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CD900527-2B7A-4230-811D-4E5E8D3854AC}" xr6:coauthVersionLast="47" xr6:coauthVersionMax="47" xr10:uidLastSave="{00000000-0000-0000-0000-000000000000}"/>
  <bookViews>
    <workbookView xWindow="-120" yWindow="-120" windowWidth="29040" windowHeight="15720" firstSheet="90" activeTab="96" xr2:uid="{00000000-000D-0000-FFFF-FFFF00000000}"/>
  </bookViews>
  <sheets>
    <sheet name="T.26.04.A" sheetId="9" r:id="rId1"/>
    <sheet name="T.35.04.A" sheetId="2" r:id="rId2"/>
    <sheet name="T.45.04.A" sheetId="12" r:id="rId3"/>
    <sheet name="T.55.04.A" sheetId="14" r:id="rId4"/>
    <sheet name="T.26.04.B" sheetId="17" r:id="rId5"/>
    <sheet name="T.35.04.B" sheetId="19" r:id="rId6"/>
    <sheet name="T.45.04.B" sheetId="21" r:id="rId7"/>
    <sheet name="T.55.04.B" sheetId="22" r:id="rId8"/>
    <sheet name="T.26.04.C" sheetId="23" r:id="rId9"/>
    <sheet name="T.35.04.C" sheetId="24" r:id="rId10"/>
    <sheet name="T.45.04.C" sheetId="25" r:id="rId11"/>
    <sheet name="T.55.04.C" sheetId="26" r:id="rId12"/>
    <sheet name="T.26.04.D" sheetId="27" r:id="rId13"/>
    <sheet name="T.35.04.D" sheetId="28" r:id="rId14"/>
    <sheet name="T.45.04.D" sheetId="29" r:id="rId15"/>
    <sheet name="T.55.04.D" sheetId="30" r:id="rId16"/>
    <sheet name="T.26.04.E" sheetId="31" r:id="rId17"/>
    <sheet name="T.35.04.E" sheetId="33" r:id="rId18"/>
    <sheet name="T.45.04.E" sheetId="34" r:id="rId19"/>
    <sheet name="T.55.04.E" sheetId="36" r:id="rId20"/>
    <sheet name="T.26.04.F" sheetId="37" r:id="rId21"/>
    <sheet name="T.35.04.F" sheetId="38" r:id="rId22"/>
    <sheet name="T.45.04.F" sheetId="39" r:id="rId23"/>
    <sheet name="T.55.04.F" sheetId="40" r:id="rId24"/>
    <sheet name="S.26.04.A" sheetId="10" r:id="rId25"/>
    <sheet name="S.35.04.A" sheetId="11" r:id="rId26"/>
    <sheet name="S.45.04.A" sheetId="13" r:id="rId27"/>
    <sheet name="S.55.04.A" sheetId="15" r:id="rId28"/>
    <sheet name="S.26.04.B" sheetId="18" r:id="rId29"/>
    <sheet name="S.35.04.B" sheetId="16" r:id="rId30"/>
    <sheet name="S.45.04.B" sheetId="20" r:id="rId31"/>
    <sheet name="S.55.04.B" sheetId="32" r:id="rId32"/>
    <sheet name="S.26.04.C" sheetId="35" r:id="rId33"/>
    <sheet name="S.35.04.C" sheetId="41" r:id="rId34"/>
    <sheet name="S.45.04.C" sheetId="44" r:id="rId35"/>
    <sheet name="S.55.04.C" sheetId="46" r:id="rId36"/>
    <sheet name="S.26.04.D" sheetId="50" r:id="rId37"/>
    <sheet name="S.35.04.D" sheetId="55" r:id="rId38"/>
    <sheet name="S.45.04.D" sheetId="54" r:id="rId39"/>
    <sheet name="S.55.04.D" sheetId="53" r:id="rId40"/>
    <sheet name="S.26.04.E" sheetId="48" r:id="rId41"/>
    <sheet name="S.35.04.E" sheetId="49" r:id="rId42"/>
    <sheet name="S.45.04.E" sheetId="51" r:id="rId43"/>
    <sheet name="S.55.04.E" sheetId="52" r:id="rId44"/>
    <sheet name="S.26.04.F" sheetId="42" r:id="rId45"/>
    <sheet name="S.35.04.F" sheetId="43" r:id="rId46"/>
    <sheet name="S.45.04.F" sheetId="45" r:id="rId47"/>
    <sheet name="S.55.04.F" sheetId="47" r:id="rId48"/>
    <sheet name="T.26.04.A (2)" sheetId="58" r:id="rId49"/>
    <sheet name="T.35.04.A (2)" sheetId="59" r:id="rId50"/>
    <sheet name="T.45.04.A (2)" sheetId="60" r:id="rId51"/>
    <sheet name="T.55.04.A (2)" sheetId="61" r:id="rId52"/>
    <sheet name="T.26.04.B (2)" sheetId="62" r:id="rId53"/>
    <sheet name="T.35.04.B (2)" sheetId="63" r:id="rId54"/>
    <sheet name="T.45.04.B (2)" sheetId="64" r:id="rId55"/>
    <sheet name="T.55.04.B (2)" sheetId="65" r:id="rId56"/>
    <sheet name="T.26.04.C (2)" sheetId="66" r:id="rId57"/>
    <sheet name="T.35.04.C (2)" sheetId="67" r:id="rId58"/>
    <sheet name="T.45.04.C (2)" sheetId="68" r:id="rId59"/>
    <sheet name="T.55.04.C (2)" sheetId="69" r:id="rId60"/>
    <sheet name="T.26.04.D (2)" sheetId="70" r:id="rId61"/>
    <sheet name="T.35.04.D (2)" sheetId="71" r:id="rId62"/>
    <sheet name="T.45.04.D (2)" sheetId="72" r:id="rId63"/>
    <sheet name="T.55.04.D (2)" sheetId="73" r:id="rId64"/>
    <sheet name="T.26.04.E (2)" sheetId="74" r:id="rId65"/>
    <sheet name="T.35.04.E (2)" sheetId="75" r:id="rId66"/>
    <sheet name="T.45.04.E (2)" sheetId="76" r:id="rId67"/>
    <sheet name="T.55.04.E (2)" sheetId="77" r:id="rId68"/>
    <sheet name="T.26.04.F (2)" sheetId="78" r:id="rId69"/>
    <sheet name="T.35.04.F (2)" sheetId="79" r:id="rId70"/>
    <sheet name="T.45.04.F (2)" sheetId="80" r:id="rId71"/>
    <sheet name="T.55.04.F (2)" sheetId="81" r:id="rId72"/>
    <sheet name="S.26.04.A (2)" sheetId="82" r:id="rId73"/>
    <sheet name="S.35.04.A (2)" sheetId="83" r:id="rId74"/>
    <sheet name="S.45.04.A (2)" sheetId="84" r:id="rId75"/>
    <sheet name="S.55.04.A (2)" sheetId="86" r:id="rId76"/>
    <sheet name="S.26.04.B (2)" sheetId="85" r:id="rId77"/>
    <sheet name="S.35.04.B (2)" sheetId="87" r:id="rId78"/>
    <sheet name="S.45.04.B (2)" sheetId="88" r:id="rId79"/>
    <sheet name="S.55.04.B (2)" sheetId="89" r:id="rId80"/>
    <sheet name="S.26.04.C (2)" sheetId="90" r:id="rId81"/>
    <sheet name="S.35.04.C (2)" sheetId="91" r:id="rId82"/>
    <sheet name="S.45.04.C (2)" sheetId="92" r:id="rId83"/>
    <sheet name="S.55.04.C (2)" sheetId="93" r:id="rId84"/>
    <sheet name="S.26.04.D (2)" sheetId="94" r:id="rId85"/>
    <sheet name="S.35.04.D (2)" sheetId="95" r:id="rId86"/>
    <sheet name="S.45.04.D (2)" sheetId="96" r:id="rId87"/>
    <sheet name="S.55.04.D (2)" sheetId="97" r:id="rId88"/>
    <sheet name="S.26.04.E (2)" sheetId="98" r:id="rId89"/>
    <sheet name="S.35.04.E (2)" sheetId="99" r:id="rId90"/>
    <sheet name="S.45.04.E (2)" sheetId="100" r:id="rId91"/>
    <sheet name="S.55.04.E (2)" sheetId="101" r:id="rId92"/>
    <sheet name="S.26.04.F (2)" sheetId="102" r:id="rId93"/>
    <sheet name="S.35.04.F (2)" sheetId="103" r:id="rId94"/>
    <sheet name="S.45.04.F (2)" sheetId="104" r:id="rId95"/>
    <sheet name="S.55.04.F (2)" sheetId="105" r:id="rId96"/>
    <sheet name="Premiums" sheetId="57" r:id="rId97"/>
    <sheet name="Mortalities" sheetId="7" r:id="rId98"/>
    <sheet name="EconomicRates" sheetId="8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0" l="1"/>
  <c r="B8" i="10"/>
  <c r="F98" i="105"/>
  <c r="F97" i="105"/>
  <c r="F96" i="105"/>
  <c r="F95" i="105"/>
  <c r="F94" i="105"/>
  <c r="F93" i="105"/>
  <c r="F92" i="105"/>
  <c r="F91" i="105"/>
  <c r="F90" i="105"/>
  <c r="F89" i="105"/>
  <c r="F88" i="105"/>
  <c r="F87" i="105"/>
  <c r="F86" i="105"/>
  <c r="F85" i="105"/>
  <c r="F84" i="105"/>
  <c r="F83" i="105"/>
  <c r="F82" i="105"/>
  <c r="F81" i="105"/>
  <c r="F80" i="105"/>
  <c r="F79" i="105"/>
  <c r="F78" i="105"/>
  <c r="F77" i="105"/>
  <c r="F76" i="105"/>
  <c r="F75" i="105"/>
  <c r="F74" i="105"/>
  <c r="F73" i="105"/>
  <c r="F72" i="105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G13" i="105"/>
  <c r="F13" i="105"/>
  <c r="G12" i="105"/>
  <c r="F12" i="105"/>
  <c r="G11" i="105"/>
  <c r="F11" i="105"/>
  <c r="G10" i="105"/>
  <c r="F10" i="105"/>
  <c r="G9" i="105"/>
  <c r="F9" i="105"/>
  <c r="G8" i="105"/>
  <c r="F8" i="105"/>
  <c r="G7" i="105"/>
  <c r="F7" i="105"/>
  <c r="G6" i="105"/>
  <c r="F6" i="105"/>
  <c r="G5" i="105"/>
  <c r="F5" i="105"/>
  <c r="G4" i="105"/>
  <c r="F4" i="105"/>
  <c r="F98" i="104"/>
  <c r="F97" i="104"/>
  <c r="F96" i="104"/>
  <c r="F95" i="104"/>
  <c r="F94" i="104"/>
  <c r="F93" i="104"/>
  <c r="F92" i="104"/>
  <c r="F91" i="104"/>
  <c r="F90" i="104"/>
  <c r="F89" i="104"/>
  <c r="F88" i="104"/>
  <c r="F87" i="104"/>
  <c r="F86" i="104"/>
  <c r="F85" i="104"/>
  <c r="F84" i="104"/>
  <c r="F83" i="104"/>
  <c r="F82" i="104"/>
  <c r="F81" i="104"/>
  <c r="F80" i="104"/>
  <c r="F79" i="104"/>
  <c r="F78" i="104"/>
  <c r="F77" i="104"/>
  <c r="F76" i="104"/>
  <c r="F75" i="104"/>
  <c r="F74" i="104"/>
  <c r="F73" i="104"/>
  <c r="F72" i="104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G13" i="104"/>
  <c r="F13" i="104"/>
  <c r="G12" i="104"/>
  <c r="F12" i="104"/>
  <c r="G11" i="104"/>
  <c r="F11" i="104"/>
  <c r="G10" i="104"/>
  <c r="F10" i="104"/>
  <c r="G9" i="104"/>
  <c r="F9" i="104"/>
  <c r="G8" i="104"/>
  <c r="F8" i="104"/>
  <c r="G7" i="104"/>
  <c r="F7" i="104"/>
  <c r="G6" i="104"/>
  <c r="F6" i="104"/>
  <c r="G5" i="104"/>
  <c r="F5" i="104"/>
  <c r="G4" i="104"/>
  <c r="F4" i="104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2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G13" i="103"/>
  <c r="F13" i="103"/>
  <c r="G12" i="103"/>
  <c r="F12" i="103"/>
  <c r="G11" i="103"/>
  <c r="F11" i="103"/>
  <c r="G10" i="103"/>
  <c r="F10" i="103"/>
  <c r="G9" i="103"/>
  <c r="F9" i="103"/>
  <c r="G8" i="103"/>
  <c r="F8" i="103"/>
  <c r="G7" i="103"/>
  <c r="F7" i="103"/>
  <c r="G6" i="103"/>
  <c r="F6" i="103"/>
  <c r="G5" i="103"/>
  <c r="F5" i="103"/>
  <c r="G4" i="103"/>
  <c r="F4" i="103"/>
  <c r="F98" i="102"/>
  <c r="F97" i="102"/>
  <c r="F96" i="102"/>
  <c r="F95" i="102"/>
  <c r="F94" i="102"/>
  <c r="F93" i="102"/>
  <c r="F92" i="102"/>
  <c r="F91" i="102"/>
  <c r="F90" i="102"/>
  <c r="F89" i="102"/>
  <c r="F88" i="102"/>
  <c r="F87" i="102"/>
  <c r="F86" i="102"/>
  <c r="F85" i="102"/>
  <c r="F84" i="102"/>
  <c r="F83" i="102"/>
  <c r="F82" i="102"/>
  <c r="F81" i="102"/>
  <c r="F80" i="102"/>
  <c r="F79" i="102"/>
  <c r="F78" i="102"/>
  <c r="F77" i="102"/>
  <c r="F76" i="102"/>
  <c r="F75" i="102"/>
  <c r="F74" i="102"/>
  <c r="F73" i="102"/>
  <c r="F72" i="102"/>
  <c r="F71" i="102"/>
  <c r="F70" i="102"/>
  <c r="F69" i="102"/>
  <c r="F68" i="102"/>
  <c r="F67" i="102"/>
  <c r="F66" i="102"/>
  <c r="F65" i="102"/>
  <c r="F64" i="102"/>
  <c r="F63" i="102"/>
  <c r="F62" i="102"/>
  <c r="F61" i="102"/>
  <c r="F60" i="102"/>
  <c r="F59" i="102"/>
  <c r="F58" i="102"/>
  <c r="F57" i="102"/>
  <c r="F56" i="102"/>
  <c r="F55" i="102"/>
  <c r="F54" i="102"/>
  <c r="F53" i="102"/>
  <c r="F52" i="102"/>
  <c r="F51" i="102"/>
  <c r="F50" i="102"/>
  <c r="F49" i="102"/>
  <c r="F48" i="102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G13" i="102"/>
  <c r="F13" i="102"/>
  <c r="G12" i="102"/>
  <c r="F12" i="102"/>
  <c r="G11" i="102"/>
  <c r="F11" i="102"/>
  <c r="G10" i="102"/>
  <c r="F10" i="102"/>
  <c r="G9" i="102"/>
  <c r="F9" i="102"/>
  <c r="G8" i="102"/>
  <c r="F8" i="102"/>
  <c r="G7" i="102"/>
  <c r="F7" i="102"/>
  <c r="G6" i="102"/>
  <c r="F6" i="102"/>
  <c r="G5" i="102"/>
  <c r="F5" i="102"/>
  <c r="G4" i="102"/>
  <c r="F4" i="102"/>
  <c r="F98" i="101"/>
  <c r="F97" i="101"/>
  <c r="F96" i="101"/>
  <c r="F95" i="101"/>
  <c r="F94" i="101"/>
  <c r="F93" i="101"/>
  <c r="F92" i="101"/>
  <c r="F91" i="101"/>
  <c r="F90" i="101"/>
  <c r="F89" i="101"/>
  <c r="F88" i="101"/>
  <c r="F87" i="101"/>
  <c r="F86" i="101"/>
  <c r="F85" i="101"/>
  <c r="F84" i="101"/>
  <c r="F83" i="101"/>
  <c r="F82" i="101"/>
  <c r="F81" i="101"/>
  <c r="F80" i="101"/>
  <c r="F79" i="101"/>
  <c r="F78" i="101"/>
  <c r="F77" i="101"/>
  <c r="F76" i="101"/>
  <c r="F75" i="101"/>
  <c r="F74" i="101"/>
  <c r="F73" i="101"/>
  <c r="F72" i="101"/>
  <c r="F71" i="101"/>
  <c r="F70" i="101"/>
  <c r="F69" i="101"/>
  <c r="F68" i="101"/>
  <c r="F67" i="101"/>
  <c r="F66" i="101"/>
  <c r="F65" i="101"/>
  <c r="F64" i="101"/>
  <c r="F63" i="101"/>
  <c r="F62" i="101"/>
  <c r="F61" i="101"/>
  <c r="F60" i="101"/>
  <c r="F59" i="101"/>
  <c r="F58" i="101"/>
  <c r="F57" i="101"/>
  <c r="F56" i="101"/>
  <c r="F55" i="101"/>
  <c r="F54" i="101"/>
  <c r="F53" i="101"/>
  <c r="F52" i="101"/>
  <c r="F51" i="101"/>
  <c r="F50" i="101"/>
  <c r="F49" i="101"/>
  <c r="F48" i="101"/>
  <c r="F47" i="101"/>
  <c r="F46" i="101"/>
  <c r="F45" i="101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G13" i="101"/>
  <c r="F13" i="101"/>
  <c r="G12" i="101"/>
  <c r="F12" i="101"/>
  <c r="G11" i="101"/>
  <c r="F11" i="101"/>
  <c r="G10" i="101"/>
  <c r="F10" i="101"/>
  <c r="G9" i="101"/>
  <c r="F9" i="101"/>
  <c r="G8" i="101"/>
  <c r="F8" i="101"/>
  <c r="G7" i="101"/>
  <c r="F7" i="101"/>
  <c r="G6" i="101"/>
  <c r="F6" i="101"/>
  <c r="G5" i="101"/>
  <c r="F5" i="101"/>
  <c r="G4" i="101"/>
  <c r="F4" i="101"/>
  <c r="F98" i="100"/>
  <c r="F97" i="100"/>
  <c r="F96" i="100"/>
  <c r="F95" i="100"/>
  <c r="F94" i="100"/>
  <c r="F93" i="100"/>
  <c r="F92" i="100"/>
  <c r="F91" i="100"/>
  <c r="F90" i="100"/>
  <c r="F89" i="100"/>
  <c r="F88" i="100"/>
  <c r="F87" i="100"/>
  <c r="F86" i="100"/>
  <c r="F85" i="100"/>
  <c r="F84" i="100"/>
  <c r="F83" i="100"/>
  <c r="F82" i="100"/>
  <c r="F81" i="100"/>
  <c r="F80" i="100"/>
  <c r="F79" i="100"/>
  <c r="F78" i="100"/>
  <c r="F77" i="100"/>
  <c r="F76" i="100"/>
  <c r="F75" i="100"/>
  <c r="F74" i="100"/>
  <c r="F73" i="100"/>
  <c r="F72" i="100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G13" i="100"/>
  <c r="F13" i="100"/>
  <c r="G12" i="100"/>
  <c r="F12" i="100"/>
  <c r="G11" i="100"/>
  <c r="F11" i="100"/>
  <c r="G10" i="100"/>
  <c r="F10" i="100"/>
  <c r="G9" i="100"/>
  <c r="F9" i="100"/>
  <c r="G8" i="100"/>
  <c r="F8" i="100"/>
  <c r="G7" i="100"/>
  <c r="F7" i="100"/>
  <c r="G6" i="100"/>
  <c r="F6" i="100"/>
  <c r="G5" i="100"/>
  <c r="F5" i="100"/>
  <c r="G4" i="100"/>
  <c r="F4" i="100"/>
  <c r="F98" i="99"/>
  <c r="F97" i="99"/>
  <c r="F96" i="99"/>
  <c r="F95" i="99"/>
  <c r="F94" i="99"/>
  <c r="F93" i="99"/>
  <c r="F92" i="99"/>
  <c r="F91" i="99"/>
  <c r="F90" i="99"/>
  <c r="F89" i="99"/>
  <c r="F88" i="99"/>
  <c r="F87" i="99"/>
  <c r="F86" i="99"/>
  <c r="F85" i="99"/>
  <c r="F84" i="99"/>
  <c r="F83" i="99"/>
  <c r="F82" i="99"/>
  <c r="F81" i="99"/>
  <c r="F80" i="99"/>
  <c r="F79" i="99"/>
  <c r="F78" i="99"/>
  <c r="F77" i="99"/>
  <c r="F76" i="99"/>
  <c r="F75" i="99"/>
  <c r="F74" i="99"/>
  <c r="F73" i="99"/>
  <c r="F72" i="99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G13" i="99"/>
  <c r="F13" i="99"/>
  <c r="G12" i="99"/>
  <c r="F12" i="99"/>
  <c r="G11" i="99"/>
  <c r="F11" i="99"/>
  <c r="G10" i="99"/>
  <c r="F10" i="99"/>
  <c r="G9" i="99"/>
  <c r="F9" i="99"/>
  <c r="G8" i="99"/>
  <c r="F8" i="99"/>
  <c r="G7" i="99"/>
  <c r="F7" i="99"/>
  <c r="G6" i="99"/>
  <c r="F6" i="99"/>
  <c r="G5" i="99"/>
  <c r="F5" i="99"/>
  <c r="G4" i="99"/>
  <c r="F4" i="99"/>
  <c r="F98" i="98"/>
  <c r="F97" i="98"/>
  <c r="F96" i="98"/>
  <c r="F95" i="98"/>
  <c r="F94" i="98"/>
  <c r="F93" i="98"/>
  <c r="F92" i="98"/>
  <c r="F91" i="98"/>
  <c r="F90" i="98"/>
  <c r="F89" i="98"/>
  <c r="F88" i="98"/>
  <c r="F87" i="98"/>
  <c r="F86" i="98"/>
  <c r="F85" i="98"/>
  <c r="F84" i="98"/>
  <c r="F83" i="98"/>
  <c r="F82" i="98"/>
  <c r="F81" i="98"/>
  <c r="F80" i="98"/>
  <c r="F79" i="98"/>
  <c r="F78" i="98"/>
  <c r="F77" i="98"/>
  <c r="F76" i="98"/>
  <c r="F75" i="98"/>
  <c r="F74" i="98"/>
  <c r="F73" i="98"/>
  <c r="F72" i="98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G13" i="98"/>
  <c r="F13" i="98"/>
  <c r="G12" i="98"/>
  <c r="F12" i="98"/>
  <c r="G11" i="98"/>
  <c r="F11" i="98"/>
  <c r="G10" i="98"/>
  <c r="F10" i="98"/>
  <c r="G9" i="98"/>
  <c r="F9" i="98"/>
  <c r="G8" i="98"/>
  <c r="F8" i="98"/>
  <c r="G7" i="98"/>
  <c r="F7" i="98"/>
  <c r="G6" i="98"/>
  <c r="F6" i="98"/>
  <c r="G5" i="98"/>
  <c r="F5" i="98"/>
  <c r="G4" i="98"/>
  <c r="F4" i="98"/>
  <c r="F98" i="97"/>
  <c r="F97" i="97"/>
  <c r="F96" i="97"/>
  <c r="F95" i="97"/>
  <c r="F94" i="97"/>
  <c r="F93" i="97"/>
  <c r="F92" i="97"/>
  <c r="F91" i="97"/>
  <c r="F90" i="97"/>
  <c r="F89" i="97"/>
  <c r="F88" i="97"/>
  <c r="F87" i="97"/>
  <c r="F86" i="97"/>
  <c r="F85" i="97"/>
  <c r="F84" i="97"/>
  <c r="F83" i="97"/>
  <c r="F82" i="97"/>
  <c r="F81" i="97"/>
  <c r="F80" i="97"/>
  <c r="F79" i="97"/>
  <c r="F78" i="97"/>
  <c r="F77" i="97"/>
  <c r="F76" i="97"/>
  <c r="F75" i="97"/>
  <c r="F74" i="97"/>
  <c r="F73" i="97"/>
  <c r="F72" i="97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G13" i="97"/>
  <c r="F13" i="97"/>
  <c r="G12" i="97"/>
  <c r="F12" i="97"/>
  <c r="G11" i="97"/>
  <c r="F11" i="97"/>
  <c r="G10" i="97"/>
  <c r="F10" i="97"/>
  <c r="G9" i="97"/>
  <c r="F9" i="97"/>
  <c r="G8" i="97"/>
  <c r="F8" i="97"/>
  <c r="G7" i="97"/>
  <c r="F7" i="97"/>
  <c r="G6" i="97"/>
  <c r="F6" i="97"/>
  <c r="G5" i="97"/>
  <c r="F5" i="97"/>
  <c r="G4" i="97"/>
  <c r="F4" i="97"/>
  <c r="F98" i="96"/>
  <c r="F97" i="96"/>
  <c r="F96" i="96"/>
  <c r="F95" i="96"/>
  <c r="F94" i="96"/>
  <c r="F93" i="96"/>
  <c r="F92" i="96"/>
  <c r="F91" i="96"/>
  <c r="F90" i="96"/>
  <c r="F89" i="96"/>
  <c r="F88" i="96"/>
  <c r="F87" i="96"/>
  <c r="F86" i="96"/>
  <c r="F85" i="96"/>
  <c r="F84" i="96"/>
  <c r="F83" i="96"/>
  <c r="F82" i="96"/>
  <c r="F81" i="96"/>
  <c r="F80" i="96"/>
  <c r="F79" i="96"/>
  <c r="F78" i="96"/>
  <c r="F77" i="96"/>
  <c r="F76" i="96"/>
  <c r="F75" i="96"/>
  <c r="F74" i="96"/>
  <c r="F73" i="96"/>
  <c r="F72" i="96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G13" i="96"/>
  <c r="F13" i="96"/>
  <c r="G12" i="96"/>
  <c r="F12" i="96"/>
  <c r="G11" i="96"/>
  <c r="F11" i="96"/>
  <c r="G10" i="96"/>
  <c r="F10" i="96"/>
  <c r="G9" i="96"/>
  <c r="F9" i="96"/>
  <c r="G8" i="96"/>
  <c r="F8" i="96"/>
  <c r="G7" i="96"/>
  <c r="F7" i="96"/>
  <c r="G6" i="96"/>
  <c r="F6" i="96"/>
  <c r="G5" i="96"/>
  <c r="F5" i="96"/>
  <c r="G4" i="96"/>
  <c r="F4" i="96"/>
  <c r="F98" i="95"/>
  <c r="F97" i="95"/>
  <c r="F96" i="95"/>
  <c r="F95" i="95"/>
  <c r="F94" i="95"/>
  <c r="F93" i="95"/>
  <c r="F92" i="95"/>
  <c r="F91" i="95"/>
  <c r="F90" i="95"/>
  <c r="F89" i="95"/>
  <c r="F88" i="95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G13" i="95"/>
  <c r="F13" i="95"/>
  <c r="G12" i="95"/>
  <c r="F12" i="95"/>
  <c r="G11" i="95"/>
  <c r="F11" i="95"/>
  <c r="G10" i="95"/>
  <c r="F10" i="95"/>
  <c r="G9" i="95"/>
  <c r="F9" i="95"/>
  <c r="G8" i="95"/>
  <c r="F8" i="95"/>
  <c r="G7" i="95"/>
  <c r="F7" i="95"/>
  <c r="G6" i="95"/>
  <c r="F6" i="95"/>
  <c r="G5" i="95"/>
  <c r="F5" i="95"/>
  <c r="G4" i="95"/>
  <c r="F4" i="95"/>
  <c r="F98" i="94"/>
  <c r="F97" i="94"/>
  <c r="F96" i="94"/>
  <c r="F95" i="94"/>
  <c r="F94" i="94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G13" i="94"/>
  <c r="F13" i="94"/>
  <c r="G12" i="94"/>
  <c r="F12" i="94"/>
  <c r="G11" i="94"/>
  <c r="F11" i="94"/>
  <c r="G10" i="94"/>
  <c r="F10" i="94"/>
  <c r="G9" i="94"/>
  <c r="F9" i="94"/>
  <c r="G8" i="94"/>
  <c r="F8" i="94"/>
  <c r="G7" i="94"/>
  <c r="F7" i="94"/>
  <c r="G6" i="94"/>
  <c r="F6" i="94"/>
  <c r="G5" i="94"/>
  <c r="F5" i="94"/>
  <c r="G4" i="94"/>
  <c r="F4" i="94"/>
  <c r="F98" i="93"/>
  <c r="F97" i="93"/>
  <c r="F96" i="93"/>
  <c r="F95" i="93"/>
  <c r="F94" i="93"/>
  <c r="F93" i="93"/>
  <c r="F92" i="93"/>
  <c r="F91" i="93"/>
  <c r="F90" i="93"/>
  <c r="F89" i="93"/>
  <c r="F88" i="93"/>
  <c r="F87" i="93"/>
  <c r="F86" i="93"/>
  <c r="F85" i="93"/>
  <c r="F84" i="93"/>
  <c r="F83" i="93"/>
  <c r="F82" i="93"/>
  <c r="F81" i="93"/>
  <c r="F80" i="93"/>
  <c r="F79" i="93"/>
  <c r="F78" i="93"/>
  <c r="F77" i="93"/>
  <c r="F76" i="93"/>
  <c r="F75" i="93"/>
  <c r="F74" i="93"/>
  <c r="F73" i="93"/>
  <c r="F72" i="93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F19" i="93"/>
  <c r="F18" i="93"/>
  <c r="F17" i="93"/>
  <c r="F16" i="93"/>
  <c r="F15" i="93"/>
  <c r="F14" i="93"/>
  <c r="G13" i="93"/>
  <c r="F13" i="93"/>
  <c r="G12" i="93"/>
  <c r="F12" i="93"/>
  <c r="G11" i="93"/>
  <c r="F11" i="93"/>
  <c r="G10" i="93"/>
  <c r="F10" i="93"/>
  <c r="G9" i="93"/>
  <c r="F9" i="93"/>
  <c r="G8" i="93"/>
  <c r="F8" i="93"/>
  <c r="G7" i="93"/>
  <c r="F7" i="93"/>
  <c r="G6" i="93"/>
  <c r="F6" i="93"/>
  <c r="G5" i="93"/>
  <c r="F5" i="93"/>
  <c r="G4" i="93"/>
  <c r="F4" i="93"/>
  <c r="F98" i="92"/>
  <c r="F97" i="92"/>
  <c r="F96" i="92"/>
  <c r="F95" i="92"/>
  <c r="F94" i="92"/>
  <c r="F93" i="92"/>
  <c r="F92" i="92"/>
  <c r="F91" i="92"/>
  <c r="F90" i="92"/>
  <c r="F89" i="92"/>
  <c r="F88" i="92"/>
  <c r="F87" i="92"/>
  <c r="F86" i="92"/>
  <c r="F85" i="92"/>
  <c r="F84" i="92"/>
  <c r="F83" i="92"/>
  <c r="F82" i="92"/>
  <c r="F81" i="92"/>
  <c r="F80" i="92"/>
  <c r="F79" i="92"/>
  <c r="F78" i="92"/>
  <c r="F77" i="92"/>
  <c r="F76" i="92"/>
  <c r="F75" i="92"/>
  <c r="F74" i="92"/>
  <c r="F73" i="92"/>
  <c r="F72" i="92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G13" i="92"/>
  <c r="F13" i="92"/>
  <c r="G12" i="92"/>
  <c r="F12" i="92"/>
  <c r="G11" i="92"/>
  <c r="F11" i="92"/>
  <c r="G10" i="92"/>
  <c r="F10" i="92"/>
  <c r="G9" i="92"/>
  <c r="F9" i="92"/>
  <c r="G8" i="92"/>
  <c r="F8" i="92"/>
  <c r="G7" i="92"/>
  <c r="F7" i="92"/>
  <c r="G6" i="92"/>
  <c r="F6" i="92"/>
  <c r="G5" i="92"/>
  <c r="F5" i="92"/>
  <c r="G4" i="92"/>
  <c r="F4" i="92"/>
  <c r="F98" i="91"/>
  <c r="F97" i="91"/>
  <c r="F96" i="91"/>
  <c r="F95" i="91"/>
  <c r="F94" i="91"/>
  <c r="F93" i="91"/>
  <c r="F92" i="91"/>
  <c r="F91" i="91"/>
  <c r="F90" i="91"/>
  <c r="F89" i="91"/>
  <c r="F88" i="91"/>
  <c r="F87" i="91"/>
  <c r="F86" i="91"/>
  <c r="F85" i="91"/>
  <c r="F84" i="91"/>
  <c r="F83" i="91"/>
  <c r="F82" i="91"/>
  <c r="F81" i="91"/>
  <c r="F80" i="91"/>
  <c r="F79" i="91"/>
  <c r="F78" i="91"/>
  <c r="F77" i="91"/>
  <c r="F76" i="91"/>
  <c r="F75" i="91"/>
  <c r="F74" i="91"/>
  <c r="F73" i="91"/>
  <c r="F72" i="91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G13" i="91"/>
  <c r="F13" i="91"/>
  <c r="G12" i="91"/>
  <c r="F12" i="91"/>
  <c r="G11" i="91"/>
  <c r="F11" i="91"/>
  <c r="G10" i="91"/>
  <c r="F10" i="91"/>
  <c r="G9" i="91"/>
  <c r="F9" i="91"/>
  <c r="G8" i="91"/>
  <c r="F8" i="91"/>
  <c r="G7" i="91"/>
  <c r="F7" i="91"/>
  <c r="G6" i="91"/>
  <c r="F6" i="91"/>
  <c r="G5" i="91"/>
  <c r="F5" i="91"/>
  <c r="G4" i="91"/>
  <c r="F4" i="91"/>
  <c r="F98" i="90"/>
  <c r="F97" i="90"/>
  <c r="F96" i="90"/>
  <c r="F95" i="90"/>
  <c r="F94" i="90"/>
  <c r="F93" i="90"/>
  <c r="F92" i="90"/>
  <c r="F91" i="90"/>
  <c r="F90" i="90"/>
  <c r="F89" i="90"/>
  <c r="F88" i="90"/>
  <c r="F87" i="90"/>
  <c r="F86" i="90"/>
  <c r="F85" i="90"/>
  <c r="F84" i="90"/>
  <c r="F83" i="90"/>
  <c r="F82" i="90"/>
  <c r="F81" i="90"/>
  <c r="F80" i="90"/>
  <c r="F79" i="90"/>
  <c r="F78" i="90"/>
  <c r="F77" i="90"/>
  <c r="F76" i="90"/>
  <c r="F75" i="90"/>
  <c r="F74" i="90"/>
  <c r="F73" i="90"/>
  <c r="F72" i="90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G13" i="90"/>
  <c r="F13" i="90"/>
  <c r="G12" i="90"/>
  <c r="F12" i="90"/>
  <c r="G11" i="90"/>
  <c r="F11" i="90"/>
  <c r="G10" i="90"/>
  <c r="F10" i="90"/>
  <c r="G9" i="90"/>
  <c r="F9" i="90"/>
  <c r="G8" i="90"/>
  <c r="F8" i="90"/>
  <c r="G7" i="90"/>
  <c r="F7" i="90"/>
  <c r="G6" i="90"/>
  <c r="F6" i="90"/>
  <c r="G5" i="90"/>
  <c r="F5" i="90"/>
  <c r="G4" i="90"/>
  <c r="F4" i="90"/>
  <c r="F98" i="89"/>
  <c r="F97" i="89"/>
  <c r="F96" i="89"/>
  <c r="F95" i="89"/>
  <c r="F94" i="89"/>
  <c r="F93" i="89"/>
  <c r="F92" i="89"/>
  <c r="F91" i="89"/>
  <c r="F90" i="89"/>
  <c r="F89" i="89"/>
  <c r="F88" i="89"/>
  <c r="F87" i="89"/>
  <c r="F86" i="89"/>
  <c r="F85" i="89"/>
  <c r="F84" i="89"/>
  <c r="F83" i="89"/>
  <c r="F82" i="89"/>
  <c r="F81" i="89"/>
  <c r="F80" i="89"/>
  <c r="F79" i="89"/>
  <c r="F78" i="89"/>
  <c r="F77" i="89"/>
  <c r="F76" i="89"/>
  <c r="F75" i="89"/>
  <c r="F74" i="89"/>
  <c r="F73" i="89"/>
  <c r="F72" i="89"/>
  <c r="F71" i="89"/>
  <c r="F70" i="89"/>
  <c r="F69" i="89"/>
  <c r="F68" i="89"/>
  <c r="F67" i="89"/>
  <c r="F66" i="89"/>
  <c r="F65" i="89"/>
  <c r="F64" i="89"/>
  <c r="F63" i="89"/>
  <c r="F62" i="89"/>
  <c r="F61" i="89"/>
  <c r="F60" i="89"/>
  <c r="F59" i="89"/>
  <c r="F58" i="89"/>
  <c r="F57" i="89"/>
  <c r="F56" i="89"/>
  <c r="F55" i="89"/>
  <c r="F54" i="89"/>
  <c r="F53" i="89"/>
  <c r="F52" i="89"/>
  <c r="F51" i="89"/>
  <c r="F50" i="89"/>
  <c r="F49" i="89"/>
  <c r="F48" i="89"/>
  <c r="F47" i="89"/>
  <c r="F46" i="89"/>
  <c r="F45" i="89"/>
  <c r="F44" i="89"/>
  <c r="F43" i="89"/>
  <c r="F42" i="89"/>
  <c r="F41" i="89"/>
  <c r="F40" i="89"/>
  <c r="F39" i="89"/>
  <c r="F38" i="89"/>
  <c r="F37" i="89"/>
  <c r="F36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G13" i="89"/>
  <c r="F13" i="89"/>
  <c r="G12" i="89"/>
  <c r="F12" i="89"/>
  <c r="G11" i="89"/>
  <c r="F11" i="89"/>
  <c r="G10" i="89"/>
  <c r="F10" i="89"/>
  <c r="G9" i="89"/>
  <c r="F9" i="89"/>
  <c r="G8" i="89"/>
  <c r="F8" i="89"/>
  <c r="G7" i="89"/>
  <c r="F7" i="89"/>
  <c r="G6" i="89"/>
  <c r="F6" i="89"/>
  <c r="G5" i="89"/>
  <c r="F5" i="89"/>
  <c r="G4" i="89"/>
  <c r="F4" i="89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G13" i="88"/>
  <c r="F13" i="88"/>
  <c r="G12" i="88"/>
  <c r="F12" i="88"/>
  <c r="G11" i="88"/>
  <c r="F11" i="88"/>
  <c r="G10" i="88"/>
  <c r="F10" i="88"/>
  <c r="G9" i="88"/>
  <c r="F9" i="88"/>
  <c r="G8" i="88"/>
  <c r="F8" i="88"/>
  <c r="G7" i="88"/>
  <c r="F7" i="88"/>
  <c r="G6" i="88"/>
  <c r="F6" i="88"/>
  <c r="G5" i="88"/>
  <c r="F5" i="88"/>
  <c r="G4" i="88"/>
  <c r="F4" i="88"/>
  <c r="F98" i="87"/>
  <c r="F97" i="87"/>
  <c r="F96" i="87"/>
  <c r="F95" i="87"/>
  <c r="F94" i="87"/>
  <c r="F93" i="87"/>
  <c r="F92" i="87"/>
  <c r="F91" i="87"/>
  <c r="F90" i="87"/>
  <c r="F89" i="87"/>
  <c r="F88" i="87"/>
  <c r="F87" i="87"/>
  <c r="F86" i="87"/>
  <c r="F85" i="87"/>
  <c r="F84" i="87"/>
  <c r="F83" i="87"/>
  <c r="F82" i="87"/>
  <c r="F81" i="87"/>
  <c r="F80" i="87"/>
  <c r="F79" i="87"/>
  <c r="F78" i="87"/>
  <c r="F77" i="87"/>
  <c r="F76" i="87"/>
  <c r="F75" i="87"/>
  <c r="F74" i="87"/>
  <c r="F73" i="87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G13" i="87"/>
  <c r="F13" i="87"/>
  <c r="G12" i="87"/>
  <c r="F12" i="87"/>
  <c r="G11" i="87"/>
  <c r="F11" i="87"/>
  <c r="G10" i="87"/>
  <c r="F10" i="87"/>
  <c r="G9" i="87"/>
  <c r="F9" i="87"/>
  <c r="G8" i="87"/>
  <c r="F8" i="87"/>
  <c r="G7" i="87"/>
  <c r="F7" i="87"/>
  <c r="G6" i="87"/>
  <c r="F6" i="87"/>
  <c r="G5" i="87"/>
  <c r="F5" i="87"/>
  <c r="G4" i="87"/>
  <c r="F4" i="87"/>
  <c r="F98" i="85"/>
  <c r="F97" i="85"/>
  <c r="F96" i="85"/>
  <c r="F95" i="85"/>
  <c r="F94" i="85"/>
  <c r="F93" i="85"/>
  <c r="F92" i="85"/>
  <c r="F91" i="85"/>
  <c r="F90" i="85"/>
  <c r="F89" i="85"/>
  <c r="F88" i="85"/>
  <c r="F87" i="85"/>
  <c r="F86" i="85"/>
  <c r="F85" i="85"/>
  <c r="F84" i="85"/>
  <c r="F83" i="85"/>
  <c r="F82" i="85"/>
  <c r="F81" i="85"/>
  <c r="F80" i="85"/>
  <c r="F79" i="85"/>
  <c r="F78" i="85"/>
  <c r="F77" i="85"/>
  <c r="F76" i="85"/>
  <c r="F75" i="85"/>
  <c r="F74" i="85"/>
  <c r="F73" i="85"/>
  <c r="F72" i="85"/>
  <c r="F71" i="85"/>
  <c r="F70" i="85"/>
  <c r="F69" i="85"/>
  <c r="F68" i="85"/>
  <c r="F67" i="85"/>
  <c r="F66" i="85"/>
  <c r="F65" i="85"/>
  <c r="F64" i="85"/>
  <c r="F63" i="85"/>
  <c r="F62" i="85"/>
  <c r="F61" i="85"/>
  <c r="F60" i="85"/>
  <c r="F59" i="85"/>
  <c r="F58" i="85"/>
  <c r="F57" i="85"/>
  <c r="F56" i="85"/>
  <c r="F55" i="85"/>
  <c r="F54" i="85"/>
  <c r="F53" i="85"/>
  <c r="F52" i="85"/>
  <c r="F51" i="85"/>
  <c r="F50" i="85"/>
  <c r="F49" i="85"/>
  <c r="F48" i="85"/>
  <c r="F47" i="85"/>
  <c r="F46" i="85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G13" i="85"/>
  <c r="F13" i="85"/>
  <c r="G12" i="85"/>
  <c r="F12" i="85"/>
  <c r="G11" i="85"/>
  <c r="F11" i="85"/>
  <c r="G10" i="85"/>
  <c r="F10" i="85"/>
  <c r="G9" i="85"/>
  <c r="F9" i="85"/>
  <c r="G8" i="85"/>
  <c r="F8" i="85"/>
  <c r="G7" i="85"/>
  <c r="F7" i="85"/>
  <c r="G6" i="85"/>
  <c r="F6" i="85"/>
  <c r="G5" i="85"/>
  <c r="F5" i="85"/>
  <c r="G4" i="85"/>
  <c r="F4" i="85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G13" i="86"/>
  <c r="F13" i="86"/>
  <c r="G12" i="86"/>
  <c r="F12" i="86"/>
  <c r="G11" i="86"/>
  <c r="F11" i="86"/>
  <c r="G10" i="86"/>
  <c r="F10" i="86"/>
  <c r="G9" i="86"/>
  <c r="F9" i="86"/>
  <c r="G8" i="86"/>
  <c r="F8" i="86"/>
  <c r="G7" i="86"/>
  <c r="F7" i="86"/>
  <c r="G6" i="86"/>
  <c r="F6" i="86"/>
  <c r="G5" i="86"/>
  <c r="F5" i="86"/>
  <c r="G4" i="86"/>
  <c r="F4" i="86"/>
  <c r="F98" i="84"/>
  <c r="F97" i="84"/>
  <c r="F96" i="84"/>
  <c r="F95" i="84"/>
  <c r="F94" i="84"/>
  <c r="F93" i="84"/>
  <c r="F92" i="84"/>
  <c r="F91" i="84"/>
  <c r="F90" i="84"/>
  <c r="F89" i="84"/>
  <c r="F88" i="84"/>
  <c r="F87" i="84"/>
  <c r="F86" i="84"/>
  <c r="F85" i="84"/>
  <c r="F84" i="84"/>
  <c r="F83" i="84"/>
  <c r="F82" i="84"/>
  <c r="F81" i="84"/>
  <c r="F80" i="84"/>
  <c r="F79" i="84"/>
  <c r="F78" i="84"/>
  <c r="F77" i="84"/>
  <c r="F76" i="84"/>
  <c r="F75" i="84"/>
  <c r="F74" i="84"/>
  <c r="F73" i="84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G13" i="84"/>
  <c r="F13" i="84"/>
  <c r="G12" i="84"/>
  <c r="F12" i="84"/>
  <c r="G11" i="84"/>
  <c r="F11" i="84"/>
  <c r="G10" i="84"/>
  <c r="F10" i="84"/>
  <c r="G9" i="84"/>
  <c r="F9" i="84"/>
  <c r="G8" i="84"/>
  <c r="F8" i="84"/>
  <c r="G7" i="84"/>
  <c r="F7" i="84"/>
  <c r="G6" i="84"/>
  <c r="F6" i="84"/>
  <c r="G5" i="84"/>
  <c r="F5" i="84"/>
  <c r="G4" i="84"/>
  <c r="F4" i="84"/>
  <c r="F98" i="83"/>
  <c r="F97" i="83"/>
  <c r="F96" i="83"/>
  <c r="F95" i="83"/>
  <c r="F94" i="83"/>
  <c r="F93" i="83"/>
  <c r="F92" i="83"/>
  <c r="F91" i="83"/>
  <c r="F90" i="83"/>
  <c r="F89" i="83"/>
  <c r="F88" i="83"/>
  <c r="F87" i="83"/>
  <c r="F86" i="83"/>
  <c r="F85" i="83"/>
  <c r="F84" i="83"/>
  <c r="F83" i="83"/>
  <c r="F82" i="83"/>
  <c r="F81" i="83"/>
  <c r="F80" i="83"/>
  <c r="F79" i="83"/>
  <c r="F78" i="83"/>
  <c r="F77" i="83"/>
  <c r="F76" i="83"/>
  <c r="F75" i="83"/>
  <c r="F74" i="83"/>
  <c r="F73" i="83"/>
  <c r="F72" i="83"/>
  <c r="F71" i="83"/>
  <c r="F70" i="83"/>
  <c r="F69" i="83"/>
  <c r="F68" i="83"/>
  <c r="F67" i="83"/>
  <c r="F66" i="83"/>
  <c r="F65" i="83"/>
  <c r="F64" i="83"/>
  <c r="F63" i="83"/>
  <c r="F62" i="83"/>
  <c r="F61" i="83"/>
  <c r="F60" i="83"/>
  <c r="F59" i="83"/>
  <c r="F58" i="83"/>
  <c r="F57" i="83"/>
  <c r="F56" i="83"/>
  <c r="F55" i="83"/>
  <c r="F54" i="83"/>
  <c r="F53" i="83"/>
  <c r="F52" i="83"/>
  <c r="F51" i="83"/>
  <c r="F50" i="83"/>
  <c r="F49" i="83"/>
  <c r="F48" i="83"/>
  <c r="F47" i="83"/>
  <c r="F46" i="83"/>
  <c r="F45" i="83"/>
  <c r="F44" i="83"/>
  <c r="F43" i="83"/>
  <c r="F42" i="83"/>
  <c r="F41" i="83"/>
  <c r="F40" i="83"/>
  <c r="F39" i="83"/>
  <c r="F38" i="83"/>
  <c r="F37" i="83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G13" i="83"/>
  <c r="F13" i="83"/>
  <c r="G12" i="83"/>
  <c r="F12" i="83"/>
  <c r="G11" i="83"/>
  <c r="F11" i="83"/>
  <c r="G10" i="83"/>
  <c r="F10" i="83"/>
  <c r="G9" i="83"/>
  <c r="F9" i="83"/>
  <c r="G8" i="83"/>
  <c r="F8" i="83"/>
  <c r="G7" i="83"/>
  <c r="F7" i="83"/>
  <c r="G6" i="83"/>
  <c r="F6" i="83"/>
  <c r="G5" i="83"/>
  <c r="F5" i="83"/>
  <c r="G4" i="83"/>
  <c r="F4" i="83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G13" i="82"/>
  <c r="F13" i="82"/>
  <c r="G12" i="82"/>
  <c r="F12" i="82"/>
  <c r="G11" i="82"/>
  <c r="F11" i="82"/>
  <c r="G10" i="82"/>
  <c r="F10" i="82"/>
  <c r="G9" i="82"/>
  <c r="F9" i="82"/>
  <c r="G8" i="82"/>
  <c r="F8" i="82"/>
  <c r="G7" i="82"/>
  <c r="F7" i="82"/>
  <c r="G6" i="82"/>
  <c r="F6" i="82"/>
  <c r="G5" i="82"/>
  <c r="F5" i="82"/>
  <c r="G4" i="82"/>
  <c r="F4" i="82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G13" i="47"/>
  <c r="F13" i="47"/>
  <c r="G12" i="47"/>
  <c r="F12" i="47"/>
  <c r="G11" i="47"/>
  <c r="F11" i="47"/>
  <c r="G10" i="47"/>
  <c r="F10" i="47"/>
  <c r="G9" i="47"/>
  <c r="F9" i="47"/>
  <c r="G8" i="47"/>
  <c r="F8" i="47"/>
  <c r="G7" i="47"/>
  <c r="F7" i="47"/>
  <c r="G6" i="47"/>
  <c r="F6" i="47"/>
  <c r="G5" i="47"/>
  <c r="F5" i="47"/>
  <c r="G4" i="47"/>
  <c r="F4" i="47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G13" i="45"/>
  <c r="F13" i="45"/>
  <c r="G12" i="45"/>
  <c r="F12" i="45"/>
  <c r="G11" i="45"/>
  <c r="F11" i="45"/>
  <c r="G10" i="45"/>
  <c r="F10" i="45"/>
  <c r="G9" i="45"/>
  <c r="F9" i="45"/>
  <c r="G8" i="45"/>
  <c r="F8" i="45"/>
  <c r="G7" i="45"/>
  <c r="F7" i="45"/>
  <c r="G6" i="45"/>
  <c r="F6" i="45"/>
  <c r="G5" i="45"/>
  <c r="F5" i="45"/>
  <c r="G4" i="45"/>
  <c r="F4" i="45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G13" i="42"/>
  <c r="F13" i="42"/>
  <c r="G12" i="42"/>
  <c r="F12" i="42"/>
  <c r="G11" i="42"/>
  <c r="F11" i="42"/>
  <c r="G10" i="42"/>
  <c r="F10" i="42"/>
  <c r="G9" i="42"/>
  <c r="F9" i="42"/>
  <c r="G8" i="42"/>
  <c r="F8" i="42"/>
  <c r="G7" i="42"/>
  <c r="F7" i="42"/>
  <c r="G6" i="42"/>
  <c r="F6" i="42"/>
  <c r="G5" i="42"/>
  <c r="F5" i="42"/>
  <c r="G4" i="42"/>
  <c r="F4" i="4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G13" i="52"/>
  <c r="F13" i="52"/>
  <c r="G12" i="52"/>
  <c r="F12" i="52"/>
  <c r="G11" i="52"/>
  <c r="F11" i="52"/>
  <c r="G10" i="52"/>
  <c r="F10" i="52"/>
  <c r="G9" i="52"/>
  <c r="F9" i="52"/>
  <c r="G8" i="52"/>
  <c r="F8" i="52"/>
  <c r="G7" i="52"/>
  <c r="F7" i="52"/>
  <c r="G6" i="52"/>
  <c r="F6" i="52"/>
  <c r="G5" i="52"/>
  <c r="F5" i="52"/>
  <c r="G4" i="52"/>
  <c r="F4" i="52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G13" i="51"/>
  <c r="F13" i="51"/>
  <c r="G12" i="51"/>
  <c r="F12" i="51"/>
  <c r="G11" i="51"/>
  <c r="F11" i="51"/>
  <c r="G10" i="51"/>
  <c r="F10" i="51"/>
  <c r="G9" i="51"/>
  <c r="F9" i="51"/>
  <c r="G8" i="51"/>
  <c r="F8" i="51"/>
  <c r="G7" i="51"/>
  <c r="F7" i="51"/>
  <c r="G6" i="51"/>
  <c r="F6" i="51"/>
  <c r="G5" i="51"/>
  <c r="F5" i="51"/>
  <c r="G4" i="51"/>
  <c r="F4" i="51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G13" i="49"/>
  <c r="F13" i="49"/>
  <c r="G12" i="49"/>
  <c r="F12" i="49"/>
  <c r="G11" i="49"/>
  <c r="F11" i="49"/>
  <c r="G10" i="49"/>
  <c r="F10" i="49"/>
  <c r="G9" i="49"/>
  <c r="F9" i="49"/>
  <c r="G8" i="49"/>
  <c r="F8" i="49"/>
  <c r="G7" i="49"/>
  <c r="F7" i="49"/>
  <c r="G6" i="49"/>
  <c r="F6" i="49"/>
  <c r="G5" i="49"/>
  <c r="F5" i="49"/>
  <c r="G4" i="49"/>
  <c r="F4" i="49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G13" i="48"/>
  <c r="F13" i="48"/>
  <c r="G12" i="48"/>
  <c r="F12" i="48"/>
  <c r="G11" i="48"/>
  <c r="F11" i="48"/>
  <c r="G10" i="48"/>
  <c r="F10" i="48"/>
  <c r="G9" i="48"/>
  <c r="F9" i="48"/>
  <c r="G8" i="48"/>
  <c r="F8" i="48"/>
  <c r="G7" i="48"/>
  <c r="F7" i="48"/>
  <c r="G6" i="48"/>
  <c r="F6" i="48"/>
  <c r="G5" i="48"/>
  <c r="F5" i="48"/>
  <c r="G4" i="48"/>
  <c r="F4" i="48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G13" i="53"/>
  <c r="F13" i="53"/>
  <c r="G12" i="53"/>
  <c r="F12" i="53"/>
  <c r="G11" i="53"/>
  <c r="F11" i="53"/>
  <c r="G10" i="53"/>
  <c r="F10" i="53"/>
  <c r="G9" i="53"/>
  <c r="F9" i="53"/>
  <c r="G8" i="53"/>
  <c r="F8" i="53"/>
  <c r="G7" i="53"/>
  <c r="F7" i="53"/>
  <c r="G6" i="53"/>
  <c r="F6" i="53"/>
  <c r="G5" i="53"/>
  <c r="F5" i="53"/>
  <c r="G4" i="53"/>
  <c r="F4" i="53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G13" i="54"/>
  <c r="F13" i="54"/>
  <c r="G12" i="54"/>
  <c r="F12" i="54"/>
  <c r="G11" i="54"/>
  <c r="F11" i="54"/>
  <c r="G10" i="54"/>
  <c r="F10" i="54"/>
  <c r="G9" i="54"/>
  <c r="F9" i="54"/>
  <c r="G8" i="54"/>
  <c r="F8" i="54"/>
  <c r="G7" i="54"/>
  <c r="F7" i="54"/>
  <c r="G6" i="54"/>
  <c r="F6" i="54"/>
  <c r="G5" i="54"/>
  <c r="F5" i="54"/>
  <c r="G4" i="54"/>
  <c r="F4" i="54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G13" i="55"/>
  <c r="F13" i="55"/>
  <c r="G12" i="55"/>
  <c r="F12" i="55"/>
  <c r="G11" i="55"/>
  <c r="F11" i="55"/>
  <c r="G10" i="55"/>
  <c r="F10" i="55"/>
  <c r="G9" i="55"/>
  <c r="F9" i="55"/>
  <c r="G8" i="55"/>
  <c r="F8" i="55"/>
  <c r="G7" i="55"/>
  <c r="F7" i="55"/>
  <c r="G6" i="55"/>
  <c r="F6" i="55"/>
  <c r="G5" i="55"/>
  <c r="F5" i="55"/>
  <c r="G4" i="55"/>
  <c r="F4" i="55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G13" i="50"/>
  <c r="F13" i="50"/>
  <c r="G12" i="50"/>
  <c r="F12" i="50"/>
  <c r="G11" i="50"/>
  <c r="F11" i="50"/>
  <c r="G10" i="50"/>
  <c r="F10" i="50"/>
  <c r="G9" i="50"/>
  <c r="F9" i="50"/>
  <c r="G8" i="50"/>
  <c r="F8" i="50"/>
  <c r="G7" i="50"/>
  <c r="F7" i="50"/>
  <c r="G6" i="50"/>
  <c r="F6" i="50"/>
  <c r="G5" i="50"/>
  <c r="F5" i="50"/>
  <c r="G4" i="50"/>
  <c r="F4" i="50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G13" i="46"/>
  <c r="F13" i="46"/>
  <c r="G12" i="46"/>
  <c r="F12" i="46"/>
  <c r="G11" i="46"/>
  <c r="F11" i="46"/>
  <c r="G10" i="46"/>
  <c r="F10" i="46"/>
  <c r="G9" i="46"/>
  <c r="F9" i="46"/>
  <c r="G8" i="46"/>
  <c r="F8" i="46"/>
  <c r="G7" i="46"/>
  <c r="F7" i="46"/>
  <c r="G6" i="46"/>
  <c r="F6" i="46"/>
  <c r="G5" i="46"/>
  <c r="F5" i="46"/>
  <c r="G4" i="46"/>
  <c r="F4" i="46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G13" i="44"/>
  <c r="F13" i="44"/>
  <c r="G12" i="44"/>
  <c r="F12" i="44"/>
  <c r="G11" i="44"/>
  <c r="F11" i="44"/>
  <c r="G10" i="44"/>
  <c r="F10" i="44"/>
  <c r="G9" i="44"/>
  <c r="F9" i="44"/>
  <c r="G8" i="44"/>
  <c r="F8" i="44"/>
  <c r="G7" i="44"/>
  <c r="F7" i="44"/>
  <c r="G6" i="44"/>
  <c r="F6" i="44"/>
  <c r="G5" i="44"/>
  <c r="F5" i="44"/>
  <c r="G4" i="44"/>
  <c r="F4" i="44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23" i="10"/>
  <c r="F22" i="10"/>
  <c r="F21" i="10"/>
  <c r="F20" i="10"/>
  <c r="F19" i="10"/>
  <c r="F18" i="10"/>
  <c r="F17" i="10"/>
  <c r="F16" i="10"/>
  <c r="F15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F23" i="81"/>
  <c r="F22" i="81"/>
  <c r="F21" i="81"/>
  <c r="F20" i="81"/>
  <c r="F19" i="81"/>
  <c r="F18" i="81"/>
  <c r="F17" i="81"/>
  <c r="F16" i="81"/>
  <c r="F15" i="81"/>
  <c r="F14" i="81"/>
  <c r="G13" i="81"/>
  <c r="F13" i="81"/>
  <c r="G12" i="81"/>
  <c r="F12" i="81"/>
  <c r="G11" i="81"/>
  <c r="F11" i="81"/>
  <c r="G10" i="81"/>
  <c r="F10" i="81"/>
  <c r="G9" i="81"/>
  <c r="F9" i="81"/>
  <c r="G8" i="81"/>
  <c r="F8" i="81"/>
  <c r="G7" i="81"/>
  <c r="F7" i="81"/>
  <c r="G6" i="81"/>
  <c r="F6" i="81"/>
  <c r="G5" i="81"/>
  <c r="F5" i="81"/>
  <c r="G4" i="81"/>
  <c r="F4" i="81"/>
  <c r="F23" i="80"/>
  <c r="F22" i="80"/>
  <c r="F21" i="80"/>
  <c r="F20" i="80"/>
  <c r="F19" i="80"/>
  <c r="F18" i="80"/>
  <c r="F17" i="80"/>
  <c r="F16" i="80"/>
  <c r="F15" i="80"/>
  <c r="F14" i="80"/>
  <c r="G13" i="80"/>
  <c r="F13" i="80"/>
  <c r="G12" i="80"/>
  <c r="F12" i="80"/>
  <c r="G11" i="80"/>
  <c r="F11" i="80"/>
  <c r="G10" i="80"/>
  <c r="F10" i="80"/>
  <c r="G9" i="80"/>
  <c r="F9" i="80"/>
  <c r="G8" i="80"/>
  <c r="F8" i="80"/>
  <c r="G7" i="80"/>
  <c r="F7" i="80"/>
  <c r="G6" i="80"/>
  <c r="F6" i="80"/>
  <c r="G5" i="80"/>
  <c r="F5" i="80"/>
  <c r="G4" i="80"/>
  <c r="F4" i="80"/>
  <c r="F23" i="79"/>
  <c r="F22" i="79"/>
  <c r="F21" i="79"/>
  <c r="F20" i="79"/>
  <c r="F19" i="79"/>
  <c r="F18" i="79"/>
  <c r="F17" i="79"/>
  <c r="F16" i="79"/>
  <c r="F15" i="79"/>
  <c r="F14" i="79"/>
  <c r="G13" i="79"/>
  <c r="F13" i="79"/>
  <c r="G12" i="79"/>
  <c r="F12" i="79"/>
  <c r="G11" i="79"/>
  <c r="F11" i="79"/>
  <c r="G10" i="79"/>
  <c r="F10" i="79"/>
  <c r="G9" i="79"/>
  <c r="F9" i="79"/>
  <c r="G8" i="79"/>
  <c r="F8" i="79"/>
  <c r="G7" i="79"/>
  <c r="F7" i="79"/>
  <c r="G6" i="79"/>
  <c r="F6" i="79"/>
  <c r="G5" i="79"/>
  <c r="F5" i="79"/>
  <c r="G4" i="79"/>
  <c r="F4" i="79"/>
  <c r="F23" i="78"/>
  <c r="F22" i="78"/>
  <c r="F21" i="78"/>
  <c r="F20" i="78"/>
  <c r="F19" i="78"/>
  <c r="F18" i="78"/>
  <c r="F17" i="78"/>
  <c r="F16" i="78"/>
  <c r="F15" i="78"/>
  <c r="F14" i="78"/>
  <c r="G13" i="78"/>
  <c r="F13" i="78"/>
  <c r="G12" i="78"/>
  <c r="F12" i="78"/>
  <c r="G11" i="78"/>
  <c r="F11" i="78"/>
  <c r="G10" i="78"/>
  <c r="F10" i="78"/>
  <c r="G9" i="78"/>
  <c r="F9" i="78"/>
  <c r="G8" i="78"/>
  <c r="F8" i="78"/>
  <c r="G7" i="78"/>
  <c r="F7" i="78"/>
  <c r="G6" i="78"/>
  <c r="F6" i="78"/>
  <c r="G5" i="78"/>
  <c r="F5" i="78"/>
  <c r="G4" i="78"/>
  <c r="F4" i="78"/>
  <c r="F23" i="77"/>
  <c r="F22" i="77"/>
  <c r="F21" i="77"/>
  <c r="F20" i="77"/>
  <c r="F19" i="77"/>
  <c r="F18" i="77"/>
  <c r="F17" i="77"/>
  <c r="F16" i="77"/>
  <c r="F15" i="77"/>
  <c r="F14" i="77"/>
  <c r="G13" i="77"/>
  <c r="F13" i="77"/>
  <c r="G12" i="77"/>
  <c r="F12" i="77"/>
  <c r="G11" i="77"/>
  <c r="F11" i="77"/>
  <c r="G10" i="77"/>
  <c r="F10" i="77"/>
  <c r="G9" i="77"/>
  <c r="F9" i="77"/>
  <c r="G8" i="77"/>
  <c r="F8" i="77"/>
  <c r="G7" i="77"/>
  <c r="F7" i="77"/>
  <c r="G6" i="77"/>
  <c r="F6" i="77"/>
  <c r="G5" i="77"/>
  <c r="F5" i="77"/>
  <c r="G4" i="77"/>
  <c r="F4" i="77"/>
  <c r="F23" i="76"/>
  <c r="F22" i="76"/>
  <c r="F21" i="76"/>
  <c r="F20" i="76"/>
  <c r="F19" i="76"/>
  <c r="F18" i="76"/>
  <c r="F17" i="76"/>
  <c r="F16" i="76"/>
  <c r="F15" i="76"/>
  <c r="F14" i="76"/>
  <c r="G13" i="76"/>
  <c r="F13" i="76"/>
  <c r="G12" i="76"/>
  <c r="F12" i="76"/>
  <c r="G11" i="76"/>
  <c r="F11" i="76"/>
  <c r="G10" i="76"/>
  <c r="F10" i="76"/>
  <c r="G9" i="76"/>
  <c r="F9" i="76"/>
  <c r="G8" i="76"/>
  <c r="F8" i="76"/>
  <c r="G7" i="76"/>
  <c r="F7" i="76"/>
  <c r="G6" i="76"/>
  <c r="F6" i="76"/>
  <c r="G5" i="76"/>
  <c r="F5" i="76"/>
  <c r="G4" i="76"/>
  <c r="F4" i="76"/>
  <c r="F23" i="75"/>
  <c r="F22" i="75"/>
  <c r="F21" i="75"/>
  <c r="F20" i="75"/>
  <c r="F19" i="75"/>
  <c r="F18" i="75"/>
  <c r="F17" i="75"/>
  <c r="F16" i="75"/>
  <c r="F15" i="75"/>
  <c r="F14" i="75"/>
  <c r="G13" i="75"/>
  <c r="F13" i="75"/>
  <c r="G12" i="75"/>
  <c r="F12" i="75"/>
  <c r="G11" i="75"/>
  <c r="F11" i="75"/>
  <c r="G10" i="75"/>
  <c r="F10" i="75"/>
  <c r="G9" i="75"/>
  <c r="F9" i="75"/>
  <c r="G8" i="75"/>
  <c r="F8" i="75"/>
  <c r="G7" i="75"/>
  <c r="F7" i="75"/>
  <c r="G6" i="75"/>
  <c r="F6" i="75"/>
  <c r="G5" i="75"/>
  <c r="F5" i="75"/>
  <c r="G4" i="75"/>
  <c r="F4" i="75"/>
  <c r="F23" i="74"/>
  <c r="F22" i="74"/>
  <c r="F21" i="74"/>
  <c r="F20" i="74"/>
  <c r="F19" i="74"/>
  <c r="F18" i="74"/>
  <c r="F17" i="74"/>
  <c r="F16" i="74"/>
  <c r="F15" i="74"/>
  <c r="F14" i="74"/>
  <c r="G13" i="74"/>
  <c r="F13" i="74"/>
  <c r="G12" i="74"/>
  <c r="F12" i="74"/>
  <c r="G11" i="74"/>
  <c r="F11" i="74"/>
  <c r="G10" i="74"/>
  <c r="F10" i="74"/>
  <c r="G9" i="74"/>
  <c r="F9" i="74"/>
  <c r="G8" i="74"/>
  <c r="F8" i="74"/>
  <c r="G7" i="74"/>
  <c r="F7" i="74"/>
  <c r="G6" i="74"/>
  <c r="F6" i="74"/>
  <c r="G5" i="74"/>
  <c r="F5" i="74"/>
  <c r="G4" i="74"/>
  <c r="F4" i="74"/>
  <c r="F23" i="73"/>
  <c r="F22" i="73"/>
  <c r="F21" i="73"/>
  <c r="F20" i="73"/>
  <c r="F19" i="73"/>
  <c r="F18" i="73"/>
  <c r="F17" i="73"/>
  <c r="F16" i="73"/>
  <c r="F15" i="73"/>
  <c r="F14" i="73"/>
  <c r="G13" i="73"/>
  <c r="F13" i="73"/>
  <c r="G12" i="73"/>
  <c r="F12" i="73"/>
  <c r="G11" i="73"/>
  <c r="F11" i="73"/>
  <c r="G10" i="73"/>
  <c r="F10" i="73"/>
  <c r="G9" i="73"/>
  <c r="F9" i="73"/>
  <c r="G8" i="73"/>
  <c r="F8" i="73"/>
  <c r="G7" i="73"/>
  <c r="F7" i="73"/>
  <c r="G6" i="73"/>
  <c r="F6" i="73"/>
  <c r="G5" i="73"/>
  <c r="F5" i="73"/>
  <c r="G4" i="73"/>
  <c r="F4" i="73"/>
  <c r="F23" i="72"/>
  <c r="F22" i="72"/>
  <c r="F21" i="72"/>
  <c r="F20" i="72"/>
  <c r="F19" i="72"/>
  <c r="F18" i="72"/>
  <c r="F17" i="72"/>
  <c r="F16" i="72"/>
  <c r="F15" i="72"/>
  <c r="F14" i="72"/>
  <c r="G13" i="72"/>
  <c r="F13" i="72"/>
  <c r="G12" i="72"/>
  <c r="F12" i="72"/>
  <c r="G11" i="72"/>
  <c r="F11" i="72"/>
  <c r="G10" i="72"/>
  <c r="F10" i="72"/>
  <c r="G9" i="72"/>
  <c r="F9" i="72"/>
  <c r="G8" i="72"/>
  <c r="F8" i="72"/>
  <c r="G7" i="72"/>
  <c r="F7" i="72"/>
  <c r="G6" i="72"/>
  <c r="F6" i="72"/>
  <c r="G5" i="72"/>
  <c r="F5" i="72"/>
  <c r="G4" i="72"/>
  <c r="F4" i="72"/>
  <c r="F23" i="71"/>
  <c r="F22" i="71"/>
  <c r="F21" i="71"/>
  <c r="F20" i="71"/>
  <c r="F19" i="71"/>
  <c r="F18" i="71"/>
  <c r="F17" i="71"/>
  <c r="F16" i="71"/>
  <c r="F15" i="71"/>
  <c r="F14" i="71"/>
  <c r="G13" i="71"/>
  <c r="F13" i="71"/>
  <c r="G12" i="71"/>
  <c r="F12" i="71"/>
  <c r="G11" i="71"/>
  <c r="F11" i="71"/>
  <c r="G10" i="71"/>
  <c r="F10" i="71"/>
  <c r="G9" i="71"/>
  <c r="F9" i="71"/>
  <c r="G8" i="71"/>
  <c r="F8" i="71"/>
  <c r="G7" i="71"/>
  <c r="F7" i="71"/>
  <c r="G6" i="71"/>
  <c r="F6" i="71"/>
  <c r="G5" i="71"/>
  <c r="F5" i="71"/>
  <c r="G4" i="71"/>
  <c r="F4" i="71"/>
  <c r="F23" i="70"/>
  <c r="F22" i="70"/>
  <c r="F21" i="70"/>
  <c r="F20" i="70"/>
  <c r="F19" i="70"/>
  <c r="F18" i="70"/>
  <c r="F17" i="70"/>
  <c r="F16" i="70"/>
  <c r="F15" i="70"/>
  <c r="F14" i="70"/>
  <c r="G13" i="70"/>
  <c r="F13" i="70"/>
  <c r="G12" i="70"/>
  <c r="F12" i="70"/>
  <c r="G11" i="70"/>
  <c r="F11" i="70"/>
  <c r="G10" i="70"/>
  <c r="F10" i="70"/>
  <c r="G9" i="70"/>
  <c r="F9" i="70"/>
  <c r="G8" i="70"/>
  <c r="F8" i="70"/>
  <c r="G7" i="70"/>
  <c r="F7" i="70"/>
  <c r="G6" i="70"/>
  <c r="F6" i="70"/>
  <c r="G5" i="70"/>
  <c r="F5" i="70"/>
  <c r="G4" i="70"/>
  <c r="F4" i="70"/>
  <c r="F23" i="69"/>
  <c r="F22" i="69"/>
  <c r="F21" i="69"/>
  <c r="F20" i="69"/>
  <c r="F19" i="69"/>
  <c r="F18" i="69"/>
  <c r="F17" i="69"/>
  <c r="F16" i="69"/>
  <c r="F15" i="69"/>
  <c r="F14" i="69"/>
  <c r="G13" i="69"/>
  <c r="F13" i="69"/>
  <c r="G12" i="69"/>
  <c r="F12" i="69"/>
  <c r="G11" i="69"/>
  <c r="F11" i="69"/>
  <c r="G10" i="69"/>
  <c r="F10" i="69"/>
  <c r="G9" i="69"/>
  <c r="F9" i="69"/>
  <c r="G8" i="69"/>
  <c r="F8" i="69"/>
  <c r="G7" i="69"/>
  <c r="F7" i="69"/>
  <c r="G6" i="69"/>
  <c r="F6" i="69"/>
  <c r="G5" i="69"/>
  <c r="F5" i="69"/>
  <c r="G4" i="69"/>
  <c r="F4" i="69"/>
  <c r="F23" i="68"/>
  <c r="F22" i="68"/>
  <c r="F21" i="68"/>
  <c r="F20" i="68"/>
  <c r="F19" i="68"/>
  <c r="F18" i="68"/>
  <c r="F17" i="68"/>
  <c r="F16" i="68"/>
  <c r="F15" i="68"/>
  <c r="F14" i="68"/>
  <c r="G13" i="68"/>
  <c r="F13" i="68"/>
  <c r="G12" i="68"/>
  <c r="F12" i="68"/>
  <c r="G11" i="68"/>
  <c r="F11" i="68"/>
  <c r="G10" i="68"/>
  <c r="F10" i="68"/>
  <c r="G9" i="68"/>
  <c r="F9" i="68"/>
  <c r="G8" i="68"/>
  <c r="F8" i="68"/>
  <c r="G7" i="68"/>
  <c r="F7" i="68"/>
  <c r="G6" i="68"/>
  <c r="F6" i="68"/>
  <c r="G5" i="68"/>
  <c r="F5" i="68"/>
  <c r="G4" i="68"/>
  <c r="F4" i="68"/>
  <c r="F23" i="67"/>
  <c r="F22" i="67"/>
  <c r="F21" i="67"/>
  <c r="F20" i="67"/>
  <c r="F19" i="67"/>
  <c r="F18" i="67"/>
  <c r="F17" i="67"/>
  <c r="F16" i="67"/>
  <c r="F15" i="67"/>
  <c r="F14" i="67"/>
  <c r="G13" i="67"/>
  <c r="F13" i="67"/>
  <c r="G12" i="67"/>
  <c r="F12" i="67"/>
  <c r="G11" i="67"/>
  <c r="F11" i="67"/>
  <c r="G10" i="67"/>
  <c r="F10" i="67"/>
  <c r="G9" i="67"/>
  <c r="F9" i="67"/>
  <c r="G8" i="67"/>
  <c r="F8" i="67"/>
  <c r="G7" i="67"/>
  <c r="F7" i="67"/>
  <c r="G6" i="67"/>
  <c r="F6" i="67"/>
  <c r="G5" i="67"/>
  <c r="F5" i="67"/>
  <c r="G4" i="67"/>
  <c r="F4" i="67"/>
  <c r="F23" i="66"/>
  <c r="F22" i="66"/>
  <c r="F21" i="66"/>
  <c r="F20" i="66"/>
  <c r="F19" i="66"/>
  <c r="F18" i="66"/>
  <c r="F17" i="66"/>
  <c r="F16" i="66"/>
  <c r="F15" i="66"/>
  <c r="F14" i="66"/>
  <c r="G13" i="66"/>
  <c r="F13" i="66"/>
  <c r="G12" i="66"/>
  <c r="F12" i="66"/>
  <c r="G11" i="66"/>
  <c r="F11" i="66"/>
  <c r="G10" i="66"/>
  <c r="F10" i="66"/>
  <c r="G9" i="66"/>
  <c r="F9" i="66"/>
  <c r="G8" i="66"/>
  <c r="F8" i="66"/>
  <c r="G7" i="66"/>
  <c r="F7" i="66"/>
  <c r="G6" i="66"/>
  <c r="F6" i="66"/>
  <c r="G5" i="66"/>
  <c r="F5" i="66"/>
  <c r="G4" i="66"/>
  <c r="F4" i="66"/>
  <c r="F23" i="65"/>
  <c r="F22" i="65"/>
  <c r="F21" i="65"/>
  <c r="F20" i="65"/>
  <c r="F19" i="65"/>
  <c r="F18" i="65"/>
  <c r="F17" i="65"/>
  <c r="F16" i="65"/>
  <c r="F15" i="65"/>
  <c r="F14" i="65"/>
  <c r="G13" i="65"/>
  <c r="F13" i="65"/>
  <c r="G12" i="65"/>
  <c r="F12" i="65"/>
  <c r="G11" i="65"/>
  <c r="F11" i="65"/>
  <c r="G10" i="65"/>
  <c r="F10" i="65"/>
  <c r="G9" i="65"/>
  <c r="F9" i="65"/>
  <c r="G8" i="65"/>
  <c r="F8" i="65"/>
  <c r="G7" i="65"/>
  <c r="F7" i="65"/>
  <c r="G6" i="65"/>
  <c r="F6" i="65"/>
  <c r="G5" i="65"/>
  <c r="F5" i="65"/>
  <c r="G4" i="65"/>
  <c r="F4" i="65"/>
  <c r="F23" i="64"/>
  <c r="F22" i="64"/>
  <c r="F21" i="64"/>
  <c r="F20" i="64"/>
  <c r="F19" i="64"/>
  <c r="F18" i="64"/>
  <c r="F17" i="64"/>
  <c r="F16" i="64"/>
  <c r="F15" i="64"/>
  <c r="F14" i="64"/>
  <c r="G13" i="64"/>
  <c r="F13" i="64"/>
  <c r="G12" i="64"/>
  <c r="F12" i="64"/>
  <c r="G11" i="64"/>
  <c r="F11" i="64"/>
  <c r="G10" i="64"/>
  <c r="F10" i="64"/>
  <c r="G9" i="64"/>
  <c r="F9" i="64"/>
  <c r="G8" i="64"/>
  <c r="F8" i="64"/>
  <c r="G7" i="64"/>
  <c r="F7" i="64"/>
  <c r="G6" i="64"/>
  <c r="F6" i="64"/>
  <c r="G5" i="64"/>
  <c r="F5" i="64"/>
  <c r="G4" i="64"/>
  <c r="F4" i="64"/>
  <c r="F23" i="63"/>
  <c r="F22" i="63"/>
  <c r="F21" i="63"/>
  <c r="F20" i="63"/>
  <c r="F19" i="63"/>
  <c r="F18" i="63"/>
  <c r="F17" i="63"/>
  <c r="F16" i="63"/>
  <c r="F15" i="63"/>
  <c r="F14" i="63"/>
  <c r="G13" i="63"/>
  <c r="F13" i="63"/>
  <c r="G12" i="63"/>
  <c r="F12" i="63"/>
  <c r="G11" i="63"/>
  <c r="F11" i="63"/>
  <c r="G10" i="63"/>
  <c r="F10" i="63"/>
  <c r="G9" i="63"/>
  <c r="F9" i="63"/>
  <c r="G8" i="63"/>
  <c r="F8" i="63"/>
  <c r="G7" i="63"/>
  <c r="F7" i="63"/>
  <c r="G6" i="63"/>
  <c r="F6" i="63"/>
  <c r="G5" i="63"/>
  <c r="F5" i="63"/>
  <c r="G4" i="63"/>
  <c r="F4" i="63"/>
  <c r="F23" i="62"/>
  <c r="F22" i="62"/>
  <c r="F21" i="62"/>
  <c r="F20" i="62"/>
  <c r="F19" i="62"/>
  <c r="F18" i="62"/>
  <c r="F17" i="62"/>
  <c r="F16" i="62"/>
  <c r="F15" i="62"/>
  <c r="F14" i="62"/>
  <c r="G13" i="62"/>
  <c r="F13" i="62"/>
  <c r="G12" i="62"/>
  <c r="F12" i="62"/>
  <c r="G11" i="62"/>
  <c r="F11" i="62"/>
  <c r="G10" i="62"/>
  <c r="F10" i="62"/>
  <c r="G9" i="62"/>
  <c r="F9" i="62"/>
  <c r="G8" i="62"/>
  <c r="F8" i="62"/>
  <c r="G7" i="62"/>
  <c r="F7" i="62"/>
  <c r="G6" i="62"/>
  <c r="F6" i="62"/>
  <c r="G5" i="62"/>
  <c r="F5" i="62"/>
  <c r="G4" i="62"/>
  <c r="F4" i="62"/>
  <c r="F23" i="61"/>
  <c r="F22" i="61"/>
  <c r="F21" i="61"/>
  <c r="F20" i="61"/>
  <c r="F19" i="61"/>
  <c r="F18" i="61"/>
  <c r="F17" i="61"/>
  <c r="F16" i="61"/>
  <c r="F15" i="61"/>
  <c r="F14" i="61"/>
  <c r="G13" i="61"/>
  <c r="F13" i="61"/>
  <c r="G12" i="61"/>
  <c r="F12" i="61"/>
  <c r="G11" i="61"/>
  <c r="F11" i="61"/>
  <c r="G10" i="61"/>
  <c r="F10" i="61"/>
  <c r="G9" i="61"/>
  <c r="F9" i="61"/>
  <c r="G8" i="61"/>
  <c r="F8" i="61"/>
  <c r="G7" i="61"/>
  <c r="F7" i="61"/>
  <c r="G6" i="61"/>
  <c r="F6" i="61"/>
  <c r="G5" i="61"/>
  <c r="F5" i="61"/>
  <c r="G4" i="61"/>
  <c r="F4" i="61"/>
  <c r="F23" i="60"/>
  <c r="F22" i="60"/>
  <c r="F21" i="60"/>
  <c r="F20" i="60"/>
  <c r="F19" i="60"/>
  <c r="F18" i="60"/>
  <c r="F17" i="60"/>
  <c r="F16" i="60"/>
  <c r="F15" i="60"/>
  <c r="F14" i="60"/>
  <c r="G13" i="60"/>
  <c r="F13" i="60"/>
  <c r="G12" i="60"/>
  <c r="F12" i="60"/>
  <c r="G11" i="60"/>
  <c r="F11" i="60"/>
  <c r="G10" i="60"/>
  <c r="F10" i="60"/>
  <c r="G9" i="60"/>
  <c r="F9" i="60"/>
  <c r="G8" i="60"/>
  <c r="F8" i="60"/>
  <c r="G7" i="60"/>
  <c r="F7" i="60"/>
  <c r="G6" i="60"/>
  <c r="F6" i="60"/>
  <c r="G5" i="60"/>
  <c r="F5" i="60"/>
  <c r="G4" i="60"/>
  <c r="F4" i="60"/>
  <c r="F23" i="59"/>
  <c r="F22" i="59"/>
  <c r="F21" i="59"/>
  <c r="F20" i="59"/>
  <c r="F19" i="59"/>
  <c r="F18" i="59"/>
  <c r="F17" i="59"/>
  <c r="F16" i="59"/>
  <c r="F15" i="59"/>
  <c r="F14" i="59"/>
  <c r="G13" i="59"/>
  <c r="F13" i="59"/>
  <c r="G12" i="59"/>
  <c r="F12" i="59"/>
  <c r="G11" i="59"/>
  <c r="F11" i="59"/>
  <c r="G10" i="59"/>
  <c r="F10" i="59"/>
  <c r="G9" i="59"/>
  <c r="F9" i="59"/>
  <c r="G8" i="59"/>
  <c r="F8" i="59"/>
  <c r="G7" i="59"/>
  <c r="F7" i="59"/>
  <c r="G6" i="59"/>
  <c r="F6" i="59"/>
  <c r="G5" i="59"/>
  <c r="F5" i="59"/>
  <c r="G4" i="59"/>
  <c r="F4" i="59"/>
  <c r="F23" i="58"/>
  <c r="F22" i="58"/>
  <c r="F21" i="58"/>
  <c r="F20" i="58"/>
  <c r="F19" i="58"/>
  <c r="F18" i="58"/>
  <c r="F17" i="58"/>
  <c r="F16" i="58"/>
  <c r="F15" i="58"/>
  <c r="F14" i="58"/>
  <c r="G13" i="58"/>
  <c r="F13" i="58"/>
  <c r="G12" i="58"/>
  <c r="F12" i="58"/>
  <c r="G11" i="58"/>
  <c r="F11" i="58"/>
  <c r="G10" i="58"/>
  <c r="F10" i="58"/>
  <c r="G9" i="58"/>
  <c r="F9" i="58"/>
  <c r="G8" i="58"/>
  <c r="F8" i="58"/>
  <c r="G7" i="58"/>
  <c r="F7" i="58"/>
  <c r="G6" i="58"/>
  <c r="F6" i="58"/>
  <c r="G5" i="58"/>
  <c r="F5" i="58"/>
  <c r="G4" i="58"/>
  <c r="F4" i="58"/>
  <c r="F23" i="40"/>
  <c r="F22" i="40"/>
  <c r="F21" i="40"/>
  <c r="F20" i="40"/>
  <c r="F19" i="40"/>
  <c r="F18" i="40"/>
  <c r="F17" i="40"/>
  <c r="F16" i="40"/>
  <c r="F15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F23" i="39"/>
  <c r="F22" i="39"/>
  <c r="F21" i="39"/>
  <c r="F20" i="39"/>
  <c r="F19" i="39"/>
  <c r="F18" i="39"/>
  <c r="F17" i="39"/>
  <c r="F16" i="39"/>
  <c r="F15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F23" i="38"/>
  <c r="F22" i="38"/>
  <c r="F21" i="38"/>
  <c r="F20" i="38"/>
  <c r="F19" i="38"/>
  <c r="F18" i="38"/>
  <c r="F17" i="38"/>
  <c r="F16" i="38"/>
  <c r="F15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F23" i="37"/>
  <c r="F22" i="37"/>
  <c r="F21" i="37"/>
  <c r="F20" i="37"/>
  <c r="F19" i="37"/>
  <c r="F18" i="37"/>
  <c r="F17" i="37"/>
  <c r="F16" i="37"/>
  <c r="F15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F23" i="36"/>
  <c r="F22" i="36"/>
  <c r="F21" i="36"/>
  <c r="F20" i="36"/>
  <c r="F19" i="36"/>
  <c r="F18" i="36"/>
  <c r="F17" i="36"/>
  <c r="F16" i="36"/>
  <c r="F15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F23" i="34"/>
  <c r="F22" i="34"/>
  <c r="F21" i="34"/>
  <c r="F20" i="34"/>
  <c r="F19" i="34"/>
  <c r="F18" i="34"/>
  <c r="F17" i="34"/>
  <c r="F16" i="34"/>
  <c r="F15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F23" i="33"/>
  <c r="F22" i="33"/>
  <c r="F21" i="33"/>
  <c r="F20" i="33"/>
  <c r="F19" i="33"/>
  <c r="F18" i="33"/>
  <c r="F17" i="33"/>
  <c r="F16" i="33"/>
  <c r="F15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F23" i="31"/>
  <c r="F22" i="31"/>
  <c r="F21" i="31"/>
  <c r="F20" i="31"/>
  <c r="F19" i="31"/>
  <c r="F18" i="31"/>
  <c r="F17" i="31"/>
  <c r="F16" i="31"/>
  <c r="F15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F23" i="30"/>
  <c r="F22" i="30"/>
  <c r="F21" i="30"/>
  <c r="F20" i="30"/>
  <c r="F19" i="30"/>
  <c r="F18" i="30"/>
  <c r="F17" i="30"/>
  <c r="F16" i="30"/>
  <c r="F15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F23" i="29"/>
  <c r="F22" i="29"/>
  <c r="F21" i="29"/>
  <c r="F20" i="29"/>
  <c r="F19" i="29"/>
  <c r="F18" i="29"/>
  <c r="F17" i="29"/>
  <c r="F16" i="29"/>
  <c r="F15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F23" i="28"/>
  <c r="F22" i="28"/>
  <c r="F21" i="28"/>
  <c r="F20" i="28"/>
  <c r="F19" i="28"/>
  <c r="F18" i="28"/>
  <c r="F17" i="28"/>
  <c r="F16" i="28"/>
  <c r="F15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F23" i="27"/>
  <c r="F22" i="27"/>
  <c r="F21" i="27"/>
  <c r="F20" i="27"/>
  <c r="F19" i="27"/>
  <c r="F18" i="27"/>
  <c r="F17" i="27"/>
  <c r="F16" i="27"/>
  <c r="F15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F23" i="26"/>
  <c r="F22" i="26"/>
  <c r="F21" i="26"/>
  <c r="F20" i="26"/>
  <c r="F19" i="26"/>
  <c r="F18" i="26"/>
  <c r="F17" i="26"/>
  <c r="F16" i="26"/>
  <c r="F15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F23" i="25"/>
  <c r="F22" i="25"/>
  <c r="F21" i="25"/>
  <c r="F20" i="25"/>
  <c r="F19" i="25"/>
  <c r="F18" i="25"/>
  <c r="F17" i="25"/>
  <c r="F16" i="25"/>
  <c r="F15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F23" i="24"/>
  <c r="F22" i="24"/>
  <c r="F21" i="24"/>
  <c r="F20" i="24"/>
  <c r="F19" i="24"/>
  <c r="F18" i="24"/>
  <c r="F17" i="24"/>
  <c r="F16" i="24"/>
  <c r="F15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F23" i="23"/>
  <c r="F22" i="23"/>
  <c r="F21" i="23"/>
  <c r="F20" i="23"/>
  <c r="F19" i="23"/>
  <c r="F18" i="23"/>
  <c r="F17" i="23"/>
  <c r="F16" i="23"/>
  <c r="F15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F23" i="22"/>
  <c r="F22" i="22"/>
  <c r="F21" i="22"/>
  <c r="F20" i="22"/>
  <c r="F19" i="22"/>
  <c r="F18" i="22"/>
  <c r="F17" i="22"/>
  <c r="F16" i="22"/>
  <c r="F15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F23" i="21"/>
  <c r="F22" i="21"/>
  <c r="F21" i="21"/>
  <c r="F20" i="21"/>
  <c r="F19" i="21"/>
  <c r="F18" i="21"/>
  <c r="F17" i="21"/>
  <c r="F16" i="21"/>
  <c r="F15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F23" i="19"/>
  <c r="F22" i="19"/>
  <c r="F21" i="19"/>
  <c r="F20" i="19"/>
  <c r="F19" i="19"/>
  <c r="F18" i="19"/>
  <c r="F17" i="19"/>
  <c r="F16" i="19"/>
  <c r="F15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F23" i="17"/>
  <c r="F22" i="17"/>
  <c r="F21" i="17"/>
  <c r="F20" i="17"/>
  <c r="F19" i="17"/>
  <c r="F18" i="17"/>
  <c r="F17" i="17"/>
  <c r="F16" i="17"/>
  <c r="F15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F23" i="14"/>
  <c r="F22" i="14"/>
  <c r="F21" i="14"/>
  <c r="F20" i="14"/>
  <c r="F19" i="14"/>
  <c r="F18" i="14"/>
  <c r="F17" i="14"/>
  <c r="F16" i="14"/>
  <c r="F15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F23" i="12"/>
  <c r="F22" i="12"/>
  <c r="F21" i="12"/>
  <c r="F20" i="12"/>
  <c r="F19" i="12"/>
  <c r="F18" i="12"/>
  <c r="F17" i="12"/>
  <c r="F16" i="12"/>
  <c r="F15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F23" i="2"/>
  <c r="F22" i="2"/>
  <c r="F21" i="2"/>
  <c r="F20" i="2"/>
  <c r="F19" i="2"/>
  <c r="F18" i="2"/>
  <c r="F17" i="2"/>
  <c r="F16" i="2"/>
  <c r="F15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4" i="9"/>
  <c r="G5" i="9"/>
  <c r="G6" i="9"/>
  <c r="G7" i="9"/>
  <c r="G8" i="9"/>
  <c r="G9" i="9"/>
  <c r="G10" i="9"/>
  <c r="G11" i="9"/>
  <c r="G12" i="9"/>
  <c r="G13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4" i="9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97" i="103"/>
  <c r="AX96" i="103"/>
  <c r="AX95" i="103"/>
  <c r="AX94" i="103"/>
  <c r="AX93" i="103"/>
  <c r="AX92" i="103"/>
  <c r="AX91" i="103"/>
  <c r="AX90" i="103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97" i="99"/>
  <c r="AX96" i="99"/>
  <c r="AX95" i="99"/>
  <c r="AX94" i="99"/>
  <c r="AX93" i="99"/>
  <c r="AX92" i="99"/>
  <c r="AX91" i="99"/>
  <c r="AX90" i="99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97" i="95"/>
  <c r="AX96" i="95"/>
  <c r="AX95" i="95"/>
  <c r="AX94" i="95"/>
  <c r="AX93" i="95"/>
  <c r="AX92" i="95"/>
  <c r="AX91" i="95"/>
  <c r="AX90" i="95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97" i="91"/>
  <c r="AX96" i="91"/>
  <c r="AX95" i="91"/>
  <c r="AX94" i="91"/>
  <c r="AX93" i="91"/>
  <c r="AX92" i="91"/>
  <c r="AX91" i="91"/>
  <c r="AX90" i="91"/>
  <c r="AX97" i="89"/>
  <c r="AX96" i="89"/>
  <c r="AX95" i="89"/>
  <c r="AX94" i="89"/>
  <c r="AX93" i="89"/>
  <c r="AX92" i="89"/>
  <c r="AX91" i="89"/>
  <c r="AX90" i="89"/>
  <c r="AX89" i="89"/>
  <c r="AX88" i="89"/>
  <c r="AX87" i="89"/>
  <c r="AX86" i="89"/>
  <c r="AX85" i="89"/>
  <c r="AX84" i="89"/>
  <c r="AX83" i="89"/>
  <c r="AX82" i="89"/>
  <c r="AX81" i="89"/>
  <c r="AX80" i="89"/>
  <c r="AX79" i="89"/>
  <c r="AX78" i="89"/>
  <c r="AX77" i="89"/>
  <c r="AX76" i="89"/>
  <c r="AX75" i="89"/>
  <c r="AX74" i="89"/>
  <c r="AX73" i="89"/>
  <c r="AX72" i="89"/>
  <c r="AX71" i="89"/>
  <c r="AX70" i="89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97" i="87"/>
  <c r="AX96" i="87"/>
  <c r="AX95" i="87"/>
  <c r="AX94" i="87"/>
  <c r="AX93" i="87"/>
  <c r="AX92" i="87"/>
  <c r="AX91" i="87"/>
  <c r="AX90" i="87"/>
  <c r="AX97" i="86"/>
  <c r="AX96" i="86"/>
  <c r="AX95" i="86"/>
  <c r="AX94" i="86"/>
  <c r="AX93" i="86"/>
  <c r="AX92" i="86"/>
  <c r="AX91" i="86"/>
  <c r="AX90" i="86"/>
  <c r="AX89" i="86"/>
  <c r="AX88" i="86"/>
  <c r="AX87" i="86"/>
  <c r="AX86" i="86"/>
  <c r="AX85" i="86"/>
  <c r="AX84" i="86"/>
  <c r="AX83" i="86"/>
  <c r="AX82" i="86"/>
  <c r="AX81" i="86"/>
  <c r="AX80" i="86"/>
  <c r="AX79" i="86"/>
  <c r="AX78" i="86"/>
  <c r="AX77" i="86"/>
  <c r="AX76" i="86"/>
  <c r="AX75" i="86"/>
  <c r="AX74" i="86"/>
  <c r="AX73" i="86"/>
  <c r="AX72" i="86"/>
  <c r="AX71" i="86"/>
  <c r="AX70" i="86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97" i="83"/>
  <c r="AX96" i="83"/>
  <c r="AX95" i="83"/>
  <c r="AX94" i="83"/>
  <c r="AX93" i="83"/>
  <c r="AX92" i="83"/>
  <c r="AX91" i="83"/>
  <c r="AX90" i="83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AX79" i="47"/>
  <c r="AX78" i="47"/>
  <c r="AX77" i="47"/>
  <c r="AX76" i="47"/>
  <c r="AX75" i="47"/>
  <c r="AX74" i="47"/>
  <c r="AX73" i="47"/>
  <c r="AX72" i="47"/>
  <c r="AX71" i="47"/>
  <c r="AX70" i="47"/>
  <c r="AX97" i="45"/>
  <c r="AX96" i="45"/>
  <c r="AX95" i="45"/>
  <c r="AX94" i="45"/>
  <c r="AX93" i="45"/>
  <c r="AX92" i="45"/>
  <c r="AX91" i="45"/>
  <c r="AX90" i="45"/>
  <c r="AX89" i="45"/>
  <c r="AX88" i="45"/>
  <c r="AX87" i="45"/>
  <c r="AX86" i="45"/>
  <c r="AX85" i="45"/>
  <c r="AX84" i="45"/>
  <c r="AX83" i="45"/>
  <c r="AX82" i="45"/>
  <c r="AX81" i="45"/>
  <c r="AX80" i="45"/>
  <c r="AX97" i="43"/>
  <c r="AX96" i="43"/>
  <c r="AX95" i="43"/>
  <c r="AX94" i="43"/>
  <c r="AX93" i="43"/>
  <c r="AX92" i="43"/>
  <c r="AX91" i="43"/>
  <c r="AX90" i="43"/>
  <c r="AX97" i="52"/>
  <c r="AX96" i="52"/>
  <c r="AX95" i="52"/>
  <c r="AX94" i="52"/>
  <c r="AX93" i="52"/>
  <c r="AX92" i="52"/>
  <c r="AX91" i="52"/>
  <c r="AX90" i="52"/>
  <c r="AX89" i="52"/>
  <c r="AX88" i="52"/>
  <c r="AX87" i="52"/>
  <c r="AX86" i="52"/>
  <c r="AX85" i="52"/>
  <c r="AX84" i="52"/>
  <c r="AX83" i="52"/>
  <c r="AX82" i="52"/>
  <c r="AX81" i="52"/>
  <c r="AX80" i="52"/>
  <c r="AX79" i="52"/>
  <c r="AX78" i="52"/>
  <c r="AX77" i="52"/>
  <c r="AX76" i="52"/>
  <c r="AX75" i="52"/>
  <c r="AX74" i="52"/>
  <c r="AX73" i="52"/>
  <c r="AX72" i="52"/>
  <c r="AX71" i="52"/>
  <c r="AX70" i="52"/>
  <c r="AX97" i="51"/>
  <c r="AX96" i="51"/>
  <c r="AX95" i="51"/>
  <c r="AX94" i="51"/>
  <c r="AX93" i="51"/>
  <c r="AX92" i="51"/>
  <c r="AX91" i="51"/>
  <c r="AX90" i="51"/>
  <c r="AX89" i="51"/>
  <c r="AX88" i="51"/>
  <c r="AX87" i="51"/>
  <c r="AX86" i="51"/>
  <c r="AX85" i="51"/>
  <c r="AX84" i="51"/>
  <c r="AX83" i="51"/>
  <c r="AX82" i="51"/>
  <c r="AX81" i="51"/>
  <c r="AX80" i="51"/>
  <c r="AX97" i="49"/>
  <c r="AX96" i="49"/>
  <c r="AX95" i="49"/>
  <c r="AX94" i="49"/>
  <c r="AX93" i="49"/>
  <c r="AX92" i="49"/>
  <c r="AX91" i="49"/>
  <c r="AX90" i="49"/>
  <c r="AX97" i="53"/>
  <c r="AX96" i="53"/>
  <c r="AX95" i="53"/>
  <c r="AX94" i="53"/>
  <c r="AX93" i="53"/>
  <c r="AX92" i="53"/>
  <c r="AX91" i="53"/>
  <c r="AX90" i="53"/>
  <c r="AX89" i="53"/>
  <c r="AX88" i="53"/>
  <c r="AX87" i="53"/>
  <c r="AX86" i="53"/>
  <c r="AX85" i="53"/>
  <c r="AX84" i="53"/>
  <c r="AX83" i="53"/>
  <c r="AX82" i="53"/>
  <c r="AX81" i="53"/>
  <c r="AX80" i="53"/>
  <c r="AX79" i="53"/>
  <c r="AX78" i="53"/>
  <c r="AX77" i="53"/>
  <c r="AX76" i="53"/>
  <c r="AX75" i="53"/>
  <c r="AX74" i="53"/>
  <c r="AX73" i="53"/>
  <c r="AX72" i="53"/>
  <c r="AX71" i="53"/>
  <c r="AX70" i="53"/>
  <c r="AX97" i="54"/>
  <c r="AX96" i="54"/>
  <c r="AX95" i="54"/>
  <c r="AX94" i="54"/>
  <c r="AX93" i="54"/>
  <c r="AX92" i="54"/>
  <c r="AX91" i="54"/>
  <c r="AX90" i="54"/>
  <c r="AX89" i="54"/>
  <c r="AX88" i="54"/>
  <c r="AX87" i="54"/>
  <c r="AX86" i="54"/>
  <c r="AX85" i="54"/>
  <c r="AX84" i="54"/>
  <c r="AX83" i="54"/>
  <c r="AX82" i="54"/>
  <c r="AX81" i="54"/>
  <c r="AX80" i="54"/>
  <c r="AX97" i="55"/>
  <c r="AX96" i="55"/>
  <c r="AX95" i="55"/>
  <c r="AX94" i="55"/>
  <c r="AX93" i="55"/>
  <c r="AX92" i="55"/>
  <c r="AX91" i="55"/>
  <c r="AX90" i="55"/>
  <c r="AX97" i="46"/>
  <c r="AX96" i="46"/>
  <c r="AX95" i="46"/>
  <c r="AX94" i="46"/>
  <c r="AX93" i="46"/>
  <c r="AX92" i="46"/>
  <c r="AX91" i="46"/>
  <c r="AX90" i="46"/>
  <c r="AX89" i="46"/>
  <c r="AX88" i="46"/>
  <c r="AX87" i="46"/>
  <c r="AX86" i="46"/>
  <c r="AX85" i="46"/>
  <c r="AX84" i="46"/>
  <c r="AX83" i="46"/>
  <c r="AX82" i="46"/>
  <c r="AX81" i="46"/>
  <c r="AX80" i="46"/>
  <c r="AX79" i="46"/>
  <c r="AX78" i="46"/>
  <c r="AX77" i="46"/>
  <c r="AX76" i="46"/>
  <c r="AX75" i="46"/>
  <c r="AX74" i="46"/>
  <c r="AX73" i="46"/>
  <c r="AX72" i="46"/>
  <c r="AX71" i="46"/>
  <c r="AX70" i="46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97" i="41"/>
  <c r="AX96" i="41"/>
  <c r="AX95" i="41"/>
  <c r="AX94" i="41"/>
  <c r="AX93" i="41"/>
  <c r="AX92" i="41"/>
  <c r="AX91" i="41"/>
  <c r="AX90" i="41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AX97" i="20"/>
  <c r="AX96" i="20"/>
  <c r="AX95" i="20"/>
  <c r="AX94" i="20"/>
  <c r="AX93" i="20"/>
  <c r="AX92" i="20"/>
  <c r="AX91" i="20"/>
  <c r="AX90" i="20"/>
  <c r="AX89" i="20"/>
  <c r="AX88" i="20"/>
  <c r="AX87" i="20"/>
  <c r="AX86" i="20"/>
  <c r="AX85" i="20"/>
  <c r="AX84" i="20"/>
  <c r="AX83" i="20"/>
  <c r="AX82" i="20"/>
  <c r="AX81" i="20"/>
  <c r="AX80" i="20"/>
  <c r="AX97" i="16"/>
  <c r="AX96" i="16"/>
  <c r="AX95" i="16"/>
  <c r="AX94" i="16"/>
  <c r="AX93" i="16"/>
  <c r="AX92" i="16"/>
  <c r="AX91" i="16"/>
  <c r="AX90" i="16"/>
  <c r="AX97" i="15"/>
  <c r="AX96" i="15"/>
  <c r="AX95" i="15"/>
  <c r="AX94" i="15"/>
  <c r="AX93" i="15"/>
  <c r="AX92" i="15"/>
  <c r="AX91" i="15"/>
  <c r="AX90" i="15"/>
  <c r="AX89" i="15"/>
  <c r="AX88" i="15"/>
  <c r="AX87" i="15"/>
  <c r="AX86" i="15"/>
  <c r="AX85" i="15"/>
  <c r="AX84" i="15"/>
  <c r="AX83" i="15"/>
  <c r="AX82" i="15"/>
  <c r="AX81" i="15"/>
  <c r="AX80" i="15"/>
  <c r="AX79" i="15"/>
  <c r="AX78" i="15"/>
  <c r="AX77" i="15"/>
  <c r="AX76" i="15"/>
  <c r="AX75" i="15"/>
  <c r="AX74" i="15"/>
  <c r="AX73" i="15"/>
  <c r="AX72" i="15"/>
  <c r="AX71" i="15"/>
  <c r="AX70" i="15"/>
  <c r="AX97" i="13"/>
  <c r="AX96" i="13"/>
  <c r="AX95" i="13"/>
  <c r="AX94" i="13"/>
  <c r="AX93" i="13"/>
  <c r="AX92" i="13"/>
  <c r="AX91" i="13"/>
  <c r="AX90" i="13"/>
  <c r="AX89" i="13"/>
  <c r="AX88" i="13"/>
  <c r="AX87" i="13"/>
  <c r="AX86" i="13"/>
  <c r="AX85" i="13"/>
  <c r="AX84" i="13"/>
  <c r="AX83" i="13"/>
  <c r="AX82" i="13"/>
  <c r="AX81" i="13"/>
  <c r="AX80" i="13"/>
  <c r="AX97" i="11"/>
  <c r="AX96" i="11"/>
  <c r="AX95" i="11"/>
  <c r="AX94" i="11"/>
  <c r="AX93" i="11"/>
  <c r="AX92" i="11"/>
  <c r="AX91" i="11"/>
  <c r="AX90" i="11"/>
  <c r="C8" i="82"/>
  <c r="B8" i="82"/>
  <c r="C8" i="58"/>
  <c r="Q17" i="58" s="1"/>
  <c r="B8" i="58"/>
  <c r="C12" i="105"/>
  <c r="C3" i="105" s="1"/>
  <c r="O3" i="105" s="1"/>
  <c r="C10" i="105"/>
  <c r="V9" i="105" s="1"/>
  <c r="C8" i="105"/>
  <c r="Q7" i="105" s="1"/>
  <c r="B8" i="105"/>
  <c r="Q3" i="105" s="1"/>
  <c r="AG3" i="105" s="1"/>
  <c r="AP3" i="105" s="1"/>
  <c r="C6" i="105"/>
  <c r="R4" i="105" s="1"/>
  <c r="C5" i="105"/>
  <c r="W4" i="105"/>
  <c r="M4" i="105" a="1"/>
  <c r="AT3" i="105"/>
  <c r="C12" i="104"/>
  <c r="C3" i="104" s="1"/>
  <c r="O3" i="104" s="1"/>
  <c r="C10" i="104"/>
  <c r="V5" i="104" s="1"/>
  <c r="V8" i="104"/>
  <c r="C8" i="104"/>
  <c r="Q6" i="104" s="1"/>
  <c r="B8" i="104"/>
  <c r="V6" i="104"/>
  <c r="C6" i="104"/>
  <c r="R4" i="104" s="1"/>
  <c r="C5" i="104"/>
  <c r="W4" i="104"/>
  <c r="M4" i="104" a="1"/>
  <c r="AT3" i="104"/>
  <c r="R3" i="104"/>
  <c r="Q3" i="104"/>
  <c r="AG3" i="104" s="1"/>
  <c r="AP3" i="104" s="1"/>
  <c r="C12" i="103"/>
  <c r="C3" i="103" s="1"/>
  <c r="O3" i="103" s="1"/>
  <c r="C10" i="103"/>
  <c r="V5" i="103" s="1"/>
  <c r="C8" i="103"/>
  <c r="Q6" i="103" s="1"/>
  <c r="B8" i="103"/>
  <c r="Q3" i="103" s="1"/>
  <c r="AG3" i="103" s="1"/>
  <c r="AP3" i="103" s="1"/>
  <c r="C6" i="103"/>
  <c r="R4" i="103" s="1"/>
  <c r="C5" i="103"/>
  <c r="W4" i="103"/>
  <c r="M4" i="103" a="1"/>
  <c r="AT3" i="103"/>
  <c r="S98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R61" i="102"/>
  <c r="R60" i="102"/>
  <c r="R59" i="102"/>
  <c r="R58" i="102"/>
  <c r="R57" i="102"/>
  <c r="R56" i="102"/>
  <c r="R55" i="102"/>
  <c r="R54" i="102"/>
  <c r="R53" i="102"/>
  <c r="R52" i="102"/>
  <c r="R51" i="102"/>
  <c r="R50" i="102"/>
  <c r="R49" i="102"/>
  <c r="R48" i="102"/>
  <c r="R47" i="102"/>
  <c r="R46" i="102"/>
  <c r="R45" i="102"/>
  <c r="R44" i="102"/>
  <c r="R43" i="102"/>
  <c r="R42" i="102"/>
  <c r="R41" i="102"/>
  <c r="R40" i="102"/>
  <c r="R39" i="102"/>
  <c r="R38" i="102"/>
  <c r="R37" i="102"/>
  <c r="R36" i="102"/>
  <c r="R35" i="102"/>
  <c r="R34" i="102"/>
  <c r="R33" i="102"/>
  <c r="R32" i="102"/>
  <c r="R31" i="102"/>
  <c r="R30" i="102"/>
  <c r="R29" i="102"/>
  <c r="R28" i="102"/>
  <c r="R27" i="102"/>
  <c r="R26" i="102"/>
  <c r="R25" i="102"/>
  <c r="R24" i="102"/>
  <c r="R23" i="102"/>
  <c r="R22" i="102"/>
  <c r="R21" i="102"/>
  <c r="R20" i="102"/>
  <c r="R19" i="102"/>
  <c r="R18" i="102"/>
  <c r="R17" i="102"/>
  <c r="R16" i="102"/>
  <c r="R15" i="102"/>
  <c r="R14" i="102"/>
  <c r="R13" i="102"/>
  <c r="R12" i="102"/>
  <c r="C12" i="102"/>
  <c r="C3" i="102" s="1"/>
  <c r="O3" i="102" s="1"/>
  <c r="R11" i="102"/>
  <c r="R10" i="102"/>
  <c r="C10" i="102"/>
  <c r="V8" i="102" s="1"/>
  <c r="R9" i="102"/>
  <c r="R8" i="102"/>
  <c r="C8" i="102"/>
  <c r="Q7" i="102" s="1"/>
  <c r="B8" i="102"/>
  <c r="Q3" i="102" s="1"/>
  <c r="AG3" i="102" s="1"/>
  <c r="AP3" i="102" s="1"/>
  <c r="R7" i="102"/>
  <c r="R6" i="102"/>
  <c r="R5" i="102"/>
  <c r="C5" i="102"/>
  <c r="W4" i="102"/>
  <c r="R4" i="102"/>
  <c r="M4" i="102" a="1"/>
  <c r="AT3" i="102"/>
  <c r="R3" i="102"/>
  <c r="C12" i="101"/>
  <c r="C3" i="101" s="1"/>
  <c r="O3" i="101" s="1"/>
  <c r="C10" i="101"/>
  <c r="V5" i="101" s="1"/>
  <c r="C8" i="101"/>
  <c r="Q6" i="101" s="1"/>
  <c r="B8" i="101"/>
  <c r="Q3" i="101" s="1"/>
  <c r="AG3" i="101" s="1"/>
  <c r="AP3" i="101" s="1"/>
  <c r="C6" i="101"/>
  <c r="R3" i="101" s="1"/>
  <c r="C5" i="101"/>
  <c r="W4" i="101"/>
  <c r="M4" i="101" a="1"/>
  <c r="AT3" i="101"/>
  <c r="C12" i="100"/>
  <c r="C3" i="100" s="1"/>
  <c r="O3" i="100" s="1"/>
  <c r="C10" i="100"/>
  <c r="V6" i="100" s="1"/>
  <c r="C8" i="100"/>
  <c r="Q6" i="100" s="1"/>
  <c r="B8" i="100"/>
  <c r="Q3" i="100" s="1"/>
  <c r="AG3" i="100" s="1"/>
  <c r="AP3" i="100" s="1"/>
  <c r="V7" i="100"/>
  <c r="C6" i="100"/>
  <c r="R3" i="100" s="1"/>
  <c r="V5" i="100"/>
  <c r="C5" i="100"/>
  <c r="W4" i="100"/>
  <c r="V4" i="100"/>
  <c r="R4" i="100"/>
  <c r="M4" i="100" a="1"/>
  <c r="AT3" i="100"/>
  <c r="C12" i="99"/>
  <c r="C3" i="99" s="1"/>
  <c r="O3" i="99" s="1"/>
  <c r="C10" i="99"/>
  <c r="V4" i="99" s="1"/>
  <c r="V8" i="99"/>
  <c r="C8" i="99"/>
  <c r="Q7" i="99" s="1"/>
  <c r="B8" i="99"/>
  <c r="Q3" i="99" s="1"/>
  <c r="AG3" i="99" s="1"/>
  <c r="AP3" i="99" s="1"/>
  <c r="V6" i="99"/>
  <c r="C6" i="99"/>
  <c r="R5" i="99"/>
  <c r="C5" i="99"/>
  <c r="W4" i="99"/>
  <c r="R4" i="99"/>
  <c r="M4" i="99" a="1"/>
  <c r="AT3" i="99"/>
  <c r="R3" i="99"/>
  <c r="S98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R61" i="98"/>
  <c r="R60" i="98"/>
  <c r="R59" i="98"/>
  <c r="R58" i="98"/>
  <c r="R57" i="98"/>
  <c r="R56" i="98"/>
  <c r="R55" i="98"/>
  <c r="R54" i="98"/>
  <c r="R53" i="98"/>
  <c r="R52" i="98"/>
  <c r="R51" i="98"/>
  <c r="R50" i="98"/>
  <c r="R49" i="98"/>
  <c r="R48" i="98"/>
  <c r="R47" i="98"/>
  <c r="R46" i="98"/>
  <c r="R45" i="98"/>
  <c r="R44" i="98"/>
  <c r="R43" i="98"/>
  <c r="R42" i="98"/>
  <c r="R41" i="98"/>
  <c r="R40" i="98"/>
  <c r="R39" i="98"/>
  <c r="R38" i="98"/>
  <c r="R37" i="98"/>
  <c r="R36" i="98"/>
  <c r="R35" i="98"/>
  <c r="R34" i="98"/>
  <c r="R33" i="98"/>
  <c r="R32" i="98"/>
  <c r="R31" i="98"/>
  <c r="R30" i="98"/>
  <c r="R29" i="98"/>
  <c r="R28" i="98"/>
  <c r="R27" i="98"/>
  <c r="R26" i="98"/>
  <c r="R25" i="98"/>
  <c r="R24" i="98"/>
  <c r="R23" i="98"/>
  <c r="R22" i="98"/>
  <c r="R21" i="98"/>
  <c r="R20" i="98"/>
  <c r="R19" i="98"/>
  <c r="R18" i="98"/>
  <c r="R17" i="98"/>
  <c r="R16" i="98"/>
  <c r="R15" i="98"/>
  <c r="R14" i="98"/>
  <c r="R13" i="98"/>
  <c r="R12" i="98"/>
  <c r="C12" i="98"/>
  <c r="C3" i="98" s="1"/>
  <c r="O3" i="98" s="1"/>
  <c r="R11" i="98"/>
  <c r="R10" i="98"/>
  <c r="C10" i="98"/>
  <c r="R9" i="98"/>
  <c r="R8" i="98"/>
  <c r="C8" i="98"/>
  <c r="Q6" i="98" s="1"/>
  <c r="B8" i="98"/>
  <c r="Q3" i="98" s="1"/>
  <c r="AG3" i="98" s="1"/>
  <c r="AP3" i="98" s="1"/>
  <c r="R7" i="98"/>
  <c r="R6" i="98"/>
  <c r="R5" i="98"/>
  <c r="C5" i="98"/>
  <c r="W4" i="98"/>
  <c r="R4" i="98"/>
  <c r="M4" i="98" a="1"/>
  <c r="AT3" i="98"/>
  <c r="R3" i="98"/>
  <c r="C12" i="97"/>
  <c r="C3" i="97" s="1"/>
  <c r="O3" i="97" s="1"/>
  <c r="C10" i="97"/>
  <c r="C8" i="97"/>
  <c r="Q5" i="97" s="1"/>
  <c r="B8" i="97"/>
  <c r="Q3" i="97" s="1"/>
  <c r="AG3" i="97" s="1"/>
  <c r="AP3" i="97" s="1"/>
  <c r="C6" i="97"/>
  <c r="R5" i="97" s="1"/>
  <c r="C5" i="97"/>
  <c r="W4" i="97"/>
  <c r="M4" i="97" a="1"/>
  <c r="AT3" i="97"/>
  <c r="C12" i="96"/>
  <c r="C3" i="96" s="1"/>
  <c r="O3" i="96" s="1"/>
  <c r="C10" i="96"/>
  <c r="V9" i="96" s="1"/>
  <c r="C8" i="96"/>
  <c r="Q5" i="96" s="1"/>
  <c r="B8" i="96"/>
  <c r="Q3" i="96" s="1"/>
  <c r="AG3" i="96" s="1"/>
  <c r="AP3" i="96" s="1"/>
  <c r="C6" i="96"/>
  <c r="R3" i="96" s="1"/>
  <c r="C5" i="96"/>
  <c r="W4" i="96"/>
  <c r="R4" i="96"/>
  <c r="M4" i="96" a="1"/>
  <c r="AT3" i="96"/>
  <c r="C12" i="95"/>
  <c r="C3" i="95" s="1"/>
  <c r="O3" i="95" s="1"/>
  <c r="C10" i="95"/>
  <c r="V9" i="95" s="1"/>
  <c r="C8" i="95"/>
  <c r="B8" i="95"/>
  <c r="Q3" i="95" s="1"/>
  <c r="AG3" i="95" s="1"/>
  <c r="AP3" i="95" s="1"/>
  <c r="C6" i="95"/>
  <c r="R4" i="95" s="1"/>
  <c r="C5" i="95"/>
  <c r="W4" i="95"/>
  <c r="M4" i="95" a="1"/>
  <c r="AT3" i="95"/>
  <c r="S98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R61" i="94"/>
  <c r="R60" i="94"/>
  <c r="R59" i="94"/>
  <c r="R58" i="94"/>
  <c r="R57" i="94"/>
  <c r="R56" i="94"/>
  <c r="R55" i="94"/>
  <c r="R54" i="94"/>
  <c r="R53" i="94"/>
  <c r="R52" i="94"/>
  <c r="R51" i="94"/>
  <c r="R50" i="94"/>
  <c r="R49" i="94"/>
  <c r="R48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7" i="94"/>
  <c r="R26" i="94"/>
  <c r="R25" i="94"/>
  <c r="R24" i="94"/>
  <c r="R23" i="94"/>
  <c r="R22" i="94"/>
  <c r="R21" i="94"/>
  <c r="R20" i="94"/>
  <c r="R19" i="94"/>
  <c r="R18" i="94"/>
  <c r="R17" i="94"/>
  <c r="R16" i="94"/>
  <c r="R15" i="94"/>
  <c r="R14" i="94"/>
  <c r="R13" i="94"/>
  <c r="R12" i="94"/>
  <c r="C12" i="94"/>
  <c r="C3" i="94" s="1"/>
  <c r="O3" i="94" s="1"/>
  <c r="R11" i="94"/>
  <c r="R10" i="94"/>
  <c r="C10" i="94"/>
  <c r="V9" i="94" s="1"/>
  <c r="R9" i="94"/>
  <c r="R8" i="94"/>
  <c r="C8" i="94"/>
  <c r="B8" i="94"/>
  <c r="Q3" i="94" s="1"/>
  <c r="AG3" i="94" s="1"/>
  <c r="AP3" i="94" s="1"/>
  <c r="R7" i="94"/>
  <c r="R6" i="94"/>
  <c r="R5" i="94"/>
  <c r="C5" i="94"/>
  <c r="W4" i="94"/>
  <c r="R4" i="94"/>
  <c r="M4" i="94" a="1"/>
  <c r="AT3" i="94"/>
  <c r="R3" i="94"/>
  <c r="C12" i="93"/>
  <c r="C3" i="93" s="1"/>
  <c r="O3" i="93" s="1"/>
  <c r="C10" i="93"/>
  <c r="V9" i="93" s="1"/>
  <c r="C8" i="93"/>
  <c r="Q6" i="93" s="1"/>
  <c r="B8" i="93"/>
  <c r="Q3" i="93" s="1"/>
  <c r="AG3" i="93" s="1"/>
  <c r="AP3" i="93" s="1"/>
  <c r="C6" i="93"/>
  <c r="R3" i="93" s="1"/>
  <c r="R5" i="93"/>
  <c r="C5" i="93"/>
  <c r="W4" i="93"/>
  <c r="R4" i="93"/>
  <c r="M4" i="93" a="1"/>
  <c r="AT3" i="93"/>
  <c r="C12" i="92"/>
  <c r="C3" i="92" s="1"/>
  <c r="O3" i="92" s="1"/>
  <c r="C10" i="92"/>
  <c r="C8" i="92"/>
  <c r="Q7" i="92" s="1"/>
  <c r="B8" i="92"/>
  <c r="Q3" i="92" s="1"/>
  <c r="AG3" i="92" s="1"/>
  <c r="AP3" i="92" s="1"/>
  <c r="C6" i="92"/>
  <c r="R4" i="92" s="1"/>
  <c r="C5" i="92"/>
  <c r="W4" i="92"/>
  <c r="M4" i="92" a="1"/>
  <c r="AT3" i="92"/>
  <c r="C12" i="91"/>
  <c r="C3" i="91" s="1"/>
  <c r="O3" i="91" s="1"/>
  <c r="C10" i="91"/>
  <c r="V9" i="91" s="1"/>
  <c r="C8" i="91"/>
  <c r="Q7" i="91" s="1"/>
  <c r="B8" i="91"/>
  <c r="Q3" i="91" s="1"/>
  <c r="AG3" i="91" s="1"/>
  <c r="AP3" i="91" s="1"/>
  <c r="C6" i="91"/>
  <c r="R4" i="91" s="1"/>
  <c r="C5" i="91"/>
  <c r="W4" i="91"/>
  <c r="V4" i="91"/>
  <c r="M4" i="91" a="1"/>
  <c r="AT3" i="91"/>
  <c r="S98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R61" i="90"/>
  <c r="R60" i="90"/>
  <c r="R59" i="90"/>
  <c r="R58" i="90"/>
  <c r="R57" i="90"/>
  <c r="R56" i="90"/>
  <c r="R55" i="90"/>
  <c r="R54" i="90"/>
  <c r="R53" i="90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C12" i="90"/>
  <c r="C3" i="90" s="1"/>
  <c r="O3" i="90" s="1"/>
  <c r="R11" i="90"/>
  <c r="R10" i="90"/>
  <c r="C10" i="90"/>
  <c r="V9" i="90" s="1"/>
  <c r="R9" i="90"/>
  <c r="V8" i="90"/>
  <c r="R8" i="90"/>
  <c r="C8" i="90"/>
  <c r="Q7" i="90" s="1"/>
  <c r="B8" i="90"/>
  <c r="Q3" i="90" s="1"/>
  <c r="AG3" i="90" s="1"/>
  <c r="AP3" i="90" s="1"/>
  <c r="R7" i="90"/>
  <c r="V6" i="90"/>
  <c r="R6" i="90"/>
  <c r="R5" i="90"/>
  <c r="C5" i="90"/>
  <c r="W4" i="90"/>
  <c r="R4" i="90"/>
  <c r="M4" i="90" a="1"/>
  <c r="AT3" i="90"/>
  <c r="R3" i="90"/>
  <c r="C12" i="89"/>
  <c r="C3" i="89" s="1"/>
  <c r="O3" i="89" s="1"/>
  <c r="C10" i="89"/>
  <c r="V5" i="89" s="1"/>
  <c r="C8" i="89"/>
  <c r="Q7" i="89" s="1"/>
  <c r="B8" i="89"/>
  <c r="Q3" i="89" s="1"/>
  <c r="AG3" i="89" s="1"/>
  <c r="AP3" i="89" s="1"/>
  <c r="C6" i="89"/>
  <c r="C5" i="89"/>
  <c r="W4" i="89"/>
  <c r="M4" i="89" a="1"/>
  <c r="AT3" i="89"/>
  <c r="C12" i="88"/>
  <c r="C3" i="88" s="1"/>
  <c r="O3" i="88" s="1"/>
  <c r="C10" i="88"/>
  <c r="V9" i="88" s="1"/>
  <c r="C8" i="88"/>
  <c r="Q7" i="88" s="1"/>
  <c r="B8" i="88"/>
  <c r="Q3" i="88" s="1"/>
  <c r="AG3" i="88" s="1"/>
  <c r="AP3" i="88" s="1"/>
  <c r="C6" i="88"/>
  <c r="R5" i="88" s="1"/>
  <c r="C5" i="88"/>
  <c r="W4" i="88"/>
  <c r="M4" i="88" a="1"/>
  <c r="AT3" i="88"/>
  <c r="C12" i="87"/>
  <c r="C3" i="87" s="1"/>
  <c r="O3" i="87" s="1"/>
  <c r="C10" i="87"/>
  <c r="V9" i="87" s="1"/>
  <c r="C8" i="87"/>
  <c r="Q7" i="87" s="1"/>
  <c r="B8" i="87"/>
  <c r="Q3" i="87" s="1"/>
  <c r="AG3" i="87" s="1"/>
  <c r="AP3" i="87" s="1"/>
  <c r="C6" i="87"/>
  <c r="C5" i="87"/>
  <c r="W4" i="87"/>
  <c r="M4" i="87" a="1"/>
  <c r="AT3" i="87"/>
  <c r="C12" i="86"/>
  <c r="C3" i="86" s="1"/>
  <c r="O3" i="86" s="1"/>
  <c r="C10" i="86"/>
  <c r="C8" i="86"/>
  <c r="B8" i="86"/>
  <c r="Q3" i="86" s="1"/>
  <c r="AG3" i="86" s="1"/>
  <c r="AP3" i="86" s="1"/>
  <c r="C6" i="86"/>
  <c r="C5" i="86"/>
  <c r="W4" i="86"/>
  <c r="M4" i="86" a="1"/>
  <c r="AT3" i="86"/>
  <c r="S98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R60" i="85"/>
  <c r="R59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R35" i="85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C12" i="85"/>
  <c r="C3" i="85" s="1"/>
  <c r="O3" i="85" s="1"/>
  <c r="R11" i="85"/>
  <c r="R10" i="85"/>
  <c r="C10" i="85"/>
  <c r="V8" i="85" s="1"/>
  <c r="R9" i="85"/>
  <c r="R8" i="85"/>
  <c r="C8" i="85"/>
  <c r="Q7" i="85" s="1"/>
  <c r="B8" i="85"/>
  <c r="Q3" i="85" s="1"/>
  <c r="AG3" i="85" s="1"/>
  <c r="AP3" i="85" s="1"/>
  <c r="V7" i="85"/>
  <c r="R7" i="85"/>
  <c r="R6" i="85"/>
  <c r="R5" i="85"/>
  <c r="C5" i="85"/>
  <c r="W4" i="85"/>
  <c r="V4" i="85"/>
  <c r="R4" i="85"/>
  <c r="M4" i="85" a="1"/>
  <c r="AT3" i="85"/>
  <c r="R3" i="85"/>
  <c r="C12" i="84"/>
  <c r="C3" i="84" s="1"/>
  <c r="O3" i="84" s="1"/>
  <c r="C10" i="84"/>
  <c r="V5" i="84" s="1"/>
  <c r="C8" i="84"/>
  <c r="Q6" i="84" s="1"/>
  <c r="B8" i="84"/>
  <c r="Q3" i="84" s="1"/>
  <c r="AG3" i="84" s="1"/>
  <c r="AP3" i="84" s="1"/>
  <c r="C6" i="84"/>
  <c r="R3" i="84" s="1"/>
  <c r="C5" i="84"/>
  <c r="W4" i="84"/>
  <c r="V4" i="84"/>
  <c r="Y4" i="84" s="1"/>
  <c r="M4" i="84" a="1"/>
  <c r="AT3" i="84"/>
  <c r="C12" i="83"/>
  <c r="C3" i="83" s="1"/>
  <c r="O3" i="83" s="1"/>
  <c r="C10" i="83"/>
  <c r="V5" i="83" s="1"/>
  <c r="V8" i="83"/>
  <c r="C8" i="83"/>
  <c r="Q6" i="83" s="1"/>
  <c r="B8" i="83"/>
  <c r="Q3" i="83" s="1"/>
  <c r="AG3" i="83" s="1"/>
  <c r="AP3" i="83" s="1"/>
  <c r="C6" i="83"/>
  <c r="R3" i="83" s="1"/>
  <c r="C5" i="83"/>
  <c r="W4" i="83"/>
  <c r="M4" i="83" a="1"/>
  <c r="AT3" i="83"/>
  <c r="V98" i="82"/>
  <c r="S98" i="82"/>
  <c r="R98" i="82"/>
  <c r="Q98" i="82"/>
  <c r="V97" i="82"/>
  <c r="R97" i="82"/>
  <c r="Q97" i="82"/>
  <c r="V96" i="82"/>
  <c r="R96" i="82"/>
  <c r="Q96" i="82"/>
  <c r="V95" i="82"/>
  <c r="R95" i="82"/>
  <c r="Q95" i="82"/>
  <c r="V94" i="82"/>
  <c r="R94" i="82"/>
  <c r="Q94" i="82"/>
  <c r="V93" i="82"/>
  <c r="R93" i="82"/>
  <c r="Q93" i="82"/>
  <c r="V92" i="82"/>
  <c r="R92" i="82"/>
  <c r="Q92" i="82"/>
  <c r="V91" i="82"/>
  <c r="R91" i="82"/>
  <c r="Q91" i="82"/>
  <c r="V90" i="82"/>
  <c r="R90" i="82"/>
  <c r="Q90" i="82"/>
  <c r="V89" i="82"/>
  <c r="R89" i="82"/>
  <c r="Q89" i="82"/>
  <c r="V88" i="82"/>
  <c r="R88" i="82"/>
  <c r="Q88" i="82"/>
  <c r="V87" i="82"/>
  <c r="R87" i="82"/>
  <c r="Q87" i="82"/>
  <c r="V86" i="82"/>
  <c r="R86" i="82"/>
  <c r="Q86" i="82"/>
  <c r="V85" i="82"/>
  <c r="R85" i="82"/>
  <c r="Q85" i="82"/>
  <c r="V84" i="82"/>
  <c r="R84" i="82"/>
  <c r="Q84" i="82"/>
  <c r="V83" i="82"/>
  <c r="R83" i="82"/>
  <c r="Q83" i="82"/>
  <c r="V82" i="82"/>
  <c r="R82" i="82"/>
  <c r="Q82" i="82"/>
  <c r="V81" i="82"/>
  <c r="R81" i="82"/>
  <c r="Q81" i="82"/>
  <c r="V80" i="82"/>
  <c r="R80" i="82"/>
  <c r="Q80" i="82"/>
  <c r="V79" i="82"/>
  <c r="R79" i="82"/>
  <c r="Q79" i="82"/>
  <c r="V78" i="82"/>
  <c r="R78" i="82"/>
  <c r="Q78" i="82"/>
  <c r="V77" i="82"/>
  <c r="R77" i="82"/>
  <c r="Q77" i="82"/>
  <c r="V76" i="82"/>
  <c r="R76" i="82"/>
  <c r="Q76" i="82"/>
  <c r="V75" i="82"/>
  <c r="R75" i="82"/>
  <c r="Q75" i="82"/>
  <c r="V74" i="82"/>
  <c r="R74" i="82"/>
  <c r="Q74" i="82"/>
  <c r="V73" i="82"/>
  <c r="R73" i="82"/>
  <c r="Q73" i="82"/>
  <c r="V72" i="82"/>
  <c r="R72" i="82"/>
  <c r="Q72" i="82"/>
  <c r="V71" i="82"/>
  <c r="R71" i="82"/>
  <c r="Q71" i="82"/>
  <c r="V70" i="82"/>
  <c r="R70" i="82"/>
  <c r="Q70" i="82"/>
  <c r="V69" i="82"/>
  <c r="R69" i="82"/>
  <c r="Q69" i="82"/>
  <c r="V68" i="82"/>
  <c r="R68" i="82"/>
  <c r="Q68" i="82"/>
  <c r="V67" i="82"/>
  <c r="R67" i="82"/>
  <c r="Q67" i="82"/>
  <c r="V66" i="82"/>
  <c r="R66" i="82"/>
  <c r="Q66" i="82"/>
  <c r="V65" i="82"/>
  <c r="R65" i="82"/>
  <c r="Q65" i="82"/>
  <c r="V64" i="82"/>
  <c r="R64" i="82"/>
  <c r="Q64" i="82"/>
  <c r="V63" i="82"/>
  <c r="R63" i="82"/>
  <c r="Q63" i="82"/>
  <c r="V62" i="82"/>
  <c r="R62" i="82"/>
  <c r="Q62" i="82"/>
  <c r="V61" i="82"/>
  <c r="R61" i="82"/>
  <c r="Q61" i="82"/>
  <c r="V60" i="82"/>
  <c r="R60" i="82"/>
  <c r="Q60" i="82"/>
  <c r="V59" i="82"/>
  <c r="R59" i="82"/>
  <c r="Q59" i="82"/>
  <c r="V58" i="82"/>
  <c r="R58" i="82"/>
  <c r="Q58" i="82"/>
  <c r="V57" i="82"/>
  <c r="R57" i="82"/>
  <c r="Q57" i="82"/>
  <c r="V56" i="82"/>
  <c r="R56" i="82"/>
  <c r="Q56" i="82"/>
  <c r="V55" i="82"/>
  <c r="R55" i="82"/>
  <c r="Q55" i="82"/>
  <c r="V54" i="82"/>
  <c r="R54" i="82"/>
  <c r="Q54" i="82"/>
  <c r="V53" i="82"/>
  <c r="R53" i="82"/>
  <c r="Q53" i="82"/>
  <c r="V52" i="82"/>
  <c r="R52" i="82"/>
  <c r="Q52" i="82"/>
  <c r="V51" i="82"/>
  <c r="R51" i="82"/>
  <c r="Q51" i="82"/>
  <c r="V50" i="82"/>
  <c r="R50" i="82"/>
  <c r="Q50" i="82"/>
  <c r="V49" i="82"/>
  <c r="R49" i="82"/>
  <c r="Q49" i="82"/>
  <c r="V48" i="82"/>
  <c r="R48" i="82"/>
  <c r="Q48" i="82"/>
  <c r="V47" i="82"/>
  <c r="R47" i="82"/>
  <c r="Q47" i="82"/>
  <c r="V46" i="82"/>
  <c r="R46" i="82"/>
  <c r="Q46" i="82"/>
  <c r="V45" i="82"/>
  <c r="R45" i="82"/>
  <c r="Q45" i="82"/>
  <c r="V44" i="82"/>
  <c r="R44" i="82"/>
  <c r="Q44" i="82"/>
  <c r="V43" i="82"/>
  <c r="R43" i="82"/>
  <c r="Q43" i="82"/>
  <c r="V42" i="82"/>
  <c r="R42" i="82"/>
  <c r="Q42" i="82"/>
  <c r="V41" i="82"/>
  <c r="R41" i="82"/>
  <c r="Q41" i="82"/>
  <c r="V40" i="82"/>
  <c r="R40" i="82"/>
  <c r="Q40" i="82"/>
  <c r="V39" i="82"/>
  <c r="R39" i="82"/>
  <c r="Q39" i="82"/>
  <c r="V38" i="82"/>
  <c r="R38" i="82"/>
  <c r="Q38" i="82"/>
  <c r="V37" i="82"/>
  <c r="R37" i="82"/>
  <c r="Q37" i="82"/>
  <c r="V36" i="82"/>
  <c r="R36" i="82"/>
  <c r="Q36" i="82"/>
  <c r="V35" i="82"/>
  <c r="R35" i="82"/>
  <c r="Q35" i="82"/>
  <c r="V34" i="82"/>
  <c r="R34" i="82"/>
  <c r="Q34" i="82"/>
  <c r="V33" i="82"/>
  <c r="R33" i="82"/>
  <c r="Q33" i="82"/>
  <c r="V32" i="82"/>
  <c r="R32" i="82"/>
  <c r="Q32" i="82"/>
  <c r="V31" i="82"/>
  <c r="R31" i="82"/>
  <c r="Q31" i="82"/>
  <c r="V30" i="82"/>
  <c r="R30" i="82"/>
  <c r="Q30" i="82"/>
  <c r="V29" i="82"/>
  <c r="R29" i="82"/>
  <c r="Q29" i="82"/>
  <c r="V28" i="82"/>
  <c r="R28" i="82"/>
  <c r="Q28" i="82"/>
  <c r="V27" i="82"/>
  <c r="R27" i="82"/>
  <c r="Q27" i="82"/>
  <c r="V26" i="82"/>
  <c r="R26" i="82"/>
  <c r="Q26" i="82"/>
  <c r="V25" i="82"/>
  <c r="R25" i="82"/>
  <c r="Q25" i="82"/>
  <c r="V24" i="82"/>
  <c r="R24" i="82"/>
  <c r="Q24" i="82"/>
  <c r="V23" i="82"/>
  <c r="R23" i="82"/>
  <c r="Q23" i="82"/>
  <c r="V22" i="82"/>
  <c r="R22" i="82"/>
  <c r="Q22" i="82"/>
  <c r="V21" i="82"/>
  <c r="R21" i="82"/>
  <c r="Q21" i="82"/>
  <c r="V20" i="82"/>
  <c r="R20" i="82"/>
  <c r="Q20" i="82"/>
  <c r="V19" i="82"/>
  <c r="R19" i="82"/>
  <c r="Q19" i="82"/>
  <c r="V18" i="82"/>
  <c r="R18" i="82"/>
  <c r="Q18" i="82"/>
  <c r="V17" i="82"/>
  <c r="R17" i="82"/>
  <c r="Q17" i="82"/>
  <c r="V16" i="82"/>
  <c r="R16" i="82"/>
  <c r="Q16" i="82"/>
  <c r="V15" i="82"/>
  <c r="R15" i="82"/>
  <c r="Q15" i="82"/>
  <c r="V14" i="82"/>
  <c r="R14" i="82"/>
  <c r="Q14" i="82"/>
  <c r="V13" i="82"/>
  <c r="R13" i="82"/>
  <c r="Q13" i="82"/>
  <c r="V12" i="82"/>
  <c r="R12" i="82"/>
  <c r="Q12" i="82"/>
  <c r="C12" i="82"/>
  <c r="C3" i="82" s="1"/>
  <c r="O3" i="82" s="1"/>
  <c r="V11" i="82"/>
  <c r="R11" i="82"/>
  <c r="Q11" i="82"/>
  <c r="V10" i="82"/>
  <c r="R10" i="82"/>
  <c r="Q10" i="82"/>
  <c r="V9" i="82"/>
  <c r="R9" i="82"/>
  <c r="Q9" i="82"/>
  <c r="C9" i="82"/>
  <c r="V8" i="82"/>
  <c r="R8" i="82"/>
  <c r="Q8" i="82"/>
  <c r="V7" i="82"/>
  <c r="R7" i="82"/>
  <c r="Q7" i="82"/>
  <c r="V6" i="82"/>
  <c r="R6" i="82"/>
  <c r="Q6" i="82"/>
  <c r="V5" i="82"/>
  <c r="R5" i="82"/>
  <c r="Q5" i="82"/>
  <c r="W4" i="82"/>
  <c r="V4" i="82"/>
  <c r="R4" i="82"/>
  <c r="M4" i="82" a="1"/>
  <c r="AT3" i="82"/>
  <c r="R3" i="82"/>
  <c r="Q3" i="82"/>
  <c r="AG3" i="82" s="1"/>
  <c r="AP3" i="82" s="1"/>
  <c r="C12" i="81"/>
  <c r="C3" i="81" s="1"/>
  <c r="O20" i="81" s="1"/>
  <c r="C10" i="81"/>
  <c r="C8" i="81"/>
  <c r="Q5" i="81" s="1"/>
  <c r="B8" i="81"/>
  <c r="Q3" i="81" s="1"/>
  <c r="AG3" i="81" s="1"/>
  <c r="AP3" i="81" s="1"/>
  <c r="C6" i="81"/>
  <c r="R3" i="81" s="1"/>
  <c r="C5" i="81"/>
  <c r="B5" i="81"/>
  <c r="W4" i="81"/>
  <c r="M4" i="81" a="1"/>
  <c r="AT3" i="81"/>
  <c r="C12" i="80"/>
  <c r="C3" i="80" s="1"/>
  <c r="O17" i="80" s="1"/>
  <c r="C10" i="80"/>
  <c r="V6" i="80" s="1"/>
  <c r="V8" i="80"/>
  <c r="C8" i="80"/>
  <c r="B8" i="80"/>
  <c r="Q3" i="80" s="1"/>
  <c r="AG3" i="80" s="1"/>
  <c r="AP3" i="80" s="1"/>
  <c r="C6" i="80"/>
  <c r="R5" i="80" s="1"/>
  <c r="C5" i="80"/>
  <c r="B5" i="80"/>
  <c r="W4" i="80"/>
  <c r="M4" i="80" a="1"/>
  <c r="AT3" i="80"/>
  <c r="C12" i="79"/>
  <c r="C3" i="79" s="1"/>
  <c r="O19" i="79" s="1"/>
  <c r="C10" i="79"/>
  <c r="V5" i="79" s="1"/>
  <c r="V9" i="79"/>
  <c r="V8" i="79"/>
  <c r="C8" i="79"/>
  <c r="Q6" i="79" s="1"/>
  <c r="B8" i="79"/>
  <c r="Q3" i="79" s="1"/>
  <c r="AG3" i="79" s="1"/>
  <c r="AP3" i="79" s="1"/>
  <c r="V7" i="79"/>
  <c r="V6" i="79"/>
  <c r="C6" i="79"/>
  <c r="R3" i="79" s="1"/>
  <c r="R5" i="79"/>
  <c r="C5" i="79"/>
  <c r="B5" i="79"/>
  <c r="W4" i="79"/>
  <c r="R4" i="79"/>
  <c r="M4" i="79" a="1"/>
  <c r="AT3" i="79"/>
  <c r="R23" i="78"/>
  <c r="R22" i="78"/>
  <c r="R21" i="78"/>
  <c r="R20" i="78"/>
  <c r="R19" i="78"/>
  <c r="R18" i="78"/>
  <c r="R17" i="78"/>
  <c r="R16" i="78"/>
  <c r="R15" i="78"/>
  <c r="R14" i="78"/>
  <c r="R13" i="78"/>
  <c r="R12" i="78"/>
  <c r="C12" i="78"/>
  <c r="C3" i="78" s="1"/>
  <c r="R11" i="78"/>
  <c r="R10" i="78"/>
  <c r="C10" i="78"/>
  <c r="V8" i="78" s="1"/>
  <c r="V9" i="78"/>
  <c r="R9" i="78"/>
  <c r="R8" i="78"/>
  <c r="C8" i="78"/>
  <c r="Q7" i="78" s="1"/>
  <c r="B8" i="78"/>
  <c r="Q3" i="78" s="1"/>
  <c r="AG3" i="78" s="1"/>
  <c r="AP3" i="78" s="1"/>
  <c r="V7" i="78"/>
  <c r="R7" i="78"/>
  <c r="R6" i="78"/>
  <c r="V5" i="78"/>
  <c r="R5" i="78"/>
  <c r="C5" i="78"/>
  <c r="B5" i="78"/>
  <c r="W4" i="78"/>
  <c r="V4" i="78"/>
  <c r="R4" i="78"/>
  <c r="M4" i="78" a="1"/>
  <c r="AT3" i="78"/>
  <c r="R3" i="78"/>
  <c r="C12" i="77"/>
  <c r="C3" i="77" s="1"/>
  <c r="O21" i="77" s="1"/>
  <c r="C10" i="77"/>
  <c r="V9" i="77" s="1"/>
  <c r="C8" i="77"/>
  <c r="Q7" i="77" s="1"/>
  <c r="B8" i="77"/>
  <c r="Q3" i="77" s="1"/>
  <c r="AG3" i="77" s="1"/>
  <c r="AP3" i="77" s="1"/>
  <c r="C6" i="77"/>
  <c r="C5" i="77"/>
  <c r="B5" i="77"/>
  <c r="W4" i="77"/>
  <c r="M4" i="77" a="1"/>
  <c r="AT3" i="77"/>
  <c r="C12" i="76"/>
  <c r="C3" i="76" s="1"/>
  <c r="O23" i="76" s="1"/>
  <c r="C10" i="76"/>
  <c r="V9" i="76" s="1"/>
  <c r="C8" i="76"/>
  <c r="Q7" i="76" s="1"/>
  <c r="B8" i="76"/>
  <c r="Q3" i="76" s="1"/>
  <c r="AG3" i="76" s="1"/>
  <c r="AP3" i="76" s="1"/>
  <c r="V6" i="76"/>
  <c r="C6" i="76"/>
  <c r="R4" i="76" s="1"/>
  <c r="R5" i="76"/>
  <c r="C5" i="76"/>
  <c r="B5" i="76"/>
  <c r="W4" i="76"/>
  <c r="M4" i="76" a="1"/>
  <c r="AT3" i="76"/>
  <c r="R3" i="76"/>
  <c r="C12" i="75"/>
  <c r="C3" i="75" s="1"/>
  <c r="O20" i="75" s="1"/>
  <c r="C10" i="75"/>
  <c r="C8" i="75"/>
  <c r="Q5" i="75" s="1"/>
  <c r="B8" i="75"/>
  <c r="Q3" i="75" s="1"/>
  <c r="AG3" i="75" s="1"/>
  <c r="AP3" i="75" s="1"/>
  <c r="C6" i="75"/>
  <c r="C5" i="75"/>
  <c r="B5" i="75"/>
  <c r="W4" i="75"/>
  <c r="R4" i="75"/>
  <c r="M4" i="75" a="1"/>
  <c r="AT3" i="75"/>
  <c r="R23" i="74"/>
  <c r="R22" i="74"/>
  <c r="R21" i="74"/>
  <c r="R20" i="74"/>
  <c r="R19" i="74"/>
  <c r="R18" i="74"/>
  <c r="R17" i="74"/>
  <c r="R16" i="74"/>
  <c r="R15" i="74"/>
  <c r="R14" i="74"/>
  <c r="R13" i="74"/>
  <c r="R12" i="74"/>
  <c r="C12" i="74"/>
  <c r="C3" i="74" s="1"/>
  <c r="O6" i="74" s="1"/>
  <c r="R11" i="74"/>
  <c r="R10" i="74"/>
  <c r="C10" i="74"/>
  <c r="V8" i="74" s="1"/>
  <c r="R9" i="74"/>
  <c r="R8" i="74"/>
  <c r="C8" i="74"/>
  <c r="Q7" i="74" s="1"/>
  <c r="B8" i="74"/>
  <c r="Q3" i="74" s="1"/>
  <c r="AG3" i="74" s="1"/>
  <c r="AP3" i="74" s="1"/>
  <c r="V7" i="74"/>
  <c r="R7" i="74"/>
  <c r="R6" i="74"/>
  <c r="R5" i="74"/>
  <c r="C5" i="74"/>
  <c r="B5" i="74"/>
  <c r="W4" i="74"/>
  <c r="R4" i="74"/>
  <c r="M4" i="74" a="1"/>
  <c r="AT3" i="74"/>
  <c r="R3" i="74"/>
  <c r="C12" i="73"/>
  <c r="C3" i="73" s="1"/>
  <c r="O22" i="73" s="1"/>
  <c r="C10" i="73"/>
  <c r="C8" i="73"/>
  <c r="B8" i="73"/>
  <c r="Q3" i="73" s="1"/>
  <c r="AG3" i="73" s="1"/>
  <c r="AP3" i="73" s="1"/>
  <c r="C6" i="73"/>
  <c r="C5" i="73"/>
  <c r="B5" i="73"/>
  <c r="W4" i="73"/>
  <c r="M4" i="73" a="1"/>
  <c r="AT3" i="73"/>
  <c r="C12" i="72"/>
  <c r="C3" i="72" s="1"/>
  <c r="O14" i="72" s="1"/>
  <c r="C10" i="72"/>
  <c r="V4" i="72" s="1"/>
  <c r="C8" i="72"/>
  <c r="B8" i="72"/>
  <c r="Q3" i="72" s="1"/>
  <c r="AG3" i="72" s="1"/>
  <c r="AP3" i="72" s="1"/>
  <c r="C6" i="72"/>
  <c r="V5" i="72"/>
  <c r="C5" i="72"/>
  <c r="B5" i="72"/>
  <c r="W4" i="72"/>
  <c r="M4" i="72" a="1"/>
  <c r="AT3" i="72"/>
  <c r="C12" i="71"/>
  <c r="C3" i="71" s="1"/>
  <c r="O21" i="71" s="1"/>
  <c r="C10" i="71"/>
  <c r="C8" i="71"/>
  <c r="Q6" i="71" s="1"/>
  <c r="B8" i="71"/>
  <c r="Q3" i="71" s="1"/>
  <c r="AG3" i="71" s="1"/>
  <c r="AP3" i="71" s="1"/>
  <c r="C6" i="71"/>
  <c r="R3" i="71" s="1"/>
  <c r="C5" i="71"/>
  <c r="B5" i="71"/>
  <c r="W4" i="71"/>
  <c r="M4" i="71" a="1"/>
  <c r="AT3" i="71"/>
  <c r="R23" i="70"/>
  <c r="R22" i="70"/>
  <c r="R21" i="70"/>
  <c r="R20" i="70"/>
  <c r="R19" i="70"/>
  <c r="R18" i="70"/>
  <c r="R17" i="70"/>
  <c r="R16" i="70"/>
  <c r="R15" i="70"/>
  <c r="R14" i="70"/>
  <c r="R13" i="70"/>
  <c r="R12" i="70"/>
  <c r="C12" i="70"/>
  <c r="C3" i="70" s="1"/>
  <c r="O19" i="70" s="1"/>
  <c r="R11" i="70"/>
  <c r="R10" i="70"/>
  <c r="C10" i="70"/>
  <c r="V9" i="70" s="1"/>
  <c r="R9" i="70"/>
  <c r="R8" i="70"/>
  <c r="C8" i="70"/>
  <c r="B8" i="70"/>
  <c r="Q3" i="70" s="1"/>
  <c r="AG3" i="70" s="1"/>
  <c r="AP3" i="70" s="1"/>
  <c r="R7" i="70"/>
  <c r="V6" i="70"/>
  <c r="R6" i="70"/>
  <c r="R5" i="70"/>
  <c r="C5" i="70"/>
  <c r="B5" i="70"/>
  <c r="W4" i="70"/>
  <c r="R4" i="70"/>
  <c r="M4" i="70" a="1"/>
  <c r="AT3" i="70"/>
  <c r="R3" i="70"/>
  <c r="C12" i="69"/>
  <c r="C3" i="69" s="1"/>
  <c r="C10" i="69"/>
  <c r="V5" i="69" s="1"/>
  <c r="V9" i="69"/>
  <c r="C8" i="69"/>
  <c r="Q7" i="69" s="1"/>
  <c r="B8" i="69"/>
  <c r="Q3" i="69" s="1"/>
  <c r="AG3" i="69" s="1"/>
  <c r="AP3" i="69" s="1"/>
  <c r="V7" i="69"/>
  <c r="C6" i="69"/>
  <c r="R3" i="69" s="1"/>
  <c r="C5" i="69"/>
  <c r="B5" i="69"/>
  <c r="W4" i="69"/>
  <c r="M4" i="69" a="1"/>
  <c r="AT3" i="69"/>
  <c r="C12" i="68"/>
  <c r="C3" i="68" s="1"/>
  <c r="O14" i="68" s="1"/>
  <c r="C10" i="68"/>
  <c r="V9" i="68" s="1"/>
  <c r="C8" i="68"/>
  <c r="Q5" i="68" s="1"/>
  <c r="B8" i="68"/>
  <c r="Q3" i="68" s="1"/>
  <c r="AG3" i="68" s="1"/>
  <c r="AP3" i="68" s="1"/>
  <c r="C6" i="68"/>
  <c r="R3" i="68" s="1"/>
  <c r="C5" i="68"/>
  <c r="B5" i="68"/>
  <c r="W4" i="68"/>
  <c r="M4" i="68" a="1"/>
  <c r="AT3" i="68"/>
  <c r="C12" i="67"/>
  <c r="C3" i="67" s="1"/>
  <c r="O22" i="67" s="1"/>
  <c r="C10" i="67"/>
  <c r="V9" i="67" s="1"/>
  <c r="C8" i="67"/>
  <c r="Q6" i="67" s="1"/>
  <c r="B8" i="67"/>
  <c r="Q3" i="67" s="1"/>
  <c r="AG3" i="67" s="1"/>
  <c r="AP3" i="67" s="1"/>
  <c r="V7" i="67"/>
  <c r="C6" i="67"/>
  <c r="C5" i="67"/>
  <c r="B5" i="67"/>
  <c r="W4" i="67"/>
  <c r="M4" i="67" a="1"/>
  <c r="AT3" i="67"/>
  <c r="R3" i="67"/>
  <c r="R23" i="66"/>
  <c r="R22" i="66"/>
  <c r="R21" i="66"/>
  <c r="R20" i="66"/>
  <c r="R19" i="66"/>
  <c r="R18" i="66"/>
  <c r="R17" i="66"/>
  <c r="R16" i="66"/>
  <c r="R15" i="66"/>
  <c r="R14" i="66"/>
  <c r="R13" i="66"/>
  <c r="R12" i="66"/>
  <c r="C12" i="66"/>
  <c r="C3" i="66" s="1"/>
  <c r="O17" i="66" s="1"/>
  <c r="R11" i="66"/>
  <c r="R10" i="66"/>
  <c r="C10" i="66"/>
  <c r="V6" i="66" s="1"/>
  <c r="R9" i="66"/>
  <c r="R8" i="66"/>
  <c r="C8" i="66"/>
  <c r="Q7" i="66" s="1"/>
  <c r="B8" i="66"/>
  <c r="Q3" i="66" s="1"/>
  <c r="AG3" i="66" s="1"/>
  <c r="AP3" i="66" s="1"/>
  <c r="V7" i="66"/>
  <c r="R7" i="66"/>
  <c r="R6" i="66"/>
  <c r="R5" i="66"/>
  <c r="C5" i="66"/>
  <c r="B5" i="66"/>
  <c r="W4" i="66"/>
  <c r="V4" i="66"/>
  <c r="R4" i="66"/>
  <c r="M4" i="66" a="1"/>
  <c r="AT3" i="66"/>
  <c r="R3" i="66"/>
  <c r="C12" i="65"/>
  <c r="C3" i="65" s="1"/>
  <c r="O20" i="65" s="1"/>
  <c r="C10" i="65"/>
  <c r="V9" i="65" s="1"/>
  <c r="V8" i="65"/>
  <c r="C8" i="65"/>
  <c r="Q5" i="65" s="1"/>
  <c r="B8" i="65"/>
  <c r="Q3" i="65" s="1"/>
  <c r="AG3" i="65" s="1"/>
  <c r="AP3" i="65" s="1"/>
  <c r="V7" i="65"/>
  <c r="C6" i="65"/>
  <c r="R5" i="65" s="1"/>
  <c r="V5" i="65"/>
  <c r="C5" i="65"/>
  <c r="B5" i="65"/>
  <c r="W4" i="65"/>
  <c r="V4" i="65"/>
  <c r="M4" i="65" a="1"/>
  <c r="AT3" i="65"/>
  <c r="C12" i="64"/>
  <c r="C3" i="64" s="1"/>
  <c r="O14" i="64" s="1"/>
  <c r="C10" i="64"/>
  <c r="C8" i="64"/>
  <c r="B8" i="64"/>
  <c r="C6" i="64"/>
  <c r="C5" i="64"/>
  <c r="B5" i="64"/>
  <c r="W4" i="64"/>
  <c r="M4" i="64" a="1"/>
  <c r="AT3" i="64"/>
  <c r="Q3" i="64"/>
  <c r="AG3" i="64" s="1"/>
  <c r="AP3" i="64" s="1"/>
  <c r="C12" i="63"/>
  <c r="C3" i="63" s="1"/>
  <c r="C10" i="63"/>
  <c r="V7" i="63" s="1"/>
  <c r="C8" i="63"/>
  <c r="Q7" i="63" s="1"/>
  <c r="B8" i="63"/>
  <c r="Q3" i="63" s="1"/>
  <c r="AG3" i="63" s="1"/>
  <c r="AP3" i="63" s="1"/>
  <c r="C6" i="63"/>
  <c r="V5" i="63"/>
  <c r="C5" i="63"/>
  <c r="B5" i="63"/>
  <c r="W4" i="63"/>
  <c r="M4" i="63" a="1"/>
  <c r="AT3" i="63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3" i="57"/>
  <c r="R23" i="62"/>
  <c r="R22" i="62"/>
  <c r="R21" i="62"/>
  <c r="R20" i="62"/>
  <c r="R19" i="62"/>
  <c r="R18" i="62"/>
  <c r="R17" i="62"/>
  <c r="R16" i="62"/>
  <c r="R15" i="62"/>
  <c r="R14" i="62"/>
  <c r="R13" i="62"/>
  <c r="R12" i="62"/>
  <c r="C12" i="62"/>
  <c r="C3" i="62" s="1"/>
  <c r="R11" i="62"/>
  <c r="R10" i="62"/>
  <c r="C10" i="62"/>
  <c r="V6" i="62" s="1"/>
  <c r="R9" i="62"/>
  <c r="R8" i="62"/>
  <c r="C8" i="62"/>
  <c r="Q6" i="62" s="1"/>
  <c r="B8" i="62"/>
  <c r="Q3" i="62" s="1"/>
  <c r="AG3" i="62" s="1"/>
  <c r="AP3" i="62" s="1"/>
  <c r="V7" i="62"/>
  <c r="R7" i="62"/>
  <c r="R6" i="62"/>
  <c r="R5" i="62"/>
  <c r="C5" i="62"/>
  <c r="B5" i="62"/>
  <c r="W4" i="62"/>
  <c r="V4" i="62"/>
  <c r="R4" i="62"/>
  <c r="M4" i="62" a="1"/>
  <c r="AT3" i="62"/>
  <c r="R3" i="62"/>
  <c r="C12" i="61"/>
  <c r="C3" i="61" s="1"/>
  <c r="O21" i="61" s="1"/>
  <c r="C10" i="61"/>
  <c r="V7" i="61" s="1"/>
  <c r="V9" i="61"/>
  <c r="V8" i="61"/>
  <c r="C8" i="61"/>
  <c r="B8" i="61"/>
  <c r="Q3" i="61" s="1"/>
  <c r="AG3" i="61" s="1"/>
  <c r="AP3" i="61" s="1"/>
  <c r="C6" i="61"/>
  <c r="V5" i="61"/>
  <c r="C5" i="61"/>
  <c r="B5" i="61"/>
  <c r="W4" i="61"/>
  <c r="V4" i="61"/>
  <c r="M4" i="61" a="1"/>
  <c r="AT3" i="61"/>
  <c r="C12" i="60"/>
  <c r="C3" i="60" s="1"/>
  <c r="C10" i="60"/>
  <c r="C8" i="60"/>
  <c r="B8" i="60"/>
  <c r="Q3" i="60" s="1"/>
  <c r="AG3" i="60" s="1"/>
  <c r="AP3" i="60" s="1"/>
  <c r="C6" i="60"/>
  <c r="C5" i="60"/>
  <c r="B5" i="60"/>
  <c r="W4" i="60"/>
  <c r="M4" i="60" a="1"/>
  <c r="AT3" i="60"/>
  <c r="C12" i="59"/>
  <c r="C3" i="59" s="1"/>
  <c r="O21" i="59" s="1"/>
  <c r="C10" i="59"/>
  <c r="V6" i="59" s="1"/>
  <c r="C8" i="59"/>
  <c r="Q7" i="59" s="1"/>
  <c r="B8" i="59"/>
  <c r="Q3" i="59" s="1"/>
  <c r="AG3" i="59" s="1"/>
  <c r="AP3" i="59" s="1"/>
  <c r="C6" i="59"/>
  <c r="C5" i="59"/>
  <c r="B5" i="59"/>
  <c r="W4" i="59"/>
  <c r="M4" i="59" a="1"/>
  <c r="AT3" i="59"/>
  <c r="C3" i="58"/>
  <c r="O23" i="58" s="1"/>
  <c r="P23" i="58" s="1"/>
  <c r="AC23" i="58"/>
  <c r="V23" i="58"/>
  <c r="R23" i="58"/>
  <c r="Q23" i="58"/>
  <c r="V22" i="58"/>
  <c r="R22" i="58"/>
  <c r="V21" i="58"/>
  <c r="R21" i="58"/>
  <c r="Q21" i="58"/>
  <c r="V20" i="58"/>
  <c r="R20" i="58"/>
  <c r="Q20" i="58"/>
  <c r="V19" i="58"/>
  <c r="R19" i="58"/>
  <c r="V18" i="58"/>
  <c r="R18" i="58"/>
  <c r="Q18" i="58"/>
  <c r="V17" i="58"/>
  <c r="R17" i="58"/>
  <c r="V16" i="58"/>
  <c r="R16" i="58"/>
  <c r="V15" i="58"/>
  <c r="R15" i="58"/>
  <c r="Q15" i="58"/>
  <c r="V14" i="58"/>
  <c r="R14" i="58"/>
  <c r="V13" i="58"/>
  <c r="R13" i="58"/>
  <c r="Q13" i="58"/>
  <c r="V12" i="58"/>
  <c r="R12" i="58"/>
  <c r="Q12" i="58"/>
  <c r="V11" i="58"/>
  <c r="R11" i="58"/>
  <c r="V10" i="58"/>
  <c r="R10" i="58"/>
  <c r="Q10" i="58"/>
  <c r="V9" i="58"/>
  <c r="R9" i="58"/>
  <c r="C9" i="58"/>
  <c r="V8" i="58"/>
  <c r="R8" i="58"/>
  <c r="Q8" i="58"/>
  <c r="V7" i="58"/>
  <c r="R7" i="58"/>
  <c r="Q7" i="58"/>
  <c r="V6" i="58"/>
  <c r="R6" i="58"/>
  <c r="V5" i="58"/>
  <c r="R5" i="58"/>
  <c r="Q5" i="58"/>
  <c r="W4" i="58"/>
  <c r="V4" i="58"/>
  <c r="R4" i="58"/>
  <c r="M4" i="58" a="1"/>
  <c r="AT3" i="58"/>
  <c r="R3" i="58"/>
  <c r="Q3" i="58"/>
  <c r="AG3" i="58" s="1"/>
  <c r="AP3" i="58" s="1"/>
  <c r="C12" i="47"/>
  <c r="C12" i="45"/>
  <c r="C12" i="43"/>
  <c r="C12" i="42"/>
  <c r="C12" i="52"/>
  <c r="C12" i="51"/>
  <c r="C12" i="49"/>
  <c r="C12" i="48"/>
  <c r="C12" i="53"/>
  <c r="C12" i="54"/>
  <c r="C12" i="55"/>
  <c r="C12" i="50"/>
  <c r="C12" i="46"/>
  <c r="C12" i="44"/>
  <c r="C12" i="41"/>
  <c r="C12" i="35"/>
  <c r="C12" i="32"/>
  <c r="C12" i="20"/>
  <c r="C12" i="16"/>
  <c r="C12" i="15"/>
  <c r="C12" i="18"/>
  <c r="C12" i="13"/>
  <c r="C12" i="11"/>
  <c r="C12" i="10"/>
  <c r="C12" i="40"/>
  <c r="C12" i="39"/>
  <c r="C12" i="38"/>
  <c r="C12" i="37"/>
  <c r="C12" i="36"/>
  <c r="C12" i="34"/>
  <c r="C12" i="33"/>
  <c r="C12" i="31"/>
  <c r="C12" i="30"/>
  <c r="C12" i="29"/>
  <c r="C12" i="28"/>
  <c r="C12" i="27"/>
  <c r="C12" i="26"/>
  <c r="C12" i="25"/>
  <c r="C12" i="24"/>
  <c r="C12" i="23"/>
  <c r="C12" i="22"/>
  <c r="C12" i="21"/>
  <c r="C12" i="19"/>
  <c r="C12" i="17"/>
  <c r="C12" i="14"/>
  <c r="C12" i="12"/>
  <c r="C12" i="2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1" i="57"/>
  <c r="D10" i="57"/>
  <c r="D12" i="57"/>
  <c r="D9" i="57"/>
  <c r="D8" i="57"/>
  <c r="D7" i="57"/>
  <c r="D6" i="57"/>
  <c r="D5" i="57"/>
  <c r="D4" i="57"/>
  <c r="D3" i="57"/>
  <c r="D2" i="57"/>
  <c r="C6" i="55"/>
  <c r="R8" i="55" s="1"/>
  <c r="M4" i="55" a="1"/>
  <c r="M4" i="55" s="1"/>
  <c r="U4" i="55" s="1"/>
  <c r="O3" i="55"/>
  <c r="AE3" i="55" s="1"/>
  <c r="AN3" i="55" s="1"/>
  <c r="AT3" i="55"/>
  <c r="W4" i="55"/>
  <c r="C5" i="55"/>
  <c r="R7" i="55"/>
  <c r="B8" i="55"/>
  <c r="Q3" i="55" s="1"/>
  <c r="AG3" i="55" s="1"/>
  <c r="AP3" i="55" s="1"/>
  <c r="C8" i="55"/>
  <c r="Q8" i="55" s="1"/>
  <c r="C10" i="55"/>
  <c r="V27" i="55" s="1"/>
  <c r="V33" i="55"/>
  <c r="V45" i="55"/>
  <c r="C6" i="54"/>
  <c r="R8" i="54" s="1"/>
  <c r="M4" i="54" a="1"/>
  <c r="M4" i="54" s="1"/>
  <c r="U4" i="54" s="1"/>
  <c r="O3" i="54"/>
  <c r="AE3" i="54" s="1"/>
  <c r="AN3" i="54" s="1"/>
  <c r="AT3" i="54"/>
  <c r="W4" i="54"/>
  <c r="C5" i="54"/>
  <c r="B8" i="54"/>
  <c r="Q3" i="54" s="1"/>
  <c r="AG3" i="54" s="1"/>
  <c r="AP3" i="54" s="1"/>
  <c r="C8" i="54"/>
  <c r="Q8" i="54" s="1"/>
  <c r="C10" i="54"/>
  <c r="V14" i="54" s="1"/>
  <c r="V13" i="54"/>
  <c r="V18" i="54"/>
  <c r="V27" i="54"/>
  <c r="V31" i="54"/>
  <c r="V36" i="54"/>
  <c r="V45" i="54"/>
  <c r="V49" i="54"/>
  <c r="V54" i="54"/>
  <c r="V63" i="54"/>
  <c r="V67" i="54"/>
  <c r="V72" i="54"/>
  <c r="C6" i="53"/>
  <c r="R8" i="53" s="1"/>
  <c r="M4" i="53" a="1"/>
  <c r="M4" i="53" s="1"/>
  <c r="U4" i="53" s="1"/>
  <c r="O3" i="53"/>
  <c r="AE3" i="53" s="1"/>
  <c r="AN3" i="53" s="1"/>
  <c r="AT3" i="53"/>
  <c r="W4" i="53"/>
  <c r="C5" i="53"/>
  <c r="R7" i="53"/>
  <c r="B8" i="53"/>
  <c r="Q3" i="53" s="1"/>
  <c r="AG3" i="53" s="1"/>
  <c r="AP3" i="53" s="1"/>
  <c r="C8" i="53"/>
  <c r="Q8" i="53" s="1"/>
  <c r="C10" i="53"/>
  <c r="V28" i="53" s="1"/>
  <c r="R11" i="53"/>
  <c r="V15" i="53"/>
  <c r="V16" i="53"/>
  <c r="V20" i="53"/>
  <c r="V21" i="53"/>
  <c r="R23" i="53"/>
  <c r="V25" i="53"/>
  <c r="V27" i="53"/>
  <c r="Q30" i="53"/>
  <c r="Q31" i="53"/>
  <c r="V32" i="53"/>
  <c r="V33" i="53"/>
  <c r="R35" i="53"/>
  <c r="Q36" i="53"/>
  <c r="Q37" i="53"/>
  <c r="V37" i="53"/>
  <c r="R43" i="53"/>
  <c r="Q45" i="53"/>
  <c r="Q46" i="53"/>
  <c r="Q47" i="53"/>
  <c r="R47" i="53"/>
  <c r="R49" i="53"/>
  <c r="Q51" i="53"/>
  <c r="V51" i="53"/>
  <c r="Q52" i="53"/>
  <c r="V52" i="53"/>
  <c r="V56" i="53"/>
  <c r="Q57" i="53"/>
  <c r="V57" i="53"/>
  <c r="Q58" i="53"/>
  <c r="R59" i="53"/>
  <c r="R61" i="53"/>
  <c r="V61" i="53"/>
  <c r="Q62" i="53"/>
  <c r="Q63" i="53"/>
  <c r="V63" i="53"/>
  <c r="Q67" i="53"/>
  <c r="R67" i="53"/>
  <c r="Q68" i="53"/>
  <c r="V68" i="53"/>
  <c r="C6" i="52"/>
  <c r="R8" i="52" s="1"/>
  <c r="M4" i="52" a="1"/>
  <c r="M4" i="52" s="1"/>
  <c r="U4" i="52" s="1"/>
  <c r="O3" i="52"/>
  <c r="AE3" i="52" s="1"/>
  <c r="AN3" i="52" s="1"/>
  <c r="AT3" i="52"/>
  <c r="W4" i="52"/>
  <c r="C5" i="52"/>
  <c r="R7" i="52"/>
  <c r="B8" i="52"/>
  <c r="Q3" i="52" s="1"/>
  <c r="AG3" i="52" s="1"/>
  <c r="AP3" i="52" s="1"/>
  <c r="C8" i="52"/>
  <c r="Q8" i="52" s="1"/>
  <c r="C10" i="52"/>
  <c r="V17" i="52" s="1"/>
  <c r="V13" i="52"/>
  <c r="V16" i="52"/>
  <c r="V23" i="52"/>
  <c r="V25" i="52"/>
  <c r="V28" i="52"/>
  <c r="V35" i="52"/>
  <c r="V37" i="52"/>
  <c r="V40" i="52"/>
  <c r="V47" i="52"/>
  <c r="V49" i="52"/>
  <c r="V52" i="52"/>
  <c r="V59" i="52"/>
  <c r="V61" i="52"/>
  <c r="V64" i="52"/>
  <c r="C6" i="51"/>
  <c r="R8" i="51" s="1"/>
  <c r="M4" i="51" a="1"/>
  <c r="M4" i="51" s="1"/>
  <c r="U4" i="51" s="1"/>
  <c r="X4" i="51" s="1"/>
  <c r="O3" i="51"/>
  <c r="AE3" i="51" s="1"/>
  <c r="AN3" i="51" s="1"/>
  <c r="AT3" i="51"/>
  <c r="W4" i="51"/>
  <c r="C5" i="51"/>
  <c r="B8" i="51"/>
  <c r="Q3" i="51" s="1"/>
  <c r="AG3" i="51" s="1"/>
  <c r="AP3" i="51" s="1"/>
  <c r="C8" i="51"/>
  <c r="Q8" i="51" s="1"/>
  <c r="C10" i="51"/>
  <c r="V14" i="51" s="1"/>
  <c r="V12" i="51"/>
  <c r="V13" i="51"/>
  <c r="V19" i="51"/>
  <c r="V21" i="51"/>
  <c r="V22" i="51"/>
  <c r="V28" i="51"/>
  <c r="V31" i="51"/>
  <c r="V32" i="51"/>
  <c r="V38" i="51"/>
  <c r="V40" i="51"/>
  <c r="V42" i="51"/>
  <c r="V48" i="51"/>
  <c r="V50" i="51"/>
  <c r="V51" i="51"/>
  <c r="V57" i="51"/>
  <c r="V59" i="51"/>
  <c r="V60" i="51"/>
  <c r="V65" i="51"/>
  <c r="V67" i="51"/>
  <c r="V68" i="51"/>
  <c r="V73" i="51"/>
  <c r="V75" i="51"/>
  <c r="V76" i="51"/>
  <c r="C6" i="49"/>
  <c r="M4" i="50" a="1"/>
  <c r="M4" i="50" s="1"/>
  <c r="U4" i="50" s="1"/>
  <c r="O3" i="50"/>
  <c r="AE3" i="50" s="1"/>
  <c r="AN3" i="50" s="1"/>
  <c r="R3" i="50"/>
  <c r="AH3" i="50" s="1"/>
  <c r="AQ3" i="50" s="1"/>
  <c r="AT3" i="50"/>
  <c r="R4" i="50"/>
  <c r="W4" i="50"/>
  <c r="C5" i="50"/>
  <c r="R5" i="50"/>
  <c r="R6" i="50"/>
  <c r="R7" i="50"/>
  <c r="B8" i="50"/>
  <c r="Q3" i="50" s="1"/>
  <c r="AG3" i="50" s="1"/>
  <c r="AP3" i="50" s="1"/>
  <c r="C8" i="50"/>
  <c r="Q21" i="50" s="1"/>
  <c r="R8" i="50"/>
  <c r="R9" i="50"/>
  <c r="C10" i="50"/>
  <c r="V93" i="50" s="1"/>
  <c r="R10" i="50"/>
  <c r="R11" i="50"/>
  <c r="R12" i="50"/>
  <c r="V12" i="50"/>
  <c r="R13" i="50"/>
  <c r="R14" i="50"/>
  <c r="R15" i="50"/>
  <c r="R16" i="50"/>
  <c r="R17" i="50"/>
  <c r="R18" i="50"/>
  <c r="R19" i="50"/>
  <c r="R20" i="50"/>
  <c r="R21" i="50"/>
  <c r="R22" i="50"/>
  <c r="R23" i="50"/>
  <c r="R24" i="50"/>
  <c r="R25" i="50"/>
  <c r="R26" i="50"/>
  <c r="R27" i="50"/>
  <c r="R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48" i="50"/>
  <c r="R49" i="50"/>
  <c r="R50" i="50"/>
  <c r="R51" i="50"/>
  <c r="R52" i="50"/>
  <c r="R53" i="50"/>
  <c r="R54" i="50"/>
  <c r="R55" i="50"/>
  <c r="R56" i="50"/>
  <c r="R57" i="50"/>
  <c r="R58" i="50"/>
  <c r="R59" i="50"/>
  <c r="R60" i="50"/>
  <c r="R61" i="50"/>
  <c r="R62" i="50"/>
  <c r="R63" i="50"/>
  <c r="R64" i="50"/>
  <c r="R65" i="50"/>
  <c r="R66" i="50"/>
  <c r="R67" i="50"/>
  <c r="R68" i="50"/>
  <c r="R69" i="50"/>
  <c r="R70" i="50"/>
  <c r="R71" i="50"/>
  <c r="R72" i="50"/>
  <c r="R73" i="50"/>
  <c r="R74" i="50"/>
  <c r="R75" i="50"/>
  <c r="R76" i="50"/>
  <c r="R77" i="50"/>
  <c r="R78" i="50"/>
  <c r="R79" i="50"/>
  <c r="R80" i="50"/>
  <c r="R81" i="50"/>
  <c r="R82" i="50"/>
  <c r="R83" i="50"/>
  <c r="R84" i="50"/>
  <c r="R85" i="50"/>
  <c r="R86" i="50"/>
  <c r="R87" i="50"/>
  <c r="R88" i="50"/>
  <c r="R89" i="50"/>
  <c r="R90" i="50"/>
  <c r="R91" i="50"/>
  <c r="V91" i="50"/>
  <c r="R92" i="50"/>
  <c r="R93" i="50"/>
  <c r="R94" i="50"/>
  <c r="R95" i="50"/>
  <c r="R96" i="50"/>
  <c r="R97" i="50"/>
  <c r="V97" i="50"/>
  <c r="R98" i="50"/>
  <c r="S98" i="50"/>
  <c r="M4" i="49" a="1"/>
  <c r="M4" i="49" s="1"/>
  <c r="U4" i="49" s="1"/>
  <c r="O3" i="49"/>
  <c r="AE3" i="49" s="1"/>
  <c r="AN3" i="49" s="1"/>
  <c r="AT3" i="49"/>
  <c r="W4" i="49"/>
  <c r="C5" i="49"/>
  <c r="R7" i="49"/>
  <c r="B8" i="49"/>
  <c r="Q3" i="49" s="1"/>
  <c r="AG3" i="49" s="1"/>
  <c r="AP3" i="49" s="1"/>
  <c r="C8" i="49"/>
  <c r="R8" i="49"/>
  <c r="C10" i="49"/>
  <c r="V12" i="49" s="1"/>
  <c r="R10" i="49"/>
  <c r="R11" i="49"/>
  <c r="V11" i="49"/>
  <c r="R12" i="49"/>
  <c r="R14" i="49"/>
  <c r="V14" i="49"/>
  <c r="R15" i="49"/>
  <c r="V15" i="49"/>
  <c r="V17" i="49"/>
  <c r="R18" i="49"/>
  <c r="V18" i="49"/>
  <c r="R19" i="49"/>
  <c r="R21" i="49"/>
  <c r="V21" i="49"/>
  <c r="R22" i="49"/>
  <c r="R23" i="49"/>
  <c r="V24" i="49"/>
  <c r="R25" i="49"/>
  <c r="R26" i="49"/>
  <c r="V27" i="49"/>
  <c r="R28" i="49"/>
  <c r="R29" i="49"/>
  <c r="V29" i="49"/>
  <c r="R30" i="49"/>
  <c r="R32" i="49"/>
  <c r="R33" i="49"/>
  <c r="V33" i="49"/>
  <c r="V35" i="49"/>
  <c r="R36" i="49"/>
  <c r="V36" i="49"/>
  <c r="R37" i="49"/>
  <c r="V38" i="49"/>
  <c r="R39" i="49"/>
  <c r="R40" i="49"/>
  <c r="R41" i="49"/>
  <c r="V42" i="49"/>
  <c r="R43" i="49"/>
  <c r="R44" i="49"/>
  <c r="V44" i="49"/>
  <c r="V45" i="49"/>
  <c r="R46" i="49"/>
  <c r="R47" i="49"/>
  <c r="V47" i="49"/>
  <c r="R48" i="49"/>
  <c r="R50" i="49"/>
  <c r="V50" i="49"/>
  <c r="R51" i="49"/>
  <c r="V51" i="49"/>
  <c r="V53" i="49"/>
  <c r="R54" i="49"/>
  <c r="V54" i="49"/>
  <c r="R55" i="49"/>
  <c r="V56" i="49"/>
  <c r="R57" i="49"/>
  <c r="V57" i="49"/>
  <c r="R58" i="49"/>
  <c r="R59" i="49"/>
  <c r="V60" i="49"/>
  <c r="R61" i="49"/>
  <c r="R62" i="49"/>
  <c r="V62" i="49"/>
  <c r="V63" i="49"/>
  <c r="R64" i="49"/>
  <c r="R65" i="49"/>
  <c r="V65" i="49"/>
  <c r="R66" i="49"/>
  <c r="R68" i="49"/>
  <c r="V68" i="49"/>
  <c r="R69" i="49"/>
  <c r="V69" i="49"/>
  <c r="V71" i="49"/>
  <c r="R72" i="49"/>
  <c r="V72" i="49"/>
  <c r="R73" i="49"/>
  <c r="V74" i="49"/>
  <c r="R75" i="49"/>
  <c r="V75" i="49"/>
  <c r="R76" i="49"/>
  <c r="R77" i="49"/>
  <c r="V78" i="49"/>
  <c r="R79" i="49"/>
  <c r="R80" i="49"/>
  <c r="V80" i="49"/>
  <c r="V81" i="49"/>
  <c r="R82" i="49"/>
  <c r="R83" i="49"/>
  <c r="V83" i="49"/>
  <c r="R84" i="49"/>
  <c r="R86" i="49"/>
  <c r="V86" i="49"/>
  <c r="R87" i="49"/>
  <c r="V87" i="49"/>
  <c r="V89" i="49"/>
  <c r="B8" i="46"/>
  <c r="Q3" i="46" s="1"/>
  <c r="AG3" i="46" s="1"/>
  <c r="AP3" i="46" s="1"/>
  <c r="C8" i="46"/>
  <c r="Q31" i="46" s="1"/>
  <c r="C10" i="46"/>
  <c r="V10" i="46" s="1"/>
  <c r="C5" i="46"/>
  <c r="C6" i="46"/>
  <c r="M4" i="48" a="1"/>
  <c r="M4" i="48" s="1"/>
  <c r="U4" i="48" s="1"/>
  <c r="O3" i="48"/>
  <c r="AE3" i="48" s="1"/>
  <c r="AN3" i="48" s="1"/>
  <c r="R3" i="48"/>
  <c r="AH3" i="48" s="1"/>
  <c r="AQ3" i="48" s="1"/>
  <c r="AT3" i="48"/>
  <c r="R4" i="48"/>
  <c r="W4" i="48"/>
  <c r="C5" i="48"/>
  <c r="R5" i="48"/>
  <c r="R6" i="48"/>
  <c r="R7" i="48"/>
  <c r="B8" i="48"/>
  <c r="Q3" i="48" s="1"/>
  <c r="AG3" i="48" s="1"/>
  <c r="AP3" i="48" s="1"/>
  <c r="C8" i="48"/>
  <c r="Q79" i="48" s="1"/>
  <c r="R8" i="48"/>
  <c r="R9" i="48"/>
  <c r="C10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V21" i="48"/>
  <c r="R22" i="48"/>
  <c r="R23" i="48"/>
  <c r="R24" i="48"/>
  <c r="R25" i="48"/>
  <c r="R26" i="48"/>
  <c r="V26" i="48"/>
  <c r="R27" i="48"/>
  <c r="V27" i="48"/>
  <c r="R28" i="48"/>
  <c r="R29" i="48"/>
  <c r="V29" i="48"/>
  <c r="R30" i="48"/>
  <c r="R31" i="48"/>
  <c r="R32" i="48"/>
  <c r="R33" i="48"/>
  <c r="V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S98" i="48"/>
  <c r="C6" i="47"/>
  <c r="R20" i="47" s="1"/>
  <c r="M4" i="47" a="1"/>
  <c r="M4" i="47" s="1"/>
  <c r="U4" i="47" s="1"/>
  <c r="O3" i="47"/>
  <c r="AE3" i="47" s="1"/>
  <c r="AN3" i="47" s="1"/>
  <c r="AT3" i="47"/>
  <c r="W4" i="47"/>
  <c r="C5" i="47"/>
  <c r="B8" i="47"/>
  <c r="Q3" i="47" s="1"/>
  <c r="AG3" i="47" s="1"/>
  <c r="AP3" i="47" s="1"/>
  <c r="C8" i="47"/>
  <c r="Q8" i="47" s="1"/>
  <c r="C10" i="47"/>
  <c r="V63" i="47" s="1"/>
  <c r="R16" i="47"/>
  <c r="R38" i="47"/>
  <c r="M4" i="46" a="1"/>
  <c r="M4" i="46" s="1"/>
  <c r="U4" i="46" s="1"/>
  <c r="O3" i="46"/>
  <c r="AE3" i="46" s="1"/>
  <c r="AN3" i="46" s="1"/>
  <c r="AT3" i="46"/>
  <c r="W4" i="46"/>
  <c r="R6" i="46"/>
  <c r="R7" i="46"/>
  <c r="R8" i="46"/>
  <c r="R9" i="46"/>
  <c r="R11" i="46"/>
  <c r="R12" i="46"/>
  <c r="R14" i="46"/>
  <c r="R15" i="46"/>
  <c r="R17" i="46"/>
  <c r="R18" i="46"/>
  <c r="R20" i="46"/>
  <c r="R21" i="46"/>
  <c r="R23" i="46"/>
  <c r="R24" i="46"/>
  <c r="R26" i="46"/>
  <c r="R27" i="46"/>
  <c r="R29" i="46"/>
  <c r="R30" i="46"/>
  <c r="R32" i="46"/>
  <c r="R33" i="46"/>
  <c r="R35" i="46"/>
  <c r="R36" i="46"/>
  <c r="R38" i="46"/>
  <c r="R39" i="46"/>
  <c r="R41" i="46"/>
  <c r="R42" i="46"/>
  <c r="R44" i="46"/>
  <c r="R45" i="46"/>
  <c r="R47" i="46"/>
  <c r="R48" i="46"/>
  <c r="R50" i="46"/>
  <c r="R51" i="46"/>
  <c r="R53" i="46"/>
  <c r="R54" i="46"/>
  <c r="R56" i="46"/>
  <c r="R57" i="46"/>
  <c r="R59" i="46"/>
  <c r="R60" i="46"/>
  <c r="R62" i="46"/>
  <c r="R63" i="46"/>
  <c r="R65" i="46"/>
  <c r="R66" i="46"/>
  <c r="R68" i="46"/>
  <c r="R69" i="46"/>
  <c r="C6" i="45"/>
  <c r="M4" i="45" a="1"/>
  <c r="M4" i="45" s="1"/>
  <c r="U4" i="45" s="1"/>
  <c r="O3" i="45"/>
  <c r="AE3" i="45" s="1"/>
  <c r="AN3" i="45" s="1"/>
  <c r="AT3" i="45"/>
  <c r="W4" i="45"/>
  <c r="C5" i="45"/>
  <c r="B8" i="45"/>
  <c r="Q3" i="45" s="1"/>
  <c r="AG3" i="45" s="1"/>
  <c r="AP3" i="45" s="1"/>
  <c r="C8" i="45"/>
  <c r="Q25" i="45" s="1"/>
  <c r="C10" i="45"/>
  <c r="V16" i="45" s="1"/>
  <c r="V11" i="45"/>
  <c r="V17" i="45"/>
  <c r="V19" i="45"/>
  <c r="V26" i="45"/>
  <c r="V28" i="45"/>
  <c r="V31" i="45"/>
  <c r="V36" i="45"/>
  <c r="V38" i="45"/>
  <c r="V40" i="45"/>
  <c r="V44" i="45"/>
  <c r="V46" i="45"/>
  <c r="V47" i="45"/>
  <c r="V51" i="45"/>
  <c r="V53" i="45"/>
  <c r="V55" i="45"/>
  <c r="V59" i="45"/>
  <c r="V62" i="45"/>
  <c r="V65" i="45"/>
  <c r="V67" i="45"/>
  <c r="V69" i="45"/>
  <c r="V74" i="45"/>
  <c r="V76" i="45"/>
  <c r="B8" i="44"/>
  <c r="Q3" i="44" s="1"/>
  <c r="AG3" i="44" s="1"/>
  <c r="AP3" i="44" s="1"/>
  <c r="C8" i="44"/>
  <c r="Q30" i="44" s="1"/>
  <c r="C10" i="44"/>
  <c r="C5" i="44"/>
  <c r="C6" i="44"/>
  <c r="R18" i="44" s="1"/>
  <c r="C6" i="43"/>
  <c r="R28" i="43" s="1"/>
  <c r="M4" i="44" a="1"/>
  <c r="M4" i="44" s="1"/>
  <c r="U4" i="44" s="1"/>
  <c r="X4" i="44" s="1"/>
  <c r="O3" i="44"/>
  <c r="AE3" i="44" s="1"/>
  <c r="AN3" i="44" s="1"/>
  <c r="AT3" i="44"/>
  <c r="W4" i="44"/>
  <c r="R10" i="44"/>
  <c r="R17" i="44"/>
  <c r="R32" i="44"/>
  <c r="R40" i="44"/>
  <c r="R53" i="44"/>
  <c r="R61" i="44"/>
  <c r="R69" i="44"/>
  <c r="R76" i="44"/>
  <c r="M4" i="43" a="1"/>
  <c r="M4" i="43" s="1"/>
  <c r="U4" i="43" s="1"/>
  <c r="X4" i="43" s="1"/>
  <c r="O3" i="43"/>
  <c r="AE3" i="43" s="1"/>
  <c r="AN3" i="43" s="1"/>
  <c r="AT3" i="43"/>
  <c r="W4" i="43"/>
  <c r="C5" i="43"/>
  <c r="B8" i="43"/>
  <c r="Q3" i="43" s="1"/>
  <c r="AG3" i="43" s="1"/>
  <c r="AP3" i="43" s="1"/>
  <c r="C8" i="43"/>
  <c r="Q10" i="43" s="1"/>
  <c r="C10" i="43"/>
  <c r="V14" i="43" s="1"/>
  <c r="V30" i="43"/>
  <c r="V40" i="43"/>
  <c r="R52" i="43"/>
  <c r="R64" i="43"/>
  <c r="Q69" i="43"/>
  <c r="R71" i="43"/>
  <c r="V73" i="43"/>
  <c r="R77" i="43"/>
  <c r="R81" i="43"/>
  <c r="R83" i="43"/>
  <c r="R86" i="43"/>
  <c r="R87" i="43"/>
  <c r="M4" i="42" a="1"/>
  <c r="M4" i="42" s="1"/>
  <c r="U4" i="42" s="1"/>
  <c r="O3" i="42"/>
  <c r="AE3" i="42" s="1"/>
  <c r="AN3" i="42" s="1"/>
  <c r="R3" i="42"/>
  <c r="AH3" i="42" s="1"/>
  <c r="AQ3" i="42" s="1"/>
  <c r="AT3" i="42"/>
  <c r="R4" i="42"/>
  <c r="W4" i="42"/>
  <c r="C5" i="42"/>
  <c r="R5" i="42"/>
  <c r="R6" i="42"/>
  <c r="R7" i="42"/>
  <c r="B8" i="42"/>
  <c r="Q3" i="42" s="1"/>
  <c r="AG3" i="42" s="1"/>
  <c r="AP3" i="42" s="1"/>
  <c r="C8" i="42"/>
  <c r="Q35" i="42" s="1"/>
  <c r="R8" i="42"/>
  <c r="R9" i="42"/>
  <c r="C10" i="42"/>
  <c r="V10" i="42" s="1"/>
  <c r="R10" i="42"/>
  <c r="R11" i="42"/>
  <c r="R12" i="42"/>
  <c r="R13" i="42"/>
  <c r="R14" i="42"/>
  <c r="V14" i="42"/>
  <c r="R15" i="42"/>
  <c r="V15" i="42"/>
  <c r="R16" i="42"/>
  <c r="R17" i="42"/>
  <c r="R18" i="42"/>
  <c r="V18" i="42"/>
  <c r="R19" i="42"/>
  <c r="R20" i="42"/>
  <c r="R21" i="42"/>
  <c r="V21" i="42"/>
  <c r="R22" i="42"/>
  <c r="R23" i="42"/>
  <c r="R24" i="42"/>
  <c r="V24" i="42"/>
  <c r="R25" i="42"/>
  <c r="R26" i="42"/>
  <c r="V26" i="42"/>
  <c r="R27" i="42"/>
  <c r="V27" i="42"/>
  <c r="R28" i="42"/>
  <c r="R29" i="42"/>
  <c r="V29" i="42"/>
  <c r="R30" i="42"/>
  <c r="V30" i="42"/>
  <c r="R31" i="42"/>
  <c r="R32" i="42"/>
  <c r="V32" i="42"/>
  <c r="R33" i="42"/>
  <c r="V33" i="42"/>
  <c r="R34" i="42"/>
  <c r="R35" i="42"/>
  <c r="V35" i="42"/>
  <c r="R36" i="42"/>
  <c r="V36" i="42"/>
  <c r="R37" i="42"/>
  <c r="R38" i="42"/>
  <c r="V38" i="42"/>
  <c r="R39" i="42"/>
  <c r="V39" i="42"/>
  <c r="R40" i="42"/>
  <c r="R41" i="42"/>
  <c r="V41" i="42"/>
  <c r="R42" i="42"/>
  <c r="R43" i="42"/>
  <c r="R44" i="42"/>
  <c r="V44" i="42"/>
  <c r="R45" i="42"/>
  <c r="V45" i="42"/>
  <c r="R46" i="42"/>
  <c r="R47" i="42"/>
  <c r="R48" i="42"/>
  <c r="V48" i="42"/>
  <c r="R49" i="42"/>
  <c r="R50" i="42"/>
  <c r="V50" i="42"/>
  <c r="R51" i="42"/>
  <c r="V51" i="42"/>
  <c r="R52" i="42"/>
  <c r="R53" i="42"/>
  <c r="V53" i="42"/>
  <c r="R54" i="42"/>
  <c r="V54" i="42"/>
  <c r="R55" i="42"/>
  <c r="R56" i="42"/>
  <c r="V56" i="42"/>
  <c r="R57" i="42"/>
  <c r="V57" i="42"/>
  <c r="R58" i="42"/>
  <c r="R59" i="42"/>
  <c r="V59" i="42"/>
  <c r="R60" i="42"/>
  <c r="V60" i="42"/>
  <c r="R61" i="42"/>
  <c r="R62" i="42"/>
  <c r="V62" i="42"/>
  <c r="R63" i="42"/>
  <c r="V63" i="42"/>
  <c r="R64" i="42"/>
  <c r="R65" i="42"/>
  <c r="V65" i="42"/>
  <c r="R66" i="42"/>
  <c r="R67" i="42"/>
  <c r="R68" i="42"/>
  <c r="V68" i="42"/>
  <c r="R69" i="42"/>
  <c r="V69" i="42"/>
  <c r="R70" i="42"/>
  <c r="R71" i="42"/>
  <c r="R72" i="42"/>
  <c r="V72" i="42"/>
  <c r="R73" i="42"/>
  <c r="R74" i="42"/>
  <c r="V74" i="42"/>
  <c r="R75" i="42"/>
  <c r="V75" i="42"/>
  <c r="R76" i="42"/>
  <c r="R77" i="42"/>
  <c r="V77" i="42"/>
  <c r="R78" i="42"/>
  <c r="V78" i="42"/>
  <c r="R79" i="42"/>
  <c r="R80" i="42"/>
  <c r="V80" i="42"/>
  <c r="R81" i="42"/>
  <c r="V81" i="42"/>
  <c r="R82" i="42"/>
  <c r="R83" i="42"/>
  <c r="V83" i="42"/>
  <c r="R84" i="42"/>
  <c r="V84" i="42"/>
  <c r="R85" i="42"/>
  <c r="R86" i="42"/>
  <c r="V86" i="42"/>
  <c r="R87" i="42"/>
  <c r="V87" i="42"/>
  <c r="R88" i="42"/>
  <c r="R89" i="42"/>
  <c r="V89" i="42"/>
  <c r="R90" i="42"/>
  <c r="V90" i="42"/>
  <c r="R91" i="42"/>
  <c r="R92" i="42"/>
  <c r="V92" i="42"/>
  <c r="R93" i="42"/>
  <c r="V93" i="42"/>
  <c r="R94" i="42"/>
  <c r="R95" i="42"/>
  <c r="V95" i="42"/>
  <c r="R96" i="42"/>
  <c r="V96" i="42"/>
  <c r="R97" i="42"/>
  <c r="R98" i="42"/>
  <c r="S98" i="42"/>
  <c r="V98" i="42"/>
  <c r="C6" i="41"/>
  <c r="M4" i="41" a="1"/>
  <c r="M4" i="41" s="1"/>
  <c r="U4" i="41" s="1"/>
  <c r="X4" i="41" s="1"/>
  <c r="O3" i="41"/>
  <c r="AE3" i="41" s="1"/>
  <c r="AN3" i="41" s="1"/>
  <c r="R3" i="41"/>
  <c r="AH3" i="41" s="1"/>
  <c r="AQ3" i="41" s="1"/>
  <c r="AT3" i="41"/>
  <c r="R4" i="41"/>
  <c r="W4" i="41"/>
  <c r="C5" i="41"/>
  <c r="R5" i="41"/>
  <c r="R6" i="41"/>
  <c r="R7" i="41"/>
  <c r="B8" i="41"/>
  <c r="Q3" i="41" s="1"/>
  <c r="AG3" i="41" s="1"/>
  <c r="AP3" i="41" s="1"/>
  <c r="C8" i="41"/>
  <c r="Q14" i="41" s="1"/>
  <c r="R8" i="41"/>
  <c r="R9" i="41"/>
  <c r="C10" i="41"/>
  <c r="V11" i="41" s="1"/>
  <c r="R10" i="41"/>
  <c r="R11" i="41"/>
  <c r="R12" i="41"/>
  <c r="R13" i="41"/>
  <c r="R14" i="41"/>
  <c r="R15" i="41"/>
  <c r="R16" i="41"/>
  <c r="R17" i="41"/>
  <c r="R18" i="41"/>
  <c r="R19" i="41"/>
  <c r="R20" i="41"/>
  <c r="R21" i="41"/>
  <c r="V21" i="41"/>
  <c r="R22" i="41"/>
  <c r="R23" i="41"/>
  <c r="R24" i="41"/>
  <c r="R25" i="41"/>
  <c r="R26" i="41"/>
  <c r="R27" i="41"/>
  <c r="R28" i="41"/>
  <c r="R29" i="41"/>
  <c r="R30" i="41"/>
  <c r="R31" i="41"/>
  <c r="R32" i="41"/>
  <c r="R33" i="41"/>
  <c r="R34" i="41"/>
  <c r="R35" i="41"/>
  <c r="R36" i="41"/>
  <c r="R37" i="41"/>
  <c r="R38" i="41"/>
  <c r="R39" i="41"/>
  <c r="V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52" i="41"/>
  <c r="R53" i="41"/>
  <c r="R54" i="41"/>
  <c r="R55" i="41"/>
  <c r="R56" i="41"/>
  <c r="R57" i="41"/>
  <c r="R58" i="41"/>
  <c r="R59" i="41"/>
  <c r="R60" i="41"/>
  <c r="R61" i="41"/>
  <c r="R62" i="41"/>
  <c r="R63" i="41"/>
  <c r="V63" i="41"/>
  <c r="R64" i="41"/>
  <c r="R65" i="41"/>
  <c r="V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2" i="41"/>
  <c r="R83" i="41"/>
  <c r="R84" i="41"/>
  <c r="R85" i="41"/>
  <c r="R86" i="41"/>
  <c r="R87" i="41"/>
  <c r="R88" i="41"/>
  <c r="R89" i="41"/>
  <c r="C6" i="40"/>
  <c r="R3" i="40" s="1"/>
  <c r="AH3" i="40" s="1"/>
  <c r="AQ3" i="40" s="1"/>
  <c r="M4" i="40" a="1"/>
  <c r="M4" i="40" s="1"/>
  <c r="U4" i="40" s="1"/>
  <c r="O3" i="40"/>
  <c r="AE3" i="40" s="1"/>
  <c r="AN3" i="40" s="1"/>
  <c r="AT3" i="40"/>
  <c r="W4" i="40"/>
  <c r="B5" i="40"/>
  <c r="C5" i="40"/>
  <c r="O5" i="40"/>
  <c r="O6" i="40"/>
  <c r="O7" i="40"/>
  <c r="B8" i="40"/>
  <c r="Q3" i="40" s="1"/>
  <c r="AG3" i="40" s="1"/>
  <c r="AP3" i="40" s="1"/>
  <c r="C8" i="40"/>
  <c r="Q8" i="40" s="1"/>
  <c r="O8" i="40"/>
  <c r="O9" i="40"/>
  <c r="R9" i="40"/>
  <c r="C10" i="40"/>
  <c r="V12" i="40" s="1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C6" i="39"/>
  <c r="R7" i="39" s="1"/>
  <c r="B8" i="35"/>
  <c r="Q3" i="35" s="1"/>
  <c r="AG3" i="35" s="1"/>
  <c r="AP3" i="35" s="1"/>
  <c r="C8" i="35"/>
  <c r="Q7" i="35" s="1"/>
  <c r="C10" i="35"/>
  <c r="V98" i="35" s="1"/>
  <c r="C5" i="35"/>
  <c r="M4" i="39" a="1"/>
  <c r="M4" i="39" s="1"/>
  <c r="U4" i="39" s="1"/>
  <c r="O3" i="39"/>
  <c r="AE3" i="39" s="1"/>
  <c r="AN3" i="39" s="1"/>
  <c r="AT3" i="39"/>
  <c r="W4" i="39"/>
  <c r="B5" i="39"/>
  <c r="C5" i="39"/>
  <c r="O5" i="39"/>
  <c r="O6" i="39"/>
  <c r="O7" i="39"/>
  <c r="B8" i="39"/>
  <c r="Q3" i="39" s="1"/>
  <c r="AG3" i="39" s="1"/>
  <c r="AP3" i="39" s="1"/>
  <c r="C8" i="39"/>
  <c r="Q17" i="39" s="1"/>
  <c r="O8" i="39"/>
  <c r="O9" i="39"/>
  <c r="C10" i="39"/>
  <c r="V10" i="39" s="1"/>
  <c r="O10" i="39"/>
  <c r="O11" i="39"/>
  <c r="O12" i="39"/>
  <c r="O13" i="39"/>
  <c r="P13" i="39" s="1"/>
  <c r="O14" i="39"/>
  <c r="O15" i="39"/>
  <c r="V15" i="39"/>
  <c r="O16" i="39"/>
  <c r="O17" i="39"/>
  <c r="O18" i="39"/>
  <c r="V18" i="39"/>
  <c r="O19" i="39"/>
  <c r="V19" i="39"/>
  <c r="O20" i="39"/>
  <c r="O21" i="39"/>
  <c r="O22" i="39"/>
  <c r="O23" i="39"/>
  <c r="P23" i="39" s="1"/>
  <c r="C6" i="38"/>
  <c r="R12" i="38" s="1"/>
  <c r="M4" i="38" a="1"/>
  <c r="M4" i="38" s="1"/>
  <c r="U4" i="38" s="1"/>
  <c r="O3" i="38"/>
  <c r="AE3" i="38" s="1"/>
  <c r="AN3" i="38" s="1"/>
  <c r="AT3" i="38"/>
  <c r="W4" i="38"/>
  <c r="B5" i="38"/>
  <c r="C5" i="38"/>
  <c r="O5" i="38"/>
  <c r="O6" i="38"/>
  <c r="R6" i="38"/>
  <c r="O7" i="38"/>
  <c r="B8" i="38"/>
  <c r="Q3" i="38" s="1"/>
  <c r="AG3" i="38" s="1"/>
  <c r="AP3" i="38" s="1"/>
  <c r="C8" i="38"/>
  <c r="Q11" i="38" s="1"/>
  <c r="O8" i="38"/>
  <c r="R8" i="38"/>
  <c r="O9" i="38"/>
  <c r="R9" i="38"/>
  <c r="C10" i="38"/>
  <c r="V10" i="38" s="1"/>
  <c r="O10" i="38"/>
  <c r="P10" i="38" s="1"/>
  <c r="R10" i="38"/>
  <c r="O11" i="38"/>
  <c r="O12" i="38"/>
  <c r="P12" i="38" s="1"/>
  <c r="O13" i="38"/>
  <c r="V13" i="38"/>
  <c r="O14" i="38"/>
  <c r="O15" i="38"/>
  <c r="R15" i="38"/>
  <c r="O16" i="38"/>
  <c r="P16" i="38" s="1"/>
  <c r="V16" i="38"/>
  <c r="O17" i="38"/>
  <c r="O18" i="38"/>
  <c r="V18" i="38"/>
  <c r="O19" i="38"/>
  <c r="P19" i="38" s="1"/>
  <c r="O20" i="38"/>
  <c r="V20" i="38"/>
  <c r="O21" i="38"/>
  <c r="R21" i="38"/>
  <c r="V21" i="38"/>
  <c r="O22" i="38"/>
  <c r="V22" i="38"/>
  <c r="O23" i="38"/>
  <c r="V23" i="38"/>
  <c r="M4" i="37" a="1"/>
  <c r="M4" i="37" s="1"/>
  <c r="U4" i="37" s="1"/>
  <c r="O3" i="37"/>
  <c r="AE3" i="37" s="1"/>
  <c r="AN3" i="37" s="1"/>
  <c r="R3" i="37"/>
  <c r="AH3" i="37" s="1"/>
  <c r="AQ3" i="37" s="1"/>
  <c r="AT3" i="37"/>
  <c r="R4" i="37"/>
  <c r="W4" i="37"/>
  <c r="B5" i="37"/>
  <c r="C5" i="37"/>
  <c r="O5" i="37"/>
  <c r="R5" i="37"/>
  <c r="O6" i="37"/>
  <c r="R6" i="37"/>
  <c r="O7" i="37"/>
  <c r="R7" i="37"/>
  <c r="B8" i="37"/>
  <c r="Q3" i="37" s="1"/>
  <c r="AG3" i="37" s="1"/>
  <c r="AP3" i="37" s="1"/>
  <c r="C8" i="37"/>
  <c r="Q15" i="37" s="1"/>
  <c r="O8" i="37"/>
  <c r="R8" i="37"/>
  <c r="O9" i="37"/>
  <c r="R9" i="37"/>
  <c r="C10" i="37"/>
  <c r="V17" i="37" s="1"/>
  <c r="O10" i="37"/>
  <c r="R10" i="37"/>
  <c r="O11" i="37"/>
  <c r="P11" i="37" s="1"/>
  <c r="R11" i="37"/>
  <c r="O12" i="37"/>
  <c r="P12" i="37" s="1"/>
  <c r="R12" i="37"/>
  <c r="O13" i="37"/>
  <c r="R13" i="37"/>
  <c r="O14" i="37"/>
  <c r="R14" i="37"/>
  <c r="O15" i="37"/>
  <c r="R15" i="37"/>
  <c r="O16" i="37"/>
  <c r="R16" i="37"/>
  <c r="O17" i="37"/>
  <c r="R17" i="37"/>
  <c r="O18" i="37"/>
  <c r="R18" i="37"/>
  <c r="V18" i="37"/>
  <c r="O19" i="37"/>
  <c r="R19" i="37"/>
  <c r="O20" i="37"/>
  <c r="R20" i="37"/>
  <c r="O21" i="37"/>
  <c r="R21" i="37"/>
  <c r="O22" i="37"/>
  <c r="R22" i="37"/>
  <c r="O23" i="37"/>
  <c r="R23" i="37"/>
  <c r="C6" i="36"/>
  <c r="R6" i="36" s="1"/>
  <c r="M4" i="36" a="1"/>
  <c r="M4" i="36" s="1"/>
  <c r="U4" i="36" s="1"/>
  <c r="O3" i="36"/>
  <c r="AE3" i="36" s="1"/>
  <c r="AN3" i="36" s="1"/>
  <c r="AT3" i="36"/>
  <c r="W4" i="36"/>
  <c r="B5" i="36"/>
  <c r="C5" i="36"/>
  <c r="O5" i="36"/>
  <c r="P5" i="36" s="1"/>
  <c r="R5" i="36"/>
  <c r="O6" i="36"/>
  <c r="O7" i="36"/>
  <c r="B8" i="36"/>
  <c r="Q3" i="36" s="1"/>
  <c r="AG3" i="36" s="1"/>
  <c r="AP3" i="36" s="1"/>
  <c r="C8" i="36"/>
  <c r="Q8" i="36" s="1"/>
  <c r="O8" i="36"/>
  <c r="O9" i="36"/>
  <c r="P9" i="36" s="1"/>
  <c r="R9" i="36"/>
  <c r="C10" i="36"/>
  <c r="V17" i="36" s="1"/>
  <c r="O10" i="36"/>
  <c r="R10" i="36"/>
  <c r="O11" i="36"/>
  <c r="P11" i="36" s="1"/>
  <c r="O12" i="36"/>
  <c r="P12" i="36" s="1"/>
  <c r="O13" i="36"/>
  <c r="R13" i="36"/>
  <c r="O14" i="36"/>
  <c r="O15" i="36"/>
  <c r="P15" i="36" s="1"/>
  <c r="O16" i="36"/>
  <c r="R16" i="36"/>
  <c r="O17" i="36"/>
  <c r="P17" i="36" s="1"/>
  <c r="O18" i="36"/>
  <c r="R18" i="36"/>
  <c r="O19" i="36"/>
  <c r="O20" i="36"/>
  <c r="P20" i="36" s="1"/>
  <c r="O21" i="36"/>
  <c r="P21" i="36" s="1"/>
  <c r="O22" i="36"/>
  <c r="R22" i="36"/>
  <c r="O23" i="36"/>
  <c r="P23" i="36" s="1"/>
  <c r="M4" i="35" a="1"/>
  <c r="M4" i="35" s="1"/>
  <c r="U4" i="35" s="1"/>
  <c r="O3" i="35"/>
  <c r="R3" i="35"/>
  <c r="AH3" i="35" s="1"/>
  <c r="AQ3" i="35" s="1"/>
  <c r="AT3" i="35"/>
  <c r="R4" i="35"/>
  <c r="W4" i="35"/>
  <c r="R5" i="35"/>
  <c r="V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S98" i="35"/>
  <c r="C6" i="34"/>
  <c r="R6" i="34" s="1"/>
  <c r="M4" i="34" a="1"/>
  <c r="M4" i="34" s="1"/>
  <c r="U4" i="34" s="1"/>
  <c r="O3" i="34"/>
  <c r="AE3" i="34" s="1"/>
  <c r="AN3" i="34" s="1"/>
  <c r="AT3" i="34"/>
  <c r="W4" i="34"/>
  <c r="B5" i="34"/>
  <c r="C5" i="34"/>
  <c r="O5" i="34"/>
  <c r="R5" i="34"/>
  <c r="O6" i="34"/>
  <c r="O7" i="34"/>
  <c r="B8" i="34"/>
  <c r="Q3" i="34" s="1"/>
  <c r="AG3" i="34" s="1"/>
  <c r="AP3" i="34" s="1"/>
  <c r="C8" i="34"/>
  <c r="Q8" i="34" s="1"/>
  <c r="O8" i="34"/>
  <c r="O9" i="34"/>
  <c r="C10" i="34"/>
  <c r="V10" i="34" s="1"/>
  <c r="O10" i="34"/>
  <c r="R10" i="34"/>
  <c r="O11" i="34"/>
  <c r="O12" i="34"/>
  <c r="P12" i="34" s="1"/>
  <c r="O13" i="34"/>
  <c r="V13" i="34"/>
  <c r="O14" i="34"/>
  <c r="V14" i="34"/>
  <c r="O15" i="34"/>
  <c r="V15" i="34"/>
  <c r="O16" i="34"/>
  <c r="R16" i="34"/>
  <c r="O17" i="34"/>
  <c r="O18" i="34"/>
  <c r="P18" i="34" s="1"/>
  <c r="O19" i="34"/>
  <c r="R19" i="34"/>
  <c r="O20" i="34"/>
  <c r="O21" i="34"/>
  <c r="P21" i="34" s="1"/>
  <c r="V21" i="34"/>
  <c r="O22" i="34"/>
  <c r="V22" i="34"/>
  <c r="O23" i="34"/>
  <c r="V23" i="34"/>
  <c r="C6" i="33"/>
  <c r="C6" i="32"/>
  <c r="R4" i="32" s="1"/>
  <c r="M4" i="33" a="1"/>
  <c r="M4" i="33" s="1"/>
  <c r="U4" i="33" s="1"/>
  <c r="O3" i="33"/>
  <c r="AE3" i="33" s="1"/>
  <c r="AN3" i="33" s="1"/>
  <c r="AT3" i="33"/>
  <c r="W4" i="33"/>
  <c r="B5" i="33"/>
  <c r="C5" i="33"/>
  <c r="O5" i="33"/>
  <c r="O6" i="33"/>
  <c r="P6" i="33" s="1"/>
  <c r="O7" i="33"/>
  <c r="B8" i="33"/>
  <c r="Q3" i="33" s="1"/>
  <c r="AG3" i="33" s="1"/>
  <c r="AP3" i="33" s="1"/>
  <c r="C8" i="33"/>
  <c r="Q8" i="33" s="1"/>
  <c r="O8" i="33"/>
  <c r="P8" i="33" s="1"/>
  <c r="O9" i="33"/>
  <c r="R9" i="33"/>
  <c r="C10" i="33"/>
  <c r="V16" i="33" s="1"/>
  <c r="O10" i="33"/>
  <c r="O11" i="33"/>
  <c r="P11" i="33" s="1"/>
  <c r="O12" i="33"/>
  <c r="P12" i="33" s="1"/>
  <c r="O13" i="33"/>
  <c r="O14" i="33"/>
  <c r="P14" i="33" s="1"/>
  <c r="O15" i="33"/>
  <c r="O16" i="33"/>
  <c r="P16" i="33" s="1"/>
  <c r="O17" i="33"/>
  <c r="P17" i="33" s="1"/>
  <c r="O18" i="33"/>
  <c r="O19" i="33"/>
  <c r="O20" i="33"/>
  <c r="O21" i="33"/>
  <c r="P21" i="33" s="1"/>
  <c r="O22" i="33"/>
  <c r="P22" i="33" s="1"/>
  <c r="O23" i="33"/>
  <c r="P23" i="33" s="1"/>
  <c r="M4" i="32" a="1"/>
  <c r="M4" i="32" s="1"/>
  <c r="U4" i="32" s="1"/>
  <c r="O3" i="32"/>
  <c r="AE3" i="32" s="1"/>
  <c r="AN3" i="32" s="1"/>
  <c r="AT3" i="32"/>
  <c r="W4" i="32"/>
  <c r="C5" i="32"/>
  <c r="R6" i="32"/>
  <c r="B8" i="32"/>
  <c r="Q3" i="32" s="1"/>
  <c r="AG3" i="32" s="1"/>
  <c r="AP3" i="32" s="1"/>
  <c r="C8" i="32"/>
  <c r="Q8" i="32" s="1"/>
  <c r="C10" i="32"/>
  <c r="V10" i="32" s="1"/>
  <c r="V13" i="32"/>
  <c r="R15" i="32"/>
  <c r="R17" i="32"/>
  <c r="R19" i="32"/>
  <c r="V20" i="32"/>
  <c r="R21" i="32"/>
  <c r="V22" i="32"/>
  <c r="R23" i="32"/>
  <c r="R25" i="32"/>
  <c r="R27" i="32"/>
  <c r="V29" i="32"/>
  <c r="V30" i="32"/>
  <c r="R31" i="32"/>
  <c r="R33" i="32"/>
  <c r="V34" i="32"/>
  <c r="R35" i="32"/>
  <c r="R37" i="32"/>
  <c r="V37" i="32"/>
  <c r="R39" i="32"/>
  <c r="V39" i="32"/>
  <c r="V40" i="32"/>
  <c r="V41" i="32"/>
  <c r="R43" i="32"/>
  <c r="V44" i="32"/>
  <c r="R45" i="32"/>
  <c r="V46" i="32"/>
  <c r="R47" i="32"/>
  <c r="V47" i="32"/>
  <c r="R49" i="32"/>
  <c r="V49" i="32"/>
  <c r="R51" i="32"/>
  <c r="V52" i="32"/>
  <c r="V53" i="32"/>
  <c r="V54" i="32"/>
  <c r="R55" i="32"/>
  <c r="R57" i="32"/>
  <c r="V58" i="32"/>
  <c r="R59" i="32"/>
  <c r="V59" i="32"/>
  <c r="R61" i="32"/>
  <c r="V61" i="32"/>
  <c r="R63" i="32"/>
  <c r="V63" i="32"/>
  <c r="V64" i="32"/>
  <c r="V65" i="32"/>
  <c r="R67" i="32"/>
  <c r="V68" i="32"/>
  <c r="R69" i="32"/>
  <c r="M4" i="31" a="1"/>
  <c r="M4" i="31" s="1"/>
  <c r="U4" i="31" s="1"/>
  <c r="X4" i="31" s="1"/>
  <c r="O3" i="31"/>
  <c r="AE3" i="31" s="1"/>
  <c r="AN3" i="31" s="1"/>
  <c r="R3" i="31"/>
  <c r="AH3" i="31" s="1"/>
  <c r="AQ3" i="31" s="1"/>
  <c r="AT3" i="31"/>
  <c r="R4" i="31"/>
  <c r="W4" i="31"/>
  <c r="B5" i="31"/>
  <c r="C5" i="31"/>
  <c r="O5" i="31"/>
  <c r="R5" i="31"/>
  <c r="O6" i="31"/>
  <c r="R6" i="31"/>
  <c r="O7" i="31"/>
  <c r="R7" i="31"/>
  <c r="B8" i="31"/>
  <c r="Q3" i="31" s="1"/>
  <c r="AG3" i="31" s="1"/>
  <c r="AP3" i="31" s="1"/>
  <c r="C8" i="31"/>
  <c r="Q11" i="31" s="1"/>
  <c r="O8" i="31"/>
  <c r="R8" i="31"/>
  <c r="O9" i="31"/>
  <c r="R9" i="31"/>
  <c r="C10" i="31"/>
  <c r="V13" i="31" s="1"/>
  <c r="O10" i="31"/>
  <c r="R10" i="31"/>
  <c r="O11" i="31"/>
  <c r="R11" i="31"/>
  <c r="O12" i="31"/>
  <c r="R12" i="31"/>
  <c r="O13" i="31"/>
  <c r="R13" i="31"/>
  <c r="O14" i="31"/>
  <c r="R14" i="31"/>
  <c r="O15" i="31"/>
  <c r="R15" i="31"/>
  <c r="O16" i="31"/>
  <c r="R16" i="31"/>
  <c r="O17" i="31"/>
  <c r="R17" i="31"/>
  <c r="O18" i="31"/>
  <c r="R18" i="31"/>
  <c r="O19" i="31"/>
  <c r="R19" i="31"/>
  <c r="O20" i="31"/>
  <c r="R20" i="31"/>
  <c r="O21" i="31"/>
  <c r="R21" i="31"/>
  <c r="O22" i="31"/>
  <c r="R22" i="31"/>
  <c r="O23" i="31"/>
  <c r="R23" i="31"/>
  <c r="C6" i="30"/>
  <c r="R8" i="30" s="1"/>
  <c r="M4" i="20" a="1"/>
  <c r="M4" i="20" s="1"/>
  <c r="U4" i="20" s="1"/>
  <c r="M4" i="30" a="1"/>
  <c r="M4" i="30" s="1"/>
  <c r="U4" i="30" s="1"/>
  <c r="O3" i="30"/>
  <c r="AE3" i="30" s="1"/>
  <c r="AN3" i="30" s="1"/>
  <c r="AT3" i="30"/>
  <c r="W4" i="30"/>
  <c r="B5" i="30"/>
  <c r="C5" i="30"/>
  <c r="O5" i="30"/>
  <c r="O6" i="30"/>
  <c r="O7" i="30"/>
  <c r="B8" i="30"/>
  <c r="Q3" i="30" s="1"/>
  <c r="AG3" i="30" s="1"/>
  <c r="AP3" i="30" s="1"/>
  <c r="C8" i="30"/>
  <c r="Q11" i="30" s="1"/>
  <c r="O8" i="30"/>
  <c r="O9" i="30"/>
  <c r="C10" i="30"/>
  <c r="V13" i="30" s="1"/>
  <c r="O10" i="30"/>
  <c r="O11" i="30"/>
  <c r="O12" i="30"/>
  <c r="V12" i="30"/>
  <c r="O13" i="30"/>
  <c r="O14" i="30"/>
  <c r="O15" i="30"/>
  <c r="P15" i="30" s="1"/>
  <c r="O16" i="30"/>
  <c r="O17" i="30"/>
  <c r="O18" i="30"/>
  <c r="O19" i="30"/>
  <c r="O20" i="30"/>
  <c r="O21" i="30"/>
  <c r="O22" i="30"/>
  <c r="O23" i="30"/>
  <c r="V23" i="30"/>
  <c r="C6" i="29"/>
  <c r="R4" i="29" s="1"/>
  <c r="M4" i="29" a="1"/>
  <c r="M4" i="29" s="1"/>
  <c r="U4" i="29" s="1"/>
  <c r="O3" i="29"/>
  <c r="AE3" i="29" s="1"/>
  <c r="AN3" i="29" s="1"/>
  <c r="AT3" i="29"/>
  <c r="W4" i="29"/>
  <c r="B5" i="29"/>
  <c r="C5" i="29"/>
  <c r="O5" i="29"/>
  <c r="P5" i="29" s="1"/>
  <c r="O6" i="29"/>
  <c r="O7" i="29"/>
  <c r="B8" i="29"/>
  <c r="Q3" i="29" s="1"/>
  <c r="AG3" i="29" s="1"/>
  <c r="AP3" i="29" s="1"/>
  <c r="C8" i="29"/>
  <c r="Q11" i="29" s="1"/>
  <c r="O8" i="29"/>
  <c r="O9" i="29"/>
  <c r="C10" i="29"/>
  <c r="V12" i="29" s="1"/>
  <c r="O10" i="29"/>
  <c r="O11" i="29"/>
  <c r="O12" i="29"/>
  <c r="O13" i="29"/>
  <c r="V13" i="29"/>
  <c r="O14" i="29"/>
  <c r="O15" i="29"/>
  <c r="O16" i="29"/>
  <c r="V16" i="29"/>
  <c r="O17" i="29"/>
  <c r="O18" i="29"/>
  <c r="V18" i="29"/>
  <c r="O19" i="29"/>
  <c r="O20" i="29"/>
  <c r="V20" i="29"/>
  <c r="O21" i="29"/>
  <c r="V21" i="29"/>
  <c r="O22" i="29"/>
  <c r="P22" i="29" s="1"/>
  <c r="V22" i="29"/>
  <c r="O23" i="29"/>
  <c r="V23" i="29"/>
  <c r="M4" i="16" a="1"/>
  <c r="M4" i="16" s="1"/>
  <c r="U4" i="16" s="1"/>
  <c r="M4" i="18" a="1"/>
  <c r="M4" i="18" s="1"/>
  <c r="C6" i="28"/>
  <c r="R6" i="28" s="1"/>
  <c r="M4" i="28" a="1"/>
  <c r="M4" i="28" s="1"/>
  <c r="U4" i="28" s="1"/>
  <c r="O3" i="28"/>
  <c r="AE3" i="28" s="1"/>
  <c r="AN3" i="28" s="1"/>
  <c r="AT3" i="28"/>
  <c r="W4" i="28"/>
  <c r="B5" i="28"/>
  <c r="C5" i="28"/>
  <c r="O5" i="28"/>
  <c r="O6" i="28"/>
  <c r="O7" i="28"/>
  <c r="B8" i="28"/>
  <c r="Q3" i="28" s="1"/>
  <c r="AG3" i="28" s="1"/>
  <c r="AP3" i="28" s="1"/>
  <c r="C8" i="28"/>
  <c r="Q8" i="28" s="1"/>
  <c r="O8" i="28"/>
  <c r="O9" i="28"/>
  <c r="C10" i="28"/>
  <c r="V14" i="28" s="1"/>
  <c r="O10" i="28"/>
  <c r="O11" i="28"/>
  <c r="P11" i="28" s="1"/>
  <c r="O12" i="28"/>
  <c r="O13" i="28"/>
  <c r="V13" i="28"/>
  <c r="O14" i="28"/>
  <c r="O15" i="28"/>
  <c r="R15" i="28"/>
  <c r="V15" i="28"/>
  <c r="O16" i="28"/>
  <c r="R16" i="28"/>
  <c r="O17" i="28"/>
  <c r="O18" i="28"/>
  <c r="O19" i="28"/>
  <c r="O20" i="28"/>
  <c r="V20" i="28"/>
  <c r="O21" i="28"/>
  <c r="O22" i="28"/>
  <c r="R22" i="28"/>
  <c r="V22" i="28"/>
  <c r="O23" i="28"/>
  <c r="M4" i="15" a="1"/>
  <c r="M4" i="15" s="1"/>
  <c r="U4" i="15" s="1"/>
  <c r="M4" i="27" a="1"/>
  <c r="M4" i="27" s="1"/>
  <c r="U4" i="27" s="1"/>
  <c r="O3" i="27"/>
  <c r="AE3" i="27" s="1"/>
  <c r="AN3" i="27" s="1"/>
  <c r="R3" i="27"/>
  <c r="AH3" i="27"/>
  <c r="AQ3" i="27" s="1"/>
  <c r="AT3" i="27"/>
  <c r="R4" i="27"/>
  <c r="W4" i="27"/>
  <c r="B5" i="27"/>
  <c r="C5" i="27"/>
  <c r="O5" i="27"/>
  <c r="R5" i="27"/>
  <c r="O6" i="27"/>
  <c r="R6" i="27"/>
  <c r="O7" i="27"/>
  <c r="R7" i="27"/>
  <c r="B8" i="27"/>
  <c r="Q3" i="27" s="1"/>
  <c r="AG3" i="27" s="1"/>
  <c r="AP3" i="27" s="1"/>
  <c r="C8" i="27"/>
  <c r="Q8" i="27" s="1"/>
  <c r="O8" i="27"/>
  <c r="R8" i="27"/>
  <c r="O9" i="27"/>
  <c r="R9" i="27"/>
  <c r="C10" i="27"/>
  <c r="V13" i="27" s="1"/>
  <c r="O10" i="27"/>
  <c r="R10" i="27"/>
  <c r="V10" i="27"/>
  <c r="O11" i="27"/>
  <c r="R11" i="27"/>
  <c r="V11" i="27"/>
  <c r="O12" i="27"/>
  <c r="R12" i="27"/>
  <c r="V12" i="27"/>
  <c r="O13" i="27"/>
  <c r="R13" i="27"/>
  <c r="O14" i="27"/>
  <c r="R14" i="27"/>
  <c r="V14" i="27"/>
  <c r="O15" i="27"/>
  <c r="R15" i="27"/>
  <c r="O16" i="27"/>
  <c r="R16" i="27"/>
  <c r="O17" i="27"/>
  <c r="R17" i="27"/>
  <c r="O18" i="27"/>
  <c r="R18" i="27"/>
  <c r="V18" i="27"/>
  <c r="O19" i="27"/>
  <c r="R19" i="27"/>
  <c r="V19" i="27"/>
  <c r="O20" i="27"/>
  <c r="R20" i="27"/>
  <c r="V20" i="27"/>
  <c r="O21" i="27"/>
  <c r="R21" i="27"/>
  <c r="V21" i="27"/>
  <c r="O22" i="27"/>
  <c r="R22" i="27"/>
  <c r="O23" i="27"/>
  <c r="R23" i="27"/>
  <c r="V23" i="27"/>
  <c r="M4" i="13" a="1"/>
  <c r="M4" i="13" s="1"/>
  <c r="U4" i="13" s="1"/>
  <c r="M4" i="11" a="1"/>
  <c r="M4" i="11" s="1"/>
  <c r="C6" i="26"/>
  <c r="R5" i="26" s="1"/>
  <c r="M4" i="26" a="1"/>
  <c r="M4" i="26" s="1"/>
  <c r="U4" i="26" s="1"/>
  <c r="O3" i="26"/>
  <c r="AE3" i="26" s="1"/>
  <c r="AN3" i="26" s="1"/>
  <c r="R3" i="26"/>
  <c r="AH3" i="26" s="1"/>
  <c r="AQ3" i="26" s="1"/>
  <c r="AT3" i="26"/>
  <c r="W4" i="26"/>
  <c r="B5" i="26"/>
  <c r="C5" i="26"/>
  <c r="O5" i="26"/>
  <c r="O6" i="26"/>
  <c r="R6" i="26"/>
  <c r="O7" i="26"/>
  <c r="R7" i="26"/>
  <c r="B8" i="26"/>
  <c r="Q3" i="26" s="1"/>
  <c r="AG3" i="26" s="1"/>
  <c r="AP3" i="26" s="1"/>
  <c r="C8" i="26"/>
  <c r="Q9" i="26" s="1"/>
  <c r="O8" i="26"/>
  <c r="O9" i="26"/>
  <c r="R9" i="26"/>
  <c r="C10" i="26"/>
  <c r="V10" i="26" s="1"/>
  <c r="O10" i="26"/>
  <c r="R10" i="26"/>
  <c r="O11" i="26"/>
  <c r="O12" i="26"/>
  <c r="R12" i="26"/>
  <c r="O13" i="26"/>
  <c r="R13" i="26"/>
  <c r="O14" i="26"/>
  <c r="O15" i="26"/>
  <c r="R15" i="26"/>
  <c r="O16" i="26"/>
  <c r="R16" i="26"/>
  <c r="O17" i="26"/>
  <c r="O18" i="26"/>
  <c r="P18" i="26" s="1"/>
  <c r="O19" i="26"/>
  <c r="R19" i="26"/>
  <c r="O20" i="26"/>
  <c r="P20" i="26" s="1"/>
  <c r="R20" i="26"/>
  <c r="O21" i="26"/>
  <c r="O22" i="26"/>
  <c r="R22" i="26"/>
  <c r="O23" i="26"/>
  <c r="R23" i="26"/>
  <c r="C6" i="25"/>
  <c r="R7" i="25" s="1"/>
  <c r="M4" i="25" a="1"/>
  <c r="M4" i="25" s="1"/>
  <c r="U4" i="25" s="1"/>
  <c r="O3" i="25"/>
  <c r="AE3" i="25" s="1"/>
  <c r="AN3" i="25" s="1"/>
  <c r="AT3" i="25"/>
  <c r="W4" i="25"/>
  <c r="B5" i="25"/>
  <c r="C5" i="25"/>
  <c r="O5" i="25"/>
  <c r="P5" i="25" s="1"/>
  <c r="O6" i="25"/>
  <c r="R6" i="25"/>
  <c r="O7" i="25"/>
  <c r="B8" i="25"/>
  <c r="Q3" i="25" s="1"/>
  <c r="AG3" i="25" s="1"/>
  <c r="AP3" i="25" s="1"/>
  <c r="C8" i="25"/>
  <c r="Q16" i="25" s="1"/>
  <c r="O8" i="25"/>
  <c r="O9" i="25"/>
  <c r="P9" i="25" s="1"/>
  <c r="C10" i="25"/>
  <c r="V10" i="25" s="1"/>
  <c r="O10" i="25"/>
  <c r="O11" i="25"/>
  <c r="P11" i="25" s="1"/>
  <c r="O12" i="25"/>
  <c r="O13" i="25"/>
  <c r="O14" i="25"/>
  <c r="P14" i="25" s="1"/>
  <c r="R14" i="25"/>
  <c r="O15" i="25"/>
  <c r="O16" i="25"/>
  <c r="O17" i="25"/>
  <c r="O18" i="25"/>
  <c r="R18" i="25"/>
  <c r="O19" i="25"/>
  <c r="P19" i="25" s="1"/>
  <c r="O20" i="25"/>
  <c r="R20" i="25"/>
  <c r="O21" i="25"/>
  <c r="O22" i="25"/>
  <c r="P22" i="25" s="1"/>
  <c r="O23" i="25"/>
  <c r="C6" i="24"/>
  <c r="R3" i="24" s="1"/>
  <c r="AH3" i="24" s="1"/>
  <c r="AQ3" i="24" s="1"/>
  <c r="M4" i="24" a="1"/>
  <c r="M4" i="24" s="1"/>
  <c r="U4" i="24" s="1"/>
  <c r="X4" i="24" s="1"/>
  <c r="O3" i="24"/>
  <c r="AE3" i="24" s="1"/>
  <c r="AN3" i="24" s="1"/>
  <c r="AT3" i="24"/>
  <c r="W4" i="24"/>
  <c r="B5" i="24"/>
  <c r="C5" i="24"/>
  <c r="O5" i="24"/>
  <c r="O6" i="24"/>
  <c r="O7" i="24"/>
  <c r="B8" i="24"/>
  <c r="Q3" i="24" s="1"/>
  <c r="AG3" i="24" s="1"/>
  <c r="AP3" i="24" s="1"/>
  <c r="C8" i="24"/>
  <c r="Q11" i="24" s="1"/>
  <c r="O8" i="24"/>
  <c r="O9" i="24"/>
  <c r="C10" i="24"/>
  <c r="V11" i="24" s="1"/>
  <c r="O10" i="24"/>
  <c r="O11" i="24"/>
  <c r="O12" i="24"/>
  <c r="O13" i="24"/>
  <c r="O14" i="24"/>
  <c r="O15" i="24"/>
  <c r="V15" i="24"/>
  <c r="O16" i="24"/>
  <c r="O17" i="24"/>
  <c r="O18" i="24"/>
  <c r="V18" i="24"/>
  <c r="O19" i="24"/>
  <c r="O20" i="24"/>
  <c r="O21" i="24"/>
  <c r="R21" i="24"/>
  <c r="O22" i="24"/>
  <c r="V22" i="24"/>
  <c r="O23" i="24"/>
  <c r="M4" i="23" a="1"/>
  <c r="M4" i="23" s="1"/>
  <c r="U4" i="23" s="1"/>
  <c r="O3" i="23"/>
  <c r="AE3" i="23" s="1"/>
  <c r="AN3" i="23" s="1"/>
  <c r="R3" i="23"/>
  <c r="AH3" i="23" s="1"/>
  <c r="AQ3" i="23" s="1"/>
  <c r="AT3" i="23"/>
  <c r="R4" i="23"/>
  <c r="W4" i="23"/>
  <c r="B5" i="23"/>
  <c r="C5" i="23"/>
  <c r="O5" i="23"/>
  <c r="R5" i="23"/>
  <c r="O6" i="23"/>
  <c r="P6" i="23" s="1"/>
  <c r="R6" i="23"/>
  <c r="O7" i="23"/>
  <c r="R7" i="23"/>
  <c r="B8" i="23"/>
  <c r="Q3" i="23" s="1"/>
  <c r="AG3" i="23" s="1"/>
  <c r="AP3" i="23" s="1"/>
  <c r="C8" i="23"/>
  <c r="Q9" i="23" s="1"/>
  <c r="O8" i="23"/>
  <c r="P8" i="23" s="1"/>
  <c r="R8" i="23"/>
  <c r="O9" i="23"/>
  <c r="P9" i="23" s="1"/>
  <c r="R9" i="23"/>
  <c r="C10" i="23"/>
  <c r="O10" i="23"/>
  <c r="P10" i="23" s="1"/>
  <c r="R10" i="23"/>
  <c r="O11" i="23"/>
  <c r="P11" i="23" s="1"/>
  <c r="R11" i="23"/>
  <c r="O12" i="23"/>
  <c r="P12" i="23" s="1"/>
  <c r="R12" i="23"/>
  <c r="O13" i="23"/>
  <c r="P13" i="23" s="1"/>
  <c r="R13" i="23"/>
  <c r="O14" i="23"/>
  <c r="P14" i="23" s="1"/>
  <c r="R14" i="23"/>
  <c r="O15" i="23"/>
  <c r="P15" i="23" s="1"/>
  <c r="R15" i="23"/>
  <c r="O16" i="23"/>
  <c r="P16" i="23" s="1"/>
  <c r="Q16" i="23"/>
  <c r="R16" i="23"/>
  <c r="O17" i="23"/>
  <c r="P17" i="23" s="1"/>
  <c r="R17" i="23"/>
  <c r="O18" i="23"/>
  <c r="P18" i="23" s="1"/>
  <c r="R18" i="23"/>
  <c r="O19" i="23"/>
  <c r="P19" i="23" s="1"/>
  <c r="R19" i="23"/>
  <c r="O20" i="23"/>
  <c r="P20" i="23" s="1"/>
  <c r="R20" i="23"/>
  <c r="O21" i="23"/>
  <c r="P21" i="23" s="1"/>
  <c r="R21" i="23"/>
  <c r="O22" i="23"/>
  <c r="P22" i="23" s="1"/>
  <c r="R22" i="23"/>
  <c r="O23" i="23"/>
  <c r="P23" i="23" s="1"/>
  <c r="R23" i="23"/>
  <c r="C6" i="22"/>
  <c r="M4" i="22" a="1"/>
  <c r="M4" i="22" s="1"/>
  <c r="U4" i="22" s="1"/>
  <c r="O3" i="22"/>
  <c r="AE3" i="22" s="1"/>
  <c r="AN3" i="22" s="1"/>
  <c r="AT3" i="22"/>
  <c r="W4" i="22"/>
  <c r="B5" i="22"/>
  <c r="C5" i="22"/>
  <c r="O5" i="22"/>
  <c r="O6" i="22"/>
  <c r="O7" i="22"/>
  <c r="B8" i="22"/>
  <c r="Q3" i="22" s="1"/>
  <c r="AG3" i="22" s="1"/>
  <c r="AP3" i="22" s="1"/>
  <c r="C8" i="22"/>
  <c r="Q20" i="22" s="1"/>
  <c r="O8" i="22"/>
  <c r="O9" i="22"/>
  <c r="C10" i="22"/>
  <c r="O10" i="22"/>
  <c r="O11" i="22"/>
  <c r="O12" i="22"/>
  <c r="R12" i="22"/>
  <c r="O13" i="22"/>
  <c r="O14" i="22"/>
  <c r="O15" i="22"/>
  <c r="O16" i="22"/>
  <c r="O17" i="22"/>
  <c r="R17" i="22"/>
  <c r="O18" i="22"/>
  <c r="O19" i="22"/>
  <c r="O20" i="22"/>
  <c r="O21" i="22"/>
  <c r="O22" i="22"/>
  <c r="P22" i="22" s="1"/>
  <c r="O23" i="22"/>
  <c r="C6" i="21"/>
  <c r="R4" i="21" s="1"/>
  <c r="B8" i="20"/>
  <c r="Q3" i="20" s="1"/>
  <c r="AG3" i="20" s="1"/>
  <c r="AP3" i="20" s="1"/>
  <c r="C8" i="20"/>
  <c r="Q18" i="20" s="1"/>
  <c r="C10" i="20"/>
  <c r="V4" i="20" s="1"/>
  <c r="C5" i="20"/>
  <c r="C6" i="20"/>
  <c r="R9" i="20" s="1"/>
  <c r="M4" i="21" a="1"/>
  <c r="M4" i="21" s="1"/>
  <c r="U4" i="21" s="1"/>
  <c r="X4" i="21" s="1"/>
  <c r="AH4" i="21" s="1"/>
  <c r="O3" i="21"/>
  <c r="AE3" i="21" s="1"/>
  <c r="AN3" i="21" s="1"/>
  <c r="R3" i="21"/>
  <c r="AH3" i="21" s="1"/>
  <c r="AQ3" i="21" s="1"/>
  <c r="AT3" i="21"/>
  <c r="W4" i="21"/>
  <c r="B5" i="21"/>
  <c r="C5" i="21"/>
  <c r="O5" i="21"/>
  <c r="O6" i="21"/>
  <c r="O7" i="21"/>
  <c r="B8" i="21"/>
  <c r="Q3" i="21" s="1"/>
  <c r="AG3" i="21" s="1"/>
  <c r="AP3" i="21" s="1"/>
  <c r="C8" i="21"/>
  <c r="Q10" i="21" s="1"/>
  <c r="O8" i="21"/>
  <c r="R8" i="21"/>
  <c r="O9" i="21"/>
  <c r="P9" i="21" s="1"/>
  <c r="R9" i="21"/>
  <c r="C10" i="21"/>
  <c r="V11" i="21" s="1"/>
  <c r="O10" i="21"/>
  <c r="P10" i="21" s="1"/>
  <c r="R10" i="21"/>
  <c r="O11" i="21"/>
  <c r="O12" i="21"/>
  <c r="R12" i="21"/>
  <c r="O13" i="21"/>
  <c r="R13" i="21"/>
  <c r="V13" i="21"/>
  <c r="O14" i="21"/>
  <c r="R14" i="21"/>
  <c r="O15" i="21"/>
  <c r="P15" i="21" s="1"/>
  <c r="R15" i="21"/>
  <c r="O16" i="21"/>
  <c r="V16" i="21"/>
  <c r="O17" i="21"/>
  <c r="P17" i="21" s="1"/>
  <c r="O18" i="21"/>
  <c r="O19" i="21"/>
  <c r="P19" i="21" s="1"/>
  <c r="R19" i="21"/>
  <c r="V19" i="21"/>
  <c r="O20" i="21"/>
  <c r="O21" i="21"/>
  <c r="R21" i="21"/>
  <c r="O22" i="21"/>
  <c r="P22" i="21" s="1"/>
  <c r="R22" i="21"/>
  <c r="V22" i="21"/>
  <c r="O23" i="21"/>
  <c r="R23" i="21"/>
  <c r="O3" i="20"/>
  <c r="AE3" i="20" s="1"/>
  <c r="AT3" i="20"/>
  <c r="W4" i="20"/>
  <c r="V10" i="20"/>
  <c r="V12" i="20"/>
  <c r="V17" i="20"/>
  <c r="V18" i="20"/>
  <c r="R21" i="20"/>
  <c r="V22" i="20"/>
  <c r="V24" i="20"/>
  <c r="R28" i="20"/>
  <c r="V28" i="20"/>
  <c r="V34" i="20"/>
  <c r="R36" i="20"/>
  <c r="V36" i="20"/>
  <c r="V40" i="20"/>
  <c r="R42" i="20"/>
  <c r="V42" i="20"/>
  <c r="V48" i="20"/>
  <c r="V52" i="20"/>
  <c r="V58" i="20"/>
  <c r="V59" i="20"/>
  <c r="V64" i="20"/>
  <c r="V66" i="20"/>
  <c r="V72" i="20"/>
  <c r="R75" i="20"/>
  <c r="V76" i="20"/>
  <c r="V78" i="20"/>
  <c r="M4" i="19" a="1"/>
  <c r="M4" i="19" s="1"/>
  <c r="U4" i="19" s="1"/>
  <c r="C6" i="16"/>
  <c r="R8" i="16" s="1"/>
  <c r="C10" i="18"/>
  <c r="V9" i="18" s="1"/>
  <c r="C10" i="16"/>
  <c r="V10" i="16" s="1"/>
  <c r="C6" i="19"/>
  <c r="R11" i="19" s="1"/>
  <c r="O3" i="19"/>
  <c r="AE3" i="19" s="1"/>
  <c r="AN3" i="19" s="1"/>
  <c r="AT3" i="19"/>
  <c r="W4" i="19"/>
  <c r="B5" i="19"/>
  <c r="C5" i="19"/>
  <c r="O5" i="19"/>
  <c r="O6" i="19"/>
  <c r="R6" i="19"/>
  <c r="O7" i="19"/>
  <c r="B8" i="19"/>
  <c r="Q3" i="19" s="1"/>
  <c r="AG3" i="19" s="1"/>
  <c r="AP3" i="19" s="1"/>
  <c r="C8" i="19"/>
  <c r="Q8" i="19" s="1"/>
  <c r="O8" i="19"/>
  <c r="O9" i="19"/>
  <c r="R9" i="19"/>
  <c r="C10" i="19"/>
  <c r="V12" i="19" s="1"/>
  <c r="O10" i="19"/>
  <c r="O11" i="19"/>
  <c r="O12" i="19"/>
  <c r="O13" i="19"/>
  <c r="R13" i="19"/>
  <c r="V13" i="19"/>
  <c r="O14" i="19"/>
  <c r="O15" i="19"/>
  <c r="O16" i="19"/>
  <c r="O17" i="19"/>
  <c r="R17" i="19"/>
  <c r="V17" i="19"/>
  <c r="O18" i="19"/>
  <c r="O19" i="19"/>
  <c r="R19" i="19"/>
  <c r="O20" i="19"/>
  <c r="P20" i="19" s="1"/>
  <c r="V20" i="19"/>
  <c r="O21" i="19"/>
  <c r="R21" i="19"/>
  <c r="V21" i="19"/>
  <c r="O22" i="19"/>
  <c r="O23" i="19"/>
  <c r="P23" i="19" s="1"/>
  <c r="R23" i="19"/>
  <c r="V23" i="19"/>
  <c r="C5" i="18"/>
  <c r="C5" i="16"/>
  <c r="C8" i="18"/>
  <c r="Q16" i="18" s="1"/>
  <c r="B8" i="18"/>
  <c r="Q3" i="18" s="1"/>
  <c r="AG3" i="18" s="1"/>
  <c r="AP3" i="18" s="1"/>
  <c r="C10" i="17"/>
  <c r="C8" i="17"/>
  <c r="Q11" i="17" s="1"/>
  <c r="B8" i="17"/>
  <c r="Q3" i="17" s="1"/>
  <c r="AG3" i="17" s="1"/>
  <c r="AP3" i="17" s="1"/>
  <c r="O3" i="18"/>
  <c r="R3" i="18"/>
  <c r="AH3" i="18" s="1"/>
  <c r="AQ3" i="18" s="1"/>
  <c r="AT3" i="18"/>
  <c r="R4" i="18"/>
  <c r="U4" i="18"/>
  <c r="W4" i="18"/>
  <c r="R5" i="18"/>
  <c r="R6" i="18"/>
  <c r="R7" i="18"/>
  <c r="V7" i="18"/>
  <c r="R8" i="18"/>
  <c r="R9" i="18"/>
  <c r="R10" i="18"/>
  <c r="R11" i="18"/>
  <c r="R12" i="18"/>
  <c r="R13" i="18"/>
  <c r="R14" i="18"/>
  <c r="R15" i="18"/>
  <c r="V15" i="18"/>
  <c r="R16" i="18"/>
  <c r="R17" i="18"/>
  <c r="R18" i="18"/>
  <c r="R19" i="18"/>
  <c r="R20" i="18"/>
  <c r="R21" i="18"/>
  <c r="R22" i="18"/>
  <c r="R23" i="18"/>
  <c r="R24" i="18"/>
  <c r="R25" i="18"/>
  <c r="V25" i="18"/>
  <c r="R26" i="18"/>
  <c r="R27" i="18"/>
  <c r="R28" i="18"/>
  <c r="R29" i="18"/>
  <c r="R30" i="18"/>
  <c r="R31" i="18"/>
  <c r="R32" i="18"/>
  <c r="R33" i="18"/>
  <c r="V33" i="18"/>
  <c r="R34" i="18"/>
  <c r="R35" i="18"/>
  <c r="R36" i="18"/>
  <c r="R37" i="18"/>
  <c r="R38" i="18"/>
  <c r="R39" i="18"/>
  <c r="V39" i="18"/>
  <c r="R40" i="18"/>
  <c r="R41" i="18"/>
  <c r="R42" i="18"/>
  <c r="R43" i="18"/>
  <c r="V43" i="18"/>
  <c r="R44" i="18"/>
  <c r="R45" i="18"/>
  <c r="R46" i="18"/>
  <c r="R47" i="18"/>
  <c r="R48" i="18"/>
  <c r="R49" i="18"/>
  <c r="V49" i="18"/>
  <c r="R50" i="18"/>
  <c r="R51" i="18"/>
  <c r="R52" i="18"/>
  <c r="R53" i="18"/>
  <c r="R54" i="18"/>
  <c r="R55" i="18"/>
  <c r="R56" i="18"/>
  <c r="V56" i="18"/>
  <c r="R57" i="18"/>
  <c r="R58" i="18"/>
  <c r="R59" i="18"/>
  <c r="R60" i="18"/>
  <c r="R61" i="18"/>
  <c r="R62" i="18"/>
  <c r="V62" i="18"/>
  <c r="R63" i="18"/>
  <c r="R64" i="18"/>
  <c r="R65" i="18"/>
  <c r="R66" i="18"/>
  <c r="R67" i="18"/>
  <c r="R68" i="18"/>
  <c r="V68" i="18"/>
  <c r="R69" i="18"/>
  <c r="R70" i="18"/>
  <c r="R71" i="18"/>
  <c r="R72" i="18"/>
  <c r="R73" i="18"/>
  <c r="R74" i="18"/>
  <c r="V74" i="18"/>
  <c r="R75" i="18"/>
  <c r="R76" i="18"/>
  <c r="R77" i="18"/>
  <c r="R78" i="18"/>
  <c r="R79" i="18"/>
  <c r="R80" i="18"/>
  <c r="V80" i="18"/>
  <c r="R81" i="18"/>
  <c r="R82" i="18"/>
  <c r="R83" i="18"/>
  <c r="R84" i="18"/>
  <c r="R85" i="18"/>
  <c r="R86" i="18"/>
  <c r="V86" i="18"/>
  <c r="R87" i="18"/>
  <c r="R88" i="18"/>
  <c r="R89" i="18"/>
  <c r="R90" i="18"/>
  <c r="R91" i="18"/>
  <c r="R92" i="18"/>
  <c r="V92" i="18"/>
  <c r="R93" i="18"/>
  <c r="R94" i="18"/>
  <c r="R95" i="18"/>
  <c r="R96" i="18"/>
  <c r="R97" i="18"/>
  <c r="R98" i="18"/>
  <c r="S98" i="18"/>
  <c r="V98" i="18"/>
  <c r="C5" i="17"/>
  <c r="B5" i="17"/>
  <c r="AC23" i="9"/>
  <c r="M4" i="17" a="1"/>
  <c r="M4" i="17" s="1"/>
  <c r="U4" i="17" s="1"/>
  <c r="O3" i="17"/>
  <c r="P3" i="17" s="1"/>
  <c r="AF3" i="17" s="1"/>
  <c r="R3" i="17"/>
  <c r="AH3" i="17" s="1"/>
  <c r="AQ3" i="17" s="1"/>
  <c r="AT3" i="17"/>
  <c r="R4" i="17"/>
  <c r="W4" i="17"/>
  <c r="O5" i="17"/>
  <c r="R5" i="17"/>
  <c r="O6" i="17"/>
  <c r="P6" i="17" s="1"/>
  <c r="R6" i="17"/>
  <c r="O7" i="17"/>
  <c r="R7" i="17"/>
  <c r="V7" i="17"/>
  <c r="O8" i="17"/>
  <c r="P8" i="17" s="1"/>
  <c r="R8" i="17"/>
  <c r="O9" i="17"/>
  <c r="R9" i="17"/>
  <c r="O10" i="17"/>
  <c r="R10" i="17"/>
  <c r="V10" i="17"/>
  <c r="O11" i="17"/>
  <c r="R11" i="17"/>
  <c r="O12" i="17"/>
  <c r="P12" i="17" s="1"/>
  <c r="R12" i="17"/>
  <c r="O13" i="17"/>
  <c r="R13" i="17"/>
  <c r="O14" i="17"/>
  <c r="P14" i="17" s="1"/>
  <c r="R14" i="17"/>
  <c r="O15" i="17"/>
  <c r="R15" i="17"/>
  <c r="O16" i="17"/>
  <c r="R16" i="17"/>
  <c r="V16" i="17"/>
  <c r="O17" i="17"/>
  <c r="P17" i="17" s="1"/>
  <c r="R17" i="17"/>
  <c r="O18" i="17"/>
  <c r="P18" i="17" s="1"/>
  <c r="R18" i="17"/>
  <c r="O19" i="17"/>
  <c r="R19" i="17"/>
  <c r="V19" i="17"/>
  <c r="O20" i="17"/>
  <c r="P20" i="17" s="1"/>
  <c r="R20" i="17"/>
  <c r="O21" i="17"/>
  <c r="P21" i="17" s="1"/>
  <c r="R21" i="17"/>
  <c r="O22" i="17"/>
  <c r="R22" i="17"/>
  <c r="O23" i="17"/>
  <c r="P23" i="17" s="1"/>
  <c r="R23" i="17"/>
  <c r="O3" i="16"/>
  <c r="P3" i="16" s="1"/>
  <c r="AF3" i="16" s="1"/>
  <c r="AT3" i="16"/>
  <c r="W4" i="16"/>
  <c r="B8" i="16"/>
  <c r="Q3" i="16" s="1"/>
  <c r="AG3" i="16" s="1"/>
  <c r="AP3" i="16" s="1"/>
  <c r="C8" i="16"/>
  <c r="Q33" i="16" s="1"/>
  <c r="R15" i="16"/>
  <c r="R23" i="16"/>
  <c r="R30" i="16"/>
  <c r="R38" i="16"/>
  <c r="R45" i="16"/>
  <c r="R52" i="16"/>
  <c r="R60" i="16"/>
  <c r="R68" i="16"/>
  <c r="R74" i="16"/>
  <c r="R87" i="16"/>
  <c r="M4" i="9" a="1"/>
  <c r="M4" i="9" s="1"/>
  <c r="U4" i="9" s="1"/>
  <c r="R3" i="9"/>
  <c r="V4" i="9"/>
  <c r="S98" i="10"/>
  <c r="W4" i="15"/>
  <c r="O3" i="15"/>
  <c r="C10" i="15"/>
  <c r="V4" i="15" s="1"/>
  <c r="Y4" i="15" s="1"/>
  <c r="C8" i="15"/>
  <c r="Q6" i="15" s="1"/>
  <c r="B8" i="15"/>
  <c r="Q3" i="15" s="1"/>
  <c r="AG3" i="15" s="1"/>
  <c r="AP3" i="15" s="1"/>
  <c r="C6" i="15"/>
  <c r="R5" i="15" s="1"/>
  <c r="C5" i="15"/>
  <c r="AT3" i="15"/>
  <c r="M4" i="14" a="1"/>
  <c r="M4" i="14" s="1"/>
  <c r="U4" i="14" s="1"/>
  <c r="X4" i="14" s="1"/>
  <c r="O3" i="14"/>
  <c r="AE3" i="14" s="1"/>
  <c r="AN3" i="14" s="1"/>
  <c r="AT3" i="14"/>
  <c r="W4" i="14"/>
  <c r="B5" i="14"/>
  <c r="C5" i="14"/>
  <c r="O5" i="14"/>
  <c r="C6" i="14"/>
  <c r="R6" i="14" s="1"/>
  <c r="O6" i="14"/>
  <c r="O7" i="14"/>
  <c r="O8" i="14"/>
  <c r="B8" i="14"/>
  <c r="Q3" i="14" s="1"/>
  <c r="AG3" i="14" s="1"/>
  <c r="AP3" i="14" s="1"/>
  <c r="C8" i="14"/>
  <c r="Q9" i="14" s="1"/>
  <c r="O9" i="14"/>
  <c r="P9" i="14" s="1"/>
  <c r="O10" i="14"/>
  <c r="C10" i="14"/>
  <c r="V11" i="14" s="1"/>
  <c r="O11" i="14"/>
  <c r="P11" i="14" s="1"/>
  <c r="O12" i="14"/>
  <c r="P12" i="14" s="1"/>
  <c r="O13" i="14"/>
  <c r="O14" i="14"/>
  <c r="O15" i="14"/>
  <c r="O16" i="14"/>
  <c r="O17" i="14"/>
  <c r="O18" i="14"/>
  <c r="O19" i="14"/>
  <c r="O20" i="14"/>
  <c r="O21" i="14"/>
  <c r="P21" i="14" s="1"/>
  <c r="O22" i="14"/>
  <c r="O23" i="14"/>
  <c r="V23" i="14"/>
  <c r="M4" i="12" a="1"/>
  <c r="M4" i="12" s="1"/>
  <c r="U4" i="12" s="1"/>
  <c r="X4" i="12" s="1"/>
  <c r="C10" i="13"/>
  <c r="V8" i="13" s="1"/>
  <c r="C8" i="13"/>
  <c r="Q7" i="13" s="1"/>
  <c r="B8" i="13"/>
  <c r="Q3" i="13" s="1"/>
  <c r="AG3" i="13" s="1"/>
  <c r="AP3" i="13" s="1"/>
  <c r="C6" i="13"/>
  <c r="R5" i="13" s="1"/>
  <c r="C5" i="13"/>
  <c r="W4" i="13"/>
  <c r="AT3" i="13"/>
  <c r="O3" i="13"/>
  <c r="O3" i="12"/>
  <c r="AE3" i="12" s="1"/>
  <c r="AN3" i="12" s="1"/>
  <c r="AT3" i="12"/>
  <c r="W4" i="12"/>
  <c r="B5" i="12"/>
  <c r="C5" i="12"/>
  <c r="O5" i="12"/>
  <c r="C6" i="12"/>
  <c r="O6" i="12"/>
  <c r="R6" i="12"/>
  <c r="O7" i="12"/>
  <c r="R7" i="12"/>
  <c r="O8" i="12"/>
  <c r="R8" i="12"/>
  <c r="B8" i="12"/>
  <c r="Q3" i="12" s="1"/>
  <c r="AG3" i="12" s="1"/>
  <c r="AP3" i="12" s="1"/>
  <c r="C8" i="12"/>
  <c r="Q13" i="12" s="1"/>
  <c r="O9" i="12"/>
  <c r="R9" i="12"/>
  <c r="O10" i="12"/>
  <c r="R10" i="12"/>
  <c r="C10" i="12"/>
  <c r="V11" i="12" s="1"/>
  <c r="O11" i="12"/>
  <c r="R11" i="12"/>
  <c r="O12" i="12"/>
  <c r="R12" i="12"/>
  <c r="O13" i="12"/>
  <c r="R13" i="12"/>
  <c r="O14" i="12"/>
  <c r="P14" i="12" s="1"/>
  <c r="R14" i="12"/>
  <c r="O15" i="12"/>
  <c r="R15" i="12"/>
  <c r="O16" i="12"/>
  <c r="R16" i="12"/>
  <c r="O17" i="12"/>
  <c r="R17" i="12"/>
  <c r="O18" i="12"/>
  <c r="R18" i="12"/>
  <c r="O19" i="12"/>
  <c r="R19" i="12"/>
  <c r="O20" i="12"/>
  <c r="R20" i="12"/>
  <c r="O21" i="12"/>
  <c r="R21" i="12"/>
  <c r="O22" i="12"/>
  <c r="R22" i="12"/>
  <c r="O23" i="12"/>
  <c r="R23" i="12"/>
  <c r="C10" i="11"/>
  <c r="V88" i="11" s="1"/>
  <c r="C8" i="11"/>
  <c r="Q88" i="11" s="1"/>
  <c r="B8" i="11"/>
  <c r="Q3" i="11" s="1"/>
  <c r="AG3" i="11" s="1"/>
  <c r="AP3" i="11" s="1"/>
  <c r="C6" i="11"/>
  <c r="R87" i="11" s="1"/>
  <c r="C5" i="11"/>
  <c r="V89" i="11"/>
  <c r="R84" i="11"/>
  <c r="V83" i="11"/>
  <c r="R76" i="11"/>
  <c r="V75" i="11"/>
  <c r="V73" i="11"/>
  <c r="R68" i="11"/>
  <c r="V67" i="11"/>
  <c r="R60" i="11"/>
  <c r="V59" i="11"/>
  <c r="V57" i="11"/>
  <c r="R52" i="11"/>
  <c r="V51" i="11"/>
  <c r="R44" i="11"/>
  <c r="V43" i="11"/>
  <c r="V41" i="11"/>
  <c r="R36" i="11"/>
  <c r="V35" i="11"/>
  <c r="R28" i="11"/>
  <c r="V27" i="11"/>
  <c r="V25" i="11"/>
  <c r="R20" i="11"/>
  <c r="V19" i="11"/>
  <c r="R12" i="11"/>
  <c r="V11" i="11"/>
  <c r="V9" i="11"/>
  <c r="W4" i="11"/>
  <c r="AT3" i="11"/>
  <c r="O3" i="11"/>
  <c r="V90" i="10"/>
  <c r="V91" i="10"/>
  <c r="V92" i="10"/>
  <c r="V93" i="10"/>
  <c r="V94" i="10"/>
  <c r="V95" i="10"/>
  <c r="V96" i="10"/>
  <c r="V97" i="10"/>
  <c r="V98" i="10"/>
  <c r="AT3" i="10"/>
  <c r="Q88" i="10"/>
  <c r="Q89" i="10"/>
  <c r="Q90" i="10"/>
  <c r="Q91" i="10"/>
  <c r="R90" i="10"/>
  <c r="R91" i="10"/>
  <c r="Q92" i="10"/>
  <c r="R92" i="10"/>
  <c r="Q93" i="10"/>
  <c r="R93" i="10"/>
  <c r="Q94" i="10"/>
  <c r="R94" i="10"/>
  <c r="Q95" i="10"/>
  <c r="R95" i="10"/>
  <c r="Q96" i="10"/>
  <c r="R96" i="10"/>
  <c r="Q97" i="10"/>
  <c r="R97" i="10"/>
  <c r="Q98" i="10"/>
  <c r="R98" i="10"/>
  <c r="M4" i="2" a="1"/>
  <c r="M4" i="2" s="1"/>
  <c r="U4" i="2" s="1"/>
  <c r="C10" i="2"/>
  <c r="C8" i="2"/>
  <c r="Q5" i="2" s="1"/>
  <c r="B8" i="2"/>
  <c r="Q3" i="2" s="1"/>
  <c r="AG3" i="2" s="1"/>
  <c r="AP3" i="2" s="1"/>
  <c r="C6" i="2"/>
  <c r="R5" i="2" s="1"/>
  <c r="C5" i="2"/>
  <c r="B5" i="2"/>
  <c r="M4" i="10" a="1"/>
  <c r="M4" i="10" s="1"/>
  <c r="U4" i="10" s="1"/>
  <c r="V89" i="10"/>
  <c r="R89" i="10"/>
  <c r="V88" i="10"/>
  <c r="R88" i="10"/>
  <c r="V87" i="10"/>
  <c r="R87" i="10"/>
  <c r="Q87" i="10"/>
  <c r="V86" i="10"/>
  <c r="R86" i="10"/>
  <c r="Q86" i="10"/>
  <c r="V85" i="10"/>
  <c r="R85" i="10"/>
  <c r="Q85" i="10"/>
  <c r="V84" i="10"/>
  <c r="R84" i="10"/>
  <c r="Q84" i="10"/>
  <c r="V83" i="10"/>
  <c r="R83" i="10"/>
  <c r="Q83" i="10"/>
  <c r="V82" i="10"/>
  <c r="R82" i="10"/>
  <c r="Q82" i="10"/>
  <c r="V81" i="10"/>
  <c r="R81" i="10"/>
  <c r="Q81" i="10"/>
  <c r="V80" i="10"/>
  <c r="R80" i="10"/>
  <c r="Q80" i="10"/>
  <c r="V79" i="10"/>
  <c r="R79" i="10"/>
  <c r="Q79" i="10"/>
  <c r="V78" i="10"/>
  <c r="R78" i="10"/>
  <c r="Q78" i="10"/>
  <c r="V77" i="10"/>
  <c r="R77" i="10"/>
  <c r="Q77" i="10"/>
  <c r="V76" i="10"/>
  <c r="R76" i="10"/>
  <c r="Q76" i="10"/>
  <c r="V75" i="10"/>
  <c r="R75" i="10"/>
  <c r="Q75" i="10"/>
  <c r="V74" i="10"/>
  <c r="R74" i="10"/>
  <c r="Q74" i="10"/>
  <c r="V73" i="10"/>
  <c r="R73" i="10"/>
  <c r="Q73" i="10"/>
  <c r="V72" i="10"/>
  <c r="R72" i="10"/>
  <c r="Q72" i="10"/>
  <c r="V71" i="10"/>
  <c r="R71" i="10"/>
  <c r="Q71" i="10"/>
  <c r="V70" i="10"/>
  <c r="R70" i="10"/>
  <c r="Q70" i="10"/>
  <c r="V69" i="10"/>
  <c r="R69" i="10"/>
  <c r="Q69" i="10"/>
  <c r="V68" i="10"/>
  <c r="R68" i="10"/>
  <c r="Q68" i="10"/>
  <c r="V67" i="10"/>
  <c r="R67" i="10"/>
  <c r="Q67" i="10"/>
  <c r="V66" i="10"/>
  <c r="R66" i="10"/>
  <c r="Q66" i="10"/>
  <c r="V65" i="10"/>
  <c r="R65" i="10"/>
  <c r="Q65" i="10"/>
  <c r="V64" i="10"/>
  <c r="R64" i="10"/>
  <c r="Q64" i="10"/>
  <c r="V63" i="10"/>
  <c r="R63" i="10"/>
  <c r="Q63" i="10"/>
  <c r="V62" i="10"/>
  <c r="R62" i="10"/>
  <c r="Q62" i="10"/>
  <c r="V61" i="10"/>
  <c r="R61" i="10"/>
  <c r="Q61" i="10"/>
  <c r="V60" i="10"/>
  <c r="R60" i="10"/>
  <c r="Q60" i="10"/>
  <c r="V59" i="10"/>
  <c r="R59" i="10"/>
  <c r="Q59" i="10"/>
  <c r="V58" i="10"/>
  <c r="R58" i="10"/>
  <c r="Q58" i="10"/>
  <c r="V57" i="10"/>
  <c r="R57" i="10"/>
  <c r="Q57" i="10"/>
  <c r="V56" i="10"/>
  <c r="R56" i="10"/>
  <c r="Q56" i="10"/>
  <c r="V55" i="10"/>
  <c r="R55" i="10"/>
  <c r="Q55" i="10"/>
  <c r="V54" i="10"/>
  <c r="R54" i="10"/>
  <c r="Q54" i="10"/>
  <c r="V53" i="10"/>
  <c r="R53" i="10"/>
  <c r="Q53" i="10"/>
  <c r="V52" i="10"/>
  <c r="R52" i="10"/>
  <c r="Q52" i="10"/>
  <c r="V51" i="10"/>
  <c r="R51" i="10"/>
  <c r="Q51" i="10"/>
  <c r="V50" i="10"/>
  <c r="R50" i="10"/>
  <c r="Q50" i="10"/>
  <c r="V49" i="10"/>
  <c r="R49" i="10"/>
  <c r="Q49" i="10"/>
  <c r="V48" i="10"/>
  <c r="R48" i="10"/>
  <c r="Q48" i="10"/>
  <c r="V47" i="10"/>
  <c r="R47" i="10"/>
  <c r="Q47" i="10"/>
  <c r="V46" i="10"/>
  <c r="R46" i="10"/>
  <c r="Q46" i="10"/>
  <c r="V45" i="10"/>
  <c r="R45" i="10"/>
  <c r="Q45" i="10"/>
  <c r="V44" i="10"/>
  <c r="R44" i="10"/>
  <c r="Q44" i="10"/>
  <c r="V43" i="10"/>
  <c r="R43" i="10"/>
  <c r="Q43" i="10"/>
  <c r="V42" i="10"/>
  <c r="R42" i="10"/>
  <c r="Q42" i="10"/>
  <c r="V41" i="10"/>
  <c r="R41" i="10"/>
  <c r="Q41" i="10"/>
  <c r="V40" i="10"/>
  <c r="R40" i="10"/>
  <c r="Q40" i="10"/>
  <c r="V39" i="10"/>
  <c r="R39" i="10"/>
  <c r="Q39" i="10"/>
  <c r="V38" i="10"/>
  <c r="R38" i="10"/>
  <c r="Q38" i="10"/>
  <c r="V37" i="10"/>
  <c r="R37" i="10"/>
  <c r="Q37" i="10"/>
  <c r="V36" i="10"/>
  <c r="R36" i="10"/>
  <c r="Q36" i="10"/>
  <c r="V35" i="10"/>
  <c r="R35" i="10"/>
  <c r="Q35" i="10"/>
  <c r="V34" i="10"/>
  <c r="R34" i="10"/>
  <c r="Q34" i="10"/>
  <c r="V33" i="10"/>
  <c r="R33" i="10"/>
  <c r="Q33" i="10"/>
  <c r="V32" i="10"/>
  <c r="R32" i="10"/>
  <c r="Q32" i="10"/>
  <c r="V31" i="10"/>
  <c r="R31" i="10"/>
  <c r="Q31" i="10"/>
  <c r="V30" i="10"/>
  <c r="R30" i="10"/>
  <c r="Q30" i="10"/>
  <c r="V29" i="10"/>
  <c r="R29" i="10"/>
  <c r="Q29" i="10"/>
  <c r="V28" i="10"/>
  <c r="R28" i="10"/>
  <c r="Q28" i="10"/>
  <c r="V27" i="10"/>
  <c r="R27" i="10"/>
  <c r="Q27" i="10"/>
  <c r="V26" i="10"/>
  <c r="R26" i="10"/>
  <c r="Q26" i="10"/>
  <c r="V25" i="10"/>
  <c r="R25" i="10"/>
  <c r="Q25" i="10"/>
  <c r="V24" i="10"/>
  <c r="R24" i="10"/>
  <c r="Q24" i="10"/>
  <c r="V23" i="10"/>
  <c r="R23" i="10"/>
  <c r="Q23" i="10"/>
  <c r="V22" i="10"/>
  <c r="R22" i="10"/>
  <c r="Q22" i="10"/>
  <c r="V21" i="10"/>
  <c r="R21" i="10"/>
  <c r="Q21" i="10"/>
  <c r="V20" i="10"/>
  <c r="R20" i="10"/>
  <c r="Q20" i="10"/>
  <c r="V19" i="10"/>
  <c r="R19" i="10"/>
  <c r="Q19" i="10"/>
  <c r="V18" i="10"/>
  <c r="R18" i="10"/>
  <c r="Q18" i="10"/>
  <c r="V17" i="10"/>
  <c r="R17" i="10"/>
  <c r="Q17" i="10"/>
  <c r="V16" i="10"/>
  <c r="R16" i="10"/>
  <c r="Q16" i="10"/>
  <c r="V15" i="10"/>
  <c r="R15" i="10"/>
  <c r="Q15" i="10"/>
  <c r="V14" i="10"/>
  <c r="R14" i="10"/>
  <c r="Q14" i="10"/>
  <c r="V13" i="10"/>
  <c r="R13" i="10"/>
  <c r="Q13" i="10"/>
  <c r="V12" i="10"/>
  <c r="R12" i="10"/>
  <c r="Q12" i="10"/>
  <c r="V11" i="10"/>
  <c r="R11" i="10"/>
  <c r="Q11" i="10"/>
  <c r="V10" i="10"/>
  <c r="R10" i="10"/>
  <c r="Q10" i="10"/>
  <c r="V9" i="10"/>
  <c r="R9" i="10"/>
  <c r="Q9" i="10"/>
  <c r="V8" i="10"/>
  <c r="R8" i="10"/>
  <c r="Q8" i="10"/>
  <c r="V7" i="10"/>
  <c r="R7" i="10"/>
  <c r="Q7" i="10"/>
  <c r="V6" i="10"/>
  <c r="R6" i="10"/>
  <c r="Q6" i="10"/>
  <c r="V5" i="10"/>
  <c r="R5" i="10"/>
  <c r="Q5" i="10"/>
  <c r="W4" i="10"/>
  <c r="V4" i="10"/>
  <c r="R4" i="10"/>
  <c r="R3" i="10"/>
  <c r="Q3" i="10"/>
  <c r="AG3" i="10" s="1"/>
  <c r="AP3" i="10" s="1"/>
  <c r="O3" i="10"/>
  <c r="AE3" i="10" s="1"/>
  <c r="C9" i="10"/>
  <c r="V23" i="9"/>
  <c r="R23" i="9"/>
  <c r="Q23" i="9"/>
  <c r="O23" i="9"/>
  <c r="P23" i="9" s="1"/>
  <c r="V22" i="9"/>
  <c r="R22" i="9"/>
  <c r="Q22" i="9"/>
  <c r="O22" i="9"/>
  <c r="P22" i="9" s="1"/>
  <c r="V21" i="9"/>
  <c r="R21" i="9"/>
  <c r="Q21" i="9"/>
  <c r="O21" i="9"/>
  <c r="P21" i="9" s="1"/>
  <c r="V20" i="9"/>
  <c r="R20" i="9"/>
  <c r="Q20" i="9"/>
  <c r="O20" i="9"/>
  <c r="P20" i="9" s="1"/>
  <c r="V19" i="9"/>
  <c r="R19" i="9"/>
  <c r="Q19" i="9"/>
  <c r="O19" i="9"/>
  <c r="P19" i="9" s="1"/>
  <c r="V18" i="9"/>
  <c r="R18" i="9"/>
  <c r="Q18" i="9"/>
  <c r="O18" i="9"/>
  <c r="P18" i="9" s="1"/>
  <c r="V17" i="9"/>
  <c r="R17" i="9"/>
  <c r="Q17" i="9"/>
  <c r="O17" i="9"/>
  <c r="P17" i="9" s="1"/>
  <c r="V16" i="9"/>
  <c r="R16" i="9"/>
  <c r="Q16" i="9"/>
  <c r="O16" i="9"/>
  <c r="P16" i="9" s="1"/>
  <c r="V15" i="9"/>
  <c r="R15" i="9"/>
  <c r="Q15" i="9"/>
  <c r="O15" i="9"/>
  <c r="P15" i="9" s="1"/>
  <c r="V14" i="9"/>
  <c r="R14" i="9"/>
  <c r="Q14" i="9"/>
  <c r="O14" i="9"/>
  <c r="P14" i="9" s="1"/>
  <c r="V13" i="9"/>
  <c r="R13" i="9"/>
  <c r="Q13" i="9"/>
  <c r="O13" i="9"/>
  <c r="P13" i="9" s="1"/>
  <c r="V12" i="9"/>
  <c r="R12" i="9"/>
  <c r="Q12" i="9"/>
  <c r="O12" i="9"/>
  <c r="P12" i="9" s="1"/>
  <c r="V11" i="9"/>
  <c r="R11" i="9"/>
  <c r="Q11" i="9"/>
  <c r="O11" i="9"/>
  <c r="P11" i="9" s="1"/>
  <c r="V10" i="9"/>
  <c r="R10" i="9"/>
  <c r="Q10" i="9"/>
  <c r="O10" i="9"/>
  <c r="P10" i="9" s="1"/>
  <c r="V9" i="9"/>
  <c r="R9" i="9"/>
  <c r="Q9" i="9"/>
  <c r="O9" i="9"/>
  <c r="P9" i="9" s="1"/>
  <c r="V8" i="9"/>
  <c r="R8" i="9"/>
  <c r="Q8" i="9"/>
  <c r="O8" i="9"/>
  <c r="P8" i="9" s="1"/>
  <c r="V7" i="9"/>
  <c r="R7" i="9"/>
  <c r="Q7" i="9"/>
  <c r="O7" i="9"/>
  <c r="P7" i="9" s="1"/>
  <c r="V6" i="9"/>
  <c r="R6" i="9"/>
  <c r="Q6" i="9"/>
  <c r="O6" i="9"/>
  <c r="V5" i="9"/>
  <c r="R5" i="9"/>
  <c r="Q5" i="9"/>
  <c r="O5" i="9"/>
  <c r="W4" i="9"/>
  <c r="R4" i="9"/>
  <c r="AT3" i="9"/>
  <c r="Q3" i="9"/>
  <c r="O3" i="9"/>
  <c r="AE3" i="9" s="1"/>
  <c r="C9" i="9"/>
  <c r="V4" i="2"/>
  <c r="V5" i="2"/>
  <c r="AT3" i="2"/>
  <c r="V23" i="2"/>
  <c r="O3" i="2"/>
  <c r="P3" i="2" s="1"/>
  <c r="AF3" i="2" s="1"/>
  <c r="AO3" i="2" s="1"/>
  <c r="W4" i="2"/>
  <c r="O5" i="2"/>
  <c r="P5" i="2" s="1"/>
  <c r="O6" i="2"/>
  <c r="V6" i="2"/>
  <c r="O7" i="2"/>
  <c r="V7" i="2"/>
  <c r="O8" i="2"/>
  <c r="V8" i="2"/>
  <c r="O9" i="2"/>
  <c r="Q9" i="2"/>
  <c r="V9" i="2"/>
  <c r="O10" i="2"/>
  <c r="V10" i="2"/>
  <c r="O11" i="2"/>
  <c r="Q11" i="2"/>
  <c r="V11" i="2"/>
  <c r="O12" i="2"/>
  <c r="V12" i="2"/>
  <c r="O13" i="2"/>
  <c r="V13" i="2"/>
  <c r="O14" i="2"/>
  <c r="V14" i="2"/>
  <c r="O15" i="2"/>
  <c r="Q15" i="2"/>
  <c r="V15" i="2"/>
  <c r="O16" i="2"/>
  <c r="V16" i="2"/>
  <c r="O17" i="2"/>
  <c r="V17" i="2"/>
  <c r="O18" i="2"/>
  <c r="V18" i="2"/>
  <c r="O19" i="2"/>
  <c r="V19" i="2"/>
  <c r="O20" i="2"/>
  <c r="V20" i="2"/>
  <c r="O21" i="2"/>
  <c r="Q21" i="2"/>
  <c r="V21" i="2"/>
  <c r="O22" i="2"/>
  <c r="V22" i="2"/>
  <c r="O23" i="2"/>
  <c r="P23" i="2" s="1"/>
  <c r="Q21" i="34" l="1"/>
  <c r="Q19" i="34"/>
  <c r="Q22" i="34"/>
  <c r="Q27" i="53"/>
  <c r="Q20" i="53"/>
  <c r="Q12" i="53"/>
  <c r="Q10" i="23"/>
  <c r="Q15" i="43"/>
  <c r="Q17" i="29"/>
  <c r="Q49" i="46"/>
  <c r="Q23" i="2"/>
  <c r="Q7" i="2"/>
  <c r="Q81" i="16"/>
  <c r="Q21" i="26"/>
  <c r="Q65" i="53"/>
  <c r="Q60" i="53"/>
  <c r="Q55" i="53"/>
  <c r="Q43" i="53"/>
  <c r="Q33" i="53"/>
  <c r="Q25" i="53"/>
  <c r="Q16" i="53"/>
  <c r="Q6" i="58"/>
  <c r="Q11" i="58"/>
  <c r="Q19" i="58"/>
  <c r="Q18" i="12"/>
  <c r="Q18" i="26"/>
  <c r="Q14" i="12"/>
  <c r="Q87" i="16"/>
  <c r="Q60" i="43"/>
  <c r="Q61" i="53"/>
  <c r="Q50" i="53"/>
  <c r="Q16" i="58"/>
  <c r="Q13" i="2"/>
  <c r="Q20" i="12"/>
  <c r="Q13" i="26"/>
  <c r="Q64" i="53"/>
  <c r="Q54" i="53"/>
  <c r="Q49" i="53"/>
  <c r="Q42" i="53"/>
  <c r="Q24" i="53"/>
  <c r="Q14" i="58"/>
  <c r="Q22" i="58"/>
  <c r="Q15" i="26"/>
  <c r="Q14" i="46"/>
  <c r="Q69" i="46"/>
  <c r="Q19" i="53"/>
  <c r="Q17" i="2"/>
  <c r="Q66" i="53"/>
  <c r="Q56" i="53"/>
  <c r="Q19" i="2"/>
  <c r="Q23" i="12"/>
  <c r="Q72" i="16"/>
  <c r="Q16" i="26"/>
  <c r="Q69" i="53"/>
  <c r="Q59" i="53"/>
  <c r="Q53" i="53"/>
  <c r="Q48" i="53"/>
  <c r="Q38" i="53"/>
  <c r="Q32" i="53"/>
  <c r="Q13" i="53"/>
  <c r="Q9" i="58"/>
  <c r="Q18" i="23"/>
  <c r="Q68" i="46"/>
  <c r="Q34" i="46"/>
  <c r="Q27" i="46"/>
  <c r="Q20" i="46"/>
  <c r="Q69" i="48"/>
  <c r="Q55" i="48"/>
  <c r="Q12" i="30"/>
  <c r="Q16" i="12"/>
  <c r="Q18" i="21"/>
  <c r="Q23" i="23"/>
  <c r="Q15" i="23"/>
  <c r="Q60" i="46"/>
  <c r="Q46" i="46"/>
  <c r="Q39" i="46"/>
  <c r="Q11" i="46"/>
  <c r="Q13" i="23"/>
  <c r="Q41" i="46"/>
  <c r="Q22" i="12"/>
  <c r="Q20" i="23"/>
  <c r="Q66" i="46"/>
  <c r="Q53" i="46"/>
  <c r="Q33" i="46"/>
  <c r="Q26" i="46"/>
  <c r="Q69" i="47"/>
  <c r="Q81" i="48"/>
  <c r="Q55" i="46"/>
  <c r="Q17" i="23"/>
  <c r="Q58" i="46"/>
  <c r="Q38" i="46"/>
  <c r="Q17" i="46"/>
  <c r="Q87" i="48"/>
  <c r="Q21" i="23"/>
  <c r="Q32" i="32"/>
  <c r="Q62" i="46"/>
  <c r="Q22" i="23"/>
  <c r="Q14" i="23"/>
  <c r="Q8" i="23"/>
  <c r="Q19" i="28"/>
  <c r="Q21" i="30"/>
  <c r="Q64" i="46"/>
  <c r="Q51" i="46"/>
  <c r="Q37" i="46"/>
  <c r="Q58" i="48"/>
  <c r="Q52" i="48"/>
  <c r="Q35" i="46"/>
  <c r="Q11" i="12"/>
  <c r="Q19" i="23"/>
  <c r="Q57" i="46"/>
  <c r="Q42" i="46"/>
  <c r="Q30" i="46"/>
  <c r="Q22" i="46"/>
  <c r="Q48" i="44"/>
  <c r="Q63" i="18"/>
  <c r="Q11" i="23"/>
  <c r="Q21" i="36"/>
  <c r="Q47" i="44"/>
  <c r="Q41" i="53"/>
  <c r="Q35" i="53"/>
  <c r="Q29" i="53"/>
  <c r="Q18" i="53"/>
  <c r="Q18" i="33"/>
  <c r="Q89" i="42"/>
  <c r="Q77" i="44"/>
  <c r="Q40" i="53"/>
  <c r="Q34" i="53"/>
  <c r="Q28" i="53"/>
  <c r="Q23" i="53"/>
  <c r="Q17" i="53"/>
  <c r="Q11" i="53"/>
  <c r="Q5" i="90"/>
  <c r="Q87" i="18"/>
  <c r="Q81" i="18"/>
  <c r="Q15" i="36"/>
  <c r="Q33" i="44"/>
  <c r="Q39" i="53"/>
  <c r="Q22" i="53"/>
  <c r="Q16" i="33"/>
  <c r="Q65" i="44"/>
  <c r="Q44" i="53"/>
  <c r="Q26" i="53"/>
  <c r="Q21" i="53"/>
  <c r="Q12" i="23"/>
  <c r="Q21" i="33"/>
  <c r="Q18" i="36"/>
  <c r="Q45" i="47"/>
  <c r="Q15" i="53"/>
  <c r="Q6" i="88"/>
  <c r="Q9" i="33"/>
  <c r="Q44" i="44"/>
  <c r="Q32" i="44"/>
  <c r="Q22" i="45"/>
  <c r="Q5" i="79"/>
  <c r="Q10" i="17"/>
  <c r="Q68" i="32"/>
  <c r="Q61" i="32"/>
  <c r="Q14" i="32"/>
  <c r="Q19" i="33"/>
  <c r="Q48" i="43"/>
  <c r="Q75" i="44"/>
  <c r="Q60" i="44"/>
  <c r="Q42" i="44"/>
  <c r="Q26" i="44"/>
  <c r="Q61" i="45"/>
  <c r="Q6" i="69"/>
  <c r="Q6" i="78"/>
  <c r="Q6" i="90"/>
  <c r="Q65" i="45"/>
  <c r="Q9" i="27"/>
  <c r="Q72" i="44"/>
  <c r="Q57" i="44"/>
  <c r="Q41" i="44"/>
  <c r="Q23" i="44"/>
  <c r="Q62" i="44"/>
  <c r="Q15" i="17"/>
  <c r="Q5" i="17"/>
  <c r="Q32" i="43"/>
  <c r="Q71" i="44"/>
  <c r="Q18" i="44"/>
  <c r="Q73" i="45"/>
  <c r="Q13" i="45"/>
  <c r="Q9" i="53"/>
  <c r="Q53" i="44"/>
  <c r="Q39" i="44"/>
  <c r="Q7" i="81"/>
  <c r="Q47" i="45"/>
  <c r="Q15" i="21"/>
  <c r="Q12" i="21"/>
  <c r="Q19" i="43"/>
  <c r="Q66" i="44"/>
  <c r="Q51" i="44"/>
  <c r="Q36" i="44"/>
  <c r="Q17" i="44"/>
  <c r="Q14" i="53"/>
  <c r="Q6" i="66"/>
  <c r="Q83" i="41"/>
  <c r="Q12" i="12"/>
  <c r="Q15" i="30"/>
  <c r="Q51" i="41"/>
  <c r="Q30" i="41"/>
  <c r="Q18" i="41"/>
  <c r="Q14" i="44"/>
  <c r="Q9" i="12"/>
  <c r="Q24" i="16"/>
  <c r="Q16" i="19"/>
  <c r="Q26" i="20"/>
  <c r="Q18" i="24"/>
  <c r="Q19" i="29"/>
  <c r="Q10" i="29"/>
  <c r="Q13" i="31"/>
  <c r="Q20" i="38"/>
  <c r="Q13" i="38"/>
  <c r="Q82" i="41"/>
  <c r="Q71" i="41"/>
  <c r="Q46" i="41"/>
  <c r="Q41" i="41"/>
  <c r="Q12" i="44"/>
  <c r="Q10" i="38"/>
  <c r="Q69" i="18"/>
  <c r="Q17" i="38"/>
  <c r="Q78" i="41"/>
  <c r="Q47" i="41"/>
  <c r="Q69" i="16"/>
  <c r="Q15" i="29"/>
  <c r="Q14" i="30"/>
  <c r="Q10" i="30"/>
  <c r="Q20" i="32"/>
  <c r="Q22" i="33"/>
  <c r="Q22" i="38"/>
  <c r="Q16" i="38"/>
  <c r="Q61" i="41"/>
  <c r="Q29" i="41"/>
  <c r="Q17" i="41"/>
  <c r="Q23" i="30"/>
  <c r="Q18" i="30"/>
  <c r="Q44" i="32"/>
  <c r="Q37" i="32"/>
  <c r="Q19" i="38"/>
  <c r="Q85" i="41"/>
  <c r="Q70" i="41"/>
  <c r="Q65" i="41"/>
  <c r="Q54" i="41"/>
  <c r="Q49" i="41"/>
  <c r="Q34" i="41"/>
  <c r="Q21" i="38"/>
  <c r="Q68" i="41"/>
  <c r="Q93" i="18"/>
  <c r="Q75" i="18"/>
  <c r="Q72" i="41"/>
  <c r="Q63" i="41"/>
  <c r="Q42" i="41"/>
  <c r="Q53" i="18"/>
  <c r="Q40" i="18"/>
  <c r="Q18" i="29"/>
  <c r="Q13" i="30"/>
  <c r="Q8" i="38"/>
  <c r="Q80" i="41"/>
  <c r="Q44" i="41"/>
  <c r="Q21" i="44"/>
  <c r="Q5" i="59"/>
  <c r="Q6" i="63"/>
  <c r="Q22" i="30"/>
  <c r="Q17" i="30"/>
  <c r="Q56" i="32"/>
  <c r="Q49" i="32"/>
  <c r="Q25" i="32"/>
  <c r="Q15" i="38"/>
  <c r="Q84" i="41"/>
  <c r="Q73" i="41"/>
  <c r="Q59" i="41"/>
  <c r="Q53" i="41"/>
  <c r="Q48" i="41"/>
  <c r="Q39" i="41"/>
  <c r="Q27" i="41"/>
  <c r="Q15" i="41"/>
  <c r="Q7" i="97"/>
  <c r="P18" i="39"/>
  <c r="O7" i="64"/>
  <c r="P7" i="64" s="1"/>
  <c r="X4" i="10"/>
  <c r="R83" i="16"/>
  <c r="R77" i="16"/>
  <c r="R70" i="16"/>
  <c r="R63" i="16"/>
  <c r="R55" i="16"/>
  <c r="R48" i="16"/>
  <c r="R41" i="16"/>
  <c r="R33" i="16"/>
  <c r="R25" i="16"/>
  <c r="R18" i="16"/>
  <c r="R11" i="16"/>
  <c r="Q16" i="17"/>
  <c r="P11" i="17"/>
  <c r="Q6" i="17"/>
  <c r="Q21" i="19"/>
  <c r="P10" i="19"/>
  <c r="R77" i="20"/>
  <c r="V70" i="20"/>
  <c r="Q62" i="20"/>
  <c r="V54" i="20"/>
  <c r="V46" i="20"/>
  <c r="R39" i="20"/>
  <c r="V30" i="20"/>
  <c r="V23" i="20"/>
  <c r="V16" i="20"/>
  <c r="R6" i="20"/>
  <c r="P7" i="21"/>
  <c r="P9" i="24"/>
  <c r="V17" i="25"/>
  <c r="R8" i="25"/>
  <c r="Q23" i="26"/>
  <c r="Q20" i="26"/>
  <c r="Q17" i="26"/>
  <c r="R14" i="26"/>
  <c r="Q11" i="26"/>
  <c r="X4" i="26"/>
  <c r="AH4" i="26" s="1"/>
  <c r="V16" i="27"/>
  <c r="P11" i="27"/>
  <c r="Q21" i="28"/>
  <c r="Q18" i="28"/>
  <c r="P19" i="29"/>
  <c r="Q16" i="29"/>
  <c r="Q12" i="29"/>
  <c r="P9" i="29"/>
  <c r="Q20" i="30"/>
  <c r="V17" i="30"/>
  <c r="R14" i="30"/>
  <c r="V11" i="30"/>
  <c r="Q8" i="30"/>
  <c r="P6" i="31"/>
  <c r="V67" i="32"/>
  <c r="V62" i="32"/>
  <c r="V57" i="32"/>
  <c r="R53" i="32"/>
  <c r="V48" i="32"/>
  <c r="V43" i="32"/>
  <c r="V38" i="32"/>
  <c r="V33" i="32"/>
  <c r="R29" i="32"/>
  <c r="V24" i="32"/>
  <c r="V19" i="32"/>
  <c r="R13" i="32"/>
  <c r="R5" i="32"/>
  <c r="P18" i="33"/>
  <c r="V11" i="33"/>
  <c r="R22" i="34"/>
  <c r="V19" i="34"/>
  <c r="V16" i="34"/>
  <c r="R13" i="34"/>
  <c r="X4" i="34"/>
  <c r="V23" i="36"/>
  <c r="R19" i="36"/>
  <c r="R15" i="36"/>
  <c r="Q12" i="36"/>
  <c r="Q19" i="37"/>
  <c r="P9" i="37"/>
  <c r="P22" i="38"/>
  <c r="V19" i="38"/>
  <c r="V14" i="38"/>
  <c r="V21" i="39"/>
  <c r="Q87" i="41"/>
  <c r="Q75" i="41"/>
  <c r="Q66" i="41"/>
  <c r="Q58" i="41"/>
  <c r="V53" i="41"/>
  <c r="V45" i="41"/>
  <c r="Q37" i="41"/>
  <c r="Q24" i="41"/>
  <c r="Q20" i="41"/>
  <c r="Q11" i="41"/>
  <c r="V87" i="43"/>
  <c r="V79" i="43"/>
  <c r="V69" i="43"/>
  <c r="V59" i="43"/>
  <c r="V47" i="43"/>
  <c r="Q36" i="43"/>
  <c r="Q26" i="43"/>
  <c r="V16" i="43"/>
  <c r="R54" i="44"/>
  <c r="R47" i="44"/>
  <c r="R24" i="44"/>
  <c r="R11" i="44"/>
  <c r="V77" i="45"/>
  <c r="V70" i="45"/>
  <c r="V63" i="45"/>
  <c r="V56" i="45"/>
  <c r="V48" i="45"/>
  <c r="V41" i="45"/>
  <c r="V32" i="45"/>
  <c r="V22" i="45"/>
  <c r="V13" i="45"/>
  <c r="Q52" i="47"/>
  <c r="Q36" i="48"/>
  <c r="Q48" i="48"/>
  <c r="Q88" i="48"/>
  <c r="Q43" i="48"/>
  <c r="Q54" i="48"/>
  <c r="Q66" i="48"/>
  <c r="Q37" i="48"/>
  <c r="Q72" i="48"/>
  <c r="Q84" i="48"/>
  <c r="Q45" i="48"/>
  <c r="Q51" i="48"/>
  <c r="Q91" i="48"/>
  <c r="R8" i="11"/>
  <c r="R24" i="11"/>
  <c r="R40" i="11"/>
  <c r="R56" i="11"/>
  <c r="R72" i="11"/>
  <c r="R88" i="11"/>
  <c r="V9" i="13"/>
  <c r="R12" i="14"/>
  <c r="R89" i="16"/>
  <c r="R82" i="16"/>
  <c r="R76" i="16"/>
  <c r="R69" i="16"/>
  <c r="R62" i="16"/>
  <c r="R54" i="16"/>
  <c r="R47" i="16"/>
  <c r="R40" i="16"/>
  <c r="R32" i="16"/>
  <c r="R24" i="16"/>
  <c r="R17" i="16"/>
  <c r="R10" i="16"/>
  <c r="Q23" i="17"/>
  <c r="Q18" i="17"/>
  <c r="Q13" i="17"/>
  <c r="Q8" i="17"/>
  <c r="P21" i="19"/>
  <c r="P14" i="19"/>
  <c r="R69" i="20"/>
  <c r="V60" i="20"/>
  <c r="V53" i="20"/>
  <c r="R46" i="20"/>
  <c r="R37" i="20"/>
  <c r="V29" i="20"/>
  <c r="R23" i="20"/>
  <c r="R14" i="20"/>
  <c r="V5" i="20"/>
  <c r="P13" i="21"/>
  <c r="R6" i="21"/>
  <c r="V19" i="24"/>
  <c r="V16" i="24"/>
  <c r="V12" i="24"/>
  <c r="R12" i="25"/>
  <c r="V22" i="30"/>
  <c r="Q19" i="31"/>
  <c r="V28" i="32"/>
  <c r="V23" i="32"/>
  <c r="V11" i="32"/>
  <c r="P15" i="40"/>
  <c r="V57" i="41"/>
  <c r="V27" i="41"/>
  <c r="V77" i="43"/>
  <c r="V57" i="43"/>
  <c r="V45" i="43"/>
  <c r="V35" i="43"/>
  <c r="V24" i="43"/>
  <c r="P11" i="12"/>
  <c r="R88" i="16"/>
  <c r="R81" i="16"/>
  <c r="R75" i="16"/>
  <c r="R61" i="16"/>
  <c r="R53" i="16"/>
  <c r="R46" i="16"/>
  <c r="R39" i="16"/>
  <c r="R31" i="16"/>
  <c r="R16" i="16"/>
  <c r="Q20" i="17"/>
  <c r="P5" i="19"/>
  <c r="R76" i="20"/>
  <c r="R68" i="20"/>
  <c r="R60" i="20"/>
  <c r="R53" i="20"/>
  <c r="R13" i="20"/>
  <c r="R5" i="20"/>
  <c r="R12" i="24"/>
  <c r="R16" i="25"/>
  <c r="R13" i="28"/>
  <c r="R9" i="28"/>
  <c r="R5" i="28"/>
  <c r="V15" i="29"/>
  <c r="V11" i="29"/>
  <c r="V19" i="30"/>
  <c r="V10" i="30"/>
  <c r="Q22" i="31"/>
  <c r="P15" i="31"/>
  <c r="V66" i="32"/>
  <c r="V56" i="32"/>
  <c r="V51" i="32"/>
  <c r="V42" i="32"/>
  <c r="V32" i="32"/>
  <c r="V27" i="32"/>
  <c r="V17" i="32"/>
  <c r="R11" i="32"/>
  <c r="V12" i="34"/>
  <c r="P9" i="34"/>
  <c r="P5" i="34"/>
  <c r="Q9" i="40"/>
  <c r="V89" i="41"/>
  <c r="V81" i="41"/>
  <c r="V77" i="41"/>
  <c r="V69" i="41"/>
  <c r="Q36" i="41"/>
  <c r="Q32" i="41"/>
  <c r="Q23" i="41"/>
  <c r="Q10" i="41"/>
  <c r="V66" i="43"/>
  <c r="V54" i="43"/>
  <c r="Q43" i="43"/>
  <c r="V33" i="43"/>
  <c r="V23" i="43"/>
  <c r="Q14" i="43"/>
  <c r="R75" i="44"/>
  <c r="R67" i="44"/>
  <c r="R60" i="44"/>
  <c r="R46" i="44"/>
  <c r="R39" i="44"/>
  <c r="R22" i="44"/>
  <c r="R9" i="44"/>
  <c r="V75" i="45"/>
  <c r="V68" i="45"/>
  <c r="V61" i="45"/>
  <c r="V54" i="45"/>
  <c r="V39" i="45"/>
  <c r="V29" i="45"/>
  <c r="V21" i="45"/>
  <c r="V12" i="45"/>
  <c r="Q44" i="47"/>
  <c r="V7" i="86"/>
  <c r="V8" i="86"/>
  <c r="V4" i="86"/>
  <c r="R19" i="30"/>
  <c r="V16" i="30"/>
  <c r="V14" i="36"/>
  <c r="Q19" i="40"/>
  <c r="V85" i="43"/>
  <c r="V75" i="43"/>
  <c r="V65" i="43"/>
  <c r="V53" i="43"/>
  <c r="V42" i="43"/>
  <c r="V21" i="43"/>
  <c r="V12" i="43"/>
  <c r="R51" i="44"/>
  <c r="R45" i="44"/>
  <c r="R31" i="44"/>
  <c r="R21" i="44"/>
  <c r="R15" i="44"/>
  <c r="R6" i="44"/>
  <c r="Q9" i="47"/>
  <c r="Q14" i="47"/>
  <c r="Q35" i="47"/>
  <c r="Q15" i="47"/>
  <c r="Q36" i="47"/>
  <c r="Q61" i="47"/>
  <c r="Q20" i="47"/>
  <c r="V5" i="71"/>
  <c r="V8" i="71"/>
  <c r="V5" i="13"/>
  <c r="R80" i="16"/>
  <c r="R73" i="16"/>
  <c r="R67" i="16"/>
  <c r="R59" i="16"/>
  <c r="R51" i="16"/>
  <c r="R44" i="16"/>
  <c r="R37" i="16"/>
  <c r="R29" i="16"/>
  <c r="R22" i="16"/>
  <c r="Q15" i="16"/>
  <c r="R7" i="16"/>
  <c r="Q22" i="17"/>
  <c r="Q17" i="17"/>
  <c r="P15" i="17"/>
  <c r="Q12" i="17"/>
  <c r="P5" i="17"/>
  <c r="V22" i="19"/>
  <c r="V19" i="19"/>
  <c r="V16" i="19"/>
  <c r="P13" i="19"/>
  <c r="R73" i="20"/>
  <c r="V65" i="20"/>
  <c r="R59" i="20"/>
  <c r="R50" i="20"/>
  <c r="V41" i="20"/>
  <c r="V35" i="20"/>
  <c r="R26" i="20"/>
  <c r="R19" i="20"/>
  <c r="V11" i="20"/>
  <c r="R4" i="20"/>
  <c r="V21" i="24"/>
  <c r="R18" i="24"/>
  <c r="Q15" i="24"/>
  <c r="Q19" i="25"/>
  <c r="V15" i="25"/>
  <c r="R10" i="25"/>
  <c r="R21" i="26"/>
  <c r="R18" i="26"/>
  <c r="R4" i="26"/>
  <c r="Q18" i="27"/>
  <c r="Q15" i="27"/>
  <c r="R19" i="28"/>
  <c r="R12" i="28"/>
  <c r="V17" i="29"/>
  <c r="P15" i="29"/>
  <c r="V10" i="29"/>
  <c r="X4" i="29"/>
  <c r="AH4" i="29" s="1"/>
  <c r="V21" i="30"/>
  <c r="Q19" i="30"/>
  <c r="Q16" i="30"/>
  <c r="X4" i="30"/>
  <c r="P18" i="31"/>
  <c r="V69" i="32"/>
  <c r="R65" i="32"/>
  <c r="V60" i="32"/>
  <c r="V55" i="32"/>
  <c r="V50" i="32"/>
  <c r="V45" i="32"/>
  <c r="R41" i="32"/>
  <c r="V36" i="32"/>
  <c r="V31" i="32"/>
  <c r="V26" i="32"/>
  <c r="V21" i="32"/>
  <c r="V15" i="32"/>
  <c r="R9" i="32"/>
  <c r="R3" i="32"/>
  <c r="AH3" i="32" s="1"/>
  <c r="AQ3" i="32" s="1"/>
  <c r="P20" i="33"/>
  <c r="P15" i="33"/>
  <c r="P5" i="33"/>
  <c r="V18" i="34"/>
  <c r="P15" i="34"/>
  <c r="V11" i="34"/>
  <c r="R21" i="36"/>
  <c r="P18" i="36"/>
  <c r="P14" i="36"/>
  <c r="P21" i="37"/>
  <c r="P18" i="37"/>
  <c r="Q23" i="38"/>
  <c r="Q18" i="38"/>
  <c r="V15" i="38"/>
  <c r="P13" i="38"/>
  <c r="P9" i="38"/>
  <c r="P19" i="39"/>
  <c r="R8" i="39"/>
  <c r="Q12" i="40"/>
  <c r="Q89" i="41"/>
  <c r="Q77" i="41"/>
  <c r="Q60" i="41"/>
  <c r="Q56" i="41"/>
  <c r="V51" i="41"/>
  <c r="Q35" i="41"/>
  <c r="Q22" i="41"/>
  <c r="Q13" i="41"/>
  <c r="V71" i="42"/>
  <c r="V66" i="42"/>
  <c r="V47" i="42"/>
  <c r="V42" i="42"/>
  <c r="V23" i="42"/>
  <c r="V12" i="42"/>
  <c r="V83" i="43"/>
  <c r="R75" i="43"/>
  <c r="V64" i="43"/>
  <c r="V52" i="43"/>
  <c r="V41" i="43"/>
  <c r="Q31" i="43"/>
  <c r="Q20" i="43"/>
  <c r="V11" i="43"/>
  <c r="R74" i="44"/>
  <c r="R65" i="44"/>
  <c r="R58" i="44"/>
  <c r="R44" i="44"/>
  <c r="R37" i="44"/>
  <c r="R28" i="44"/>
  <c r="R14" i="44"/>
  <c r="V73" i="45"/>
  <c r="V66" i="45"/>
  <c r="V60" i="45"/>
  <c r="V52" i="45"/>
  <c r="V45" i="45"/>
  <c r="V37" i="45"/>
  <c r="V27" i="45"/>
  <c r="V18" i="45"/>
  <c r="V10" i="45"/>
  <c r="Q68" i="47"/>
  <c r="R34" i="47"/>
  <c r="Q7" i="60"/>
  <c r="Q6" i="60"/>
  <c r="Q5" i="60"/>
  <c r="R16" i="11"/>
  <c r="R32" i="11"/>
  <c r="R48" i="11"/>
  <c r="R64" i="11"/>
  <c r="R80" i="11"/>
  <c r="P15" i="14"/>
  <c r="R86" i="16"/>
  <c r="R79" i="16"/>
  <c r="R72" i="16"/>
  <c r="R66" i="16"/>
  <c r="R58" i="16"/>
  <c r="Q51" i="16"/>
  <c r="R43" i="16"/>
  <c r="R36" i="16"/>
  <c r="R28" i="16"/>
  <c r="R21" i="16"/>
  <c r="R14" i="16"/>
  <c r="Q7" i="17"/>
  <c r="P12" i="19"/>
  <c r="R49" i="20"/>
  <c r="R41" i="20"/>
  <c r="P21" i="31"/>
  <c r="V35" i="32"/>
  <c r="V25" i="32"/>
  <c r="R73" i="44"/>
  <c r="R57" i="44"/>
  <c r="R50" i="44"/>
  <c r="R36" i="44"/>
  <c r="R27" i="44"/>
  <c r="R20" i="44"/>
  <c r="Q60" i="47"/>
  <c r="Q29" i="47"/>
  <c r="V17" i="11"/>
  <c r="V33" i="11"/>
  <c r="V49" i="11"/>
  <c r="V65" i="11"/>
  <c r="V81" i="11"/>
  <c r="V7" i="13"/>
  <c r="V14" i="14"/>
  <c r="R85" i="16"/>
  <c r="R78" i="16"/>
  <c r="R65" i="16"/>
  <c r="R57" i="16"/>
  <c r="R50" i="16"/>
  <c r="R42" i="16"/>
  <c r="R35" i="16"/>
  <c r="R27" i="16"/>
  <c r="R20" i="16"/>
  <c r="R13" i="16"/>
  <c r="Q19" i="17"/>
  <c r="Q14" i="17"/>
  <c r="Q9" i="17"/>
  <c r="P19" i="19"/>
  <c r="P16" i="19"/>
  <c r="V11" i="19"/>
  <c r="R78" i="20"/>
  <c r="R72" i="20"/>
  <c r="R64" i="20"/>
  <c r="R57" i="20"/>
  <c r="R33" i="20"/>
  <c r="R10" i="20"/>
  <c r="P19" i="33"/>
  <c r="P13" i="33"/>
  <c r="V20" i="34"/>
  <c r="V17" i="34"/>
  <c r="R7" i="34"/>
  <c r="V17" i="38"/>
  <c r="V22" i="39"/>
  <c r="V12" i="39"/>
  <c r="V87" i="41"/>
  <c r="V79" i="41"/>
  <c r="V75" i="41"/>
  <c r="Q25" i="41"/>
  <c r="Q12" i="41"/>
  <c r="Q8" i="41"/>
  <c r="V81" i="43"/>
  <c r="V71" i="43"/>
  <c r="V60" i="43"/>
  <c r="V48" i="43"/>
  <c r="Q38" i="43"/>
  <c r="V29" i="43"/>
  <c r="V18" i="43"/>
  <c r="Q9" i="43"/>
  <c r="R79" i="44"/>
  <c r="R63" i="44"/>
  <c r="R49" i="44"/>
  <c r="R43" i="44"/>
  <c r="R26" i="44"/>
  <c r="R19" i="44"/>
  <c r="R13" i="44"/>
  <c r="V79" i="45"/>
  <c r="V72" i="45"/>
  <c r="V58" i="45"/>
  <c r="V50" i="45"/>
  <c r="V43" i="45"/>
  <c r="V35" i="45"/>
  <c r="V24" i="45"/>
  <c r="V15" i="45"/>
  <c r="R56" i="47"/>
  <c r="Q28" i="47"/>
  <c r="Q97" i="48"/>
  <c r="Q70" i="48"/>
  <c r="R5" i="63"/>
  <c r="R4" i="63"/>
  <c r="R84" i="16"/>
  <c r="Q78" i="16"/>
  <c r="R71" i="16"/>
  <c r="R64" i="16"/>
  <c r="R56" i="16"/>
  <c r="R49" i="16"/>
  <c r="Q42" i="16"/>
  <c r="R34" i="16"/>
  <c r="R26" i="16"/>
  <c r="R19" i="16"/>
  <c r="R12" i="16"/>
  <c r="Q21" i="17"/>
  <c r="P9" i="17"/>
  <c r="V18" i="19"/>
  <c r="V15" i="19"/>
  <c r="V77" i="20"/>
  <c r="V71" i="20"/>
  <c r="R62" i="20"/>
  <c r="R55" i="20"/>
  <c r="V47" i="20"/>
  <c r="R40" i="20"/>
  <c r="R32" i="20"/>
  <c r="R24" i="20"/>
  <c r="R17" i="20"/>
  <c r="V6" i="20"/>
  <c r="R3" i="20"/>
  <c r="AH3" i="20" s="1"/>
  <c r="AQ3" i="20" s="1"/>
  <c r="Q21" i="21"/>
  <c r="Q20" i="24"/>
  <c r="Q17" i="24"/>
  <c r="V13" i="24"/>
  <c r="Q9" i="24"/>
  <c r="R22" i="25"/>
  <c r="R17" i="26"/>
  <c r="R11" i="26"/>
  <c r="R8" i="26"/>
  <c r="V18" i="28"/>
  <c r="R10" i="28"/>
  <c r="R7" i="28"/>
  <c r="R4" i="28"/>
  <c r="R23" i="29"/>
  <c r="V20" i="30"/>
  <c r="R12" i="36"/>
  <c r="Q9" i="36"/>
  <c r="P15" i="38"/>
  <c r="Q22" i="40"/>
  <c r="Q16" i="40"/>
  <c r="R7" i="40"/>
  <c r="V41" i="41"/>
  <c r="V33" i="41"/>
  <c r="V15" i="41"/>
  <c r="V89" i="43"/>
  <c r="V36" i="43"/>
  <c r="V28" i="43"/>
  <c r="V17" i="43"/>
  <c r="R78" i="44"/>
  <c r="R71" i="44"/>
  <c r="R62" i="44"/>
  <c r="R56" i="44"/>
  <c r="R35" i="44"/>
  <c r="V78" i="45"/>
  <c r="V71" i="45"/>
  <c r="V64" i="45"/>
  <c r="V57" i="45"/>
  <c r="V49" i="45"/>
  <c r="V42" i="45"/>
  <c r="V33" i="45"/>
  <c r="V23" i="45"/>
  <c r="V14" i="45"/>
  <c r="R52" i="47"/>
  <c r="Q76" i="48"/>
  <c r="Q63" i="48"/>
  <c r="Q5" i="73"/>
  <c r="Q7" i="73"/>
  <c r="Q6" i="73"/>
  <c r="Q95" i="50"/>
  <c r="Q81" i="50"/>
  <c r="Q42" i="50"/>
  <c r="Q27" i="50"/>
  <c r="V74" i="51"/>
  <c r="V66" i="51"/>
  <c r="V58" i="51"/>
  <c r="V49" i="51"/>
  <c r="V39" i="51"/>
  <c r="V30" i="51"/>
  <c r="V20" i="51"/>
  <c r="V10" i="51"/>
  <c r="V60" i="52"/>
  <c r="V48" i="52"/>
  <c r="V36" i="52"/>
  <c r="V24" i="52"/>
  <c r="V10" i="52"/>
  <c r="V66" i="54"/>
  <c r="V48" i="54"/>
  <c r="V30" i="54"/>
  <c r="V12" i="54"/>
  <c r="X4" i="54"/>
  <c r="V15" i="55"/>
  <c r="Q6" i="59"/>
  <c r="V6" i="72"/>
  <c r="V9" i="80"/>
  <c r="V9" i="85"/>
  <c r="V5" i="88"/>
  <c r="V9" i="99"/>
  <c r="V8" i="100"/>
  <c r="V7" i="103"/>
  <c r="V5" i="105"/>
  <c r="X4" i="53"/>
  <c r="X4" i="55"/>
  <c r="V6" i="63"/>
  <c r="Q6" i="68"/>
  <c r="V8" i="87"/>
  <c r="R5" i="96"/>
  <c r="R5" i="100"/>
  <c r="V9" i="100"/>
  <c r="V72" i="51"/>
  <c r="V64" i="51"/>
  <c r="V56" i="51"/>
  <c r="V46" i="51"/>
  <c r="V37" i="51"/>
  <c r="V27" i="51"/>
  <c r="V18" i="51"/>
  <c r="V69" i="52"/>
  <c r="V58" i="52"/>
  <c r="V46" i="52"/>
  <c r="V34" i="52"/>
  <c r="V22" i="52"/>
  <c r="V45" i="53"/>
  <c r="V40" i="53"/>
  <c r="V62" i="54"/>
  <c r="V44" i="54"/>
  <c r="V26" i="54"/>
  <c r="V87" i="55"/>
  <c r="V6" i="61"/>
  <c r="V4" i="63"/>
  <c r="Y4" i="63" s="1"/>
  <c r="Q7" i="68"/>
  <c r="V5" i="74"/>
  <c r="V9" i="74"/>
  <c r="V5" i="93"/>
  <c r="V7" i="101"/>
  <c r="R3" i="105"/>
  <c r="V7" i="105"/>
  <c r="V39" i="49"/>
  <c r="V26" i="49"/>
  <c r="V20" i="49"/>
  <c r="V79" i="51"/>
  <c r="V71" i="51"/>
  <c r="V63" i="51"/>
  <c r="V55" i="51"/>
  <c r="V45" i="51"/>
  <c r="V36" i="51"/>
  <c r="V26" i="51"/>
  <c r="V16" i="51"/>
  <c r="V67" i="52"/>
  <c r="V55" i="52"/>
  <c r="V43" i="52"/>
  <c r="V31" i="52"/>
  <c r="V19" i="52"/>
  <c r="V69" i="53"/>
  <c r="V64" i="53"/>
  <c r="V49" i="53"/>
  <c r="V13" i="53"/>
  <c r="V75" i="54"/>
  <c r="V57" i="54"/>
  <c r="V39" i="54"/>
  <c r="V21" i="54"/>
  <c r="V69" i="55"/>
  <c r="V9" i="62"/>
  <c r="V5" i="66"/>
  <c r="O9" i="66"/>
  <c r="P9" i="66" s="1"/>
  <c r="V8" i="70"/>
  <c r="V9" i="72"/>
  <c r="Q6" i="75"/>
  <c r="V5" i="80"/>
  <c r="V7" i="96"/>
  <c r="V32" i="49"/>
  <c r="V78" i="51"/>
  <c r="V70" i="51"/>
  <c r="V62" i="51"/>
  <c r="V54" i="51"/>
  <c r="V44" i="51"/>
  <c r="V34" i="51"/>
  <c r="V25" i="51"/>
  <c r="V15" i="51"/>
  <c r="V66" i="52"/>
  <c r="V54" i="52"/>
  <c r="V42" i="52"/>
  <c r="V30" i="52"/>
  <c r="V18" i="52"/>
  <c r="V44" i="53"/>
  <c r="V39" i="53"/>
  <c r="V74" i="54"/>
  <c r="V56" i="54"/>
  <c r="V38" i="54"/>
  <c r="V20" i="54"/>
  <c r="V63" i="55"/>
  <c r="V8" i="63"/>
  <c r="Q7" i="75"/>
  <c r="Q6" i="77"/>
  <c r="V4" i="102"/>
  <c r="Y4" i="102" s="1"/>
  <c r="V77" i="51"/>
  <c r="V69" i="51"/>
  <c r="V61" i="51"/>
  <c r="V52" i="51"/>
  <c r="V43" i="51"/>
  <c r="V33" i="51"/>
  <c r="V24" i="51"/>
  <c r="V65" i="52"/>
  <c r="V53" i="52"/>
  <c r="V41" i="52"/>
  <c r="V29" i="52"/>
  <c r="V73" i="54"/>
  <c r="V55" i="54"/>
  <c r="V37" i="54"/>
  <c r="V19" i="54"/>
  <c r="V51" i="55"/>
  <c r="V9" i="63"/>
  <c r="V9" i="66"/>
  <c r="Y4" i="78"/>
  <c r="V8" i="84"/>
  <c r="Y4" i="85"/>
  <c r="V8" i="88"/>
  <c r="R5" i="95"/>
  <c r="V4" i="105"/>
  <c r="V8" i="105"/>
  <c r="Y4" i="65"/>
  <c r="Y4" i="66"/>
  <c r="Q66" i="32"/>
  <c r="Q59" i="32"/>
  <c r="Q54" i="32"/>
  <c r="Q47" i="32"/>
  <c r="Q42" i="32"/>
  <c r="Q35" i="32"/>
  <c r="Q30" i="32"/>
  <c r="Q23" i="32"/>
  <c r="Q15" i="32"/>
  <c r="Q9" i="32"/>
  <c r="Q96" i="35"/>
  <c r="Q93" i="35"/>
  <c r="Q90" i="35"/>
  <c r="Q87" i="35"/>
  <c r="Q84" i="35"/>
  <c r="Q81" i="35"/>
  <c r="Q78" i="35"/>
  <c r="Q75" i="35"/>
  <c r="Q72" i="35"/>
  <c r="Q69" i="35"/>
  <c r="Q66" i="35"/>
  <c r="Q63" i="35"/>
  <c r="Q60" i="35"/>
  <c r="Q57" i="35"/>
  <c r="Q54" i="35"/>
  <c r="Q51" i="35"/>
  <c r="Q48" i="35"/>
  <c r="Q45" i="35"/>
  <c r="Q42" i="35"/>
  <c r="Q39" i="35"/>
  <c r="Q36" i="35"/>
  <c r="Q33" i="35"/>
  <c r="Q30" i="35"/>
  <c r="Q27" i="35"/>
  <c r="Q24" i="35"/>
  <c r="Q21" i="35"/>
  <c r="Q18" i="35"/>
  <c r="Q15" i="35"/>
  <c r="Q12" i="35"/>
  <c r="Q9" i="35"/>
  <c r="Q6" i="35"/>
  <c r="Q43" i="45"/>
  <c r="Q34" i="45"/>
  <c r="Q67" i="50"/>
  <c r="Q52" i="50"/>
  <c r="Q5" i="99"/>
  <c r="Q72" i="20"/>
  <c r="Q66" i="20"/>
  <c r="Q56" i="20"/>
  <c r="Q36" i="20"/>
  <c r="Q30" i="20"/>
  <c r="Q20" i="20"/>
  <c r="Q63" i="32"/>
  <c r="Q58" i="32"/>
  <c r="Q51" i="32"/>
  <c r="Q46" i="32"/>
  <c r="Q39" i="32"/>
  <c r="Q34" i="32"/>
  <c r="Q27" i="32"/>
  <c r="Q22" i="32"/>
  <c r="Q17" i="32"/>
  <c r="Q11" i="32"/>
  <c r="Q98" i="35"/>
  <c r="Q95" i="35"/>
  <c r="Q92" i="35"/>
  <c r="Q89" i="35"/>
  <c r="Q86" i="35"/>
  <c r="Q83" i="35"/>
  <c r="Q80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1" i="35"/>
  <c r="Q8" i="35"/>
  <c r="Q76" i="45"/>
  <c r="Q68" i="45"/>
  <c r="Q38" i="45"/>
  <c r="Q16" i="45"/>
  <c r="Q98" i="50"/>
  <c r="Q85" i="50"/>
  <c r="Q70" i="50"/>
  <c r="Q31" i="50"/>
  <c r="Q16" i="50"/>
  <c r="Q44" i="20"/>
  <c r="Q8" i="20"/>
  <c r="Q65" i="32"/>
  <c r="Q60" i="32"/>
  <c r="Q53" i="32"/>
  <c r="Q48" i="32"/>
  <c r="Q41" i="32"/>
  <c r="Q36" i="32"/>
  <c r="Q29" i="32"/>
  <c r="Q24" i="32"/>
  <c r="Q16" i="32"/>
  <c r="Q10" i="32"/>
  <c r="Q5" i="35"/>
  <c r="Q55" i="45"/>
  <c r="Q41" i="45"/>
  <c r="Q32" i="45"/>
  <c r="Q26" i="45"/>
  <c r="Q20" i="45"/>
  <c r="Q60" i="50"/>
  <c r="Q45" i="50"/>
  <c r="Q6" i="96"/>
  <c r="Q6" i="99"/>
  <c r="Q67" i="32"/>
  <c r="Q62" i="32"/>
  <c r="Q55" i="32"/>
  <c r="Q50" i="32"/>
  <c r="Q43" i="32"/>
  <c r="Q38" i="32"/>
  <c r="Q31" i="32"/>
  <c r="Q26" i="32"/>
  <c r="Q19" i="32"/>
  <c r="Q13" i="32"/>
  <c r="Q97" i="35"/>
  <c r="Q94" i="35"/>
  <c r="Q91" i="35"/>
  <c r="Q88" i="35"/>
  <c r="Q85" i="35"/>
  <c r="Q82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10" i="35"/>
  <c r="Q67" i="45"/>
  <c r="Q59" i="45"/>
  <c r="Q49" i="45"/>
  <c r="Q11" i="45"/>
  <c r="Q88" i="50"/>
  <c r="Q49" i="50"/>
  <c r="Q34" i="50"/>
  <c r="Q7" i="96"/>
  <c r="Q54" i="20"/>
  <c r="Q69" i="32"/>
  <c r="Q64" i="32"/>
  <c r="Q57" i="32"/>
  <c r="Q52" i="32"/>
  <c r="Q45" i="32"/>
  <c r="Q40" i="32"/>
  <c r="Q33" i="32"/>
  <c r="Q28" i="32"/>
  <c r="Q21" i="32"/>
  <c r="Q18" i="32"/>
  <c r="Q12" i="32"/>
  <c r="Q74" i="45"/>
  <c r="Q70" i="45"/>
  <c r="Q62" i="45"/>
  <c r="Q40" i="45"/>
  <c r="Q19" i="45"/>
  <c r="Q14" i="45"/>
  <c r="Q78" i="50"/>
  <c r="Q63" i="50"/>
  <c r="Q24" i="50"/>
  <c r="Q10" i="53"/>
  <c r="V12" i="12"/>
  <c r="Q12" i="14"/>
  <c r="V4" i="17"/>
  <c r="V6" i="17"/>
  <c r="V9" i="17"/>
  <c r="V12" i="17"/>
  <c r="V15" i="17"/>
  <c r="V18" i="17"/>
  <c r="V21" i="17"/>
  <c r="V5" i="17"/>
  <c r="V8" i="17"/>
  <c r="V11" i="17"/>
  <c r="V14" i="17"/>
  <c r="V17" i="17"/>
  <c r="V20" i="17"/>
  <c r="V23" i="17"/>
  <c r="R10" i="22"/>
  <c r="R18" i="22"/>
  <c r="R20" i="22"/>
  <c r="R6" i="22"/>
  <c r="R8" i="22"/>
  <c r="R13" i="22"/>
  <c r="R23" i="22"/>
  <c r="R11" i="22"/>
  <c r="R16" i="22"/>
  <c r="R21" i="22"/>
  <c r="R7" i="22"/>
  <c r="R9" i="22"/>
  <c r="R14" i="22"/>
  <c r="R19" i="22"/>
  <c r="R15" i="22"/>
  <c r="R22" i="22"/>
  <c r="Q23" i="14"/>
  <c r="Q19" i="14"/>
  <c r="Q22" i="2"/>
  <c r="Q20" i="2"/>
  <c r="Q18" i="2"/>
  <c r="Q16" i="2"/>
  <c r="Q14" i="2"/>
  <c r="Q12" i="2"/>
  <c r="Q10" i="2"/>
  <c r="Q8" i="2"/>
  <c r="Q6" i="2"/>
  <c r="Q14" i="14"/>
  <c r="V7" i="15"/>
  <c r="R14" i="19"/>
  <c r="Q6" i="20"/>
  <c r="Q32" i="20"/>
  <c r="Q42" i="20"/>
  <c r="Q68" i="20"/>
  <c r="Q78" i="20"/>
  <c r="Q14" i="20"/>
  <c r="Q24" i="20"/>
  <c r="Q50" i="20"/>
  <c r="Q60" i="20"/>
  <c r="Q12" i="20"/>
  <c r="Q38" i="20"/>
  <c r="Q48" i="20"/>
  <c r="Q74" i="20"/>
  <c r="V5" i="11"/>
  <c r="V13" i="11"/>
  <c r="V21" i="11"/>
  <c r="V29" i="11"/>
  <c r="V37" i="11"/>
  <c r="V45" i="11"/>
  <c r="V53" i="11"/>
  <c r="V61" i="11"/>
  <c r="V69" i="11"/>
  <c r="V77" i="11"/>
  <c r="V85" i="11"/>
  <c r="P23" i="12"/>
  <c r="Q21" i="12"/>
  <c r="Q19" i="12"/>
  <c r="Q17" i="12"/>
  <c r="Q15" i="12"/>
  <c r="Q10" i="12"/>
  <c r="P18" i="14"/>
  <c r="Q8" i="15"/>
  <c r="Q84" i="16"/>
  <c r="Q75" i="16"/>
  <c r="Q60" i="16"/>
  <c r="V22" i="17"/>
  <c r="V13" i="17"/>
  <c r="R20" i="19"/>
  <c r="R18" i="19"/>
  <c r="R16" i="19"/>
  <c r="X4" i="19"/>
  <c r="P20" i="22"/>
  <c r="P15" i="22"/>
  <c r="V7" i="11"/>
  <c r="V15" i="11"/>
  <c r="V23" i="11"/>
  <c r="V31" i="11"/>
  <c r="V39" i="11"/>
  <c r="V47" i="11"/>
  <c r="V55" i="11"/>
  <c r="V63" i="11"/>
  <c r="V71" i="11"/>
  <c r="V79" i="11"/>
  <c r="V87" i="11"/>
  <c r="V22" i="12"/>
  <c r="Q21" i="14"/>
  <c r="P13" i="14"/>
  <c r="Q10" i="14"/>
  <c r="R3" i="15"/>
  <c r="V10" i="22"/>
  <c r="V15" i="22"/>
  <c r="V18" i="22"/>
  <c r="V21" i="22"/>
  <c r="V12" i="22"/>
  <c r="Q8" i="16"/>
  <c r="Q12" i="16"/>
  <c r="Q21" i="16"/>
  <c r="Q30" i="16"/>
  <c r="Q39" i="16"/>
  <c r="Q48" i="16"/>
  <c r="Q57" i="16"/>
  <c r="Q66" i="16"/>
  <c r="Q18" i="16"/>
  <c r="Q27" i="16"/>
  <c r="Q36" i="16"/>
  <c r="Q45" i="16"/>
  <c r="Q54" i="16"/>
  <c r="Q63" i="16"/>
  <c r="R3" i="19"/>
  <c r="AH3" i="19" s="1"/>
  <c r="AQ3" i="19" s="1"/>
  <c r="R15" i="19"/>
  <c r="R7" i="19"/>
  <c r="R5" i="19"/>
  <c r="R10" i="19"/>
  <c r="R12" i="19"/>
  <c r="R22" i="19"/>
  <c r="R71" i="20"/>
  <c r="R67" i="20"/>
  <c r="R58" i="20"/>
  <c r="R54" i="20"/>
  <c r="R51" i="20"/>
  <c r="R44" i="20"/>
  <c r="R35" i="20"/>
  <c r="R31" i="20"/>
  <c r="R22" i="20"/>
  <c r="R18" i="20"/>
  <c r="R15" i="20"/>
  <c r="R8" i="20"/>
  <c r="R20" i="21"/>
  <c r="R11" i="21"/>
  <c r="R5" i="21"/>
  <c r="P18" i="22"/>
  <c r="P10" i="22"/>
  <c r="P5" i="22"/>
  <c r="X4" i="22"/>
  <c r="R10" i="24"/>
  <c r="V20" i="25"/>
  <c r="V18" i="25"/>
  <c r="V14" i="25"/>
  <c r="V12" i="25"/>
  <c r="X4" i="25"/>
  <c r="X4" i="27"/>
  <c r="AH4" i="27" s="1"/>
  <c r="P14" i="28"/>
  <c r="V11" i="28"/>
  <c r="P9" i="28"/>
  <c r="Q9" i="29"/>
  <c r="P12" i="30"/>
  <c r="V23" i="31"/>
  <c r="V14" i="31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V14" i="33"/>
  <c r="X4" i="35"/>
  <c r="Z4" i="35" s="1"/>
  <c r="V23" i="37"/>
  <c r="V16" i="37"/>
  <c r="X4" i="37"/>
  <c r="R18" i="38"/>
  <c r="R12" i="40"/>
  <c r="X4" i="40"/>
  <c r="AH4" i="40" s="1"/>
  <c r="Q88" i="41"/>
  <c r="V85" i="41"/>
  <c r="Q81" i="41"/>
  <c r="Q76" i="41"/>
  <c r="V73" i="41"/>
  <c r="Q69" i="41"/>
  <c r="Q64" i="41"/>
  <c r="V61" i="41"/>
  <c r="Q57" i="41"/>
  <c r="Q52" i="41"/>
  <c r="V49" i="41"/>
  <c r="Q45" i="41"/>
  <c r="Q40" i="41"/>
  <c r="V37" i="41"/>
  <c r="Q33" i="41"/>
  <c r="Q28" i="41"/>
  <c r="V25" i="41"/>
  <c r="Q21" i="41"/>
  <c r="Q16" i="41"/>
  <c r="V13" i="41"/>
  <c r="Q9" i="41"/>
  <c r="R89" i="43"/>
  <c r="Q55" i="43"/>
  <c r="Q50" i="43"/>
  <c r="Q44" i="43"/>
  <c r="Q39" i="43"/>
  <c r="Q33" i="43"/>
  <c r="Q27" i="43"/>
  <c r="Q21" i="43"/>
  <c r="R16" i="43"/>
  <c r="Q78" i="44"/>
  <c r="Q68" i="44"/>
  <c r="Q35" i="44"/>
  <c r="Q29" i="44"/>
  <c r="Q24" i="44"/>
  <c r="Q15" i="44"/>
  <c r="Q11" i="44"/>
  <c r="V34" i="45"/>
  <c r="V30" i="45"/>
  <c r="V25" i="45"/>
  <c r="V20" i="45"/>
  <c r="Q67" i="46"/>
  <c r="Q63" i="46"/>
  <c r="Q59" i="46"/>
  <c r="Q50" i="46"/>
  <c r="Q45" i="46"/>
  <c r="Q62" i="47"/>
  <c r="Q55" i="47"/>
  <c r="Q46" i="47"/>
  <c r="Q30" i="47"/>
  <c r="Q22" i="47"/>
  <c r="Q94" i="48"/>
  <c r="Q90" i="48"/>
  <c r="Q73" i="48"/>
  <c r="Q61" i="48"/>
  <c r="Q40" i="48"/>
  <c r="Q92" i="50"/>
  <c r="Q82" i="50"/>
  <c r="Q75" i="50"/>
  <c r="Q64" i="50"/>
  <c r="Q57" i="50"/>
  <c r="Q46" i="50"/>
  <c r="Q39" i="50"/>
  <c r="Q28" i="50"/>
  <c r="V9" i="59"/>
  <c r="V8" i="59"/>
  <c r="V5" i="59"/>
  <c r="V4" i="59"/>
  <c r="Y4" i="59" s="1"/>
  <c r="P9" i="30"/>
  <c r="Q18" i="34"/>
  <c r="Q9" i="34"/>
  <c r="R5" i="59"/>
  <c r="R3" i="59"/>
  <c r="V9" i="60"/>
  <c r="V8" i="60"/>
  <c r="V4" i="60"/>
  <c r="R79" i="20"/>
  <c r="R70" i="20"/>
  <c r="R66" i="20"/>
  <c r="R63" i="20"/>
  <c r="R56" i="20"/>
  <c r="R47" i="20"/>
  <c r="R43" i="20"/>
  <c r="R34" i="20"/>
  <c r="R30" i="20"/>
  <c r="R27" i="20"/>
  <c r="R20" i="20"/>
  <c r="R11" i="20"/>
  <c r="R7" i="20"/>
  <c r="R17" i="21"/>
  <c r="V10" i="21"/>
  <c r="Q9" i="21"/>
  <c r="R7" i="21"/>
  <c r="P17" i="22"/>
  <c r="P12" i="22"/>
  <c r="Q23" i="24"/>
  <c r="Q21" i="24"/>
  <c r="Q14" i="24"/>
  <c r="Q12" i="24"/>
  <c r="R7" i="24"/>
  <c r="Q22" i="25"/>
  <c r="Q14" i="25"/>
  <c r="Q12" i="25"/>
  <c r="R4" i="25"/>
  <c r="V23" i="26"/>
  <c r="V21" i="26"/>
  <c r="P21" i="28"/>
  <c r="Q22" i="29"/>
  <c r="Q20" i="29"/>
  <c r="Q13" i="29"/>
  <c r="P18" i="29"/>
  <c r="P22" i="30"/>
  <c r="P18" i="30"/>
  <c r="V20" i="31"/>
  <c r="Q16" i="31"/>
  <c r="V11" i="31"/>
  <c r="V22" i="33"/>
  <c r="V19" i="33"/>
  <c r="V13" i="37"/>
  <c r="P20" i="39"/>
  <c r="V29" i="41"/>
  <c r="V17" i="41"/>
  <c r="Q11" i="47"/>
  <c r="Q21" i="47"/>
  <c r="Q27" i="47"/>
  <c r="Q33" i="47"/>
  <c r="Q38" i="47"/>
  <c r="Q43" i="47"/>
  <c r="Q49" i="47"/>
  <c r="Q54" i="47"/>
  <c r="Q59" i="47"/>
  <c r="Q65" i="47"/>
  <c r="Q10" i="47"/>
  <c r="Q16" i="47"/>
  <c r="Q26" i="47"/>
  <c r="Q32" i="47"/>
  <c r="Q37" i="47"/>
  <c r="Q42" i="47"/>
  <c r="Q48" i="47"/>
  <c r="Q53" i="47"/>
  <c r="Q58" i="47"/>
  <c r="Q64" i="47"/>
  <c r="Q8" i="50"/>
  <c r="Q14" i="50"/>
  <c r="Q17" i="50"/>
  <c r="Q20" i="50"/>
  <c r="Q23" i="50"/>
  <c r="Q26" i="50"/>
  <c r="Q29" i="50"/>
  <c r="Q32" i="50"/>
  <c r="Q35" i="50"/>
  <c r="Q38" i="50"/>
  <c r="Q41" i="50"/>
  <c r="Q44" i="50"/>
  <c r="Q47" i="50"/>
  <c r="Q50" i="50"/>
  <c r="Q53" i="50"/>
  <c r="Q56" i="50"/>
  <c r="Q59" i="50"/>
  <c r="Q62" i="50"/>
  <c r="Q65" i="50"/>
  <c r="Q68" i="50"/>
  <c r="Q71" i="50"/>
  <c r="Q74" i="50"/>
  <c r="Q77" i="50"/>
  <c r="Q80" i="50"/>
  <c r="Q83" i="50"/>
  <c r="Q86" i="50"/>
  <c r="Q89" i="50"/>
  <c r="Q94" i="50"/>
  <c r="Q97" i="50"/>
  <c r="X4" i="50"/>
  <c r="AH4" i="50" s="1"/>
  <c r="Q7" i="61"/>
  <c r="Q5" i="61"/>
  <c r="Q6" i="61"/>
  <c r="R3" i="63"/>
  <c r="V9" i="64"/>
  <c r="V8" i="64"/>
  <c r="V6" i="64"/>
  <c r="P19" i="22"/>
  <c r="P14" i="22"/>
  <c r="P9" i="22"/>
  <c r="P7" i="22"/>
  <c r="R19" i="25"/>
  <c r="R5" i="25"/>
  <c r="Q15" i="34"/>
  <c r="R23" i="40"/>
  <c r="R20" i="40"/>
  <c r="R17" i="40"/>
  <c r="R4" i="40"/>
  <c r="V67" i="41"/>
  <c r="V55" i="41"/>
  <c r="V43" i="41"/>
  <c r="V31" i="41"/>
  <c r="V19" i="41"/>
  <c r="Q24" i="43"/>
  <c r="Q67" i="47"/>
  <c r="Q57" i="47"/>
  <c r="Q51" i="47"/>
  <c r="Q41" i="47"/>
  <c r="Q25" i="47"/>
  <c r="Q19" i="47"/>
  <c r="Q13" i="47"/>
  <c r="Q8" i="46"/>
  <c r="Q13" i="46"/>
  <c r="Q28" i="46"/>
  <c r="Q40" i="46"/>
  <c r="Q52" i="46"/>
  <c r="Q23" i="46"/>
  <c r="Q32" i="46"/>
  <c r="Q44" i="46"/>
  <c r="Q48" i="46"/>
  <c r="Q56" i="46"/>
  <c r="Q91" i="50"/>
  <c r="Q84" i="50"/>
  <c r="Q73" i="50"/>
  <c r="Q66" i="50"/>
  <c r="Q55" i="50"/>
  <c r="Q48" i="50"/>
  <c r="Q37" i="50"/>
  <c r="Q30" i="50"/>
  <c r="Q19" i="50"/>
  <c r="R6" i="49"/>
  <c r="R13" i="49"/>
  <c r="R17" i="49"/>
  <c r="R24" i="49"/>
  <c r="R31" i="49"/>
  <c r="R35" i="49"/>
  <c r="R42" i="49"/>
  <c r="R49" i="49"/>
  <c r="R53" i="49"/>
  <c r="R60" i="49"/>
  <c r="R67" i="49"/>
  <c r="R71" i="49"/>
  <c r="R78" i="49"/>
  <c r="R85" i="49"/>
  <c r="R89" i="49"/>
  <c r="R9" i="49"/>
  <c r="R16" i="49"/>
  <c r="R20" i="49"/>
  <c r="R27" i="49"/>
  <c r="R34" i="49"/>
  <c r="R38" i="49"/>
  <c r="R45" i="49"/>
  <c r="R52" i="49"/>
  <c r="R56" i="49"/>
  <c r="R63" i="49"/>
  <c r="R70" i="49"/>
  <c r="R74" i="49"/>
  <c r="R81" i="49"/>
  <c r="R88" i="49"/>
  <c r="R10" i="53"/>
  <c r="R15" i="53"/>
  <c r="R27" i="53"/>
  <c r="R39" i="53"/>
  <c r="R51" i="53"/>
  <c r="R63" i="53"/>
  <c r="R17" i="53"/>
  <c r="R29" i="53"/>
  <c r="R41" i="53"/>
  <c r="R53" i="53"/>
  <c r="R65" i="53"/>
  <c r="R9" i="53"/>
  <c r="R21" i="53"/>
  <c r="R33" i="53"/>
  <c r="R45" i="53"/>
  <c r="R57" i="53"/>
  <c r="R69" i="53"/>
  <c r="R13" i="53"/>
  <c r="R19" i="53"/>
  <c r="R25" i="53"/>
  <c r="R31" i="53"/>
  <c r="P21" i="22"/>
  <c r="P16" i="22"/>
  <c r="P11" i="22"/>
  <c r="R21" i="25"/>
  <c r="R17" i="25"/>
  <c r="R15" i="25"/>
  <c r="R13" i="25"/>
  <c r="R11" i="25"/>
  <c r="R9" i="25"/>
  <c r="R3" i="25"/>
  <c r="AH3" i="25" s="1"/>
  <c r="AQ3" i="25" s="1"/>
  <c r="V17" i="31"/>
  <c r="V10" i="37"/>
  <c r="R13" i="40"/>
  <c r="R10" i="40"/>
  <c r="R5" i="40"/>
  <c r="Q37" i="42"/>
  <c r="Q68" i="43"/>
  <c r="Q63" i="43"/>
  <c r="Q57" i="43"/>
  <c r="Q12" i="43"/>
  <c r="Q66" i="47"/>
  <c r="Q50" i="47"/>
  <c r="Q40" i="47"/>
  <c r="Q34" i="47"/>
  <c r="Q24" i="47"/>
  <c r="Q18" i="47"/>
  <c r="Q12" i="47"/>
  <c r="Q93" i="50"/>
  <c r="Q87" i="50"/>
  <c r="Q76" i="50"/>
  <c r="Q69" i="50"/>
  <c r="Q58" i="50"/>
  <c r="Q51" i="50"/>
  <c r="Q40" i="50"/>
  <c r="Q33" i="50"/>
  <c r="Q22" i="50"/>
  <c r="Q15" i="50"/>
  <c r="R55" i="53"/>
  <c r="R37" i="53"/>
  <c r="V10" i="53"/>
  <c r="V17" i="53"/>
  <c r="V22" i="53"/>
  <c r="V29" i="53"/>
  <c r="V34" i="53"/>
  <c r="V41" i="53"/>
  <c r="V46" i="53"/>
  <c r="V53" i="53"/>
  <c r="V58" i="53"/>
  <c r="V65" i="53"/>
  <c r="V12" i="53"/>
  <c r="V19" i="53"/>
  <c r="V24" i="53"/>
  <c r="V31" i="53"/>
  <c r="V36" i="53"/>
  <c r="V43" i="53"/>
  <c r="V48" i="53"/>
  <c r="V55" i="53"/>
  <c r="V60" i="53"/>
  <c r="V67" i="53"/>
  <c r="V18" i="53"/>
  <c r="V30" i="53"/>
  <c r="V42" i="53"/>
  <c r="V54" i="53"/>
  <c r="V66" i="53"/>
  <c r="V11" i="53"/>
  <c r="V14" i="53"/>
  <c r="V23" i="53"/>
  <c r="V26" i="53"/>
  <c r="V35" i="53"/>
  <c r="V38" i="53"/>
  <c r="V47" i="53"/>
  <c r="V50" i="53"/>
  <c r="V59" i="53"/>
  <c r="V62" i="53"/>
  <c r="V6" i="60"/>
  <c r="R5" i="61"/>
  <c r="R4" i="61"/>
  <c r="R3" i="61"/>
  <c r="V10" i="19"/>
  <c r="R74" i="20"/>
  <c r="R65" i="20"/>
  <c r="R61" i="20"/>
  <c r="R52" i="20"/>
  <c r="R48" i="20"/>
  <c r="R45" i="20"/>
  <c r="R38" i="20"/>
  <c r="R29" i="20"/>
  <c r="R25" i="20"/>
  <c r="R16" i="20"/>
  <c r="R12" i="20"/>
  <c r="R18" i="21"/>
  <c r="R16" i="21"/>
  <c r="P23" i="22"/>
  <c r="P13" i="22"/>
  <c r="P8" i="22"/>
  <c r="P6" i="22"/>
  <c r="P7" i="23"/>
  <c r="R15" i="24"/>
  <c r="V10" i="24"/>
  <c r="R23" i="25"/>
  <c r="Q17" i="25"/>
  <c r="Q11" i="25"/>
  <c r="Q9" i="25"/>
  <c r="V18" i="26"/>
  <c r="V12" i="26"/>
  <c r="Q22" i="28"/>
  <c r="V19" i="28"/>
  <c r="P18" i="28"/>
  <c r="P12" i="28"/>
  <c r="Q23" i="29"/>
  <c r="Q21" i="29"/>
  <c r="P21" i="30"/>
  <c r="V18" i="32"/>
  <c r="V16" i="32"/>
  <c r="V14" i="32"/>
  <c r="V12" i="32"/>
  <c r="R8" i="32"/>
  <c r="Q12" i="34"/>
  <c r="V21" i="37"/>
  <c r="P15" i="37"/>
  <c r="R22" i="40"/>
  <c r="R19" i="40"/>
  <c r="R16" i="40"/>
  <c r="Q86" i="41"/>
  <c r="V83" i="41"/>
  <c r="Q79" i="41"/>
  <c r="Q74" i="41"/>
  <c r="V71" i="41"/>
  <c r="Q67" i="41"/>
  <c r="Q62" i="41"/>
  <c r="V59" i="41"/>
  <c r="Q55" i="41"/>
  <c r="Q50" i="41"/>
  <c r="V47" i="41"/>
  <c r="Q43" i="41"/>
  <c r="Q38" i="41"/>
  <c r="V35" i="41"/>
  <c r="Q31" i="41"/>
  <c r="Q26" i="41"/>
  <c r="V23" i="41"/>
  <c r="Q19" i="41"/>
  <c r="R85" i="43"/>
  <c r="R79" i="43"/>
  <c r="R73" i="43"/>
  <c r="Q67" i="43"/>
  <c r="Q62" i="43"/>
  <c r="Q56" i="43"/>
  <c r="Q51" i="43"/>
  <c r="Q45" i="43"/>
  <c r="R40" i="43"/>
  <c r="Q69" i="44"/>
  <c r="Q59" i="44"/>
  <c r="Q54" i="44"/>
  <c r="Q50" i="44"/>
  <c r="Q63" i="47"/>
  <c r="Q56" i="47"/>
  <c r="Q47" i="47"/>
  <c r="Q39" i="47"/>
  <c r="Q31" i="47"/>
  <c r="Q23" i="47"/>
  <c r="Q17" i="47"/>
  <c r="Q8" i="48"/>
  <c r="Q39" i="48"/>
  <c r="Q46" i="48"/>
  <c r="Q57" i="48"/>
  <c r="Q64" i="48"/>
  <c r="Q75" i="48"/>
  <c r="Q82" i="48"/>
  <c r="Q93" i="48"/>
  <c r="Q42" i="48"/>
  <c r="Q49" i="48"/>
  <c r="Q60" i="48"/>
  <c r="Q67" i="48"/>
  <c r="Q78" i="48"/>
  <c r="Q85" i="48"/>
  <c r="Q96" i="48"/>
  <c r="X4" i="48"/>
  <c r="AH4" i="48" s="1"/>
  <c r="Q96" i="50"/>
  <c r="Q90" i="50"/>
  <c r="Q79" i="50"/>
  <c r="Q72" i="50"/>
  <c r="Q61" i="50"/>
  <c r="Q54" i="50"/>
  <c r="Q43" i="50"/>
  <c r="Q36" i="50"/>
  <c r="Q25" i="50"/>
  <c r="Q18" i="50"/>
  <c r="R5" i="67"/>
  <c r="R4" i="67"/>
  <c r="V84" i="49"/>
  <c r="V77" i="49"/>
  <c r="V66" i="49"/>
  <c r="V59" i="49"/>
  <c r="V48" i="49"/>
  <c r="V41" i="49"/>
  <c r="V30" i="49"/>
  <c r="V23" i="49"/>
  <c r="V11" i="51"/>
  <c r="V17" i="51"/>
  <c r="V23" i="51"/>
  <c r="V29" i="51"/>
  <c r="V35" i="51"/>
  <c r="V41" i="51"/>
  <c r="V47" i="51"/>
  <c r="V53" i="51"/>
  <c r="V12" i="52"/>
  <c r="V15" i="52"/>
  <c r="V21" i="52"/>
  <c r="V27" i="52"/>
  <c r="V33" i="52"/>
  <c r="V39" i="52"/>
  <c r="V45" i="52"/>
  <c r="V51" i="52"/>
  <c r="V57" i="52"/>
  <c r="V63" i="52"/>
  <c r="V14" i="52"/>
  <c r="V20" i="52"/>
  <c r="V26" i="52"/>
  <c r="V32" i="52"/>
  <c r="V38" i="52"/>
  <c r="V44" i="52"/>
  <c r="V50" i="52"/>
  <c r="V56" i="52"/>
  <c r="V62" i="52"/>
  <c r="V68" i="52"/>
  <c r="V78" i="54"/>
  <c r="V68" i="54"/>
  <c r="V60" i="54"/>
  <c r="V50" i="54"/>
  <c r="V42" i="54"/>
  <c r="V32" i="54"/>
  <c r="V24" i="54"/>
  <c r="V5" i="62"/>
  <c r="R4" i="72"/>
  <c r="R5" i="72"/>
  <c r="R3" i="72"/>
  <c r="V4" i="97"/>
  <c r="V6" i="97"/>
  <c r="V9" i="97"/>
  <c r="V11" i="54"/>
  <c r="V17" i="54"/>
  <c r="V23" i="54"/>
  <c r="V29" i="54"/>
  <c r="V35" i="54"/>
  <c r="V41" i="54"/>
  <c r="V47" i="54"/>
  <c r="V53" i="54"/>
  <c r="V59" i="54"/>
  <c r="V65" i="54"/>
  <c r="V71" i="54"/>
  <c r="V77" i="54"/>
  <c r="V10" i="54"/>
  <c r="V16" i="54"/>
  <c r="V22" i="54"/>
  <c r="V28" i="54"/>
  <c r="V34" i="54"/>
  <c r="V40" i="54"/>
  <c r="V46" i="54"/>
  <c r="V52" i="54"/>
  <c r="V58" i="54"/>
  <c r="V64" i="54"/>
  <c r="V70" i="54"/>
  <c r="V76" i="54"/>
  <c r="Q5" i="72"/>
  <c r="Q7" i="72"/>
  <c r="Q6" i="72"/>
  <c r="Q6" i="94"/>
  <c r="Q7" i="94"/>
  <c r="R3" i="77"/>
  <c r="R4" i="77"/>
  <c r="R4" i="89"/>
  <c r="R5" i="89"/>
  <c r="Q5" i="94"/>
  <c r="V9" i="98"/>
  <c r="V5" i="98"/>
  <c r="V7" i="98"/>
  <c r="V79" i="54"/>
  <c r="V69" i="54"/>
  <c r="V61" i="54"/>
  <c r="V51" i="54"/>
  <c r="V43" i="54"/>
  <c r="V33" i="54"/>
  <c r="V25" i="54"/>
  <c r="V15" i="54"/>
  <c r="R3" i="60"/>
  <c r="R5" i="60"/>
  <c r="R4" i="60"/>
  <c r="Q7" i="65"/>
  <c r="Q6" i="65"/>
  <c r="V6" i="73"/>
  <c r="V4" i="73"/>
  <c r="V8" i="73"/>
  <c r="R5" i="87"/>
  <c r="R4" i="87"/>
  <c r="R3" i="87"/>
  <c r="Q5" i="66"/>
  <c r="V8" i="66"/>
  <c r="Q5" i="67"/>
  <c r="V7" i="72"/>
  <c r="Q7" i="79"/>
  <c r="Q6" i="81"/>
  <c r="V6" i="83"/>
  <c r="V7" i="84"/>
  <c r="Q6" i="85"/>
  <c r="V5" i="87"/>
  <c r="V4" i="90"/>
  <c r="Y4" i="90" s="1"/>
  <c r="V7" i="93"/>
  <c r="Q5" i="100"/>
  <c r="Q7" i="100"/>
  <c r="Q6" i="102"/>
  <c r="R3" i="103"/>
  <c r="V6" i="103"/>
  <c r="V7" i="102"/>
  <c r="V6" i="71"/>
  <c r="Y4" i="72"/>
  <c r="V7" i="99"/>
  <c r="V8" i="103"/>
  <c r="V7" i="104"/>
  <c r="V7" i="71"/>
  <c r="V4" i="80"/>
  <c r="Y4" i="80" s="1"/>
  <c r="V7" i="80"/>
  <c r="V5" i="85"/>
  <c r="V5" i="91"/>
  <c r="Q7" i="93"/>
  <c r="V5" i="99"/>
  <c r="V4" i="104"/>
  <c r="R17" i="11"/>
  <c r="R33" i="11"/>
  <c r="R53" i="11"/>
  <c r="R73" i="11"/>
  <c r="R89" i="11"/>
  <c r="R21" i="2"/>
  <c r="R12" i="2"/>
  <c r="R4" i="11"/>
  <c r="V19" i="12"/>
  <c r="P8" i="12"/>
  <c r="P5" i="12"/>
  <c r="V19" i="14"/>
  <c r="Q17" i="14"/>
  <c r="Q9" i="16"/>
  <c r="AE3" i="16"/>
  <c r="AN3" i="16" s="1"/>
  <c r="AE3" i="17"/>
  <c r="AN3" i="17" s="1"/>
  <c r="X4" i="17"/>
  <c r="AH4" i="17" s="1"/>
  <c r="V50" i="18"/>
  <c r="Q47" i="18"/>
  <c r="V37" i="18"/>
  <c r="Q34" i="18"/>
  <c r="V26" i="18"/>
  <c r="Q23" i="18"/>
  <c r="V19" i="18"/>
  <c r="V4" i="18"/>
  <c r="Y4" i="18" s="1"/>
  <c r="Q69" i="42"/>
  <c r="Q7" i="18"/>
  <c r="Q11" i="18"/>
  <c r="Q5" i="18"/>
  <c r="Q28" i="18"/>
  <c r="V10" i="23"/>
  <c r="V12" i="23"/>
  <c r="V21" i="23"/>
  <c r="V15" i="23"/>
  <c r="R15" i="2"/>
  <c r="R6" i="2"/>
  <c r="R9" i="11"/>
  <c r="R21" i="11"/>
  <c r="R29" i="11"/>
  <c r="R41" i="11"/>
  <c r="R49" i="11"/>
  <c r="R61" i="11"/>
  <c r="R69" i="11"/>
  <c r="R81" i="11"/>
  <c r="V16" i="14"/>
  <c r="Q95" i="18"/>
  <c r="Q89" i="18"/>
  <c r="Q83" i="18"/>
  <c r="Q77" i="18"/>
  <c r="Q71" i="18"/>
  <c r="Q65" i="18"/>
  <c r="Q59" i="18"/>
  <c r="Q22" i="18"/>
  <c r="P9" i="26"/>
  <c r="Q11" i="42"/>
  <c r="Q13" i="42"/>
  <c r="Q20" i="42"/>
  <c r="Q22" i="42"/>
  <c r="Q29" i="42"/>
  <c r="Q31" i="42"/>
  <c r="Q38" i="42"/>
  <c r="Q40" i="42"/>
  <c r="Q47" i="42"/>
  <c r="Q49" i="42"/>
  <c r="Q56" i="42"/>
  <c r="Q58" i="42"/>
  <c r="Q65" i="42"/>
  <c r="Q67" i="42"/>
  <c r="Q74" i="42"/>
  <c r="Q76" i="42"/>
  <c r="Q83" i="42"/>
  <c r="Q85" i="42"/>
  <c r="Q92" i="42"/>
  <c r="Q94" i="42"/>
  <c r="Q14" i="42"/>
  <c r="Q16" i="42"/>
  <c r="Q23" i="42"/>
  <c r="Q25" i="42"/>
  <c r="Q32" i="42"/>
  <c r="Q34" i="42"/>
  <c r="Q41" i="42"/>
  <c r="Q43" i="42"/>
  <c r="Q50" i="42"/>
  <c r="Q52" i="42"/>
  <c r="Q59" i="42"/>
  <c r="Q61" i="42"/>
  <c r="Q68" i="42"/>
  <c r="Q70" i="42"/>
  <c r="Q77" i="42"/>
  <c r="Q79" i="42"/>
  <c r="Q86" i="42"/>
  <c r="Q88" i="42"/>
  <c r="Q95" i="42"/>
  <c r="Q97" i="42"/>
  <c r="Q12" i="42"/>
  <c r="Q21" i="42"/>
  <c r="Q30" i="42"/>
  <c r="Q39" i="42"/>
  <c r="Q48" i="42"/>
  <c r="Q57" i="42"/>
  <c r="Q66" i="42"/>
  <c r="Q75" i="42"/>
  <c r="Q84" i="42"/>
  <c r="Q93" i="42"/>
  <c r="Q15" i="42"/>
  <c r="Q18" i="42"/>
  <c r="Q27" i="42"/>
  <c r="Q33" i="42"/>
  <c r="Q53" i="42"/>
  <c r="Q55" i="42"/>
  <c r="Q81" i="42"/>
  <c r="Q87" i="42"/>
  <c r="Q9" i="42"/>
  <c r="Q36" i="42"/>
  <c r="Q42" i="42"/>
  <c r="Q62" i="42"/>
  <c r="Q64" i="42"/>
  <c r="Q90" i="42"/>
  <c r="Q96" i="42"/>
  <c r="Q45" i="42"/>
  <c r="Q51" i="42"/>
  <c r="Q71" i="42"/>
  <c r="Q73" i="42"/>
  <c r="Q19" i="42"/>
  <c r="Q26" i="42"/>
  <c r="Q28" i="42"/>
  <c r="Q54" i="42"/>
  <c r="Q60" i="42"/>
  <c r="Q80" i="42"/>
  <c r="Q82" i="42"/>
  <c r="Q8" i="42"/>
  <c r="Q24" i="42"/>
  <c r="Q44" i="42"/>
  <c r="Q46" i="42"/>
  <c r="Q72" i="42"/>
  <c r="Q78" i="42"/>
  <c r="Q98" i="42"/>
  <c r="P17" i="12"/>
  <c r="V13" i="12"/>
  <c r="V4" i="13"/>
  <c r="Y4" i="13" s="1"/>
  <c r="V6" i="13"/>
  <c r="V10" i="13"/>
  <c r="V20" i="14"/>
  <c r="Q18" i="14"/>
  <c r="Q16" i="14"/>
  <c r="P5" i="14"/>
  <c r="Q89" i="16"/>
  <c r="Q86" i="16"/>
  <c r="Q83" i="16"/>
  <c r="Q80" i="16"/>
  <c r="Q77" i="16"/>
  <c r="Q74" i="16"/>
  <c r="Q71" i="16"/>
  <c r="Q68" i="16"/>
  <c r="Q65" i="16"/>
  <c r="Q62" i="16"/>
  <c r="Q59" i="16"/>
  <c r="Q56" i="16"/>
  <c r="Q53" i="16"/>
  <c r="Q50" i="16"/>
  <c r="Q47" i="16"/>
  <c r="Q44" i="16"/>
  <c r="Q41" i="16"/>
  <c r="Q38" i="16"/>
  <c r="Q35" i="16"/>
  <c r="Q32" i="16"/>
  <c r="Q29" i="16"/>
  <c r="Q26" i="16"/>
  <c r="Q23" i="16"/>
  <c r="Q20" i="16"/>
  <c r="Q17" i="16"/>
  <c r="Q14" i="16"/>
  <c r="Q11" i="16"/>
  <c r="Y4" i="17"/>
  <c r="V55" i="18"/>
  <c r="Q52" i="18"/>
  <c r="V45" i="18"/>
  <c r="V32" i="18"/>
  <c r="Q29" i="18"/>
  <c r="Q10" i="18"/>
  <c r="V18" i="23"/>
  <c r="R4" i="24"/>
  <c r="AH4" i="24" s="1"/>
  <c r="R11" i="24"/>
  <c r="R14" i="24"/>
  <c r="R17" i="24"/>
  <c r="R20" i="24"/>
  <c r="R23" i="24"/>
  <c r="R6" i="24"/>
  <c r="R8" i="24"/>
  <c r="R13" i="24"/>
  <c r="R16" i="24"/>
  <c r="R19" i="24"/>
  <c r="R22" i="24"/>
  <c r="R5" i="24"/>
  <c r="R9" i="24"/>
  <c r="P13" i="26"/>
  <c r="P11" i="26"/>
  <c r="Q91" i="42"/>
  <c r="V10" i="47"/>
  <c r="V19" i="47"/>
  <c r="V31" i="47"/>
  <c r="V43" i="47"/>
  <c r="V55" i="47"/>
  <c r="V67" i="47"/>
  <c r="V13" i="47"/>
  <c r="V25" i="47"/>
  <c r="V37" i="47"/>
  <c r="V49" i="47"/>
  <c r="V61" i="47"/>
  <c r="V17" i="47"/>
  <c r="V21" i="47"/>
  <c r="V35" i="47"/>
  <c r="V39" i="47"/>
  <c r="V53" i="47"/>
  <c r="V57" i="47"/>
  <c r="V11" i="47"/>
  <c r="V15" i="47"/>
  <c r="V29" i="47"/>
  <c r="V33" i="47"/>
  <c r="V47" i="47"/>
  <c r="V51" i="47"/>
  <c r="V65" i="47"/>
  <c r="V69" i="47"/>
  <c r="V45" i="47"/>
  <c r="V41" i="47"/>
  <c r="V27" i="47"/>
  <c r="V23" i="47"/>
  <c r="V59" i="47"/>
  <c r="R18" i="2"/>
  <c r="R9" i="2"/>
  <c r="R3" i="11"/>
  <c r="AH3" i="11" s="1"/>
  <c r="AQ3" i="11" s="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R78" i="11"/>
  <c r="R82" i="11"/>
  <c r="R86" i="11"/>
  <c r="V16" i="12"/>
  <c r="V22" i="14"/>
  <c r="Q20" i="14"/>
  <c r="V13" i="14"/>
  <c r="R9" i="14"/>
  <c r="R8" i="14"/>
  <c r="P22" i="17"/>
  <c r="P19" i="17"/>
  <c r="P16" i="17"/>
  <c r="P13" i="17"/>
  <c r="P10" i="17"/>
  <c r="P7" i="17"/>
  <c r="V97" i="18"/>
  <c r="Q94" i="18"/>
  <c r="V91" i="18"/>
  <c r="Q88" i="18"/>
  <c r="V85" i="18"/>
  <c r="Q82" i="18"/>
  <c r="V79" i="18"/>
  <c r="Q76" i="18"/>
  <c r="V73" i="18"/>
  <c r="Q70" i="18"/>
  <c r="V67" i="18"/>
  <c r="Q64" i="18"/>
  <c r="V61" i="18"/>
  <c r="Q58" i="18"/>
  <c r="V51" i="18"/>
  <c r="V38" i="18"/>
  <c r="Q35" i="18"/>
  <c r="V20" i="18"/>
  <c r="Q17" i="18"/>
  <c r="V13" i="18"/>
  <c r="Q9" i="22"/>
  <c r="Q23" i="22"/>
  <c r="Q17" i="22"/>
  <c r="P23" i="26"/>
  <c r="P15" i="26"/>
  <c r="R5" i="30"/>
  <c r="R13" i="30"/>
  <c r="R23" i="30"/>
  <c r="R3" i="30"/>
  <c r="AH3" i="30" s="1"/>
  <c r="AQ3" i="30" s="1"/>
  <c r="R20" i="30"/>
  <c r="R10" i="30"/>
  <c r="R17" i="30"/>
  <c r="R22" i="30"/>
  <c r="R7" i="30"/>
  <c r="R16" i="30"/>
  <c r="Q18" i="39"/>
  <c r="Q9" i="39"/>
  <c r="Q13" i="39"/>
  <c r="Q15" i="39"/>
  <c r="Q19" i="39"/>
  <c r="Q23" i="39"/>
  <c r="Q14" i="39"/>
  <c r="Q8" i="39"/>
  <c r="Q10" i="39"/>
  <c r="Q12" i="39"/>
  <c r="Q16" i="39"/>
  <c r="Q20" i="39"/>
  <c r="Q22" i="39"/>
  <c r="Q21" i="39"/>
  <c r="Q11" i="39"/>
  <c r="Q10" i="42"/>
  <c r="R5" i="11"/>
  <c r="R13" i="11"/>
  <c r="R25" i="11"/>
  <c r="R37" i="11"/>
  <c r="R45" i="11"/>
  <c r="R57" i="11"/>
  <c r="R65" i="11"/>
  <c r="R77" i="11"/>
  <c r="R85" i="11"/>
  <c r="Q6" i="13"/>
  <c r="Q46" i="18"/>
  <c r="V5" i="18"/>
  <c r="V14" i="18"/>
  <c r="V27" i="18"/>
  <c r="V8" i="18"/>
  <c r="V21" i="18"/>
  <c r="C9" i="47"/>
  <c r="C9" i="20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R79" i="11"/>
  <c r="R83" i="11"/>
  <c r="P20" i="12"/>
  <c r="Q22" i="14"/>
  <c r="V17" i="14"/>
  <c r="Q15" i="14"/>
  <c r="Q13" i="14"/>
  <c r="Q11" i="14"/>
  <c r="P8" i="14"/>
  <c r="V10" i="15"/>
  <c r="Q88" i="16"/>
  <c r="Q85" i="16"/>
  <c r="Q82" i="16"/>
  <c r="Q79" i="16"/>
  <c r="Q76" i="16"/>
  <c r="Q73" i="16"/>
  <c r="Q70" i="16"/>
  <c r="Q67" i="16"/>
  <c r="Q64" i="16"/>
  <c r="Q61" i="16"/>
  <c r="Q58" i="16"/>
  <c r="Q55" i="16"/>
  <c r="Q52" i="16"/>
  <c r="Q49" i="16"/>
  <c r="Q46" i="16"/>
  <c r="Q43" i="16"/>
  <c r="Q40" i="16"/>
  <c r="Q37" i="16"/>
  <c r="Q34" i="16"/>
  <c r="Q31" i="16"/>
  <c r="Q28" i="16"/>
  <c r="Q25" i="16"/>
  <c r="Q22" i="16"/>
  <c r="Q19" i="16"/>
  <c r="Q16" i="16"/>
  <c r="Q13" i="16"/>
  <c r="Q10" i="16"/>
  <c r="V93" i="18"/>
  <c r="V87" i="18"/>
  <c r="V81" i="18"/>
  <c r="V75" i="18"/>
  <c r="V69" i="18"/>
  <c r="V63" i="18"/>
  <c r="V57" i="18"/>
  <c r="V44" i="18"/>
  <c r="Q41" i="18"/>
  <c r="V31" i="18"/>
  <c r="Q10" i="20"/>
  <c r="Q7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P20" i="27"/>
  <c r="Q63" i="42"/>
  <c r="Q17" i="42"/>
  <c r="P21" i="25"/>
  <c r="P16" i="25"/>
  <c r="P17" i="26"/>
  <c r="P5" i="26"/>
  <c r="X4" i="13"/>
  <c r="AH4" i="13" s="1"/>
  <c r="P15" i="27"/>
  <c r="P5" i="27"/>
  <c r="X4" i="16"/>
  <c r="R20" i="29"/>
  <c r="R13" i="29"/>
  <c r="V14" i="30"/>
  <c r="X4" i="20"/>
  <c r="Z4" i="20" s="1"/>
  <c r="V22" i="31"/>
  <c r="Q21" i="31"/>
  <c r="V19" i="31"/>
  <c r="Q18" i="31"/>
  <c r="V16" i="31"/>
  <c r="Q15" i="31"/>
  <c r="P12" i="31"/>
  <c r="Q10" i="31"/>
  <c r="V12" i="33"/>
  <c r="V15" i="33"/>
  <c r="V17" i="33"/>
  <c r="V21" i="33"/>
  <c r="V23" i="33"/>
  <c r="V10" i="33"/>
  <c r="V13" i="33"/>
  <c r="V18" i="33"/>
  <c r="V20" i="33"/>
  <c r="V21" i="36"/>
  <c r="V19" i="36"/>
  <c r="X4" i="36"/>
  <c r="R3" i="38"/>
  <c r="AH3" i="38" s="1"/>
  <c r="AQ3" i="38" s="1"/>
  <c r="R7" i="38"/>
  <c r="R14" i="38"/>
  <c r="R17" i="38"/>
  <c r="R20" i="38"/>
  <c r="R23" i="38"/>
  <c r="R5" i="38"/>
  <c r="R11" i="38"/>
  <c r="R16" i="38"/>
  <c r="R19" i="38"/>
  <c r="R22" i="38"/>
  <c r="R4" i="38"/>
  <c r="R13" i="38"/>
  <c r="V17" i="39"/>
  <c r="V14" i="39"/>
  <c r="P21" i="40"/>
  <c r="P18" i="40"/>
  <c r="V15" i="40"/>
  <c r="V10" i="41"/>
  <c r="V12" i="41"/>
  <c r="V14" i="41"/>
  <c r="V16" i="41"/>
  <c r="V18" i="41"/>
  <c r="V20" i="41"/>
  <c r="V22" i="41"/>
  <c r="V24" i="41"/>
  <c r="V26" i="41"/>
  <c r="V28" i="41"/>
  <c r="V30" i="41"/>
  <c r="V32" i="41"/>
  <c r="V34" i="41"/>
  <c r="V36" i="41"/>
  <c r="V38" i="41"/>
  <c r="V40" i="41"/>
  <c r="V42" i="41"/>
  <c r="V44" i="41"/>
  <c r="V46" i="41"/>
  <c r="V48" i="41"/>
  <c r="V50" i="41"/>
  <c r="V52" i="41"/>
  <c r="V54" i="41"/>
  <c r="V56" i="41"/>
  <c r="V58" i="41"/>
  <c r="V60" i="41"/>
  <c r="V62" i="41"/>
  <c r="V64" i="41"/>
  <c r="V66" i="41"/>
  <c r="V68" i="41"/>
  <c r="V70" i="41"/>
  <c r="V72" i="41"/>
  <c r="V74" i="41"/>
  <c r="V76" i="41"/>
  <c r="V78" i="41"/>
  <c r="V80" i="41"/>
  <c r="V82" i="41"/>
  <c r="V84" i="41"/>
  <c r="V86" i="41"/>
  <c r="V88" i="41"/>
  <c r="R88" i="43"/>
  <c r="R12" i="47"/>
  <c r="R17" i="47"/>
  <c r="R24" i="47"/>
  <c r="R29" i="47"/>
  <c r="R36" i="47"/>
  <c r="R41" i="47"/>
  <c r="R48" i="47"/>
  <c r="R53" i="47"/>
  <c r="R60" i="47"/>
  <c r="R65" i="47"/>
  <c r="R6" i="47"/>
  <c r="R11" i="47"/>
  <c r="R18" i="47"/>
  <c r="R23" i="47"/>
  <c r="R30" i="47"/>
  <c r="R35" i="47"/>
  <c r="R42" i="47"/>
  <c r="R47" i="47"/>
  <c r="R54" i="47"/>
  <c r="R59" i="47"/>
  <c r="R66" i="47"/>
  <c r="R7" i="47"/>
  <c r="R9" i="47"/>
  <c r="R15" i="47"/>
  <c r="R21" i="47"/>
  <c r="R27" i="47"/>
  <c r="R33" i="47"/>
  <c r="R39" i="47"/>
  <c r="R45" i="47"/>
  <c r="R51" i="47"/>
  <c r="R57" i="47"/>
  <c r="R63" i="47"/>
  <c r="R69" i="47"/>
  <c r="R13" i="47"/>
  <c r="R19" i="47"/>
  <c r="R25" i="47"/>
  <c r="R31" i="47"/>
  <c r="R37" i="47"/>
  <c r="R43" i="47"/>
  <c r="R49" i="47"/>
  <c r="R55" i="47"/>
  <c r="R61" i="47"/>
  <c r="R67" i="47"/>
  <c r="R10" i="47"/>
  <c r="R14" i="47"/>
  <c r="R28" i="47"/>
  <c r="R32" i="47"/>
  <c r="R46" i="47"/>
  <c r="R50" i="47"/>
  <c r="R64" i="47"/>
  <c r="R68" i="47"/>
  <c r="R8" i="47"/>
  <c r="R22" i="47"/>
  <c r="R26" i="47"/>
  <c r="R40" i="47"/>
  <c r="R44" i="47"/>
  <c r="R58" i="47"/>
  <c r="R62" i="47"/>
  <c r="P7" i="26"/>
  <c r="P18" i="27"/>
  <c r="P9" i="27"/>
  <c r="X4" i="15"/>
  <c r="Z4" i="15" s="1"/>
  <c r="X4" i="28"/>
  <c r="AH4" i="28" s="1"/>
  <c r="R3" i="33"/>
  <c r="AH3" i="33" s="1"/>
  <c r="AQ3" i="33" s="1"/>
  <c r="R19" i="33"/>
  <c r="R5" i="33"/>
  <c r="R4" i="33"/>
  <c r="R16" i="33"/>
  <c r="R22" i="33"/>
  <c r="V10" i="36"/>
  <c r="V12" i="36"/>
  <c r="V16" i="36"/>
  <c r="V18" i="36"/>
  <c r="V22" i="36"/>
  <c r="V6" i="35"/>
  <c r="V7" i="35"/>
  <c r="V11" i="40"/>
  <c r="V17" i="40"/>
  <c r="V19" i="40"/>
  <c r="V23" i="40"/>
  <c r="V18" i="40"/>
  <c r="V14" i="40"/>
  <c r="V16" i="40"/>
  <c r="V20" i="40"/>
  <c r="V22" i="40"/>
  <c r="P18" i="19"/>
  <c r="P23" i="21"/>
  <c r="P21" i="21"/>
  <c r="P14" i="21"/>
  <c r="P12" i="21"/>
  <c r="P8" i="21"/>
  <c r="P6" i="21"/>
  <c r="X4" i="23"/>
  <c r="AH4" i="23" s="1"/>
  <c r="P21" i="24"/>
  <c r="P18" i="24"/>
  <c r="P15" i="24"/>
  <c r="P12" i="24"/>
  <c r="Q10" i="24"/>
  <c r="V21" i="25"/>
  <c r="Q20" i="25"/>
  <c r="P17" i="25"/>
  <c r="Q15" i="25"/>
  <c r="P12" i="25"/>
  <c r="Q10" i="25"/>
  <c r="P7" i="25"/>
  <c r="P21" i="26"/>
  <c r="Q19" i="26"/>
  <c r="V17" i="26"/>
  <c r="P16" i="26"/>
  <c r="Q14" i="26"/>
  <c r="Q10" i="26"/>
  <c r="Q8" i="26"/>
  <c r="P23" i="27"/>
  <c r="Q21" i="27"/>
  <c r="V17" i="27"/>
  <c r="V15" i="27"/>
  <c r="P14" i="27"/>
  <c r="Q12" i="27"/>
  <c r="V23" i="28"/>
  <c r="V21" i="28"/>
  <c r="V17" i="28"/>
  <c r="V10" i="28"/>
  <c r="V19" i="29"/>
  <c r="R16" i="29"/>
  <c r="V14" i="29"/>
  <c r="V15" i="30"/>
  <c r="V12" i="31"/>
  <c r="P5" i="31"/>
  <c r="X4" i="32"/>
  <c r="Q8" i="37"/>
  <c r="Q12" i="37"/>
  <c r="Q22" i="37"/>
  <c r="Q9" i="37"/>
  <c r="Q16" i="37"/>
  <c r="Q21" i="37"/>
  <c r="Q13" i="37"/>
  <c r="Q18" i="37"/>
  <c r="V13" i="40"/>
  <c r="P12" i="40"/>
  <c r="P16" i="21"/>
  <c r="V23" i="24"/>
  <c r="Q22" i="24"/>
  <c r="V20" i="24"/>
  <c r="Q19" i="24"/>
  <c r="V17" i="24"/>
  <c r="Q16" i="24"/>
  <c r="V14" i="24"/>
  <c r="Q13" i="24"/>
  <c r="Q8" i="24"/>
  <c r="Q23" i="25"/>
  <c r="P20" i="25"/>
  <c r="Q18" i="25"/>
  <c r="P15" i="25"/>
  <c r="Q13" i="25"/>
  <c r="V11" i="25"/>
  <c r="P10" i="25"/>
  <c r="Q8" i="25"/>
  <c r="Q22" i="26"/>
  <c r="V20" i="26"/>
  <c r="P19" i="26"/>
  <c r="V15" i="26"/>
  <c r="P14" i="26"/>
  <c r="P12" i="26"/>
  <c r="P10" i="26"/>
  <c r="P8" i="26"/>
  <c r="P6" i="26"/>
  <c r="V22" i="27"/>
  <c r="P21" i="27"/>
  <c r="P12" i="27"/>
  <c r="P17" i="28"/>
  <c r="P15" i="28"/>
  <c r="V12" i="28"/>
  <c r="V18" i="30"/>
  <c r="Q23" i="31"/>
  <c r="V21" i="31"/>
  <c r="Q20" i="31"/>
  <c r="V18" i="31"/>
  <c r="Q17" i="31"/>
  <c r="V15" i="31"/>
  <c r="V10" i="31"/>
  <c r="Q9" i="31"/>
  <c r="AH4" i="31"/>
  <c r="R10" i="33"/>
  <c r="V20" i="36"/>
  <c r="V15" i="36"/>
  <c r="V13" i="36"/>
  <c r="V11" i="36"/>
  <c r="V12" i="37"/>
  <c r="V15" i="37"/>
  <c r="V20" i="37"/>
  <c r="V14" i="37"/>
  <c r="V22" i="37"/>
  <c r="V19" i="37"/>
  <c r="P11" i="40"/>
  <c r="V14" i="19"/>
  <c r="P9" i="19"/>
  <c r="P20" i="21"/>
  <c r="P18" i="21"/>
  <c r="P11" i="21"/>
  <c r="P5" i="21"/>
  <c r="Y4" i="20"/>
  <c r="P23" i="25"/>
  <c r="Q21" i="25"/>
  <c r="P18" i="25"/>
  <c r="P13" i="25"/>
  <c r="P8" i="25"/>
  <c r="P6" i="25"/>
  <c r="P22" i="26"/>
  <c r="P17" i="27"/>
  <c r="V16" i="28"/>
  <c r="P12" i="29"/>
  <c r="P7" i="29"/>
  <c r="Q12" i="31"/>
  <c r="P9" i="31"/>
  <c r="P7" i="31"/>
  <c r="R13" i="33"/>
  <c r="V11" i="39"/>
  <c r="R4" i="39"/>
  <c r="R11" i="39"/>
  <c r="R17" i="39"/>
  <c r="R21" i="39"/>
  <c r="R6" i="39"/>
  <c r="R14" i="39"/>
  <c r="R18" i="39"/>
  <c r="V21" i="40"/>
  <c r="V10" i="40"/>
  <c r="P9" i="40"/>
  <c r="R7" i="43"/>
  <c r="R9" i="43"/>
  <c r="R11" i="43"/>
  <c r="R13" i="43"/>
  <c r="R15" i="43"/>
  <c r="R17" i="43"/>
  <c r="R19" i="43"/>
  <c r="R21" i="43"/>
  <c r="R23" i="43"/>
  <c r="R25" i="43"/>
  <c r="R27" i="43"/>
  <c r="R29" i="43"/>
  <c r="R31" i="43"/>
  <c r="R33" i="43"/>
  <c r="R35" i="43"/>
  <c r="R37" i="43"/>
  <c r="R39" i="43"/>
  <c r="R41" i="43"/>
  <c r="R43" i="43"/>
  <c r="R45" i="43"/>
  <c r="R47" i="43"/>
  <c r="R49" i="43"/>
  <c r="R51" i="43"/>
  <c r="R53" i="43"/>
  <c r="R55" i="43"/>
  <c r="R57" i="43"/>
  <c r="R59" i="43"/>
  <c r="R61" i="43"/>
  <c r="R63" i="43"/>
  <c r="R65" i="43"/>
  <c r="R67" i="43"/>
  <c r="R69" i="43"/>
  <c r="R12" i="43"/>
  <c r="R24" i="43"/>
  <c r="R36" i="43"/>
  <c r="R48" i="43"/>
  <c r="R60" i="43"/>
  <c r="R10" i="43"/>
  <c r="R22" i="43"/>
  <c r="R34" i="43"/>
  <c r="R46" i="43"/>
  <c r="R58" i="43"/>
  <c r="R70" i="43"/>
  <c r="R72" i="43"/>
  <c r="R74" i="43"/>
  <c r="R76" i="43"/>
  <c r="R78" i="43"/>
  <c r="R80" i="43"/>
  <c r="R82" i="43"/>
  <c r="R84" i="43"/>
  <c r="R20" i="43"/>
  <c r="R32" i="43"/>
  <c r="R44" i="43"/>
  <c r="R56" i="43"/>
  <c r="R68" i="43"/>
  <c r="R8" i="43"/>
  <c r="R18" i="43"/>
  <c r="R30" i="43"/>
  <c r="R42" i="43"/>
  <c r="R54" i="43"/>
  <c r="R66" i="43"/>
  <c r="R6" i="43"/>
  <c r="R14" i="43"/>
  <c r="R26" i="43"/>
  <c r="R38" i="43"/>
  <c r="R50" i="43"/>
  <c r="R62" i="43"/>
  <c r="V10" i="48"/>
  <c r="V13" i="48"/>
  <c r="V16" i="48"/>
  <c r="V19" i="48"/>
  <c r="V22" i="48"/>
  <c r="V25" i="48"/>
  <c r="V28" i="48"/>
  <c r="V31" i="48"/>
  <c r="V34" i="48"/>
  <c r="V36" i="48"/>
  <c r="V38" i="48"/>
  <c r="V40" i="48"/>
  <c r="V42" i="48"/>
  <c r="V44" i="48"/>
  <c r="V46" i="48"/>
  <c r="V48" i="48"/>
  <c r="V50" i="48"/>
  <c r="V52" i="48"/>
  <c r="V54" i="48"/>
  <c r="V56" i="48"/>
  <c r="V58" i="48"/>
  <c r="V60" i="48"/>
  <c r="V62" i="48"/>
  <c r="V64" i="48"/>
  <c r="V66" i="48"/>
  <c r="V68" i="48"/>
  <c r="V70" i="48"/>
  <c r="V72" i="48"/>
  <c r="V74" i="48"/>
  <c r="V76" i="48"/>
  <c r="V78" i="48"/>
  <c r="V80" i="48"/>
  <c r="V82" i="48"/>
  <c r="V84" i="48"/>
  <c r="V86" i="48"/>
  <c r="V88" i="48"/>
  <c r="V90" i="48"/>
  <c r="V92" i="48"/>
  <c r="V94" i="48"/>
  <c r="V96" i="48"/>
  <c r="V35" i="48"/>
  <c r="V37" i="48"/>
  <c r="V39" i="48"/>
  <c r="V41" i="48"/>
  <c r="V43" i="48"/>
  <c r="V45" i="48"/>
  <c r="V47" i="48"/>
  <c r="V49" i="48"/>
  <c r="V51" i="48"/>
  <c r="V53" i="48"/>
  <c r="V55" i="48"/>
  <c r="V57" i="48"/>
  <c r="V59" i="48"/>
  <c r="V61" i="48"/>
  <c r="V63" i="48"/>
  <c r="V65" i="48"/>
  <c r="V67" i="48"/>
  <c r="V69" i="48"/>
  <c r="V71" i="48"/>
  <c r="V73" i="48"/>
  <c r="V75" i="48"/>
  <c r="V77" i="48"/>
  <c r="V79" i="48"/>
  <c r="V81" i="48"/>
  <c r="V83" i="48"/>
  <c r="V85" i="48"/>
  <c r="V87" i="48"/>
  <c r="V89" i="48"/>
  <c r="V91" i="48"/>
  <c r="V93" i="48"/>
  <c r="V95" i="48"/>
  <c r="V97" i="48"/>
  <c r="V12" i="48"/>
  <c r="V23" i="48"/>
  <c r="V30" i="48"/>
  <c r="V17" i="48"/>
  <c r="V24" i="48"/>
  <c r="X4" i="33"/>
  <c r="AH4" i="33" s="1"/>
  <c r="P5" i="37"/>
  <c r="V11" i="38"/>
  <c r="P19" i="40"/>
  <c r="Q89" i="43"/>
  <c r="Q87" i="43"/>
  <c r="Q85" i="43"/>
  <c r="Q83" i="43"/>
  <c r="Q81" i="43"/>
  <c r="Q79" i="43"/>
  <c r="Q77" i="43"/>
  <c r="Q75" i="43"/>
  <c r="Q73" i="43"/>
  <c r="Q71" i="43"/>
  <c r="V68" i="43"/>
  <c r="Q64" i="43"/>
  <c r="V61" i="43"/>
  <c r="Q59" i="43"/>
  <c r="V56" i="43"/>
  <c r="Q52" i="43"/>
  <c r="V49" i="43"/>
  <c r="Q47" i="43"/>
  <c r="V44" i="43"/>
  <c r="Q40" i="43"/>
  <c r="V37" i="43"/>
  <c r="Q35" i="43"/>
  <c r="V32" i="43"/>
  <c r="Q28" i="43"/>
  <c r="V25" i="43"/>
  <c r="Q23" i="43"/>
  <c r="V20" i="43"/>
  <c r="Q16" i="43"/>
  <c r="V13" i="43"/>
  <c r="Q11" i="43"/>
  <c r="R8" i="44"/>
  <c r="R12" i="44"/>
  <c r="R16" i="44"/>
  <c r="R23" i="44"/>
  <c r="R30" i="44"/>
  <c r="R34" i="44"/>
  <c r="R41" i="44"/>
  <c r="R48" i="44"/>
  <c r="R52" i="44"/>
  <c r="R59" i="44"/>
  <c r="R66" i="44"/>
  <c r="R70" i="44"/>
  <c r="R77" i="44"/>
  <c r="Q79" i="45"/>
  <c r="Q56" i="45"/>
  <c r="Q52" i="45"/>
  <c r="Q44" i="45"/>
  <c r="Q37" i="45"/>
  <c r="Q29" i="45"/>
  <c r="V98" i="48"/>
  <c r="V20" i="48"/>
  <c r="Q9" i="46"/>
  <c r="Q12" i="46"/>
  <c r="Q15" i="46"/>
  <c r="Q18" i="46"/>
  <c r="Q21" i="46"/>
  <c r="Q24" i="46"/>
  <c r="Q10" i="46"/>
  <c r="Q19" i="46"/>
  <c r="Q16" i="46"/>
  <c r="Q25" i="46"/>
  <c r="Q29" i="46"/>
  <c r="Q36" i="46"/>
  <c r="Q43" i="46"/>
  <c r="Q47" i="46"/>
  <c r="Q54" i="46"/>
  <c r="Q61" i="46"/>
  <c r="Q65" i="46"/>
  <c r="P9" i="33"/>
  <c r="Q16" i="34"/>
  <c r="P3" i="35"/>
  <c r="AF3" i="35" s="1"/>
  <c r="AO3" i="35" s="1"/>
  <c r="AH4" i="37"/>
  <c r="X4" i="38"/>
  <c r="P16" i="39"/>
  <c r="P14" i="40"/>
  <c r="P5" i="40"/>
  <c r="V20" i="42"/>
  <c r="V11" i="42"/>
  <c r="V88" i="43"/>
  <c r="V86" i="43"/>
  <c r="V84" i="43"/>
  <c r="V82" i="43"/>
  <c r="V80" i="43"/>
  <c r="V78" i="43"/>
  <c r="V76" i="43"/>
  <c r="V74" i="43"/>
  <c r="V72" i="43"/>
  <c r="V70" i="43"/>
  <c r="Q66" i="43"/>
  <c r="V63" i="43"/>
  <c r="Q61" i="43"/>
  <c r="V58" i="43"/>
  <c r="Q54" i="43"/>
  <c r="V51" i="43"/>
  <c r="Q49" i="43"/>
  <c r="V46" i="43"/>
  <c r="Q42" i="43"/>
  <c r="V39" i="43"/>
  <c r="Q37" i="43"/>
  <c r="V34" i="43"/>
  <c r="Q30" i="43"/>
  <c r="V27" i="43"/>
  <c r="Q25" i="43"/>
  <c r="V22" i="43"/>
  <c r="Q18" i="43"/>
  <c r="V15" i="43"/>
  <c r="Q13" i="43"/>
  <c r="V10" i="43"/>
  <c r="Q8" i="43"/>
  <c r="Q9" i="45"/>
  <c r="Q17" i="45"/>
  <c r="Q28" i="45"/>
  <c r="Q35" i="45"/>
  <c r="Q46" i="45"/>
  <c r="Q53" i="45"/>
  <c r="Q64" i="45"/>
  <c r="Q71" i="45"/>
  <c r="X4" i="45"/>
  <c r="V32" i="48"/>
  <c r="V15" i="48"/>
  <c r="V11" i="48"/>
  <c r="V8" i="81"/>
  <c r="V5" i="81"/>
  <c r="V7" i="81"/>
  <c r="V9" i="81"/>
  <c r="V12" i="38"/>
  <c r="X4" i="39"/>
  <c r="P22" i="40"/>
  <c r="P16" i="40"/>
  <c r="V17" i="42"/>
  <c r="X4" i="42"/>
  <c r="AH4" i="42" s="1"/>
  <c r="Q88" i="43"/>
  <c r="Q86" i="43"/>
  <c r="Q84" i="43"/>
  <c r="Q82" i="43"/>
  <c r="Q80" i="43"/>
  <c r="Q78" i="43"/>
  <c r="Q76" i="43"/>
  <c r="Q74" i="43"/>
  <c r="Q72" i="43"/>
  <c r="Q70" i="43"/>
  <c r="V67" i="43"/>
  <c r="Q65" i="43"/>
  <c r="V62" i="43"/>
  <c r="Q58" i="43"/>
  <c r="V55" i="43"/>
  <c r="Q53" i="43"/>
  <c r="V50" i="43"/>
  <c r="Q46" i="43"/>
  <c r="V43" i="43"/>
  <c r="Q41" i="43"/>
  <c r="V38" i="43"/>
  <c r="Q34" i="43"/>
  <c r="V31" i="43"/>
  <c r="Q29" i="43"/>
  <c r="V26" i="43"/>
  <c r="Q22" i="43"/>
  <c r="V19" i="43"/>
  <c r="Q17" i="43"/>
  <c r="R72" i="44"/>
  <c r="R68" i="44"/>
  <c r="R64" i="44"/>
  <c r="R55" i="44"/>
  <c r="R42" i="44"/>
  <c r="R38" i="44"/>
  <c r="R33" i="44"/>
  <c r="R29" i="44"/>
  <c r="R25" i="44"/>
  <c r="R7" i="44"/>
  <c r="Q10" i="44"/>
  <c r="Q20" i="44"/>
  <c r="Q27" i="44"/>
  <c r="Q38" i="44"/>
  <c r="Q45" i="44"/>
  <c r="Q56" i="44"/>
  <c r="Q63" i="44"/>
  <c r="Q74" i="44"/>
  <c r="Q77" i="45"/>
  <c r="Q58" i="45"/>
  <c r="Q50" i="45"/>
  <c r="Q31" i="45"/>
  <c r="Q23" i="45"/>
  <c r="Q98" i="48"/>
  <c r="Q95" i="48"/>
  <c r="Q92" i="48"/>
  <c r="Q89" i="48"/>
  <c r="Q86" i="48"/>
  <c r="Q83" i="48"/>
  <c r="Q80" i="48"/>
  <c r="Q77" i="48"/>
  <c r="Q74" i="48"/>
  <c r="Q71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V18" i="48"/>
  <c r="V14" i="48"/>
  <c r="R4" i="64"/>
  <c r="R5" i="64"/>
  <c r="R3" i="64"/>
  <c r="R5" i="73"/>
  <c r="R3" i="73"/>
  <c r="Q5" i="80"/>
  <c r="Q7" i="80"/>
  <c r="Q6" i="80"/>
  <c r="Q5" i="86"/>
  <c r="Q7" i="86"/>
  <c r="Q6" i="86"/>
  <c r="V9" i="92"/>
  <c r="V4" i="92"/>
  <c r="Y4" i="92" s="1"/>
  <c r="V7" i="92"/>
  <c r="V5" i="92"/>
  <c r="Q7" i="95"/>
  <c r="Q6" i="95"/>
  <c r="Q5" i="95"/>
  <c r="R10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V10" i="49"/>
  <c r="V13" i="49"/>
  <c r="V16" i="49"/>
  <c r="V19" i="49"/>
  <c r="V22" i="49"/>
  <c r="V25" i="49"/>
  <c r="V28" i="49"/>
  <c r="V31" i="49"/>
  <c r="V34" i="49"/>
  <c r="V37" i="49"/>
  <c r="V40" i="49"/>
  <c r="V43" i="49"/>
  <c r="V46" i="49"/>
  <c r="V49" i="49"/>
  <c r="V52" i="49"/>
  <c r="V55" i="49"/>
  <c r="V58" i="49"/>
  <c r="V61" i="49"/>
  <c r="V64" i="49"/>
  <c r="V67" i="49"/>
  <c r="V70" i="49"/>
  <c r="V73" i="49"/>
  <c r="V76" i="49"/>
  <c r="V79" i="49"/>
  <c r="V82" i="49"/>
  <c r="V85" i="49"/>
  <c r="V88" i="49"/>
  <c r="X4" i="49"/>
  <c r="V10" i="50"/>
  <c r="V13" i="50"/>
  <c r="V15" i="50"/>
  <c r="V17" i="50"/>
  <c r="V19" i="50"/>
  <c r="V21" i="50"/>
  <c r="V23" i="50"/>
  <c r="V25" i="50"/>
  <c r="V27" i="50"/>
  <c r="V29" i="50"/>
  <c r="V31" i="50"/>
  <c r="V33" i="50"/>
  <c r="V35" i="50"/>
  <c r="V37" i="50"/>
  <c r="V39" i="50"/>
  <c r="V41" i="50"/>
  <c r="V43" i="50"/>
  <c r="V45" i="50"/>
  <c r="V47" i="50"/>
  <c r="V49" i="50"/>
  <c r="V51" i="50"/>
  <c r="V53" i="50"/>
  <c r="V55" i="50"/>
  <c r="V57" i="50"/>
  <c r="V59" i="50"/>
  <c r="V61" i="50"/>
  <c r="V63" i="50"/>
  <c r="V65" i="50"/>
  <c r="V67" i="50"/>
  <c r="V69" i="50"/>
  <c r="V71" i="50"/>
  <c r="V73" i="50"/>
  <c r="V75" i="50"/>
  <c r="V77" i="50"/>
  <c r="V79" i="50"/>
  <c r="V81" i="50"/>
  <c r="V83" i="50"/>
  <c r="V85" i="50"/>
  <c r="V87" i="50"/>
  <c r="V11" i="50"/>
  <c r="V14" i="50"/>
  <c r="V16" i="50"/>
  <c r="V18" i="50"/>
  <c r="V20" i="50"/>
  <c r="V22" i="50"/>
  <c r="V24" i="50"/>
  <c r="V26" i="50"/>
  <c r="V28" i="50"/>
  <c r="V30" i="50"/>
  <c r="V32" i="50"/>
  <c r="V34" i="50"/>
  <c r="V36" i="50"/>
  <c r="V38" i="50"/>
  <c r="V40" i="50"/>
  <c r="V42" i="50"/>
  <c r="V44" i="50"/>
  <c r="V46" i="50"/>
  <c r="V48" i="50"/>
  <c r="V50" i="50"/>
  <c r="V52" i="50"/>
  <c r="V54" i="50"/>
  <c r="V56" i="50"/>
  <c r="V58" i="50"/>
  <c r="V60" i="50"/>
  <c r="V62" i="50"/>
  <c r="V64" i="50"/>
  <c r="V66" i="50"/>
  <c r="V68" i="50"/>
  <c r="V70" i="50"/>
  <c r="V72" i="50"/>
  <c r="V74" i="50"/>
  <c r="V76" i="50"/>
  <c r="V78" i="50"/>
  <c r="V80" i="50"/>
  <c r="V82" i="50"/>
  <c r="V84" i="50"/>
  <c r="V86" i="50"/>
  <c r="V88" i="50"/>
  <c r="V90" i="50"/>
  <c r="V92" i="50"/>
  <c r="V94" i="50"/>
  <c r="V96" i="50"/>
  <c r="V89" i="50"/>
  <c r="V98" i="50"/>
  <c r="V95" i="50"/>
  <c r="V81" i="55"/>
  <c r="V11" i="55"/>
  <c r="V17" i="55"/>
  <c r="V23" i="55"/>
  <c r="V29" i="55"/>
  <c r="V35" i="55"/>
  <c r="V41" i="55"/>
  <c r="V47" i="55"/>
  <c r="V53" i="55"/>
  <c r="V59" i="55"/>
  <c r="V65" i="55"/>
  <c r="V71" i="55"/>
  <c r="V77" i="55"/>
  <c r="V83" i="55"/>
  <c r="V89" i="55"/>
  <c r="V12" i="55"/>
  <c r="V18" i="55"/>
  <c r="V24" i="55"/>
  <c r="V30" i="55"/>
  <c r="V36" i="55"/>
  <c r="V42" i="55"/>
  <c r="V48" i="55"/>
  <c r="V54" i="55"/>
  <c r="V60" i="55"/>
  <c r="V66" i="55"/>
  <c r="V72" i="55"/>
  <c r="V78" i="55"/>
  <c r="V84" i="55"/>
  <c r="V13" i="55"/>
  <c r="V19" i="55"/>
  <c r="V25" i="55"/>
  <c r="V31" i="55"/>
  <c r="V37" i="55"/>
  <c r="V43" i="55"/>
  <c r="V49" i="55"/>
  <c r="V55" i="55"/>
  <c r="V61" i="55"/>
  <c r="V67" i="55"/>
  <c r="V73" i="55"/>
  <c r="V79" i="55"/>
  <c r="V85" i="55"/>
  <c r="V14" i="55"/>
  <c r="V20" i="55"/>
  <c r="V26" i="55"/>
  <c r="V32" i="55"/>
  <c r="V38" i="55"/>
  <c r="V44" i="55"/>
  <c r="V50" i="55"/>
  <c r="V56" i="55"/>
  <c r="V62" i="55"/>
  <c r="V68" i="55"/>
  <c r="V74" i="55"/>
  <c r="V80" i="55"/>
  <c r="V86" i="55"/>
  <c r="V10" i="55"/>
  <c r="V16" i="55"/>
  <c r="V22" i="55"/>
  <c r="V28" i="55"/>
  <c r="V34" i="55"/>
  <c r="V40" i="55"/>
  <c r="V46" i="55"/>
  <c r="V52" i="55"/>
  <c r="V58" i="55"/>
  <c r="V64" i="55"/>
  <c r="V70" i="55"/>
  <c r="V76" i="55"/>
  <c r="V82" i="55"/>
  <c r="V88" i="55"/>
  <c r="V21" i="55"/>
  <c r="V57" i="55"/>
  <c r="V39" i="55"/>
  <c r="V75" i="55"/>
  <c r="X4" i="47"/>
  <c r="R3" i="75"/>
  <c r="R5" i="75"/>
  <c r="Q7" i="64"/>
  <c r="Q5" i="64"/>
  <c r="Q6" i="64"/>
  <c r="Q6" i="70"/>
  <c r="Q7" i="70"/>
  <c r="Q5" i="70"/>
  <c r="V9" i="75"/>
  <c r="V7" i="75"/>
  <c r="R4" i="86"/>
  <c r="R3" i="86"/>
  <c r="V11" i="52"/>
  <c r="Y4" i="60"/>
  <c r="Q5" i="62"/>
  <c r="Q7" i="62"/>
  <c r="V8" i="62"/>
  <c r="Q5" i="63"/>
  <c r="V4" i="64"/>
  <c r="Y4" i="64" s="1"/>
  <c r="V5" i="64"/>
  <c r="R3" i="65"/>
  <c r="Q7" i="67"/>
  <c r="V8" i="72"/>
  <c r="V5" i="73"/>
  <c r="Q6" i="76"/>
  <c r="R3" i="80"/>
  <c r="V4" i="83"/>
  <c r="Y4" i="83" s="1"/>
  <c r="V6" i="84"/>
  <c r="V5" i="86"/>
  <c r="V4" i="87"/>
  <c r="V7" i="87"/>
  <c r="R3" i="88"/>
  <c r="V6" i="94"/>
  <c r="V8" i="94"/>
  <c r="R3" i="95"/>
  <c r="R4" i="97"/>
  <c r="Q6" i="97"/>
  <c r="V8" i="97"/>
  <c r="Y4" i="99"/>
  <c r="V6" i="101"/>
  <c r="V5" i="102"/>
  <c r="V4" i="103"/>
  <c r="Y4" i="103" s="1"/>
  <c r="Y4" i="105"/>
  <c r="V6" i="105"/>
  <c r="R6" i="53"/>
  <c r="Y4" i="73"/>
  <c r="V9" i="73"/>
  <c r="Y4" i="97"/>
  <c r="V4" i="101"/>
  <c r="Y4" i="101" s="1"/>
  <c r="Y4" i="58"/>
  <c r="R4" i="59"/>
  <c r="V6" i="86"/>
  <c r="V9" i="86"/>
  <c r="R4" i="88"/>
  <c r="V7" i="91"/>
  <c r="Q5" i="93"/>
  <c r="R3" i="97"/>
  <c r="AH3" i="97" s="1"/>
  <c r="AQ3" i="97" s="1"/>
  <c r="V7" i="97"/>
  <c r="V6" i="102"/>
  <c r="Y4" i="104"/>
  <c r="X4" i="52"/>
  <c r="R68" i="53"/>
  <c r="R66" i="53"/>
  <c r="R64" i="53"/>
  <c r="R62" i="53"/>
  <c r="R60" i="53"/>
  <c r="R58" i="53"/>
  <c r="R56" i="53"/>
  <c r="R54" i="53"/>
  <c r="R52" i="53"/>
  <c r="R50" i="53"/>
  <c r="R48" i="53"/>
  <c r="R46" i="53"/>
  <c r="R44" i="53"/>
  <c r="R42" i="53"/>
  <c r="R40" i="53"/>
  <c r="R38" i="53"/>
  <c r="R36" i="53"/>
  <c r="R34" i="53"/>
  <c r="R32" i="53"/>
  <c r="R30" i="53"/>
  <c r="R28" i="53"/>
  <c r="R26" i="53"/>
  <c r="R24" i="53"/>
  <c r="R22" i="53"/>
  <c r="R20" i="53"/>
  <c r="R18" i="53"/>
  <c r="R16" i="53"/>
  <c r="R14" i="53"/>
  <c r="R12" i="53"/>
  <c r="V7" i="73"/>
  <c r="V6" i="78"/>
  <c r="V6" i="85"/>
  <c r="V4" i="88"/>
  <c r="Y4" i="88" s="1"/>
  <c r="V7" i="88"/>
  <c r="V5" i="90"/>
  <c r="V7" i="90"/>
  <c r="Y4" i="91"/>
  <c r="V8" i="101"/>
  <c r="V9" i="102"/>
  <c r="V6" i="65"/>
  <c r="V4" i="74"/>
  <c r="Y4" i="74" s="1"/>
  <c r="Q6" i="74"/>
  <c r="Q5" i="78"/>
  <c r="V7" i="83"/>
  <c r="Q5" i="85"/>
  <c r="Q6" i="87"/>
  <c r="V7" i="89"/>
  <c r="V7" i="95"/>
  <c r="Q6" i="105"/>
  <c r="P20" i="2"/>
  <c r="P8" i="2"/>
  <c r="Q10" i="11"/>
  <c r="Q14" i="11"/>
  <c r="Q20" i="11"/>
  <c r="Q26" i="11"/>
  <c r="Q32" i="11"/>
  <c r="Q36" i="11"/>
  <c r="Q42" i="11"/>
  <c r="Q48" i="11"/>
  <c r="Q54" i="11"/>
  <c r="Q62" i="11"/>
  <c r="Q68" i="11"/>
  <c r="Q72" i="11"/>
  <c r="Q78" i="11"/>
  <c r="Q84" i="11"/>
  <c r="P21" i="12"/>
  <c r="P15" i="12"/>
  <c r="R3" i="13"/>
  <c r="V8" i="15"/>
  <c r="Q51" i="18"/>
  <c r="Q27" i="18"/>
  <c r="Q9" i="18"/>
  <c r="X4" i="18"/>
  <c r="AH4" i="18" s="1"/>
  <c r="Q10" i="19"/>
  <c r="P22" i="2"/>
  <c r="R20" i="2"/>
  <c r="P19" i="2"/>
  <c r="R17" i="2"/>
  <c r="P16" i="2"/>
  <c r="R14" i="2"/>
  <c r="P13" i="2"/>
  <c r="R11" i="2"/>
  <c r="P10" i="2"/>
  <c r="R8" i="2"/>
  <c r="P7" i="2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Q57" i="11"/>
  <c r="Q59" i="11"/>
  <c r="Q61" i="11"/>
  <c r="Q63" i="11"/>
  <c r="Q65" i="11"/>
  <c r="Q67" i="11"/>
  <c r="Q69" i="11"/>
  <c r="Q71" i="11"/>
  <c r="Q73" i="11"/>
  <c r="Q75" i="11"/>
  <c r="Q77" i="11"/>
  <c r="Q79" i="11"/>
  <c r="Q81" i="11"/>
  <c r="Q83" i="11"/>
  <c r="Q85" i="11"/>
  <c r="Q87" i="11"/>
  <c r="Q89" i="11"/>
  <c r="V21" i="12"/>
  <c r="V18" i="12"/>
  <c r="V15" i="12"/>
  <c r="P13" i="12"/>
  <c r="P10" i="12"/>
  <c r="Q8" i="13"/>
  <c r="P23" i="14"/>
  <c r="R21" i="14"/>
  <c r="P20" i="14"/>
  <c r="R18" i="14"/>
  <c r="P17" i="14"/>
  <c r="R15" i="14"/>
  <c r="P14" i="14"/>
  <c r="V12" i="14"/>
  <c r="R11" i="14"/>
  <c r="P10" i="14"/>
  <c r="P6" i="14"/>
  <c r="Q5" i="15"/>
  <c r="Q7" i="15"/>
  <c r="V9" i="15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R9" i="16"/>
  <c r="Q96" i="18"/>
  <c r="V94" i="18"/>
  <c r="Q90" i="18"/>
  <c r="V88" i="18"/>
  <c r="Q84" i="18"/>
  <c r="V82" i="18"/>
  <c r="Q78" i="18"/>
  <c r="V76" i="18"/>
  <c r="Q72" i="18"/>
  <c r="V70" i="18"/>
  <c r="Q66" i="18"/>
  <c r="V64" i="18"/>
  <c r="Q60" i="18"/>
  <c r="V58" i="18"/>
  <c r="Q54" i="18"/>
  <c r="V52" i="18"/>
  <c r="Q48" i="18"/>
  <c r="V46" i="18"/>
  <c r="Q42" i="18"/>
  <c r="V40" i="18"/>
  <c r="Q36" i="18"/>
  <c r="V34" i="18"/>
  <c r="Q30" i="18"/>
  <c r="V28" i="18"/>
  <c r="Q24" i="18"/>
  <c r="V22" i="18"/>
  <c r="Q18" i="18"/>
  <c r="V16" i="18"/>
  <c r="Q12" i="18"/>
  <c r="V10" i="18"/>
  <c r="Q6" i="18"/>
  <c r="Q23" i="19"/>
  <c r="Q20" i="19"/>
  <c r="P15" i="19"/>
  <c r="Q12" i="19"/>
  <c r="P11" i="19"/>
  <c r="P8" i="19"/>
  <c r="P6" i="19"/>
  <c r="R4" i="19"/>
  <c r="AH4" i="19" s="1"/>
  <c r="C9" i="18"/>
  <c r="H4" i="18" s="1"/>
  <c r="I4" i="18" s="1"/>
  <c r="J4" i="18" s="1"/>
  <c r="K4" i="18" s="1"/>
  <c r="V79" i="20"/>
  <c r="Q75" i="20"/>
  <c r="V73" i="20"/>
  <c r="Q69" i="20"/>
  <c r="V67" i="20"/>
  <c r="Q63" i="20"/>
  <c r="V61" i="20"/>
  <c r="Q57" i="20"/>
  <c r="V55" i="20"/>
  <c r="Q51" i="20"/>
  <c r="V49" i="20"/>
  <c r="Q45" i="20"/>
  <c r="V43" i="20"/>
  <c r="Q39" i="20"/>
  <c r="V37" i="20"/>
  <c r="Q33" i="20"/>
  <c r="V31" i="20"/>
  <c r="Q27" i="20"/>
  <c r="V25" i="20"/>
  <c r="Q21" i="20"/>
  <c r="V19" i="20"/>
  <c r="Q15" i="20"/>
  <c r="V13" i="20"/>
  <c r="Q9" i="20"/>
  <c r="V7" i="20"/>
  <c r="Q23" i="21"/>
  <c r="V21" i="21"/>
  <c r="Q20" i="21"/>
  <c r="V18" i="21"/>
  <c r="Q17" i="21"/>
  <c r="V15" i="21"/>
  <c r="Q14" i="21"/>
  <c r="V12" i="21"/>
  <c r="Q11" i="21"/>
  <c r="Q8" i="21"/>
  <c r="V23" i="22"/>
  <c r="Q22" i="22"/>
  <c r="V20" i="22"/>
  <c r="Q19" i="22"/>
  <c r="V17" i="22"/>
  <c r="Q16" i="22"/>
  <c r="V14" i="22"/>
  <c r="Q13" i="22"/>
  <c r="V11" i="22"/>
  <c r="Q10" i="22"/>
  <c r="P23" i="24"/>
  <c r="P20" i="24"/>
  <c r="P17" i="24"/>
  <c r="P14" i="24"/>
  <c r="P11" i="24"/>
  <c r="V23" i="25"/>
  <c r="Q23" i="27"/>
  <c r="Q20" i="27"/>
  <c r="Q17" i="27"/>
  <c r="Q14" i="27"/>
  <c r="Q11" i="27"/>
  <c r="P8" i="27"/>
  <c r="P6" i="27"/>
  <c r="P23" i="28"/>
  <c r="R21" i="28"/>
  <c r="P20" i="28"/>
  <c r="R18" i="28"/>
  <c r="Q17" i="28"/>
  <c r="Q14" i="28"/>
  <c r="Q11" i="28"/>
  <c r="P8" i="28"/>
  <c r="P6" i="28"/>
  <c r="R3" i="28"/>
  <c r="AH3" i="28" s="1"/>
  <c r="AQ3" i="28" s="1"/>
  <c r="R22" i="29"/>
  <c r="P21" i="29"/>
  <c r="R19" i="29"/>
  <c r="P17" i="29"/>
  <c r="R15" i="29"/>
  <c r="P14" i="29"/>
  <c r="R12" i="29"/>
  <c r="P11" i="29"/>
  <c r="R9" i="29"/>
  <c r="R5" i="29"/>
  <c r="Q9" i="30"/>
  <c r="P5" i="30"/>
  <c r="P23" i="31"/>
  <c r="P20" i="31"/>
  <c r="P17" i="31"/>
  <c r="P14" i="31"/>
  <c r="P11" i="31"/>
  <c r="R7" i="32"/>
  <c r="R21" i="33"/>
  <c r="R18" i="33"/>
  <c r="R15" i="33"/>
  <c r="R12" i="33"/>
  <c r="R6" i="33"/>
  <c r="P23" i="34"/>
  <c r="R21" i="34"/>
  <c r="P20" i="34"/>
  <c r="R18" i="34"/>
  <c r="P17" i="34"/>
  <c r="R15" i="34"/>
  <c r="P14" i="34"/>
  <c r="R12" i="34"/>
  <c r="P11" i="34"/>
  <c r="R9" i="34"/>
  <c r="P8" i="34"/>
  <c r="P6" i="34"/>
  <c r="R4" i="34"/>
  <c r="V4" i="35"/>
  <c r="Y4" i="35" s="1"/>
  <c r="Q23" i="36"/>
  <c r="Q20" i="36"/>
  <c r="Q17" i="36"/>
  <c r="Q14" i="36"/>
  <c r="Q11" i="36"/>
  <c r="P8" i="36"/>
  <c r="P6" i="36"/>
  <c r="R4" i="36"/>
  <c r="P23" i="37"/>
  <c r="P20" i="37"/>
  <c r="P17" i="37"/>
  <c r="P14" i="37"/>
  <c r="Q11" i="37"/>
  <c r="P8" i="37"/>
  <c r="P6" i="37"/>
  <c r="P21" i="38"/>
  <c r="P18" i="38"/>
  <c r="Q12" i="38"/>
  <c r="Q9" i="38"/>
  <c r="P5" i="38"/>
  <c r="R23" i="39"/>
  <c r="P22" i="39"/>
  <c r="R20" i="39"/>
  <c r="R16" i="39"/>
  <c r="P15" i="39"/>
  <c r="R13" i="39"/>
  <c r="P12" i="39"/>
  <c r="R10" i="39"/>
  <c r="P9" i="39"/>
  <c r="P5" i="39"/>
  <c r="Q21" i="40"/>
  <c r="Q18" i="40"/>
  <c r="Q15" i="40"/>
  <c r="Q11" i="40"/>
  <c r="P8" i="40"/>
  <c r="P6" i="40"/>
  <c r="V97" i="42"/>
  <c r="V94" i="42"/>
  <c r="V91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Q79" i="44"/>
  <c r="Q76" i="44"/>
  <c r="Q73" i="44"/>
  <c r="Q70" i="44"/>
  <c r="Q67" i="44"/>
  <c r="Q64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6" i="45"/>
  <c r="R7" i="45"/>
  <c r="X4" i="46"/>
  <c r="C9" i="46"/>
  <c r="Q8" i="22"/>
  <c r="V23" i="23"/>
  <c r="V20" i="23"/>
  <c r="V17" i="23"/>
  <c r="V14" i="23"/>
  <c r="V11" i="23"/>
  <c r="P5" i="24"/>
  <c r="V14" i="26"/>
  <c r="V11" i="26"/>
  <c r="C9" i="32"/>
  <c r="Q15" i="33"/>
  <c r="Q12" i="33"/>
  <c r="Q10" i="45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C9" i="80"/>
  <c r="H20" i="80" s="1"/>
  <c r="C9" i="79"/>
  <c r="C9" i="73"/>
  <c r="H23" i="73" s="1"/>
  <c r="C9" i="72"/>
  <c r="H21" i="72" s="1"/>
  <c r="C9" i="65"/>
  <c r="C9" i="63"/>
  <c r="C9" i="81"/>
  <c r="H18" i="81" s="1"/>
  <c r="C9" i="68"/>
  <c r="C9" i="67"/>
  <c r="C9" i="66"/>
  <c r="C9" i="75"/>
  <c r="C9" i="74"/>
  <c r="C9" i="69"/>
  <c r="C9" i="77"/>
  <c r="C9" i="76"/>
  <c r="H21" i="76" s="1"/>
  <c r="C9" i="70"/>
  <c r="C9" i="60"/>
  <c r="C9" i="59"/>
  <c r="C9" i="78"/>
  <c r="C9" i="71"/>
  <c r="C9" i="64"/>
  <c r="H23" i="64" s="1"/>
  <c r="C9" i="62"/>
  <c r="C9" i="61"/>
  <c r="R16" i="14"/>
  <c r="Q13" i="19"/>
  <c r="Q9" i="19"/>
  <c r="Q14" i="22"/>
  <c r="Q11" i="22"/>
  <c r="Q15" i="28"/>
  <c r="Q12" i="28"/>
  <c r="Q9" i="28"/>
  <c r="P5" i="28"/>
  <c r="R10" i="29"/>
  <c r="R7" i="29"/>
  <c r="P7" i="30"/>
  <c r="P7" i="38"/>
  <c r="P10" i="39"/>
  <c r="P7" i="39"/>
  <c r="C9" i="42"/>
  <c r="H4" i="42" s="1"/>
  <c r="I4" i="42" s="1"/>
  <c r="J4" i="42" s="1"/>
  <c r="K4" i="42" s="1"/>
  <c r="C9" i="43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Q8" i="45"/>
  <c r="P7" i="24"/>
  <c r="R8" i="29"/>
  <c r="R3" i="29"/>
  <c r="AH3" i="29" s="1"/>
  <c r="AQ3" i="29" s="1"/>
  <c r="P19" i="30"/>
  <c r="P16" i="30"/>
  <c r="P13" i="30"/>
  <c r="R11" i="30"/>
  <c r="P10" i="30"/>
  <c r="R6" i="30"/>
  <c r="Q13" i="33"/>
  <c r="Q13" i="34"/>
  <c r="Q10" i="34"/>
  <c r="R7" i="36"/>
  <c r="P8" i="39"/>
  <c r="C9" i="44"/>
  <c r="P17" i="2"/>
  <c r="P14" i="2"/>
  <c r="P11" i="2"/>
  <c r="R19" i="14"/>
  <c r="Q6" i="11"/>
  <c r="Q12" i="11"/>
  <c r="Q18" i="11"/>
  <c r="Q24" i="11"/>
  <c r="Q28" i="11"/>
  <c r="Q34" i="11"/>
  <c r="Q40" i="11"/>
  <c r="Q44" i="11"/>
  <c r="Q50" i="11"/>
  <c r="Q56" i="11"/>
  <c r="Q60" i="11"/>
  <c r="Q66" i="11"/>
  <c r="Q70" i="11"/>
  <c r="Q76" i="11"/>
  <c r="Q82" i="11"/>
  <c r="Q86" i="11"/>
  <c r="P18" i="12"/>
  <c r="P9" i="12"/>
  <c r="R7" i="14"/>
  <c r="Q57" i="18"/>
  <c r="Q33" i="18"/>
  <c r="Q15" i="18"/>
  <c r="Q17" i="19"/>
  <c r="Q14" i="19"/>
  <c r="R22" i="2"/>
  <c r="P21" i="2"/>
  <c r="R19" i="2"/>
  <c r="P18" i="2"/>
  <c r="R16" i="2"/>
  <c r="P15" i="2"/>
  <c r="R13" i="2"/>
  <c r="P12" i="2"/>
  <c r="R10" i="2"/>
  <c r="P9" i="2"/>
  <c r="R7" i="2"/>
  <c r="P6" i="2"/>
  <c r="R4" i="2"/>
  <c r="R3" i="2"/>
  <c r="V4" i="11"/>
  <c r="Y4" i="11" s="1"/>
  <c r="V23" i="12"/>
  <c r="V20" i="12"/>
  <c r="V17" i="12"/>
  <c r="V14" i="12"/>
  <c r="P12" i="12"/>
  <c r="Q5" i="13"/>
  <c r="R23" i="14"/>
  <c r="P22" i="14"/>
  <c r="R20" i="14"/>
  <c r="P19" i="14"/>
  <c r="R17" i="14"/>
  <c r="P16" i="14"/>
  <c r="R14" i="14"/>
  <c r="R10" i="14"/>
  <c r="P7" i="14"/>
  <c r="R6" i="16"/>
  <c r="Q98" i="18"/>
  <c r="V96" i="18"/>
  <c r="Q92" i="18"/>
  <c r="V90" i="18"/>
  <c r="Q86" i="18"/>
  <c r="V84" i="18"/>
  <c r="Q80" i="18"/>
  <c r="V78" i="18"/>
  <c r="Q74" i="18"/>
  <c r="V72" i="18"/>
  <c r="Q68" i="18"/>
  <c r="V66" i="18"/>
  <c r="Q62" i="18"/>
  <c r="V60" i="18"/>
  <c r="Q56" i="18"/>
  <c r="V54" i="18"/>
  <c r="Q50" i="18"/>
  <c r="V48" i="18"/>
  <c r="Q44" i="18"/>
  <c r="V42" i="18"/>
  <c r="Q38" i="18"/>
  <c r="V36" i="18"/>
  <c r="Q32" i="18"/>
  <c r="V30" i="18"/>
  <c r="Q26" i="18"/>
  <c r="V24" i="18"/>
  <c r="Q20" i="18"/>
  <c r="V18" i="18"/>
  <c r="Q14" i="18"/>
  <c r="V12" i="18"/>
  <c r="Q8" i="18"/>
  <c r="V6" i="18"/>
  <c r="P3" i="18"/>
  <c r="AF3" i="18" s="1"/>
  <c r="AO3" i="18" s="1"/>
  <c r="Q22" i="19"/>
  <c r="Q18" i="19"/>
  <c r="P17" i="19"/>
  <c r="R8" i="19"/>
  <c r="P7" i="19"/>
  <c r="C9" i="16"/>
  <c r="Q77" i="20"/>
  <c r="V75" i="20"/>
  <c r="Q71" i="20"/>
  <c r="V69" i="20"/>
  <c r="Q65" i="20"/>
  <c r="V63" i="20"/>
  <c r="Q59" i="20"/>
  <c r="V57" i="20"/>
  <c r="Q53" i="20"/>
  <c r="V51" i="20"/>
  <c r="Q47" i="20"/>
  <c r="V45" i="20"/>
  <c r="Q41" i="20"/>
  <c r="V39" i="20"/>
  <c r="Q35" i="20"/>
  <c r="V33" i="20"/>
  <c r="Q29" i="20"/>
  <c r="V27" i="20"/>
  <c r="Q23" i="20"/>
  <c r="V21" i="20"/>
  <c r="Q17" i="20"/>
  <c r="V15" i="20"/>
  <c r="Q11" i="20"/>
  <c r="V9" i="20"/>
  <c r="Q5" i="20"/>
  <c r="V23" i="21"/>
  <c r="Q22" i="21"/>
  <c r="V20" i="21"/>
  <c r="Q19" i="21"/>
  <c r="V17" i="21"/>
  <c r="Q16" i="21"/>
  <c r="V14" i="21"/>
  <c r="Q13" i="21"/>
  <c r="V22" i="22"/>
  <c r="Q21" i="22"/>
  <c r="V19" i="22"/>
  <c r="Q18" i="22"/>
  <c r="V16" i="22"/>
  <c r="Q15" i="22"/>
  <c r="V13" i="22"/>
  <c r="Q12" i="22"/>
  <c r="P22" i="24"/>
  <c r="P19" i="24"/>
  <c r="P16" i="24"/>
  <c r="P13" i="24"/>
  <c r="P10" i="24"/>
  <c r="V22" i="25"/>
  <c r="Q22" i="27"/>
  <c r="Q19" i="27"/>
  <c r="Q16" i="27"/>
  <c r="Q13" i="27"/>
  <c r="Q10" i="27"/>
  <c r="P7" i="27"/>
  <c r="R23" i="28"/>
  <c r="P22" i="28"/>
  <c r="R20" i="28"/>
  <c r="P19" i="28"/>
  <c r="Q16" i="28"/>
  <c r="Q13" i="28"/>
  <c r="Q10" i="28"/>
  <c r="R8" i="28"/>
  <c r="P7" i="28"/>
  <c r="P23" i="29"/>
  <c r="R21" i="29"/>
  <c r="P20" i="29"/>
  <c r="R17" i="29"/>
  <c r="P16" i="29"/>
  <c r="R14" i="29"/>
  <c r="P13" i="29"/>
  <c r="R11" i="29"/>
  <c r="P10" i="29"/>
  <c r="Q8" i="29"/>
  <c r="R6" i="29"/>
  <c r="P8" i="30"/>
  <c r="P6" i="30"/>
  <c r="R4" i="30"/>
  <c r="AH4" i="30" s="1"/>
  <c r="P22" i="31"/>
  <c r="P19" i="31"/>
  <c r="P16" i="31"/>
  <c r="P13" i="31"/>
  <c r="P10" i="31"/>
  <c r="Q8" i="31"/>
  <c r="R23" i="33"/>
  <c r="R20" i="33"/>
  <c r="R17" i="33"/>
  <c r="R14" i="33"/>
  <c r="R11" i="33"/>
  <c r="Q10" i="33"/>
  <c r="R8" i="33"/>
  <c r="R7" i="33"/>
  <c r="R23" i="34"/>
  <c r="P22" i="34"/>
  <c r="R20" i="34"/>
  <c r="P19" i="34"/>
  <c r="R17" i="34"/>
  <c r="P16" i="34"/>
  <c r="R14" i="34"/>
  <c r="P13" i="34"/>
  <c r="R11" i="34"/>
  <c r="P10" i="34"/>
  <c r="R8" i="34"/>
  <c r="P7" i="34"/>
  <c r="R3" i="34"/>
  <c r="AH3" i="34" s="1"/>
  <c r="AQ3" i="34" s="1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Q22" i="36"/>
  <c r="Q19" i="36"/>
  <c r="Q16" i="36"/>
  <c r="Q13" i="36"/>
  <c r="Q10" i="36"/>
  <c r="R8" i="36"/>
  <c r="P7" i="36"/>
  <c r="R3" i="36"/>
  <c r="AH3" i="36" s="1"/>
  <c r="AQ3" i="36" s="1"/>
  <c r="P22" i="37"/>
  <c r="P19" i="37"/>
  <c r="P16" i="37"/>
  <c r="P13" i="37"/>
  <c r="V11" i="37"/>
  <c r="Q10" i="37"/>
  <c r="P7" i="37"/>
  <c r="P23" i="38"/>
  <c r="P20" i="38"/>
  <c r="P17" i="38"/>
  <c r="Q14" i="38"/>
  <c r="P8" i="38"/>
  <c r="P6" i="38"/>
  <c r="R22" i="39"/>
  <c r="P21" i="39"/>
  <c r="R19" i="39"/>
  <c r="P17" i="39"/>
  <c r="R15" i="39"/>
  <c r="P14" i="39"/>
  <c r="R12" i="39"/>
  <c r="P11" i="39"/>
  <c r="R9" i="39"/>
  <c r="P6" i="39"/>
  <c r="R3" i="39"/>
  <c r="AH3" i="39" s="1"/>
  <c r="AQ3" i="39" s="1"/>
  <c r="C9" i="35"/>
  <c r="Q23" i="40"/>
  <c r="Q20" i="40"/>
  <c r="Q17" i="40"/>
  <c r="R14" i="40"/>
  <c r="Q13" i="40"/>
  <c r="Q10" i="40"/>
  <c r="R8" i="40"/>
  <c r="P7" i="40"/>
  <c r="Q9" i="44"/>
  <c r="Q8" i="44"/>
  <c r="V68" i="47"/>
  <c r="V66" i="47"/>
  <c r="V64" i="47"/>
  <c r="V62" i="47"/>
  <c r="V60" i="47"/>
  <c r="V58" i="47"/>
  <c r="V56" i="47"/>
  <c r="V54" i="47"/>
  <c r="V52" i="47"/>
  <c r="V50" i="47"/>
  <c r="V48" i="47"/>
  <c r="V46" i="47"/>
  <c r="V44" i="47"/>
  <c r="V42" i="47"/>
  <c r="V40" i="47"/>
  <c r="V38" i="47"/>
  <c r="V36" i="47"/>
  <c r="V34" i="47"/>
  <c r="V32" i="47"/>
  <c r="V30" i="47"/>
  <c r="V28" i="47"/>
  <c r="V26" i="47"/>
  <c r="V24" i="47"/>
  <c r="V22" i="47"/>
  <c r="V20" i="47"/>
  <c r="V18" i="47"/>
  <c r="V16" i="47"/>
  <c r="V14" i="47"/>
  <c r="V12" i="47"/>
  <c r="R22" i="14"/>
  <c r="R13" i="14"/>
  <c r="V5" i="15"/>
  <c r="Q8" i="11"/>
  <c r="Q16" i="11"/>
  <c r="Q22" i="11"/>
  <c r="Q30" i="11"/>
  <c r="Q38" i="11"/>
  <c r="Q46" i="11"/>
  <c r="Q52" i="11"/>
  <c r="Q58" i="11"/>
  <c r="Q64" i="11"/>
  <c r="Q74" i="11"/>
  <c r="Q80" i="11"/>
  <c r="P7" i="12"/>
  <c r="Q45" i="18"/>
  <c r="Q39" i="18"/>
  <c r="Q21" i="18"/>
  <c r="R23" i="2"/>
  <c r="C9" i="100"/>
  <c r="C9" i="99"/>
  <c r="C9" i="97"/>
  <c r="C9" i="86"/>
  <c r="C9" i="53"/>
  <c r="C9" i="48"/>
  <c r="H4" i="48" s="1"/>
  <c r="I4" i="48" s="1"/>
  <c r="J4" i="48" s="1"/>
  <c r="K4" i="48" s="1"/>
  <c r="C9" i="102"/>
  <c r="C9" i="96"/>
  <c r="C9" i="95"/>
  <c r="C9" i="85"/>
  <c r="C9" i="98"/>
  <c r="C9" i="93"/>
  <c r="C9" i="54"/>
  <c r="C9" i="51"/>
  <c r="C9" i="49"/>
  <c r="C9" i="92"/>
  <c r="C9" i="91"/>
  <c r="C9" i="89"/>
  <c r="C9" i="50"/>
  <c r="C9" i="45"/>
  <c r="C9" i="94"/>
  <c r="C9" i="88"/>
  <c r="C9" i="87"/>
  <c r="C9" i="55"/>
  <c r="C9" i="52"/>
  <c r="C9" i="105"/>
  <c r="C9" i="104"/>
  <c r="C9" i="103"/>
  <c r="C9" i="101"/>
  <c r="C9" i="90"/>
  <c r="C9" i="84"/>
  <c r="C9" i="83"/>
  <c r="Y4" i="10"/>
  <c r="V6" i="11"/>
  <c r="V8" i="11"/>
  <c r="V10" i="11"/>
  <c r="V12" i="11"/>
  <c r="V14" i="11"/>
  <c r="V16" i="11"/>
  <c r="V18" i="11"/>
  <c r="V20" i="11"/>
  <c r="V22" i="11"/>
  <c r="V24" i="11"/>
  <c r="V26" i="11"/>
  <c r="V28" i="11"/>
  <c r="V30" i="11"/>
  <c r="V32" i="11"/>
  <c r="V34" i="11"/>
  <c r="V36" i="11"/>
  <c r="V38" i="11"/>
  <c r="V40" i="11"/>
  <c r="V42" i="11"/>
  <c r="V44" i="11"/>
  <c r="V46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84" i="11"/>
  <c r="V86" i="11"/>
  <c r="P22" i="12"/>
  <c r="P19" i="12"/>
  <c r="P16" i="12"/>
  <c r="P6" i="12"/>
  <c r="R4" i="13"/>
  <c r="V21" i="14"/>
  <c r="V18" i="14"/>
  <c r="V15" i="14"/>
  <c r="V6" i="15"/>
  <c r="Q97" i="18"/>
  <c r="V95" i="18"/>
  <c r="Q91" i="18"/>
  <c r="V89" i="18"/>
  <c r="Q85" i="18"/>
  <c r="V83" i="18"/>
  <c r="Q79" i="18"/>
  <c r="V77" i="18"/>
  <c r="Q73" i="18"/>
  <c r="V71" i="18"/>
  <c r="Q67" i="18"/>
  <c r="V65" i="18"/>
  <c r="Q61" i="18"/>
  <c r="V59" i="18"/>
  <c r="Q55" i="18"/>
  <c r="V53" i="18"/>
  <c r="Q49" i="18"/>
  <c r="V47" i="18"/>
  <c r="Q43" i="18"/>
  <c r="V41" i="18"/>
  <c r="Q37" i="18"/>
  <c r="V35" i="18"/>
  <c r="Q31" i="18"/>
  <c r="V29" i="18"/>
  <c r="Q25" i="18"/>
  <c r="V23" i="18"/>
  <c r="Q19" i="18"/>
  <c r="V17" i="18"/>
  <c r="Q13" i="18"/>
  <c r="V11" i="18"/>
  <c r="P22" i="19"/>
  <c r="Q19" i="19"/>
  <c r="Q15" i="19"/>
  <c r="Q11" i="19"/>
  <c r="Q76" i="20"/>
  <c r="V74" i="20"/>
  <c r="Q70" i="20"/>
  <c r="V68" i="20"/>
  <c r="Q64" i="20"/>
  <c r="V62" i="20"/>
  <c r="Q58" i="20"/>
  <c r="V56" i="20"/>
  <c r="Q52" i="20"/>
  <c r="V50" i="20"/>
  <c r="Q46" i="20"/>
  <c r="V44" i="20"/>
  <c r="Q40" i="20"/>
  <c r="V38" i="20"/>
  <c r="Q34" i="20"/>
  <c r="V32" i="20"/>
  <c r="Q28" i="20"/>
  <c r="V26" i="20"/>
  <c r="Q22" i="20"/>
  <c r="V20" i="20"/>
  <c r="Q16" i="20"/>
  <c r="V14" i="20"/>
  <c r="V8" i="20"/>
  <c r="V22" i="23"/>
  <c r="V19" i="23"/>
  <c r="V16" i="23"/>
  <c r="V13" i="23"/>
  <c r="P5" i="23"/>
  <c r="P8" i="24"/>
  <c r="P6" i="24"/>
  <c r="V19" i="25"/>
  <c r="V16" i="25"/>
  <c r="V13" i="25"/>
  <c r="V22" i="26"/>
  <c r="V19" i="26"/>
  <c r="V16" i="26"/>
  <c r="V13" i="26"/>
  <c r="Q12" i="26"/>
  <c r="P22" i="27"/>
  <c r="P19" i="27"/>
  <c r="P16" i="27"/>
  <c r="P13" i="27"/>
  <c r="P10" i="27"/>
  <c r="Q23" i="28"/>
  <c r="Q20" i="28"/>
  <c r="R17" i="28"/>
  <c r="P16" i="28"/>
  <c r="R14" i="28"/>
  <c r="P13" i="28"/>
  <c r="R11" i="28"/>
  <c r="P10" i="28"/>
  <c r="R18" i="29"/>
  <c r="Q14" i="29"/>
  <c r="P8" i="29"/>
  <c r="P6" i="29"/>
  <c r="P23" i="30"/>
  <c r="R21" i="30"/>
  <c r="P20" i="30"/>
  <c r="R18" i="30"/>
  <c r="P17" i="30"/>
  <c r="R15" i="30"/>
  <c r="P14" i="30"/>
  <c r="R12" i="30"/>
  <c r="P11" i="30"/>
  <c r="R9" i="30"/>
  <c r="Q14" i="31"/>
  <c r="P8" i="31"/>
  <c r="Q23" i="33"/>
  <c r="Q20" i="33"/>
  <c r="Q17" i="33"/>
  <c r="Q14" i="33"/>
  <c r="Q11" i="33"/>
  <c r="P10" i="33"/>
  <c r="P7" i="33"/>
  <c r="Q23" i="34"/>
  <c r="Q20" i="34"/>
  <c r="Q17" i="34"/>
  <c r="Q14" i="34"/>
  <c r="Q11" i="34"/>
  <c r="R23" i="36"/>
  <c r="P22" i="36"/>
  <c r="R20" i="36"/>
  <c r="P19" i="36"/>
  <c r="R17" i="36"/>
  <c r="P16" i="36"/>
  <c r="R14" i="36"/>
  <c r="P13" i="36"/>
  <c r="R11" i="36"/>
  <c r="P10" i="36"/>
  <c r="Q23" i="37"/>
  <c r="Q20" i="37"/>
  <c r="Q17" i="37"/>
  <c r="Q14" i="37"/>
  <c r="P10" i="37"/>
  <c r="P14" i="38"/>
  <c r="P11" i="38"/>
  <c r="V23" i="39"/>
  <c r="V20" i="39"/>
  <c r="V16" i="39"/>
  <c r="V13" i="39"/>
  <c r="R5" i="39"/>
  <c r="P23" i="40"/>
  <c r="R21" i="40"/>
  <c r="P20" i="40"/>
  <c r="R18" i="40"/>
  <c r="P17" i="40"/>
  <c r="R15" i="40"/>
  <c r="Q14" i="40"/>
  <c r="P13" i="40"/>
  <c r="R11" i="40"/>
  <c r="P10" i="40"/>
  <c r="R6" i="40"/>
  <c r="C9" i="41"/>
  <c r="Q78" i="45"/>
  <c r="Q75" i="45"/>
  <c r="Q72" i="45"/>
  <c r="Q69" i="45"/>
  <c r="Q66" i="45"/>
  <c r="Q63" i="45"/>
  <c r="Q60" i="45"/>
  <c r="Q57" i="45"/>
  <c r="Q54" i="45"/>
  <c r="Q51" i="45"/>
  <c r="Q48" i="45"/>
  <c r="Q45" i="45"/>
  <c r="Q42" i="45"/>
  <c r="Q39" i="45"/>
  <c r="Q36" i="45"/>
  <c r="Q33" i="45"/>
  <c r="Q30" i="45"/>
  <c r="Q27" i="45"/>
  <c r="Q24" i="45"/>
  <c r="Q21" i="45"/>
  <c r="Q18" i="45"/>
  <c r="Q15" i="45"/>
  <c r="Q12" i="45"/>
  <c r="O15" i="62"/>
  <c r="P15" i="62" s="1"/>
  <c r="O23" i="62"/>
  <c r="P23" i="62" s="1"/>
  <c r="O18" i="62"/>
  <c r="P18" i="62" s="1"/>
  <c r="O8" i="62"/>
  <c r="P8" i="62" s="1"/>
  <c r="O7" i="62"/>
  <c r="P7" i="62" s="1"/>
  <c r="O17" i="62"/>
  <c r="P17" i="62" s="1"/>
  <c r="O12" i="62"/>
  <c r="P12" i="62" s="1"/>
  <c r="O20" i="62"/>
  <c r="P20" i="62" s="1"/>
  <c r="V4" i="75"/>
  <c r="Y4" i="75" s="1"/>
  <c r="V5" i="75"/>
  <c r="Q5" i="76"/>
  <c r="Q5" i="77"/>
  <c r="V6" i="77"/>
  <c r="V4" i="89"/>
  <c r="Y4" i="89" s="1"/>
  <c r="V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V54" i="46"/>
  <c r="V53" i="46"/>
  <c r="V52" i="46"/>
  <c r="V51" i="46"/>
  <c r="V50" i="46"/>
  <c r="V49" i="46"/>
  <c r="V48" i="46"/>
  <c r="V47" i="46"/>
  <c r="V46" i="46"/>
  <c r="V45" i="46"/>
  <c r="V44" i="46"/>
  <c r="V43" i="46"/>
  <c r="V42" i="46"/>
  <c r="V41" i="46"/>
  <c r="V40" i="46"/>
  <c r="V39" i="46"/>
  <c r="V38" i="46"/>
  <c r="V37" i="46"/>
  <c r="V36" i="46"/>
  <c r="V35" i="46"/>
  <c r="V34" i="46"/>
  <c r="V33" i="46"/>
  <c r="V32" i="46"/>
  <c r="V31" i="46"/>
  <c r="V30" i="46"/>
  <c r="V29" i="46"/>
  <c r="V28" i="46"/>
  <c r="V27" i="46"/>
  <c r="V26" i="46"/>
  <c r="V25" i="46"/>
  <c r="V24" i="46"/>
  <c r="V23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Q34" i="48"/>
  <c r="Q33" i="48"/>
  <c r="Q32" i="48"/>
  <c r="Q31" i="48"/>
  <c r="Q30" i="48"/>
  <c r="Q29" i="48"/>
  <c r="Q28" i="48"/>
  <c r="Q27" i="48"/>
  <c r="Q26" i="48"/>
  <c r="Q25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R6" i="52"/>
  <c r="R6" i="55"/>
  <c r="V5" i="60"/>
  <c r="V7" i="64"/>
  <c r="V4" i="67"/>
  <c r="Y4" i="67" s="1"/>
  <c r="V5" i="67"/>
  <c r="R4" i="68"/>
  <c r="V6" i="68"/>
  <c r="R4" i="69"/>
  <c r="Q5" i="69"/>
  <c r="V6" i="69"/>
  <c r="Q5" i="71"/>
  <c r="Q7" i="71"/>
  <c r="V9" i="71"/>
  <c r="V6" i="74"/>
  <c r="V4" i="76"/>
  <c r="Y4" i="76" s="1"/>
  <c r="V8" i="76"/>
  <c r="V4" i="77"/>
  <c r="Y4" i="77" s="1"/>
  <c r="R5" i="77"/>
  <c r="V8" i="77"/>
  <c r="Q5" i="83"/>
  <c r="Q7" i="83"/>
  <c r="V9" i="83"/>
  <c r="Q5" i="84"/>
  <c r="Q7" i="84"/>
  <c r="V9" i="84"/>
  <c r="R5" i="86"/>
  <c r="V6" i="87"/>
  <c r="V6" i="88"/>
  <c r="R3" i="89"/>
  <c r="AH3" i="89" s="1"/>
  <c r="AQ3" i="89" s="1"/>
  <c r="Q6" i="89"/>
  <c r="V8" i="89"/>
  <c r="R3" i="91"/>
  <c r="AH3" i="91" s="1"/>
  <c r="AQ3" i="91" s="1"/>
  <c r="Q6" i="91"/>
  <c r="V8" i="91"/>
  <c r="R3" i="92"/>
  <c r="AH3" i="92" s="1"/>
  <c r="AQ3" i="92" s="1"/>
  <c r="Q6" i="92"/>
  <c r="V8" i="92"/>
  <c r="V4" i="93"/>
  <c r="Y4" i="93" s="1"/>
  <c r="V5" i="95"/>
  <c r="V5" i="96"/>
  <c r="V6" i="98"/>
  <c r="Q5" i="101"/>
  <c r="Q7" i="101"/>
  <c r="V9" i="101"/>
  <c r="Q5" i="103"/>
  <c r="Q7" i="103"/>
  <c r="V9" i="103"/>
  <c r="Q5" i="104"/>
  <c r="Q7" i="104"/>
  <c r="V9" i="104"/>
  <c r="Q5" i="105"/>
  <c r="P3" i="41"/>
  <c r="AF3" i="41" s="1"/>
  <c r="AI3" i="41" s="1"/>
  <c r="R7" i="51"/>
  <c r="R69" i="52"/>
  <c r="R68" i="52"/>
  <c r="R67" i="52"/>
  <c r="R66" i="52"/>
  <c r="R65" i="52"/>
  <c r="R64" i="52"/>
  <c r="R63" i="52"/>
  <c r="R62" i="52"/>
  <c r="R61" i="52"/>
  <c r="R60" i="52"/>
  <c r="R59" i="52"/>
  <c r="R58" i="52"/>
  <c r="R57" i="52"/>
  <c r="R56" i="52"/>
  <c r="R55" i="52"/>
  <c r="R54" i="52"/>
  <c r="R53" i="52"/>
  <c r="R52" i="52"/>
  <c r="R51" i="52"/>
  <c r="R50" i="52"/>
  <c r="R49" i="52"/>
  <c r="R48" i="52"/>
  <c r="R47" i="52"/>
  <c r="R46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R29" i="52"/>
  <c r="R28" i="52"/>
  <c r="R27" i="52"/>
  <c r="R26" i="52"/>
  <c r="R25" i="52"/>
  <c r="R24" i="52"/>
  <c r="R23" i="52"/>
  <c r="R22" i="52"/>
  <c r="R21" i="52"/>
  <c r="R20" i="52"/>
  <c r="R19" i="52"/>
  <c r="R18" i="52"/>
  <c r="R17" i="52"/>
  <c r="R16" i="52"/>
  <c r="R15" i="52"/>
  <c r="R14" i="52"/>
  <c r="R13" i="52"/>
  <c r="R12" i="52"/>
  <c r="R11" i="52"/>
  <c r="R10" i="52"/>
  <c r="R9" i="52"/>
  <c r="R7" i="54"/>
  <c r="R89" i="55"/>
  <c r="R88" i="55"/>
  <c r="R87" i="55"/>
  <c r="R86" i="55"/>
  <c r="R85" i="55"/>
  <c r="R84" i="55"/>
  <c r="R83" i="55"/>
  <c r="R82" i="55"/>
  <c r="R81" i="55"/>
  <c r="R80" i="55"/>
  <c r="R79" i="55"/>
  <c r="R78" i="55"/>
  <c r="R77" i="55"/>
  <c r="R76" i="55"/>
  <c r="R75" i="55"/>
  <c r="R74" i="55"/>
  <c r="R73" i="55"/>
  <c r="R72" i="55"/>
  <c r="R71" i="55"/>
  <c r="R70" i="55"/>
  <c r="R69" i="55"/>
  <c r="R68" i="55"/>
  <c r="R67" i="55"/>
  <c r="R66" i="55"/>
  <c r="R65" i="55"/>
  <c r="R64" i="55"/>
  <c r="R63" i="55"/>
  <c r="R62" i="55"/>
  <c r="R61" i="55"/>
  <c r="R60" i="55"/>
  <c r="R59" i="55"/>
  <c r="R58" i="55"/>
  <c r="R57" i="55"/>
  <c r="R56" i="55"/>
  <c r="R55" i="55"/>
  <c r="R54" i="55"/>
  <c r="R53" i="55"/>
  <c r="R52" i="55"/>
  <c r="R51" i="55"/>
  <c r="R50" i="55"/>
  <c r="R49" i="55"/>
  <c r="R48" i="55"/>
  <c r="R47" i="55"/>
  <c r="R46" i="55"/>
  <c r="R45" i="55"/>
  <c r="R44" i="55"/>
  <c r="R43" i="55"/>
  <c r="R42" i="55"/>
  <c r="R41" i="55"/>
  <c r="R40" i="55"/>
  <c r="R39" i="55"/>
  <c r="R38" i="55"/>
  <c r="R37" i="55"/>
  <c r="R36" i="55"/>
  <c r="R35" i="55"/>
  <c r="R34" i="55"/>
  <c r="R33" i="55"/>
  <c r="R32" i="55"/>
  <c r="R31" i="55"/>
  <c r="R30" i="55"/>
  <c r="R29" i="55"/>
  <c r="R28" i="55"/>
  <c r="R27" i="55"/>
  <c r="R26" i="55"/>
  <c r="R25" i="55"/>
  <c r="R24" i="55"/>
  <c r="R23" i="55"/>
  <c r="R22" i="55"/>
  <c r="R21" i="55"/>
  <c r="R20" i="55"/>
  <c r="R19" i="55"/>
  <c r="R18" i="55"/>
  <c r="R17" i="55"/>
  <c r="R16" i="55"/>
  <c r="R15" i="55"/>
  <c r="R14" i="55"/>
  <c r="R13" i="55"/>
  <c r="R12" i="55"/>
  <c r="R11" i="55"/>
  <c r="R10" i="55"/>
  <c r="R9" i="55"/>
  <c r="V7" i="59"/>
  <c r="V7" i="60"/>
  <c r="V4" i="68"/>
  <c r="Y4" i="68" s="1"/>
  <c r="R5" i="68"/>
  <c r="V4" i="69"/>
  <c r="Y4" i="69" s="1"/>
  <c r="R5" i="69"/>
  <c r="V8" i="69"/>
  <c r="V4" i="70"/>
  <c r="Y4" i="70" s="1"/>
  <c r="V5" i="70"/>
  <c r="V7" i="70"/>
  <c r="R4" i="71"/>
  <c r="R5" i="71"/>
  <c r="Q5" i="74"/>
  <c r="V8" i="75"/>
  <c r="V5" i="76"/>
  <c r="V5" i="77"/>
  <c r="V4" i="79"/>
  <c r="Y4" i="79" s="1"/>
  <c r="R4" i="81"/>
  <c r="V6" i="81"/>
  <c r="R5" i="83"/>
  <c r="R5" i="84"/>
  <c r="Q5" i="87"/>
  <c r="Q5" i="88"/>
  <c r="V6" i="89"/>
  <c r="V6" i="91"/>
  <c r="V6" i="92"/>
  <c r="V8" i="93"/>
  <c r="V5" i="94"/>
  <c r="V7" i="94"/>
  <c r="V4" i="95"/>
  <c r="Y4" i="95" s="1"/>
  <c r="V4" i="96"/>
  <c r="Y4" i="96" s="1"/>
  <c r="V5" i="97"/>
  <c r="Q5" i="98"/>
  <c r="Q7" i="98"/>
  <c r="V8" i="98"/>
  <c r="R5" i="101"/>
  <c r="R5" i="103"/>
  <c r="R5" i="104"/>
  <c r="R5" i="105"/>
  <c r="R6" i="51"/>
  <c r="Q69" i="52"/>
  <c r="Q68" i="52"/>
  <c r="Q67" i="52"/>
  <c r="Q66" i="52"/>
  <c r="Q65" i="52"/>
  <c r="Q64" i="52"/>
  <c r="Q63" i="52"/>
  <c r="Q62" i="52"/>
  <c r="Q61" i="52"/>
  <c r="Q60" i="52"/>
  <c r="Q59" i="52"/>
  <c r="Q58" i="52"/>
  <c r="Q57" i="52"/>
  <c r="Q56" i="52"/>
  <c r="Q55" i="52"/>
  <c r="Q54" i="52"/>
  <c r="Q53" i="52"/>
  <c r="Q52" i="52"/>
  <c r="Q51" i="52"/>
  <c r="Q50" i="52"/>
  <c r="Q49" i="52"/>
  <c r="Q48" i="52"/>
  <c r="Q47" i="52"/>
  <c r="Q46" i="52"/>
  <c r="Q45" i="52"/>
  <c r="Q44" i="52"/>
  <c r="Q43" i="52"/>
  <c r="Q42" i="52"/>
  <c r="Q41" i="52"/>
  <c r="Q40" i="52"/>
  <c r="Q39" i="52"/>
  <c r="Q38" i="52"/>
  <c r="Q37" i="52"/>
  <c r="Q36" i="52"/>
  <c r="Q35" i="52"/>
  <c r="Q34" i="52"/>
  <c r="Q33" i="52"/>
  <c r="Q32" i="52"/>
  <c r="Q31" i="52"/>
  <c r="Q30" i="52"/>
  <c r="Q29" i="52"/>
  <c r="Q28" i="52"/>
  <c r="Q27" i="52"/>
  <c r="Q26" i="52"/>
  <c r="Q25" i="52"/>
  <c r="Q24" i="52"/>
  <c r="Q23" i="52"/>
  <c r="Q22" i="52"/>
  <c r="Q21" i="52"/>
  <c r="Q20" i="52"/>
  <c r="Q19" i="52"/>
  <c r="Q18" i="52"/>
  <c r="Q17" i="52"/>
  <c r="Q16" i="52"/>
  <c r="Q15" i="52"/>
  <c r="Q14" i="52"/>
  <c r="Q13" i="52"/>
  <c r="Q12" i="52"/>
  <c r="Q11" i="52"/>
  <c r="Q10" i="52"/>
  <c r="Q9" i="52"/>
  <c r="R6" i="54"/>
  <c r="Q89" i="55"/>
  <c r="Q88" i="55"/>
  <c r="Q87" i="55"/>
  <c r="Q86" i="55"/>
  <c r="Q85" i="55"/>
  <c r="Q84" i="55"/>
  <c r="Q83" i="55"/>
  <c r="Q82" i="55"/>
  <c r="Q81" i="55"/>
  <c r="Q80" i="55"/>
  <c r="Q79" i="55"/>
  <c r="Q78" i="55"/>
  <c r="Q77" i="55"/>
  <c r="Q76" i="55"/>
  <c r="Q75" i="55"/>
  <c r="Q74" i="55"/>
  <c r="Q73" i="55"/>
  <c r="Q72" i="55"/>
  <c r="Q71" i="55"/>
  <c r="Q70" i="55"/>
  <c r="Q69" i="55"/>
  <c r="Q68" i="55"/>
  <c r="Q67" i="55"/>
  <c r="Q66" i="55"/>
  <c r="Q65" i="55"/>
  <c r="Q64" i="55"/>
  <c r="Q63" i="55"/>
  <c r="Q62" i="55"/>
  <c r="Q61" i="55"/>
  <c r="Q60" i="55"/>
  <c r="Q59" i="55"/>
  <c r="Q58" i="55"/>
  <c r="Q57" i="55"/>
  <c r="Q56" i="55"/>
  <c r="Q55" i="55"/>
  <c r="Q54" i="55"/>
  <c r="Q53" i="55"/>
  <c r="Q52" i="55"/>
  <c r="Q51" i="55"/>
  <c r="Q50" i="55"/>
  <c r="Q49" i="55"/>
  <c r="Q48" i="55"/>
  <c r="Q47" i="55"/>
  <c r="Q46" i="55"/>
  <c r="Q45" i="55"/>
  <c r="Q44" i="55"/>
  <c r="Q43" i="55"/>
  <c r="Q42" i="55"/>
  <c r="Q41" i="55"/>
  <c r="Q40" i="55"/>
  <c r="Q39" i="55"/>
  <c r="Q38" i="55"/>
  <c r="Q37" i="55"/>
  <c r="Q36" i="55"/>
  <c r="Q35" i="55"/>
  <c r="Q34" i="55"/>
  <c r="Q33" i="55"/>
  <c r="Q32" i="55"/>
  <c r="Q31" i="55"/>
  <c r="Q30" i="55"/>
  <c r="Q29" i="55"/>
  <c r="Q28" i="55"/>
  <c r="Q27" i="55"/>
  <c r="Q26" i="55"/>
  <c r="Q25" i="55"/>
  <c r="Q24" i="55"/>
  <c r="Q23" i="55"/>
  <c r="Q22" i="55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R4" i="65"/>
  <c r="V8" i="67"/>
  <c r="V5" i="68"/>
  <c r="O7" i="68"/>
  <c r="P7" i="68" s="1"/>
  <c r="V8" i="68"/>
  <c r="V4" i="71"/>
  <c r="Y4" i="71" s="1"/>
  <c r="R4" i="73"/>
  <c r="V6" i="75"/>
  <c r="V7" i="76"/>
  <c r="V7" i="77"/>
  <c r="R4" i="80"/>
  <c r="V4" i="81"/>
  <c r="Y4" i="81" s="1"/>
  <c r="R5" i="81"/>
  <c r="Y4" i="82"/>
  <c r="R4" i="83"/>
  <c r="R4" i="84"/>
  <c r="Y4" i="86"/>
  <c r="Q5" i="89"/>
  <c r="V9" i="89"/>
  <c r="Q5" i="91"/>
  <c r="Q5" i="92"/>
  <c r="V6" i="93"/>
  <c r="V4" i="94"/>
  <c r="Y4" i="94" s="1"/>
  <c r="V8" i="95"/>
  <c r="V8" i="96"/>
  <c r="Y4" i="100"/>
  <c r="R4" i="101"/>
  <c r="Q5" i="102"/>
  <c r="Q13" i="50"/>
  <c r="Q12" i="50"/>
  <c r="Q11" i="50"/>
  <c r="Q10" i="50"/>
  <c r="Q9" i="50"/>
  <c r="R79" i="51"/>
  <c r="R78" i="51"/>
  <c r="R77" i="51"/>
  <c r="R76" i="51"/>
  <c r="R75" i="51"/>
  <c r="R74" i="51"/>
  <c r="R73" i="51"/>
  <c r="R72" i="51"/>
  <c r="R71" i="51"/>
  <c r="R70" i="51"/>
  <c r="R69" i="51"/>
  <c r="R68" i="51"/>
  <c r="R67" i="51"/>
  <c r="R66" i="51"/>
  <c r="R65" i="51"/>
  <c r="R64" i="51"/>
  <c r="R63" i="51"/>
  <c r="R62" i="51"/>
  <c r="R61" i="51"/>
  <c r="R60" i="51"/>
  <c r="R59" i="51"/>
  <c r="R58" i="51"/>
  <c r="R57" i="51"/>
  <c r="R56" i="51"/>
  <c r="R55" i="51"/>
  <c r="R54" i="51"/>
  <c r="R53" i="51"/>
  <c r="R52" i="51"/>
  <c r="R51" i="51"/>
  <c r="R50" i="51"/>
  <c r="R49" i="51"/>
  <c r="R48" i="51"/>
  <c r="R47" i="51"/>
  <c r="R46" i="51"/>
  <c r="R45" i="51"/>
  <c r="R44" i="51"/>
  <c r="R43" i="51"/>
  <c r="R42" i="51"/>
  <c r="R41" i="51"/>
  <c r="R40" i="51"/>
  <c r="R39" i="51"/>
  <c r="R38" i="51"/>
  <c r="R37" i="51"/>
  <c r="R36" i="51"/>
  <c r="R35" i="51"/>
  <c r="R34" i="51"/>
  <c r="R33" i="51"/>
  <c r="R32" i="51"/>
  <c r="R31" i="51"/>
  <c r="R30" i="51"/>
  <c r="R29" i="51"/>
  <c r="R28" i="51"/>
  <c r="R27" i="51"/>
  <c r="R26" i="51"/>
  <c r="R25" i="51"/>
  <c r="R2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11" i="51"/>
  <c r="R10" i="51"/>
  <c r="R9" i="51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51" i="54"/>
  <c r="R50" i="54"/>
  <c r="R49" i="54"/>
  <c r="R48" i="54"/>
  <c r="R47" i="54"/>
  <c r="R46" i="54"/>
  <c r="R45" i="54"/>
  <c r="R44" i="54"/>
  <c r="R43" i="54"/>
  <c r="R42" i="54"/>
  <c r="R41" i="54"/>
  <c r="R40" i="54"/>
  <c r="R39" i="54"/>
  <c r="R38" i="54"/>
  <c r="R37" i="54"/>
  <c r="R36" i="54"/>
  <c r="R35" i="54"/>
  <c r="R34" i="54"/>
  <c r="R33" i="54"/>
  <c r="R32" i="54"/>
  <c r="R31" i="54"/>
  <c r="R30" i="54"/>
  <c r="R29" i="54"/>
  <c r="R28" i="54"/>
  <c r="R27" i="54"/>
  <c r="R26" i="54"/>
  <c r="R25" i="54"/>
  <c r="R2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11" i="54"/>
  <c r="R10" i="54"/>
  <c r="R9" i="54"/>
  <c r="V6" i="67"/>
  <c r="R5" i="91"/>
  <c r="R5" i="92"/>
  <c r="V6" i="95"/>
  <c r="V6" i="96"/>
  <c r="H4" i="50"/>
  <c r="I4" i="50" s="1"/>
  <c r="J4" i="50" s="1"/>
  <c r="K4" i="50" s="1"/>
  <c r="Q79" i="51"/>
  <c r="Q78" i="51"/>
  <c r="Q77" i="51"/>
  <c r="Q76" i="51"/>
  <c r="Q75" i="51"/>
  <c r="Q74" i="51"/>
  <c r="Q73" i="51"/>
  <c r="Q72" i="51"/>
  <c r="Q71" i="51"/>
  <c r="Q70" i="51"/>
  <c r="Q69" i="51"/>
  <c r="Q68" i="51"/>
  <c r="Q67" i="51"/>
  <c r="Q66" i="51"/>
  <c r="Q65" i="51"/>
  <c r="Q64" i="51"/>
  <c r="Q63" i="51"/>
  <c r="Q62" i="51"/>
  <c r="Q61" i="51"/>
  <c r="Q60" i="51"/>
  <c r="Q59" i="51"/>
  <c r="Q5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7" i="51"/>
  <c r="Q26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79" i="54"/>
  <c r="Q78" i="54"/>
  <c r="Q77" i="54"/>
  <c r="Q76" i="54"/>
  <c r="Q75" i="54"/>
  <c r="Q74" i="54"/>
  <c r="Q73" i="54"/>
  <c r="Q72" i="54"/>
  <c r="Q71" i="54"/>
  <c r="Q70" i="54"/>
  <c r="Q69" i="54"/>
  <c r="Q68" i="54"/>
  <c r="Q67" i="54"/>
  <c r="Q66" i="54"/>
  <c r="Q65" i="54"/>
  <c r="Q64" i="54"/>
  <c r="Q63" i="54"/>
  <c r="Q62" i="54"/>
  <c r="Q61" i="54"/>
  <c r="Q60" i="54"/>
  <c r="Q59" i="54"/>
  <c r="Q58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6" i="54"/>
  <c r="Q25" i="54"/>
  <c r="Q24" i="54"/>
  <c r="Q23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Y4" i="61"/>
  <c r="Y4" i="62"/>
  <c r="V7" i="68"/>
  <c r="Y4" i="87"/>
  <c r="V4" i="98"/>
  <c r="Y4" i="98" s="1"/>
  <c r="P3" i="47"/>
  <c r="AF3" i="47" s="1"/>
  <c r="AO3" i="47" s="1"/>
  <c r="P3" i="45"/>
  <c r="AF3" i="45" s="1"/>
  <c r="AO3" i="45" s="1"/>
  <c r="P3" i="43"/>
  <c r="AF3" i="43" s="1"/>
  <c r="AO3" i="43" s="1"/>
  <c r="P3" i="42"/>
  <c r="AF3" i="42" s="1"/>
  <c r="AI3" i="42" s="1"/>
  <c r="P3" i="52"/>
  <c r="AF3" i="52" s="1"/>
  <c r="AO3" i="52" s="1"/>
  <c r="P3" i="51"/>
  <c r="AF3" i="51" s="1"/>
  <c r="AO3" i="51" s="1"/>
  <c r="P3" i="49"/>
  <c r="AF3" i="49" s="1"/>
  <c r="AO3" i="49" s="1"/>
  <c r="P3" i="48"/>
  <c r="AF3" i="48" s="1"/>
  <c r="AI3" i="48" s="1"/>
  <c r="P3" i="53"/>
  <c r="AF3" i="53" s="1"/>
  <c r="AO3" i="53" s="1"/>
  <c r="P3" i="54"/>
  <c r="AF3" i="54" s="1"/>
  <c r="AO3" i="54" s="1"/>
  <c r="P3" i="55"/>
  <c r="AF3" i="55" s="1"/>
  <c r="AO3" i="55" s="1"/>
  <c r="P3" i="50"/>
  <c r="AF3" i="50" s="1"/>
  <c r="AI3" i="50" s="1"/>
  <c r="P3" i="46"/>
  <c r="AF3" i="46" s="1"/>
  <c r="AO3" i="46" s="1"/>
  <c r="P3" i="44"/>
  <c r="AF3" i="44" s="1"/>
  <c r="AO3" i="44" s="1"/>
  <c r="AE3" i="35"/>
  <c r="P3" i="32"/>
  <c r="AF3" i="32" s="1"/>
  <c r="AO3" i="32" s="1"/>
  <c r="P3" i="20"/>
  <c r="AF3" i="20" s="1"/>
  <c r="AO3" i="20" s="1"/>
  <c r="AN3" i="20"/>
  <c r="AE3" i="18"/>
  <c r="O7" i="81"/>
  <c r="P7" i="81" s="1"/>
  <c r="O8" i="81"/>
  <c r="P8" i="81" s="1"/>
  <c r="P3" i="40"/>
  <c r="AF3" i="40" s="1"/>
  <c r="AI3" i="40" s="1"/>
  <c r="O10" i="81"/>
  <c r="P10" i="81" s="1"/>
  <c r="O15" i="81"/>
  <c r="P15" i="81" s="1"/>
  <c r="O14" i="81"/>
  <c r="P14" i="81" s="1"/>
  <c r="P3" i="39"/>
  <c r="AF3" i="39" s="1"/>
  <c r="AO3" i="39" s="1"/>
  <c r="O11" i="80"/>
  <c r="O22" i="80"/>
  <c r="P22" i="80" s="1"/>
  <c r="O16" i="80"/>
  <c r="P16" i="80" s="1"/>
  <c r="P3" i="38"/>
  <c r="AF3" i="38" s="1"/>
  <c r="AO3" i="38" s="1"/>
  <c r="O12" i="79"/>
  <c r="P12" i="79" s="1"/>
  <c r="P3" i="37"/>
  <c r="AF3" i="37" s="1"/>
  <c r="AI3" i="37" s="1"/>
  <c r="O7" i="77"/>
  <c r="P7" i="77" s="1"/>
  <c r="O8" i="77"/>
  <c r="P8" i="77" s="1"/>
  <c r="P3" i="36"/>
  <c r="AF3" i="36" s="1"/>
  <c r="O11" i="77"/>
  <c r="P11" i="77" s="1"/>
  <c r="O15" i="77"/>
  <c r="P15" i="77" s="1"/>
  <c r="O16" i="77"/>
  <c r="P16" i="77" s="1"/>
  <c r="O3" i="76"/>
  <c r="AE3" i="76" s="1"/>
  <c r="O5" i="76"/>
  <c r="P5" i="76" s="1"/>
  <c r="O6" i="76"/>
  <c r="P6" i="76" s="1"/>
  <c r="P3" i="34"/>
  <c r="AF3" i="34" s="1"/>
  <c r="AO3" i="34" s="1"/>
  <c r="O12" i="76"/>
  <c r="O14" i="75"/>
  <c r="P14" i="75" s="1"/>
  <c r="O3" i="75"/>
  <c r="AE3" i="75" s="1"/>
  <c r="O5" i="75"/>
  <c r="P5" i="75" s="1"/>
  <c r="P3" i="33"/>
  <c r="AF3" i="33" s="1"/>
  <c r="P3" i="31"/>
  <c r="AF3" i="31" s="1"/>
  <c r="AI3" i="31" s="1"/>
  <c r="O12" i="74"/>
  <c r="P12" i="74" s="1"/>
  <c r="O21" i="74"/>
  <c r="P21" i="74" s="1"/>
  <c r="O15" i="74"/>
  <c r="P15" i="74" s="1"/>
  <c r="O10" i="74"/>
  <c r="P10" i="74" s="1"/>
  <c r="O18" i="74"/>
  <c r="P18" i="74" s="1"/>
  <c r="O5" i="73"/>
  <c r="P5" i="73" s="1"/>
  <c r="O3" i="73"/>
  <c r="AE3" i="73" s="1"/>
  <c r="O17" i="73"/>
  <c r="P17" i="73" s="1"/>
  <c r="P3" i="30"/>
  <c r="AF3" i="30" s="1"/>
  <c r="AI3" i="30" s="1"/>
  <c r="O6" i="73"/>
  <c r="P6" i="73" s="1"/>
  <c r="O12" i="72"/>
  <c r="P12" i="72" s="1"/>
  <c r="O18" i="72"/>
  <c r="P18" i="72" s="1"/>
  <c r="P3" i="29"/>
  <c r="AF3" i="29" s="1"/>
  <c r="AI3" i="29" s="1"/>
  <c r="O19" i="72"/>
  <c r="P19" i="72" s="1"/>
  <c r="O20" i="72"/>
  <c r="P20" i="72" s="1"/>
  <c r="O13" i="72"/>
  <c r="P13" i="72" s="1"/>
  <c r="O9" i="72"/>
  <c r="P9" i="72" s="1"/>
  <c r="O3" i="71"/>
  <c r="AE3" i="71" s="1"/>
  <c r="O7" i="71"/>
  <c r="P7" i="71" s="1"/>
  <c r="P3" i="28"/>
  <c r="AF3" i="28" s="1"/>
  <c r="AO3" i="28" s="1"/>
  <c r="O15" i="71"/>
  <c r="P15" i="71" s="1"/>
  <c r="O5" i="71"/>
  <c r="P5" i="71" s="1"/>
  <c r="O3" i="70"/>
  <c r="P3" i="70" s="1"/>
  <c r="AF3" i="70" s="1"/>
  <c r="AO3" i="70" s="1"/>
  <c r="O5" i="70"/>
  <c r="P5" i="70" s="1"/>
  <c r="P3" i="27"/>
  <c r="AF3" i="27" s="1"/>
  <c r="AI3" i="27" s="1"/>
  <c r="O6" i="70"/>
  <c r="P6" i="70" s="1"/>
  <c r="O22" i="70"/>
  <c r="P22" i="70" s="1"/>
  <c r="O13" i="70"/>
  <c r="P13" i="70" s="1"/>
  <c r="O10" i="70"/>
  <c r="P10" i="70" s="1"/>
  <c r="P3" i="26"/>
  <c r="AF3" i="26" s="1"/>
  <c r="AI3" i="26" s="1"/>
  <c r="O8" i="68"/>
  <c r="P8" i="68" s="1"/>
  <c r="O10" i="68"/>
  <c r="P10" i="68" s="1"/>
  <c r="O15" i="68"/>
  <c r="P15" i="68" s="1"/>
  <c r="O19" i="68"/>
  <c r="P19" i="68" s="1"/>
  <c r="O20" i="68"/>
  <c r="P20" i="68" s="1"/>
  <c r="P3" i="25"/>
  <c r="AF3" i="25" s="1"/>
  <c r="AI3" i="25" s="1"/>
  <c r="O13" i="68"/>
  <c r="P13" i="68" s="1"/>
  <c r="P3" i="24"/>
  <c r="AF3" i="24" s="1"/>
  <c r="AI3" i="24" s="1"/>
  <c r="O17" i="67"/>
  <c r="P17" i="67" s="1"/>
  <c r="O7" i="67"/>
  <c r="P7" i="67" s="1"/>
  <c r="P3" i="23"/>
  <c r="AF3" i="23" s="1"/>
  <c r="AI3" i="23" s="1"/>
  <c r="O3" i="66"/>
  <c r="AE3" i="66" s="1"/>
  <c r="O5" i="66"/>
  <c r="P5" i="66" s="1"/>
  <c r="O22" i="66"/>
  <c r="P22" i="66" s="1"/>
  <c r="O23" i="66"/>
  <c r="P23" i="66" s="1"/>
  <c r="O16" i="66"/>
  <c r="P16" i="66" s="1"/>
  <c r="O20" i="66"/>
  <c r="P20" i="66" s="1"/>
  <c r="O13" i="66"/>
  <c r="P13" i="66" s="1"/>
  <c r="O9" i="65"/>
  <c r="P9" i="65" s="1"/>
  <c r="P3" i="22"/>
  <c r="AF3" i="22" s="1"/>
  <c r="O12" i="65"/>
  <c r="P12" i="65" s="1"/>
  <c r="O19" i="65"/>
  <c r="P19" i="65" s="1"/>
  <c r="O8" i="64"/>
  <c r="P8" i="64" s="1"/>
  <c r="O16" i="64"/>
  <c r="P16" i="64" s="1"/>
  <c r="O21" i="64"/>
  <c r="P21" i="64" s="1"/>
  <c r="P3" i="21"/>
  <c r="AF3" i="21" s="1"/>
  <c r="AI3" i="21" s="1"/>
  <c r="O11" i="64"/>
  <c r="P11" i="64" s="1"/>
  <c r="O15" i="64"/>
  <c r="P15" i="64" s="1"/>
  <c r="P3" i="19"/>
  <c r="AF3" i="19" s="1"/>
  <c r="AO3" i="19" s="1"/>
  <c r="AO3" i="17"/>
  <c r="P3" i="14"/>
  <c r="AF3" i="14" s="1"/>
  <c r="AO3" i="14" s="1"/>
  <c r="O15" i="61"/>
  <c r="P15" i="61" s="1"/>
  <c r="O7" i="61"/>
  <c r="P7" i="61" s="1"/>
  <c r="P3" i="12"/>
  <c r="AF3" i="12" s="1"/>
  <c r="AO3" i="12" s="1"/>
  <c r="O13" i="59"/>
  <c r="P13" i="59" s="1"/>
  <c r="O9" i="59"/>
  <c r="P9" i="59" s="1"/>
  <c r="O14" i="59"/>
  <c r="P14" i="59" s="1"/>
  <c r="O18" i="59"/>
  <c r="O11" i="59"/>
  <c r="P11" i="59" s="1"/>
  <c r="O22" i="59"/>
  <c r="P22" i="59" s="1"/>
  <c r="AE3" i="2"/>
  <c r="AN3" i="2" s="1"/>
  <c r="O12" i="59"/>
  <c r="P12" i="59" s="1"/>
  <c r="O16" i="59"/>
  <c r="P16" i="59" s="1"/>
  <c r="O20" i="60"/>
  <c r="P20" i="60" s="1"/>
  <c r="O14" i="60"/>
  <c r="P14" i="60" s="1"/>
  <c r="O19" i="60"/>
  <c r="P19" i="60" s="1"/>
  <c r="O13" i="60"/>
  <c r="P13" i="60" s="1"/>
  <c r="O21" i="60"/>
  <c r="P21" i="60" s="1"/>
  <c r="O15" i="60"/>
  <c r="P15" i="60" s="1"/>
  <c r="O10" i="60"/>
  <c r="P10" i="60" s="1"/>
  <c r="O8" i="60"/>
  <c r="P8" i="60" s="1"/>
  <c r="O7" i="60"/>
  <c r="P7" i="60" s="1"/>
  <c r="O22" i="60"/>
  <c r="P22" i="60" s="1"/>
  <c r="O11" i="60"/>
  <c r="P11" i="60" s="1"/>
  <c r="O18" i="60"/>
  <c r="P18" i="60" s="1"/>
  <c r="O17" i="60"/>
  <c r="P17" i="60" s="1"/>
  <c r="O6" i="60"/>
  <c r="P6" i="60" s="1"/>
  <c r="O5" i="60"/>
  <c r="P5" i="60" s="1"/>
  <c r="O3" i="60"/>
  <c r="AE3" i="60" s="1"/>
  <c r="O16" i="60"/>
  <c r="P16" i="60" s="1"/>
  <c r="O9" i="60"/>
  <c r="P9" i="60" s="1"/>
  <c r="O12" i="60"/>
  <c r="P12" i="60" s="1"/>
  <c r="O23" i="60"/>
  <c r="P23" i="60" s="1"/>
  <c r="O21" i="63"/>
  <c r="P21" i="63" s="1"/>
  <c r="O15" i="63"/>
  <c r="P15" i="63" s="1"/>
  <c r="O10" i="63"/>
  <c r="P10" i="63" s="1"/>
  <c r="O8" i="63"/>
  <c r="P8" i="63" s="1"/>
  <c r="O20" i="63"/>
  <c r="P20" i="63" s="1"/>
  <c r="O14" i="63"/>
  <c r="P14" i="63" s="1"/>
  <c r="O5" i="63"/>
  <c r="P5" i="63" s="1"/>
  <c r="O3" i="63"/>
  <c r="P3" i="63" s="1"/>
  <c r="AF3" i="63" s="1"/>
  <c r="AO3" i="63" s="1"/>
  <c r="O22" i="63"/>
  <c r="P22" i="63" s="1"/>
  <c r="O16" i="63"/>
  <c r="P16" i="63" s="1"/>
  <c r="O11" i="63"/>
  <c r="P11" i="63" s="1"/>
  <c r="O7" i="63"/>
  <c r="P7" i="63" s="1"/>
  <c r="O17" i="63"/>
  <c r="P17" i="63" s="1"/>
  <c r="O9" i="63"/>
  <c r="P9" i="63" s="1"/>
  <c r="O13" i="63"/>
  <c r="P13" i="63" s="1"/>
  <c r="O12" i="63"/>
  <c r="P12" i="63" s="1"/>
  <c r="O23" i="63"/>
  <c r="P23" i="63" s="1"/>
  <c r="O6" i="63"/>
  <c r="P6" i="63" s="1"/>
  <c r="O19" i="63"/>
  <c r="P19" i="63" s="1"/>
  <c r="O18" i="63"/>
  <c r="P18" i="63" s="1"/>
  <c r="O21" i="69"/>
  <c r="P21" i="69" s="1"/>
  <c r="O15" i="69"/>
  <c r="P15" i="69" s="1"/>
  <c r="O10" i="69"/>
  <c r="P10" i="69" s="1"/>
  <c r="O8" i="69"/>
  <c r="P8" i="69" s="1"/>
  <c r="O7" i="69"/>
  <c r="P7" i="69" s="1"/>
  <c r="O20" i="69"/>
  <c r="P20" i="69" s="1"/>
  <c r="O14" i="69"/>
  <c r="P14" i="69" s="1"/>
  <c r="O22" i="69"/>
  <c r="P22" i="69" s="1"/>
  <c r="O16" i="69"/>
  <c r="P16" i="69" s="1"/>
  <c r="O11" i="69"/>
  <c r="O17" i="69"/>
  <c r="P17" i="69" s="1"/>
  <c r="O9" i="69"/>
  <c r="P9" i="69" s="1"/>
  <c r="O13" i="69"/>
  <c r="P13" i="69" s="1"/>
  <c r="O12" i="69"/>
  <c r="P12" i="69" s="1"/>
  <c r="O23" i="69"/>
  <c r="P23" i="69" s="1"/>
  <c r="O19" i="69"/>
  <c r="P19" i="69" s="1"/>
  <c r="O18" i="69"/>
  <c r="P18" i="69" s="1"/>
  <c r="O6" i="69"/>
  <c r="O5" i="69"/>
  <c r="P5" i="69" s="1"/>
  <c r="O3" i="69"/>
  <c r="P3" i="69" s="1"/>
  <c r="AF3" i="69" s="1"/>
  <c r="AO3" i="69" s="1"/>
  <c r="O11" i="78"/>
  <c r="P11" i="78" s="1"/>
  <c r="O9" i="78"/>
  <c r="P9" i="78" s="1"/>
  <c r="O5" i="78"/>
  <c r="P5" i="78" s="1"/>
  <c r="O3" i="78"/>
  <c r="P3" i="78" s="1"/>
  <c r="AF3" i="78" s="1"/>
  <c r="AO3" i="78" s="1"/>
  <c r="O22" i="78"/>
  <c r="P22" i="78" s="1"/>
  <c r="O19" i="78"/>
  <c r="P19" i="78" s="1"/>
  <c r="O16" i="78"/>
  <c r="P16" i="78" s="1"/>
  <c r="O13" i="78"/>
  <c r="P13" i="78" s="1"/>
  <c r="O10" i="78"/>
  <c r="P10" i="78" s="1"/>
  <c r="O6" i="78"/>
  <c r="P6" i="78" s="1"/>
  <c r="O23" i="78"/>
  <c r="P23" i="78" s="1"/>
  <c r="O20" i="78"/>
  <c r="P20" i="78" s="1"/>
  <c r="O17" i="78"/>
  <c r="P17" i="78" s="1"/>
  <c r="O14" i="78"/>
  <c r="P14" i="78" s="1"/>
  <c r="O18" i="78"/>
  <c r="P18" i="78" s="1"/>
  <c r="O8" i="78"/>
  <c r="P8" i="78" s="1"/>
  <c r="O7" i="78"/>
  <c r="P7" i="78" s="1"/>
  <c r="O21" i="78"/>
  <c r="P21" i="78" s="1"/>
  <c r="O12" i="78"/>
  <c r="P12" i="78" s="1"/>
  <c r="O15" i="78"/>
  <c r="P15" i="78" s="1"/>
  <c r="O3" i="59"/>
  <c r="AE3" i="59" s="1"/>
  <c r="O5" i="59"/>
  <c r="P5" i="59" s="1"/>
  <c r="O6" i="59"/>
  <c r="P6" i="59" s="1"/>
  <c r="O17" i="59"/>
  <c r="P17" i="59" s="1"/>
  <c r="O23" i="59"/>
  <c r="P23" i="59" s="1"/>
  <c r="O16" i="61"/>
  <c r="P16" i="61" s="1"/>
  <c r="O18" i="64"/>
  <c r="P18" i="64" s="1"/>
  <c r="O12" i="64"/>
  <c r="P12" i="64" s="1"/>
  <c r="O9" i="64"/>
  <c r="P9" i="64" s="1"/>
  <c r="O23" i="64"/>
  <c r="P23" i="64" s="1"/>
  <c r="O17" i="64"/>
  <c r="P17" i="64" s="1"/>
  <c r="O6" i="64"/>
  <c r="P6" i="64" s="1"/>
  <c r="O5" i="64"/>
  <c r="P5" i="64" s="1"/>
  <c r="O3" i="64"/>
  <c r="AE3" i="64" s="1"/>
  <c r="O19" i="64"/>
  <c r="P19" i="64" s="1"/>
  <c r="O13" i="64"/>
  <c r="P13" i="64" s="1"/>
  <c r="O22" i="64"/>
  <c r="P22" i="64" s="1"/>
  <c r="O21" i="66"/>
  <c r="P21" i="66" s="1"/>
  <c r="O18" i="66"/>
  <c r="P18" i="66" s="1"/>
  <c r="O15" i="66"/>
  <c r="P15" i="66" s="1"/>
  <c r="O12" i="66"/>
  <c r="P12" i="66" s="1"/>
  <c r="O8" i="66"/>
  <c r="P8" i="66" s="1"/>
  <c r="O7" i="66"/>
  <c r="P7" i="66" s="1"/>
  <c r="O10" i="66"/>
  <c r="P10" i="66" s="1"/>
  <c r="O6" i="66"/>
  <c r="P6" i="66" s="1"/>
  <c r="O19" i="66"/>
  <c r="P19" i="66" s="1"/>
  <c r="O10" i="67"/>
  <c r="P10" i="67" s="1"/>
  <c r="O21" i="67"/>
  <c r="P21" i="67" s="1"/>
  <c r="O16" i="71"/>
  <c r="P16" i="71" s="1"/>
  <c r="O18" i="73"/>
  <c r="P18" i="73" s="1"/>
  <c r="O19" i="75"/>
  <c r="P19" i="75" s="1"/>
  <c r="O17" i="76"/>
  <c r="P17" i="76" s="1"/>
  <c r="O19" i="77"/>
  <c r="P19" i="77" s="1"/>
  <c r="O13" i="77"/>
  <c r="O18" i="77"/>
  <c r="P18" i="77" s="1"/>
  <c r="O12" i="77"/>
  <c r="P12" i="77" s="1"/>
  <c r="O9" i="77"/>
  <c r="P9" i="77" s="1"/>
  <c r="O23" i="77"/>
  <c r="P23" i="77" s="1"/>
  <c r="O17" i="77"/>
  <c r="P17" i="77" s="1"/>
  <c r="O6" i="77"/>
  <c r="P6" i="77" s="1"/>
  <c r="O5" i="77"/>
  <c r="P5" i="77" s="1"/>
  <c r="O3" i="77"/>
  <c r="O20" i="77"/>
  <c r="P20" i="77" s="1"/>
  <c r="O14" i="77"/>
  <c r="P14" i="77" s="1"/>
  <c r="O13" i="79"/>
  <c r="P13" i="79" s="1"/>
  <c r="O20" i="80"/>
  <c r="P20" i="80" s="1"/>
  <c r="O14" i="80"/>
  <c r="P14" i="80" s="1"/>
  <c r="O19" i="80"/>
  <c r="P19" i="80" s="1"/>
  <c r="O13" i="80"/>
  <c r="P13" i="80" s="1"/>
  <c r="O18" i="80"/>
  <c r="P18" i="80" s="1"/>
  <c r="O12" i="80"/>
  <c r="P12" i="80" s="1"/>
  <c r="O9" i="80"/>
  <c r="P9" i="80" s="1"/>
  <c r="O21" i="80"/>
  <c r="P21" i="80" s="1"/>
  <c r="O15" i="80"/>
  <c r="P15" i="80" s="1"/>
  <c r="O10" i="80"/>
  <c r="P10" i="80" s="1"/>
  <c r="O8" i="80"/>
  <c r="P8" i="80" s="1"/>
  <c r="O7" i="80"/>
  <c r="P7" i="80" s="1"/>
  <c r="O18" i="81"/>
  <c r="P18" i="81" s="1"/>
  <c r="O12" i="81"/>
  <c r="P12" i="81" s="1"/>
  <c r="O9" i="81"/>
  <c r="P9" i="81" s="1"/>
  <c r="O23" i="81"/>
  <c r="P23" i="81" s="1"/>
  <c r="O17" i="81"/>
  <c r="P17" i="81" s="1"/>
  <c r="O6" i="81"/>
  <c r="P6" i="81" s="1"/>
  <c r="O5" i="81"/>
  <c r="P5" i="81" s="1"/>
  <c r="O3" i="81"/>
  <c r="AE3" i="81" s="1"/>
  <c r="O22" i="81"/>
  <c r="P22" i="81" s="1"/>
  <c r="O16" i="81"/>
  <c r="P16" i="81" s="1"/>
  <c r="O11" i="81"/>
  <c r="P11" i="81" s="1"/>
  <c r="O19" i="81"/>
  <c r="P19" i="81" s="1"/>
  <c r="O13" i="81"/>
  <c r="P13" i="81" s="1"/>
  <c r="O10" i="61"/>
  <c r="P10" i="61" s="1"/>
  <c r="O20" i="61"/>
  <c r="P20" i="61" s="1"/>
  <c r="O22" i="65"/>
  <c r="P22" i="65" s="1"/>
  <c r="O16" i="65"/>
  <c r="P16" i="65" s="1"/>
  <c r="O11" i="65"/>
  <c r="P11" i="65" s="1"/>
  <c r="O21" i="65"/>
  <c r="P21" i="65" s="1"/>
  <c r="O15" i="65"/>
  <c r="P15" i="65" s="1"/>
  <c r="O10" i="65"/>
  <c r="P10" i="65" s="1"/>
  <c r="O8" i="65"/>
  <c r="P8" i="65" s="1"/>
  <c r="O7" i="65"/>
  <c r="P7" i="65" s="1"/>
  <c r="O23" i="65"/>
  <c r="P23" i="65" s="1"/>
  <c r="O17" i="65"/>
  <c r="P17" i="65" s="1"/>
  <c r="O6" i="65"/>
  <c r="P6" i="65" s="1"/>
  <c r="O5" i="65"/>
  <c r="P5" i="65" s="1"/>
  <c r="O3" i="65"/>
  <c r="AE3" i="65" s="1"/>
  <c r="O8" i="67"/>
  <c r="P8" i="67" s="1"/>
  <c r="O11" i="67"/>
  <c r="P11" i="67" s="1"/>
  <c r="O9" i="70"/>
  <c r="P9" i="70" s="1"/>
  <c r="O11" i="70"/>
  <c r="P11" i="70" s="1"/>
  <c r="O10" i="71"/>
  <c r="P10" i="71" s="1"/>
  <c r="O20" i="71"/>
  <c r="P20" i="71" s="1"/>
  <c r="O11" i="73"/>
  <c r="P11" i="73" s="1"/>
  <c r="O9" i="76"/>
  <c r="P9" i="76" s="1"/>
  <c r="O18" i="76"/>
  <c r="P18" i="76" s="1"/>
  <c r="O9" i="79"/>
  <c r="P9" i="79" s="1"/>
  <c r="O18" i="79"/>
  <c r="P18" i="79" s="1"/>
  <c r="O19" i="59"/>
  <c r="P19" i="59" s="1"/>
  <c r="O8" i="61"/>
  <c r="P8" i="61" s="1"/>
  <c r="O11" i="61"/>
  <c r="P11" i="61" s="1"/>
  <c r="O22" i="62"/>
  <c r="P22" i="62" s="1"/>
  <c r="O19" i="62"/>
  <c r="P19" i="62" s="1"/>
  <c r="O16" i="62"/>
  <c r="P16" i="62" s="1"/>
  <c r="O13" i="62"/>
  <c r="P13" i="62" s="1"/>
  <c r="O10" i="62"/>
  <c r="P10" i="62" s="1"/>
  <c r="O6" i="62"/>
  <c r="P6" i="62" s="1"/>
  <c r="O11" i="62"/>
  <c r="P11" i="62" s="1"/>
  <c r="O9" i="62"/>
  <c r="P9" i="62" s="1"/>
  <c r="O5" i="62"/>
  <c r="P5" i="62" s="1"/>
  <c r="O3" i="62"/>
  <c r="AE3" i="62" s="1"/>
  <c r="O13" i="65"/>
  <c r="P13" i="65" s="1"/>
  <c r="O19" i="67"/>
  <c r="P19" i="67" s="1"/>
  <c r="O13" i="67"/>
  <c r="P13" i="67" s="1"/>
  <c r="O6" i="67"/>
  <c r="P6" i="67" s="1"/>
  <c r="O18" i="67"/>
  <c r="P18" i="67" s="1"/>
  <c r="O12" i="67"/>
  <c r="P12" i="67" s="1"/>
  <c r="O9" i="67"/>
  <c r="P9" i="67" s="1"/>
  <c r="O20" i="67"/>
  <c r="P20" i="67" s="1"/>
  <c r="O14" i="67"/>
  <c r="P14" i="67" s="1"/>
  <c r="O5" i="67"/>
  <c r="P5" i="67" s="1"/>
  <c r="O3" i="67"/>
  <c r="AE3" i="67" s="1"/>
  <c r="O23" i="67"/>
  <c r="P23" i="67" s="1"/>
  <c r="O8" i="71"/>
  <c r="P8" i="71" s="1"/>
  <c r="O11" i="71"/>
  <c r="P11" i="71" s="1"/>
  <c r="O20" i="73"/>
  <c r="P20" i="73" s="1"/>
  <c r="O14" i="73"/>
  <c r="P14" i="73" s="1"/>
  <c r="O19" i="73"/>
  <c r="P19" i="73" s="1"/>
  <c r="O13" i="73"/>
  <c r="P13" i="73" s="1"/>
  <c r="O21" i="73"/>
  <c r="P21" i="73" s="1"/>
  <c r="O15" i="73"/>
  <c r="P15" i="73" s="1"/>
  <c r="O10" i="73"/>
  <c r="P10" i="73" s="1"/>
  <c r="O8" i="73"/>
  <c r="P8" i="73" s="1"/>
  <c r="O7" i="73"/>
  <c r="P7" i="73" s="1"/>
  <c r="O23" i="73"/>
  <c r="P23" i="73" s="1"/>
  <c r="O20" i="59"/>
  <c r="P20" i="59" s="1"/>
  <c r="O18" i="61"/>
  <c r="P18" i="61" s="1"/>
  <c r="O12" i="61"/>
  <c r="P12" i="61" s="1"/>
  <c r="O9" i="61"/>
  <c r="P9" i="61" s="1"/>
  <c r="O23" i="61"/>
  <c r="P23" i="61" s="1"/>
  <c r="O17" i="61"/>
  <c r="P17" i="61" s="1"/>
  <c r="O6" i="61"/>
  <c r="P6" i="61" s="1"/>
  <c r="O5" i="61"/>
  <c r="P5" i="61" s="1"/>
  <c r="O3" i="61"/>
  <c r="P3" i="61" s="1"/>
  <c r="AF3" i="61" s="1"/>
  <c r="AO3" i="61" s="1"/>
  <c r="O19" i="61"/>
  <c r="P19" i="61" s="1"/>
  <c r="O13" i="61"/>
  <c r="P13" i="61" s="1"/>
  <c r="O22" i="61"/>
  <c r="O14" i="65"/>
  <c r="P14" i="65" s="1"/>
  <c r="O15" i="67"/>
  <c r="P15" i="67" s="1"/>
  <c r="O8" i="70"/>
  <c r="P8" i="70" s="1"/>
  <c r="O7" i="70"/>
  <c r="P7" i="70" s="1"/>
  <c r="O23" i="70"/>
  <c r="P23" i="70" s="1"/>
  <c r="O20" i="70"/>
  <c r="P20" i="70" s="1"/>
  <c r="O17" i="70"/>
  <c r="P17" i="70" s="1"/>
  <c r="O14" i="70"/>
  <c r="P14" i="70" s="1"/>
  <c r="O21" i="70"/>
  <c r="P21" i="70" s="1"/>
  <c r="O18" i="70"/>
  <c r="P18" i="70" s="1"/>
  <c r="O15" i="70"/>
  <c r="P15" i="70" s="1"/>
  <c r="O12" i="70"/>
  <c r="P12" i="70" s="1"/>
  <c r="O16" i="70"/>
  <c r="P16" i="70" s="1"/>
  <c r="O18" i="71"/>
  <c r="P18" i="71" s="1"/>
  <c r="O12" i="71"/>
  <c r="P12" i="71" s="1"/>
  <c r="O9" i="71"/>
  <c r="P9" i="71" s="1"/>
  <c r="O23" i="71"/>
  <c r="P23" i="71" s="1"/>
  <c r="O17" i="71"/>
  <c r="P17" i="71" s="1"/>
  <c r="O19" i="71"/>
  <c r="P19" i="71" s="1"/>
  <c r="O13" i="71"/>
  <c r="P13" i="71" s="1"/>
  <c r="O6" i="71"/>
  <c r="P6" i="71" s="1"/>
  <c r="O22" i="71"/>
  <c r="P22" i="71" s="1"/>
  <c r="O12" i="73"/>
  <c r="P12" i="73" s="1"/>
  <c r="O23" i="75"/>
  <c r="P23" i="75" s="1"/>
  <c r="O17" i="75"/>
  <c r="P17" i="75" s="1"/>
  <c r="O22" i="75"/>
  <c r="P22" i="75" s="1"/>
  <c r="O16" i="75"/>
  <c r="P16" i="75" s="1"/>
  <c r="O11" i="75"/>
  <c r="P11" i="75" s="1"/>
  <c r="O7" i="75"/>
  <c r="P7" i="75" s="1"/>
  <c r="O21" i="75"/>
  <c r="P21" i="75" s="1"/>
  <c r="O15" i="75"/>
  <c r="P15" i="75" s="1"/>
  <c r="O10" i="75"/>
  <c r="P10" i="75" s="1"/>
  <c r="O8" i="75"/>
  <c r="P8" i="75" s="1"/>
  <c r="O18" i="75"/>
  <c r="P18" i="75" s="1"/>
  <c r="O12" i="75"/>
  <c r="P12" i="75" s="1"/>
  <c r="O9" i="75"/>
  <c r="P9" i="75" s="1"/>
  <c r="O21" i="76"/>
  <c r="P21" i="76" s="1"/>
  <c r="O15" i="76"/>
  <c r="P15" i="76" s="1"/>
  <c r="O10" i="76"/>
  <c r="P10" i="76" s="1"/>
  <c r="O8" i="76"/>
  <c r="P8" i="76" s="1"/>
  <c r="O7" i="76"/>
  <c r="O20" i="76"/>
  <c r="P20" i="76" s="1"/>
  <c r="O14" i="76"/>
  <c r="P14" i="76" s="1"/>
  <c r="O19" i="76"/>
  <c r="P19" i="76" s="1"/>
  <c r="O13" i="76"/>
  <c r="P13" i="76" s="1"/>
  <c r="O22" i="76"/>
  <c r="P22" i="76" s="1"/>
  <c r="O16" i="76"/>
  <c r="P16" i="76" s="1"/>
  <c r="O11" i="76"/>
  <c r="P11" i="76" s="1"/>
  <c r="O22" i="79"/>
  <c r="P22" i="79" s="1"/>
  <c r="O16" i="79"/>
  <c r="P16" i="79" s="1"/>
  <c r="O11" i="79"/>
  <c r="P11" i="79" s="1"/>
  <c r="O7" i="79"/>
  <c r="P7" i="79" s="1"/>
  <c r="O21" i="79"/>
  <c r="P21" i="79" s="1"/>
  <c r="O15" i="79"/>
  <c r="P15" i="79" s="1"/>
  <c r="O10" i="79"/>
  <c r="P10" i="79" s="1"/>
  <c r="O8" i="79"/>
  <c r="P8" i="79" s="1"/>
  <c r="O20" i="79"/>
  <c r="P20" i="79" s="1"/>
  <c r="O14" i="79"/>
  <c r="P14" i="79" s="1"/>
  <c r="O5" i="79"/>
  <c r="P5" i="79" s="1"/>
  <c r="O3" i="79"/>
  <c r="P3" i="79" s="1"/>
  <c r="AF3" i="79" s="1"/>
  <c r="AO3" i="79" s="1"/>
  <c r="O23" i="79"/>
  <c r="P23" i="79" s="1"/>
  <c r="O17" i="79"/>
  <c r="P17" i="79" s="1"/>
  <c r="O7" i="59"/>
  <c r="P7" i="59" s="1"/>
  <c r="O8" i="59"/>
  <c r="P8" i="59" s="1"/>
  <c r="O10" i="59"/>
  <c r="P10" i="59" s="1"/>
  <c r="O15" i="59"/>
  <c r="P15" i="59" s="1"/>
  <c r="O14" i="61"/>
  <c r="P14" i="61" s="1"/>
  <c r="O14" i="62"/>
  <c r="P14" i="62" s="1"/>
  <c r="O21" i="62"/>
  <c r="P21" i="62" s="1"/>
  <c r="O10" i="64"/>
  <c r="P10" i="64" s="1"/>
  <c r="O20" i="64"/>
  <c r="P20" i="64" s="1"/>
  <c r="O18" i="65"/>
  <c r="P18" i="65" s="1"/>
  <c r="O11" i="66"/>
  <c r="P11" i="66" s="1"/>
  <c r="O14" i="66"/>
  <c r="P14" i="66" s="1"/>
  <c r="O16" i="67"/>
  <c r="P16" i="67" s="1"/>
  <c r="O23" i="68"/>
  <c r="P23" i="68" s="1"/>
  <c r="O17" i="68"/>
  <c r="P17" i="68" s="1"/>
  <c r="O6" i="68"/>
  <c r="P6" i="68" s="1"/>
  <c r="O5" i="68"/>
  <c r="P5" i="68" s="1"/>
  <c r="O3" i="68"/>
  <c r="AE3" i="68" s="1"/>
  <c r="O22" i="68"/>
  <c r="P22" i="68" s="1"/>
  <c r="O16" i="68"/>
  <c r="P16" i="68" s="1"/>
  <c r="O11" i="68"/>
  <c r="P11" i="68" s="1"/>
  <c r="O18" i="68"/>
  <c r="P18" i="68" s="1"/>
  <c r="O12" i="68"/>
  <c r="P12" i="68" s="1"/>
  <c r="O9" i="68"/>
  <c r="P9" i="68" s="1"/>
  <c r="O21" i="68"/>
  <c r="P21" i="68" s="1"/>
  <c r="O14" i="71"/>
  <c r="P14" i="71" s="1"/>
  <c r="O22" i="72"/>
  <c r="P22" i="72" s="1"/>
  <c r="O16" i="72"/>
  <c r="P16" i="72" s="1"/>
  <c r="O11" i="72"/>
  <c r="P11" i="72" s="1"/>
  <c r="O21" i="72"/>
  <c r="P21" i="72" s="1"/>
  <c r="O15" i="72"/>
  <c r="P15" i="72" s="1"/>
  <c r="O10" i="72"/>
  <c r="P10" i="72" s="1"/>
  <c r="O8" i="72"/>
  <c r="P8" i="72" s="1"/>
  <c r="O7" i="72"/>
  <c r="P7" i="72" s="1"/>
  <c r="O23" i="72"/>
  <c r="P23" i="72" s="1"/>
  <c r="O17" i="72"/>
  <c r="P17" i="72" s="1"/>
  <c r="O6" i="72"/>
  <c r="P6" i="72" s="1"/>
  <c r="O5" i="72"/>
  <c r="P5" i="72" s="1"/>
  <c r="O3" i="72"/>
  <c r="AE3" i="72" s="1"/>
  <c r="O9" i="73"/>
  <c r="P9" i="73" s="1"/>
  <c r="O16" i="73"/>
  <c r="P16" i="73" s="1"/>
  <c r="O23" i="74"/>
  <c r="P23" i="74" s="1"/>
  <c r="O20" i="74"/>
  <c r="P20" i="74" s="1"/>
  <c r="O17" i="74"/>
  <c r="P17" i="74" s="1"/>
  <c r="O14" i="74"/>
  <c r="P14" i="74" s="1"/>
  <c r="O11" i="74"/>
  <c r="P11" i="74" s="1"/>
  <c r="O9" i="74"/>
  <c r="P9" i="74" s="1"/>
  <c r="O5" i="74"/>
  <c r="P5" i="74" s="1"/>
  <c r="O3" i="74"/>
  <c r="AE3" i="74" s="1"/>
  <c r="O22" i="74"/>
  <c r="P22" i="74" s="1"/>
  <c r="O19" i="74"/>
  <c r="P19" i="74" s="1"/>
  <c r="O16" i="74"/>
  <c r="P16" i="74" s="1"/>
  <c r="O13" i="74"/>
  <c r="P13" i="74" s="1"/>
  <c r="O8" i="74"/>
  <c r="P8" i="74" s="1"/>
  <c r="O7" i="74"/>
  <c r="P7" i="74" s="1"/>
  <c r="O6" i="75"/>
  <c r="P6" i="75" s="1"/>
  <c r="O13" i="75"/>
  <c r="P13" i="75" s="1"/>
  <c r="O10" i="77"/>
  <c r="P10" i="77" s="1"/>
  <c r="O22" i="77"/>
  <c r="P22" i="77" s="1"/>
  <c r="O6" i="79"/>
  <c r="P6" i="79" s="1"/>
  <c r="O3" i="80"/>
  <c r="AE3" i="80" s="1"/>
  <c r="O5" i="80"/>
  <c r="P5" i="80" s="1"/>
  <c r="O6" i="80"/>
  <c r="P6" i="80" s="1"/>
  <c r="O23" i="80"/>
  <c r="P23" i="80" s="1"/>
  <c r="O21" i="81"/>
  <c r="P21" i="81" s="1"/>
  <c r="O3" i="58"/>
  <c r="AE3" i="58" s="1"/>
  <c r="O8" i="58"/>
  <c r="P8" i="58" s="1"/>
  <c r="O5" i="58"/>
  <c r="P5" i="58" s="1"/>
  <c r="O7" i="58"/>
  <c r="P7" i="58" s="1"/>
  <c r="O10" i="58"/>
  <c r="P10" i="58" s="1"/>
  <c r="O13" i="58"/>
  <c r="P13" i="58" s="1"/>
  <c r="O16" i="58"/>
  <c r="P16" i="58" s="1"/>
  <c r="O19" i="58"/>
  <c r="P19" i="58" s="1"/>
  <c r="O22" i="58"/>
  <c r="P22" i="58" s="1"/>
  <c r="O6" i="58"/>
  <c r="P6" i="58" s="1"/>
  <c r="O9" i="58"/>
  <c r="P9" i="58" s="1"/>
  <c r="O12" i="58"/>
  <c r="P12" i="58" s="1"/>
  <c r="O15" i="58"/>
  <c r="P15" i="58" s="1"/>
  <c r="O18" i="58"/>
  <c r="P18" i="58" s="1"/>
  <c r="O21" i="58"/>
  <c r="P21" i="58" s="1"/>
  <c r="O11" i="58"/>
  <c r="P11" i="58" s="1"/>
  <c r="O14" i="58"/>
  <c r="P14" i="58" s="1"/>
  <c r="O17" i="58"/>
  <c r="P17" i="58" s="1"/>
  <c r="O20" i="58"/>
  <c r="P20" i="58" s="1"/>
  <c r="AH4" i="32"/>
  <c r="AH4" i="41"/>
  <c r="AE3" i="105"/>
  <c r="P3" i="105"/>
  <c r="AF3" i="105" s="1"/>
  <c r="AO3" i="105" s="1"/>
  <c r="AH3" i="105"/>
  <c r="AQ3" i="105" s="1"/>
  <c r="M4" i="105"/>
  <c r="U4" i="105" s="1"/>
  <c r="X4" i="105" s="1"/>
  <c r="R69" i="105"/>
  <c r="R68" i="105"/>
  <c r="R67" i="105"/>
  <c r="R66" i="105"/>
  <c r="R65" i="105"/>
  <c r="R64" i="105"/>
  <c r="R63" i="105"/>
  <c r="R62" i="105"/>
  <c r="R61" i="105"/>
  <c r="R60" i="105"/>
  <c r="R59" i="105"/>
  <c r="R58" i="105"/>
  <c r="R57" i="105"/>
  <c r="R56" i="105"/>
  <c r="R55" i="105"/>
  <c r="R54" i="105"/>
  <c r="R53" i="105"/>
  <c r="R52" i="105"/>
  <c r="R51" i="105"/>
  <c r="R50" i="105"/>
  <c r="R49" i="105"/>
  <c r="R48" i="105"/>
  <c r="R47" i="105"/>
  <c r="R46" i="105"/>
  <c r="R45" i="105"/>
  <c r="R44" i="105"/>
  <c r="R43" i="105"/>
  <c r="R42" i="105"/>
  <c r="R41" i="105"/>
  <c r="R40" i="105"/>
  <c r="R39" i="105"/>
  <c r="R38" i="105"/>
  <c r="R37" i="105"/>
  <c r="R36" i="105"/>
  <c r="R35" i="105"/>
  <c r="R34" i="105"/>
  <c r="R33" i="105"/>
  <c r="R32" i="105"/>
  <c r="R31" i="105"/>
  <c r="R30" i="105"/>
  <c r="R29" i="105"/>
  <c r="R28" i="105"/>
  <c r="R27" i="105"/>
  <c r="R26" i="105"/>
  <c r="R25" i="105"/>
  <c r="R24" i="105"/>
  <c r="R23" i="105"/>
  <c r="R22" i="105"/>
  <c r="R21" i="105"/>
  <c r="R20" i="105"/>
  <c r="R19" i="105"/>
  <c r="R18" i="105"/>
  <c r="R17" i="105"/>
  <c r="R16" i="105"/>
  <c r="R15" i="105"/>
  <c r="R14" i="105"/>
  <c r="R13" i="105"/>
  <c r="R12" i="105"/>
  <c r="R11" i="105"/>
  <c r="R10" i="105"/>
  <c r="R9" i="105"/>
  <c r="R8" i="105"/>
  <c r="R7" i="105"/>
  <c r="R6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54" i="105"/>
  <c r="Q53" i="105"/>
  <c r="Q52" i="105"/>
  <c r="Q51" i="105"/>
  <c r="Q50" i="105"/>
  <c r="Q49" i="105"/>
  <c r="Q48" i="105"/>
  <c r="Q47" i="105"/>
  <c r="Q46" i="105"/>
  <c r="Q45" i="105"/>
  <c r="Q44" i="105"/>
  <c r="Q43" i="105"/>
  <c r="Q42" i="105"/>
  <c r="Q41" i="105"/>
  <c r="Q40" i="105"/>
  <c r="Q39" i="105"/>
  <c r="Q38" i="105"/>
  <c r="Q37" i="105"/>
  <c r="Q36" i="105"/>
  <c r="Q35" i="105"/>
  <c r="Q34" i="105"/>
  <c r="Q33" i="105"/>
  <c r="Q32" i="105"/>
  <c r="Q31" i="105"/>
  <c r="Q30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V69" i="105"/>
  <c r="V68" i="105"/>
  <c r="V67" i="105"/>
  <c r="V66" i="105"/>
  <c r="V65" i="105"/>
  <c r="V64" i="105"/>
  <c r="V63" i="105"/>
  <c r="V62" i="105"/>
  <c r="V61" i="105"/>
  <c r="V60" i="105"/>
  <c r="V59" i="105"/>
  <c r="V58" i="105"/>
  <c r="V57" i="105"/>
  <c r="V56" i="105"/>
  <c r="V55" i="105"/>
  <c r="V54" i="105"/>
  <c r="V53" i="105"/>
  <c r="V52" i="105"/>
  <c r="V51" i="105"/>
  <c r="V50" i="105"/>
  <c r="V49" i="105"/>
  <c r="V48" i="105"/>
  <c r="V47" i="105"/>
  <c r="V46" i="105"/>
  <c r="V45" i="105"/>
  <c r="V44" i="105"/>
  <c r="V43" i="105"/>
  <c r="V42" i="105"/>
  <c r="V41" i="105"/>
  <c r="V40" i="105"/>
  <c r="V39" i="105"/>
  <c r="V38" i="105"/>
  <c r="V37" i="105"/>
  <c r="V36" i="105"/>
  <c r="V35" i="105"/>
  <c r="V34" i="105"/>
  <c r="V33" i="105"/>
  <c r="V32" i="105"/>
  <c r="V31" i="105"/>
  <c r="V30" i="105"/>
  <c r="V29" i="105"/>
  <c r="V28" i="105"/>
  <c r="V27" i="105"/>
  <c r="V26" i="105"/>
  <c r="V25" i="105"/>
  <c r="V24" i="105"/>
  <c r="V23" i="105"/>
  <c r="V22" i="105"/>
  <c r="V21" i="105"/>
  <c r="V20" i="105"/>
  <c r="V19" i="105"/>
  <c r="V18" i="105"/>
  <c r="V17" i="105"/>
  <c r="V16" i="105"/>
  <c r="V15" i="105"/>
  <c r="V14" i="105"/>
  <c r="V13" i="105"/>
  <c r="V12" i="105"/>
  <c r="V11" i="105"/>
  <c r="V10" i="105"/>
  <c r="AE3" i="104"/>
  <c r="P3" i="104"/>
  <c r="AF3" i="104" s="1"/>
  <c r="AO3" i="104" s="1"/>
  <c r="AH3" i="104"/>
  <c r="AQ3" i="104" s="1"/>
  <c r="M4" i="104"/>
  <c r="U4" i="104" s="1"/>
  <c r="X4" i="104" s="1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R61" i="104"/>
  <c r="R60" i="104"/>
  <c r="R59" i="104"/>
  <c r="R58" i="104"/>
  <c r="R57" i="104"/>
  <c r="R56" i="104"/>
  <c r="R55" i="104"/>
  <c r="R54" i="104"/>
  <c r="R53" i="104"/>
  <c r="R52" i="104"/>
  <c r="R51" i="104"/>
  <c r="R50" i="104"/>
  <c r="R49" i="104"/>
  <c r="R48" i="104"/>
  <c r="R47" i="104"/>
  <c r="R46" i="104"/>
  <c r="R45" i="104"/>
  <c r="R44" i="104"/>
  <c r="R43" i="104"/>
  <c r="R42" i="104"/>
  <c r="R41" i="104"/>
  <c r="R40" i="104"/>
  <c r="R39" i="104"/>
  <c r="R38" i="104"/>
  <c r="R37" i="104"/>
  <c r="R36" i="104"/>
  <c r="R35" i="104"/>
  <c r="R34" i="104"/>
  <c r="R33" i="104"/>
  <c r="R32" i="104"/>
  <c r="R31" i="104"/>
  <c r="R30" i="104"/>
  <c r="R29" i="104"/>
  <c r="R28" i="104"/>
  <c r="R27" i="104"/>
  <c r="R26" i="104"/>
  <c r="R25" i="104"/>
  <c r="R24" i="104"/>
  <c r="R23" i="104"/>
  <c r="R22" i="104"/>
  <c r="R21" i="104"/>
  <c r="R20" i="104"/>
  <c r="R19" i="104"/>
  <c r="R18" i="104"/>
  <c r="R17" i="104"/>
  <c r="R16" i="104"/>
  <c r="R15" i="104"/>
  <c r="R14" i="104"/>
  <c r="R13" i="104"/>
  <c r="R12" i="104"/>
  <c r="R11" i="104"/>
  <c r="R10" i="104"/>
  <c r="R9" i="104"/>
  <c r="R8" i="104"/>
  <c r="R7" i="104"/>
  <c r="R6" i="104"/>
  <c r="Q79" i="104"/>
  <c r="Q78" i="104"/>
  <c r="Q77" i="104"/>
  <c r="Q76" i="104"/>
  <c r="Q75" i="104"/>
  <c r="Q74" i="104"/>
  <c r="Q73" i="104"/>
  <c r="Q72" i="104"/>
  <c r="Q71" i="104"/>
  <c r="Q70" i="104"/>
  <c r="Q69" i="104"/>
  <c r="Q68" i="104"/>
  <c r="Q67" i="104"/>
  <c r="Q66" i="104"/>
  <c r="Q65" i="104"/>
  <c r="Q64" i="104"/>
  <c r="Q63" i="104"/>
  <c r="Q62" i="104"/>
  <c r="Q61" i="104"/>
  <c r="Q60" i="104"/>
  <c r="Q59" i="104"/>
  <c r="Q58" i="104"/>
  <c r="Q57" i="104"/>
  <c r="Q56" i="104"/>
  <c r="Q55" i="104"/>
  <c r="Q54" i="104"/>
  <c r="Q53" i="104"/>
  <c r="Q52" i="104"/>
  <c r="Q51" i="104"/>
  <c r="Q50" i="104"/>
  <c r="Q49" i="104"/>
  <c r="Q48" i="104"/>
  <c r="Q47" i="104"/>
  <c r="Q46" i="104"/>
  <c r="Q45" i="104"/>
  <c r="Q44" i="104"/>
  <c r="Q43" i="104"/>
  <c r="Q42" i="104"/>
  <c r="Q41" i="104"/>
  <c r="Q40" i="104"/>
  <c r="Q39" i="104"/>
  <c r="Q38" i="104"/>
  <c r="Q37" i="104"/>
  <c r="Q36" i="104"/>
  <c r="Q35" i="104"/>
  <c r="Q34" i="104"/>
  <c r="Q33" i="104"/>
  <c r="Q32" i="104"/>
  <c r="Q31" i="104"/>
  <c r="Q30" i="104"/>
  <c r="Q29" i="104"/>
  <c r="Q28" i="104"/>
  <c r="Q27" i="104"/>
  <c r="Q26" i="104"/>
  <c r="Q25" i="104"/>
  <c r="Q24" i="104"/>
  <c r="Q23" i="104"/>
  <c r="Q22" i="104"/>
  <c r="Q21" i="104"/>
  <c r="Q20" i="104"/>
  <c r="Q19" i="104"/>
  <c r="Q18" i="104"/>
  <c r="Q17" i="104"/>
  <c r="Q16" i="104"/>
  <c r="Q15" i="104"/>
  <c r="Q14" i="104"/>
  <c r="Q13" i="104"/>
  <c r="Q12" i="104"/>
  <c r="Q11" i="104"/>
  <c r="Q10" i="104"/>
  <c r="Q9" i="104"/>
  <c r="Q8" i="104"/>
  <c r="V79" i="104"/>
  <c r="V78" i="104"/>
  <c r="V77" i="104"/>
  <c r="V76" i="104"/>
  <c r="V75" i="104"/>
  <c r="V74" i="104"/>
  <c r="V73" i="104"/>
  <c r="V72" i="104"/>
  <c r="V71" i="104"/>
  <c r="V70" i="104"/>
  <c r="V69" i="104"/>
  <c r="V68" i="104"/>
  <c r="V67" i="104"/>
  <c r="V66" i="104"/>
  <c r="V65" i="104"/>
  <c r="V64" i="104"/>
  <c r="V63" i="104"/>
  <c r="V62" i="104"/>
  <c r="V61" i="104"/>
  <c r="V60" i="104"/>
  <c r="V59" i="104"/>
  <c r="V58" i="104"/>
  <c r="V57" i="104"/>
  <c r="V56" i="104"/>
  <c r="V55" i="104"/>
  <c r="V54" i="104"/>
  <c r="V53" i="104"/>
  <c r="V52" i="104"/>
  <c r="V51" i="104"/>
  <c r="V50" i="104"/>
  <c r="V49" i="104"/>
  <c r="V48" i="104"/>
  <c r="V47" i="104"/>
  <c r="V46" i="104"/>
  <c r="V45" i="104"/>
  <c r="V44" i="104"/>
  <c r="V43" i="104"/>
  <c r="V42" i="104"/>
  <c r="V41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AE3" i="103"/>
  <c r="P3" i="103"/>
  <c r="AF3" i="103" s="1"/>
  <c r="AO3" i="103" s="1"/>
  <c r="AH3" i="103"/>
  <c r="AQ3" i="103" s="1"/>
  <c r="M4" i="103"/>
  <c r="U4" i="103" s="1"/>
  <c r="X4" i="103" s="1"/>
  <c r="Z4" i="103" s="1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R61" i="103"/>
  <c r="R60" i="103"/>
  <c r="R59" i="103"/>
  <c r="R58" i="103"/>
  <c r="R57" i="103"/>
  <c r="R56" i="103"/>
  <c r="R55" i="103"/>
  <c r="R54" i="103"/>
  <c r="R53" i="103"/>
  <c r="R52" i="103"/>
  <c r="R51" i="103"/>
  <c r="R50" i="103"/>
  <c r="R49" i="103"/>
  <c r="R48" i="103"/>
  <c r="R47" i="103"/>
  <c r="R46" i="103"/>
  <c r="R45" i="103"/>
  <c r="R44" i="103"/>
  <c r="R43" i="103"/>
  <c r="R42" i="103"/>
  <c r="R41" i="103"/>
  <c r="R40" i="103"/>
  <c r="R39" i="103"/>
  <c r="R38" i="103"/>
  <c r="R37" i="103"/>
  <c r="R36" i="103"/>
  <c r="R35" i="103"/>
  <c r="R34" i="103"/>
  <c r="R33" i="103"/>
  <c r="R32" i="103"/>
  <c r="R31" i="103"/>
  <c r="R30" i="103"/>
  <c r="R29" i="103"/>
  <c r="R28" i="103"/>
  <c r="R27" i="103"/>
  <c r="R26" i="103"/>
  <c r="R25" i="103"/>
  <c r="R24" i="103"/>
  <c r="R23" i="103"/>
  <c r="R22" i="103"/>
  <c r="R21" i="103"/>
  <c r="R20" i="103"/>
  <c r="R19" i="103"/>
  <c r="R18" i="103"/>
  <c r="R17" i="103"/>
  <c r="R16" i="103"/>
  <c r="R15" i="103"/>
  <c r="R14" i="103"/>
  <c r="R13" i="103"/>
  <c r="R12" i="103"/>
  <c r="R11" i="103"/>
  <c r="R10" i="103"/>
  <c r="R9" i="103"/>
  <c r="R8" i="103"/>
  <c r="R7" i="103"/>
  <c r="R6" i="103"/>
  <c r="Q89" i="103"/>
  <c r="Q88" i="103"/>
  <c r="Q87" i="103"/>
  <c r="Q86" i="103"/>
  <c r="Q85" i="103"/>
  <c r="Q84" i="103"/>
  <c r="Q83" i="103"/>
  <c r="Q82" i="103"/>
  <c r="Q81" i="103"/>
  <c r="Q80" i="103"/>
  <c r="Q79" i="103"/>
  <c r="Q78" i="103"/>
  <c r="Q77" i="103"/>
  <c r="Q76" i="103"/>
  <c r="Q75" i="103"/>
  <c r="Q74" i="103"/>
  <c r="Q73" i="103"/>
  <c r="Q72" i="103"/>
  <c r="Q71" i="103"/>
  <c r="Q70" i="103"/>
  <c r="Q69" i="103"/>
  <c r="Q68" i="103"/>
  <c r="Q67" i="103"/>
  <c r="Q66" i="103"/>
  <c r="Q65" i="103"/>
  <c r="Q64" i="103"/>
  <c r="Q63" i="103"/>
  <c r="Q62" i="103"/>
  <c r="Q61" i="103"/>
  <c r="Q60" i="103"/>
  <c r="Q59" i="103"/>
  <c r="Q58" i="103"/>
  <c r="Q57" i="103"/>
  <c r="Q56" i="103"/>
  <c r="Q55" i="103"/>
  <c r="Q54" i="103"/>
  <c r="Q53" i="103"/>
  <c r="Q52" i="103"/>
  <c r="Q51" i="103"/>
  <c r="Q50" i="103"/>
  <c r="Q49" i="103"/>
  <c r="Q48" i="103"/>
  <c r="Q47" i="103"/>
  <c r="Q46" i="103"/>
  <c r="Q45" i="103"/>
  <c r="Q44" i="103"/>
  <c r="Q43" i="103"/>
  <c r="Q42" i="103"/>
  <c r="Q41" i="103"/>
  <c r="Q40" i="103"/>
  <c r="Q39" i="103"/>
  <c r="Q38" i="103"/>
  <c r="Q37" i="103"/>
  <c r="Q36" i="103"/>
  <c r="Q35" i="103"/>
  <c r="Q34" i="103"/>
  <c r="Q33" i="103"/>
  <c r="Q32" i="103"/>
  <c r="Q31" i="103"/>
  <c r="Q30" i="103"/>
  <c r="Q29" i="103"/>
  <c r="Q28" i="103"/>
  <c r="Q27" i="103"/>
  <c r="Q26" i="103"/>
  <c r="Q25" i="103"/>
  <c r="Q24" i="103"/>
  <c r="Q23" i="103"/>
  <c r="Q22" i="103"/>
  <c r="Q21" i="103"/>
  <c r="Q20" i="103"/>
  <c r="Q19" i="103"/>
  <c r="Q18" i="103"/>
  <c r="Q17" i="103"/>
  <c r="Q16" i="103"/>
  <c r="Q15" i="103"/>
  <c r="Q14" i="103"/>
  <c r="Q13" i="103"/>
  <c r="Q12" i="103"/>
  <c r="Q11" i="103"/>
  <c r="Q10" i="103"/>
  <c r="Q9" i="103"/>
  <c r="Q8" i="103"/>
  <c r="V89" i="103"/>
  <c r="V88" i="103"/>
  <c r="V87" i="103"/>
  <c r="V86" i="103"/>
  <c r="V85" i="103"/>
  <c r="V84" i="103"/>
  <c r="V83" i="103"/>
  <c r="V82" i="103"/>
  <c r="V81" i="103"/>
  <c r="V80" i="103"/>
  <c r="V79" i="103"/>
  <c r="V78" i="103"/>
  <c r="V77" i="103"/>
  <c r="V76" i="103"/>
  <c r="V75" i="103"/>
  <c r="V74" i="103"/>
  <c r="V73" i="103"/>
  <c r="V72" i="103"/>
  <c r="V71" i="103"/>
  <c r="V70" i="103"/>
  <c r="V69" i="103"/>
  <c r="V68" i="103"/>
  <c r="V67" i="103"/>
  <c r="V66" i="103"/>
  <c r="V65" i="103"/>
  <c r="V64" i="103"/>
  <c r="V63" i="103"/>
  <c r="V62" i="103"/>
  <c r="V61" i="103"/>
  <c r="V60" i="103"/>
  <c r="V59" i="103"/>
  <c r="V58" i="103"/>
  <c r="V57" i="103"/>
  <c r="V56" i="103"/>
  <c r="V55" i="103"/>
  <c r="V54" i="103"/>
  <c r="V53" i="103"/>
  <c r="V52" i="103"/>
  <c r="V51" i="103"/>
  <c r="V50" i="103"/>
  <c r="V49" i="103"/>
  <c r="V48" i="103"/>
  <c r="V47" i="103"/>
  <c r="V46" i="103"/>
  <c r="V45" i="103"/>
  <c r="V44" i="103"/>
  <c r="V43" i="103"/>
  <c r="V42" i="103"/>
  <c r="V41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AE3" i="102"/>
  <c r="P3" i="102"/>
  <c r="AF3" i="102" s="1"/>
  <c r="AO3" i="102" s="1"/>
  <c r="AH3" i="102"/>
  <c r="AQ3" i="102" s="1"/>
  <c r="M4" i="102"/>
  <c r="U4" i="102" s="1"/>
  <c r="X4" i="102" s="1"/>
  <c r="Q98" i="102"/>
  <c r="Q97" i="102"/>
  <c r="Q96" i="102"/>
  <c r="Q95" i="102"/>
  <c r="Q94" i="102"/>
  <c r="Q93" i="102"/>
  <c r="Q92" i="102"/>
  <c r="Q91" i="102"/>
  <c r="Q90" i="102"/>
  <c r="Q89" i="102"/>
  <c r="Q88" i="102"/>
  <c r="Q87" i="102"/>
  <c r="Q86" i="102"/>
  <c r="Q85" i="102"/>
  <c r="Q84" i="102"/>
  <c r="Q83" i="102"/>
  <c r="Q82" i="102"/>
  <c r="Q81" i="102"/>
  <c r="Q80" i="102"/>
  <c r="Q79" i="102"/>
  <c r="Q78" i="102"/>
  <c r="Q77" i="102"/>
  <c r="Q76" i="102"/>
  <c r="Q75" i="102"/>
  <c r="Q74" i="102"/>
  <c r="Q73" i="102"/>
  <c r="Q72" i="102"/>
  <c r="Q71" i="102"/>
  <c r="Q70" i="102"/>
  <c r="Q69" i="102"/>
  <c r="Q68" i="102"/>
  <c r="Q67" i="102"/>
  <c r="Q66" i="102"/>
  <c r="Q65" i="102"/>
  <c r="Q64" i="102"/>
  <c r="Q63" i="102"/>
  <c r="Q62" i="102"/>
  <c r="Q61" i="102"/>
  <c r="Q60" i="102"/>
  <c r="Q59" i="102"/>
  <c r="Q58" i="102"/>
  <c r="Q57" i="102"/>
  <c r="Q56" i="102"/>
  <c r="Q55" i="102"/>
  <c r="Q54" i="102"/>
  <c r="Q53" i="102"/>
  <c r="Q52" i="102"/>
  <c r="Q51" i="102"/>
  <c r="Q50" i="102"/>
  <c r="Q49" i="102"/>
  <c r="Q48" i="102"/>
  <c r="Q47" i="102"/>
  <c r="Q46" i="102"/>
  <c r="Q45" i="102"/>
  <c r="Q44" i="102"/>
  <c r="Q43" i="102"/>
  <c r="Q42" i="102"/>
  <c r="Q41" i="102"/>
  <c r="Q40" i="102"/>
  <c r="Q39" i="102"/>
  <c r="Q38" i="102"/>
  <c r="Q37" i="102"/>
  <c r="Q36" i="102"/>
  <c r="Q35" i="102"/>
  <c r="Q34" i="102"/>
  <c r="Q33" i="102"/>
  <c r="Q32" i="102"/>
  <c r="Q31" i="102"/>
  <c r="Q30" i="102"/>
  <c r="Q29" i="102"/>
  <c r="Q28" i="102"/>
  <c r="Q27" i="102"/>
  <c r="Q26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Q13" i="102"/>
  <c r="Q12" i="102"/>
  <c r="Q11" i="102"/>
  <c r="Q10" i="102"/>
  <c r="Q9" i="102"/>
  <c r="Q8" i="102"/>
  <c r="V98" i="102"/>
  <c r="V97" i="102"/>
  <c r="V96" i="102"/>
  <c r="V95" i="102"/>
  <c r="V94" i="102"/>
  <c r="V93" i="102"/>
  <c r="V92" i="102"/>
  <c r="V91" i="102"/>
  <c r="V90" i="102"/>
  <c r="V89" i="102"/>
  <c r="V88" i="102"/>
  <c r="V87" i="102"/>
  <c r="V86" i="102"/>
  <c r="V85" i="102"/>
  <c r="V84" i="102"/>
  <c r="V83" i="102"/>
  <c r="V82" i="102"/>
  <c r="V81" i="102"/>
  <c r="V80" i="102"/>
  <c r="V79" i="102"/>
  <c r="V78" i="102"/>
  <c r="V77" i="102"/>
  <c r="V76" i="102"/>
  <c r="V75" i="102"/>
  <c r="V74" i="102"/>
  <c r="V73" i="102"/>
  <c r="V72" i="102"/>
  <c r="V71" i="102"/>
  <c r="V70" i="102"/>
  <c r="V69" i="102"/>
  <c r="V68" i="102"/>
  <c r="V67" i="102"/>
  <c r="V66" i="102"/>
  <c r="V65" i="102"/>
  <c r="V64" i="102"/>
  <c r="V63" i="102"/>
  <c r="V62" i="102"/>
  <c r="V61" i="102"/>
  <c r="V60" i="102"/>
  <c r="V59" i="102"/>
  <c r="V58" i="102"/>
  <c r="V57" i="102"/>
  <c r="V56" i="102"/>
  <c r="V55" i="102"/>
  <c r="V54" i="102"/>
  <c r="V53" i="102"/>
  <c r="V52" i="102"/>
  <c r="V51" i="102"/>
  <c r="V50" i="102"/>
  <c r="V49" i="102"/>
  <c r="V48" i="102"/>
  <c r="V47" i="102"/>
  <c r="V46" i="102"/>
  <c r="V45" i="102"/>
  <c r="V44" i="102"/>
  <c r="V43" i="102"/>
  <c r="V42" i="102"/>
  <c r="V41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AE3" i="101"/>
  <c r="P3" i="101"/>
  <c r="AF3" i="101" s="1"/>
  <c r="AO3" i="101" s="1"/>
  <c r="AH3" i="101"/>
  <c r="AQ3" i="101" s="1"/>
  <c r="M4" i="101"/>
  <c r="U4" i="101" s="1"/>
  <c r="X4" i="101" s="1"/>
  <c r="R69" i="101"/>
  <c r="R68" i="101"/>
  <c r="R67" i="101"/>
  <c r="R66" i="101"/>
  <c r="R65" i="101"/>
  <c r="R64" i="101"/>
  <c r="R63" i="101"/>
  <c r="R62" i="101"/>
  <c r="R61" i="101"/>
  <c r="R60" i="101"/>
  <c r="R59" i="101"/>
  <c r="R58" i="101"/>
  <c r="R57" i="101"/>
  <c r="R56" i="101"/>
  <c r="R55" i="101"/>
  <c r="R54" i="101"/>
  <c r="R53" i="101"/>
  <c r="R52" i="101"/>
  <c r="R51" i="101"/>
  <c r="R50" i="101"/>
  <c r="R49" i="101"/>
  <c r="R48" i="101"/>
  <c r="R47" i="101"/>
  <c r="R46" i="101"/>
  <c r="R45" i="101"/>
  <c r="R44" i="101"/>
  <c r="R43" i="101"/>
  <c r="R42" i="101"/>
  <c r="R41" i="101"/>
  <c r="R40" i="101"/>
  <c r="R39" i="101"/>
  <c r="R38" i="101"/>
  <c r="R37" i="101"/>
  <c r="R36" i="101"/>
  <c r="R35" i="101"/>
  <c r="R34" i="101"/>
  <c r="R33" i="101"/>
  <c r="R32" i="101"/>
  <c r="R31" i="101"/>
  <c r="R30" i="101"/>
  <c r="R29" i="101"/>
  <c r="R28" i="101"/>
  <c r="R27" i="101"/>
  <c r="R26" i="101"/>
  <c r="R25" i="101"/>
  <c r="R24" i="101"/>
  <c r="R23" i="101"/>
  <c r="R22" i="101"/>
  <c r="R21" i="101"/>
  <c r="R20" i="101"/>
  <c r="R19" i="101"/>
  <c r="R18" i="101"/>
  <c r="R17" i="101"/>
  <c r="R16" i="101"/>
  <c r="R15" i="101"/>
  <c r="R14" i="101"/>
  <c r="R13" i="101"/>
  <c r="R12" i="101"/>
  <c r="R11" i="101"/>
  <c r="R10" i="101"/>
  <c r="R9" i="101"/>
  <c r="R8" i="101"/>
  <c r="R7" i="101"/>
  <c r="R6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Q20" i="101"/>
  <c r="Q19" i="101"/>
  <c r="Q18" i="101"/>
  <c r="Q17" i="101"/>
  <c r="Q16" i="101"/>
  <c r="Q15" i="101"/>
  <c r="Q14" i="101"/>
  <c r="Q13" i="101"/>
  <c r="Q12" i="101"/>
  <c r="Q11" i="101"/>
  <c r="Q10" i="101"/>
  <c r="Q9" i="101"/>
  <c r="Q8" i="101"/>
  <c r="V69" i="101"/>
  <c r="V68" i="101"/>
  <c r="V67" i="101"/>
  <c r="V66" i="101"/>
  <c r="V65" i="101"/>
  <c r="V64" i="101"/>
  <c r="V63" i="101"/>
  <c r="V62" i="101"/>
  <c r="V61" i="101"/>
  <c r="V60" i="101"/>
  <c r="V59" i="101"/>
  <c r="V58" i="101"/>
  <c r="V57" i="101"/>
  <c r="V56" i="101"/>
  <c r="V55" i="101"/>
  <c r="V54" i="101"/>
  <c r="V53" i="101"/>
  <c r="V52" i="101"/>
  <c r="V51" i="101"/>
  <c r="V50" i="101"/>
  <c r="V49" i="101"/>
  <c r="V48" i="101"/>
  <c r="V47" i="101"/>
  <c r="V46" i="101"/>
  <c r="V45" i="101"/>
  <c r="V44" i="101"/>
  <c r="V43" i="101"/>
  <c r="V42" i="101"/>
  <c r="V41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AE3" i="100"/>
  <c r="P3" i="100"/>
  <c r="AF3" i="100" s="1"/>
  <c r="AO3" i="100" s="1"/>
  <c r="AH3" i="100"/>
  <c r="AQ3" i="100" s="1"/>
  <c r="M4" i="100"/>
  <c r="U4" i="100" s="1"/>
  <c r="X4" i="100" s="1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R61" i="100"/>
  <c r="R60" i="100"/>
  <c r="R59" i="100"/>
  <c r="R58" i="100"/>
  <c r="R57" i="100"/>
  <c r="R56" i="100"/>
  <c r="R55" i="100"/>
  <c r="R54" i="100"/>
  <c r="R53" i="100"/>
  <c r="R52" i="100"/>
  <c r="R51" i="100"/>
  <c r="R50" i="100"/>
  <c r="R49" i="100"/>
  <c r="R48" i="100"/>
  <c r="R47" i="100"/>
  <c r="R46" i="100"/>
  <c r="R45" i="100"/>
  <c r="R44" i="100"/>
  <c r="R43" i="100"/>
  <c r="R42" i="100"/>
  <c r="R41" i="100"/>
  <c r="R40" i="100"/>
  <c r="R39" i="100"/>
  <c r="R38" i="100"/>
  <c r="R37" i="100"/>
  <c r="R36" i="100"/>
  <c r="R35" i="100"/>
  <c r="R34" i="100"/>
  <c r="R33" i="100"/>
  <c r="R32" i="100"/>
  <c r="R31" i="100"/>
  <c r="R30" i="100"/>
  <c r="R29" i="100"/>
  <c r="R28" i="100"/>
  <c r="R27" i="100"/>
  <c r="R26" i="100"/>
  <c r="R25" i="100"/>
  <c r="R24" i="100"/>
  <c r="R23" i="100"/>
  <c r="R22" i="100"/>
  <c r="R21" i="100"/>
  <c r="R20" i="100"/>
  <c r="R19" i="100"/>
  <c r="R18" i="100"/>
  <c r="R17" i="100"/>
  <c r="R16" i="100"/>
  <c r="R15" i="100"/>
  <c r="R14" i="100"/>
  <c r="R13" i="100"/>
  <c r="R12" i="100"/>
  <c r="R11" i="100"/>
  <c r="R10" i="100"/>
  <c r="R9" i="100"/>
  <c r="R8" i="100"/>
  <c r="R7" i="100"/>
  <c r="R6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Q17" i="100"/>
  <c r="Q16" i="100"/>
  <c r="Q15" i="100"/>
  <c r="Q14" i="100"/>
  <c r="Q13" i="100"/>
  <c r="Q12" i="100"/>
  <c r="Q11" i="100"/>
  <c r="Q10" i="100"/>
  <c r="Q9" i="100"/>
  <c r="Q8" i="100"/>
  <c r="V79" i="100"/>
  <c r="V78" i="100"/>
  <c r="V77" i="100"/>
  <c r="V76" i="100"/>
  <c r="V75" i="100"/>
  <c r="V74" i="100"/>
  <c r="V73" i="100"/>
  <c r="V72" i="100"/>
  <c r="V71" i="100"/>
  <c r="V70" i="100"/>
  <c r="V69" i="100"/>
  <c r="V68" i="100"/>
  <c r="V67" i="100"/>
  <c r="V66" i="100"/>
  <c r="V65" i="100"/>
  <c r="V64" i="100"/>
  <c r="V63" i="100"/>
  <c r="V62" i="100"/>
  <c r="V61" i="100"/>
  <c r="V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AE3" i="99"/>
  <c r="P3" i="99"/>
  <c r="AF3" i="99" s="1"/>
  <c r="AO3" i="99" s="1"/>
  <c r="AH3" i="99"/>
  <c r="AQ3" i="99" s="1"/>
  <c r="M4" i="99"/>
  <c r="U4" i="99" s="1"/>
  <c r="X4" i="99" s="1"/>
  <c r="Z4" i="99" s="1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R61" i="99"/>
  <c r="R60" i="99"/>
  <c r="R59" i="99"/>
  <c r="R58" i="99"/>
  <c r="R57" i="99"/>
  <c r="R56" i="99"/>
  <c r="R55" i="99"/>
  <c r="R54" i="99"/>
  <c r="R53" i="99"/>
  <c r="R52" i="99"/>
  <c r="R51" i="99"/>
  <c r="R50" i="99"/>
  <c r="R49" i="99"/>
  <c r="R48" i="99"/>
  <c r="R47" i="99"/>
  <c r="R46" i="99"/>
  <c r="R45" i="99"/>
  <c r="R44" i="99"/>
  <c r="R43" i="99"/>
  <c r="R42" i="99"/>
  <c r="R41" i="99"/>
  <c r="R40" i="99"/>
  <c r="R39" i="99"/>
  <c r="R38" i="99"/>
  <c r="R37" i="99"/>
  <c r="R36" i="99"/>
  <c r="R35" i="99"/>
  <c r="R34" i="99"/>
  <c r="R33" i="99"/>
  <c r="R32" i="99"/>
  <c r="R31" i="99"/>
  <c r="R30" i="99"/>
  <c r="R29" i="99"/>
  <c r="R28" i="99"/>
  <c r="R27" i="99"/>
  <c r="R26" i="99"/>
  <c r="R25" i="99"/>
  <c r="R24" i="99"/>
  <c r="R23" i="99"/>
  <c r="R22" i="99"/>
  <c r="R21" i="99"/>
  <c r="R20" i="99"/>
  <c r="R19" i="99"/>
  <c r="R18" i="99"/>
  <c r="R17" i="99"/>
  <c r="R16" i="99"/>
  <c r="R15" i="99"/>
  <c r="R14" i="99"/>
  <c r="R13" i="99"/>
  <c r="R12" i="99"/>
  <c r="R11" i="99"/>
  <c r="R10" i="99"/>
  <c r="R9" i="99"/>
  <c r="R8" i="99"/>
  <c r="R7" i="99"/>
  <c r="R6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Q37" i="99"/>
  <c r="Q36" i="99"/>
  <c r="Q35" i="99"/>
  <c r="Q34" i="99"/>
  <c r="Q33" i="99"/>
  <c r="Q32" i="99"/>
  <c r="Q31" i="99"/>
  <c r="Q30" i="99"/>
  <c r="Q29" i="99"/>
  <c r="Q28" i="99"/>
  <c r="Q27" i="99"/>
  <c r="Q26" i="99"/>
  <c r="Q25" i="99"/>
  <c r="Q24" i="99"/>
  <c r="Q23" i="99"/>
  <c r="Q22" i="99"/>
  <c r="Q21" i="99"/>
  <c r="Q20" i="99"/>
  <c r="Q19" i="99"/>
  <c r="Q18" i="99"/>
  <c r="Q17" i="99"/>
  <c r="Q16" i="99"/>
  <c r="Q15" i="99"/>
  <c r="Q14" i="99"/>
  <c r="Q13" i="99"/>
  <c r="Q12" i="99"/>
  <c r="Q11" i="99"/>
  <c r="Q10" i="99"/>
  <c r="Q9" i="99"/>
  <c r="Q8" i="99"/>
  <c r="V89" i="99"/>
  <c r="V88" i="99"/>
  <c r="V87" i="99"/>
  <c r="V86" i="99"/>
  <c r="V85" i="99"/>
  <c r="V84" i="99"/>
  <c r="V83" i="99"/>
  <c r="V82" i="99"/>
  <c r="V81" i="99"/>
  <c r="V80" i="99"/>
  <c r="V79" i="99"/>
  <c r="V78" i="99"/>
  <c r="V77" i="99"/>
  <c r="V76" i="99"/>
  <c r="V75" i="99"/>
  <c r="V74" i="99"/>
  <c r="V73" i="99"/>
  <c r="V72" i="99"/>
  <c r="V71" i="99"/>
  <c r="V70" i="99"/>
  <c r="V69" i="99"/>
  <c r="V68" i="99"/>
  <c r="V67" i="99"/>
  <c r="V66" i="99"/>
  <c r="V65" i="99"/>
  <c r="V64" i="99"/>
  <c r="V63" i="99"/>
  <c r="V62" i="99"/>
  <c r="V61" i="99"/>
  <c r="V60" i="99"/>
  <c r="V59" i="99"/>
  <c r="V58" i="99"/>
  <c r="V57" i="99"/>
  <c r="V56" i="99"/>
  <c r="V55" i="99"/>
  <c r="V54" i="99"/>
  <c r="V53" i="99"/>
  <c r="V52" i="99"/>
  <c r="V51" i="99"/>
  <c r="V50" i="99"/>
  <c r="V49" i="99"/>
  <c r="V48" i="99"/>
  <c r="V47" i="99"/>
  <c r="V46" i="99"/>
  <c r="V45" i="99"/>
  <c r="V44" i="99"/>
  <c r="V43" i="99"/>
  <c r="V42" i="99"/>
  <c r="V41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AE3" i="98"/>
  <c r="P3" i="98"/>
  <c r="AF3" i="98" s="1"/>
  <c r="AO3" i="98" s="1"/>
  <c r="AH3" i="98"/>
  <c r="AQ3" i="98" s="1"/>
  <c r="M4" i="98"/>
  <c r="U4" i="98" s="1"/>
  <c r="X4" i="98" s="1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Q31" i="98"/>
  <c r="Q30" i="98"/>
  <c r="Q29" i="98"/>
  <c r="Q28" i="98"/>
  <c r="Q27" i="98"/>
  <c r="Q26" i="98"/>
  <c r="Q25" i="98"/>
  <c r="Q24" i="98"/>
  <c r="Q23" i="98"/>
  <c r="Q22" i="98"/>
  <c r="Q21" i="98"/>
  <c r="Q20" i="98"/>
  <c r="Q19" i="98"/>
  <c r="Q18" i="98"/>
  <c r="Q17" i="98"/>
  <c r="Q16" i="98"/>
  <c r="Q15" i="98"/>
  <c r="Q14" i="98"/>
  <c r="Q13" i="98"/>
  <c r="Q12" i="98"/>
  <c r="Q11" i="98"/>
  <c r="Q10" i="98"/>
  <c r="Q9" i="98"/>
  <c r="Q8" i="98"/>
  <c r="V98" i="98"/>
  <c r="V97" i="98"/>
  <c r="V96" i="98"/>
  <c r="V95" i="98"/>
  <c r="V94" i="98"/>
  <c r="V93" i="98"/>
  <c r="V92" i="98"/>
  <c r="V91" i="98"/>
  <c r="V90" i="98"/>
  <c r="V89" i="98"/>
  <c r="V88" i="98"/>
  <c r="V87" i="98"/>
  <c r="V86" i="98"/>
  <c r="V85" i="98"/>
  <c r="V84" i="98"/>
  <c r="V83" i="98"/>
  <c r="V82" i="98"/>
  <c r="V81" i="98"/>
  <c r="V80" i="98"/>
  <c r="V79" i="98"/>
  <c r="V78" i="98"/>
  <c r="V77" i="98"/>
  <c r="V76" i="98"/>
  <c r="V75" i="98"/>
  <c r="V74" i="98"/>
  <c r="V73" i="98"/>
  <c r="V72" i="98"/>
  <c r="V71" i="98"/>
  <c r="V70" i="98"/>
  <c r="V69" i="98"/>
  <c r="V68" i="98"/>
  <c r="V67" i="98"/>
  <c r="V66" i="98"/>
  <c r="V65" i="98"/>
  <c r="V64" i="98"/>
  <c r="V63" i="98"/>
  <c r="V62" i="98"/>
  <c r="V61" i="98"/>
  <c r="V60" i="98"/>
  <c r="V59" i="98"/>
  <c r="V58" i="98"/>
  <c r="V57" i="98"/>
  <c r="V56" i="98"/>
  <c r="V55" i="98"/>
  <c r="V54" i="98"/>
  <c r="V53" i="98"/>
  <c r="V52" i="98"/>
  <c r="V51" i="98"/>
  <c r="V50" i="98"/>
  <c r="V49" i="98"/>
  <c r="V48" i="98"/>
  <c r="V47" i="98"/>
  <c r="V46" i="98"/>
  <c r="V45" i="98"/>
  <c r="V44" i="98"/>
  <c r="V43" i="98"/>
  <c r="V42" i="98"/>
  <c r="V41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AE3" i="97"/>
  <c r="P3" i="97"/>
  <c r="AF3" i="97" s="1"/>
  <c r="AO3" i="97" s="1"/>
  <c r="M4" i="97"/>
  <c r="U4" i="97" s="1"/>
  <c r="X4" i="97" s="1"/>
  <c r="Z4" i="97" s="1"/>
  <c r="R69" i="97"/>
  <c r="R68" i="97"/>
  <c r="R67" i="97"/>
  <c r="R66" i="97"/>
  <c r="R65" i="97"/>
  <c r="R64" i="97"/>
  <c r="R63" i="97"/>
  <c r="R62" i="97"/>
  <c r="R61" i="97"/>
  <c r="R60" i="97"/>
  <c r="R59" i="97"/>
  <c r="R58" i="97"/>
  <c r="R57" i="97"/>
  <c r="R56" i="97"/>
  <c r="R55" i="97"/>
  <c r="R54" i="97"/>
  <c r="R53" i="97"/>
  <c r="R52" i="97"/>
  <c r="R51" i="97"/>
  <c r="R50" i="97"/>
  <c r="R49" i="97"/>
  <c r="R48" i="97"/>
  <c r="R47" i="97"/>
  <c r="R46" i="97"/>
  <c r="R45" i="97"/>
  <c r="R44" i="97"/>
  <c r="R43" i="97"/>
  <c r="R42" i="97"/>
  <c r="R41" i="97"/>
  <c r="R40" i="97"/>
  <c r="R39" i="97"/>
  <c r="R38" i="97"/>
  <c r="R37" i="97"/>
  <c r="R36" i="97"/>
  <c r="R35" i="97"/>
  <c r="R34" i="97"/>
  <c r="R33" i="97"/>
  <c r="R32" i="97"/>
  <c r="R31" i="97"/>
  <c r="R30" i="97"/>
  <c r="R29" i="97"/>
  <c r="R28" i="97"/>
  <c r="R27" i="97"/>
  <c r="R26" i="97"/>
  <c r="R25" i="97"/>
  <c r="R24" i="97"/>
  <c r="R23" i="97"/>
  <c r="R22" i="97"/>
  <c r="R21" i="97"/>
  <c r="R20" i="97"/>
  <c r="R19" i="97"/>
  <c r="R18" i="97"/>
  <c r="R17" i="97"/>
  <c r="R16" i="97"/>
  <c r="R15" i="97"/>
  <c r="R14" i="97"/>
  <c r="R13" i="97"/>
  <c r="R12" i="97"/>
  <c r="R11" i="97"/>
  <c r="R10" i="97"/>
  <c r="R9" i="97"/>
  <c r="R8" i="97"/>
  <c r="R7" i="97"/>
  <c r="R6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Q8" i="97"/>
  <c r="V69" i="97"/>
  <c r="V68" i="97"/>
  <c r="V67" i="97"/>
  <c r="V66" i="97"/>
  <c r="V65" i="97"/>
  <c r="V64" i="97"/>
  <c r="V63" i="97"/>
  <c r="V62" i="97"/>
  <c r="V61" i="97"/>
  <c r="V60" i="97"/>
  <c r="V59" i="97"/>
  <c r="V58" i="97"/>
  <c r="V57" i="97"/>
  <c r="V56" i="97"/>
  <c r="V55" i="97"/>
  <c r="V54" i="97"/>
  <c r="V53" i="97"/>
  <c r="V52" i="97"/>
  <c r="V51" i="97"/>
  <c r="V50" i="97"/>
  <c r="V49" i="97"/>
  <c r="V48" i="97"/>
  <c r="V47" i="97"/>
  <c r="V46" i="97"/>
  <c r="V45" i="97"/>
  <c r="V44" i="97"/>
  <c r="V43" i="97"/>
  <c r="V42" i="97"/>
  <c r="V41" i="97"/>
  <c r="V40" i="97"/>
  <c r="V39" i="97"/>
  <c r="V38" i="97"/>
  <c r="V37" i="97"/>
  <c r="V36" i="97"/>
  <c r="V35" i="97"/>
  <c r="V34" i="97"/>
  <c r="V33" i="97"/>
  <c r="V32" i="97"/>
  <c r="V31" i="97"/>
  <c r="V30" i="97"/>
  <c r="V29" i="97"/>
  <c r="V28" i="97"/>
  <c r="V27" i="97"/>
  <c r="V26" i="97"/>
  <c r="V25" i="97"/>
  <c r="V24" i="97"/>
  <c r="V23" i="97"/>
  <c r="V22" i="97"/>
  <c r="V21" i="97"/>
  <c r="V20" i="97"/>
  <c r="V19" i="97"/>
  <c r="V18" i="97"/>
  <c r="V17" i="97"/>
  <c r="V16" i="97"/>
  <c r="V15" i="97"/>
  <c r="V14" i="97"/>
  <c r="V13" i="97"/>
  <c r="V12" i="97"/>
  <c r="V11" i="97"/>
  <c r="V10" i="97"/>
  <c r="AE3" i="96"/>
  <c r="P3" i="96"/>
  <c r="AF3" i="96" s="1"/>
  <c r="AO3" i="96" s="1"/>
  <c r="AH3" i="96"/>
  <c r="AQ3" i="96" s="1"/>
  <c r="M4" i="96"/>
  <c r="U4" i="96" s="1"/>
  <c r="X4" i="96" s="1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R61" i="96"/>
  <c r="R60" i="96"/>
  <c r="R59" i="96"/>
  <c r="R58" i="96"/>
  <c r="R57" i="96"/>
  <c r="R56" i="96"/>
  <c r="R55" i="96"/>
  <c r="R54" i="96"/>
  <c r="R53" i="96"/>
  <c r="R52" i="96"/>
  <c r="R51" i="96"/>
  <c r="R50" i="96"/>
  <c r="R49" i="96"/>
  <c r="R48" i="96"/>
  <c r="R47" i="96"/>
  <c r="R46" i="96"/>
  <c r="R45" i="96"/>
  <c r="R44" i="96"/>
  <c r="R43" i="96"/>
  <c r="R42" i="96"/>
  <c r="R41" i="96"/>
  <c r="R40" i="96"/>
  <c r="R39" i="96"/>
  <c r="R38" i="96"/>
  <c r="R37" i="96"/>
  <c r="R36" i="96"/>
  <c r="R35" i="96"/>
  <c r="R34" i="96"/>
  <c r="R33" i="96"/>
  <c r="R32" i="96"/>
  <c r="R31" i="96"/>
  <c r="R30" i="96"/>
  <c r="R29" i="96"/>
  <c r="R28" i="96"/>
  <c r="R27" i="96"/>
  <c r="R26" i="96"/>
  <c r="R25" i="96"/>
  <c r="R24" i="96"/>
  <c r="R23" i="96"/>
  <c r="R22" i="96"/>
  <c r="R21" i="96"/>
  <c r="R20" i="96"/>
  <c r="R19" i="96"/>
  <c r="R18" i="96"/>
  <c r="R17" i="96"/>
  <c r="R16" i="96"/>
  <c r="R15" i="96"/>
  <c r="R14" i="96"/>
  <c r="R13" i="96"/>
  <c r="R12" i="96"/>
  <c r="R11" i="96"/>
  <c r="R10" i="96"/>
  <c r="R9" i="96"/>
  <c r="R8" i="96"/>
  <c r="R7" i="96"/>
  <c r="R6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9" i="96"/>
  <c r="Q28" i="96"/>
  <c r="Q27" i="96"/>
  <c r="Q26" i="96"/>
  <c r="Q25" i="96"/>
  <c r="Q24" i="96"/>
  <c r="Q23" i="96"/>
  <c r="Q22" i="96"/>
  <c r="Q21" i="96"/>
  <c r="Q20" i="96"/>
  <c r="Q19" i="96"/>
  <c r="Q18" i="96"/>
  <c r="Q17" i="96"/>
  <c r="Q16" i="96"/>
  <c r="Q15" i="96"/>
  <c r="Q14" i="96"/>
  <c r="Q13" i="96"/>
  <c r="Q12" i="96"/>
  <c r="Q11" i="96"/>
  <c r="Q10" i="96"/>
  <c r="Q9" i="96"/>
  <c r="Q8" i="96"/>
  <c r="V79" i="96"/>
  <c r="V78" i="96"/>
  <c r="V77" i="96"/>
  <c r="V76" i="96"/>
  <c r="V75" i="96"/>
  <c r="V74" i="96"/>
  <c r="V73" i="96"/>
  <c r="V72" i="96"/>
  <c r="V71" i="96"/>
  <c r="V70" i="96"/>
  <c r="V69" i="96"/>
  <c r="V68" i="96"/>
  <c r="V67" i="96"/>
  <c r="V66" i="96"/>
  <c r="V65" i="96"/>
  <c r="V64" i="96"/>
  <c r="V63" i="96"/>
  <c r="V62" i="96"/>
  <c r="V61" i="96"/>
  <c r="V60" i="96"/>
  <c r="V59" i="96"/>
  <c r="V58" i="96"/>
  <c r="V57" i="96"/>
  <c r="V56" i="96"/>
  <c r="V55" i="96"/>
  <c r="V54" i="96"/>
  <c r="V53" i="96"/>
  <c r="V52" i="96"/>
  <c r="V51" i="96"/>
  <c r="V50" i="96"/>
  <c r="V49" i="96"/>
  <c r="V48" i="96"/>
  <c r="V47" i="96"/>
  <c r="V46" i="96"/>
  <c r="V45" i="96"/>
  <c r="V44" i="96"/>
  <c r="V43" i="96"/>
  <c r="V42" i="96"/>
  <c r="V41" i="96"/>
  <c r="V40" i="96"/>
  <c r="V39" i="96"/>
  <c r="V38" i="96"/>
  <c r="V37" i="96"/>
  <c r="V36" i="96"/>
  <c r="V35" i="96"/>
  <c r="V34" i="96"/>
  <c r="V33" i="96"/>
  <c r="V32" i="96"/>
  <c r="V31" i="96"/>
  <c r="V30" i="96"/>
  <c r="V29" i="96"/>
  <c r="V28" i="96"/>
  <c r="V27" i="96"/>
  <c r="V26" i="96"/>
  <c r="V25" i="96"/>
  <c r="V24" i="96"/>
  <c r="V23" i="96"/>
  <c r="V22" i="96"/>
  <c r="V21" i="96"/>
  <c r="V20" i="96"/>
  <c r="V19" i="96"/>
  <c r="V18" i="96"/>
  <c r="V17" i="96"/>
  <c r="V16" i="96"/>
  <c r="V15" i="96"/>
  <c r="V14" i="96"/>
  <c r="V13" i="96"/>
  <c r="V12" i="96"/>
  <c r="V11" i="96"/>
  <c r="V10" i="96"/>
  <c r="AE3" i="95"/>
  <c r="P3" i="95"/>
  <c r="AF3" i="95" s="1"/>
  <c r="AO3" i="95" s="1"/>
  <c r="AH3" i="95"/>
  <c r="AQ3" i="95" s="1"/>
  <c r="M4" i="95"/>
  <c r="U4" i="95" s="1"/>
  <c r="X4" i="95" s="1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R61" i="95"/>
  <c r="R60" i="95"/>
  <c r="R59" i="95"/>
  <c r="R58" i="95"/>
  <c r="R57" i="95"/>
  <c r="R56" i="95"/>
  <c r="R55" i="95"/>
  <c r="R54" i="95"/>
  <c r="R53" i="95"/>
  <c r="R52" i="95"/>
  <c r="R51" i="95"/>
  <c r="R50" i="95"/>
  <c r="R49" i="95"/>
  <c r="R48" i="95"/>
  <c r="R47" i="95"/>
  <c r="R46" i="95"/>
  <c r="R45" i="95"/>
  <c r="R44" i="95"/>
  <c r="R43" i="95"/>
  <c r="R42" i="95"/>
  <c r="R41" i="95"/>
  <c r="R40" i="95"/>
  <c r="R39" i="95"/>
  <c r="R38" i="95"/>
  <c r=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 <c r="R24" i="95"/>
  <c r="R23" i="95"/>
  <c r="R22" i="95"/>
  <c r="R21" i="95"/>
  <c r="R20" i="95"/>
  <c r="R19" i="95"/>
  <c r="R18" i="95"/>
  <c r="R17" i="95"/>
  <c r="R16" i="95"/>
  <c r="R15" i="95"/>
  <c r="R14" i="95"/>
  <c r="R13" i="95"/>
  <c r="R12" i="95"/>
  <c r="R11" i="95"/>
  <c r="R10" i="95"/>
  <c r="R9" i="95"/>
  <c r="R8" i="95"/>
  <c r="R7" i="95"/>
  <c r="R6" i="95"/>
  <c r="Q89" i="95"/>
  <c r="Q88" i="95"/>
  <c r="Q87" i="95"/>
  <c r="Q86" i="95"/>
  <c r="Q85" i="95"/>
  <c r="Q84" i="95"/>
  <c r="Q83" i="95"/>
  <c r="Q82" i="95"/>
  <c r="Q81" i="95"/>
  <c r="Q80" i="95"/>
  <c r="Q79" i="95"/>
  <c r="Q78" i="95"/>
  <c r="Q77" i="95"/>
  <c r="Q76" i="95"/>
  <c r="Q75" i="95"/>
  <c r="Q74" i="95"/>
  <c r="Q73" i="95"/>
  <c r="Q72" i="95"/>
  <c r="Q71" i="95"/>
  <c r="Q70" i="95"/>
  <c r="Q69" i="95"/>
  <c r="Q68" i="95"/>
  <c r="Q67" i="95"/>
  <c r="Q66" i="95"/>
  <c r="Q65" i="95"/>
  <c r="Q64" i="95"/>
  <c r="Q63" i="95"/>
  <c r="Q62" i="95"/>
  <c r="Q61" i="95"/>
  <c r="Q60" i="95"/>
  <c r="Q59" i="95"/>
  <c r="Q58" i="95"/>
  <c r="Q57" i="95"/>
  <c r="Q56" i="95"/>
  <c r="Q55" i="95"/>
  <c r="Q54" i="95"/>
  <c r="Q53" i="95"/>
  <c r="Q52" i="95"/>
  <c r="Q51" i="95"/>
  <c r="Q50" i="95"/>
  <c r="Q49" i="95"/>
  <c r="Q48" i="95"/>
  <c r="Q47" i="95"/>
  <c r="Q46" i="95"/>
  <c r="Q45" i="95"/>
  <c r="Q44" i="95"/>
  <c r="Q43" i="95"/>
  <c r="Q42" i="95"/>
  <c r="Q41" i="95"/>
  <c r="Q40" i="95"/>
  <c r="Q39" i="95"/>
  <c r="Q38" i="95"/>
  <c r="Q37" i="95"/>
  <c r="Q36" i="95"/>
  <c r="Q35" i="95"/>
  <c r="Q34" i="95"/>
  <c r="Q33" i="95"/>
  <c r="Q32" i="95"/>
  <c r="Q31" i="95"/>
  <c r="Q30" i="95"/>
  <c r="Q29" i="95"/>
  <c r="Q28" i="95"/>
  <c r="Q27" i="95"/>
  <c r="Q26" i="95"/>
  <c r="Q25" i="95"/>
  <c r="Q24" i="95"/>
  <c r="Q23" i="95"/>
  <c r="Q22" i="95"/>
  <c r="Q21" i="95"/>
  <c r="Q20" i="95"/>
  <c r="Q19" i="95"/>
  <c r="Q18" i="95"/>
  <c r="Q17" i="95"/>
  <c r="Q16" i="95"/>
  <c r="Q15" i="95"/>
  <c r="Q14" i="95"/>
  <c r="Q13" i="95"/>
  <c r="Q12" i="95"/>
  <c r="Q11" i="95"/>
  <c r="Q10" i="95"/>
  <c r="Q9" i="95"/>
  <c r="Q8" i="95"/>
  <c r="V89" i="95"/>
  <c r="V88" i="95"/>
  <c r="V87" i="95"/>
  <c r="V86" i="95"/>
  <c r="V85" i="95"/>
  <c r="V84" i="95"/>
  <c r="V83" i="95"/>
  <c r="V82" i="95"/>
  <c r="V81" i="95"/>
  <c r="V80" i="95"/>
  <c r="V79" i="95"/>
  <c r="V78" i="95"/>
  <c r="V77" i="95"/>
  <c r="V76" i="95"/>
  <c r="V75" i="95"/>
  <c r="V74" i="95"/>
  <c r="V73" i="95"/>
  <c r="V72" i="95"/>
  <c r="V71" i="95"/>
  <c r="V70" i="95"/>
  <c r="V69" i="95"/>
  <c r="V68" i="95"/>
  <c r="V67" i="95"/>
  <c r="V66" i="95"/>
  <c r="V65" i="95"/>
  <c r="V64" i="95"/>
  <c r="V63" i="95"/>
  <c r="V62" i="95"/>
  <c r="V61" i="95"/>
  <c r="V60" i="95"/>
  <c r="V59" i="95"/>
  <c r="V58" i="95"/>
  <c r="V57" i="95"/>
  <c r="V56" i="95"/>
  <c r="V55" i="95"/>
  <c r="V54" i="95"/>
  <c r="V53" i="95"/>
  <c r="V52" i="95"/>
  <c r="V51" i="95"/>
  <c r="V50" i="95"/>
  <c r="V49" i="95"/>
  <c r="V48" i="95"/>
  <c r="V47" i="95"/>
  <c r="V46" i="95"/>
  <c r="V45" i="95"/>
  <c r="V44" i="95"/>
  <c r="V43" i="95"/>
  <c r="V42" i="95"/>
  <c r="V41" i="95"/>
  <c r="V40" i="95"/>
  <c r="V39" i="95"/>
  <c r="V38" i="95"/>
  <c r="V37" i="95"/>
  <c r="V36" i="95"/>
  <c r="V35" i="95"/>
  <c r="V34" i="95"/>
  <c r="V33" i="95"/>
  <c r="V32" i="95"/>
  <c r="V31" i="95"/>
  <c r="V30" i="95"/>
  <c r="V29" i="95"/>
  <c r="V28" i="95"/>
  <c r="V27" i="95"/>
  <c r="V26" i="95"/>
  <c r="V25" i="95"/>
  <c r="V24" i="95"/>
  <c r="V23" i="95"/>
  <c r="V22" i="95"/>
  <c r="V21" i="95"/>
  <c r="V20" i="95"/>
  <c r="V19" i="95"/>
  <c r="V18" i="95"/>
  <c r="V17" i="95"/>
  <c r="V16" i="95"/>
  <c r="V15" i="95"/>
  <c r="V14" i="95"/>
  <c r="V13" i="95"/>
  <c r="V12" i="95"/>
  <c r="V11" i="95"/>
  <c r="V10" i="95"/>
  <c r="AE3" i="94"/>
  <c r="P3" i="94"/>
  <c r="AF3" i="94" s="1"/>
  <c r="AO3" i="94" s="1"/>
  <c r="AH3" i="94"/>
  <c r="AQ3" i="94" s="1"/>
  <c r="M4" i="94"/>
  <c r="U4" i="94" s="1"/>
  <c r="X4" i="94" s="1"/>
  <c r="Z4" i="94" s="1"/>
  <c r="Q98" i="94"/>
  <c r="Q97" i="94"/>
  <c r="Q96" i="94"/>
  <c r="Q95" i="94"/>
  <c r="Q94" i="94"/>
  <c r="Q93" i="94"/>
  <c r="Q92" i="94"/>
  <c r="Q91" i="94"/>
  <c r="Q90" i="94"/>
  <c r="Q89" i="94"/>
  <c r="Q88" i="94"/>
  <c r="Q87" i="94"/>
  <c r="Q86" i="94"/>
  <c r="Q85" i="94"/>
  <c r="Q84" i="94"/>
  <c r="Q83" i="94"/>
  <c r="Q82" i="94"/>
  <c r="Q81" i="94"/>
  <c r="Q80" i="94"/>
  <c r="Q79" i="94"/>
  <c r="Q78" i="94"/>
  <c r="Q77" i="94"/>
  <c r="Q76" i="94"/>
  <c r="Q75" i="94"/>
  <c r="Q74" i="94"/>
  <c r="Q73" i="94"/>
  <c r="Q72" i="94"/>
  <c r="Q71" i="94"/>
  <c r="Q70" i="94"/>
  <c r="Q69" i="94"/>
  <c r="Q68" i="94"/>
  <c r="Q67" i="94"/>
  <c r="Q66" i="94"/>
  <c r="Q65" i="94"/>
  <c r="Q64" i="94"/>
  <c r="Q63" i="94"/>
  <c r="Q62" i="94"/>
  <c r="Q61" i="94"/>
  <c r="Q60" i="94"/>
  <c r="Q59" i="94"/>
  <c r="Q58" i="94"/>
  <c r="Q57" i="94"/>
  <c r="Q56" i="94"/>
  <c r="Q55" i="94"/>
  <c r="Q54" i="94"/>
  <c r="Q53" i="94"/>
  <c r="Q52" i="94"/>
  <c r="Q51" i="94"/>
  <c r="Q50" i="94"/>
  <c r="Q49" i="94"/>
  <c r="Q48" i="94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7" i="94"/>
  <c r="Q26" i="94"/>
  <c r="Q25" i="94"/>
  <c r="Q24" i="94"/>
  <c r="Q23" i="94"/>
  <c r="Q22" i="94"/>
  <c r="Q21" i="94"/>
  <c r="Q20" i="94"/>
  <c r="Q19" i="94"/>
  <c r="Q18" i="94"/>
  <c r="Q17" i="94"/>
  <c r="Q16" i="94"/>
  <c r="Q15" i="94"/>
  <c r="Q14" i="94"/>
  <c r="Q13" i="94"/>
  <c r="Q12" i="94"/>
  <c r="Q11" i="94"/>
  <c r="Q10" i="94"/>
  <c r="Q9" i="94"/>
  <c r="Q8" i="94"/>
  <c r="V98" i="94"/>
  <c r="V97" i="94"/>
  <c r="V96" i="94"/>
  <c r="V95" i="94"/>
  <c r="V94" i="94"/>
  <c r="V93" i="94"/>
  <c r="V92" i="94"/>
  <c r="V91" i="94"/>
  <c r="V90" i="94"/>
  <c r="V89" i="94"/>
  <c r="V88" i="94"/>
  <c r="V87" i="94"/>
  <c r="V86" i="94"/>
  <c r="V85" i="94"/>
  <c r="V84" i="94"/>
  <c r="V83" i="94"/>
  <c r="V82" i="94"/>
  <c r="V81" i="94"/>
  <c r="V80" i="94"/>
  <c r="V79" i="94"/>
  <c r="V78" i="94"/>
  <c r="V77" i="94"/>
  <c r="V76" i="94"/>
  <c r="V75" i="94"/>
  <c r="V74" i="94"/>
  <c r="V73" i="94"/>
  <c r="V72" i="94"/>
  <c r="V71" i="94"/>
  <c r="V70" i="94"/>
  <c r="V69" i="94"/>
  <c r="V68" i="94"/>
  <c r="V67" i="94"/>
  <c r="V66" i="94"/>
  <c r="V65" i="94"/>
  <c r="V64" i="94"/>
  <c r="V63" i="94"/>
  <c r="V62" i="94"/>
  <c r="V61" i="94"/>
  <c r="V60" i="94"/>
  <c r="V59" i="94"/>
  <c r="V58" i="94"/>
  <c r="V57" i="94"/>
  <c r="V56" i="94"/>
  <c r="V55" i="94"/>
  <c r="V54" i="94"/>
  <c r="V53" i="94"/>
  <c r="V52" i="94"/>
  <c r="V51" i="94"/>
  <c r="V50" i="94"/>
  <c r="V49" i="94"/>
  <c r="V48" i="94"/>
  <c r="V47" i="94"/>
  <c r="V46" i="94"/>
  <c r="V45" i="94"/>
  <c r="V44" i="94"/>
  <c r="V43" i="94"/>
  <c r="V42" i="94"/>
  <c r="V41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AE3" i="93"/>
  <c r="P3" i="93"/>
  <c r="AF3" i="93" s="1"/>
  <c r="AO3" i="93" s="1"/>
  <c r="AH3" i="93"/>
  <c r="AQ3" i="93" s="1"/>
  <c r="M4" i="93"/>
  <c r="U4" i="93" s="1"/>
  <c r="X4" i="93" s="1"/>
  <c r="R69" i="93"/>
  <c r="R68" i="93"/>
  <c r="R67" i="93"/>
  <c r="R66" i="93"/>
  <c r="R65" i="93"/>
  <c r="R64" i="93"/>
  <c r="R63" i="93"/>
  <c r="R62" i="93"/>
  <c r="R61" i="93"/>
  <c r="R60" i="93"/>
  <c r="R59" i="93"/>
  <c r="R58" i="93"/>
  <c r="R57" i="93"/>
  <c r="R56" i="93"/>
  <c r="R55" i="93"/>
  <c r="R54" i="93"/>
  <c r="R53" i="93"/>
  <c r="R52" i="93"/>
  <c r="R51" i="93"/>
  <c r="R50" i="93"/>
  <c r="R49" i="93"/>
  <c r="R48" i="93"/>
  <c r="R47" i="93"/>
  <c r="R46" i="93"/>
  <c r="R45" i="93"/>
  <c r="R44" i="93"/>
  <c r="R43" i="93"/>
  <c r="R42" i="93"/>
  <c r="R41" i="93"/>
  <c r="R40" i="93"/>
  <c r="R39" i="93"/>
  <c r="R38" i="93"/>
  <c r="R37" i="93"/>
  <c r="R36" i="93"/>
  <c r="R35" i="93"/>
  <c r="R34" i="93"/>
  <c r="R33" i="93"/>
  <c r="R32" i="93"/>
  <c r="R31" i="93"/>
  <c r="R30" i="93"/>
  <c r="R29" i="93"/>
  <c r="R28" i="93"/>
  <c r="R27" i="93"/>
  <c r="R26" i="93"/>
  <c r="R25" i="93"/>
  <c r="R24" i="93"/>
  <c r="R23" i="93"/>
  <c r="R22" i="93"/>
  <c r="R21" i="93"/>
  <c r="R20" i="93"/>
  <c r="R19" i="93"/>
  <c r="R18" i="93"/>
  <c r="R17" i="93"/>
  <c r="R16" i="93"/>
  <c r="R15" i="93"/>
  <c r="R14" i="93"/>
  <c r="R13" i="93"/>
  <c r="R12" i="93"/>
  <c r="R11" i="93"/>
  <c r="R10" i="93"/>
  <c r="R9" i="93"/>
  <c r="R8" i="93"/>
  <c r="R7" i="93"/>
  <c r="R6" i="93"/>
  <c r="Q69" i="93"/>
  <c r="Q68" i="93"/>
  <c r="Q67" i="93"/>
  <c r="Q66" i="93"/>
  <c r="Q65" i="93"/>
  <c r="Q64" i="93"/>
  <c r="Q63" i="93"/>
  <c r="Q62" i="93"/>
  <c r="Q61" i="93"/>
  <c r="Q60" i="93"/>
  <c r="Q59" i="93"/>
  <c r="Q58" i="93"/>
  <c r="Q57" i="93"/>
  <c r="Q56" i="93"/>
  <c r="Q55" i="93"/>
  <c r="Q54" i="93"/>
  <c r="Q53" i="93"/>
  <c r="Q52" i="93"/>
  <c r="Q51" i="93"/>
  <c r="Q50" i="93"/>
  <c r="Q49" i="93"/>
  <c r="Q48" i="93"/>
  <c r="Q47" i="93"/>
  <c r="Q46" i="93"/>
  <c r="Q45" i="93"/>
  <c r="Q44" i="93"/>
  <c r="Q43" i="93"/>
  <c r="Q42" i="93"/>
  <c r="Q41" i="93"/>
  <c r="Q40" i="93"/>
  <c r="Q39" i="93"/>
  <c r="Q38" i="93"/>
  <c r="Q37" i="93"/>
  <c r="Q36" i="93"/>
  <c r="Q35" i="93"/>
  <c r="Q34" i="93"/>
  <c r="Q33" i="93"/>
  <c r="Q32" i="93"/>
  <c r="Q31" i="93"/>
  <c r="Q30" i="93"/>
  <c r="Q29" i="93"/>
  <c r="Q28" i="93"/>
  <c r="Q27" i="93"/>
  <c r="Q26" i="93"/>
  <c r="Q25" i="93"/>
  <c r="Q24" i="93"/>
  <c r="Q23" i="93"/>
  <c r="Q22" i="93"/>
  <c r="Q21" i="93"/>
  <c r="Q20" i="93"/>
  <c r="Q19" i="93"/>
  <c r="Q18" i="93"/>
  <c r="Q17" i="93"/>
  <c r="Q16" i="93"/>
  <c r="Q15" i="93"/>
  <c r="Q14" i="93"/>
  <c r="Q13" i="93"/>
  <c r="Q12" i="93"/>
  <c r="Q11" i="93"/>
  <c r="Q10" i="93"/>
  <c r="Q9" i="93"/>
  <c r="Q8" i="93"/>
  <c r="V69" i="93"/>
  <c r="V68" i="93"/>
  <c r="V67" i="93"/>
  <c r="V66" i="93"/>
  <c r="V65" i="93"/>
  <c r="V64" i="93"/>
  <c r="V63" i="93"/>
  <c r="V62" i="93"/>
  <c r="V61" i="93"/>
  <c r="V60" i="93"/>
  <c r="V59" i="93"/>
  <c r="V58" i="93"/>
  <c r="V57" i="93"/>
  <c r="V56" i="93"/>
  <c r="V55" i="93"/>
  <c r="V54" i="93"/>
  <c r="V53" i="93"/>
  <c r="V52" i="93"/>
  <c r="V51" i="93"/>
  <c r="V50" i="93"/>
  <c r="V49" i="93"/>
  <c r="V48" i="93"/>
  <c r="V47" i="93"/>
  <c r="V46" i="93"/>
  <c r="V45" i="93"/>
  <c r="V44" i="93"/>
  <c r="V43" i="93"/>
  <c r="V42" i="93"/>
  <c r="V41" i="93"/>
  <c r="V40" i="93"/>
  <c r="V39" i="93"/>
  <c r="V38" i="93"/>
  <c r="V37" i="93"/>
  <c r="V36" i="93"/>
  <c r="V35" i="93"/>
  <c r="V34" i="93"/>
  <c r="V33" i="93"/>
  <c r="V32" i="93"/>
  <c r="V31" i="93"/>
  <c r="V30" i="93"/>
  <c r="V29" i="93"/>
  <c r="V28" i="93"/>
  <c r="V27" i="93"/>
  <c r="V26" i="93"/>
  <c r="V25" i="93"/>
  <c r="V24" i="93"/>
  <c r="V23" i="93"/>
  <c r="V22" i="93"/>
  <c r="V21" i="93"/>
  <c r="V20" i="93"/>
  <c r="V19" i="93"/>
  <c r="V18" i="93"/>
  <c r="V17" i="93"/>
  <c r="V16" i="93"/>
  <c r="V15" i="93"/>
  <c r="V14" i="93"/>
  <c r="V13" i="93"/>
  <c r="V12" i="93"/>
  <c r="V11" i="93"/>
  <c r="V10" i="93"/>
  <c r="AE3" i="92"/>
  <c r="P3" i="92"/>
  <c r="AF3" i="92" s="1"/>
  <c r="AO3" i="92" s="1"/>
  <c r="M4" i="92"/>
  <c r="U4" i="92" s="1"/>
  <c r="X4" i="92" s="1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R61" i="92"/>
  <c r="R60" i="92"/>
  <c r="R59" i="92"/>
  <c r="R58" i="92"/>
  <c r="R57" i="92"/>
  <c r="R56" i="92"/>
  <c r="R55" i="92"/>
  <c r="R54" i="92"/>
  <c r="R53" i="92"/>
  <c r="R52" i="92"/>
  <c r="R51" i="92"/>
  <c r="R50" i="92"/>
  <c r="R49" i="92"/>
  <c r="R48" i="92"/>
  <c r="R47" i="92"/>
  <c r="R46" i="92"/>
  <c r="R45" i="92"/>
  <c r="R44" i="92"/>
  <c r="R43" i="92"/>
  <c r="R42" i="92"/>
  <c r="R41" i="92"/>
  <c r="R40" i="92"/>
  <c r="R39" i="92"/>
  <c r="R38" i="92"/>
  <c r="R37" i="92"/>
  <c r="R36" i="92"/>
  <c r="R35" i="92"/>
  <c r="R34" i="92"/>
  <c r="R33" i="92"/>
  <c r="R32" i="92"/>
  <c r="R31" i="92"/>
  <c r="R30" i="92"/>
  <c r="R29" i="92"/>
  <c r="R28" i="92"/>
  <c r="R27" i="92"/>
  <c r="R26" i="92"/>
  <c r="R25" i="92"/>
  <c r="R24" i="92"/>
  <c r="R23" i="92"/>
  <c r="R22" i="92"/>
  <c r="R21" i="92"/>
  <c r="R20" i="92"/>
  <c r="R19" i="92"/>
  <c r="R18" i="92"/>
  <c r="R17" i="92"/>
  <c r="R16" i="92"/>
  <c r="R15" i="92"/>
  <c r="R14" i="92"/>
  <c r="R13" i="92"/>
  <c r="R12" i="92"/>
  <c r="R11" i="92"/>
  <c r="R10" i="92"/>
  <c r="R9" i="92"/>
  <c r="R8" i="92"/>
  <c r="R7" i="92"/>
  <c r="R6" i="92"/>
  <c r="Q79" i="92"/>
  <c r="Q78" i="92"/>
  <c r="Q77" i="92"/>
  <c r="Q76" i="92"/>
  <c r="Q75" i="92"/>
  <c r="Q74" i="92"/>
  <c r="Q73" i="92"/>
  <c r="Q72" i="92"/>
  <c r="Q71" i="92"/>
  <c r="Q70" i="92"/>
  <c r="Q69" i="92"/>
  <c r="Q68" i="92"/>
  <c r="Q67" i="92"/>
  <c r="Q66" i="92"/>
  <c r="Q65" i="92"/>
  <c r="Q64" i="92"/>
  <c r="Q63" i="92"/>
  <c r="Q62" i="92"/>
  <c r="Q61" i="92"/>
  <c r="Q60" i="92"/>
  <c r="Q59" i="92"/>
  <c r="Q58" i="92"/>
  <c r="Q57" i="92"/>
  <c r="Q56" i="92"/>
  <c r="Q55" i="92"/>
  <c r="Q54" i="92"/>
  <c r="Q53" i="92"/>
  <c r="Q52" i="92"/>
  <c r="Q51" i="92"/>
  <c r="Q50" i="92"/>
  <c r="Q49" i="92"/>
  <c r="Q48" i="92"/>
  <c r="Q47" i="92"/>
  <c r="Q46" i="92"/>
  <c r="Q45" i="92"/>
  <c r="Q44" i="92"/>
  <c r="Q43" i="92"/>
  <c r="Q42" i="92"/>
  <c r="Q41" i="92"/>
  <c r="Q40" i="92"/>
  <c r="Q39" i="92"/>
  <c r="Q38" i="92"/>
  <c r="Q37" i="92"/>
  <c r="Q36" i="92"/>
  <c r="Q35" i="92"/>
  <c r="Q34" i="92"/>
  <c r="Q33" i="92"/>
  <c r="Q32" i="92"/>
  <c r="Q31" i="92"/>
  <c r="Q30" i="92"/>
  <c r="Q29" i="92"/>
  <c r="Q28" i="92"/>
  <c r="Q27" i="92"/>
  <c r="Q26" i="92"/>
  <c r="Q25" i="92"/>
  <c r="Q24" i="92"/>
  <c r="Q23" i="92"/>
  <c r="Q22" i="92"/>
  <c r="Q21" i="92"/>
  <c r="Q20" i="92"/>
  <c r="Q19" i="92"/>
  <c r="Q18" i="92"/>
  <c r="Q17" i="92"/>
  <c r="Q16" i="92"/>
  <c r="Q15" i="92"/>
  <c r="Q14" i="92"/>
  <c r="Q13" i="92"/>
  <c r="Q12" i="92"/>
  <c r="Q11" i="92"/>
  <c r="Q10" i="92"/>
  <c r="Q9" i="92"/>
  <c r="Q8" i="92"/>
  <c r="V79" i="92"/>
  <c r="V78" i="92"/>
  <c r="V77" i="92"/>
  <c r="V76" i="92"/>
  <c r="V75" i="92"/>
  <c r="V74" i="92"/>
  <c r="V73" i="92"/>
  <c r="V72" i="92"/>
  <c r="V71" i="92"/>
  <c r="V70" i="92"/>
  <c r="V69" i="92"/>
  <c r="V68" i="92"/>
  <c r="V67" i="92"/>
  <c r="V66" i="92"/>
  <c r="V65" i="92"/>
  <c r="V64" i="92"/>
  <c r="V63" i="92"/>
  <c r="V62" i="92"/>
  <c r="V61" i="92"/>
  <c r="V60" i="92"/>
  <c r="V59" i="92"/>
  <c r="V58" i="92"/>
  <c r="V57" i="92"/>
  <c r="V56" i="92"/>
  <c r="V55" i="92"/>
  <c r="V54" i="92"/>
  <c r="V53" i="92"/>
  <c r="V52" i="92"/>
  <c r="V51" i="92"/>
  <c r="V50" i="92"/>
  <c r="V49" i="92"/>
  <c r="V48" i="92"/>
  <c r="V47" i="92"/>
  <c r="V46" i="92"/>
  <c r="V45" i="92"/>
  <c r="V44" i="92"/>
  <c r="V43" i="92"/>
  <c r="V42" i="92"/>
  <c r="V41" i="92"/>
  <c r="V40" i="92"/>
  <c r="V39" i="92"/>
  <c r="V38" i="92"/>
  <c r="V37" i="92"/>
  <c r="V36" i="92"/>
  <c r="V35" i="92"/>
  <c r="V34" i="92"/>
  <c r="V33" i="92"/>
  <c r="V32" i="92"/>
  <c r="V31" i="92"/>
  <c r="V30" i="92"/>
  <c r="V29" i="92"/>
  <c r="V28" i="92"/>
  <c r="V27" i="92"/>
  <c r="V26" i="92"/>
  <c r="V25" i="92"/>
  <c r="V24" i="92"/>
  <c r="V23" i="92"/>
  <c r="V22" i="92"/>
  <c r="V21" i="92"/>
  <c r="V20" i="92"/>
  <c r="V19" i="92"/>
  <c r="V18" i="92"/>
  <c r="V17" i="92"/>
  <c r="V16" i="92"/>
  <c r="V15" i="92"/>
  <c r="V14" i="92"/>
  <c r="V13" i="92"/>
  <c r="V12" i="92"/>
  <c r="V11" i="92"/>
  <c r="V10" i="92"/>
  <c r="AE3" i="91"/>
  <c r="P3" i="91"/>
  <c r="AF3" i="91" s="1"/>
  <c r="AO3" i="91" s="1"/>
  <c r="M4" i="91"/>
  <c r="U4" i="91" s="1"/>
  <c r="X4" i="91" s="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R61" i="91"/>
  <c r="R60" i="91"/>
  <c r="R59" i="91"/>
  <c r="R58" i="91"/>
  <c r="R57" i="91"/>
  <c r="R56" i="91"/>
  <c r="R55" i="91"/>
  <c r="R54" i="91"/>
  <c r="R53" i="91"/>
  <c r="R52" i="91"/>
  <c r="R51" i="91"/>
  <c r="R50" i="91"/>
  <c r="R49" i="91"/>
  <c r="R48" i="91"/>
  <c r="R47" i="91"/>
  <c r="R46" i="91"/>
  <c r="R45" i="91"/>
  <c r="R44" i="91"/>
  <c r="R43" i="91"/>
  <c r="R42" i="91"/>
  <c r="R41" i="91"/>
  <c r="R40" i="91"/>
  <c r="R39" i="91"/>
  <c r="R38" i="91"/>
  <c r="R37" i="91"/>
  <c r="R36" i="91"/>
  <c r="R35" i="91"/>
  <c r="R34" i="91"/>
  <c r="R33" i="91"/>
  <c r="R32" i="91"/>
  <c r="R31" i="91"/>
  <c r="R30" i="91"/>
  <c r="R29" i="91"/>
  <c r="R28" i="91"/>
  <c r="R27" i="91"/>
  <c r="R26" i="91"/>
  <c r="R25" i="91"/>
  <c r="R24" i="91"/>
  <c r="R23" i="91"/>
  <c r="R22" i="91"/>
  <c r="R21" i="91"/>
  <c r="R20" i="91"/>
  <c r="R19" i="91"/>
  <c r="R18" i="91"/>
  <c r="R17" i="91"/>
  <c r="R16" i="91"/>
  <c r="R15" i="91"/>
  <c r="R14" i="91"/>
  <c r="R13" i="91"/>
  <c r="R12" i="91"/>
  <c r="R11" i="91"/>
  <c r="R10" i="91"/>
  <c r="R9" i="91"/>
  <c r="R8" i="91"/>
  <c r="R7" i="91"/>
  <c r="R6" i="91"/>
  <c r="Q89" i="91"/>
  <c r="Q88" i="91"/>
  <c r="Q87" i="91"/>
  <c r="Q86" i="91"/>
  <c r="Q85" i="91"/>
  <c r="Q84" i="91"/>
  <c r="Q83" i="91"/>
  <c r="Q82" i="91"/>
  <c r="Q81" i="91"/>
  <c r="Q80" i="91"/>
  <c r="Q79" i="91"/>
  <c r="Q78" i="91"/>
  <c r="Q77" i="91"/>
  <c r="Q76" i="91"/>
  <c r="Q75" i="91"/>
  <c r="Q74" i="91"/>
  <c r="Q73" i="91"/>
  <c r="Q72" i="91"/>
  <c r="Q71" i="91"/>
  <c r="Q70" i="91"/>
  <c r="Q69" i="91"/>
  <c r="Q68" i="91"/>
  <c r="Q67" i="91"/>
  <c r="Q66" i="91"/>
  <c r="Q65" i="91"/>
  <c r="Q64" i="91"/>
  <c r="Q63" i="91"/>
  <c r="Q62" i="91"/>
  <c r="Q61" i="91"/>
  <c r="Q60" i="91"/>
  <c r="Q59" i="91"/>
  <c r="Q58" i="91"/>
  <c r="Q57" i="91"/>
  <c r="Q56" i="91"/>
  <c r="Q55" i="91"/>
  <c r="Q54" i="91"/>
  <c r="Q53" i="91"/>
  <c r="Q52" i="91"/>
  <c r="Q51" i="91"/>
  <c r="Q50" i="91"/>
  <c r="Q49" i="91"/>
  <c r="Q48" i="91"/>
  <c r="Q47" i="91"/>
  <c r="Q46" i="91"/>
  <c r="Q45" i="91"/>
  <c r="Q44" i="91"/>
  <c r="Q43" i="91"/>
  <c r="Q42" i="91"/>
  <c r="Q41" i="91"/>
  <c r="Q40" i="91"/>
  <c r="Q39" i="91"/>
  <c r="Q38" i="91"/>
  <c r="Q37" i="91"/>
  <c r="Q36" i="91"/>
  <c r="Q35" i="91"/>
  <c r="Q34" i="91"/>
  <c r="Q33" i="91"/>
  <c r="Q32" i="91"/>
  <c r="Q31" i="91"/>
  <c r="Q30" i="91"/>
  <c r="Q29" i="91"/>
  <c r="Q28" i="91"/>
  <c r="Q27" i="91"/>
  <c r="Q26" i="91"/>
  <c r="Q25" i="91"/>
  <c r="Q24" i="91"/>
  <c r="Q23" i="91"/>
  <c r="Q22" i="91"/>
  <c r="Q21" i="91"/>
  <c r="Q20" i="91"/>
  <c r="Q19" i="91"/>
  <c r="Q18" i="91"/>
  <c r="Q17" i="91"/>
  <c r="Q16" i="91"/>
  <c r="Q15" i="91"/>
  <c r="Q14" i="91"/>
  <c r="Q13" i="91"/>
  <c r="Q12" i="91"/>
  <c r="Q11" i="91"/>
  <c r="Q10" i="91"/>
  <c r="Q9" i="91"/>
  <c r="Q8" i="91"/>
  <c r="V89" i="91"/>
  <c r="V88" i="91"/>
  <c r="V87" i="91"/>
  <c r="V86" i="91"/>
  <c r="V85" i="91"/>
  <c r="V84" i="91"/>
  <c r="V83" i="91"/>
  <c r="V82" i="91"/>
  <c r="V81" i="91"/>
  <c r="V80" i="91"/>
  <c r="V79" i="91"/>
  <c r="V78" i="91"/>
  <c r="V77" i="91"/>
  <c r="V76" i="91"/>
  <c r="V75" i="91"/>
  <c r="V74" i="91"/>
  <c r="V73" i="91"/>
  <c r="V72" i="91"/>
  <c r="V71" i="91"/>
  <c r="V70" i="91"/>
  <c r="V69" i="91"/>
  <c r="V68" i="91"/>
  <c r="V67" i="91"/>
  <c r="V66" i="91"/>
  <c r="V65" i="91"/>
  <c r="V64" i="91"/>
  <c r="V63" i="91"/>
  <c r="V62" i="91"/>
  <c r="V61" i="91"/>
  <c r="V60" i="91"/>
  <c r="V59" i="91"/>
  <c r="V58" i="91"/>
  <c r="V57" i="91"/>
  <c r="V56" i="91"/>
  <c r="V55" i="91"/>
  <c r="V54" i="91"/>
  <c r="V53" i="91"/>
  <c r="V52" i="91"/>
  <c r="V51" i="91"/>
  <c r="V50" i="91"/>
  <c r="V49" i="91"/>
  <c r="V48" i="91"/>
  <c r="V47" i="91"/>
  <c r="V46" i="91"/>
  <c r="V45" i="91"/>
  <c r="V44" i="91"/>
  <c r="V43" i="91"/>
  <c r="V42" i="91"/>
  <c r="V41" i="91"/>
  <c r="V40" i="91"/>
  <c r="V39" i="91"/>
  <c r="V38" i="91"/>
  <c r="V37" i="91"/>
  <c r="V36" i="91"/>
  <c r="V35" i="91"/>
  <c r="V34" i="91"/>
  <c r="V33" i="91"/>
  <c r="V32" i="91"/>
  <c r="V31" i="91"/>
  <c r="V30" i="91"/>
  <c r="V29" i="91"/>
  <c r="V28" i="91"/>
  <c r="V27" i="91"/>
  <c r="V26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AE3" i="90"/>
  <c r="P3" i="90"/>
  <c r="AF3" i="90" s="1"/>
  <c r="AO3" i="90" s="1"/>
  <c r="AH3" i="90"/>
  <c r="AQ3" i="90" s="1"/>
  <c r="M4" i="90"/>
  <c r="U4" i="90" s="1"/>
  <c r="X4" i="90" s="1"/>
  <c r="Q98" i="90"/>
  <c r="Q97" i="90"/>
  <c r="Q96" i="90"/>
  <c r="Q95" i="90"/>
  <c r="Q94" i="90"/>
  <c r="Q93" i="90"/>
  <c r="Q92" i="90"/>
  <c r="Q91" i="90"/>
  <c r="Q90" i="90"/>
  <c r="Q89" i="90"/>
  <c r="Q88" i="90"/>
  <c r="Q87" i="90"/>
  <c r="Q86" i="90"/>
  <c r="Q85" i="90"/>
  <c r="Q84" i="90"/>
  <c r="Q83" i="90"/>
  <c r="Q82" i="90"/>
  <c r="Q81" i="90"/>
  <c r="Q80" i="90"/>
  <c r="Q79" i="90"/>
  <c r="Q78" i="90"/>
  <c r="Q77" i="90"/>
  <c r="Q76" i="90"/>
  <c r="Q75" i="90"/>
  <c r="Q74" i="90"/>
  <c r="Q73" i="90"/>
  <c r="Q72" i="90"/>
  <c r="Q71" i="90"/>
  <c r="Q70" i="90"/>
  <c r="Q69" i="90"/>
  <c r="Q68" i="90"/>
  <c r="Q67" i="90"/>
  <c r="Q66" i="90"/>
  <c r="Q65" i="90"/>
  <c r="Q64" i="90"/>
  <c r="Q63" i="90"/>
  <c r="Q62" i="90"/>
  <c r="Q61" i="90"/>
  <c r="Q60" i="90"/>
  <c r="Q59" i="90"/>
  <c r="Q58" i="90"/>
  <c r="Q57" i="90"/>
  <c r="Q56" i="90"/>
  <c r="Q55" i="90"/>
  <c r="Q54" i="90"/>
  <c r="Q53" i="90"/>
  <c r="Q52" i="90"/>
  <c r="Q51" i="90"/>
  <c r="Q50" i="90"/>
  <c r="Q49" i="90"/>
  <c r="Q48" i="90"/>
  <c r="Q47" i="90"/>
  <c r="Q46" i="90"/>
  <c r="Q45" i="90"/>
  <c r="Q44" i="90"/>
  <c r="Q43" i="90"/>
  <c r="Q42" i="90"/>
  <c r="Q41" i="90"/>
  <c r="Q40" i="90"/>
  <c r="Q39" i="90"/>
  <c r="Q38" i="90"/>
  <c r="Q37" i="90"/>
  <c r="Q36" i="90"/>
  <c r="Q35" i="90"/>
  <c r="Q34" i="90"/>
  <c r="Q33" i="90"/>
  <c r="Q32" i="90"/>
  <c r="Q31" i="90"/>
  <c r="Q30" i="90"/>
  <c r="Q29" i="90"/>
  <c r="Q28" i="90"/>
  <c r="Q27" i="90"/>
  <c r="Q26" i="90"/>
  <c r="Q25" i="90"/>
  <c r="Q24" i="90"/>
  <c r="Q23" i="90"/>
  <c r="Q22" i="90"/>
  <c r="Q21" i="90"/>
  <c r="Q20" i="90"/>
  <c r="Q19" i="90"/>
  <c r="Q18" i="90"/>
  <c r="Q17" i="90"/>
  <c r="Q16" i="90"/>
  <c r="Q15" i="90"/>
  <c r="Q14" i="90"/>
  <c r="Q13" i="90"/>
  <c r="Q12" i="90"/>
  <c r="Q11" i="90"/>
  <c r="Q10" i="90"/>
  <c r="Q9" i="90"/>
  <c r="Q8" i="90"/>
  <c r="V98" i="90"/>
  <c r="V97" i="90"/>
  <c r="V96" i="90"/>
  <c r="V95" i="90"/>
  <c r="V94" i="90"/>
  <c r="V93" i="90"/>
  <c r="V92" i="90"/>
  <c r="V91" i="90"/>
  <c r="V90" i="90"/>
  <c r="V89" i="90"/>
  <c r="V88" i="90"/>
  <c r="V87" i="90"/>
  <c r="V86" i="90"/>
  <c r="V85" i="90"/>
  <c r="V84" i="90"/>
  <c r="V83" i="90"/>
  <c r="V82" i="90"/>
  <c r="V81" i="90"/>
  <c r="V80" i="90"/>
  <c r="V79" i="90"/>
  <c r="V78" i="90"/>
  <c r="V77" i="90"/>
  <c r="V76" i="90"/>
  <c r="V75" i="90"/>
  <c r="V74" i="90"/>
  <c r="V73" i="90"/>
  <c r="V72" i="90"/>
  <c r="V71" i="90"/>
  <c r="V70" i="90"/>
  <c r="V69" i="90"/>
  <c r="V68" i="90"/>
  <c r="V67" i="90"/>
  <c r="V66" i="90"/>
  <c r="V65" i="90"/>
  <c r="V64" i="90"/>
  <c r="V63" i="90"/>
  <c r="V62" i="90"/>
  <c r="V61" i="90"/>
  <c r="V60" i="90"/>
  <c r="V59" i="90"/>
  <c r="V58" i="90"/>
  <c r="V57" i="90"/>
  <c r="V56" i="90"/>
  <c r="V55" i="90"/>
  <c r="V54" i="90"/>
  <c r="V53" i="90"/>
  <c r="V52" i="90"/>
  <c r="V51" i="90"/>
  <c r="V50" i="90"/>
  <c r="V49" i="90"/>
  <c r="V48" i="90"/>
  <c r="V47" i="90"/>
  <c r="V46" i="90"/>
  <c r="V45" i="90"/>
  <c r="V44" i="90"/>
  <c r="V43" i="90"/>
  <c r="V42" i="90"/>
  <c r="V41" i="90"/>
  <c r="V40" i="90"/>
  <c r="V39" i="90"/>
  <c r="V38" i="90"/>
  <c r="V37" i="90"/>
  <c r="V36" i="90"/>
  <c r="V35" i="90"/>
  <c r="V34" i="90"/>
  <c r="V33" i="90"/>
  <c r="V32" i="90"/>
  <c r="V31" i="90"/>
  <c r="V30" i="90"/>
  <c r="V29" i="90"/>
  <c r="V28" i="90"/>
  <c r="V27" i="90"/>
  <c r="V26" i="90"/>
  <c r="V25" i="90"/>
  <c r="V24" i="90"/>
  <c r="V23" i="90"/>
  <c r="V22" i="90"/>
  <c r="V21" i="90"/>
  <c r="V20" i="90"/>
  <c r="V19" i="90"/>
  <c r="V18" i="90"/>
  <c r="V17" i="90"/>
  <c r="V16" i="90"/>
  <c r="V15" i="90"/>
  <c r="V14" i="90"/>
  <c r="V13" i="90"/>
  <c r="V12" i="90"/>
  <c r="V11" i="90"/>
  <c r="V10" i="90"/>
  <c r="AE3" i="89"/>
  <c r="P3" i="89"/>
  <c r="AF3" i="89" s="1"/>
  <c r="AO3" i="89" s="1"/>
  <c r="M4" i="89"/>
  <c r="U4" i="89" s="1"/>
  <c r="X4" i="89" s="1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R11" i="89"/>
  <c r="R10" i="89"/>
  <c r="R9" i="89"/>
  <c r="R8" i="89"/>
  <c r="R7" i="89"/>
  <c r="R6" i="89"/>
  <c r="Q69" i="89"/>
  <c r="Q68" i="89"/>
  <c r="Q67" i="89"/>
  <c r="Q66" i="89"/>
  <c r="Q65" i="89"/>
  <c r="Q64" i="89"/>
  <c r="Q63" i="89"/>
  <c r="Q62" i="89"/>
  <c r="Q61" i="89"/>
  <c r="Q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Q10" i="89"/>
  <c r="Q9" i="89"/>
  <c r="Q8" i="89"/>
  <c r="V69" i="89"/>
  <c r="V68" i="89"/>
  <c r="V67" i="89"/>
  <c r="V66" i="89"/>
  <c r="V65" i="89"/>
  <c r="V64" i="89"/>
  <c r="V63" i="89"/>
  <c r="V62" i="89"/>
  <c r="V61" i="89"/>
  <c r="V60" i="89"/>
  <c r="V59" i="89"/>
  <c r="V58" i="89"/>
  <c r="V57" i="89"/>
  <c r="V56" i="89"/>
  <c r="V55" i="89"/>
  <c r="V54" i="89"/>
  <c r="V53" i="89"/>
  <c r="V52" i="89"/>
  <c r="V51" i="89"/>
  <c r="V50" i="89"/>
  <c r="V49" i="89"/>
  <c r="V48" i="89"/>
  <c r="V47" i="89"/>
  <c r="V46" i="89"/>
  <c r="V45" i="89"/>
  <c r="V44" i="89"/>
  <c r="V43" i="89"/>
  <c r="V42" i="89"/>
  <c r="V41" i="89"/>
  <c r="V40" i="89"/>
  <c r="V39" i="89"/>
  <c r="V38" i="89"/>
  <c r="V37" i="89"/>
  <c r="V36" i="89"/>
  <c r="V35" i="89"/>
  <c r="V34" i="89"/>
  <c r="V33" i="89"/>
  <c r="V32" i="89"/>
  <c r="V31" i="89"/>
  <c r="V30" i="89"/>
  <c r="V29" i="89"/>
  <c r="V28" i="89"/>
  <c r="V27" i="89"/>
  <c r="V26" i="89"/>
  <c r="V25" i="89"/>
  <c r="V24" i="89"/>
  <c r="V23" i="89"/>
  <c r="V22" i="89"/>
  <c r="V21" i="89"/>
  <c r="V20" i="89"/>
  <c r="V19" i="89"/>
  <c r="V18" i="89"/>
  <c r="V17" i="89"/>
  <c r="V16" i="89"/>
  <c r="V15" i="89"/>
  <c r="V14" i="89"/>
  <c r="V13" i="89"/>
  <c r="V12" i="89"/>
  <c r="V11" i="89"/>
  <c r="V10" i="89"/>
  <c r="AE3" i="88"/>
  <c r="P3" i="88"/>
  <c r="AF3" i="88" s="1"/>
  <c r="AO3" i="88" s="1"/>
  <c r="AH3" i="88"/>
  <c r="AQ3" i="88" s="1"/>
  <c r="M4" i="88"/>
  <c r="U4" i="88" s="1"/>
  <c r="X4" i="88" s="1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R61" i="88"/>
  <c r="R60" i="88"/>
  <c r="R59" i="88"/>
  <c r="R58" i="88"/>
  <c r="R57" i="88"/>
  <c r="R56" i="88"/>
  <c r="R55" i="88"/>
  <c r="R54" i="88"/>
  <c r="R53" i="88"/>
  <c r="R52" i="88"/>
  <c r="R51" i="88"/>
  <c r="R50" i="88"/>
  <c r="R49" i="88"/>
  <c r="R48" i="88"/>
  <c r="R47" i="88"/>
  <c r="R46" i="88"/>
  <c r="R45" i="88"/>
  <c r="R44" i="88"/>
  <c r="R43" i="88"/>
  <c r="R42" i="88"/>
  <c r="R41" i="88"/>
  <c r="R40" i="88"/>
  <c r="R39" i="88"/>
  <c r="R38" i="88"/>
  <c r="R37" i="88"/>
  <c r="R36" i="88"/>
  <c r="R35" i="88"/>
  <c r="R34" i="88"/>
  <c r="R33" i="88"/>
  <c r="R32" i="88"/>
  <c r="R31" i="88"/>
  <c r="R30" i="88"/>
  <c r="R29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R7" i="88"/>
  <c r="R6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Q11" i="88"/>
  <c r="Q10" i="88"/>
  <c r="Q9" i="88"/>
  <c r="Q8" i="88"/>
  <c r="V79" i="88"/>
  <c r="V78" i="88"/>
  <c r="V77" i="88"/>
  <c r="V76" i="88"/>
  <c r="V75" i="88"/>
  <c r="V74" i="88"/>
  <c r="V73" i="88"/>
  <c r="V72" i="88"/>
  <c r="V71" i="88"/>
  <c r="V70" i="88"/>
  <c r="V69" i="88"/>
  <c r="V68" i="88"/>
  <c r="V67" i="88"/>
  <c r="V66" i="88"/>
  <c r="V65" i="88"/>
  <c r="V64" i="88"/>
  <c r="V63" i="88"/>
  <c r="V62" i="88"/>
  <c r="V61" i="88"/>
  <c r="V60" i="88"/>
  <c r="V59" i="88"/>
  <c r="V58" i="88"/>
  <c r="V57" i="88"/>
  <c r="V56" i="88"/>
  <c r="V55" i="88"/>
  <c r="V54" i="88"/>
  <c r="V53" i="88"/>
  <c r="V52" i="88"/>
  <c r="V51" i="88"/>
  <c r="V50" i="88"/>
  <c r="V49" i="88"/>
  <c r="V48" i="88"/>
  <c r="V47" i="88"/>
  <c r="V46" i="88"/>
  <c r="V45" i="88"/>
  <c r="V44" i="88"/>
  <c r="V43" i="88"/>
  <c r="V42" i="88"/>
  <c r="V41" i="88"/>
  <c r="V40" i="88"/>
  <c r="V39" i="88"/>
  <c r="V38" i="88"/>
  <c r="V37" i="88"/>
  <c r="V36" i="88"/>
  <c r="V35" i="88"/>
  <c r="V34" i="88"/>
  <c r="V33" i="88"/>
  <c r="V32" i="88"/>
  <c r="V31" i="88"/>
  <c r="V30" i="88"/>
  <c r="V29" i="88"/>
  <c r="V28" i="88"/>
  <c r="V27" i="88"/>
  <c r="V26" i="88"/>
  <c r="V25" i="88"/>
  <c r="V24" i="88"/>
  <c r="V23" i="88"/>
  <c r="V22" i="88"/>
  <c r="V21" i="88"/>
  <c r="V20" i="88"/>
  <c r="V19" i="88"/>
  <c r="V18" i="88"/>
  <c r="V17" i="88"/>
  <c r="V16" i="88"/>
  <c r="V15" i="88"/>
  <c r="V14" i="88"/>
  <c r="V13" i="88"/>
  <c r="V12" i="88"/>
  <c r="V11" i="88"/>
  <c r="V10" i="88"/>
  <c r="AE3" i="87"/>
  <c r="P3" i="87"/>
  <c r="AF3" i="87" s="1"/>
  <c r="AO3" i="87" s="1"/>
  <c r="AH3" i="87"/>
  <c r="AQ3" i="87" s="1"/>
  <c r="M4" i="87"/>
  <c r="U4" i="87" s="1"/>
  <c r="X4" i="87" s="1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R61" i="87"/>
  <c r="R60" i="87"/>
  <c r="R59" i="87"/>
  <c r="R58" i="87"/>
  <c r="R57" i="87"/>
  <c r="R56" i="87"/>
  <c r="R55" i="87"/>
  <c r="R54" i="87"/>
  <c r="R53" i="87"/>
  <c r="R52" i="87"/>
  <c r="R51" i="87"/>
  <c r="R50" i="87"/>
  <c r="R49" i="87"/>
  <c r="R48" i="87"/>
  <c r="R47" i="87"/>
  <c r="R46" i="87"/>
  <c r="R45" i="87"/>
  <c r="R44" i="87"/>
  <c r="R43" i="87"/>
  <c r="R42" i="87"/>
  <c r="R4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8" i="87"/>
  <c r="R17" i="87"/>
  <c r="R16" i="87"/>
  <c r="R15" i="87"/>
  <c r="R14" i="87"/>
  <c r="R13" i="87"/>
  <c r="R12" i="87"/>
  <c r="R11" i="87"/>
  <c r="R10" i="87"/>
  <c r="R9" i="87"/>
  <c r="R8" i="87"/>
  <c r="R7" i="87"/>
  <c r="R6" i="87"/>
  <c r="Q89" i="87"/>
  <c r="Q88" i="87"/>
  <c r="Q87" i="87"/>
  <c r="Q86" i="87"/>
  <c r="Q85" i="87"/>
  <c r="Q84" i="87"/>
  <c r="Q83" i="87"/>
  <c r="Q82" i="87"/>
  <c r="Q81" i="87"/>
  <c r="Q80" i="87"/>
  <c r="Q79" i="87"/>
  <c r="Q78" i="87"/>
  <c r="Q77" i="87"/>
  <c r="Q76" i="87"/>
  <c r="Q75" i="87"/>
  <c r="Q74" i="87"/>
  <c r="Q73" i="87"/>
  <c r="Q72" i="87"/>
  <c r="Q71" i="87"/>
  <c r="Q70" i="87"/>
  <c r="Q69" i="87"/>
  <c r="Q68" i="87"/>
  <c r="Q67" i="87"/>
  <c r="Q66" i="87"/>
  <c r="Q65" i="87"/>
  <c r="Q64" i="87"/>
  <c r="Q63" i="87"/>
  <c r="Q62" i="87"/>
  <c r="Q61" i="87"/>
  <c r="Q60" i="87"/>
  <c r="Q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Q10" i="87"/>
  <c r="Q9" i="87"/>
  <c r="Q8" i="87"/>
  <c r="V89" i="87"/>
  <c r="V88" i="87"/>
  <c r="V87" i="87"/>
  <c r="V86" i="87"/>
  <c r="V85" i="87"/>
  <c r="V84" i="87"/>
  <c r="V83" i="87"/>
  <c r="V82" i="87"/>
  <c r="V81" i="87"/>
  <c r="V80" i="87"/>
  <c r="V79" i="87"/>
  <c r="V78" i="87"/>
  <c r="V77" i="87"/>
  <c r="V76" i="87"/>
  <c r="V75" i="87"/>
  <c r="V74" i="87"/>
  <c r="V73" i="87"/>
  <c r="V72" i="87"/>
  <c r="V71" i="87"/>
  <c r="V70" i="87"/>
  <c r="V69" i="87"/>
  <c r="V68" i="87"/>
  <c r="V67" i="87"/>
  <c r="V66" i="87"/>
  <c r="V65" i="87"/>
  <c r="V64" i="87"/>
  <c r="V63" i="87"/>
  <c r="V62" i="87"/>
  <c r="V61" i="87"/>
  <c r="V60" i="87"/>
  <c r="V59" i="87"/>
  <c r="V58" i="87"/>
  <c r="V57" i="87"/>
  <c r="V56" i="87"/>
  <c r="V55" i="87"/>
  <c r="V54" i="87"/>
  <c r="V53" i="87"/>
  <c r="V52" i="87"/>
  <c r="V51" i="87"/>
  <c r="V50" i="87"/>
  <c r="V49" i="87"/>
  <c r="V48" i="87"/>
  <c r="V47" i="87"/>
  <c r="V46" i="87"/>
  <c r="V45" i="87"/>
  <c r="V44" i="87"/>
  <c r="V43" i="87"/>
  <c r="V42" i="87"/>
  <c r="V41" i="87"/>
  <c r="V40" i="87"/>
  <c r="V39" i="87"/>
  <c r="V38" i="87"/>
  <c r="V37" i="87"/>
  <c r="V36" i="87"/>
  <c r="V35" i="87"/>
  <c r="V34" i="87"/>
  <c r="V33" i="87"/>
  <c r="V32" i="87"/>
  <c r="V31" i="87"/>
  <c r="V30" i="87"/>
  <c r="V29" i="87"/>
  <c r="V28" i="87"/>
  <c r="V27" i="87"/>
  <c r="V26" i="87"/>
  <c r="V25" i="87"/>
  <c r="V24" i="87"/>
  <c r="V23" i="87"/>
  <c r="V22" i="87"/>
  <c r="V21" i="87"/>
  <c r="V20" i="87"/>
  <c r="V19" i="87"/>
  <c r="V18" i="87"/>
  <c r="V17" i="87"/>
  <c r="V16" i="87"/>
  <c r="V15" i="87"/>
  <c r="V14" i="87"/>
  <c r="V13" i="87"/>
  <c r="V12" i="87"/>
  <c r="V11" i="87"/>
  <c r="V10" i="87"/>
  <c r="AE3" i="86"/>
  <c r="P3" i="86"/>
  <c r="AF3" i="86" s="1"/>
  <c r="AO3" i="86" s="1"/>
  <c r="AH3" i="86"/>
  <c r="AQ3" i="86" s="1"/>
  <c r="M4" i="86"/>
  <c r="U4" i="86" s="1"/>
  <c r="X4" i="86" s="1"/>
  <c r="Z4" i="86" s="1"/>
  <c r="R69" i="86"/>
  <c r="R68" i="86"/>
  <c r="R67" i="86"/>
  <c r="R66" i="86"/>
  <c r="R65" i="86"/>
  <c r="R64" i="86"/>
  <c r="R63" i="86"/>
  <c r="R62" i="86"/>
  <c r="R61" i="86"/>
  <c r="R60" i="86"/>
  <c r="R59" i="86"/>
  <c r="R58" i="86"/>
  <c r="R57" i="86"/>
  <c r="R56" i="86"/>
  <c r="R55" i="86"/>
  <c r="R54" i="86"/>
  <c r="R53" i="86"/>
  <c r="R52" i="86"/>
  <c r="R51" i="86"/>
  <c r="R50" i="86"/>
  <c r="R49" i="86"/>
  <c r="R48" i="86"/>
  <c r="R47" i="86"/>
  <c r="R46" i="86"/>
  <c r="R45" i="86"/>
  <c r="R44" i="86"/>
  <c r="R43" i="86"/>
  <c r="R42" i="86"/>
  <c r="R41" i="86"/>
  <c r="R40" i="86"/>
  <c r="R39" i="86"/>
  <c r="R38" i="86"/>
  <c r="R37" i="86"/>
  <c r="R36" i="86"/>
  <c r="R35" i="86"/>
  <c r="R34" i="86"/>
  <c r="R33" i="86"/>
  <c r="R32" i="86"/>
  <c r="R31" i="86"/>
  <c r="R30" i="86"/>
  <c r="R29" i="86"/>
  <c r="R28" i="86"/>
  <c r="R27" i="86"/>
  <c r="R26" i="86"/>
  <c r="R25" i="86"/>
  <c r="R24" i="86"/>
  <c r="R23" i="86"/>
  <c r="R22" i="86"/>
  <c r="R21" i="86"/>
  <c r="R20" i="86"/>
  <c r="R19" i="86"/>
  <c r="R18" i="86"/>
  <c r="R17" i="86"/>
  <c r="R16" i="86"/>
  <c r="R15" i="86"/>
  <c r="R14" i="86"/>
  <c r="R13" i="86"/>
  <c r="R12" i="86"/>
  <c r="R11" i="86"/>
  <c r="R10" i="86"/>
  <c r="R9" i="86"/>
  <c r="R8" i="86"/>
  <c r="R7" i="86"/>
  <c r="R6" i="86"/>
  <c r="Q69" i="86"/>
  <c r="Q68" i="86"/>
  <c r="Q67" i="86"/>
  <c r="Q66" i="86"/>
  <c r="Q65" i="86"/>
  <c r="Q64" i="86"/>
  <c r="Q63" i="86"/>
  <c r="Q62" i="86"/>
  <c r="Q61" i="86"/>
  <c r="Q60" i="86"/>
  <c r="Q59" i="86"/>
  <c r="Q58" i="86"/>
  <c r="Q57" i="86"/>
  <c r="Q56" i="86"/>
  <c r="Q55" i="86"/>
  <c r="Q54" i="86"/>
  <c r="Q53" i="86"/>
  <c r="Q52" i="86"/>
  <c r="Q51" i="86"/>
  <c r="Q50" i="86"/>
  <c r="Q49" i="86"/>
  <c r="Q48" i="86"/>
  <c r="Q47" i="86"/>
  <c r="Q46" i="86"/>
  <c r="Q45" i="86"/>
  <c r="Q44" i="86"/>
  <c r="Q43" i="86"/>
  <c r="Q42" i="86"/>
  <c r="Q41" i="86"/>
  <c r="Q40" i="86"/>
  <c r="Q39" i="86"/>
  <c r="Q38" i="86"/>
  <c r="Q37" i="86"/>
  <c r="Q36" i="86"/>
  <c r="Q35" i="86"/>
  <c r="Q34" i="86"/>
  <c r="Q33" i="86"/>
  <c r="Q32" i="86"/>
  <c r="Q31" i="86"/>
  <c r="Q30" i="86"/>
  <c r="Q29" i="86"/>
  <c r="Q28" i="86"/>
  <c r="Q27" i="86"/>
  <c r="Q26" i="86"/>
  <c r="Q25" i="86"/>
  <c r="Q24" i="86"/>
  <c r="Q23" i="86"/>
  <c r="Q22" i="86"/>
  <c r="Q21" i="86"/>
  <c r="Q20" i="86"/>
  <c r="Q19" i="86"/>
  <c r="Q18" i="86"/>
  <c r="Q17" i="86"/>
  <c r="Q16" i="86"/>
  <c r="Q15" i="86"/>
  <c r="Q14" i="86"/>
  <c r="Q13" i="86"/>
  <c r="Q12" i="86"/>
  <c r="Q11" i="86"/>
  <c r="Q10" i="86"/>
  <c r="Q9" i="86"/>
  <c r="Q8" i="86"/>
  <c r="V69" i="86"/>
  <c r="V68" i="86"/>
  <c r="V67" i="86"/>
  <c r="V66" i="86"/>
  <c r="V65" i="86"/>
  <c r="V64" i="86"/>
  <c r="V63" i="86"/>
  <c r="V62" i="86"/>
  <c r="V61" i="86"/>
  <c r="V60" i="86"/>
  <c r="V59" i="86"/>
  <c r="V58" i="86"/>
  <c r="V57" i="86"/>
  <c r="V56" i="86"/>
  <c r="V55" i="86"/>
  <c r="V54" i="86"/>
  <c r="V53" i="86"/>
  <c r="V52" i="86"/>
  <c r="V51" i="86"/>
  <c r="V50" i="86"/>
  <c r="V49" i="86"/>
  <c r="V48" i="86"/>
  <c r="V47" i="86"/>
  <c r="V46" i="86"/>
  <c r="V45" i="86"/>
  <c r="V44" i="86"/>
  <c r="V43" i="86"/>
  <c r="V42" i="86"/>
  <c r="V41" i="86"/>
  <c r="V40" i="86"/>
  <c r="V39" i="86"/>
  <c r="V38" i="86"/>
  <c r="V37" i="86"/>
  <c r="V36" i="86"/>
  <c r="V35" i="86"/>
  <c r="V34" i="86"/>
  <c r="V33" i="86"/>
  <c r="V32" i="86"/>
  <c r="V31" i="86"/>
  <c r="V30" i="86"/>
  <c r="V29" i="86"/>
  <c r="V28" i="86"/>
  <c r="V27" i="86"/>
  <c r="V26" i="86"/>
  <c r="V25" i="86"/>
  <c r="V24" i="86"/>
  <c r="V23" i="86"/>
  <c r="V22" i="86"/>
  <c r="V21" i="86"/>
  <c r="V20" i="86"/>
  <c r="V19" i="86"/>
  <c r="V18" i="86"/>
  <c r="V17" i="86"/>
  <c r="V16" i="86"/>
  <c r="V15" i="86"/>
  <c r="V14" i="86"/>
  <c r="V13" i="86"/>
  <c r="V12" i="86"/>
  <c r="V11" i="86"/>
  <c r="V10" i="86"/>
  <c r="AE3" i="85"/>
  <c r="P3" i="85"/>
  <c r="AF3" i="85" s="1"/>
  <c r="AO3" i="85" s="1"/>
  <c r="AH3" i="85"/>
  <c r="AQ3" i="85" s="1"/>
  <c r="M4" i="85"/>
  <c r="U4" i="85" s="1"/>
  <c r="X4" i="85" s="1"/>
  <c r="Q98" i="85"/>
  <c r="Q97" i="85"/>
  <c r="Q96" i="85"/>
  <c r="Q95" i="85"/>
  <c r="Q94" i="85"/>
  <c r="Q93" i="85"/>
  <c r="Q92" i="85"/>
  <c r="Q91" i="85"/>
  <c r="Q90" i="85"/>
  <c r="Q89" i="85"/>
  <c r="Q88" i="85"/>
  <c r="Q87" i="85"/>
  <c r="Q86" i="85"/>
  <c r="Q85" i="85"/>
  <c r="Q84" i="85"/>
  <c r="Q83" i="85"/>
  <c r="Q82" i="85"/>
  <c r="Q81" i="85"/>
  <c r="Q80" i="85"/>
  <c r="Q79" i="85"/>
  <c r="Q78" i="85"/>
  <c r="Q77" i="85"/>
  <c r="Q76" i="85"/>
  <c r="Q75" i="85"/>
  <c r="Q74" i="85"/>
  <c r="Q73" i="85"/>
  <c r="Q72" i="85"/>
  <c r="Q71" i="85"/>
  <c r="Q70" i="85"/>
  <c r="Q69" i="85"/>
  <c r="Q68" i="85"/>
  <c r="Q67" i="85"/>
  <c r="Q66" i="85"/>
  <c r="Q65" i="85"/>
  <c r="Q64" i="85"/>
  <c r="Q63" i="85"/>
  <c r="Q62" i="85"/>
  <c r="Q61" i="85"/>
  <c r="Q60" i="85"/>
  <c r="Q59" i="85"/>
  <c r="Q58" i="85"/>
  <c r="Q57" i="85"/>
  <c r="Q56" i="85"/>
  <c r="Q55" i="85"/>
  <c r="Q54" i="85"/>
  <c r="Q53" i="85"/>
  <c r="Q52" i="85"/>
  <c r="Q51" i="85"/>
  <c r="Q50" i="85"/>
  <c r="Q49" i="85"/>
  <c r="Q48" i="85"/>
  <c r="Q47" i="85"/>
  <c r="Q46" i="85"/>
  <c r="Q45" i="85"/>
  <c r="Q44" i="85"/>
  <c r="Q43" i="85"/>
  <c r="Q42" i="85"/>
  <c r="Q41" i="85"/>
  <c r="Q40" i="85"/>
  <c r="Q39" i="85"/>
  <c r="Q38" i="85"/>
  <c r="Q37" i="85"/>
  <c r="Q36" i="85"/>
  <c r="Q35" i="85"/>
  <c r="Q34" i="85"/>
  <c r="Q33" i="85"/>
  <c r="Q32" i="85"/>
  <c r="Q31" i="85"/>
  <c r="Q30" i="85"/>
  <c r="Q29" i="85"/>
  <c r="Q28" i="85"/>
  <c r="Q27" i="85"/>
  <c r="Q26" i="85"/>
  <c r="Q25" i="85"/>
  <c r="Q24" i="85"/>
  <c r="Q23" i="85"/>
  <c r="Q22" i="85"/>
  <c r="Q21" i="85"/>
  <c r="Q20" i="85"/>
  <c r="Q19" i="85"/>
  <c r="Q18" i="85"/>
  <c r="Q17" i="85"/>
  <c r="Q16" i="85"/>
  <c r="Q15" i="85"/>
  <c r="Q14" i="85"/>
  <c r="Q13" i="85"/>
  <c r="Q12" i="85"/>
  <c r="Q11" i="85"/>
  <c r="Q10" i="85"/>
  <c r="Q9" i="85"/>
  <c r="Q8" i="85"/>
  <c r="V98" i="85"/>
  <c r="V97" i="85"/>
  <c r="V96" i="85"/>
  <c r="V95" i="85"/>
  <c r="V94" i="85"/>
  <c r="V93" i="85"/>
  <c r="V92" i="85"/>
  <c r="V91" i="85"/>
  <c r="V90" i="85"/>
  <c r="V89" i="85"/>
  <c r="V88" i="85"/>
  <c r="V87" i="85"/>
  <c r="V86" i="85"/>
  <c r="V85" i="85"/>
  <c r="V84" i="85"/>
  <c r="V83" i="85"/>
  <c r="V82" i="85"/>
  <c r="V81" i="85"/>
  <c r="V80" i="85"/>
  <c r="V79" i="85"/>
  <c r="V78" i="85"/>
  <c r="V77" i="85"/>
  <c r="V76" i="85"/>
  <c r="V75" i="85"/>
  <c r="V74" i="85"/>
  <c r="V73" i="85"/>
  <c r="V72" i="85"/>
  <c r="V71" i="85"/>
  <c r="V70" i="85"/>
  <c r="V69" i="85"/>
  <c r="V68" i="85"/>
  <c r="V67" i="85"/>
  <c r="V66" i="85"/>
  <c r="V65" i="85"/>
  <c r="V64" i="85"/>
  <c r="V63" i="85"/>
  <c r="V62" i="85"/>
  <c r="V61" i="85"/>
  <c r="V60" i="85"/>
  <c r="V59" i="85"/>
  <c r="V58" i="85"/>
  <c r="V57" i="85"/>
  <c r="V56" i="85"/>
  <c r="V55" i="85"/>
  <c r="V54" i="85"/>
  <c r="V53" i="85"/>
  <c r="V52" i="85"/>
  <c r="V51" i="85"/>
  <c r="V50" i="85"/>
  <c r="V49" i="85"/>
  <c r="V48" i="85"/>
  <c r="V47" i="85"/>
  <c r="V46" i="85"/>
  <c r="V45" i="85"/>
  <c r="V44" i="85"/>
  <c r="V43" i="85"/>
  <c r="V42" i="85"/>
  <c r="V41" i="85"/>
  <c r="V40" i="85"/>
  <c r="V39" i="85"/>
  <c r="V38" i="85"/>
  <c r="V37" i="85"/>
  <c r="V36" i="85"/>
  <c r="V35" i="85"/>
  <c r="V34" i="85"/>
  <c r="V33" i="85"/>
  <c r="V32" i="85"/>
  <c r="V31" i="85"/>
  <c r="V30" i="85"/>
  <c r="V29" i="85"/>
  <c r="V28" i="85"/>
  <c r="V27" i="85"/>
  <c r="V26" i="85"/>
  <c r="V25" i="85"/>
  <c r="V24" i="85"/>
  <c r="V23" i="85"/>
  <c r="V22" i="85"/>
  <c r="V21" i="85"/>
  <c r="V20" i="85"/>
  <c r="V19" i="85"/>
  <c r="V18" i="85"/>
  <c r="V17" i="85"/>
  <c r="V16" i="85"/>
  <c r="V15" i="85"/>
  <c r="V14" i="85"/>
  <c r="V13" i="85"/>
  <c r="V12" i="85"/>
  <c r="V11" i="85"/>
  <c r="V10" i="85"/>
  <c r="AE3" i="84"/>
  <c r="P3" i="84"/>
  <c r="AF3" i="84" s="1"/>
  <c r="AO3" i="84" s="1"/>
  <c r="AH3" i="84"/>
  <c r="AQ3" i="84" s="1"/>
  <c r="M4" i="84"/>
  <c r="U4" i="84" s="1"/>
  <c r="X4" i="84" s="1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R61" i="84"/>
  <c r="R60" i="84"/>
  <c r="R59" i="84"/>
  <c r="R58" i="84"/>
  <c r="R57" i="84"/>
  <c r="R56" i="84"/>
  <c r="R55" i="84"/>
  <c r="R54" i="84"/>
  <c r="R53" i="84"/>
  <c r="R52" i="84"/>
  <c r="R51" i="84"/>
  <c r="R50" i="84"/>
  <c r="R49" i="84"/>
  <c r="R48" i="84"/>
  <c r="R47" i="84"/>
  <c r="R46" i="84"/>
  <c r="R45" i="84"/>
  <c r="R44" i="84"/>
  <c r="R43" i="84"/>
  <c r="R42" i="84"/>
  <c r="R41" i="84"/>
  <c r="R40" i="84"/>
  <c r="R39" i="84"/>
  <c r="R38" i="84"/>
  <c r="R37" i="84"/>
  <c r="R36" i="84"/>
  <c r="R35" i="84"/>
  <c r="R34" i="84"/>
  <c r="R33" i="84"/>
  <c r="R32" i="84"/>
  <c r="R31" i="84"/>
  <c r="R30" i="84"/>
  <c r="R29" i="84"/>
  <c r="R28" i="84"/>
  <c r="R27" i="84"/>
  <c r="R26" i="84"/>
  <c r="R25" i="84"/>
  <c r="R24" i="84"/>
  <c r="R23" i="84"/>
  <c r="R22" i="84"/>
  <c r="R21" i="84"/>
  <c r="R20" i="84"/>
  <c r="R19" i="84"/>
  <c r="R18" i="84"/>
  <c r="R17" i="84"/>
  <c r="R16" i="84"/>
  <c r="R15" i="84"/>
  <c r="R14" i="84"/>
  <c r="R13" i="84"/>
  <c r="R12" i="84"/>
  <c r="R11" i="84"/>
  <c r="R10" i="84"/>
  <c r="R9" i="84"/>
  <c r="R8" i="84"/>
  <c r="R7" i="84"/>
  <c r="R6" i="84"/>
  <c r="Q79" i="84"/>
  <c r="Q78" i="84"/>
  <c r="Q77" i="84"/>
  <c r="Q76" i="84"/>
  <c r="Q75" i="84"/>
  <c r="Q74" i="84"/>
  <c r="Q73" i="84"/>
  <c r="Q72" i="84"/>
  <c r="Q71" i="84"/>
  <c r="Q70" i="84"/>
  <c r="Q69" i="84"/>
  <c r="Q68" i="84"/>
  <c r="Q67" i="84"/>
  <c r="Q66" i="84"/>
  <c r="Q65" i="84"/>
  <c r="Q64" i="84"/>
  <c r="Q63" i="84"/>
  <c r="Q62" i="84"/>
  <c r="Q61" i="84"/>
  <c r="Q60" i="84"/>
  <c r="Q59" i="84"/>
  <c r="Q58" i="84"/>
  <c r="Q57" i="84"/>
  <c r="Q56" i="84"/>
  <c r="Q55" i="84"/>
  <c r="Q54" i="84"/>
  <c r="Q53" i="84"/>
  <c r="Q52" i="84"/>
  <c r="Q51" i="84"/>
  <c r="Q50" i="84"/>
  <c r="Q49" i="84"/>
  <c r="Q48" i="84"/>
  <c r="Q47" i="84"/>
  <c r="Q46" i="84"/>
  <c r="Q45" i="84"/>
  <c r="Q44" i="84"/>
  <c r="Q43" i="84"/>
  <c r="Q42" i="84"/>
  <c r="Q41" i="84"/>
  <c r="Q40" i="84"/>
  <c r="Q39" i="84"/>
  <c r="Q38" i="84"/>
  <c r="Q37" i="84"/>
  <c r="Q36" i="84"/>
  <c r="Q35" i="84"/>
  <c r="Q34" i="84"/>
  <c r="Q33" i="84"/>
  <c r="Q32" i="84"/>
  <c r="Q31" i="84"/>
  <c r="Q30" i="84"/>
  <c r="Q29" i="84"/>
  <c r="Q28" i="84"/>
  <c r="Q27" i="84"/>
  <c r="Q26" i="84"/>
  <c r="Q25" i="84"/>
  <c r="Q24" i="84"/>
  <c r="Q23" i="84"/>
  <c r="Q22" i="84"/>
  <c r="Q21" i="84"/>
  <c r="Q20" i="84"/>
  <c r="Q19" i="84"/>
  <c r="Q18" i="84"/>
  <c r="Q17" i="84"/>
  <c r="Q16" i="84"/>
  <c r="Q15" i="84"/>
  <c r="Q14" i="84"/>
  <c r="Q13" i="84"/>
  <c r="Q12" i="84"/>
  <c r="Q11" i="84"/>
  <c r="Q10" i="84"/>
  <c r="Q9" i="84"/>
  <c r="Q8" i="84"/>
  <c r="V79" i="84"/>
  <c r="V78" i="84"/>
  <c r="V77" i="84"/>
  <c r="V76" i="84"/>
  <c r="V75" i="84"/>
  <c r="V74" i="84"/>
  <c r="V73" i="84"/>
  <c r="V72" i="84"/>
  <c r="V71" i="84"/>
  <c r="V70" i="84"/>
  <c r="V69" i="84"/>
  <c r="V68" i="84"/>
  <c r="V67" i="84"/>
  <c r="V66" i="84"/>
  <c r="V65" i="84"/>
  <c r="V64" i="84"/>
  <c r="V63" i="84"/>
  <c r="V62" i="84"/>
  <c r="V61" i="84"/>
  <c r="V60" i="84"/>
  <c r="V59" i="84"/>
  <c r="V58" i="84"/>
  <c r="V57" i="84"/>
  <c r="V56" i="84"/>
  <c r="V55" i="84"/>
  <c r="V54" i="84"/>
  <c r="V53" i="84"/>
  <c r="V52" i="84"/>
  <c r="V51" i="84"/>
  <c r="V50" i="84"/>
  <c r="V49" i="84"/>
  <c r="V48" i="84"/>
  <c r="V47" i="84"/>
  <c r="V46" i="84"/>
  <c r="V45" i="84"/>
  <c r="V44" i="84"/>
  <c r="V43" i="84"/>
  <c r="V42" i="84"/>
  <c r="V41" i="84"/>
  <c r="V40" i="84"/>
  <c r="V39" i="84"/>
  <c r="V38" i="84"/>
  <c r="V37" i="84"/>
  <c r="V36" i="84"/>
  <c r="V35" i="84"/>
  <c r="V34" i="84"/>
  <c r="V33" i="84"/>
  <c r="V32" i="84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V14" i="84"/>
  <c r="V13" i="84"/>
  <c r="V12" i="84"/>
  <c r="V11" i="84"/>
  <c r="V10" i="84"/>
  <c r="AE3" i="83"/>
  <c r="P3" i="83"/>
  <c r="AF3" i="83" s="1"/>
  <c r="AO3" i="83" s="1"/>
  <c r="AH3" i="83"/>
  <c r="AQ3" i="83" s="1"/>
  <c r="M4" i="83"/>
  <c r="U4" i="83" s="1"/>
  <c r="X4" i="83" s="1"/>
  <c r="R89" i="83"/>
  <c r="R88" i="83"/>
  <c r="R87" i="83"/>
  <c r="R86" i="83"/>
  <c r="R85" i="83"/>
  <c r="R84" i="83"/>
  <c r="R83" i="83"/>
  <c r="R82" i="83"/>
  <c r="R81" i="83"/>
  <c r="R80" i="83"/>
  <c r="R79" i="83"/>
  <c r="R78" i="83"/>
  <c r="R77" i="83"/>
  <c r="R76" i="83"/>
  <c r="R75" i="83"/>
  <c r="R74" i="83"/>
  <c r="R73" i="83"/>
  <c r="R72" i="83"/>
  <c r="R71" i="83"/>
  <c r="R70" i="83"/>
  <c r="R69" i="83"/>
  <c r="R68" i="83"/>
  <c r="R67" i="83"/>
  <c r="R66" i="83"/>
  <c r="R65" i="83"/>
  <c r="R64" i="83"/>
  <c r="R63" i="83"/>
  <c r="R62" i="83"/>
  <c r="R61" i="83"/>
  <c r="R60" i="83"/>
  <c r="R59" i="83"/>
  <c r="R58" i="83"/>
  <c r="R57" i="83"/>
  <c r="R56" i="83"/>
  <c r="R55" i="83"/>
  <c r="R54" i="83"/>
  <c r="R53" i="83"/>
  <c r="R52" i="83"/>
  <c r="R51" i="83"/>
  <c r="R50" i="83"/>
  <c r="R49" i="83"/>
  <c r="R48" i="83"/>
  <c r="R47" i="83"/>
  <c r="R46" i="83"/>
  <c r="R45" i="83"/>
  <c r="R44" i="83"/>
  <c r="R43" i="83"/>
  <c r="R42" i="83"/>
  <c r="R41" i="83"/>
  <c r="R40" i="83"/>
  <c r="R39" i="83"/>
  <c r="R38" i="83"/>
  <c r="R37" i="83"/>
  <c r="R36" i="83"/>
  <c r="R35" i="83"/>
  <c r="R34" i="83"/>
  <c r="R33" i="83"/>
  <c r="R32" i="83"/>
  <c r="R31" i="83"/>
  <c r="R30" i="83"/>
  <c r="R29" i="83"/>
  <c r="R28" i="83"/>
  <c r="R27" i="83"/>
  <c r="R26" i="83"/>
  <c r="R25" i="83"/>
  <c r="R24" i="83"/>
  <c r="R23" i="83"/>
  <c r="R22" i="83"/>
  <c r="R21" i="83"/>
  <c r="R20" i="83"/>
  <c r="R19" i="83"/>
  <c r="R18" i="83"/>
  <c r="R17" i="83"/>
  <c r="R16" i="83"/>
  <c r="R15" i="83"/>
  <c r="R14" i="83"/>
  <c r="R13" i="83"/>
  <c r="R12" i="83"/>
  <c r="R11" i="83"/>
  <c r="R10" i="83"/>
  <c r="R9" i="83"/>
  <c r="R8" i="83"/>
  <c r="R7" i="83"/>
  <c r="R6" i="83"/>
  <c r="Q89" i="83"/>
  <c r="Q88" i="83"/>
  <c r="Q87" i="83"/>
  <c r="Q86" i="83"/>
  <c r="Q85" i="83"/>
  <c r="Q84" i="83"/>
  <c r="Q83" i="83"/>
  <c r="Q82" i="83"/>
  <c r="Q81" i="83"/>
  <c r="Q80" i="83"/>
  <c r="Q79" i="83"/>
  <c r="Q78" i="83"/>
  <c r="Q77" i="83"/>
  <c r="Q76" i="83"/>
  <c r="Q75" i="83"/>
  <c r="Q74" i="83"/>
  <c r="Q73" i="83"/>
  <c r="Q72" i="83"/>
  <c r="Q71" i="83"/>
  <c r="Q70" i="83"/>
  <c r="Q69" i="83"/>
  <c r="Q68" i="83"/>
  <c r="Q67" i="83"/>
  <c r="Q66" i="83"/>
  <c r="Q65" i="83"/>
  <c r="Q64" i="83"/>
  <c r="Q63" i="83"/>
  <c r="Q62" i="83"/>
  <c r="Q61" i="83"/>
  <c r="Q60" i="83"/>
  <c r="Q59" i="83"/>
  <c r="Q58" i="83"/>
  <c r="Q57" i="83"/>
  <c r="Q56" i="83"/>
  <c r="Q55" i="83"/>
  <c r="Q54" i="83"/>
  <c r="Q53" i="83"/>
  <c r="Q52" i="83"/>
  <c r="Q51" i="8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Q10" i="83"/>
  <c r="Q9" i="83"/>
  <c r="Q8" i="83"/>
  <c r="V89" i="83"/>
  <c r="V88" i="83"/>
  <c r="V87" i="83"/>
  <c r="V86" i="83"/>
  <c r="V85" i="83"/>
  <c r="V84" i="83"/>
  <c r="V83" i="83"/>
  <c r="V82" i="83"/>
  <c r="V81" i="83"/>
  <c r="V80" i="83"/>
  <c r="V79" i="83"/>
  <c r="V78" i="83"/>
  <c r="V77" i="83"/>
  <c r="V76" i="83"/>
  <c r="V75" i="83"/>
  <c r="V74" i="83"/>
  <c r="V73" i="83"/>
  <c r="V72" i="83"/>
  <c r="V71" i="83"/>
  <c r="V70" i="83"/>
  <c r="V69" i="83"/>
  <c r="V68" i="83"/>
  <c r="V67" i="83"/>
  <c r="V66" i="83"/>
  <c r="V65" i="83"/>
  <c r="V64" i="83"/>
  <c r="V63" i="83"/>
  <c r="V62" i="83"/>
  <c r="V61" i="83"/>
  <c r="V60" i="83"/>
  <c r="V59" i="83"/>
  <c r="V58" i="83"/>
  <c r="V57" i="83"/>
  <c r="V56" i="83"/>
  <c r="V55" i="83"/>
  <c r="V54" i="83"/>
  <c r="V53" i="83"/>
  <c r="V52" i="83"/>
  <c r="V51" i="83"/>
  <c r="V50" i="83"/>
  <c r="V49" i="83"/>
  <c r="V48" i="83"/>
  <c r="V47" i="83"/>
  <c r="V46" i="83"/>
  <c r="V45" i="83"/>
  <c r="V44" i="83"/>
  <c r="V43" i="83"/>
  <c r="V42" i="83"/>
  <c r="V41" i="83"/>
  <c r="V40" i="83"/>
  <c r="V39" i="83"/>
  <c r="V38" i="83"/>
  <c r="V37" i="83"/>
  <c r="V36" i="83"/>
  <c r="V35" i="83"/>
  <c r="V34" i="83"/>
  <c r="V33" i="83"/>
  <c r="V32" i="83"/>
  <c r="V31" i="83"/>
  <c r="V30" i="83"/>
  <c r="V29" i="83"/>
  <c r="V28" i="83"/>
  <c r="V27" i="83"/>
  <c r="V26" i="83"/>
  <c r="V25" i="83"/>
  <c r="V24" i="83"/>
  <c r="V23" i="83"/>
  <c r="V22" i="83"/>
  <c r="V21" i="83"/>
  <c r="V20" i="83"/>
  <c r="V19" i="83"/>
  <c r="V18" i="83"/>
  <c r="V17" i="83"/>
  <c r="V16" i="83"/>
  <c r="V15" i="83"/>
  <c r="V14" i="83"/>
  <c r="V13" i="83"/>
  <c r="V12" i="83"/>
  <c r="V11" i="83"/>
  <c r="V10" i="83"/>
  <c r="AE3" i="82"/>
  <c r="P3" i="82"/>
  <c r="AF3" i="82" s="1"/>
  <c r="AO3" i="82" s="1"/>
  <c r="AH3" i="82"/>
  <c r="AQ3" i="82" s="1"/>
  <c r="M4" i="82"/>
  <c r="U4" i="82" s="1"/>
  <c r="X4" i="82" s="1"/>
  <c r="AH3" i="81"/>
  <c r="AQ3" i="81" s="1"/>
  <c r="M4" i="81"/>
  <c r="U4" i="81" s="1"/>
  <c r="X4" i="81" s="1"/>
  <c r="AH4" i="81" s="1"/>
  <c r="R23" i="81"/>
  <c r="R22" i="81"/>
  <c r="R21" i="81"/>
  <c r="R20" i="81"/>
  <c r="R19" i="81"/>
  <c r="R18" i="81"/>
  <c r="R17" i="81"/>
  <c r="R16" i="81"/>
  <c r="R15" i="81"/>
  <c r="R14" i="81"/>
  <c r="R13" i="81"/>
  <c r="R12" i="81"/>
  <c r="R11" i="81"/>
  <c r="R10" i="81"/>
  <c r="R9" i="81"/>
  <c r="R8" i="81"/>
  <c r="R7" i="81"/>
  <c r="R6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Q8" i="81"/>
  <c r="H22" i="81"/>
  <c r="H21" i="81"/>
  <c r="H20" i="81"/>
  <c r="H19" i="81"/>
  <c r="H17" i="81"/>
  <c r="H16" i="81"/>
  <c r="H14" i="81"/>
  <c r="H13" i="81"/>
  <c r="H12" i="81"/>
  <c r="H11" i="81"/>
  <c r="H9" i="81"/>
  <c r="V23" i="81"/>
  <c r="V22" i="81"/>
  <c r="V21" i="81"/>
  <c r="V20" i="81"/>
  <c r="V19" i="81"/>
  <c r="V18" i="81"/>
  <c r="V17" i="81"/>
  <c r="V16" i="81"/>
  <c r="V15" i="81"/>
  <c r="V14" i="81"/>
  <c r="V13" i="81"/>
  <c r="V12" i="81"/>
  <c r="V11" i="81"/>
  <c r="V10" i="81"/>
  <c r="P20" i="81"/>
  <c r="AH3" i="80"/>
  <c r="AQ3" i="80" s="1"/>
  <c r="M4" i="80"/>
  <c r="U4" i="80" s="1"/>
  <c r="X4" i="80" s="1"/>
  <c r="R23" i="80"/>
  <c r="R22" i="80"/>
  <c r="R21" i="80"/>
  <c r="R20" i="80"/>
  <c r="R19" i="80"/>
  <c r="R18" i="80"/>
  <c r="R17" i="80"/>
  <c r="R16" i="80"/>
  <c r="R15" i="80"/>
  <c r="R14" i="80"/>
  <c r="R13" i="80"/>
  <c r="R12" i="80"/>
  <c r="R11" i="80"/>
  <c r="R10" i="80"/>
  <c r="R9" i="80"/>
  <c r="R8" i="80"/>
  <c r="R7" i="80"/>
  <c r="R6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Q8" i="80"/>
  <c r="H23" i="80"/>
  <c r="H22" i="80"/>
  <c r="H21" i="80"/>
  <c r="H19" i="80"/>
  <c r="H18" i="80"/>
  <c r="H16" i="80"/>
  <c r="H15" i="80"/>
  <c r="H14" i="80"/>
  <c r="H13" i="80"/>
  <c r="H11" i="80"/>
  <c r="H10" i="80"/>
  <c r="V23" i="80"/>
  <c r="V22" i="80"/>
  <c r="V21" i="80"/>
  <c r="V20" i="80"/>
  <c r="V19" i="80"/>
  <c r="V18" i="80"/>
  <c r="V17" i="80"/>
  <c r="V16" i="80"/>
  <c r="V15" i="80"/>
  <c r="V14" i="80"/>
  <c r="V13" i="80"/>
  <c r="V12" i="80"/>
  <c r="V11" i="80"/>
  <c r="V10" i="80"/>
  <c r="P11" i="80"/>
  <c r="P17" i="80"/>
  <c r="AH3" i="79"/>
  <c r="AQ3" i="79" s="1"/>
  <c r="H4" i="79"/>
  <c r="I4" i="79" s="1"/>
  <c r="J4" i="79" s="1"/>
  <c r="K4" i="79" s="1"/>
  <c r="M4" i="79"/>
  <c r="U4" i="79" s="1"/>
  <c r="X4" i="79" s="1"/>
  <c r="AH4" i="79" s="1"/>
  <c r="R23" i="79"/>
  <c r="R22" i="79"/>
  <c r="R21" i="79"/>
  <c r="R20" i="79"/>
  <c r="R19" i="79"/>
  <c r="R18" i="79"/>
  <c r="R17" i="79"/>
  <c r="R16" i="79"/>
  <c r="R15" i="79"/>
  <c r="R14" i="79"/>
  <c r="R13" i="79"/>
  <c r="R12" i="79"/>
  <c r="R11" i="79"/>
  <c r="R10" i="79"/>
  <c r="R9" i="79"/>
  <c r="R8" i="79"/>
  <c r="R7" i="79"/>
  <c r="R6" i="79"/>
  <c r="Q23" i="79"/>
  <c r="Q22" i="79"/>
  <c r="Q21" i="79"/>
  <c r="Q20" i="79"/>
  <c r="Q19" i="79"/>
  <c r="Q18" i="79"/>
  <c r="Q17" i="79"/>
  <c r="Q16" i="79"/>
  <c r="Q15" i="79"/>
  <c r="Q14" i="79"/>
  <c r="Q13" i="79"/>
  <c r="Q12" i="79"/>
  <c r="Q11" i="79"/>
  <c r="Q10" i="79"/>
  <c r="Q9" i="79"/>
  <c r="Q8" i="79"/>
  <c r="V23" i="79"/>
  <c r="V22" i="79"/>
  <c r="V21" i="79"/>
  <c r="V20" i="79"/>
  <c r="V19" i="79"/>
  <c r="V18" i="79"/>
  <c r="V17" i="79"/>
  <c r="V16" i="79"/>
  <c r="V15" i="79"/>
  <c r="V14" i="79"/>
  <c r="V13" i="79"/>
  <c r="V12" i="79"/>
  <c r="V11" i="79"/>
  <c r="V10" i="79"/>
  <c r="P19" i="79"/>
  <c r="AH3" i="78"/>
  <c r="AQ3" i="78" s="1"/>
  <c r="H4" i="78"/>
  <c r="I4" i="78" s="1"/>
  <c r="J4" i="78" s="1"/>
  <c r="K4" i="78" s="1"/>
  <c r="M4" i="78"/>
  <c r="U4" i="78" s="1"/>
  <c r="X4" i="78" s="1"/>
  <c r="AH4" i="78" s="1"/>
  <c r="Q23" i="78"/>
  <c r="Q22" i="78"/>
  <c r="Q21" i="78"/>
  <c r="Q20" i="78"/>
  <c r="Q19" i="78"/>
  <c r="Q18" i="78"/>
  <c r="Q17" i="78"/>
  <c r="Q16" i="78"/>
  <c r="Q15" i="78"/>
  <c r="Q14" i="78"/>
  <c r="Q13" i="78"/>
  <c r="Q12" i="78"/>
  <c r="Q11" i="78"/>
  <c r="Q10" i="78"/>
  <c r="Q9" i="78"/>
  <c r="Q8" i="78"/>
  <c r="V23" i="78"/>
  <c r="V22" i="78"/>
  <c r="V21" i="78"/>
  <c r="V20" i="78"/>
  <c r="V19" i="78"/>
  <c r="V18" i="78"/>
  <c r="V17" i="78"/>
  <c r="V16" i="78"/>
  <c r="V15" i="78"/>
  <c r="V14" i="78"/>
  <c r="V13" i="78"/>
  <c r="V12" i="78"/>
  <c r="V11" i="78"/>
  <c r="V10" i="78"/>
  <c r="AE3" i="77"/>
  <c r="P3" i="77"/>
  <c r="AF3" i="77" s="1"/>
  <c r="AO3" i="77" s="1"/>
  <c r="AH3" i="77"/>
  <c r="AQ3" i="77" s="1"/>
  <c r="M4" i="77"/>
  <c r="U4" i="77" s="1"/>
  <c r="X4" i="77" s="1"/>
  <c r="AH4" i="77" s="1"/>
  <c r="R23" i="77"/>
  <c r="R22" i="77"/>
  <c r="R21" i="77"/>
  <c r="R20" i="77"/>
  <c r="R19" i="77"/>
  <c r="R18" i="77"/>
  <c r="R17" i="77"/>
  <c r="R16" i="77"/>
  <c r="R15" i="77"/>
  <c r="R14" i="77"/>
  <c r="R13" i="77"/>
  <c r="R12" i="77"/>
  <c r="R11" i="77"/>
  <c r="R10" i="77"/>
  <c r="R9" i="77"/>
  <c r="R8" i="77"/>
  <c r="R7" i="77"/>
  <c r="R6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0" i="77"/>
  <c r="Q9" i="77"/>
  <c r="Q8" i="77"/>
  <c r="H23" i="77"/>
  <c r="H22" i="77"/>
  <c r="H21" i="77"/>
  <c r="H20" i="77"/>
  <c r="H19" i="77"/>
  <c r="H18" i="77"/>
  <c r="H17" i="77"/>
  <c r="H16" i="77"/>
  <c r="H15" i="77"/>
  <c r="H14" i="77"/>
  <c r="H13" i="77"/>
  <c r="H12" i="77"/>
  <c r="H11" i="77"/>
  <c r="H10" i="77"/>
  <c r="H9" i="77"/>
  <c r="V23" i="77"/>
  <c r="V22" i="77"/>
  <c r="V21" i="77"/>
  <c r="V20" i="77"/>
  <c r="V19" i="77"/>
  <c r="V18" i="77"/>
  <c r="V17" i="77"/>
  <c r="V16" i="77"/>
  <c r="V15" i="77"/>
  <c r="V14" i="77"/>
  <c r="V13" i="77"/>
  <c r="V12" i="77"/>
  <c r="V11" i="77"/>
  <c r="V10" i="77"/>
  <c r="P13" i="77"/>
  <c r="P21" i="77"/>
  <c r="AH3" i="76"/>
  <c r="AQ3" i="76" s="1"/>
  <c r="M4" i="76"/>
  <c r="U4" i="76" s="1"/>
  <c r="X4" i="76" s="1"/>
  <c r="AH4" i="76" s="1"/>
  <c r="R23" i="76"/>
  <c r="R22" i="76"/>
  <c r="R21" i="76"/>
  <c r="R20" i="76"/>
  <c r="R19" i="76"/>
  <c r="R18" i="76"/>
  <c r="R17" i="76"/>
  <c r="R16" i="76"/>
  <c r="R15" i="76"/>
  <c r="R14" i="76"/>
  <c r="R13" i="76"/>
  <c r="R12" i="76"/>
  <c r="R11" i="76"/>
  <c r="R10" i="76"/>
  <c r="R9" i="76"/>
  <c r="R8" i="76"/>
  <c r="R7" i="76"/>
  <c r="R6" i="76"/>
  <c r="P7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0" i="76"/>
  <c r="Q9" i="76"/>
  <c r="Q8" i="76"/>
  <c r="H23" i="76"/>
  <c r="H18" i="76"/>
  <c r="H12" i="76"/>
  <c r="H11" i="76"/>
  <c r="V23" i="76"/>
  <c r="V22" i="76"/>
  <c r="V21" i="76"/>
  <c r="V20" i="76"/>
  <c r="V19" i="76"/>
  <c r="V18" i="76"/>
  <c r="V17" i="76"/>
  <c r="V16" i="76"/>
  <c r="V15" i="76"/>
  <c r="V14" i="76"/>
  <c r="V13" i="76"/>
  <c r="V12" i="76"/>
  <c r="V11" i="76"/>
  <c r="V10" i="76"/>
  <c r="P12" i="76"/>
  <c r="P23" i="76"/>
  <c r="AH3" i="75"/>
  <c r="AQ3" i="75" s="1"/>
  <c r="H4" i="75"/>
  <c r="I4" i="75" s="1"/>
  <c r="J4" i="75" s="1"/>
  <c r="K4" i="75" s="1"/>
  <c r="M4" i="75"/>
  <c r="U4" i="75" s="1"/>
  <c r="X4" i="75" s="1"/>
  <c r="AH4" i="75" s="1"/>
  <c r="R23" i="75"/>
  <c r="R22" i="75"/>
  <c r="R21" i="75"/>
  <c r="R20" i="75"/>
  <c r="R19" i="75"/>
  <c r="R18" i="75"/>
  <c r="R17" i="75"/>
  <c r="R16" i="75"/>
  <c r="R15" i="75"/>
  <c r="R14" i="75"/>
  <c r="R13" i="75"/>
  <c r="R12" i="75"/>
  <c r="R11" i="75"/>
  <c r="R10" i="75"/>
  <c r="R9" i="75"/>
  <c r="R8" i="75"/>
  <c r="R7" i="75"/>
  <c r="R6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Q10" i="75"/>
  <c r="Q9" i="75"/>
  <c r="Q8" i="75"/>
  <c r="V23" i="75"/>
  <c r="V22" i="75"/>
  <c r="V21" i="75"/>
  <c r="V20" i="75"/>
  <c r="V19" i="75"/>
  <c r="V18" i="75"/>
  <c r="V17" i="75"/>
  <c r="V16" i="75"/>
  <c r="V15" i="75"/>
  <c r="V14" i="75"/>
  <c r="V13" i="75"/>
  <c r="V12" i="75"/>
  <c r="V11" i="75"/>
  <c r="V10" i="75"/>
  <c r="P20" i="75"/>
  <c r="AH3" i="74"/>
  <c r="AQ3" i="74" s="1"/>
  <c r="H4" i="74"/>
  <c r="I4" i="74" s="1"/>
  <c r="J4" i="74" s="1"/>
  <c r="K4" i="74" s="1"/>
  <c r="M4" i="74"/>
  <c r="U4" i="74" s="1"/>
  <c r="X4" i="74" s="1"/>
  <c r="AH4" i="74" s="1"/>
  <c r="P6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0" i="74"/>
  <c r="Q9" i="74"/>
  <c r="Q8" i="74"/>
  <c r="V23" i="74"/>
  <c r="V22" i="74"/>
  <c r="V21" i="74"/>
  <c r="V20" i="74"/>
  <c r="V19" i="74"/>
  <c r="V18" i="74"/>
  <c r="V17" i="74"/>
  <c r="V16" i="74"/>
  <c r="V15" i="74"/>
  <c r="V14" i="74"/>
  <c r="V13" i="74"/>
  <c r="V12" i="74"/>
  <c r="V11" i="74"/>
  <c r="V10" i="74"/>
  <c r="AH3" i="73"/>
  <c r="AQ3" i="73" s="1"/>
  <c r="M4" i="73"/>
  <c r="U4" i="73" s="1"/>
  <c r="X4" i="73" s="1"/>
  <c r="AH4" i="73" s="1"/>
  <c r="R23" i="73"/>
  <c r="R22" i="73"/>
  <c r="R21" i="73"/>
  <c r="R20" i="73"/>
  <c r="R19" i="73"/>
  <c r="R18" i="73"/>
  <c r="R17" i="73"/>
  <c r="R16" i="73"/>
  <c r="R15" i="73"/>
  <c r="R14" i="73"/>
  <c r="R13" i="73"/>
  <c r="R12" i="73"/>
  <c r="R11" i="73"/>
  <c r="R10" i="73"/>
  <c r="R9" i="73"/>
  <c r="R8" i="73"/>
  <c r="R7" i="73"/>
  <c r="R6" i="73"/>
  <c r="Q23" i="73"/>
  <c r="Q22" i="73"/>
  <c r="Q21" i="73"/>
  <c r="Q20" i="73"/>
  <c r="Q19" i="73"/>
  <c r="Q18" i="73"/>
  <c r="Q17" i="73"/>
  <c r="Q16" i="73"/>
  <c r="Q15" i="73"/>
  <c r="Q14" i="73"/>
  <c r="Q13" i="73"/>
  <c r="Q12" i="73"/>
  <c r="Q11" i="73"/>
  <c r="Q10" i="73"/>
  <c r="Q9" i="73"/>
  <c r="Q8" i="73"/>
  <c r="H20" i="73"/>
  <c r="H19" i="73"/>
  <c r="H14" i="73"/>
  <c r="H13" i="73"/>
  <c r="V23" i="73"/>
  <c r="V22" i="73"/>
  <c r="V21" i="73"/>
  <c r="V20" i="73"/>
  <c r="V19" i="73"/>
  <c r="V18" i="73"/>
  <c r="V17" i="73"/>
  <c r="V16" i="73"/>
  <c r="V15" i="73"/>
  <c r="V14" i="73"/>
  <c r="V13" i="73"/>
  <c r="V12" i="73"/>
  <c r="V11" i="73"/>
  <c r="V10" i="73"/>
  <c r="P22" i="73"/>
  <c r="AH3" i="72"/>
  <c r="AQ3" i="72" s="1"/>
  <c r="M4" i="72"/>
  <c r="U4" i="72" s="1"/>
  <c r="X4" i="72" s="1"/>
  <c r="AH4" i="72" s="1"/>
  <c r="R23" i="72"/>
  <c r="R22" i="72"/>
  <c r="R21" i="72"/>
  <c r="R20" i="72"/>
  <c r="R19" i="72"/>
  <c r="R18" i="72"/>
  <c r="R17" i="72"/>
  <c r="R16" i="72"/>
  <c r="R15" i="72"/>
  <c r="R14" i="72"/>
  <c r="R13" i="72"/>
  <c r="R12" i="72"/>
  <c r="R11" i="72"/>
  <c r="R10" i="72"/>
  <c r="R9" i="72"/>
  <c r="R8" i="72"/>
  <c r="R7" i="72"/>
  <c r="R6" i="72"/>
  <c r="Q23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H23" i="72"/>
  <c r="H17" i="72"/>
  <c r="H11" i="72"/>
  <c r="V23" i="72"/>
  <c r="V22" i="72"/>
  <c r="V21" i="72"/>
  <c r="V20" i="72"/>
  <c r="V19" i="72"/>
  <c r="V18" i="72"/>
  <c r="V17" i="72"/>
  <c r="V16" i="72"/>
  <c r="V15" i="72"/>
  <c r="V14" i="72"/>
  <c r="V13" i="72"/>
  <c r="V12" i="72"/>
  <c r="V11" i="72"/>
  <c r="V10" i="72"/>
  <c r="P14" i="72"/>
  <c r="AH3" i="71"/>
  <c r="AQ3" i="71" s="1"/>
  <c r="H4" i="71"/>
  <c r="I4" i="71" s="1"/>
  <c r="J4" i="71" s="1"/>
  <c r="K4" i="71" s="1"/>
  <c r="M4" i="71"/>
  <c r="U4" i="71" s="1"/>
  <c r="X4" i="71" s="1"/>
  <c r="R23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Q23" i="71"/>
  <c r="Q22" i="71"/>
  <c r="Q21" i="71"/>
  <c r="Q20" i="71"/>
  <c r="Q19" i="71"/>
  <c r="Q18" i="71"/>
  <c r="Q17" i="71"/>
  <c r="Q16" i="71"/>
  <c r="Q15" i="71"/>
  <c r="Q14" i="71"/>
  <c r="Q13" i="71"/>
  <c r="Q12" i="71"/>
  <c r="Q11" i="71"/>
  <c r="Q10" i="71"/>
  <c r="Q9" i="71"/>
  <c r="Q8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P21" i="71"/>
  <c r="AH3" i="70"/>
  <c r="AQ3" i="70" s="1"/>
  <c r="M4" i="70"/>
  <c r="U4" i="70" s="1"/>
  <c r="X4" i="70" s="1"/>
  <c r="AH4" i="70" s="1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Q9" i="70"/>
  <c r="Q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11" i="70"/>
  <c r="V10" i="70"/>
  <c r="P19" i="70"/>
  <c r="AH3" i="69"/>
  <c r="AQ3" i="69" s="1"/>
  <c r="M4" i="69"/>
  <c r="U4" i="69" s="1"/>
  <c r="X4" i="69" s="1"/>
  <c r="AH4" i="69" s="1"/>
  <c r="R23" i="69"/>
  <c r="R22" i="69"/>
  <c r="R21" i="69"/>
  <c r="R20" i="69"/>
  <c r="R19" i="69"/>
  <c r="R18" i="69"/>
  <c r="R17" i="69"/>
  <c r="R16" i="69"/>
  <c r="R15" i="69"/>
  <c r="R14" i="69"/>
  <c r="R13" i="69"/>
  <c r="R12" i="69"/>
  <c r="R11" i="69"/>
  <c r="R10" i="69"/>
  <c r="R9" i="69"/>
  <c r="R8" i="69"/>
  <c r="R7" i="69"/>
  <c r="R6" i="69"/>
  <c r="P6" i="69"/>
  <c r="Q23" i="69"/>
  <c r="Q22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P11" i="69"/>
  <c r="AH3" i="68"/>
  <c r="AQ3" i="68" s="1"/>
  <c r="M4" i="68"/>
  <c r="U4" i="68" s="1"/>
  <c r="X4" i="68" s="1"/>
  <c r="R23" i="68"/>
  <c r="R22" i="68"/>
  <c r="R21" i="68"/>
  <c r="R20" i="68"/>
  <c r="R19" i="68"/>
  <c r="R18" i="68"/>
  <c r="R17" i="68"/>
  <c r="R16" i="68"/>
  <c r="R15" i="68"/>
  <c r="R14" i="68"/>
  <c r="R13" i="68"/>
  <c r="R12" i="68"/>
  <c r="R11" i="68"/>
  <c r="R10" i="68"/>
  <c r="R9" i="68"/>
  <c r="R8" i="68"/>
  <c r="R7" i="68"/>
  <c r="R6" i="68"/>
  <c r="Q23" i="68"/>
  <c r="Q22" i="68"/>
  <c r="Q21" i="68"/>
  <c r="Q20" i="68"/>
  <c r="Q19" i="68"/>
  <c r="Q18" i="68"/>
  <c r="Q17" i="68"/>
  <c r="Q16" i="68"/>
  <c r="Q15" i="68"/>
  <c r="Q14" i="68"/>
  <c r="Q13" i="68"/>
  <c r="Q12" i="68"/>
  <c r="Q11" i="68"/>
  <c r="Q10" i="68"/>
  <c r="Q9" i="68"/>
  <c r="Q8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V23" i="68"/>
  <c r="V22" i="68"/>
  <c r="V21" i="68"/>
  <c r="V20" i="68"/>
  <c r="V19" i="68"/>
  <c r="V18" i="68"/>
  <c r="V17" i="68"/>
  <c r="V16" i="68"/>
  <c r="V15" i="68"/>
  <c r="V14" i="68"/>
  <c r="V13" i="68"/>
  <c r="V12" i="68"/>
  <c r="V11" i="68"/>
  <c r="V10" i="68"/>
  <c r="P14" i="68"/>
  <c r="AH3" i="67"/>
  <c r="AQ3" i="67" s="1"/>
  <c r="H4" i="67"/>
  <c r="I4" i="67" s="1"/>
  <c r="J4" i="67" s="1"/>
  <c r="K4" i="67" s="1"/>
  <c r="M4" i="67"/>
  <c r="U4" i="67" s="1"/>
  <c r="X4" i="67" s="1"/>
  <c r="AH4" i="67" s="1"/>
  <c r="R23" i="67"/>
  <c r="R22" i="67"/>
  <c r="R21" i="67"/>
  <c r="R20" i="67"/>
  <c r="R19" i="67"/>
  <c r="R18" i="67"/>
  <c r="R17" i="67"/>
  <c r="R16" i="67"/>
  <c r="R15" i="67"/>
  <c r="R14" i="67"/>
  <c r="R13" i="67"/>
  <c r="R12" i="67"/>
  <c r="R11" i="67"/>
  <c r="R10" i="67"/>
  <c r="R9" i="67"/>
  <c r="R8" i="67"/>
  <c r="R7" i="67"/>
  <c r="R6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11" i="67"/>
  <c r="Q10" i="67"/>
  <c r="Q9" i="67"/>
  <c r="Q8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P22" i="67"/>
  <c r="AH3" i="66"/>
  <c r="AQ3" i="66" s="1"/>
  <c r="M4" i="66"/>
  <c r="U4" i="66" s="1"/>
  <c r="X4" i="66" s="1"/>
  <c r="AH4" i="66" s="1"/>
  <c r="Q23" i="66"/>
  <c r="Q22" i="66"/>
  <c r="Q21" i="66"/>
  <c r="Q20" i="66"/>
  <c r="Q19" i="66"/>
  <c r="Q18" i="66"/>
  <c r="Q17" i="66"/>
  <c r="Q16" i="66"/>
  <c r="Q15" i="66"/>
  <c r="Q14" i="66"/>
  <c r="Q13" i="66"/>
  <c r="Q12" i="66"/>
  <c r="Q11" i="66"/>
  <c r="Q10" i="66"/>
  <c r="Q9" i="66"/>
  <c r="Q8" i="66"/>
  <c r="V23" i="66"/>
  <c r="V22" i="66"/>
  <c r="V21" i="66"/>
  <c r="V20" i="66"/>
  <c r="V19" i="66"/>
  <c r="V18" i="66"/>
  <c r="V17" i="66"/>
  <c r="V16" i="66"/>
  <c r="V15" i="66"/>
  <c r="V14" i="66"/>
  <c r="V13" i="66"/>
  <c r="V12" i="66"/>
  <c r="V11" i="66"/>
  <c r="V10" i="66"/>
  <c r="P17" i="66"/>
  <c r="AH3" i="65"/>
  <c r="AQ3" i="65" s="1"/>
  <c r="M4" i="65"/>
  <c r="U4" i="65" s="1"/>
  <c r="X4" i="65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R11" i="65"/>
  <c r="R10" i="65"/>
  <c r="R9" i="65"/>
  <c r="R8" i="65"/>
  <c r="R7" i="65"/>
  <c r="R6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11" i="65"/>
  <c r="Q10" i="65"/>
  <c r="Q9" i="65"/>
  <c r="Q8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V23" i="65"/>
  <c r="V22" i="65"/>
  <c r="V21" i="65"/>
  <c r="V20" i="65"/>
  <c r="V19" i="65"/>
  <c r="V18" i="65"/>
  <c r="V17" i="65"/>
  <c r="V16" i="65"/>
  <c r="V15" i="65"/>
  <c r="V14" i="65"/>
  <c r="V13" i="65"/>
  <c r="V12" i="65"/>
  <c r="V11" i="65"/>
  <c r="V10" i="65"/>
  <c r="P20" i="65"/>
  <c r="AH3" i="64"/>
  <c r="AQ3" i="64" s="1"/>
  <c r="M4" i="64"/>
  <c r="U4" i="64" s="1"/>
  <c r="X4" i="64" s="1"/>
  <c r="AH4" i="64" s="1"/>
  <c r="R23" i="64"/>
  <c r="R22" i="64"/>
  <c r="R21" i="64"/>
  <c r="R20" i="64"/>
  <c r="R19" i="64"/>
  <c r="R18" i="64"/>
  <c r="R17" i="64"/>
  <c r="R16" i="64"/>
  <c r="R15" i="64"/>
  <c r="R14" i="64"/>
  <c r="R13" i="64"/>
  <c r="R12" i="64"/>
  <c r="R11" i="64"/>
  <c r="R10" i="64"/>
  <c r="R9" i="64"/>
  <c r="R8" i="64"/>
  <c r="R7" i="64"/>
  <c r="R6" i="64"/>
  <c r="Q23" i="64"/>
  <c r="Q22" i="64"/>
  <c r="Q21" i="64"/>
  <c r="Q20" i="64"/>
  <c r="Q19" i="64"/>
  <c r="Q18" i="64"/>
  <c r="Q17" i="64"/>
  <c r="Q16" i="64"/>
  <c r="Q15" i="64"/>
  <c r="Q14" i="64"/>
  <c r="Q13" i="64"/>
  <c r="Q12" i="64"/>
  <c r="Q11" i="64"/>
  <c r="Q10" i="64"/>
  <c r="Q9" i="64"/>
  <c r="Q8" i="64"/>
  <c r="H20" i="64"/>
  <c r="H19" i="64"/>
  <c r="H14" i="64"/>
  <c r="H13" i="64"/>
  <c r="V23" i="64"/>
  <c r="V22" i="64"/>
  <c r="V21" i="64"/>
  <c r="V20" i="64"/>
  <c r="V19" i="64"/>
  <c r="V18" i="64"/>
  <c r="V17" i="64"/>
  <c r="V16" i="64"/>
  <c r="V15" i="64"/>
  <c r="V14" i="64"/>
  <c r="V13" i="64"/>
  <c r="V12" i="64"/>
  <c r="V11" i="64"/>
  <c r="V10" i="64"/>
  <c r="P14" i="64"/>
  <c r="AH3" i="63"/>
  <c r="AQ3" i="63" s="1"/>
  <c r="H4" i="63"/>
  <c r="I4" i="63" s="1"/>
  <c r="J4" i="63" s="1"/>
  <c r="K4" i="63" s="1"/>
  <c r="M4" i="63"/>
  <c r="U4" i="63" s="1"/>
  <c r="X4" i="63" s="1"/>
  <c r="AH4" i="63" s="1"/>
  <c r="R23" i="63"/>
  <c r="R22" i="63"/>
  <c r="R21" i="63"/>
  <c r="R20" i="63"/>
  <c r="R19" i="63"/>
  <c r="R18" i="63"/>
  <c r="R17" i="63"/>
  <c r="R16" i="63"/>
  <c r="R15" i="63"/>
  <c r="R14" i="63"/>
  <c r="R13" i="63"/>
  <c r="R12" i="63"/>
  <c r="R11" i="63"/>
  <c r="R10" i="63"/>
  <c r="R9" i="63"/>
  <c r="R8" i="63"/>
  <c r="R7" i="63"/>
  <c r="R6" i="63"/>
  <c r="Q23" i="63"/>
  <c r="Q22" i="63"/>
  <c r="Q21" i="63"/>
  <c r="Q20" i="63"/>
  <c r="Q19" i="63"/>
  <c r="Q18" i="63"/>
  <c r="Q17" i="63"/>
  <c r="Q16" i="63"/>
  <c r="Q15" i="63"/>
  <c r="Q14" i="63"/>
  <c r="Q13" i="63"/>
  <c r="Q12" i="63"/>
  <c r="Q11" i="63"/>
  <c r="Q10" i="63"/>
  <c r="Q9" i="63"/>
  <c r="Q8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11" i="63"/>
  <c r="V10" i="63"/>
  <c r="AH3" i="62"/>
  <c r="AQ3" i="62" s="1"/>
  <c r="M4" i="62"/>
  <c r="U4" i="62" s="1"/>
  <c r="X4" i="62" s="1"/>
  <c r="AH4" i="62" s="1"/>
  <c r="Q23" i="62"/>
  <c r="Q22" i="62"/>
  <c r="Q21" i="62"/>
  <c r="Q20" i="62"/>
  <c r="Q19" i="62"/>
  <c r="Q18" i="62"/>
  <c r="Q17" i="62"/>
  <c r="Q16" i="62"/>
  <c r="Q15" i="62"/>
  <c r="Q14" i="62"/>
  <c r="Q13" i="62"/>
  <c r="Q12" i="62"/>
  <c r="Q11" i="62"/>
  <c r="Q10" i="62"/>
  <c r="Q9" i="62"/>
  <c r="Q8" i="62"/>
  <c r="V23" i="62"/>
  <c r="V22" i="62"/>
  <c r="V21" i="62"/>
  <c r="V20" i="62"/>
  <c r="V19" i="62"/>
  <c r="V18" i="62"/>
  <c r="V17" i="62"/>
  <c r="V16" i="62"/>
  <c r="V15" i="62"/>
  <c r="V14" i="62"/>
  <c r="V13" i="62"/>
  <c r="V12" i="62"/>
  <c r="V11" i="62"/>
  <c r="V10" i="62"/>
  <c r="AH3" i="61"/>
  <c r="AQ3" i="61" s="1"/>
  <c r="M4" i="61"/>
  <c r="U4" i="61" s="1"/>
  <c r="X4" i="61" s="1"/>
  <c r="AH4" i="61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R11" i="61"/>
  <c r="R10" i="61"/>
  <c r="R9" i="61"/>
  <c r="R8" i="61"/>
  <c r="R7" i="61"/>
  <c r="R6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V23" i="61"/>
  <c r="V22" i="61"/>
  <c r="V21" i="61"/>
  <c r="V20" i="61"/>
  <c r="V19" i="61"/>
  <c r="V18" i="61"/>
  <c r="V17" i="61"/>
  <c r="V16" i="61"/>
  <c r="V15" i="61"/>
  <c r="V14" i="61"/>
  <c r="V13" i="61"/>
  <c r="V12" i="61"/>
  <c r="V11" i="61"/>
  <c r="V10" i="61"/>
  <c r="P21" i="61"/>
  <c r="P22" i="61"/>
  <c r="AH3" i="60"/>
  <c r="AQ3" i="60" s="1"/>
  <c r="M4" i="60"/>
  <c r="U4" i="60" s="1"/>
  <c r="X4" i="60" s="1"/>
  <c r="AH4" i="60" s="1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R7" i="60"/>
  <c r="R6" i="60"/>
  <c r="Q23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V23" i="60"/>
  <c r="V22" i="60"/>
  <c r="V21" i="60"/>
  <c r="V20" i="60"/>
  <c r="V19" i="60"/>
  <c r="V18" i="60"/>
  <c r="V17" i="60"/>
  <c r="V16" i="60"/>
  <c r="V15" i="60"/>
  <c r="V14" i="60"/>
  <c r="V13" i="60"/>
  <c r="V12" i="60"/>
  <c r="V11" i="60"/>
  <c r="V10" i="60"/>
  <c r="AH3" i="59"/>
  <c r="AQ3" i="59" s="1"/>
  <c r="M4" i="59"/>
  <c r="U4" i="59" s="1"/>
  <c r="X4" i="59" s="1"/>
  <c r="R23" i="59"/>
  <c r="R22" i="59"/>
  <c r="R21" i="59"/>
  <c r="R20" i="59"/>
  <c r="R19" i="59"/>
  <c r="R18" i="59"/>
  <c r="R17" i="59"/>
  <c r="R16" i="59"/>
  <c r="R15" i="59"/>
  <c r="R14" i="59"/>
  <c r="R13" i="59"/>
  <c r="R12" i="59"/>
  <c r="R11" i="59"/>
  <c r="R10" i="59"/>
  <c r="R9" i="59"/>
  <c r="R8" i="59"/>
  <c r="R7" i="59"/>
  <c r="R6" i="59"/>
  <c r="Q23" i="59"/>
  <c r="Q22" i="59"/>
  <c r="Q21" i="59"/>
  <c r="Q20" i="59"/>
  <c r="Q19" i="59"/>
  <c r="Q18" i="59"/>
  <c r="Q17" i="59"/>
  <c r="Q16" i="59"/>
  <c r="Q15" i="59"/>
  <c r="Q14" i="59"/>
  <c r="Q13" i="59"/>
  <c r="Q12" i="59"/>
  <c r="Q11" i="59"/>
  <c r="Q10" i="59"/>
  <c r="Q9" i="59"/>
  <c r="Q8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10" i="59"/>
  <c r="H9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P18" i="59"/>
  <c r="P21" i="59"/>
  <c r="AH3" i="58"/>
  <c r="AQ3" i="58" s="1"/>
  <c r="H4" i="58"/>
  <c r="I4" i="58" s="1"/>
  <c r="J4" i="58" s="1"/>
  <c r="K4" i="58" s="1"/>
  <c r="M4" i="58"/>
  <c r="U4" i="58" s="1"/>
  <c r="X4" i="58" s="1"/>
  <c r="AH4" i="58" s="1"/>
  <c r="C9" i="40"/>
  <c r="H7" i="40" s="1"/>
  <c r="C9" i="39"/>
  <c r="H7" i="39" s="1"/>
  <c r="C9" i="38"/>
  <c r="H4" i="38" s="1"/>
  <c r="I4" i="38" s="1"/>
  <c r="J4" i="38" s="1"/>
  <c r="K4" i="38" s="1"/>
  <c r="C9" i="37"/>
  <c r="H4" i="37" s="1"/>
  <c r="I4" i="37" s="1"/>
  <c r="J4" i="37" s="1"/>
  <c r="K4" i="37" s="1"/>
  <c r="C9" i="36"/>
  <c r="H4" i="36" s="1"/>
  <c r="C9" i="34"/>
  <c r="H7" i="34" s="1"/>
  <c r="C9" i="33"/>
  <c r="H4" i="33" s="1"/>
  <c r="I4" i="33" s="1"/>
  <c r="J4" i="33" s="1"/>
  <c r="K4" i="33" s="1"/>
  <c r="C9" i="31"/>
  <c r="H4" i="31" s="1"/>
  <c r="I4" i="31" s="1"/>
  <c r="J4" i="31" s="1"/>
  <c r="K4" i="31" s="1"/>
  <c r="C9" i="30"/>
  <c r="H6" i="30" s="1"/>
  <c r="C9" i="29"/>
  <c r="H6" i="29" s="1"/>
  <c r="C9" i="28"/>
  <c r="H4" i="28" s="1"/>
  <c r="I4" i="28" s="1"/>
  <c r="J4" i="28" s="1"/>
  <c r="K4" i="28" s="1"/>
  <c r="C9" i="27"/>
  <c r="C9" i="26"/>
  <c r="H5" i="26" s="1"/>
  <c r="C9" i="25"/>
  <c r="H6" i="25" s="1"/>
  <c r="C9" i="24"/>
  <c r="C9" i="23"/>
  <c r="H4" i="23" s="1"/>
  <c r="I4" i="23" s="1"/>
  <c r="J4" i="23" s="1"/>
  <c r="K4" i="23" s="1"/>
  <c r="C9" i="22"/>
  <c r="H5" i="22" s="1"/>
  <c r="C9" i="21"/>
  <c r="H4" i="21" s="1"/>
  <c r="C9" i="19"/>
  <c r="H4" i="19" s="1"/>
  <c r="I4" i="19" s="1"/>
  <c r="J4" i="19" s="1"/>
  <c r="K4" i="19" s="1"/>
  <c r="C9" i="17"/>
  <c r="H4" i="9"/>
  <c r="I4" i="9" s="1"/>
  <c r="J4" i="9" s="1"/>
  <c r="K4" i="9" s="1"/>
  <c r="V4" i="55"/>
  <c r="Y4" i="55" s="1"/>
  <c r="V5" i="55"/>
  <c r="V6" i="55"/>
  <c r="V7" i="55"/>
  <c r="V8" i="55"/>
  <c r="V9" i="55"/>
  <c r="Q5" i="55"/>
  <c r="Q6" i="55"/>
  <c r="Q7" i="55"/>
  <c r="R3" i="55"/>
  <c r="R4" i="55"/>
  <c r="R5" i="55"/>
  <c r="V4" i="54"/>
  <c r="Y4" i="54" s="1"/>
  <c r="V5" i="54"/>
  <c r="V6" i="54"/>
  <c r="V7" i="54"/>
  <c r="V8" i="54"/>
  <c r="V9" i="54"/>
  <c r="Q5" i="54"/>
  <c r="Q6" i="54"/>
  <c r="Q7" i="54"/>
  <c r="R3" i="54"/>
  <c r="R4" i="54"/>
  <c r="R5" i="54"/>
  <c r="V4" i="53"/>
  <c r="Y4" i="53" s="1"/>
  <c r="Z4" i="53" s="1"/>
  <c r="V5" i="53"/>
  <c r="V6" i="53"/>
  <c r="V7" i="53"/>
  <c r="V8" i="53"/>
  <c r="V9" i="53"/>
  <c r="Q5" i="53"/>
  <c r="Q6" i="53"/>
  <c r="Q7" i="53"/>
  <c r="R3" i="53"/>
  <c r="R4" i="53"/>
  <c r="R5" i="53"/>
  <c r="V4" i="52"/>
  <c r="Y4" i="52" s="1"/>
  <c r="V5" i="52"/>
  <c r="V6" i="52"/>
  <c r="V7" i="52"/>
  <c r="V8" i="52"/>
  <c r="V9" i="52"/>
  <c r="Q5" i="52"/>
  <c r="Q6" i="52"/>
  <c r="Q7" i="52"/>
  <c r="R3" i="52"/>
  <c r="R4" i="52"/>
  <c r="R5" i="52"/>
  <c r="V4" i="51"/>
  <c r="Y4" i="51" s="1"/>
  <c r="Z4" i="51" s="1"/>
  <c r="V5" i="51"/>
  <c r="V6" i="51"/>
  <c r="V7" i="51"/>
  <c r="V8" i="51"/>
  <c r="V9" i="51"/>
  <c r="Q5" i="51"/>
  <c r="Q6" i="51"/>
  <c r="Q7" i="51"/>
  <c r="R3" i="51"/>
  <c r="R4" i="51"/>
  <c r="R5" i="51"/>
  <c r="V4" i="50"/>
  <c r="Y4" i="50" s="1"/>
  <c r="Z4" i="50" s="1"/>
  <c r="V5" i="50"/>
  <c r="V6" i="50"/>
  <c r="V7" i="50"/>
  <c r="V8" i="50"/>
  <c r="V9" i="50"/>
  <c r="Q5" i="50"/>
  <c r="Q6" i="50"/>
  <c r="Q7" i="50"/>
  <c r="V4" i="49"/>
  <c r="Y4" i="49" s="1"/>
  <c r="Z4" i="49" s="1"/>
  <c r="V5" i="49"/>
  <c r="V6" i="49"/>
  <c r="V7" i="49"/>
  <c r="V8" i="49"/>
  <c r="V9" i="49"/>
  <c r="Q5" i="49"/>
  <c r="Q6" i="49"/>
  <c r="Q7" i="49"/>
  <c r="R3" i="49"/>
  <c r="R4" i="49"/>
  <c r="R5" i="49"/>
  <c r="V4" i="48"/>
  <c r="Y4" i="48" s="1"/>
  <c r="Z4" i="48" s="1"/>
  <c r="V5" i="48"/>
  <c r="V6" i="48"/>
  <c r="V7" i="48"/>
  <c r="V8" i="48"/>
  <c r="V9" i="48"/>
  <c r="Q5" i="48"/>
  <c r="Q6" i="48"/>
  <c r="Q7" i="48"/>
  <c r="V4" i="47"/>
  <c r="Y4" i="47" s="1"/>
  <c r="Z4" i="47" s="1"/>
  <c r="V5" i="47"/>
  <c r="V6" i="47"/>
  <c r="V7" i="47"/>
  <c r="V8" i="47"/>
  <c r="V9" i="47"/>
  <c r="Q5" i="47"/>
  <c r="Q6" i="47"/>
  <c r="Q7" i="47"/>
  <c r="R3" i="47"/>
  <c r="R4" i="47"/>
  <c r="R5" i="47"/>
  <c r="V4" i="46"/>
  <c r="Y4" i="46" s="1"/>
  <c r="V5" i="46"/>
  <c r="V6" i="46"/>
  <c r="V7" i="46"/>
  <c r="V8" i="46"/>
  <c r="V9" i="46"/>
  <c r="Q5" i="46"/>
  <c r="Q6" i="46"/>
  <c r="Q7" i="46"/>
  <c r="R3" i="46"/>
  <c r="R4" i="46"/>
  <c r="R5" i="46"/>
  <c r="V4" i="45"/>
  <c r="Y4" i="45" s="1"/>
  <c r="V5" i="45"/>
  <c r="V6" i="45"/>
  <c r="V7" i="45"/>
  <c r="V8" i="45"/>
  <c r="V9" i="45"/>
  <c r="Q5" i="45"/>
  <c r="Q6" i="45"/>
  <c r="Q7" i="45"/>
  <c r="R3" i="45"/>
  <c r="R4" i="45"/>
  <c r="R5" i="45"/>
  <c r="V4" i="44"/>
  <c r="Y4" i="44" s="1"/>
  <c r="Z4" i="44" s="1"/>
  <c r="V5" i="44"/>
  <c r="V6" i="44"/>
  <c r="V7" i="44"/>
  <c r="V8" i="44"/>
  <c r="V9" i="44"/>
  <c r="Q5" i="44"/>
  <c r="Q6" i="44"/>
  <c r="Q7" i="44"/>
  <c r="R3" i="44"/>
  <c r="R4" i="44"/>
  <c r="R5" i="44"/>
  <c r="V4" i="43"/>
  <c r="Y4" i="43" s="1"/>
  <c r="Z4" i="43" s="1"/>
  <c r="V5" i="43"/>
  <c r="V6" i="43"/>
  <c r="V7" i="43"/>
  <c r="V8" i="43"/>
  <c r="V9" i="43"/>
  <c r="Q5" i="43"/>
  <c r="Q6" i="43"/>
  <c r="Q7" i="43"/>
  <c r="R3" i="43"/>
  <c r="R4" i="43"/>
  <c r="R5" i="43"/>
  <c r="V4" i="42"/>
  <c r="Y4" i="42" s="1"/>
  <c r="V5" i="42"/>
  <c r="V6" i="42"/>
  <c r="V7" i="42"/>
  <c r="V8" i="42"/>
  <c r="V9" i="42"/>
  <c r="Q5" i="42"/>
  <c r="Q6" i="42"/>
  <c r="Q7" i="42"/>
  <c r="V4" i="37"/>
  <c r="Y4" i="37" s="1"/>
  <c r="Z4" i="37" s="1"/>
  <c r="V5" i="37"/>
  <c r="V6" i="37"/>
  <c r="V7" i="37"/>
  <c r="V8" i="37"/>
  <c r="V9" i="37"/>
  <c r="Q5" i="37"/>
  <c r="Q6" i="37"/>
  <c r="Q7" i="37"/>
  <c r="V4" i="38"/>
  <c r="Y4" i="38" s="1"/>
  <c r="Z4" i="38" s="1"/>
  <c r="V5" i="38"/>
  <c r="V6" i="38"/>
  <c r="V7" i="38"/>
  <c r="V8" i="38"/>
  <c r="V9" i="38"/>
  <c r="Q5" i="38"/>
  <c r="Q6" i="38"/>
  <c r="Q7" i="38"/>
  <c r="V4" i="39"/>
  <c r="Y4" i="39" s="1"/>
  <c r="Z4" i="39" s="1"/>
  <c r="V5" i="39"/>
  <c r="V6" i="39"/>
  <c r="V7" i="39"/>
  <c r="V8" i="39"/>
  <c r="V9" i="39"/>
  <c r="H4" i="39"/>
  <c r="H8" i="39"/>
  <c r="Q5" i="39"/>
  <c r="Q6" i="39"/>
  <c r="Q7" i="39"/>
  <c r="AI3" i="39"/>
  <c r="V4" i="40"/>
  <c r="Y4" i="40" s="1"/>
  <c r="Z4" i="40" s="1"/>
  <c r="V5" i="40"/>
  <c r="V6" i="40"/>
  <c r="V7" i="40"/>
  <c r="V8" i="40"/>
  <c r="V9" i="40"/>
  <c r="H5" i="40"/>
  <c r="Q5" i="40"/>
  <c r="Q6" i="40"/>
  <c r="Q7" i="40"/>
  <c r="V4" i="41"/>
  <c r="Y4" i="41" s="1"/>
  <c r="Z4" i="41" s="1"/>
  <c r="V5" i="41"/>
  <c r="V6" i="41"/>
  <c r="V7" i="41"/>
  <c r="V8" i="41"/>
  <c r="V9" i="41"/>
  <c r="Q5" i="41"/>
  <c r="Q6" i="41"/>
  <c r="Q7" i="41"/>
  <c r="V4" i="30"/>
  <c r="Y4" i="30" s="1"/>
  <c r="Z4" i="30" s="1"/>
  <c r="V5" i="30"/>
  <c r="V6" i="30"/>
  <c r="V7" i="30"/>
  <c r="V8" i="30"/>
  <c r="V9" i="30"/>
  <c r="Q5" i="30"/>
  <c r="Q6" i="30"/>
  <c r="Q7" i="30"/>
  <c r="V4" i="31"/>
  <c r="Y4" i="31" s="1"/>
  <c r="Z4" i="31" s="1"/>
  <c r="V5" i="31"/>
  <c r="V6" i="31"/>
  <c r="V7" i="31"/>
  <c r="V8" i="31"/>
  <c r="V9" i="31"/>
  <c r="Q5" i="31"/>
  <c r="Q6" i="31"/>
  <c r="Q7" i="31"/>
  <c r="V4" i="32"/>
  <c r="Y4" i="32" s="1"/>
  <c r="Z4" i="32" s="1"/>
  <c r="V5" i="32"/>
  <c r="V6" i="32"/>
  <c r="V7" i="32"/>
  <c r="V8" i="32"/>
  <c r="V9" i="32"/>
  <c r="Q5" i="32"/>
  <c r="Q6" i="32"/>
  <c r="Q7" i="32"/>
  <c r="V4" i="33"/>
  <c r="Y4" i="33" s="1"/>
  <c r="V5" i="33"/>
  <c r="V6" i="33"/>
  <c r="V7" i="33"/>
  <c r="V8" i="33"/>
  <c r="V9" i="33"/>
  <c r="Q5" i="33"/>
  <c r="Q6" i="33"/>
  <c r="Q7" i="33"/>
  <c r="V4" i="34"/>
  <c r="Y4" i="34" s="1"/>
  <c r="V5" i="34"/>
  <c r="V6" i="34"/>
  <c r="V7" i="34"/>
  <c r="V8" i="34"/>
  <c r="V9" i="34"/>
  <c r="Q5" i="34"/>
  <c r="Q6" i="34"/>
  <c r="Q7" i="34"/>
  <c r="H4" i="35"/>
  <c r="I4" i="35" s="1"/>
  <c r="J4" i="35" s="1"/>
  <c r="K4" i="35" s="1"/>
  <c r="V4" i="36"/>
  <c r="Y4" i="36" s="1"/>
  <c r="Z4" i="36" s="1"/>
  <c r="V5" i="36"/>
  <c r="V6" i="36"/>
  <c r="V7" i="36"/>
  <c r="V8" i="36"/>
  <c r="V9" i="36"/>
  <c r="Q5" i="36"/>
  <c r="Q6" i="36"/>
  <c r="Q7" i="36"/>
  <c r="AI3" i="36"/>
  <c r="AO3" i="36"/>
  <c r="V4" i="27"/>
  <c r="Y4" i="27" s="1"/>
  <c r="V5" i="27"/>
  <c r="V6" i="27"/>
  <c r="V7" i="27"/>
  <c r="V8" i="27"/>
  <c r="V9" i="27"/>
  <c r="H4" i="27"/>
  <c r="I4" i="27" s="1"/>
  <c r="J4" i="27" s="1"/>
  <c r="K4" i="27" s="1"/>
  <c r="Q5" i="27"/>
  <c r="Q6" i="27"/>
  <c r="Q7" i="27"/>
  <c r="V4" i="28"/>
  <c r="Y4" i="28" s="1"/>
  <c r="Z4" i="28" s="1"/>
  <c r="V5" i="28"/>
  <c r="V6" i="28"/>
  <c r="V7" i="28"/>
  <c r="V8" i="28"/>
  <c r="V9" i="28"/>
  <c r="Q5" i="28"/>
  <c r="Q6" i="28"/>
  <c r="Q7" i="28"/>
  <c r="V4" i="29"/>
  <c r="Y4" i="29" s="1"/>
  <c r="V5" i="29"/>
  <c r="V6" i="29"/>
  <c r="V7" i="29"/>
  <c r="V8" i="29"/>
  <c r="V9" i="29"/>
  <c r="Q5" i="29"/>
  <c r="Q6" i="29"/>
  <c r="Q7" i="29"/>
  <c r="V4" i="24"/>
  <c r="Y4" i="24" s="1"/>
  <c r="Z4" i="24" s="1"/>
  <c r="V5" i="24"/>
  <c r="V6" i="24"/>
  <c r="V7" i="24"/>
  <c r="V8" i="24"/>
  <c r="V9" i="24"/>
  <c r="H4" i="24"/>
  <c r="I4" i="24" s="1"/>
  <c r="J4" i="24" s="1"/>
  <c r="K4" i="24" s="1"/>
  <c r="Q5" i="24"/>
  <c r="Q6" i="24"/>
  <c r="Q7" i="24"/>
  <c r="V4" i="25"/>
  <c r="Y4" i="25" s="1"/>
  <c r="V5" i="25"/>
  <c r="V6" i="25"/>
  <c r="V7" i="25"/>
  <c r="V8" i="25"/>
  <c r="V9" i="25"/>
  <c r="Q5" i="25"/>
  <c r="Q6" i="25"/>
  <c r="Q7" i="25"/>
  <c r="V4" i="26"/>
  <c r="Y4" i="26" s="1"/>
  <c r="Z4" i="26" s="1"/>
  <c r="V5" i="26"/>
  <c r="V6" i="26"/>
  <c r="V7" i="26"/>
  <c r="V8" i="26"/>
  <c r="V9" i="26"/>
  <c r="Q5" i="26"/>
  <c r="Q6" i="26"/>
  <c r="Q7" i="26"/>
  <c r="V4" i="23"/>
  <c r="Y4" i="23" s="1"/>
  <c r="Z4" i="23" s="1"/>
  <c r="V5" i="23"/>
  <c r="V6" i="23"/>
  <c r="V7" i="23"/>
  <c r="V8" i="23"/>
  <c r="V9" i="23"/>
  <c r="Q5" i="23"/>
  <c r="Q6" i="23"/>
  <c r="Q7" i="23"/>
  <c r="V4" i="21"/>
  <c r="Y4" i="21" s="1"/>
  <c r="Z4" i="21" s="1"/>
  <c r="V5" i="21"/>
  <c r="V6" i="21"/>
  <c r="V7" i="21"/>
  <c r="V8" i="21"/>
  <c r="V9" i="21"/>
  <c r="H6" i="21"/>
  <c r="H7" i="21"/>
  <c r="Q5" i="21"/>
  <c r="Q6" i="21"/>
  <c r="Q7" i="21"/>
  <c r="V4" i="22"/>
  <c r="Y4" i="22" s="1"/>
  <c r="Z4" i="22" s="1"/>
  <c r="V5" i="22"/>
  <c r="V6" i="22"/>
  <c r="V7" i="22"/>
  <c r="V8" i="22"/>
  <c r="V9" i="22"/>
  <c r="Q5" i="22"/>
  <c r="Q6" i="22"/>
  <c r="Q7" i="22"/>
  <c r="R3" i="22"/>
  <c r="R4" i="22"/>
  <c r="R5" i="22"/>
  <c r="AO3" i="22"/>
  <c r="V4" i="19"/>
  <c r="Y4" i="19" s="1"/>
  <c r="Z4" i="19" s="1"/>
  <c r="V5" i="19"/>
  <c r="V6" i="19"/>
  <c r="V7" i="19"/>
  <c r="V8" i="19"/>
  <c r="V9" i="19"/>
  <c r="Q5" i="19"/>
  <c r="Q6" i="19"/>
  <c r="Q7" i="19"/>
  <c r="H4" i="17"/>
  <c r="I4" i="17" s="1"/>
  <c r="J4" i="17" s="1"/>
  <c r="K4" i="17" s="1"/>
  <c r="V4" i="16"/>
  <c r="Y4" i="16" s="1"/>
  <c r="Z4" i="16" s="1"/>
  <c r="V5" i="16"/>
  <c r="V6" i="16"/>
  <c r="V7" i="16"/>
  <c r="V8" i="16"/>
  <c r="V9" i="16"/>
  <c r="Q5" i="16"/>
  <c r="Q6" i="16"/>
  <c r="Q7" i="16"/>
  <c r="R3" i="16"/>
  <c r="R4" i="16"/>
  <c r="R5" i="16"/>
  <c r="AO3" i="16"/>
  <c r="AG3" i="9"/>
  <c r="AP3" i="9" s="1"/>
  <c r="Y4" i="9"/>
  <c r="AN3" i="9"/>
  <c r="P5" i="9"/>
  <c r="P6" i="9"/>
  <c r="AH3" i="15"/>
  <c r="AQ3" i="15" s="1"/>
  <c r="R4" i="15"/>
  <c r="AH4" i="15" s="1"/>
  <c r="P3" i="15"/>
  <c r="AF3" i="15" s="1"/>
  <c r="AO3" i="15" s="1"/>
  <c r="AE3" i="15"/>
  <c r="C9" i="15"/>
  <c r="C9" i="13"/>
  <c r="C9" i="11"/>
  <c r="C9" i="2"/>
  <c r="H5" i="2" s="1"/>
  <c r="C9" i="14"/>
  <c r="H4" i="14" s="1"/>
  <c r="C9" i="12"/>
  <c r="H6" i="12" s="1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9" i="15"/>
  <c r="R8" i="15"/>
  <c r="R7" i="15"/>
  <c r="R6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4" i="14"/>
  <c r="Y4" i="14" s="1"/>
  <c r="Z4" i="14" s="1"/>
  <c r="V5" i="14"/>
  <c r="V6" i="14"/>
  <c r="V7" i="14"/>
  <c r="V8" i="14"/>
  <c r="V9" i="14"/>
  <c r="V10" i="14"/>
  <c r="Q5" i="14"/>
  <c r="Q6" i="14"/>
  <c r="Q7" i="14"/>
  <c r="Q8" i="14"/>
  <c r="R3" i="14"/>
  <c r="R4" i="14"/>
  <c r="R5" i="14"/>
  <c r="AE3" i="13"/>
  <c r="P3" i="13"/>
  <c r="AF3" i="13" s="1"/>
  <c r="AO3" i="13" s="1"/>
  <c r="AH3" i="13"/>
  <c r="AQ3" i="13" s="1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4" i="12"/>
  <c r="Y4" i="12" s="1"/>
  <c r="Z4" i="12" s="1"/>
  <c r="V5" i="12"/>
  <c r="V6" i="12"/>
  <c r="V7" i="12"/>
  <c r="V8" i="12"/>
  <c r="V9" i="12"/>
  <c r="V10" i="12"/>
  <c r="H4" i="12"/>
  <c r="H7" i="12"/>
  <c r="Q5" i="12"/>
  <c r="Q6" i="12"/>
  <c r="Q7" i="12"/>
  <c r="Q8" i="12"/>
  <c r="R3" i="12"/>
  <c r="R4" i="12"/>
  <c r="R5" i="12"/>
  <c r="AE3" i="11"/>
  <c r="P3" i="11"/>
  <c r="AF3" i="11" s="1"/>
  <c r="AO3" i="11" s="1"/>
  <c r="H8" i="2"/>
  <c r="X4" i="2"/>
  <c r="Y4" i="2"/>
  <c r="AH3" i="2"/>
  <c r="H4" i="10"/>
  <c r="I4" i="10" s="1"/>
  <c r="J4" i="10" s="1"/>
  <c r="K4" i="10" s="1"/>
  <c r="P3" i="10"/>
  <c r="AF3" i="10" s="1"/>
  <c r="AO3" i="10" s="1"/>
  <c r="AH3" i="10"/>
  <c r="AQ3" i="10" s="1"/>
  <c r="AH4" i="10"/>
  <c r="Z4" i="10"/>
  <c r="P3" i="9"/>
  <c r="AH3" i="9"/>
  <c r="AQ3" i="9" s="1"/>
  <c r="AO3" i="21" l="1"/>
  <c r="AO3" i="27"/>
  <c r="AO3" i="26"/>
  <c r="Z4" i="52"/>
  <c r="Z4" i="54"/>
  <c r="AF4" i="54" s="1"/>
  <c r="AO3" i="48"/>
  <c r="AI3" i="32"/>
  <c r="AR3" i="32" s="1"/>
  <c r="AO3" i="37"/>
  <c r="P3" i="68"/>
  <c r="AF3" i="68" s="1"/>
  <c r="AO3" i="68" s="1"/>
  <c r="P3" i="58"/>
  <c r="AF3" i="58" s="1"/>
  <c r="AO3" i="58" s="1"/>
  <c r="P3" i="81"/>
  <c r="AF3" i="81" s="1"/>
  <c r="AO3" i="81" s="1"/>
  <c r="AO3" i="41"/>
  <c r="AO3" i="30"/>
  <c r="P3" i="67"/>
  <c r="AF3" i="67" s="1"/>
  <c r="AO3" i="67" s="1"/>
  <c r="AO3" i="23"/>
  <c r="AO3" i="24"/>
  <c r="P3" i="80"/>
  <c r="AF3" i="80" s="1"/>
  <c r="AO3" i="80" s="1"/>
  <c r="P3" i="75"/>
  <c r="AF3" i="75" s="1"/>
  <c r="AO3" i="75" s="1"/>
  <c r="AO3" i="29"/>
  <c r="AO3" i="42"/>
  <c r="AO3" i="40"/>
  <c r="P3" i="76"/>
  <c r="AF3" i="76" s="1"/>
  <c r="AO3" i="76" s="1"/>
  <c r="P3" i="73"/>
  <c r="AF3" i="73" s="1"/>
  <c r="AO3" i="73" s="1"/>
  <c r="AE3" i="70"/>
  <c r="AI3" i="70" s="1"/>
  <c r="Z4" i="18"/>
  <c r="AF4" i="18" s="1"/>
  <c r="AO4" i="18" s="1"/>
  <c r="Z4" i="29"/>
  <c r="AG4" i="29" s="1"/>
  <c r="AH4" i="25"/>
  <c r="Z4" i="27"/>
  <c r="Z4" i="46"/>
  <c r="AF4" i="46" s="1"/>
  <c r="Z4" i="13"/>
  <c r="AH4" i="35"/>
  <c r="Z4" i="25"/>
  <c r="AF4" i="25" s="1"/>
  <c r="AH4" i="34"/>
  <c r="Z4" i="34"/>
  <c r="AE4" i="34" s="1"/>
  <c r="Z4" i="42"/>
  <c r="AH4" i="20"/>
  <c r="Z4" i="55"/>
  <c r="AE4" i="55" s="1"/>
  <c r="H4" i="25"/>
  <c r="I4" i="25" s="1"/>
  <c r="J4" i="25" s="1"/>
  <c r="K4" i="25" s="1"/>
  <c r="P3" i="65"/>
  <c r="AF3" i="65" s="1"/>
  <c r="AO3" i="65" s="1"/>
  <c r="H9" i="12"/>
  <c r="AH4" i="68"/>
  <c r="H17" i="76"/>
  <c r="I17" i="76" s="1"/>
  <c r="J17" i="76" s="1"/>
  <c r="H9" i="80"/>
  <c r="I9" i="80" s="1"/>
  <c r="J9" i="80" s="1"/>
  <c r="H17" i="80"/>
  <c r="H15" i="81"/>
  <c r="I15" i="81" s="1"/>
  <c r="J15" i="81" s="1"/>
  <c r="H23" i="81"/>
  <c r="I23" i="81" s="1"/>
  <c r="J23" i="81" s="1"/>
  <c r="H8" i="25"/>
  <c r="H8" i="12"/>
  <c r="I8" i="12" s="1"/>
  <c r="J8" i="12" s="1"/>
  <c r="H5" i="34"/>
  <c r="I5" i="34" s="1"/>
  <c r="J5" i="34" s="1"/>
  <c r="H5" i="12"/>
  <c r="I5" i="12" s="1"/>
  <c r="J5" i="12" s="1"/>
  <c r="H4" i="34"/>
  <c r="H12" i="80"/>
  <c r="I12" i="80" s="1"/>
  <c r="J12" i="80" s="1"/>
  <c r="AH4" i="80"/>
  <c r="H10" i="81"/>
  <c r="I10" i="81" s="1"/>
  <c r="J10" i="81" s="1"/>
  <c r="AI3" i="33"/>
  <c r="AR3" i="33" s="1"/>
  <c r="AQ4" i="79"/>
  <c r="AQ4" i="78"/>
  <c r="AQ4" i="10"/>
  <c r="H9" i="2"/>
  <c r="I9" i="2" s="1"/>
  <c r="J9" i="2" s="1"/>
  <c r="H8" i="29"/>
  <c r="I8" i="29" s="1"/>
  <c r="J8" i="29" s="1"/>
  <c r="H21" i="2"/>
  <c r="I21" i="2" s="1"/>
  <c r="J21" i="2" s="1"/>
  <c r="H20" i="2"/>
  <c r="I20" i="2" s="1"/>
  <c r="J20" i="2" s="1"/>
  <c r="H15" i="2"/>
  <c r="I15" i="2" s="1"/>
  <c r="J15" i="2" s="1"/>
  <c r="H7" i="25"/>
  <c r="I7" i="25" s="1"/>
  <c r="J7" i="25" s="1"/>
  <c r="H7" i="36"/>
  <c r="I7" i="36" s="1"/>
  <c r="J7" i="36" s="1"/>
  <c r="H8" i="30"/>
  <c r="I8" i="30" s="1"/>
  <c r="J8" i="30" s="1"/>
  <c r="H6" i="39"/>
  <c r="H14" i="2"/>
  <c r="I14" i="2" s="1"/>
  <c r="J14" i="2" s="1"/>
  <c r="H8" i="14"/>
  <c r="I8" i="14" s="1"/>
  <c r="J8" i="14" s="1"/>
  <c r="H5" i="25"/>
  <c r="I5" i="25" s="1"/>
  <c r="J5" i="25" s="1"/>
  <c r="H7" i="30"/>
  <c r="H5" i="39"/>
  <c r="I5" i="39" s="1"/>
  <c r="J5" i="39" s="1"/>
  <c r="AQ4" i="74"/>
  <c r="AI3" i="19"/>
  <c r="AR3" i="19" s="1"/>
  <c r="H7" i="22"/>
  <c r="I7" i="22" s="1"/>
  <c r="J7" i="22" s="1"/>
  <c r="H5" i="29"/>
  <c r="I5" i="29" s="1"/>
  <c r="J5" i="29" s="1"/>
  <c r="AI3" i="34"/>
  <c r="AR3" i="34" s="1"/>
  <c r="AO3" i="33"/>
  <c r="H5" i="30"/>
  <c r="I5" i="30" s="1"/>
  <c r="J5" i="30" s="1"/>
  <c r="AI3" i="38"/>
  <c r="AR3" i="38" s="1"/>
  <c r="AO3" i="25"/>
  <c r="H4" i="29"/>
  <c r="I4" i="29" s="1"/>
  <c r="J4" i="29" s="1"/>
  <c r="K4" i="29" s="1"/>
  <c r="H8" i="36"/>
  <c r="H4" i="30"/>
  <c r="I4" i="30" s="1"/>
  <c r="J4" i="30" s="1"/>
  <c r="K4" i="30" s="1"/>
  <c r="Z4" i="45"/>
  <c r="W5" i="45" s="1"/>
  <c r="AQ4" i="58"/>
  <c r="H12" i="64"/>
  <c r="I12" i="64" s="1"/>
  <c r="J12" i="64" s="1"/>
  <c r="H18" i="64"/>
  <c r="I18" i="64" s="1"/>
  <c r="J18" i="64" s="1"/>
  <c r="AH4" i="65"/>
  <c r="H10" i="72"/>
  <c r="I10" i="72" s="1"/>
  <c r="J10" i="72" s="1"/>
  <c r="H16" i="72"/>
  <c r="I16" i="72" s="1"/>
  <c r="J16" i="72" s="1"/>
  <c r="H22" i="72"/>
  <c r="I22" i="72" s="1"/>
  <c r="J22" i="72" s="1"/>
  <c r="H12" i="73"/>
  <c r="I12" i="73" s="1"/>
  <c r="J12" i="73" s="1"/>
  <c r="H18" i="73"/>
  <c r="I18" i="73" s="1"/>
  <c r="J18" i="73" s="1"/>
  <c r="AQ4" i="75"/>
  <c r="H10" i="76"/>
  <c r="I10" i="76" s="1"/>
  <c r="J10" i="76" s="1"/>
  <c r="H16" i="76"/>
  <c r="I16" i="76" s="1"/>
  <c r="J16" i="76" s="1"/>
  <c r="H22" i="76"/>
  <c r="I22" i="76" s="1"/>
  <c r="J22" i="76" s="1"/>
  <c r="AE3" i="78"/>
  <c r="AN3" i="78" s="1"/>
  <c r="Z4" i="17"/>
  <c r="AF4" i="17" s="1"/>
  <c r="AO4" i="17" s="1"/>
  <c r="AI3" i="17"/>
  <c r="AR3" i="17" s="1"/>
  <c r="H6" i="36"/>
  <c r="I6" i="36" s="1"/>
  <c r="J6" i="36" s="1"/>
  <c r="P3" i="71"/>
  <c r="AF3" i="71" s="1"/>
  <c r="AO3" i="71" s="1"/>
  <c r="H18" i="72"/>
  <c r="I18" i="72" s="1"/>
  <c r="J18" i="72" s="1"/>
  <c r="H7" i="29"/>
  <c r="I7" i="29" s="1"/>
  <c r="J7" i="29" s="1"/>
  <c r="Z4" i="33"/>
  <c r="W5" i="33" s="1"/>
  <c r="AO3" i="31"/>
  <c r="AE3" i="63"/>
  <c r="AN3" i="63" s="1"/>
  <c r="H9" i="64"/>
  <c r="I9" i="64" s="1"/>
  <c r="J9" i="64" s="1"/>
  <c r="H15" i="64"/>
  <c r="I15" i="64" s="1"/>
  <c r="J15" i="64" s="1"/>
  <c r="H21" i="64"/>
  <c r="I21" i="64" s="1"/>
  <c r="J21" i="64" s="1"/>
  <c r="H13" i="72"/>
  <c r="I13" i="72" s="1"/>
  <c r="J13" i="72" s="1"/>
  <c r="H19" i="72"/>
  <c r="I19" i="72" s="1"/>
  <c r="J19" i="72" s="1"/>
  <c r="H9" i="73"/>
  <c r="I9" i="73" s="1"/>
  <c r="J9" i="73" s="1"/>
  <c r="H15" i="73"/>
  <c r="I15" i="73" s="1"/>
  <c r="J15" i="73" s="1"/>
  <c r="H21" i="73"/>
  <c r="I21" i="73" s="1"/>
  <c r="J21" i="73" s="1"/>
  <c r="H13" i="76"/>
  <c r="I13" i="76" s="1"/>
  <c r="J13" i="76" s="1"/>
  <c r="H19" i="76"/>
  <c r="I19" i="76" s="1"/>
  <c r="J19" i="76" s="1"/>
  <c r="Z4" i="91"/>
  <c r="AG4" i="91" s="1"/>
  <c r="AI3" i="28"/>
  <c r="AR3" i="28" s="1"/>
  <c r="AH4" i="59"/>
  <c r="H4" i="62"/>
  <c r="I4" i="62" s="1"/>
  <c r="J4" i="62" s="1"/>
  <c r="K4" i="62" s="1"/>
  <c r="AQ4" i="62" s="1"/>
  <c r="H4" i="66"/>
  <c r="I4" i="66" s="1"/>
  <c r="J4" i="66" s="1"/>
  <c r="K4" i="66" s="1"/>
  <c r="AQ4" i="66" s="1"/>
  <c r="H12" i="72"/>
  <c r="I12" i="72" s="1"/>
  <c r="J12" i="72" s="1"/>
  <c r="H8" i="22"/>
  <c r="I8" i="22" s="1"/>
  <c r="J8" i="22" s="1"/>
  <c r="AO3" i="50"/>
  <c r="P3" i="59"/>
  <c r="AF3" i="59" s="1"/>
  <c r="AO3" i="59" s="1"/>
  <c r="P3" i="60"/>
  <c r="AF3" i="60" s="1"/>
  <c r="AO3" i="60" s="1"/>
  <c r="P3" i="62"/>
  <c r="AF3" i="62" s="1"/>
  <c r="AO3" i="62" s="1"/>
  <c r="H10" i="64"/>
  <c r="I10" i="64" s="1"/>
  <c r="J10" i="64" s="1"/>
  <c r="H16" i="64"/>
  <c r="I16" i="64" s="1"/>
  <c r="J16" i="64" s="1"/>
  <c r="H22" i="64"/>
  <c r="I22" i="64" s="1"/>
  <c r="J22" i="64" s="1"/>
  <c r="P3" i="64"/>
  <c r="AF3" i="64" s="1"/>
  <c r="AO3" i="64" s="1"/>
  <c r="P3" i="66"/>
  <c r="AF3" i="66" s="1"/>
  <c r="AO3" i="66" s="1"/>
  <c r="H4" i="70"/>
  <c r="I4" i="70" s="1"/>
  <c r="J4" i="70" s="1"/>
  <c r="K4" i="70" s="1"/>
  <c r="AQ4" i="70" s="1"/>
  <c r="AH4" i="71"/>
  <c r="AQ4" i="71" s="1"/>
  <c r="H14" i="72"/>
  <c r="I14" i="72" s="1"/>
  <c r="J14" i="72" s="1"/>
  <c r="H20" i="72"/>
  <c r="I20" i="72" s="1"/>
  <c r="J20" i="72" s="1"/>
  <c r="H10" i="73"/>
  <c r="I10" i="73" s="1"/>
  <c r="J10" i="73" s="1"/>
  <c r="H16" i="73"/>
  <c r="I16" i="73" s="1"/>
  <c r="J16" i="73" s="1"/>
  <c r="H22" i="73"/>
  <c r="I22" i="73" s="1"/>
  <c r="J22" i="73" s="1"/>
  <c r="H14" i="76"/>
  <c r="I14" i="76" s="1"/>
  <c r="J14" i="76" s="1"/>
  <c r="H20" i="76"/>
  <c r="I20" i="76" s="1"/>
  <c r="J20" i="76" s="1"/>
  <c r="Z4" i="83"/>
  <c r="W5" i="83" s="1"/>
  <c r="AH4" i="36"/>
  <c r="AH4" i="39"/>
  <c r="AH4" i="38"/>
  <c r="AQ4" i="38" s="1"/>
  <c r="H11" i="64"/>
  <c r="I11" i="64" s="1"/>
  <c r="J11" i="64" s="1"/>
  <c r="H17" i="64"/>
  <c r="I17" i="64" s="1"/>
  <c r="J17" i="64" s="1"/>
  <c r="H9" i="72"/>
  <c r="I9" i="72" s="1"/>
  <c r="J9" i="72" s="1"/>
  <c r="H15" i="72"/>
  <c r="I15" i="72" s="1"/>
  <c r="J15" i="72" s="1"/>
  <c r="H11" i="73"/>
  <c r="I11" i="73" s="1"/>
  <c r="J11" i="73" s="1"/>
  <c r="H17" i="73"/>
  <c r="I17" i="73" s="1"/>
  <c r="J17" i="73" s="1"/>
  <c r="H9" i="76"/>
  <c r="I9" i="76" s="1"/>
  <c r="J9" i="76" s="1"/>
  <c r="H15" i="76"/>
  <c r="I15" i="76" s="1"/>
  <c r="J15" i="76" s="1"/>
  <c r="AE3" i="79"/>
  <c r="AN3" i="79" s="1"/>
  <c r="Z4" i="82"/>
  <c r="H19" i="2"/>
  <c r="I19" i="2" s="1"/>
  <c r="J19" i="2" s="1"/>
  <c r="H5" i="21"/>
  <c r="H7" i="26"/>
  <c r="H22" i="2"/>
  <c r="I22" i="2" s="1"/>
  <c r="J22" i="2" s="1"/>
  <c r="H16" i="2"/>
  <c r="I16" i="2" s="1"/>
  <c r="J16" i="2" s="1"/>
  <c r="H10" i="2"/>
  <c r="H9" i="14"/>
  <c r="I9" i="14" s="1"/>
  <c r="J9" i="14" s="1"/>
  <c r="H4" i="22"/>
  <c r="I4" i="22" s="1"/>
  <c r="J4" i="22" s="1"/>
  <c r="K4" i="22" s="1"/>
  <c r="H8" i="21"/>
  <c r="I8" i="21" s="1"/>
  <c r="J8" i="21" s="1"/>
  <c r="H4" i="26"/>
  <c r="I4" i="26" s="1"/>
  <c r="J4" i="26" s="1"/>
  <c r="K4" i="26" s="1"/>
  <c r="H6" i="34"/>
  <c r="I6" i="34" s="1"/>
  <c r="J6" i="34" s="1"/>
  <c r="H6" i="40"/>
  <c r="I6" i="40" s="1"/>
  <c r="J6" i="40" s="1"/>
  <c r="AQ4" i="67"/>
  <c r="AQ4" i="18"/>
  <c r="H7" i="72"/>
  <c r="I7" i="72" s="1"/>
  <c r="J7" i="72" s="1"/>
  <c r="H8" i="72"/>
  <c r="I8" i="72" s="1"/>
  <c r="J8" i="72" s="1"/>
  <c r="H5" i="72"/>
  <c r="I5" i="72" s="1"/>
  <c r="J5" i="72" s="1"/>
  <c r="H6" i="72"/>
  <c r="I6" i="72" s="1"/>
  <c r="J6" i="72" s="1"/>
  <c r="H4" i="72"/>
  <c r="I4" i="72" s="1"/>
  <c r="J4" i="72" s="1"/>
  <c r="K4" i="72" s="1"/>
  <c r="AQ4" i="72" s="1"/>
  <c r="H8" i="64"/>
  <c r="I8" i="64" s="1"/>
  <c r="J8" i="64" s="1"/>
  <c r="H7" i="64"/>
  <c r="I7" i="64" s="1"/>
  <c r="J7" i="64" s="1"/>
  <c r="H5" i="64"/>
  <c r="I5" i="64" s="1"/>
  <c r="J5" i="64" s="1"/>
  <c r="H6" i="64"/>
  <c r="I6" i="64" s="1"/>
  <c r="J6" i="64" s="1"/>
  <c r="H4" i="64"/>
  <c r="I4" i="64" s="1"/>
  <c r="J4" i="64" s="1"/>
  <c r="K4" i="64" s="1"/>
  <c r="AQ4" i="64" s="1"/>
  <c r="H5" i="76"/>
  <c r="I5" i="76" s="1"/>
  <c r="J5" i="76" s="1"/>
  <c r="H6" i="76"/>
  <c r="I6" i="76" s="1"/>
  <c r="J6" i="76" s="1"/>
  <c r="H4" i="76"/>
  <c r="I4" i="76" s="1"/>
  <c r="J4" i="76" s="1"/>
  <c r="K4" i="76" s="1"/>
  <c r="AQ4" i="76" s="1"/>
  <c r="H7" i="76"/>
  <c r="I7" i="76" s="1"/>
  <c r="J7" i="76" s="1"/>
  <c r="H8" i="76"/>
  <c r="I8" i="76" s="1"/>
  <c r="J8" i="76" s="1"/>
  <c r="H7" i="73"/>
  <c r="I7" i="73" s="1"/>
  <c r="J7" i="73" s="1"/>
  <c r="H8" i="73"/>
  <c r="I8" i="73" s="1"/>
  <c r="J8" i="73" s="1"/>
  <c r="H5" i="73"/>
  <c r="I5" i="73" s="1"/>
  <c r="J5" i="73" s="1"/>
  <c r="H6" i="73"/>
  <c r="I6" i="73" s="1"/>
  <c r="J6" i="73" s="1"/>
  <c r="H4" i="73"/>
  <c r="I4" i="73" s="1"/>
  <c r="J4" i="73" s="1"/>
  <c r="K4" i="73" s="1"/>
  <c r="AQ4" i="73" s="1"/>
  <c r="H5" i="77"/>
  <c r="I5" i="77" s="1"/>
  <c r="J5" i="77" s="1"/>
  <c r="H6" i="77"/>
  <c r="I6" i="77" s="1"/>
  <c r="J6" i="77" s="1"/>
  <c r="H4" i="77"/>
  <c r="I4" i="77" s="1"/>
  <c r="J4" i="77" s="1"/>
  <c r="K4" i="77" s="1"/>
  <c r="AQ4" i="77" s="1"/>
  <c r="H7" i="77"/>
  <c r="I7" i="77" s="1"/>
  <c r="J7" i="77" s="1"/>
  <c r="H8" i="77"/>
  <c r="I8" i="77" s="1"/>
  <c r="J8" i="77" s="1"/>
  <c r="H6" i="68"/>
  <c r="I6" i="68" s="1"/>
  <c r="J6" i="68" s="1"/>
  <c r="H4" i="68"/>
  <c r="I4" i="68" s="1"/>
  <c r="J4" i="68" s="1"/>
  <c r="K4" i="68" s="1"/>
  <c r="H8" i="68"/>
  <c r="I8" i="68" s="1"/>
  <c r="J8" i="68" s="1"/>
  <c r="H7" i="68"/>
  <c r="I7" i="68" s="1"/>
  <c r="J7" i="68" s="1"/>
  <c r="H5" i="68"/>
  <c r="I5" i="68" s="1"/>
  <c r="J5" i="68" s="1"/>
  <c r="H6" i="69"/>
  <c r="I6" i="69" s="1"/>
  <c r="J6" i="69" s="1"/>
  <c r="H4" i="69"/>
  <c r="I4" i="69" s="1"/>
  <c r="J4" i="69" s="1"/>
  <c r="K4" i="69" s="1"/>
  <c r="AQ4" i="69" s="1"/>
  <c r="H7" i="69"/>
  <c r="I7" i="69" s="1"/>
  <c r="J7" i="69" s="1"/>
  <c r="H8" i="69"/>
  <c r="I8" i="69" s="1"/>
  <c r="J8" i="69" s="1"/>
  <c r="H5" i="69"/>
  <c r="I5" i="69" s="1"/>
  <c r="J5" i="69" s="1"/>
  <c r="H7" i="81"/>
  <c r="I7" i="81" s="1"/>
  <c r="J7" i="81" s="1"/>
  <c r="H8" i="81"/>
  <c r="I8" i="81" s="1"/>
  <c r="J8" i="81" s="1"/>
  <c r="H5" i="81"/>
  <c r="I5" i="81" s="1"/>
  <c r="J5" i="81" s="1"/>
  <c r="H6" i="81"/>
  <c r="I6" i="81" s="1"/>
  <c r="J6" i="81" s="1"/>
  <c r="H4" i="81"/>
  <c r="I4" i="81" s="1"/>
  <c r="J4" i="81" s="1"/>
  <c r="K4" i="81" s="1"/>
  <c r="AQ4" i="81" s="1"/>
  <c r="H7" i="80"/>
  <c r="I7" i="80" s="1"/>
  <c r="J7" i="80" s="1"/>
  <c r="H8" i="80"/>
  <c r="I8" i="80" s="1"/>
  <c r="J8" i="80" s="1"/>
  <c r="H5" i="80"/>
  <c r="I5" i="80" s="1"/>
  <c r="J5" i="80" s="1"/>
  <c r="H6" i="80"/>
  <c r="I6" i="80" s="1"/>
  <c r="J6" i="80" s="1"/>
  <c r="H4" i="80"/>
  <c r="I4" i="80" s="1"/>
  <c r="J4" i="80" s="1"/>
  <c r="K4" i="80" s="1"/>
  <c r="H7" i="14"/>
  <c r="I7" i="14" s="1"/>
  <c r="J7" i="14" s="1"/>
  <c r="H13" i="2"/>
  <c r="I13" i="2" s="1"/>
  <c r="J13" i="2" s="1"/>
  <c r="H6" i="14"/>
  <c r="I6" i="14" s="1"/>
  <c r="J6" i="14" s="1"/>
  <c r="H4" i="2"/>
  <c r="I4" i="2" s="1"/>
  <c r="J4" i="2" s="1"/>
  <c r="K4" i="2" s="1"/>
  <c r="H18" i="2"/>
  <c r="I18" i="2" s="1"/>
  <c r="J18" i="2" s="1"/>
  <c r="H12" i="2"/>
  <c r="I12" i="2" s="1"/>
  <c r="J12" i="2" s="1"/>
  <c r="H6" i="2"/>
  <c r="I6" i="2" s="1"/>
  <c r="J6" i="2" s="1"/>
  <c r="H5" i="14"/>
  <c r="I5" i="14" s="1"/>
  <c r="J5" i="14" s="1"/>
  <c r="H6" i="22"/>
  <c r="I6" i="22" s="1"/>
  <c r="J6" i="22" s="1"/>
  <c r="H6" i="26"/>
  <c r="I6" i="26" s="1"/>
  <c r="J6" i="26" s="1"/>
  <c r="H5" i="36"/>
  <c r="I5" i="36" s="1"/>
  <c r="J5" i="36" s="1"/>
  <c r="H8" i="34"/>
  <c r="I8" i="34" s="1"/>
  <c r="J8" i="34" s="1"/>
  <c r="H8" i="40"/>
  <c r="I8" i="40" s="1"/>
  <c r="J8" i="40" s="1"/>
  <c r="H8" i="59"/>
  <c r="I8" i="59" s="1"/>
  <c r="J8" i="59" s="1"/>
  <c r="H5" i="59"/>
  <c r="I5" i="59" s="1"/>
  <c r="J5" i="59" s="1"/>
  <c r="H6" i="59"/>
  <c r="I6" i="59" s="1"/>
  <c r="J6" i="59" s="1"/>
  <c r="H4" i="59"/>
  <c r="I4" i="59" s="1"/>
  <c r="J4" i="59" s="1"/>
  <c r="K4" i="59" s="1"/>
  <c r="H7" i="59"/>
  <c r="I7" i="59" s="1"/>
  <c r="J7" i="59" s="1"/>
  <c r="H8" i="26"/>
  <c r="I8" i="26" s="1"/>
  <c r="J8" i="26" s="1"/>
  <c r="H4" i="40"/>
  <c r="I4" i="40" s="1"/>
  <c r="J4" i="40" s="1"/>
  <c r="K4" i="40" s="1"/>
  <c r="H7" i="2"/>
  <c r="I7" i="2" s="1"/>
  <c r="J7" i="2" s="1"/>
  <c r="H23" i="2"/>
  <c r="I23" i="2" s="1"/>
  <c r="J23" i="2" s="1"/>
  <c r="H17" i="2"/>
  <c r="I17" i="2" s="1"/>
  <c r="J17" i="2" s="1"/>
  <c r="H11" i="2"/>
  <c r="I11" i="2" s="1"/>
  <c r="J11" i="2" s="1"/>
  <c r="AQ4" i="63"/>
  <c r="AI3" i="20"/>
  <c r="AR3" i="20" s="1"/>
  <c r="H7" i="61"/>
  <c r="I7" i="61" s="1"/>
  <c r="J7" i="61" s="1"/>
  <c r="H8" i="61"/>
  <c r="I8" i="61" s="1"/>
  <c r="J8" i="61" s="1"/>
  <c r="H5" i="61"/>
  <c r="I5" i="61" s="1"/>
  <c r="J5" i="61" s="1"/>
  <c r="H6" i="61"/>
  <c r="I6" i="61" s="1"/>
  <c r="J6" i="61" s="1"/>
  <c r="H4" i="61"/>
  <c r="I4" i="61" s="1"/>
  <c r="J4" i="61" s="1"/>
  <c r="K4" i="61" s="1"/>
  <c r="AQ4" i="61" s="1"/>
  <c r="H8" i="60"/>
  <c r="I8" i="60" s="1"/>
  <c r="J8" i="60" s="1"/>
  <c r="H5" i="60"/>
  <c r="I5" i="60" s="1"/>
  <c r="J5" i="60" s="1"/>
  <c r="H6" i="60"/>
  <c r="I6" i="60" s="1"/>
  <c r="J6" i="60" s="1"/>
  <c r="H4" i="60"/>
  <c r="I4" i="60" s="1"/>
  <c r="J4" i="60" s="1"/>
  <c r="K4" i="60" s="1"/>
  <c r="AQ4" i="60" s="1"/>
  <c r="H7" i="60"/>
  <c r="I7" i="60" s="1"/>
  <c r="J7" i="60" s="1"/>
  <c r="H7" i="65"/>
  <c r="I7" i="65" s="1"/>
  <c r="J7" i="65" s="1"/>
  <c r="H8" i="65"/>
  <c r="I8" i="65" s="1"/>
  <c r="J8" i="65" s="1"/>
  <c r="H5" i="65"/>
  <c r="I5" i="65" s="1"/>
  <c r="J5" i="65" s="1"/>
  <c r="H6" i="65"/>
  <c r="I6" i="65" s="1"/>
  <c r="J6" i="65" s="1"/>
  <c r="H4" i="65"/>
  <c r="I4" i="65" s="1"/>
  <c r="J4" i="65" s="1"/>
  <c r="K4" i="65" s="1"/>
  <c r="AI3" i="35"/>
  <c r="AR3" i="35" s="1"/>
  <c r="AN3" i="35"/>
  <c r="AI3" i="18"/>
  <c r="AR3" i="18" s="1"/>
  <c r="AN3" i="18"/>
  <c r="AI3" i="15"/>
  <c r="P3" i="72"/>
  <c r="AF3" i="72" s="1"/>
  <c r="AO3" i="72" s="1"/>
  <c r="AE3" i="61"/>
  <c r="AI3" i="61" s="1"/>
  <c r="AE3" i="69"/>
  <c r="AI3" i="69" s="1"/>
  <c r="P3" i="74"/>
  <c r="AF3" i="74" s="1"/>
  <c r="AO3" i="74" s="1"/>
  <c r="AH4" i="85"/>
  <c r="AH4" i="90"/>
  <c r="AH4" i="105"/>
  <c r="AE4" i="10"/>
  <c r="Z4" i="73"/>
  <c r="W5" i="73" s="1"/>
  <c r="AH4" i="89"/>
  <c r="AH4" i="99"/>
  <c r="Z4" i="60"/>
  <c r="AF4" i="60" s="1"/>
  <c r="Z4" i="76"/>
  <c r="AE4" i="76" s="1"/>
  <c r="AH4" i="83"/>
  <c r="AH4" i="93"/>
  <c r="AH4" i="94"/>
  <c r="AH4" i="100"/>
  <c r="AH4" i="103"/>
  <c r="Z4" i="64"/>
  <c r="AE4" i="64" s="1"/>
  <c r="AH4" i="84"/>
  <c r="AH4" i="104"/>
  <c r="Z4" i="75"/>
  <c r="AE4" i="75" s="1"/>
  <c r="AH4" i="82"/>
  <c r="AH4" i="86"/>
  <c r="AH4" i="88"/>
  <c r="AH4" i="91"/>
  <c r="AH4" i="97"/>
  <c r="AH4" i="102"/>
  <c r="Z4" i="70"/>
  <c r="AE4" i="70" s="1"/>
  <c r="Z4" i="72"/>
  <c r="W5" i="72" s="1"/>
  <c r="AH4" i="92"/>
  <c r="AH4" i="95"/>
  <c r="AG4" i="18"/>
  <c r="AP4" i="18" s="1"/>
  <c r="AE4" i="20"/>
  <c r="AF4" i="20"/>
  <c r="W5" i="20"/>
  <c r="AG4" i="20"/>
  <c r="Z4" i="59"/>
  <c r="W5" i="59" s="1"/>
  <c r="Z4" i="61"/>
  <c r="W5" i="61" s="1"/>
  <c r="Z4" i="63"/>
  <c r="W5" i="63" s="1"/>
  <c r="Z4" i="58"/>
  <c r="W5" i="58" s="1"/>
  <c r="Z4" i="68"/>
  <c r="AE4" i="68" s="1"/>
  <c r="Z4" i="80"/>
  <c r="AF4" i="80" s="1"/>
  <c r="Z4" i="62"/>
  <c r="AF4" i="62" s="1"/>
  <c r="Z4" i="65"/>
  <c r="W5" i="65" s="1"/>
  <c r="Z4" i="67"/>
  <c r="AG4" i="67" s="1"/>
  <c r="AP4" i="67" s="1"/>
  <c r="Z4" i="74"/>
  <c r="AE4" i="74" s="1"/>
  <c r="Z4" i="77"/>
  <c r="AG4" i="77" s="1"/>
  <c r="Z4" i="79"/>
  <c r="AG4" i="79" s="1"/>
  <c r="AP4" i="79" s="1"/>
  <c r="AH4" i="87"/>
  <c r="Z4" i="87"/>
  <c r="W5" i="87" s="1"/>
  <c r="Z4" i="66"/>
  <c r="AG4" i="66" s="1"/>
  <c r="Z4" i="69"/>
  <c r="W5" i="69" s="1"/>
  <c r="Z4" i="71"/>
  <c r="W5" i="71" s="1"/>
  <c r="Z4" i="78"/>
  <c r="AG4" i="78" s="1"/>
  <c r="AP4" i="78" s="1"/>
  <c r="Z4" i="81"/>
  <c r="AG4" i="81" s="1"/>
  <c r="Z4" i="92"/>
  <c r="AH4" i="96"/>
  <c r="Z4" i="96"/>
  <c r="W5" i="96" s="1"/>
  <c r="Z4" i="88"/>
  <c r="AF4" i="88" s="1"/>
  <c r="Z4" i="90"/>
  <c r="W5" i="90" s="1"/>
  <c r="Z4" i="93"/>
  <c r="W5" i="93" s="1"/>
  <c r="Z4" i="84"/>
  <c r="W5" i="84" s="1"/>
  <c r="Z4" i="89"/>
  <c r="AF4" i="89" s="1"/>
  <c r="AH4" i="98"/>
  <c r="Z4" i="98"/>
  <c r="W5" i="98" s="1"/>
  <c r="Z4" i="85"/>
  <c r="W5" i="85" s="1"/>
  <c r="AH4" i="101"/>
  <c r="Z4" i="101"/>
  <c r="Z4" i="95"/>
  <c r="AG4" i="95" s="1"/>
  <c r="Z4" i="104"/>
  <c r="W5" i="104" s="1"/>
  <c r="Z4" i="100"/>
  <c r="AF4" i="100" s="1"/>
  <c r="Z4" i="102"/>
  <c r="AF4" i="102" s="1"/>
  <c r="Z4" i="105"/>
  <c r="W5" i="105" s="1"/>
  <c r="W5" i="35"/>
  <c r="AE4" i="35"/>
  <c r="AN4" i="35" s="1"/>
  <c r="AF4" i="35"/>
  <c r="AO4" i="35" s="1"/>
  <c r="AG4" i="35"/>
  <c r="AP4" i="35" s="1"/>
  <c r="AN3" i="105"/>
  <c r="AI3" i="105"/>
  <c r="AN3" i="104"/>
  <c r="AI3" i="104"/>
  <c r="W5" i="103"/>
  <c r="AG4" i="103"/>
  <c r="AF4" i="103"/>
  <c r="AE4" i="103"/>
  <c r="AN3" i="103"/>
  <c r="AI3" i="103"/>
  <c r="H4" i="102"/>
  <c r="I4" i="102" s="1"/>
  <c r="J4" i="102" s="1"/>
  <c r="K4" i="102" s="1"/>
  <c r="AN3" i="102"/>
  <c r="AI3" i="102"/>
  <c r="AN3" i="101"/>
  <c r="AI3" i="101"/>
  <c r="AN3" i="100"/>
  <c r="AI3" i="100"/>
  <c r="W5" i="99"/>
  <c r="AG4" i="99"/>
  <c r="AF4" i="99"/>
  <c r="AE4" i="99"/>
  <c r="AN3" i="99"/>
  <c r="AI3" i="99"/>
  <c r="H4" i="98"/>
  <c r="I4" i="98" s="1"/>
  <c r="J4" i="98" s="1"/>
  <c r="K4" i="98" s="1"/>
  <c r="AN3" i="98"/>
  <c r="AI3" i="98"/>
  <c r="W5" i="97"/>
  <c r="AG4" i="97"/>
  <c r="AF4" i="97"/>
  <c r="AE4" i="97"/>
  <c r="AN3" i="97"/>
  <c r="AI3" i="97"/>
  <c r="AN3" i="96"/>
  <c r="AI3" i="96"/>
  <c r="AN3" i="95"/>
  <c r="AI3" i="95"/>
  <c r="W5" i="94"/>
  <c r="AG4" i="94"/>
  <c r="AF4" i="94"/>
  <c r="AE4" i="94"/>
  <c r="H4" i="94"/>
  <c r="I4" i="94" s="1"/>
  <c r="J4" i="94" s="1"/>
  <c r="K4" i="94" s="1"/>
  <c r="AN3" i="94"/>
  <c r="AI3" i="94"/>
  <c r="AG4" i="93"/>
  <c r="AN3" i="93"/>
  <c r="AI3" i="93"/>
  <c r="AN3" i="92"/>
  <c r="AI3" i="92"/>
  <c r="AN3" i="91"/>
  <c r="AI3" i="91"/>
  <c r="H4" i="90"/>
  <c r="I4" i="90" s="1"/>
  <c r="J4" i="90" s="1"/>
  <c r="K4" i="90" s="1"/>
  <c r="AN3" i="90"/>
  <c r="AI3" i="90"/>
  <c r="AN3" i="89"/>
  <c r="AI3" i="89"/>
  <c r="AN3" i="88"/>
  <c r="AI3" i="88"/>
  <c r="AN3" i="87"/>
  <c r="AI3" i="87"/>
  <c r="W5" i="86"/>
  <c r="AG4" i="86"/>
  <c r="AF4" i="86"/>
  <c r="AE4" i="86"/>
  <c r="AN3" i="86"/>
  <c r="AI3" i="86"/>
  <c r="H4" i="85"/>
  <c r="I4" i="85" s="1"/>
  <c r="J4" i="85" s="1"/>
  <c r="K4" i="85" s="1"/>
  <c r="AN3" i="85"/>
  <c r="AI3" i="85"/>
  <c r="AN3" i="84"/>
  <c r="AI3" i="84"/>
  <c r="AN3" i="83"/>
  <c r="AI3" i="83"/>
  <c r="W5" i="82"/>
  <c r="AG4" i="82"/>
  <c r="AF4" i="82"/>
  <c r="AE4" i="82"/>
  <c r="H4" i="82"/>
  <c r="I4" i="82" s="1"/>
  <c r="J4" i="82" s="1"/>
  <c r="K4" i="82" s="1"/>
  <c r="AN3" i="82"/>
  <c r="AI3" i="82"/>
  <c r="I9" i="81"/>
  <c r="J9" i="81" s="1"/>
  <c r="I11" i="81"/>
  <c r="J11" i="81" s="1"/>
  <c r="I12" i="81"/>
  <c r="J12" i="81" s="1"/>
  <c r="I13" i="81"/>
  <c r="J13" i="81" s="1"/>
  <c r="I14" i="81"/>
  <c r="J14" i="81" s="1"/>
  <c r="I16" i="81"/>
  <c r="J16" i="81" s="1"/>
  <c r="I17" i="81"/>
  <c r="J17" i="81" s="1"/>
  <c r="I18" i="81"/>
  <c r="J18" i="81" s="1"/>
  <c r="I19" i="81"/>
  <c r="J19" i="81" s="1"/>
  <c r="I20" i="81"/>
  <c r="J20" i="81" s="1"/>
  <c r="I21" i="81"/>
  <c r="J21" i="81" s="1"/>
  <c r="I22" i="81"/>
  <c r="J22" i="81" s="1"/>
  <c r="AN3" i="81"/>
  <c r="I10" i="80"/>
  <c r="J10" i="80" s="1"/>
  <c r="I11" i="80"/>
  <c r="J11" i="80" s="1"/>
  <c r="I13" i="80"/>
  <c r="J13" i="80" s="1"/>
  <c r="I14" i="80"/>
  <c r="J14" i="80" s="1"/>
  <c r="I15" i="80"/>
  <c r="J15" i="80" s="1"/>
  <c r="I16" i="80"/>
  <c r="J16" i="80" s="1"/>
  <c r="I17" i="80"/>
  <c r="J17" i="80" s="1"/>
  <c r="I18" i="80"/>
  <c r="J18" i="80" s="1"/>
  <c r="I19" i="80"/>
  <c r="J19" i="80" s="1"/>
  <c r="I20" i="80"/>
  <c r="J20" i="80" s="1"/>
  <c r="I21" i="80"/>
  <c r="J21" i="80" s="1"/>
  <c r="I22" i="80"/>
  <c r="J22" i="80" s="1"/>
  <c r="I23" i="80"/>
  <c r="J23" i="80" s="1"/>
  <c r="AN3" i="80"/>
  <c r="AE4" i="78"/>
  <c r="I9" i="77"/>
  <c r="J9" i="77" s="1"/>
  <c r="I10" i="77"/>
  <c r="J10" i="77" s="1"/>
  <c r="I11" i="77"/>
  <c r="J11" i="77" s="1"/>
  <c r="I12" i="77"/>
  <c r="J12" i="77" s="1"/>
  <c r="I13" i="77"/>
  <c r="J13" i="77" s="1"/>
  <c r="I14" i="77"/>
  <c r="J14" i="77" s="1"/>
  <c r="I15" i="77"/>
  <c r="J15" i="77" s="1"/>
  <c r="I16" i="77"/>
  <c r="J16" i="77" s="1"/>
  <c r="I17" i="77"/>
  <c r="J17" i="77" s="1"/>
  <c r="I18" i="77"/>
  <c r="J18" i="77" s="1"/>
  <c r="I19" i="77"/>
  <c r="J19" i="77" s="1"/>
  <c r="I20" i="77"/>
  <c r="J20" i="77" s="1"/>
  <c r="I21" i="77"/>
  <c r="J21" i="77" s="1"/>
  <c r="I22" i="77"/>
  <c r="J22" i="77" s="1"/>
  <c r="I23" i="77"/>
  <c r="J23" i="77" s="1"/>
  <c r="AN3" i="77"/>
  <c r="AI3" i="77"/>
  <c r="I11" i="76"/>
  <c r="J11" i="76" s="1"/>
  <c r="I12" i="76"/>
  <c r="J12" i="76" s="1"/>
  <c r="I18" i="76"/>
  <c r="J18" i="76" s="1"/>
  <c r="I21" i="76"/>
  <c r="J21" i="76" s="1"/>
  <c r="I23" i="76"/>
  <c r="J23" i="76" s="1"/>
  <c r="AN3" i="76"/>
  <c r="AG4" i="75"/>
  <c r="AP4" i="75" s="1"/>
  <c r="AN3" i="75"/>
  <c r="AF4" i="74"/>
  <c r="AO4" i="74" s="1"/>
  <c r="AN3" i="74"/>
  <c r="I13" i="73"/>
  <c r="J13" i="73" s="1"/>
  <c r="I14" i="73"/>
  <c r="J14" i="73" s="1"/>
  <c r="I19" i="73"/>
  <c r="J19" i="73" s="1"/>
  <c r="I20" i="73"/>
  <c r="J20" i="73" s="1"/>
  <c r="I23" i="73"/>
  <c r="J23" i="73" s="1"/>
  <c r="AN3" i="73"/>
  <c r="I11" i="72"/>
  <c r="J11" i="72" s="1"/>
  <c r="I17" i="72"/>
  <c r="J17" i="72" s="1"/>
  <c r="I21" i="72"/>
  <c r="J21" i="72" s="1"/>
  <c r="I23" i="72"/>
  <c r="J23" i="72" s="1"/>
  <c r="AN3" i="72"/>
  <c r="AN3" i="71"/>
  <c r="I9" i="69"/>
  <c r="J9" i="69" s="1"/>
  <c r="I10" i="69"/>
  <c r="J10" i="69" s="1"/>
  <c r="I11" i="69"/>
  <c r="J11" i="69" s="1"/>
  <c r="I12" i="69"/>
  <c r="J12" i="69" s="1"/>
  <c r="I13" i="69"/>
  <c r="J13" i="69" s="1"/>
  <c r="I14" i="69"/>
  <c r="J14" i="69" s="1"/>
  <c r="I15" i="69"/>
  <c r="J15" i="69" s="1"/>
  <c r="I16" i="69"/>
  <c r="J16" i="69" s="1"/>
  <c r="I17" i="69"/>
  <c r="J17" i="69" s="1"/>
  <c r="I18" i="69"/>
  <c r="J18" i="69" s="1"/>
  <c r="I19" i="69"/>
  <c r="J19" i="69" s="1"/>
  <c r="I20" i="69"/>
  <c r="J20" i="69" s="1"/>
  <c r="I21" i="69"/>
  <c r="J21" i="69" s="1"/>
  <c r="I22" i="69"/>
  <c r="J22" i="69" s="1"/>
  <c r="I23" i="69"/>
  <c r="J23" i="69" s="1"/>
  <c r="AE4" i="69"/>
  <c r="I9" i="68"/>
  <c r="J9" i="68" s="1"/>
  <c r="I10" i="68"/>
  <c r="J10" i="68" s="1"/>
  <c r="I11" i="68"/>
  <c r="J11" i="68" s="1"/>
  <c r="I12" i="68"/>
  <c r="J12" i="68" s="1"/>
  <c r="I13" i="68"/>
  <c r="J13" i="68" s="1"/>
  <c r="I14" i="68"/>
  <c r="J14" i="68" s="1"/>
  <c r="I15" i="68"/>
  <c r="J15" i="68" s="1"/>
  <c r="I16" i="68"/>
  <c r="J16" i="68" s="1"/>
  <c r="I17" i="68"/>
  <c r="J17" i="68" s="1"/>
  <c r="I18" i="68"/>
  <c r="J18" i="68" s="1"/>
  <c r="I19" i="68"/>
  <c r="J19" i="68" s="1"/>
  <c r="I20" i="68"/>
  <c r="J20" i="68" s="1"/>
  <c r="I21" i="68"/>
  <c r="J21" i="68" s="1"/>
  <c r="I22" i="68"/>
  <c r="J22" i="68" s="1"/>
  <c r="I23" i="68"/>
  <c r="J23" i="68" s="1"/>
  <c r="AN3" i="68"/>
  <c r="AN3" i="67"/>
  <c r="AN3" i="66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AN3" i="65"/>
  <c r="I13" i="64"/>
  <c r="J13" i="64" s="1"/>
  <c r="I14" i="64"/>
  <c r="J14" i="64" s="1"/>
  <c r="I19" i="64"/>
  <c r="J19" i="64" s="1"/>
  <c r="I20" i="64"/>
  <c r="J20" i="64" s="1"/>
  <c r="I23" i="64"/>
  <c r="J23" i="64" s="1"/>
  <c r="AN3" i="64"/>
  <c r="AN3" i="62"/>
  <c r="I9" i="61"/>
  <c r="J9" i="61" s="1"/>
  <c r="I10" i="61"/>
  <c r="J10" i="61" s="1"/>
  <c r="I11" i="61"/>
  <c r="J11" i="61" s="1"/>
  <c r="I12" i="61"/>
  <c r="J12" i="61" s="1"/>
  <c r="I13" i="61"/>
  <c r="J13" i="61" s="1"/>
  <c r="I14" i="61"/>
  <c r="J14" i="61" s="1"/>
  <c r="I15" i="61"/>
  <c r="J15" i="61" s="1"/>
  <c r="I16" i="61"/>
  <c r="J16" i="61" s="1"/>
  <c r="I17" i="61"/>
  <c r="J17" i="61" s="1"/>
  <c r="I18" i="61"/>
  <c r="J18" i="61" s="1"/>
  <c r="I19" i="61"/>
  <c r="J19" i="61" s="1"/>
  <c r="I20" i="61"/>
  <c r="J20" i="61" s="1"/>
  <c r="I21" i="61"/>
  <c r="J21" i="61" s="1"/>
  <c r="I22" i="61"/>
  <c r="J22" i="61" s="1"/>
  <c r="I23" i="61"/>
  <c r="J23" i="61" s="1"/>
  <c r="I9" i="60"/>
  <c r="J9" i="60" s="1"/>
  <c r="I10" i="60"/>
  <c r="J10" i="60" s="1"/>
  <c r="I11" i="60"/>
  <c r="J11" i="60" s="1"/>
  <c r="I12" i="60"/>
  <c r="J12" i="60" s="1"/>
  <c r="I13" i="60"/>
  <c r="J13" i="60" s="1"/>
  <c r="I14" i="60"/>
  <c r="J14" i="60" s="1"/>
  <c r="I15" i="60"/>
  <c r="J15" i="60" s="1"/>
  <c r="I16" i="60"/>
  <c r="J16" i="60" s="1"/>
  <c r="I17" i="60"/>
  <c r="J17" i="60" s="1"/>
  <c r="I18" i="60"/>
  <c r="J18" i="60" s="1"/>
  <c r="I19" i="60"/>
  <c r="J19" i="60" s="1"/>
  <c r="I20" i="60"/>
  <c r="J20" i="60" s="1"/>
  <c r="I21" i="60"/>
  <c r="J21" i="60" s="1"/>
  <c r="I22" i="60"/>
  <c r="J22" i="60" s="1"/>
  <c r="I23" i="60"/>
  <c r="J23" i="60" s="1"/>
  <c r="AN3" i="60"/>
  <c r="I9" i="59"/>
  <c r="J9" i="59" s="1"/>
  <c r="I10" i="59"/>
  <c r="J10" i="59" s="1"/>
  <c r="I11" i="59"/>
  <c r="J11" i="59" s="1"/>
  <c r="I12" i="59"/>
  <c r="J12" i="59" s="1"/>
  <c r="I13" i="59"/>
  <c r="J13" i="59" s="1"/>
  <c r="I14" i="59"/>
  <c r="J14" i="59" s="1"/>
  <c r="I15" i="59"/>
  <c r="J15" i="59" s="1"/>
  <c r="I16" i="59"/>
  <c r="J16" i="59" s="1"/>
  <c r="I17" i="59"/>
  <c r="J17" i="59" s="1"/>
  <c r="I18" i="59"/>
  <c r="J18" i="59" s="1"/>
  <c r="I19" i="59"/>
  <c r="J19" i="59" s="1"/>
  <c r="I20" i="59"/>
  <c r="J20" i="59" s="1"/>
  <c r="I21" i="59"/>
  <c r="J21" i="59" s="1"/>
  <c r="I22" i="59"/>
  <c r="J22" i="59" s="1"/>
  <c r="I23" i="59"/>
  <c r="J23" i="59" s="1"/>
  <c r="AN3" i="59"/>
  <c r="AN3" i="58"/>
  <c r="H9" i="21"/>
  <c r="I9" i="21" s="1"/>
  <c r="J9" i="21" s="1"/>
  <c r="H10" i="21"/>
  <c r="I10" i="21" s="1"/>
  <c r="J10" i="21" s="1"/>
  <c r="H11" i="21"/>
  <c r="I11" i="21" s="1"/>
  <c r="J11" i="21" s="1"/>
  <c r="H12" i="21"/>
  <c r="I12" i="21" s="1"/>
  <c r="J12" i="21" s="1"/>
  <c r="H13" i="21"/>
  <c r="I13" i="21" s="1"/>
  <c r="J13" i="21" s="1"/>
  <c r="H14" i="21"/>
  <c r="I14" i="21" s="1"/>
  <c r="J14" i="21" s="1"/>
  <c r="H15" i="21"/>
  <c r="I15" i="21" s="1"/>
  <c r="J15" i="21" s="1"/>
  <c r="H16" i="21"/>
  <c r="I16" i="21" s="1"/>
  <c r="J16" i="21" s="1"/>
  <c r="H17" i="21"/>
  <c r="I17" i="21" s="1"/>
  <c r="J17" i="21" s="1"/>
  <c r="H18" i="21"/>
  <c r="I18" i="21" s="1"/>
  <c r="J18" i="21" s="1"/>
  <c r="H19" i="21"/>
  <c r="I19" i="21" s="1"/>
  <c r="J19" i="21" s="1"/>
  <c r="H20" i="21"/>
  <c r="I20" i="21" s="1"/>
  <c r="J20" i="21" s="1"/>
  <c r="H21" i="21"/>
  <c r="I21" i="21" s="1"/>
  <c r="J21" i="21" s="1"/>
  <c r="H22" i="21"/>
  <c r="I22" i="21" s="1"/>
  <c r="J22" i="21" s="1"/>
  <c r="H23" i="21"/>
  <c r="I23" i="21" s="1"/>
  <c r="J23" i="21" s="1"/>
  <c r="H9" i="22"/>
  <c r="I9" i="22" s="1"/>
  <c r="J9" i="22" s="1"/>
  <c r="H10" i="22"/>
  <c r="I10" i="22" s="1"/>
  <c r="J10" i="22" s="1"/>
  <c r="H11" i="22"/>
  <c r="I11" i="22" s="1"/>
  <c r="J11" i="22" s="1"/>
  <c r="H12" i="22"/>
  <c r="I12" i="22" s="1"/>
  <c r="J12" i="22" s="1"/>
  <c r="H13" i="22"/>
  <c r="I13" i="22" s="1"/>
  <c r="J13" i="22" s="1"/>
  <c r="H14" i="22"/>
  <c r="I14" i="22" s="1"/>
  <c r="J14" i="22" s="1"/>
  <c r="H15" i="22"/>
  <c r="I15" i="22" s="1"/>
  <c r="J15" i="22" s="1"/>
  <c r="H16" i="22"/>
  <c r="I16" i="22" s="1"/>
  <c r="J16" i="22" s="1"/>
  <c r="H17" i="22"/>
  <c r="I17" i="22" s="1"/>
  <c r="J17" i="22" s="1"/>
  <c r="H18" i="22"/>
  <c r="I18" i="22" s="1"/>
  <c r="J18" i="22" s="1"/>
  <c r="H19" i="22"/>
  <c r="I19" i="22" s="1"/>
  <c r="J19" i="22" s="1"/>
  <c r="H20" i="22"/>
  <c r="I20" i="22" s="1"/>
  <c r="J20" i="22" s="1"/>
  <c r="H21" i="22"/>
  <c r="I21" i="22" s="1"/>
  <c r="J21" i="22" s="1"/>
  <c r="H22" i="22"/>
  <c r="I22" i="22" s="1"/>
  <c r="J22" i="22" s="1"/>
  <c r="H23" i="22"/>
  <c r="I23" i="22" s="1"/>
  <c r="J23" i="22" s="1"/>
  <c r="H9" i="25"/>
  <c r="I9" i="25" s="1"/>
  <c r="J9" i="25" s="1"/>
  <c r="H10" i="25"/>
  <c r="I10" i="25" s="1"/>
  <c r="J10" i="25" s="1"/>
  <c r="H11" i="25"/>
  <c r="I11" i="25" s="1"/>
  <c r="J11" i="25" s="1"/>
  <c r="H12" i="25"/>
  <c r="I12" i="25" s="1"/>
  <c r="J12" i="25" s="1"/>
  <c r="H13" i="25"/>
  <c r="I13" i="25" s="1"/>
  <c r="J13" i="25" s="1"/>
  <c r="H14" i="25"/>
  <c r="I14" i="25" s="1"/>
  <c r="J14" i="25" s="1"/>
  <c r="H15" i="25"/>
  <c r="I15" i="25" s="1"/>
  <c r="J15" i="25" s="1"/>
  <c r="H16" i="25"/>
  <c r="I16" i="25" s="1"/>
  <c r="J16" i="25" s="1"/>
  <c r="H17" i="25"/>
  <c r="I17" i="25" s="1"/>
  <c r="J17" i="25" s="1"/>
  <c r="H18" i="25"/>
  <c r="I18" i="25" s="1"/>
  <c r="J18" i="25" s="1"/>
  <c r="H19" i="25"/>
  <c r="I19" i="25" s="1"/>
  <c r="J19" i="25" s="1"/>
  <c r="H20" i="25"/>
  <c r="I20" i="25" s="1"/>
  <c r="J20" i="25" s="1"/>
  <c r="H21" i="25"/>
  <c r="I21" i="25" s="1"/>
  <c r="J21" i="25" s="1"/>
  <c r="H22" i="25"/>
  <c r="I22" i="25" s="1"/>
  <c r="J22" i="25" s="1"/>
  <c r="H23" i="25"/>
  <c r="I23" i="25" s="1"/>
  <c r="J23" i="25" s="1"/>
  <c r="H9" i="26"/>
  <c r="I9" i="26" s="1"/>
  <c r="J9" i="26" s="1"/>
  <c r="H10" i="26"/>
  <c r="I10" i="26" s="1"/>
  <c r="J10" i="26" s="1"/>
  <c r="H11" i="26"/>
  <c r="I11" i="26" s="1"/>
  <c r="J11" i="26" s="1"/>
  <c r="H12" i="26"/>
  <c r="I12" i="26" s="1"/>
  <c r="J12" i="26" s="1"/>
  <c r="H13" i="26"/>
  <c r="I13" i="26" s="1"/>
  <c r="J13" i="26" s="1"/>
  <c r="H14" i="26"/>
  <c r="I14" i="26" s="1"/>
  <c r="J14" i="26" s="1"/>
  <c r="H15" i="26"/>
  <c r="I15" i="26" s="1"/>
  <c r="J15" i="26" s="1"/>
  <c r="H16" i="26"/>
  <c r="I16" i="26" s="1"/>
  <c r="J16" i="26" s="1"/>
  <c r="H17" i="26"/>
  <c r="I17" i="26" s="1"/>
  <c r="J17" i="26" s="1"/>
  <c r="H18" i="26"/>
  <c r="I18" i="26" s="1"/>
  <c r="J18" i="26" s="1"/>
  <c r="H19" i="26"/>
  <c r="I19" i="26" s="1"/>
  <c r="J19" i="26" s="1"/>
  <c r="H20" i="26"/>
  <c r="I20" i="26" s="1"/>
  <c r="J20" i="26" s="1"/>
  <c r="H21" i="26"/>
  <c r="I21" i="26" s="1"/>
  <c r="J21" i="26" s="1"/>
  <c r="H22" i="26"/>
  <c r="I22" i="26" s="1"/>
  <c r="J22" i="26" s="1"/>
  <c r="H23" i="26"/>
  <c r="I23" i="26" s="1"/>
  <c r="J23" i="26" s="1"/>
  <c r="H9" i="29"/>
  <c r="I9" i="29" s="1"/>
  <c r="J9" i="29" s="1"/>
  <c r="H10" i="29"/>
  <c r="I10" i="29" s="1"/>
  <c r="J10" i="29" s="1"/>
  <c r="H11" i="29"/>
  <c r="I11" i="29" s="1"/>
  <c r="J11" i="29" s="1"/>
  <c r="H12" i="29"/>
  <c r="I12" i="29" s="1"/>
  <c r="J12" i="29" s="1"/>
  <c r="H13" i="29"/>
  <c r="I13" i="29" s="1"/>
  <c r="J13" i="29" s="1"/>
  <c r="H14" i="29"/>
  <c r="I14" i="29" s="1"/>
  <c r="J14" i="29" s="1"/>
  <c r="H15" i="29"/>
  <c r="I15" i="29" s="1"/>
  <c r="J15" i="29" s="1"/>
  <c r="H16" i="29"/>
  <c r="I16" i="29" s="1"/>
  <c r="J16" i="29" s="1"/>
  <c r="H17" i="29"/>
  <c r="I17" i="29" s="1"/>
  <c r="J17" i="29" s="1"/>
  <c r="H18" i="29"/>
  <c r="I18" i="29" s="1"/>
  <c r="J18" i="29" s="1"/>
  <c r="H19" i="29"/>
  <c r="I19" i="29" s="1"/>
  <c r="J19" i="29" s="1"/>
  <c r="H20" i="29"/>
  <c r="I20" i="29" s="1"/>
  <c r="J20" i="29" s="1"/>
  <c r="H21" i="29"/>
  <c r="I21" i="29" s="1"/>
  <c r="J21" i="29" s="1"/>
  <c r="H22" i="29"/>
  <c r="I22" i="29" s="1"/>
  <c r="J22" i="29" s="1"/>
  <c r="H23" i="29"/>
  <c r="I23" i="29" s="1"/>
  <c r="J23" i="29" s="1"/>
  <c r="H9" i="30"/>
  <c r="I9" i="30" s="1"/>
  <c r="J9" i="30" s="1"/>
  <c r="H10" i="30"/>
  <c r="I10" i="30" s="1"/>
  <c r="J10" i="30" s="1"/>
  <c r="H11" i="30"/>
  <c r="I11" i="30" s="1"/>
  <c r="J11" i="30" s="1"/>
  <c r="H12" i="30"/>
  <c r="I12" i="30" s="1"/>
  <c r="J12" i="30" s="1"/>
  <c r="H13" i="30"/>
  <c r="I13" i="30" s="1"/>
  <c r="J13" i="30" s="1"/>
  <c r="H14" i="30"/>
  <c r="I14" i="30" s="1"/>
  <c r="J14" i="30" s="1"/>
  <c r="H15" i="30"/>
  <c r="I15" i="30" s="1"/>
  <c r="J15" i="30" s="1"/>
  <c r="H16" i="30"/>
  <c r="I16" i="30" s="1"/>
  <c r="J16" i="30" s="1"/>
  <c r="H17" i="30"/>
  <c r="I17" i="30" s="1"/>
  <c r="J17" i="30" s="1"/>
  <c r="H18" i="30"/>
  <c r="I18" i="30" s="1"/>
  <c r="J18" i="30" s="1"/>
  <c r="H19" i="30"/>
  <c r="I19" i="30" s="1"/>
  <c r="J19" i="30" s="1"/>
  <c r="H20" i="30"/>
  <c r="I20" i="30" s="1"/>
  <c r="J20" i="30" s="1"/>
  <c r="H21" i="30"/>
  <c r="I21" i="30" s="1"/>
  <c r="J21" i="30" s="1"/>
  <c r="H22" i="30"/>
  <c r="I22" i="30" s="1"/>
  <c r="J22" i="30" s="1"/>
  <c r="H23" i="30"/>
  <c r="I23" i="30" s="1"/>
  <c r="J23" i="30" s="1"/>
  <c r="H9" i="34"/>
  <c r="I9" i="34" s="1"/>
  <c r="J9" i="34" s="1"/>
  <c r="H10" i="34"/>
  <c r="I10" i="34" s="1"/>
  <c r="J10" i="34" s="1"/>
  <c r="H11" i="34"/>
  <c r="I11" i="34" s="1"/>
  <c r="J11" i="34" s="1"/>
  <c r="H12" i="34"/>
  <c r="I12" i="34" s="1"/>
  <c r="J12" i="34" s="1"/>
  <c r="H13" i="34"/>
  <c r="I13" i="34" s="1"/>
  <c r="J13" i="34" s="1"/>
  <c r="H14" i="34"/>
  <c r="I14" i="34" s="1"/>
  <c r="J14" i="34" s="1"/>
  <c r="H15" i="34"/>
  <c r="I15" i="34" s="1"/>
  <c r="J15" i="34" s="1"/>
  <c r="H16" i="34"/>
  <c r="I16" i="34" s="1"/>
  <c r="J16" i="34" s="1"/>
  <c r="H17" i="34"/>
  <c r="I17" i="34" s="1"/>
  <c r="J17" i="34" s="1"/>
  <c r="H18" i="34"/>
  <c r="I18" i="34" s="1"/>
  <c r="J18" i="34" s="1"/>
  <c r="H19" i="34"/>
  <c r="I19" i="34" s="1"/>
  <c r="J19" i="34" s="1"/>
  <c r="H20" i="34"/>
  <c r="I20" i="34" s="1"/>
  <c r="J20" i="34" s="1"/>
  <c r="H21" i="34"/>
  <c r="I21" i="34" s="1"/>
  <c r="J21" i="34" s="1"/>
  <c r="H22" i="34"/>
  <c r="I22" i="34" s="1"/>
  <c r="J22" i="34" s="1"/>
  <c r="H23" i="34"/>
  <c r="I23" i="34" s="1"/>
  <c r="J23" i="34" s="1"/>
  <c r="H9" i="36"/>
  <c r="I9" i="36" s="1"/>
  <c r="J9" i="36" s="1"/>
  <c r="H10" i="36"/>
  <c r="I10" i="36" s="1"/>
  <c r="J10" i="36" s="1"/>
  <c r="H11" i="36"/>
  <c r="I11" i="36" s="1"/>
  <c r="J11" i="36" s="1"/>
  <c r="H12" i="36"/>
  <c r="I12" i="36" s="1"/>
  <c r="J12" i="36" s="1"/>
  <c r="H13" i="36"/>
  <c r="I13" i="36" s="1"/>
  <c r="J13" i="36" s="1"/>
  <c r="H14" i="36"/>
  <c r="I14" i="36" s="1"/>
  <c r="J14" i="36" s="1"/>
  <c r="H15" i="36"/>
  <c r="I15" i="36" s="1"/>
  <c r="J15" i="36" s="1"/>
  <c r="H16" i="36"/>
  <c r="I16" i="36" s="1"/>
  <c r="J16" i="36" s="1"/>
  <c r="H17" i="36"/>
  <c r="I17" i="36" s="1"/>
  <c r="J17" i="36" s="1"/>
  <c r="H18" i="36"/>
  <c r="I18" i="36" s="1"/>
  <c r="J18" i="36" s="1"/>
  <c r="H19" i="36"/>
  <c r="I19" i="36" s="1"/>
  <c r="J19" i="36" s="1"/>
  <c r="H20" i="36"/>
  <c r="I20" i="36" s="1"/>
  <c r="J20" i="36" s="1"/>
  <c r="H21" i="36"/>
  <c r="I21" i="36" s="1"/>
  <c r="J21" i="36" s="1"/>
  <c r="H22" i="36"/>
  <c r="I22" i="36" s="1"/>
  <c r="J22" i="36" s="1"/>
  <c r="H23" i="36"/>
  <c r="I23" i="36" s="1"/>
  <c r="J23" i="36" s="1"/>
  <c r="H9" i="39"/>
  <c r="I9" i="39" s="1"/>
  <c r="J9" i="39" s="1"/>
  <c r="H10" i="39"/>
  <c r="I10" i="39" s="1"/>
  <c r="J10" i="39" s="1"/>
  <c r="H11" i="39"/>
  <c r="I11" i="39" s="1"/>
  <c r="J11" i="39" s="1"/>
  <c r="H12" i="39"/>
  <c r="I12" i="39" s="1"/>
  <c r="J12" i="39" s="1"/>
  <c r="H13" i="39"/>
  <c r="I13" i="39" s="1"/>
  <c r="J13" i="39" s="1"/>
  <c r="H14" i="39"/>
  <c r="I14" i="39" s="1"/>
  <c r="J14" i="39" s="1"/>
  <c r="H15" i="39"/>
  <c r="I15" i="39" s="1"/>
  <c r="J15" i="39" s="1"/>
  <c r="H16" i="39"/>
  <c r="I16" i="39" s="1"/>
  <c r="J16" i="39" s="1"/>
  <c r="H17" i="39"/>
  <c r="I17" i="39" s="1"/>
  <c r="J17" i="39" s="1"/>
  <c r="H18" i="39"/>
  <c r="I18" i="39" s="1"/>
  <c r="J18" i="39" s="1"/>
  <c r="H19" i="39"/>
  <c r="I19" i="39" s="1"/>
  <c r="J19" i="39" s="1"/>
  <c r="H20" i="39"/>
  <c r="I20" i="39" s="1"/>
  <c r="J20" i="39" s="1"/>
  <c r="H21" i="39"/>
  <c r="I21" i="39" s="1"/>
  <c r="J21" i="39" s="1"/>
  <c r="H22" i="39"/>
  <c r="I22" i="39" s="1"/>
  <c r="J22" i="39" s="1"/>
  <c r="H23" i="39"/>
  <c r="I23" i="39" s="1"/>
  <c r="J23" i="39" s="1"/>
  <c r="H9" i="40"/>
  <c r="I9" i="40" s="1"/>
  <c r="J9" i="40" s="1"/>
  <c r="H10" i="40"/>
  <c r="I10" i="40" s="1"/>
  <c r="J10" i="40" s="1"/>
  <c r="H11" i="40"/>
  <c r="I11" i="40" s="1"/>
  <c r="J11" i="40" s="1"/>
  <c r="H12" i="40"/>
  <c r="I12" i="40" s="1"/>
  <c r="J12" i="40" s="1"/>
  <c r="H13" i="40"/>
  <c r="I13" i="40" s="1"/>
  <c r="J13" i="40" s="1"/>
  <c r="H14" i="40"/>
  <c r="I14" i="40" s="1"/>
  <c r="J14" i="40" s="1"/>
  <c r="H15" i="40"/>
  <c r="I15" i="40" s="1"/>
  <c r="J15" i="40" s="1"/>
  <c r="H16" i="40"/>
  <c r="I16" i="40" s="1"/>
  <c r="J16" i="40" s="1"/>
  <c r="H17" i="40"/>
  <c r="I17" i="40" s="1"/>
  <c r="J17" i="40" s="1"/>
  <c r="H18" i="40"/>
  <c r="I18" i="40" s="1"/>
  <c r="J18" i="40" s="1"/>
  <c r="H19" i="40"/>
  <c r="I19" i="40" s="1"/>
  <c r="J19" i="40" s="1"/>
  <c r="H20" i="40"/>
  <c r="I20" i="40" s="1"/>
  <c r="J20" i="40" s="1"/>
  <c r="H21" i="40"/>
  <c r="I21" i="40" s="1"/>
  <c r="J21" i="40" s="1"/>
  <c r="H22" i="40"/>
  <c r="I22" i="40" s="1"/>
  <c r="J22" i="40" s="1"/>
  <c r="H23" i="40"/>
  <c r="I23" i="40" s="1"/>
  <c r="J23" i="40" s="1"/>
  <c r="AH4" i="55"/>
  <c r="AH3" i="55"/>
  <c r="AF4" i="55"/>
  <c r="AG4" i="55"/>
  <c r="W5" i="55"/>
  <c r="AH4" i="54"/>
  <c r="AH3" i="54"/>
  <c r="AE4" i="54"/>
  <c r="W5" i="54"/>
  <c r="AH4" i="53"/>
  <c r="AH3" i="53"/>
  <c r="AE4" i="53"/>
  <c r="AF4" i="53"/>
  <c r="AG4" i="53"/>
  <c r="W5" i="53"/>
  <c r="AH4" i="52"/>
  <c r="AH3" i="52"/>
  <c r="AE4" i="52"/>
  <c r="AF4" i="52"/>
  <c r="AG4" i="52"/>
  <c r="W5" i="52"/>
  <c r="AH4" i="51"/>
  <c r="AH3" i="51"/>
  <c r="AE4" i="51"/>
  <c r="AF4" i="51"/>
  <c r="AG4" i="51"/>
  <c r="W5" i="51"/>
  <c r="AR3" i="50"/>
  <c r="AQ4" i="50"/>
  <c r="AE4" i="50"/>
  <c r="AF4" i="50"/>
  <c r="AO4" i="50" s="1"/>
  <c r="AG4" i="50"/>
  <c r="AP4" i="50" s="1"/>
  <c r="W5" i="50"/>
  <c r="AH4" i="49"/>
  <c r="AH3" i="49"/>
  <c r="AE4" i="49"/>
  <c r="AF4" i="49"/>
  <c r="AG4" i="49"/>
  <c r="W5" i="49"/>
  <c r="AR3" i="48"/>
  <c r="AQ4" i="48"/>
  <c r="AE4" i="48"/>
  <c r="AF4" i="48"/>
  <c r="AO4" i="48" s="1"/>
  <c r="AG4" i="48"/>
  <c r="AP4" i="48" s="1"/>
  <c r="W5" i="48"/>
  <c r="AH4" i="47"/>
  <c r="AH3" i="47"/>
  <c r="AE4" i="47"/>
  <c r="AF4" i="47"/>
  <c r="AG4" i="47"/>
  <c r="W5" i="47"/>
  <c r="AH4" i="46"/>
  <c r="AH3" i="46"/>
  <c r="AE4" i="46"/>
  <c r="W5" i="46"/>
  <c r="AH4" i="45"/>
  <c r="AH3" i="45"/>
  <c r="AG4" i="45"/>
  <c r="AH4" i="44"/>
  <c r="AH3" i="44"/>
  <c r="AE4" i="44"/>
  <c r="AF4" i="44"/>
  <c r="AG4" i="44"/>
  <c r="W5" i="44"/>
  <c r="AH4" i="43"/>
  <c r="AH3" i="43"/>
  <c r="AE4" i="43"/>
  <c r="AF4" i="43"/>
  <c r="AG4" i="43"/>
  <c r="W5" i="43"/>
  <c r="AR3" i="42"/>
  <c r="AQ4" i="42"/>
  <c r="AE4" i="42"/>
  <c r="AF4" i="42"/>
  <c r="AO4" i="42" s="1"/>
  <c r="AG4" i="42"/>
  <c r="AP4" i="42" s="1"/>
  <c r="W5" i="42"/>
  <c r="AR3" i="41"/>
  <c r="AE4" i="41"/>
  <c r="AF4" i="41"/>
  <c r="AG4" i="41"/>
  <c r="W5" i="41"/>
  <c r="AR3" i="40"/>
  <c r="I7" i="40"/>
  <c r="J7" i="40" s="1"/>
  <c r="I5" i="40"/>
  <c r="J5" i="40" s="1"/>
  <c r="AE4" i="40"/>
  <c r="AF4" i="40"/>
  <c r="AG4" i="40"/>
  <c r="W5" i="40"/>
  <c r="AR3" i="39"/>
  <c r="I8" i="39"/>
  <c r="J8" i="39" s="1"/>
  <c r="I7" i="39"/>
  <c r="J7" i="39" s="1"/>
  <c r="I6" i="39"/>
  <c r="J6" i="39" s="1"/>
  <c r="I4" i="39"/>
  <c r="J4" i="39" s="1"/>
  <c r="K4" i="39" s="1"/>
  <c r="AE4" i="39"/>
  <c r="AF4" i="39"/>
  <c r="AG4" i="39"/>
  <c r="W5" i="39"/>
  <c r="AE4" i="38"/>
  <c r="AF4" i="38"/>
  <c r="AO4" i="38" s="1"/>
  <c r="AG4" i="38"/>
  <c r="AP4" i="38" s="1"/>
  <c r="W5" i="38"/>
  <c r="AR3" i="37"/>
  <c r="AQ4" i="37"/>
  <c r="AE4" i="37"/>
  <c r="AF4" i="37"/>
  <c r="AO4" i="37" s="1"/>
  <c r="AG4" i="37"/>
  <c r="AP4" i="37" s="1"/>
  <c r="W5" i="37"/>
  <c r="AR3" i="36"/>
  <c r="I8" i="36"/>
  <c r="J8" i="36" s="1"/>
  <c r="I4" i="36"/>
  <c r="J4" i="36" s="1"/>
  <c r="K4" i="36" s="1"/>
  <c r="AE4" i="36"/>
  <c r="AF4" i="36"/>
  <c r="AG4" i="36"/>
  <c r="W5" i="36"/>
  <c r="AQ4" i="35"/>
  <c r="I7" i="34"/>
  <c r="J7" i="34" s="1"/>
  <c r="I4" i="34"/>
  <c r="J4" i="34" s="1"/>
  <c r="K4" i="34" s="1"/>
  <c r="AQ4" i="33"/>
  <c r="AE4" i="32"/>
  <c r="AF4" i="32"/>
  <c r="AG4" i="32"/>
  <c r="W5" i="32"/>
  <c r="AR3" i="31"/>
  <c r="AQ4" i="31"/>
  <c r="AE4" i="31"/>
  <c r="AF4" i="31"/>
  <c r="AO4" i="31" s="1"/>
  <c r="AG4" i="31"/>
  <c r="AP4" i="31" s="1"/>
  <c r="W5" i="31"/>
  <c r="AR3" i="30"/>
  <c r="I7" i="30"/>
  <c r="J7" i="30" s="1"/>
  <c r="I6" i="30"/>
  <c r="J6" i="30" s="1"/>
  <c r="AE4" i="30"/>
  <c r="AF4" i="30"/>
  <c r="AG4" i="30"/>
  <c r="W5" i="30"/>
  <c r="AR3" i="29"/>
  <c r="I6" i="29"/>
  <c r="J6" i="29" s="1"/>
  <c r="AF4" i="29"/>
  <c r="AQ4" i="28"/>
  <c r="AE4" i="28"/>
  <c r="AF4" i="28"/>
  <c r="AO4" i="28" s="1"/>
  <c r="AG4" i="28"/>
  <c r="AP4" i="28" s="1"/>
  <c r="W5" i="28"/>
  <c r="AR3" i="27"/>
  <c r="AQ4" i="27"/>
  <c r="AE4" i="27"/>
  <c r="AF4" i="27"/>
  <c r="AO4" i="27" s="1"/>
  <c r="AG4" i="27"/>
  <c r="AP4" i="27" s="1"/>
  <c r="W5" i="27"/>
  <c r="AR3" i="26"/>
  <c r="I7" i="26"/>
  <c r="J7" i="26" s="1"/>
  <c r="I5" i="26"/>
  <c r="J5" i="26" s="1"/>
  <c r="AE4" i="26"/>
  <c r="AF4" i="26"/>
  <c r="AG4" i="26"/>
  <c r="W5" i="26"/>
  <c r="AR3" i="25"/>
  <c r="I8" i="25"/>
  <c r="J8" i="25" s="1"/>
  <c r="I6" i="25"/>
  <c r="J6" i="25" s="1"/>
  <c r="AE4" i="25"/>
  <c r="AR3" i="24"/>
  <c r="AQ4" i="24"/>
  <c r="AE4" i="24"/>
  <c r="AF4" i="24"/>
  <c r="AO4" i="24" s="1"/>
  <c r="AG4" i="24"/>
  <c r="AP4" i="24" s="1"/>
  <c r="W5" i="24"/>
  <c r="AR3" i="23"/>
  <c r="AQ4" i="23"/>
  <c r="AE4" i="23"/>
  <c r="AF4" i="23"/>
  <c r="AO4" i="23" s="1"/>
  <c r="AG4" i="23"/>
  <c r="AP4" i="23" s="1"/>
  <c r="W5" i="23"/>
  <c r="AH4" i="22"/>
  <c r="AH3" i="22"/>
  <c r="I5" i="22"/>
  <c r="J5" i="22" s="1"/>
  <c r="AE4" i="22"/>
  <c r="AF4" i="22"/>
  <c r="AG4" i="22"/>
  <c r="W5" i="22"/>
  <c r="AR3" i="21"/>
  <c r="I7" i="21"/>
  <c r="J7" i="21" s="1"/>
  <c r="I6" i="21"/>
  <c r="J6" i="21" s="1"/>
  <c r="I5" i="21"/>
  <c r="J5" i="21" s="1"/>
  <c r="I4" i="21"/>
  <c r="J4" i="21" s="1"/>
  <c r="K4" i="21" s="1"/>
  <c r="AE4" i="21"/>
  <c r="AF4" i="21"/>
  <c r="AG4" i="21"/>
  <c r="W5" i="21"/>
  <c r="AQ4" i="19"/>
  <c r="AE4" i="19"/>
  <c r="AF4" i="19"/>
  <c r="AO4" i="19" s="1"/>
  <c r="AG4" i="19"/>
  <c r="AP4" i="19" s="1"/>
  <c r="W5" i="19"/>
  <c r="AQ4" i="17"/>
  <c r="AH4" i="16"/>
  <c r="AH3" i="16"/>
  <c r="AE4" i="16"/>
  <c r="AF4" i="16"/>
  <c r="AG4" i="16"/>
  <c r="W5" i="16"/>
  <c r="AF3" i="9"/>
  <c r="H10" i="12"/>
  <c r="I10" i="12" s="1"/>
  <c r="J10" i="12" s="1"/>
  <c r="H11" i="12"/>
  <c r="I11" i="12" s="1"/>
  <c r="J11" i="12" s="1"/>
  <c r="H12" i="12"/>
  <c r="I12" i="12" s="1"/>
  <c r="J12" i="12" s="1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1" i="12"/>
  <c r="I21" i="12" s="1"/>
  <c r="J21" i="12" s="1"/>
  <c r="H22" i="12"/>
  <c r="I22" i="12" s="1"/>
  <c r="J22" i="12" s="1"/>
  <c r="H23" i="12"/>
  <c r="I23" i="12" s="1"/>
  <c r="J23" i="12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W5" i="15"/>
  <c r="AG4" i="15"/>
  <c r="AF4" i="15"/>
  <c r="AE4" i="15"/>
  <c r="AN3" i="15"/>
  <c r="AH4" i="14"/>
  <c r="AH3" i="14"/>
  <c r="I4" i="14"/>
  <c r="J4" i="14" s="1"/>
  <c r="K4" i="14" s="1"/>
  <c r="AE4" i="14"/>
  <c r="AF4" i="14"/>
  <c r="AG4" i="14"/>
  <c r="W5" i="14"/>
  <c r="W5" i="13"/>
  <c r="AG4" i="13"/>
  <c r="AF4" i="13"/>
  <c r="AE4" i="13"/>
  <c r="AN3" i="13"/>
  <c r="AI3" i="13"/>
  <c r="AH4" i="12"/>
  <c r="AH3" i="12"/>
  <c r="I9" i="12"/>
  <c r="J9" i="12" s="1"/>
  <c r="I7" i="12"/>
  <c r="J7" i="12" s="1"/>
  <c r="I6" i="12"/>
  <c r="J6" i="12" s="1"/>
  <c r="I4" i="12"/>
  <c r="J4" i="12" s="1"/>
  <c r="K4" i="12" s="1"/>
  <c r="AE4" i="12"/>
  <c r="AF4" i="12"/>
  <c r="AG4" i="12"/>
  <c r="W5" i="12"/>
  <c r="U4" i="11"/>
  <c r="X4" i="11" s="1"/>
  <c r="AN3" i="11"/>
  <c r="AI3" i="11"/>
  <c r="I10" i="2"/>
  <c r="J10" i="2" s="1"/>
  <c r="I8" i="2"/>
  <c r="J8" i="2" s="1"/>
  <c r="I5" i="2"/>
  <c r="J5" i="2" s="1"/>
  <c r="AH4" i="2"/>
  <c r="Z4" i="2"/>
  <c r="AQ3" i="2"/>
  <c r="AI3" i="2"/>
  <c r="W5" i="10"/>
  <c r="AG4" i="10"/>
  <c r="AP4" i="10" s="1"/>
  <c r="AF4" i="10"/>
  <c r="AO4" i="10" s="1"/>
  <c r="AN3" i="10"/>
  <c r="AI3" i="10"/>
  <c r="X4" i="9"/>
  <c r="Z4" i="9" s="1"/>
  <c r="W5" i="76" l="1"/>
  <c r="AE4" i="85"/>
  <c r="W5" i="80"/>
  <c r="AF4" i="90"/>
  <c r="AF4" i="76"/>
  <c r="AO4" i="76" s="1"/>
  <c r="AE4" i="91"/>
  <c r="AG4" i="76"/>
  <c r="AG4" i="89"/>
  <c r="AG4" i="34"/>
  <c r="AP4" i="34" s="1"/>
  <c r="AG4" i="64"/>
  <c r="AE4" i="29"/>
  <c r="W5" i="64"/>
  <c r="W5" i="34"/>
  <c r="AF4" i="34"/>
  <c r="AG4" i="33"/>
  <c r="AP4" i="33" s="1"/>
  <c r="W5" i="29"/>
  <c r="AF4" i="33"/>
  <c r="AO4" i="33" s="1"/>
  <c r="AE4" i="33"/>
  <c r="AG4" i="80"/>
  <c r="AI3" i="68"/>
  <c r="AR3" i="68" s="1"/>
  <c r="AI3" i="81"/>
  <c r="AR3" i="81" s="1"/>
  <c r="AQ4" i="68"/>
  <c r="AG4" i="46"/>
  <c r="AG4" i="54"/>
  <c r="AI4" i="54" s="1"/>
  <c r="AF4" i="78"/>
  <c r="AO4" i="78" s="1"/>
  <c r="AG4" i="85"/>
  <c r="AE4" i="18"/>
  <c r="AN4" i="18" s="1"/>
  <c r="W5" i="78"/>
  <c r="Y5" i="78" s="1"/>
  <c r="AE4" i="83"/>
  <c r="W5" i="88"/>
  <c r="AQ4" i="65"/>
  <c r="W5" i="18"/>
  <c r="Y5" i="18" s="1"/>
  <c r="AI3" i="58"/>
  <c r="AR3" i="58" s="1"/>
  <c r="AI3" i="67"/>
  <c r="AR3" i="67" s="1"/>
  <c r="AN3" i="70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AP4" i="76"/>
  <c r="K5" i="64"/>
  <c r="K6" i="64" s="1"/>
  <c r="K7" i="64" s="1"/>
  <c r="K8" i="64" s="1"/>
  <c r="K9" i="64" s="1"/>
  <c r="K10" i="64" s="1"/>
  <c r="K11" i="64" s="1"/>
  <c r="K12" i="64" s="1"/>
  <c r="K13" i="64" s="1"/>
  <c r="K14" i="64" s="1"/>
  <c r="K15" i="64" s="1"/>
  <c r="K16" i="64" s="1"/>
  <c r="K17" i="64" s="1"/>
  <c r="K18" i="64" s="1"/>
  <c r="K19" i="64" s="1"/>
  <c r="K20" i="64" s="1"/>
  <c r="K21" i="64" s="1"/>
  <c r="K22" i="64" s="1"/>
  <c r="K23" i="64" s="1"/>
  <c r="AP4" i="64"/>
  <c r="K5" i="59"/>
  <c r="K6" i="59" s="1"/>
  <c r="K7" i="59" s="1"/>
  <c r="K8" i="59" s="1"/>
  <c r="K9" i="59" s="1"/>
  <c r="K10" i="59" s="1"/>
  <c r="K11" i="59" s="1"/>
  <c r="K12" i="59" s="1"/>
  <c r="K13" i="59" s="1"/>
  <c r="K14" i="59" s="1"/>
  <c r="K15" i="59" s="1"/>
  <c r="K16" i="59" s="1"/>
  <c r="K17" i="59" s="1"/>
  <c r="K18" i="59" s="1"/>
  <c r="K19" i="59" s="1"/>
  <c r="K20" i="59" s="1"/>
  <c r="K21" i="59" s="1"/>
  <c r="K22" i="59" s="1"/>
  <c r="K23" i="59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AP4" i="81"/>
  <c r="K5" i="61"/>
  <c r="K6" i="61" s="1"/>
  <c r="K7" i="61" s="1"/>
  <c r="K8" i="61" s="1"/>
  <c r="K9" i="61" s="1"/>
  <c r="K10" i="61" s="1"/>
  <c r="K11" i="61" s="1"/>
  <c r="K12" i="61" s="1"/>
  <c r="K13" i="61" s="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AO4" i="60"/>
  <c r="AI3" i="80"/>
  <c r="AR3" i="80" s="1"/>
  <c r="AI3" i="72"/>
  <c r="AR3" i="72" s="1"/>
  <c r="AI3" i="64"/>
  <c r="AR3" i="64" s="1"/>
  <c r="AI3" i="75"/>
  <c r="AR3" i="75" s="1"/>
  <c r="AN3" i="61"/>
  <c r="AI3" i="59"/>
  <c r="AR3" i="59" s="1"/>
  <c r="AI3" i="76"/>
  <c r="AR3" i="76" s="1"/>
  <c r="AI3" i="73"/>
  <c r="AR3" i="73" s="1"/>
  <c r="AI3" i="66"/>
  <c r="AR3" i="66" s="1"/>
  <c r="AI3" i="65"/>
  <c r="AR3" i="65" s="1"/>
  <c r="AI3" i="60"/>
  <c r="AR3" i="60" s="1"/>
  <c r="AE4" i="59"/>
  <c r="AN4" i="59" s="1"/>
  <c r="W5" i="67"/>
  <c r="W5" i="60"/>
  <c r="AF4" i="91"/>
  <c r="AI4" i="91" s="1"/>
  <c r="W5" i="25"/>
  <c r="W5" i="62"/>
  <c r="W5" i="91"/>
  <c r="AQ4" i="80"/>
  <c r="AG4" i="25"/>
  <c r="AI4" i="25" s="1"/>
  <c r="W5" i="66"/>
  <c r="AE4" i="71"/>
  <c r="AF4" i="75"/>
  <c r="AO4" i="75" s="1"/>
  <c r="AE4" i="17"/>
  <c r="AN4" i="17" s="1"/>
  <c r="W5" i="17"/>
  <c r="AI3" i="63"/>
  <c r="AR3" i="63" s="1"/>
  <c r="K5" i="72"/>
  <c r="K6" i="72" s="1"/>
  <c r="K7" i="72" s="1"/>
  <c r="K8" i="72" s="1"/>
  <c r="K9" i="72" s="1"/>
  <c r="K10" i="72" s="1"/>
  <c r="K11" i="72" s="1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AF4" i="79"/>
  <c r="AO4" i="79" s="1"/>
  <c r="W5" i="79"/>
  <c r="AG4" i="68"/>
  <c r="AP4" i="68" s="1"/>
  <c r="AF4" i="98"/>
  <c r="AO4" i="98" s="1"/>
  <c r="AG4" i="17"/>
  <c r="AP4" i="17" s="1"/>
  <c r="AO4" i="62"/>
  <c r="K5" i="60"/>
  <c r="K6" i="60" s="1"/>
  <c r="K7" i="60" s="1"/>
  <c r="K8" i="60" s="1"/>
  <c r="K9" i="60" s="1"/>
  <c r="K10" i="60" s="1"/>
  <c r="K11" i="60" s="1"/>
  <c r="K12" i="60" s="1"/>
  <c r="K13" i="60" s="1"/>
  <c r="K14" i="60" s="1"/>
  <c r="K15" i="60" s="1"/>
  <c r="K16" i="60" s="1"/>
  <c r="K17" i="60" s="1"/>
  <c r="K18" i="60" s="1"/>
  <c r="K19" i="60" s="1"/>
  <c r="K20" i="60" s="1"/>
  <c r="K21" i="60" s="1"/>
  <c r="K22" i="60" s="1"/>
  <c r="K23" i="60" s="1"/>
  <c r="AO4" i="39"/>
  <c r="AP4" i="21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AO4" i="29"/>
  <c r="AG4" i="60"/>
  <c r="AP4" i="60" s="1"/>
  <c r="AF4" i="68"/>
  <c r="AO4" i="68" s="1"/>
  <c r="W5" i="77"/>
  <c r="Y5" i="77" s="1"/>
  <c r="AG4" i="88"/>
  <c r="W5" i="95"/>
  <c r="Y5" i="95" s="1"/>
  <c r="AE4" i="98"/>
  <c r="AN4" i="98" s="1"/>
  <c r="AO4" i="80"/>
  <c r="AO4" i="22"/>
  <c r="W5" i="68"/>
  <c r="Y5" i="68" s="1"/>
  <c r="AF4" i="71"/>
  <c r="AO4" i="71" s="1"/>
  <c r="AE4" i="72"/>
  <c r="AN4" i="72" s="1"/>
  <c r="AP4" i="80"/>
  <c r="AG4" i="98"/>
  <c r="AP4" i="98" s="1"/>
  <c r="AE4" i="104"/>
  <c r="AG4" i="71"/>
  <c r="AP4" i="71" s="1"/>
  <c r="AF4" i="72"/>
  <c r="AO4" i="72" s="1"/>
  <c r="AE4" i="77"/>
  <c r="AN4" i="77" s="1"/>
  <c r="AF4" i="104"/>
  <c r="AP4" i="66"/>
  <c r="AQ4" i="59"/>
  <c r="AE4" i="60"/>
  <c r="AG4" i="72"/>
  <c r="AP4" i="72" s="1"/>
  <c r="AF4" i="77"/>
  <c r="AO4" i="77" s="1"/>
  <c r="AI3" i="78"/>
  <c r="AR3" i="78" s="1"/>
  <c r="AE4" i="88"/>
  <c r="AG4" i="104"/>
  <c r="K5" i="68"/>
  <c r="K6" i="68" s="1"/>
  <c r="K7" i="68" s="1"/>
  <c r="K8" i="68" s="1"/>
  <c r="K9" i="68" s="1"/>
  <c r="K10" i="68" s="1"/>
  <c r="K11" i="68" s="1"/>
  <c r="K12" i="68" s="1"/>
  <c r="K13" i="68" s="1"/>
  <c r="K14" i="68" s="1"/>
  <c r="K15" i="68" s="1"/>
  <c r="K16" i="68" s="1"/>
  <c r="K17" i="68" s="1"/>
  <c r="K18" i="68" s="1"/>
  <c r="K19" i="68" s="1"/>
  <c r="K20" i="68" s="1"/>
  <c r="K21" i="68" s="1"/>
  <c r="K22" i="68" s="1"/>
  <c r="K23" i="68" s="1"/>
  <c r="AP4" i="36"/>
  <c r="AI3" i="62"/>
  <c r="AR3" i="62" s="1"/>
  <c r="W5" i="89"/>
  <c r="Y5" i="89" s="1"/>
  <c r="AE4" i="102"/>
  <c r="K5" i="69"/>
  <c r="K6" i="69" s="1"/>
  <c r="K7" i="69" s="1"/>
  <c r="K8" i="69" s="1"/>
  <c r="K9" i="69" s="1"/>
  <c r="K10" i="69" s="1"/>
  <c r="K11" i="69" s="1"/>
  <c r="K12" i="69" s="1"/>
  <c r="K13" i="69" s="1"/>
  <c r="K14" i="69" s="1"/>
  <c r="K15" i="69" s="1"/>
  <c r="K16" i="69" s="1"/>
  <c r="K17" i="69" s="1"/>
  <c r="K18" i="69" s="1"/>
  <c r="K19" i="69" s="1"/>
  <c r="K20" i="69" s="1"/>
  <c r="K21" i="69" s="1"/>
  <c r="K22" i="69" s="1"/>
  <c r="K23" i="69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AF4" i="69"/>
  <c r="AO4" i="69" s="1"/>
  <c r="AG4" i="74"/>
  <c r="AP4" i="74" s="1"/>
  <c r="AF4" i="83"/>
  <c r="AO4" i="21"/>
  <c r="K5" i="22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AO4" i="36"/>
  <c r="AE4" i="45"/>
  <c r="AF4" i="58"/>
  <c r="AO4" i="58" s="1"/>
  <c r="AE4" i="63"/>
  <c r="AG4" i="69"/>
  <c r="AP4" i="69" s="1"/>
  <c r="AF4" i="70"/>
  <c r="AO4" i="70" s="1"/>
  <c r="W5" i="74"/>
  <c r="Y5" i="74" s="1"/>
  <c r="W5" i="75"/>
  <c r="Y5" i="75" s="1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AG4" i="83"/>
  <c r="AO4" i="26"/>
  <c r="AG4" i="58"/>
  <c r="AP4" i="58" s="1"/>
  <c r="AF4" i="63"/>
  <c r="AO4" i="63" s="1"/>
  <c r="AE4" i="66"/>
  <c r="AN4" i="66" s="1"/>
  <c r="AE4" i="67"/>
  <c r="AN4" i="67" s="1"/>
  <c r="AG4" i="70"/>
  <c r="AP4" i="70" s="1"/>
  <c r="AI3" i="74"/>
  <c r="AR3" i="74" s="1"/>
  <c r="AI3" i="79"/>
  <c r="AR3" i="79" s="1"/>
  <c r="AE4" i="96"/>
  <c r="AE4" i="105"/>
  <c r="AF4" i="45"/>
  <c r="AE4" i="58"/>
  <c r="AN4" i="58" s="1"/>
  <c r="AG4" i="63"/>
  <c r="AP4" i="63" s="1"/>
  <c r="AF4" i="66"/>
  <c r="AO4" i="66" s="1"/>
  <c r="AF4" i="67"/>
  <c r="AO4" i="67" s="1"/>
  <c r="W5" i="70"/>
  <c r="Y5" i="70" s="1"/>
  <c r="AE4" i="89"/>
  <c r="AE4" i="95"/>
  <c r="AG4" i="96"/>
  <c r="AF4" i="105"/>
  <c r="AQ4" i="2"/>
  <c r="AP4" i="22"/>
  <c r="AO4" i="25"/>
  <c r="AP4" i="39"/>
  <c r="AI3" i="71"/>
  <c r="AR3" i="71" s="1"/>
  <c r="AP4" i="77"/>
  <c r="AE4" i="90"/>
  <c r="AN4" i="90" s="1"/>
  <c r="AF4" i="93"/>
  <c r="AF4" i="95"/>
  <c r="AF4" i="59"/>
  <c r="AO4" i="59" s="1"/>
  <c r="AE4" i="81"/>
  <c r="AN4" i="81" s="1"/>
  <c r="W5" i="102"/>
  <c r="Y5" i="102" s="1"/>
  <c r="AO4" i="12"/>
  <c r="AO4" i="14"/>
  <c r="AP4" i="26"/>
  <c r="AP4" i="29"/>
  <c r="AO4" i="34"/>
  <c r="AO4" i="40"/>
  <c r="AG4" i="62"/>
  <c r="AP4" i="62" s="1"/>
  <c r="AF4" i="64"/>
  <c r="AO4" i="64" s="1"/>
  <c r="AN3" i="69"/>
  <c r="AE4" i="79"/>
  <c r="AE4" i="80"/>
  <c r="AN4" i="80" s="1"/>
  <c r="W5" i="81"/>
  <c r="Y5" i="81" s="1"/>
  <c r="AE4" i="93"/>
  <c r="AI4" i="93" s="1"/>
  <c r="AG4" i="100"/>
  <c r="AE4" i="73"/>
  <c r="AN4" i="73" s="1"/>
  <c r="AP4" i="30"/>
  <c r="AG4" i="59"/>
  <c r="AP4" i="59" s="1"/>
  <c r="AE4" i="61"/>
  <c r="AE4" i="62"/>
  <c r="AG4" i="73"/>
  <c r="AP4" i="73" s="1"/>
  <c r="AF4" i="81"/>
  <c r="AO4" i="81" s="1"/>
  <c r="AG4" i="90"/>
  <c r="AP4" i="90" s="1"/>
  <c r="AE4" i="100"/>
  <c r="AG4" i="102"/>
  <c r="AE4" i="65"/>
  <c r="AN4" i="65" s="1"/>
  <c r="AF4" i="73"/>
  <c r="AO4" i="73" s="1"/>
  <c r="AP4" i="12"/>
  <c r="AP4" i="14"/>
  <c r="AO4" i="30"/>
  <c r="AP4" i="40"/>
  <c r="W5" i="101"/>
  <c r="Y5" i="101" s="1"/>
  <c r="AG4" i="84"/>
  <c r="W5" i="92"/>
  <c r="Y5" i="92" s="1"/>
  <c r="AG4" i="87"/>
  <c r="AF4" i="96"/>
  <c r="W5" i="100"/>
  <c r="Y5" i="100" s="1"/>
  <c r="AI4" i="18"/>
  <c r="AR4" i="18" s="1"/>
  <c r="AF4" i="85"/>
  <c r="AO4" i="85" s="1"/>
  <c r="AG4" i="105"/>
  <c r="AF4" i="61"/>
  <c r="AO4" i="61" s="1"/>
  <c r="AF4" i="65"/>
  <c r="AO4" i="65" s="1"/>
  <c r="AE4" i="92"/>
  <c r="AE4" i="101"/>
  <c r="AI4" i="35"/>
  <c r="AR4" i="35" s="1"/>
  <c r="AG4" i="61"/>
  <c r="AP4" i="61" s="1"/>
  <c r="AG4" i="65"/>
  <c r="AP4" i="65" s="1"/>
  <c r="AF4" i="92"/>
  <c r="AF4" i="101"/>
  <c r="Y5" i="35"/>
  <c r="AE4" i="84"/>
  <c r="AE4" i="87"/>
  <c r="AG4" i="92"/>
  <c r="AG4" i="101"/>
  <c r="Y5" i="20"/>
  <c r="AF4" i="84"/>
  <c r="AF4" i="87"/>
  <c r="Y5" i="17"/>
  <c r="AI4" i="20"/>
  <c r="AR3" i="105"/>
  <c r="Y5" i="105"/>
  <c r="AR3" i="104"/>
  <c r="Y5" i="104"/>
  <c r="AR3" i="103"/>
  <c r="AI4" i="103"/>
  <c r="Y5" i="103"/>
  <c r="AR3" i="102"/>
  <c r="AQ4" i="102"/>
  <c r="AN4" i="102"/>
  <c r="AO4" i="102"/>
  <c r="AP4" i="102"/>
  <c r="AR3" i="101"/>
  <c r="AR3" i="100"/>
  <c r="AR3" i="99"/>
  <c r="AI4" i="99"/>
  <c r="Y5" i="99"/>
  <c r="AR3" i="98"/>
  <c r="AQ4" i="98"/>
  <c r="Y5" i="98"/>
  <c r="AR3" i="97"/>
  <c r="AI4" i="97"/>
  <c r="Y5" i="97"/>
  <c r="AR3" i="96"/>
  <c r="Y5" i="96"/>
  <c r="AR3" i="95"/>
  <c r="AR3" i="94"/>
  <c r="AQ4" i="94"/>
  <c r="AN4" i="94"/>
  <c r="AI4" i="94"/>
  <c r="AO4" i="94"/>
  <c r="AP4" i="94"/>
  <c r="Y5" i="94"/>
  <c r="AR3" i="93"/>
  <c r="Y5" i="93"/>
  <c r="AR3" i="92"/>
  <c r="AR3" i="91"/>
  <c r="Y5" i="91"/>
  <c r="AR3" i="90"/>
  <c r="AQ4" i="90"/>
  <c r="AO4" i="90"/>
  <c r="Y5" i="90"/>
  <c r="AR3" i="89"/>
  <c r="AR3" i="88"/>
  <c r="Y5" i="88"/>
  <c r="AR3" i="87"/>
  <c r="Y5" i="87"/>
  <c r="AR3" i="86"/>
  <c r="AI4" i="86"/>
  <c r="Y5" i="86"/>
  <c r="AR3" i="85"/>
  <c r="AQ4" i="85"/>
  <c r="AN4" i="85"/>
  <c r="AP4" i="85"/>
  <c r="Y5" i="85"/>
  <c r="AR3" i="84"/>
  <c r="Y5" i="84"/>
  <c r="AR3" i="83"/>
  <c r="Y5" i="83"/>
  <c r="AR3" i="82"/>
  <c r="AQ4" i="82"/>
  <c r="AN4" i="82"/>
  <c r="AI4" i="82"/>
  <c r="AO4" i="82"/>
  <c r="AP4" i="82"/>
  <c r="Y5" i="82"/>
  <c r="Y5" i="80"/>
  <c r="AN4" i="79"/>
  <c r="Y5" i="79"/>
  <c r="AN4" i="78"/>
  <c r="AR3" i="77"/>
  <c r="AN4" i="76"/>
  <c r="AI4" i="76"/>
  <c r="Y5" i="76"/>
  <c r="AN4" i="75"/>
  <c r="AI4" i="75"/>
  <c r="AN4" i="74"/>
  <c r="Y5" i="73"/>
  <c r="Y5" i="72"/>
  <c r="AN4" i="71"/>
  <c r="AI4" i="71"/>
  <c r="Y5" i="71"/>
  <c r="AR3" i="70"/>
  <c r="AN4" i="70"/>
  <c r="AR3" i="69"/>
  <c r="AN4" i="69"/>
  <c r="AI4" i="69"/>
  <c r="Y5" i="69"/>
  <c r="AN4" i="68"/>
  <c r="Y5" i="67"/>
  <c r="Y5" i="66"/>
  <c r="Y5" i="65"/>
  <c r="AN4" i="64"/>
  <c r="Y5" i="64"/>
  <c r="Y5" i="63"/>
  <c r="Y5" i="62"/>
  <c r="AR3" i="61"/>
  <c r="Y5" i="61"/>
  <c r="AN4" i="60"/>
  <c r="Y5" i="60"/>
  <c r="Y5" i="59"/>
  <c r="Y5" i="58"/>
  <c r="Y5" i="55"/>
  <c r="AI4" i="55"/>
  <c r="AQ3" i="55"/>
  <c r="AI3" i="55"/>
  <c r="Y5" i="54"/>
  <c r="AQ3" i="54"/>
  <c r="AI3" i="54"/>
  <c r="Y5" i="53"/>
  <c r="AI4" i="53"/>
  <c r="AQ3" i="53"/>
  <c r="AI3" i="53"/>
  <c r="Y5" i="52"/>
  <c r="AI4" i="52"/>
  <c r="AQ3" i="52"/>
  <c r="AI3" i="52"/>
  <c r="Y5" i="51"/>
  <c r="AI4" i="51"/>
  <c r="AQ3" i="51"/>
  <c r="AI3" i="51"/>
  <c r="Y5" i="50"/>
  <c r="AI4" i="50"/>
  <c r="AN4" i="50"/>
  <c r="Y5" i="49"/>
  <c r="AI4" i="49"/>
  <c r="AQ3" i="49"/>
  <c r="AI3" i="49"/>
  <c r="Y5" i="48"/>
  <c r="AI4" i="48"/>
  <c r="AN4" i="48"/>
  <c r="Y5" i="47"/>
  <c r="AI4" i="47"/>
  <c r="AQ3" i="47"/>
  <c r="AI3" i="47"/>
  <c r="Y5" i="46"/>
  <c r="AI4" i="46"/>
  <c r="AQ3" i="46"/>
  <c r="AI3" i="46"/>
  <c r="Y5" i="45"/>
  <c r="AQ3" i="45"/>
  <c r="AI3" i="45"/>
  <c r="Y5" i="44"/>
  <c r="AI4" i="44"/>
  <c r="AQ3" i="44"/>
  <c r="AI3" i="44"/>
  <c r="Y5" i="43"/>
  <c r="AI4" i="43"/>
  <c r="AQ3" i="43"/>
  <c r="AI3" i="43"/>
  <c r="Y5" i="42"/>
  <c r="AI4" i="42"/>
  <c r="AN4" i="42"/>
  <c r="Y5" i="37"/>
  <c r="AI4" i="37"/>
  <c r="AN4" i="37"/>
  <c r="Y5" i="38"/>
  <c r="AI4" i="38"/>
  <c r="AN4" i="38"/>
  <c r="Y5" i="39"/>
  <c r="AI4" i="39"/>
  <c r="AN4" i="39"/>
  <c r="AQ4" i="39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Y5" i="40"/>
  <c r="AI4" i="40"/>
  <c r="AN4" i="40"/>
  <c r="AQ4" i="40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Y5" i="41"/>
  <c r="AI4" i="41"/>
  <c r="Y5" i="30"/>
  <c r="AI4" i="30"/>
  <c r="AN4" i="30"/>
  <c r="AQ4" i="30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Y5" i="31"/>
  <c r="AI4" i="31"/>
  <c r="AN4" i="31"/>
  <c r="Y5" i="32"/>
  <c r="AI4" i="32"/>
  <c r="Y5" i="33"/>
  <c r="AN4" i="33"/>
  <c r="Y5" i="34"/>
  <c r="AN4" i="34"/>
  <c r="AQ4" i="34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Y5" i="36"/>
  <c r="AI4" i="36"/>
  <c r="AN4" i="36"/>
  <c r="AQ4" i="36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Y5" i="27"/>
  <c r="AI4" i="27"/>
  <c r="AN4" i="27"/>
  <c r="Y5" i="28"/>
  <c r="AI4" i="28"/>
  <c r="AN4" i="28"/>
  <c r="Y5" i="29"/>
  <c r="AI4" i="29"/>
  <c r="AN4" i="29"/>
  <c r="AQ4" i="29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Y5" i="24"/>
  <c r="AI4" i="24"/>
  <c r="AN4" i="24"/>
  <c r="Y5" i="25"/>
  <c r="AN4" i="25"/>
  <c r="AQ4" i="25"/>
  <c r="K5" i="25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Y5" i="26"/>
  <c r="AI4" i="26"/>
  <c r="AN4" i="26"/>
  <c r="AQ4" i="26"/>
  <c r="K5" i="26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Y5" i="23"/>
  <c r="AI4" i="23"/>
  <c r="AN4" i="23"/>
  <c r="Y5" i="21"/>
  <c r="AI4" i="21"/>
  <c r="AN4" i="21"/>
  <c r="AQ4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Y5" i="22"/>
  <c r="AI4" i="22"/>
  <c r="AN4" i="22"/>
  <c r="AQ3" i="22"/>
  <c r="AI3" i="22"/>
  <c r="AQ4" i="22"/>
  <c r="Y5" i="19"/>
  <c r="AI4" i="19"/>
  <c r="AN4" i="19"/>
  <c r="Y5" i="16"/>
  <c r="AI4" i="16"/>
  <c r="AQ3" i="16"/>
  <c r="AI3" i="16"/>
  <c r="K5" i="12"/>
  <c r="K6" i="12" s="1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5" i="14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W5" i="9"/>
  <c r="AI3" i="9"/>
  <c r="AR3" i="9" s="1"/>
  <c r="AO3" i="9"/>
  <c r="Y5" i="15"/>
  <c r="AR3" i="15"/>
  <c r="AI4" i="15"/>
  <c r="Y5" i="14"/>
  <c r="AI4" i="14"/>
  <c r="AN4" i="14"/>
  <c r="AQ3" i="14"/>
  <c r="AI3" i="14"/>
  <c r="AQ4" i="14"/>
  <c r="AR3" i="13"/>
  <c r="AI4" i="13"/>
  <c r="Y5" i="13"/>
  <c r="Y5" i="12"/>
  <c r="AI4" i="12"/>
  <c r="AN4" i="12"/>
  <c r="AQ3" i="12"/>
  <c r="AI3" i="12"/>
  <c r="AQ4" i="12"/>
  <c r="AR3" i="11"/>
  <c r="AH4" i="11"/>
  <c r="Z4" i="11"/>
  <c r="K5" i="2"/>
  <c r="AE4" i="2"/>
  <c r="AF4" i="2"/>
  <c r="AO4" i="2" s="1"/>
  <c r="AG4" i="2"/>
  <c r="AP4" i="2" s="1"/>
  <c r="W5" i="2"/>
  <c r="AR3" i="2"/>
  <c r="AR3" i="10"/>
  <c r="AN4" i="10"/>
  <c r="AI4" i="10"/>
  <c r="Y5" i="10"/>
  <c r="AH4" i="9"/>
  <c r="AQ4" i="9" s="1"/>
  <c r="AI4" i="104" l="1"/>
  <c r="AP4" i="25"/>
  <c r="AI4" i="78"/>
  <c r="AR4" i="78" s="1"/>
  <c r="AI4" i="34"/>
  <c r="AI4" i="33"/>
  <c r="AI4" i="89"/>
  <c r="AI4" i="88"/>
  <c r="AI4" i="96"/>
  <c r="AI4" i="90"/>
  <c r="AR4" i="90" s="1"/>
  <c r="AI4" i="60"/>
  <c r="AI4" i="98"/>
  <c r="AR4" i="98" s="1"/>
  <c r="AI4" i="45"/>
  <c r="AI4" i="83"/>
  <c r="AI4" i="58"/>
  <c r="AR4" i="58" s="1"/>
  <c r="AI4" i="102"/>
  <c r="AR4" i="102" s="1"/>
  <c r="AI4" i="68"/>
  <c r="AR4" i="68" s="1"/>
  <c r="AI4" i="17"/>
  <c r="AR4" i="17" s="1"/>
  <c r="AI4" i="81"/>
  <c r="AI4" i="92"/>
  <c r="AI4" i="95"/>
  <c r="AI4" i="64"/>
  <c r="AI4" i="62"/>
  <c r="AR4" i="62" s="1"/>
  <c r="AI4" i="77"/>
  <c r="AR4" i="77" s="1"/>
  <c r="AI4" i="61"/>
  <c r="AR4" i="61" s="1"/>
  <c r="AI4" i="67"/>
  <c r="AR4" i="67" s="1"/>
  <c r="AI4" i="72"/>
  <c r="AI4" i="100"/>
  <c r="AI4" i="79"/>
  <c r="AR4" i="79" s="1"/>
  <c r="AN4" i="61"/>
  <c r="AI4" i="73"/>
  <c r="AR4" i="73" s="1"/>
  <c r="AI4" i="84"/>
  <c r="AI4" i="87"/>
  <c r="AI4" i="70"/>
  <c r="AR4" i="70" s="1"/>
  <c r="AI4" i="63"/>
  <c r="AR4" i="63" s="1"/>
  <c r="AI4" i="66"/>
  <c r="AR4" i="66" s="1"/>
  <c r="AN4" i="62"/>
  <c r="AI4" i="85"/>
  <c r="AR4" i="85" s="1"/>
  <c r="AN4" i="63"/>
  <c r="AI4" i="74"/>
  <c r="AR4" i="74" s="1"/>
  <c r="AI4" i="80"/>
  <c r="AR4" i="80" s="1"/>
  <c r="AI4" i="59"/>
  <c r="AR4" i="59" s="1"/>
  <c r="AI4" i="65"/>
  <c r="AR4" i="65" s="1"/>
  <c r="AI4" i="105"/>
  <c r="AI4" i="101"/>
  <c r="AR4" i="94"/>
  <c r="AR4" i="82"/>
  <c r="AR4" i="81"/>
  <c r="AR4" i="76"/>
  <c r="AR4" i="75"/>
  <c r="AR4" i="72"/>
  <c r="AR4" i="71"/>
  <c r="AR4" i="69"/>
  <c r="AR4" i="64"/>
  <c r="AR4" i="60"/>
  <c r="AR3" i="55"/>
  <c r="AR3" i="54"/>
  <c r="AR3" i="53"/>
  <c r="AR3" i="52"/>
  <c r="AR3" i="51"/>
  <c r="AR4" i="50"/>
  <c r="AR3" i="49"/>
  <c r="AR4" i="48"/>
  <c r="AR3" i="47"/>
  <c r="AR3" i="46"/>
  <c r="AR3" i="45"/>
  <c r="AR3" i="44"/>
  <c r="AR3" i="43"/>
  <c r="AR4" i="42"/>
  <c r="AR4" i="40"/>
  <c r="AR4" i="39"/>
  <c r="AR4" i="38"/>
  <c r="AR4" i="37"/>
  <c r="AR4" i="36"/>
  <c r="AR4" i="34"/>
  <c r="AR4" i="33"/>
  <c r="AR4" i="31"/>
  <c r="AR4" i="30"/>
  <c r="AR4" i="29"/>
  <c r="AR4" i="28"/>
  <c r="AR4" i="27"/>
  <c r="AR4" i="26"/>
  <c r="AR4" i="25"/>
  <c r="AR4" i="24"/>
  <c r="AR4" i="23"/>
  <c r="AR3" i="22"/>
  <c r="AR4" i="22"/>
  <c r="AR4" i="21"/>
  <c r="AR4" i="19"/>
  <c r="AR3" i="16"/>
  <c r="K6" i="2"/>
  <c r="K7" i="2" s="1"/>
  <c r="K8" i="2" s="1"/>
  <c r="Y5" i="9"/>
  <c r="AR3" i="14"/>
  <c r="AR4" i="14"/>
  <c r="AR3" i="12"/>
  <c r="AR4" i="12"/>
  <c r="W5" i="11"/>
  <c r="AG4" i="11"/>
  <c r="AF4" i="11"/>
  <c r="AE4" i="11"/>
  <c r="Y5" i="2"/>
  <c r="AN4" i="2"/>
  <c r="AI4" i="2"/>
  <c r="AR4" i="2" s="1"/>
  <c r="AR4" i="10"/>
  <c r="AG4" i="9"/>
  <c r="AP4" i="9" s="1"/>
  <c r="AF4" i="9"/>
  <c r="AO4" i="9" s="1"/>
  <c r="AE4" i="9"/>
  <c r="AI4" i="11" l="1"/>
  <c r="Y5" i="11"/>
  <c r="K9" i="2"/>
  <c r="AN4" i="9"/>
  <c r="AI4" i="9"/>
  <c r="K10" i="2" l="1"/>
  <c r="AR4" i="9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H13" i="105"/>
  <c r="I13" i="105" s="1"/>
  <c r="J13" i="105" s="1"/>
  <c r="H12" i="105"/>
  <c r="I12" i="105" s="1"/>
  <c r="J12" i="105" s="1"/>
  <c r="H11" i="105"/>
  <c r="I11" i="105" s="1"/>
  <c r="J11" i="105" s="1"/>
  <c r="H10" i="105"/>
  <c r="I10" i="105" s="1"/>
  <c r="J10" i="105" s="1"/>
  <c r="H9" i="105"/>
  <c r="I9" i="105" s="1"/>
  <c r="J9" i="105" s="1"/>
  <c r="H8" i="105"/>
  <c r="I8" i="105" s="1"/>
  <c r="J8" i="105" s="1"/>
  <c r="H7" i="105"/>
  <c r="I7" i="105" s="1"/>
  <c r="J7" i="105" s="1"/>
  <c r="H6" i="105"/>
  <c r="I6" i="105" s="1"/>
  <c r="J6" i="105" s="1"/>
  <c r="H5" i="105"/>
  <c r="I5" i="105" s="1"/>
  <c r="J5" i="105" s="1"/>
  <c r="H4" i="105"/>
  <c r="I4" i="105" s="1"/>
  <c r="J4" i="105" s="1"/>
  <c r="K4" i="105" s="1"/>
  <c r="H13" i="104"/>
  <c r="I13" i="104" s="1"/>
  <c r="J13" i="104" s="1"/>
  <c r="H12" i="104"/>
  <c r="I12" i="104" s="1"/>
  <c r="J12" i="104" s="1"/>
  <c r="H11" i="104"/>
  <c r="I11" i="104" s="1"/>
  <c r="J11" i="104" s="1"/>
  <c r="H10" i="104"/>
  <c r="I10" i="104" s="1"/>
  <c r="J10" i="104" s="1"/>
  <c r="H9" i="104"/>
  <c r="I9" i="104" s="1"/>
  <c r="J9" i="104" s="1"/>
  <c r="H8" i="104"/>
  <c r="I8" i="104" s="1"/>
  <c r="J8" i="104" s="1"/>
  <c r="H7" i="104"/>
  <c r="I7" i="104" s="1"/>
  <c r="J7" i="104" s="1"/>
  <c r="H6" i="104"/>
  <c r="I6" i="104" s="1"/>
  <c r="J6" i="104" s="1"/>
  <c r="H5" i="104"/>
  <c r="I5" i="104" s="1"/>
  <c r="J5" i="104" s="1"/>
  <c r="H4" i="104"/>
  <c r="I4" i="104" s="1"/>
  <c r="J4" i="104" s="1"/>
  <c r="K4" i="104" s="1"/>
  <c r="H13" i="103"/>
  <c r="I13" i="103" s="1"/>
  <c r="J13" i="103" s="1"/>
  <c r="H12" i="103"/>
  <c r="I12" i="103" s="1"/>
  <c r="J12" i="103" s="1"/>
  <c r="H11" i="103"/>
  <c r="I11" i="103" s="1"/>
  <c r="J11" i="103" s="1"/>
  <c r="H10" i="103"/>
  <c r="I10" i="103" s="1"/>
  <c r="J10" i="103" s="1"/>
  <c r="H9" i="103"/>
  <c r="I9" i="103" s="1"/>
  <c r="J9" i="103" s="1"/>
  <c r="H8" i="103"/>
  <c r="I8" i="103" s="1"/>
  <c r="J8" i="103" s="1"/>
  <c r="H7" i="103"/>
  <c r="I7" i="103" s="1"/>
  <c r="J7" i="103" s="1"/>
  <c r="H6" i="103"/>
  <c r="I6" i="103" s="1"/>
  <c r="J6" i="103" s="1"/>
  <c r="H5" i="103"/>
  <c r="I5" i="103" s="1"/>
  <c r="J5" i="103" s="1"/>
  <c r="H4" i="103"/>
  <c r="I4" i="103" s="1"/>
  <c r="J4" i="103" s="1"/>
  <c r="K4" i="103" s="1"/>
  <c r="H13" i="102"/>
  <c r="I13" i="102" s="1"/>
  <c r="J13" i="102" s="1"/>
  <c r="H12" i="102"/>
  <c r="I12" i="102" s="1"/>
  <c r="J12" i="102" s="1"/>
  <c r="H11" i="102"/>
  <c r="I11" i="102" s="1"/>
  <c r="J11" i="102" s="1"/>
  <c r="H10" i="102"/>
  <c r="I10" i="102" s="1"/>
  <c r="J10" i="102" s="1"/>
  <c r="H9" i="102"/>
  <c r="I9" i="102" s="1"/>
  <c r="J9" i="102" s="1"/>
  <c r="H8" i="102"/>
  <c r="I8" i="102" s="1"/>
  <c r="J8" i="102" s="1"/>
  <c r="H7" i="102"/>
  <c r="I7" i="102" s="1"/>
  <c r="J7" i="102" s="1"/>
  <c r="H6" i="102"/>
  <c r="I6" i="102" s="1"/>
  <c r="J6" i="102" s="1"/>
  <c r="H5" i="102"/>
  <c r="I5" i="102" s="1"/>
  <c r="J5" i="102" s="1"/>
  <c r="K5" i="102" s="1"/>
  <c r="H13" i="101"/>
  <c r="I13" i="101" s="1"/>
  <c r="J13" i="101" s="1"/>
  <c r="H12" i="101"/>
  <c r="I12" i="101" s="1"/>
  <c r="J12" i="101" s="1"/>
  <c r="H11" i="101"/>
  <c r="I11" i="101" s="1"/>
  <c r="J11" i="101" s="1"/>
  <c r="H10" i="101"/>
  <c r="I10" i="101" s="1"/>
  <c r="J10" i="101" s="1"/>
  <c r="H9" i="101"/>
  <c r="I9" i="101" s="1"/>
  <c r="J9" i="101" s="1"/>
  <c r="H8" i="101"/>
  <c r="I8" i="101" s="1"/>
  <c r="J8" i="101" s="1"/>
  <c r="H7" i="101"/>
  <c r="I7" i="101" s="1"/>
  <c r="J7" i="101" s="1"/>
  <c r="H6" i="101"/>
  <c r="I6" i="101" s="1"/>
  <c r="J6" i="101" s="1"/>
  <c r="H5" i="101"/>
  <c r="I5" i="101" s="1"/>
  <c r="J5" i="101" s="1"/>
  <c r="H4" i="101"/>
  <c r="I4" i="101" s="1"/>
  <c r="J4" i="101" s="1"/>
  <c r="K4" i="101" s="1"/>
  <c r="H13" i="100"/>
  <c r="I13" i="100" s="1"/>
  <c r="J13" i="100" s="1"/>
  <c r="H12" i="100"/>
  <c r="I12" i="100" s="1"/>
  <c r="J12" i="100" s="1"/>
  <c r="H11" i="100"/>
  <c r="I11" i="100" s="1"/>
  <c r="J11" i="100" s="1"/>
  <c r="H10" i="100"/>
  <c r="I10" i="100" s="1"/>
  <c r="J10" i="100" s="1"/>
  <c r="H9" i="100"/>
  <c r="I9" i="100" s="1"/>
  <c r="J9" i="100" s="1"/>
  <c r="H8" i="100"/>
  <c r="I8" i="100" s="1"/>
  <c r="J8" i="100" s="1"/>
  <c r="H7" i="100"/>
  <c r="I7" i="100" s="1"/>
  <c r="J7" i="100" s="1"/>
  <c r="H6" i="100"/>
  <c r="I6" i="100" s="1"/>
  <c r="J6" i="100" s="1"/>
  <c r="H5" i="100"/>
  <c r="I5" i="100" s="1"/>
  <c r="J5" i="100" s="1"/>
  <c r="H4" i="100"/>
  <c r="I4" i="100" s="1"/>
  <c r="J4" i="100" s="1"/>
  <c r="K4" i="100" s="1"/>
  <c r="H13" i="99"/>
  <c r="I13" i="99" s="1"/>
  <c r="J13" i="99" s="1"/>
  <c r="H12" i="99"/>
  <c r="I12" i="99" s="1"/>
  <c r="J12" i="99" s="1"/>
  <c r="H11" i="99"/>
  <c r="I11" i="99" s="1"/>
  <c r="J11" i="99" s="1"/>
  <c r="H10" i="99"/>
  <c r="I10" i="99" s="1"/>
  <c r="J10" i="99" s="1"/>
  <c r="H9" i="99"/>
  <c r="I9" i="99" s="1"/>
  <c r="J9" i="99" s="1"/>
  <c r="H8" i="99"/>
  <c r="I8" i="99" s="1"/>
  <c r="J8" i="99" s="1"/>
  <c r="H7" i="99"/>
  <c r="I7" i="99" s="1"/>
  <c r="J7" i="99" s="1"/>
  <c r="H6" i="99"/>
  <c r="I6" i="99" s="1"/>
  <c r="J6" i="99" s="1"/>
  <c r="H5" i="99"/>
  <c r="I5" i="99" s="1"/>
  <c r="J5" i="99" s="1"/>
  <c r="H4" i="99"/>
  <c r="I4" i="99" s="1"/>
  <c r="J4" i="99" s="1"/>
  <c r="K4" i="99" s="1"/>
  <c r="H13" i="98"/>
  <c r="I13" i="98" s="1"/>
  <c r="J13" i="98" s="1"/>
  <c r="H12" i="98"/>
  <c r="I12" i="98" s="1"/>
  <c r="J12" i="98" s="1"/>
  <c r="H11" i="98"/>
  <c r="I11" i="98" s="1"/>
  <c r="J11" i="98" s="1"/>
  <c r="H10" i="98"/>
  <c r="I10" i="98" s="1"/>
  <c r="J10" i="98" s="1"/>
  <c r="H9" i="98"/>
  <c r="I9" i="98" s="1"/>
  <c r="J9" i="98" s="1"/>
  <c r="H8" i="98"/>
  <c r="I8" i="98" s="1"/>
  <c r="J8" i="98" s="1"/>
  <c r="H7" i="98"/>
  <c r="I7" i="98" s="1"/>
  <c r="J7" i="98" s="1"/>
  <c r="H6" i="98"/>
  <c r="I6" i="98" s="1"/>
  <c r="J6" i="98" s="1"/>
  <c r="H5" i="98"/>
  <c r="I5" i="98" s="1"/>
  <c r="J5" i="98" s="1"/>
  <c r="K5" i="98" s="1"/>
  <c r="H13" i="97"/>
  <c r="I13" i="97" s="1"/>
  <c r="J13" i="97" s="1"/>
  <c r="H12" i="97"/>
  <c r="I12" i="97" s="1"/>
  <c r="J12" i="97" s="1"/>
  <c r="H11" i="97"/>
  <c r="I11" i="97" s="1"/>
  <c r="J11" i="97" s="1"/>
  <c r="H10" i="97"/>
  <c r="I10" i="97" s="1"/>
  <c r="J10" i="97" s="1"/>
  <c r="H9" i="97"/>
  <c r="I9" i="97" s="1"/>
  <c r="J9" i="97" s="1"/>
  <c r="H8" i="97"/>
  <c r="I8" i="97" s="1"/>
  <c r="J8" i="97" s="1"/>
  <c r="H7" i="97"/>
  <c r="I7" i="97" s="1"/>
  <c r="J7" i="97" s="1"/>
  <c r="H6" i="97"/>
  <c r="I6" i="97" s="1"/>
  <c r="J6" i="97" s="1"/>
  <c r="H5" i="97"/>
  <c r="I5" i="97" s="1"/>
  <c r="J5" i="97" s="1"/>
  <c r="H4" i="97"/>
  <c r="I4" i="97" s="1"/>
  <c r="J4" i="97" s="1"/>
  <c r="K4" i="97" s="1"/>
  <c r="H13" i="96"/>
  <c r="I13" i="96" s="1"/>
  <c r="J13" i="96" s="1"/>
  <c r="H12" i="96"/>
  <c r="I12" i="96" s="1"/>
  <c r="J12" i="96" s="1"/>
  <c r="H11" i="96"/>
  <c r="I11" i="96" s="1"/>
  <c r="J11" i="96" s="1"/>
  <c r="H10" i="96"/>
  <c r="I10" i="96" s="1"/>
  <c r="J10" i="96" s="1"/>
  <c r="H9" i="96"/>
  <c r="I9" i="96" s="1"/>
  <c r="J9" i="96" s="1"/>
  <c r="H8" i="96"/>
  <c r="I8" i="96" s="1"/>
  <c r="J8" i="96" s="1"/>
  <c r="H7" i="96"/>
  <c r="I7" i="96" s="1"/>
  <c r="J7" i="96" s="1"/>
  <c r="H6" i="96"/>
  <c r="I6" i="96" s="1"/>
  <c r="J6" i="96" s="1"/>
  <c r="H5" i="96"/>
  <c r="I5" i="96" s="1"/>
  <c r="J5" i="96" s="1"/>
  <c r="H4" i="96"/>
  <c r="I4" i="96" s="1"/>
  <c r="J4" i="96" s="1"/>
  <c r="K4" i="96" s="1"/>
  <c r="H13" i="95"/>
  <c r="I13" i="95" s="1"/>
  <c r="J13" i="95" s="1"/>
  <c r="H12" i="95"/>
  <c r="I12" i="95" s="1"/>
  <c r="J12" i="95" s="1"/>
  <c r="H11" i="95"/>
  <c r="I11" i="95" s="1"/>
  <c r="J11" i="95" s="1"/>
  <c r="H10" i="95"/>
  <c r="I10" i="95" s="1"/>
  <c r="J10" i="95" s="1"/>
  <c r="H9" i="95"/>
  <c r="I9" i="95" s="1"/>
  <c r="J9" i="95" s="1"/>
  <c r="H8" i="95"/>
  <c r="I8" i="95" s="1"/>
  <c r="J8" i="95" s="1"/>
  <c r="H7" i="95"/>
  <c r="I7" i="95" s="1"/>
  <c r="J7" i="95" s="1"/>
  <c r="H6" i="95"/>
  <c r="I6" i="95" s="1"/>
  <c r="J6" i="95" s="1"/>
  <c r="H5" i="95"/>
  <c r="I5" i="95" s="1"/>
  <c r="J5" i="95" s="1"/>
  <c r="H4" i="95"/>
  <c r="I4" i="95" s="1"/>
  <c r="J4" i="95" s="1"/>
  <c r="K4" i="95" s="1"/>
  <c r="H13" i="94"/>
  <c r="I13" i="94" s="1"/>
  <c r="J13" i="94" s="1"/>
  <c r="H12" i="94"/>
  <c r="I12" i="94" s="1"/>
  <c r="J12" i="94" s="1"/>
  <c r="H11" i="94"/>
  <c r="I11" i="94" s="1"/>
  <c r="J11" i="94" s="1"/>
  <c r="H10" i="94"/>
  <c r="I10" i="94" s="1"/>
  <c r="J10" i="94" s="1"/>
  <c r="H9" i="94"/>
  <c r="I9" i="94" s="1"/>
  <c r="J9" i="94" s="1"/>
  <c r="H8" i="94"/>
  <c r="I8" i="94" s="1"/>
  <c r="J8" i="94" s="1"/>
  <c r="H7" i="94"/>
  <c r="I7" i="94" s="1"/>
  <c r="J7" i="94" s="1"/>
  <c r="H6" i="94"/>
  <c r="I6" i="94" s="1"/>
  <c r="J6" i="94" s="1"/>
  <c r="H5" i="94"/>
  <c r="I5" i="94" s="1"/>
  <c r="J5" i="94" s="1"/>
  <c r="K5" i="94" s="1"/>
  <c r="H13" i="93"/>
  <c r="I13" i="93" s="1"/>
  <c r="J13" i="93" s="1"/>
  <c r="H12" i="93"/>
  <c r="I12" i="93" s="1"/>
  <c r="J12" i="93" s="1"/>
  <c r="H11" i="93"/>
  <c r="I11" i="93" s="1"/>
  <c r="J11" i="93" s="1"/>
  <c r="H10" i="93"/>
  <c r="I10" i="93" s="1"/>
  <c r="J10" i="93" s="1"/>
  <c r="H9" i="93"/>
  <c r="I9" i="93" s="1"/>
  <c r="J9" i="93" s="1"/>
  <c r="H8" i="93"/>
  <c r="I8" i="93" s="1"/>
  <c r="J8" i="93" s="1"/>
  <c r="H7" i="93"/>
  <c r="I7" i="93" s="1"/>
  <c r="J7" i="93" s="1"/>
  <c r="H6" i="93"/>
  <c r="I6" i="93" s="1"/>
  <c r="J6" i="93" s="1"/>
  <c r="H5" i="93"/>
  <c r="I5" i="93" s="1"/>
  <c r="J5" i="93" s="1"/>
  <c r="H4" i="93"/>
  <c r="I4" i="93" s="1"/>
  <c r="J4" i="93" s="1"/>
  <c r="K4" i="93" s="1"/>
  <c r="H13" i="92"/>
  <c r="I13" i="92" s="1"/>
  <c r="J13" i="92" s="1"/>
  <c r="H12" i="92"/>
  <c r="I12" i="92" s="1"/>
  <c r="J12" i="92" s="1"/>
  <c r="H11" i="92"/>
  <c r="I11" i="92" s="1"/>
  <c r="J11" i="92" s="1"/>
  <c r="H10" i="92"/>
  <c r="I10" i="92" s="1"/>
  <c r="J10" i="92" s="1"/>
  <c r="H9" i="92"/>
  <c r="I9" i="92" s="1"/>
  <c r="J9" i="92" s="1"/>
  <c r="H8" i="92"/>
  <c r="I8" i="92" s="1"/>
  <c r="J8" i="92" s="1"/>
  <c r="H7" i="92"/>
  <c r="I7" i="92" s="1"/>
  <c r="J7" i="92" s="1"/>
  <c r="H6" i="92"/>
  <c r="I6" i="92" s="1"/>
  <c r="J6" i="92" s="1"/>
  <c r="H5" i="92"/>
  <c r="I5" i="92" s="1"/>
  <c r="J5" i="92" s="1"/>
  <c r="H4" i="92"/>
  <c r="I4" i="92" s="1"/>
  <c r="J4" i="92" s="1"/>
  <c r="K4" i="92" s="1"/>
  <c r="H13" i="91"/>
  <c r="I13" i="91" s="1"/>
  <c r="J13" i="91" s="1"/>
  <c r="H12" i="91"/>
  <c r="I12" i="91" s="1"/>
  <c r="J12" i="91" s="1"/>
  <c r="H11" i="91"/>
  <c r="I11" i="91" s="1"/>
  <c r="J11" i="91" s="1"/>
  <c r="H10" i="91"/>
  <c r="I10" i="91" s="1"/>
  <c r="J10" i="91" s="1"/>
  <c r="H9" i="91"/>
  <c r="I9" i="91" s="1"/>
  <c r="J9" i="91" s="1"/>
  <c r="H8" i="91"/>
  <c r="I8" i="91" s="1"/>
  <c r="J8" i="91" s="1"/>
  <c r="H7" i="91"/>
  <c r="I7" i="91" s="1"/>
  <c r="J7" i="91" s="1"/>
  <c r="H6" i="91"/>
  <c r="I6" i="91" s="1"/>
  <c r="J6" i="91" s="1"/>
  <c r="H5" i="91"/>
  <c r="I5" i="91" s="1"/>
  <c r="J5" i="91" s="1"/>
  <c r="H4" i="91"/>
  <c r="I4" i="91" s="1"/>
  <c r="J4" i="91" s="1"/>
  <c r="K4" i="91" s="1"/>
  <c r="H13" i="90"/>
  <c r="I13" i="90" s="1"/>
  <c r="J13" i="90" s="1"/>
  <c r="H12" i="90"/>
  <c r="I12" i="90" s="1"/>
  <c r="J12" i="90" s="1"/>
  <c r="H11" i="90"/>
  <c r="I11" i="90" s="1"/>
  <c r="J11" i="90" s="1"/>
  <c r="H10" i="90"/>
  <c r="I10" i="90" s="1"/>
  <c r="J10" i="90" s="1"/>
  <c r="H9" i="90"/>
  <c r="I9" i="90" s="1"/>
  <c r="J9" i="90" s="1"/>
  <c r="H8" i="90"/>
  <c r="I8" i="90" s="1"/>
  <c r="J8" i="90" s="1"/>
  <c r="H7" i="90"/>
  <c r="I7" i="90" s="1"/>
  <c r="J7" i="90" s="1"/>
  <c r="H6" i="90"/>
  <c r="I6" i="90" s="1"/>
  <c r="J6" i="90" s="1"/>
  <c r="H5" i="90"/>
  <c r="I5" i="90" s="1"/>
  <c r="J5" i="90" s="1"/>
  <c r="K5" i="90" s="1"/>
  <c r="H13" i="89"/>
  <c r="I13" i="89" s="1"/>
  <c r="J13" i="89" s="1"/>
  <c r="H12" i="89"/>
  <c r="I12" i="89" s="1"/>
  <c r="J12" i="89" s="1"/>
  <c r="H11" i="89"/>
  <c r="I11" i="89" s="1"/>
  <c r="J11" i="89" s="1"/>
  <c r="H10" i="89"/>
  <c r="I10" i="89" s="1"/>
  <c r="J10" i="89" s="1"/>
  <c r="H9" i="89"/>
  <c r="I9" i="89" s="1"/>
  <c r="J9" i="89" s="1"/>
  <c r="H8" i="89"/>
  <c r="I8" i="89" s="1"/>
  <c r="J8" i="89" s="1"/>
  <c r="H7" i="89"/>
  <c r="I7" i="89" s="1"/>
  <c r="J7" i="89" s="1"/>
  <c r="H6" i="89"/>
  <c r="I6" i="89" s="1"/>
  <c r="J6" i="89" s="1"/>
  <c r="H5" i="89"/>
  <c r="I5" i="89" s="1"/>
  <c r="J5" i="89" s="1"/>
  <c r="H4" i="89"/>
  <c r="I4" i="89" s="1"/>
  <c r="J4" i="89" s="1"/>
  <c r="K4" i="89" s="1"/>
  <c r="H13" i="88"/>
  <c r="I13" i="88" s="1"/>
  <c r="J13" i="88" s="1"/>
  <c r="H12" i="88"/>
  <c r="I12" i="88" s="1"/>
  <c r="J12" i="88" s="1"/>
  <c r="H11" i="88"/>
  <c r="I11" i="88" s="1"/>
  <c r="J11" i="88" s="1"/>
  <c r="H10" i="88"/>
  <c r="I10" i="88" s="1"/>
  <c r="J10" i="88" s="1"/>
  <c r="H9" i="88"/>
  <c r="I9" i="88" s="1"/>
  <c r="J9" i="88" s="1"/>
  <c r="H8" i="88"/>
  <c r="I8" i="88" s="1"/>
  <c r="J8" i="88" s="1"/>
  <c r="H7" i="88"/>
  <c r="I7" i="88" s="1"/>
  <c r="J7" i="88" s="1"/>
  <c r="H6" i="88"/>
  <c r="I6" i="88" s="1"/>
  <c r="J6" i="88" s="1"/>
  <c r="H5" i="88"/>
  <c r="I5" i="88" s="1"/>
  <c r="J5" i="88" s="1"/>
  <c r="H4" i="88"/>
  <c r="I4" i="88" s="1"/>
  <c r="J4" i="88" s="1"/>
  <c r="K4" i="88" s="1"/>
  <c r="H13" i="87"/>
  <c r="I13" i="87" s="1"/>
  <c r="J13" i="87" s="1"/>
  <c r="H12" i="87"/>
  <c r="I12" i="87" s="1"/>
  <c r="J12" i="87" s="1"/>
  <c r="H11" i="87"/>
  <c r="I11" i="87" s="1"/>
  <c r="J11" i="87" s="1"/>
  <c r="H10" i="87"/>
  <c r="I10" i="87" s="1"/>
  <c r="J10" i="87" s="1"/>
  <c r="H9" i="87"/>
  <c r="I9" i="87" s="1"/>
  <c r="J9" i="87" s="1"/>
  <c r="H8" i="87"/>
  <c r="I8" i="87" s="1"/>
  <c r="J8" i="87" s="1"/>
  <c r="H7" i="87"/>
  <c r="I7" i="87" s="1"/>
  <c r="J7" i="87" s="1"/>
  <c r="H6" i="87"/>
  <c r="I6" i="87" s="1"/>
  <c r="J6" i="87" s="1"/>
  <c r="H5" i="87"/>
  <c r="I5" i="87" s="1"/>
  <c r="J5" i="87" s="1"/>
  <c r="H4" i="87"/>
  <c r="I4" i="87" s="1"/>
  <c r="J4" i="87" s="1"/>
  <c r="K4" i="87" s="1"/>
  <c r="H13" i="85"/>
  <c r="I13" i="85" s="1"/>
  <c r="J13" i="85" s="1"/>
  <c r="H12" i="85"/>
  <c r="I12" i="85" s="1"/>
  <c r="J12" i="85" s="1"/>
  <c r="H11" i="85"/>
  <c r="I11" i="85" s="1"/>
  <c r="J11" i="85" s="1"/>
  <c r="H10" i="85"/>
  <c r="I10" i="85" s="1"/>
  <c r="J10" i="85" s="1"/>
  <c r="H9" i="85"/>
  <c r="I9" i="85" s="1"/>
  <c r="J9" i="85" s="1"/>
  <c r="H8" i="85"/>
  <c r="I8" i="85" s="1"/>
  <c r="J8" i="85" s="1"/>
  <c r="H7" i="85"/>
  <c r="I7" i="85" s="1"/>
  <c r="J7" i="85" s="1"/>
  <c r="H6" i="85"/>
  <c r="I6" i="85" s="1"/>
  <c r="J6" i="85" s="1"/>
  <c r="H5" i="85"/>
  <c r="I5" i="85" s="1"/>
  <c r="J5" i="85" s="1"/>
  <c r="K5" i="85" s="1"/>
  <c r="H13" i="86"/>
  <c r="I13" i="86" s="1"/>
  <c r="J13" i="86" s="1"/>
  <c r="H12" i="86"/>
  <c r="I12" i="86" s="1"/>
  <c r="J12" i="86" s="1"/>
  <c r="H11" i="86"/>
  <c r="I11" i="86" s="1"/>
  <c r="J11" i="86" s="1"/>
  <c r="H10" i="86"/>
  <c r="I10" i="86" s="1"/>
  <c r="J10" i="86" s="1"/>
  <c r="H9" i="86"/>
  <c r="I9" i="86" s="1"/>
  <c r="J9" i="86" s="1"/>
  <c r="H8" i="86"/>
  <c r="I8" i="86" s="1"/>
  <c r="J8" i="86" s="1"/>
  <c r="H7" i="86"/>
  <c r="I7" i="86" s="1"/>
  <c r="J7" i="86" s="1"/>
  <c r="H6" i="86"/>
  <c r="I6" i="86" s="1"/>
  <c r="J6" i="86" s="1"/>
  <c r="H5" i="86"/>
  <c r="I5" i="86" s="1"/>
  <c r="J5" i="86" s="1"/>
  <c r="H4" i="86"/>
  <c r="I4" i="86" s="1"/>
  <c r="J4" i="86" s="1"/>
  <c r="K4" i="86" s="1"/>
  <c r="H13" i="84"/>
  <c r="I13" i="84" s="1"/>
  <c r="J13" i="84" s="1"/>
  <c r="H12" i="84"/>
  <c r="I12" i="84" s="1"/>
  <c r="J12" i="84" s="1"/>
  <c r="H11" i="84"/>
  <c r="I11" i="84" s="1"/>
  <c r="J11" i="84" s="1"/>
  <c r="H10" i="84"/>
  <c r="I10" i="84" s="1"/>
  <c r="J10" i="84" s="1"/>
  <c r="H9" i="84"/>
  <c r="I9" i="84" s="1"/>
  <c r="J9" i="84" s="1"/>
  <c r="H8" i="84"/>
  <c r="I8" i="84" s="1"/>
  <c r="J8" i="84" s="1"/>
  <c r="H7" i="84"/>
  <c r="I7" i="84" s="1"/>
  <c r="J7" i="84" s="1"/>
  <c r="H6" i="84"/>
  <c r="I6" i="84" s="1"/>
  <c r="J6" i="84" s="1"/>
  <c r="H5" i="84"/>
  <c r="I5" i="84" s="1"/>
  <c r="J5" i="84" s="1"/>
  <c r="H4" i="84"/>
  <c r="I4" i="84" s="1"/>
  <c r="J4" i="84" s="1"/>
  <c r="K4" i="84" s="1"/>
  <c r="H13" i="83"/>
  <c r="I13" i="83" s="1"/>
  <c r="J13" i="83" s="1"/>
  <c r="H12" i="83"/>
  <c r="I12" i="83" s="1"/>
  <c r="J12" i="83" s="1"/>
  <c r="H11" i="83"/>
  <c r="I11" i="83" s="1"/>
  <c r="J11" i="83" s="1"/>
  <c r="H10" i="83"/>
  <c r="I10" i="83" s="1"/>
  <c r="J10" i="83" s="1"/>
  <c r="H9" i="83"/>
  <c r="I9" i="83" s="1"/>
  <c r="J9" i="83" s="1"/>
  <c r="H8" i="83"/>
  <c r="I8" i="83" s="1"/>
  <c r="J8" i="83" s="1"/>
  <c r="H7" i="83"/>
  <c r="I7" i="83" s="1"/>
  <c r="J7" i="83" s="1"/>
  <c r="H6" i="83"/>
  <c r="I6" i="83" s="1"/>
  <c r="J6" i="83" s="1"/>
  <c r="H5" i="83"/>
  <c r="I5" i="83" s="1"/>
  <c r="J5" i="83" s="1"/>
  <c r="H4" i="83"/>
  <c r="I4" i="83" s="1"/>
  <c r="J4" i="83" s="1"/>
  <c r="K4" i="83" s="1"/>
  <c r="H13" i="82"/>
  <c r="I13" i="82" s="1"/>
  <c r="J13" i="82" s="1"/>
  <c r="H12" i="82"/>
  <c r="I12" i="82" s="1"/>
  <c r="J12" i="82" s="1"/>
  <c r="H11" i="82"/>
  <c r="I11" i="82" s="1"/>
  <c r="J11" i="82" s="1"/>
  <c r="H10" i="82"/>
  <c r="I10" i="82" s="1"/>
  <c r="J10" i="82" s="1"/>
  <c r="H9" i="82"/>
  <c r="I9" i="82" s="1"/>
  <c r="J9" i="82" s="1"/>
  <c r="H8" i="82"/>
  <c r="I8" i="82" s="1"/>
  <c r="J8" i="82" s="1"/>
  <c r="H7" i="82"/>
  <c r="I7" i="82" s="1"/>
  <c r="J7" i="82" s="1"/>
  <c r="H6" i="82"/>
  <c r="I6" i="82" s="1"/>
  <c r="J6" i="82" s="1"/>
  <c r="H5" i="82"/>
  <c r="I5" i="82" s="1"/>
  <c r="J5" i="82" s="1"/>
  <c r="K5" i="82" s="1"/>
  <c r="H23" i="79"/>
  <c r="I23" i="79" s="1"/>
  <c r="J23" i="79" s="1"/>
  <c r="H22" i="79"/>
  <c r="I22" i="79" s="1"/>
  <c r="J22" i="79" s="1"/>
  <c r="H21" i="79"/>
  <c r="I21" i="79" s="1"/>
  <c r="J21" i="79" s="1"/>
  <c r="H20" i="79"/>
  <c r="I20" i="79" s="1"/>
  <c r="J20" i="79" s="1"/>
  <c r="H19" i="79"/>
  <c r="I19" i="79" s="1"/>
  <c r="J19" i="79" s="1"/>
  <c r="H18" i="79"/>
  <c r="I18" i="79" s="1"/>
  <c r="J18" i="79" s="1"/>
  <c r="H17" i="79"/>
  <c r="I17" i="79" s="1"/>
  <c r="J17" i="79" s="1"/>
  <c r="H16" i="79"/>
  <c r="I16" i="79" s="1"/>
  <c r="J16" i="79" s="1"/>
  <c r="H15" i="79"/>
  <c r="I15" i="79" s="1"/>
  <c r="J15" i="79" s="1"/>
  <c r="H14" i="79"/>
  <c r="I14" i="79" s="1"/>
  <c r="J14" i="79" s="1"/>
  <c r="H13" i="79"/>
  <c r="I13" i="79" s="1"/>
  <c r="J13" i="79" s="1"/>
  <c r="H12" i="79"/>
  <c r="I12" i="79" s="1"/>
  <c r="J12" i="79" s="1"/>
  <c r="H11" i="79"/>
  <c r="I11" i="79" s="1"/>
  <c r="J11" i="79" s="1"/>
  <c r="H10" i="79"/>
  <c r="I10" i="79" s="1"/>
  <c r="J10" i="79" s="1"/>
  <c r="H9" i="79"/>
  <c r="I9" i="79" s="1"/>
  <c r="J9" i="79" s="1"/>
  <c r="H8" i="79"/>
  <c r="I8" i="79" s="1"/>
  <c r="J8" i="79" s="1"/>
  <c r="H7" i="79"/>
  <c r="I7" i="79" s="1"/>
  <c r="J7" i="79" s="1"/>
  <c r="H6" i="79"/>
  <c r="I6" i="79" s="1"/>
  <c r="J6" i="79" s="1"/>
  <c r="H5" i="79"/>
  <c r="I5" i="79" s="1"/>
  <c r="J5" i="79" s="1"/>
  <c r="K5" i="79" s="1"/>
  <c r="H23" i="78"/>
  <c r="I23" i="78" s="1"/>
  <c r="J23" i="78" s="1"/>
  <c r="H22" i="78"/>
  <c r="I22" i="78" s="1"/>
  <c r="J22" i="78" s="1"/>
  <c r="H21" i="78"/>
  <c r="I21" i="78" s="1"/>
  <c r="J21" i="78" s="1"/>
  <c r="H20" i="78"/>
  <c r="I20" i="78" s="1"/>
  <c r="J20" i="78" s="1"/>
  <c r="H19" i="78"/>
  <c r="I19" i="78" s="1"/>
  <c r="J19" i="78" s="1"/>
  <c r="H18" i="78"/>
  <c r="I18" i="78" s="1"/>
  <c r="J18" i="78" s="1"/>
  <c r="H17" i="78"/>
  <c r="I17" i="78" s="1"/>
  <c r="J17" i="78" s="1"/>
  <c r="H16" i="78"/>
  <c r="I16" i="78" s="1"/>
  <c r="J16" i="78" s="1"/>
  <c r="H15" i="78"/>
  <c r="I15" i="78" s="1"/>
  <c r="J15" i="78" s="1"/>
  <c r="H14" i="78"/>
  <c r="I14" i="78" s="1"/>
  <c r="J14" i="78" s="1"/>
  <c r="H13" i="78"/>
  <c r="I13" i="78" s="1"/>
  <c r="J13" i="78" s="1"/>
  <c r="H12" i="78"/>
  <c r="I12" i="78" s="1"/>
  <c r="J12" i="78" s="1"/>
  <c r="H11" i="78"/>
  <c r="I11" i="78" s="1"/>
  <c r="J11" i="78" s="1"/>
  <c r="H10" i="78"/>
  <c r="I10" i="78" s="1"/>
  <c r="J10" i="78" s="1"/>
  <c r="H9" i="78"/>
  <c r="I9" i="78" s="1"/>
  <c r="J9" i="78" s="1"/>
  <c r="H8" i="78"/>
  <c r="I8" i="78" s="1"/>
  <c r="J8" i="78" s="1"/>
  <c r="H7" i="78"/>
  <c r="I7" i="78" s="1"/>
  <c r="J7" i="78" s="1"/>
  <c r="H6" i="78"/>
  <c r="I6" i="78" s="1"/>
  <c r="J6" i="78" s="1"/>
  <c r="H5" i="78"/>
  <c r="I5" i="78" s="1"/>
  <c r="J5" i="78" s="1"/>
  <c r="K5" i="78" s="1"/>
  <c r="H23" i="75"/>
  <c r="I23" i="75" s="1"/>
  <c r="J23" i="75" s="1"/>
  <c r="H22" i="75"/>
  <c r="I22" i="75" s="1"/>
  <c r="J22" i="75" s="1"/>
  <c r="H21" i="75"/>
  <c r="I21" i="75" s="1"/>
  <c r="J21" i="75" s="1"/>
  <c r="H20" i="75"/>
  <c r="I20" i="75" s="1"/>
  <c r="J20" i="75" s="1"/>
  <c r="H19" i="75"/>
  <c r="I19" i="75" s="1"/>
  <c r="J19" i="75" s="1"/>
  <c r="H18" i="75"/>
  <c r="I18" i="75" s="1"/>
  <c r="J18" i="75" s="1"/>
  <c r="H17" i="75"/>
  <c r="I17" i="75" s="1"/>
  <c r="J17" i="75" s="1"/>
  <c r="H16" i="75"/>
  <c r="I16" i="75" s="1"/>
  <c r="J16" i="75" s="1"/>
  <c r="H15" i="75"/>
  <c r="I15" i="75" s="1"/>
  <c r="J15" i="75" s="1"/>
  <c r="H14" i="75"/>
  <c r="I14" i="75" s="1"/>
  <c r="J14" i="75" s="1"/>
  <c r="H13" i="75"/>
  <c r="I13" i="75" s="1"/>
  <c r="J13" i="75" s="1"/>
  <c r="H12" i="75"/>
  <c r="I12" i="75" s="1"/>
  <c r="J12" i="75" s="1"/>
  <c r="H11" i="75"/>
  <c r="I11" i="75" s="1"/>
  <c r="J11" i="75" s="1"/>
  <c r="H10" i="75"/>
  <c r="I10" i="75" s="1"/>
  <c r="J10" i="75" s="1"/>
  <c r="H9" i="75"/>
  <c r="I9" i="75" s="1"/>
  <c r="J9" i="75" s="1"/>
  <c r="H8" i="75"/>
  <c r="I8" i="75" s="1"/>
  <c r="J8" i="75" s="1"/>
  <c r="H7" i="75"/>
  <c r="I7" i="75" s="1"/>
  <c r="J7" i="75" s="1"/>
  <c r="H6" i="75"/>
  <c r="I6" i="75" s="1"/>
  <c r="J6" i="75" s="1"/>
  <c r="H5" i="75"/>
  <c r="I5" i="75" s="1"/>
  <c r="J5" i="75" s="1"/>
  <c r="K5" i="75" s="1"/>
  <c r="H23" i="74"/>
  <c r="I23" i="74" s="1"/>
  <c r="J23" i="74" s="1"/>
  <c r="H22" i="74"/>
  <c r="I22" i="74" s="1"/>
  <c r="J22" i="74" s="1"/>
  <c r="H21" i="74"/>
  <c r="I21" i="74" s="1"/>
  <c r="J21" i="74" s="1"/>
  <c r="H20" i="74"/>
  <c r="I20" i="74" s="1"/>
  <c r="J20" i="74" s="1"/>
  <c r="H19" i="74"/>
  <c r="I19" i="74" s="1"/>
  <c r="J19" i="74" s="1"/>
  <c r="H18" i="74"/>
  <c r="I18" i="74" s="1"/>
  <c r="J18" i="74" s="1"/>
  <c r="H17" i="74"/>
  <c r="I17" i="74" s="1"/>
  <c r="J17" i="74" s="1"/>
  <c r="H16" i="74"/>
  <c r="I16" i="74" s="1"/>
  <c r="J16" i="74" s="1"/>
  <c r="H15" i="74"/>
  <c r="I15" i="74" s="1"/>
  <c r="J15" i="74" s="1"/>
  <c r="H14" i="74"/>
  <c r="I14" i="74" s="1"/>
  <c r="J14" i="74" s="1"/>
  <c r="H13" i="74"/>
  <c r="I13" i="74" s="1"/>
  <c r="J13" i="74" s="1"/>
  <c r="H12" i="74"/>
  <c r="I12" i="74" s="1"/>
  <c r="J12" i="74" s="1"/>
  <c r="H11" i="74"/>
  <c r="I11" i="74" s="1"/>
  <c r="J11" i="74" s="1"/>
  <c r="H10" i="74"/>
  <c r="I10" i="74" s="1"/>
  <c r="J10" i="74" s="1"/>
  <c r="H9" i="74"/>
  <c r="I9" i="74" s="1"/>
  <c r="J9" i="74" s="1"/>
  <c r="H8" i="74"/>
  <c r="I8" i="74" s="1"/>
  <c r="J8" i="74" s="1"/>
  <c r="H7" i="74"/>
  <c r="I7" i="74" s="1"/>
  <c r="J7" i="74" s="1"/>
  <c r="H6" i="74"/>
  <c r="I6" i="74" s="1"/>
  <c r="J6" i="74" s="1"/>
  <c r="H5" i="74"/>
  <c r="I5" i="74" s="1"/>
  <c r="J5" i="74" s="1"/>
  <c r="K5" i="74" s="1"/>
  <c r="H23" i="71"/>
  <c r="I23" i="71" s="1"/>
  <c r="J23" i="71" s="1"/>
  <c r="H22" i="71"/>
  <c r="I22" i="71" s="1"/>
  <c r="J22" i="71" s="1"/>
  <c r="H21" i="71"/>
  <c r="I21" i="71" s="1"/>
  <c r="J21" i="71" s="1"/>
  <c r="H20" i="71"/>
  <c r="I20" i="71" s="1"/>
  <c r="J20" i="71" s="1"/>
  <c r="H19" i="71"/>
  <c r="I19" i="71" s="1"/>
  <c r="J19" i="71" s="1"/>
  <c r="H18" i="71"/>
  <c r="I18" i="71" s="1"/>
  <c r="J18" i="71" s="1"/>
  <c r="H17" i="71"/>
  <c r="I17" i="71" s="1"/>
  <c r="J17" i="71" s="1"/>
  <c r="H16" i="71"/>
  <c r="I16" i="71" s="1"/>
  <c r="J16" i="71" s="1"/>
  <c r="H15" i="71"/>
  <c r="I15" i="71" s="1"/>
  <c r="J15" i="71" s="1"/>
  <c r="H14" i="71"/>
  <c r="I14" i="71" s="1"/>
  <c r="J14" i="71" s="1"/>
  <c r="H13" i="71"/>
  <c r="I13" i="71" s="1"/>
  <c r="J13" i="71" s="1"/>
  <c r="H12" i="71"/>
  <c r="I12" i="71" s="1"/>
  <c r="J12" i="71" s="1"/>
  <c r="H11" i="71"/>
  <c r="I11" i="71" s="1"/>
  <c r="J11" i="71" s="1"/>
  <c r="H10" i="71"/>
  <c r="I10" i="71" s="1"/>
  <c r="J10" i="71" s="1"/>
  <c r="H9" i="71"/>
  <c r="I9" i="71" s="1"/>
  <c r="J9" i="71" s="1"/>
  <c r="H8" i="71"/>
  <c r="I8" i="71" s="1"/>
  <c r="J8" i="71" s="1"/>
  <c r="H7" i="71"/>
  <c r="I7" i="71" s="1"/>
  <c r="J7" i="71" s="1"/>
  <c r="H6" i="71"/>
  <c r="I6" i="71" s="1"/>
  <c r="J6" i="71" s="1"/>
  <c r="H5" i="71"/>
  <c r="I5" i="71" s="1"/>
  <c r="J5" i="71" s="1"/>
  <c r="K5" i="71" s="1"/>
  <c r="H23" i="70"/>
  <c r="I23" i="70" s="1"/>
  <c r="J23" i="70" s="1"/>
  <c r="H22" i="70"/>
  <c r="I22" i="70" s="1"/>
  <c r="J22" i="70" s="1"/>
  <c r="H21" i="70"/>
  <c r="I21" i="70" s="1"/>
  <c r="J21" i="70" s="1"/>
  <c r="H20" i="70"/>
  <c r="I20" i="70" s="1"/>
  <c r="J20" i="70" s="1"/>
  <c r="H19" i="70"/>
  <c r="I19" i="70" s="1"/>
  <c r="J19" i="70" s="1"/>
  <c r="H18" i="70"/>
  <c r="I18" i="70" s="1"/>
  <c r="J18" i="70" s="1"/>
  <c r="H17" i="70"/>
  <c r="I17" i="70" s="1"/>
  <c r="J17" i="70" s="1"/>
  <c r="H16" i="70"/>
  <c r="I16" i="70" s="1"/>
  <c r="J16" i="70" s="1"/>
  <c r="H15" i="70"/>
  <c r="I15" i="70" s="1"/>
  <c r="J15" i="70" s="1"/>
  <c r="H14" i="70"/>
  <c r="I14" i="70" s="1"/>
  <c r="J14" i="70" s="1"/>
  <c r="H13" i="70"/>
  <c r="I13" i="70" s="1"/>
  <c r="J13" i="70" s="1"/>
  <c r="H12" i="70"/>
  <c r="I12" i="70" s="1"/>
  <c r="J12" i="70" s="1"/>
  <c r="H11" i="70"/>
  <c r="I11" i="70" s="1"/>
  <c r="J11" i="70" s="1"/>
  <c r="H10" i="70"/>
  <c r="I10" i="70" s="1"/>
  <c r="J10" i="70" s="1"/>
  <c r="H9" i="70"/>
  <c r="I9" i="70" s="1"/>
  <c r="J9" i="70" s="1"/>
  <c r="H8" i="70"/>
  <c r="I8" i="70" s="1"/>
  <c r="J8" i="70" s="1"/>
  <c r="H7" i="70"/>
  <c r="I7" i="70" s="1"/>
  <c r="J7" i="70" s="1"/>
  <c r="H6" i="70"/>
  <c r="I6" i="70" s="1"/>
  <c r="J6" i="70" s="1"/>
  <c r="H5" i="70"/>
  <c r="I5" i="70" s="1"/>
  <c r="J5" i="70" s="1"/>
  <c r="K5" i="70" s="1"/>
  <c r="H23" i="67"/>
  <c r="I23" i="67" s="1"/>
  <c r="J23" i="67" s="1"/>
  <c r="H22" i="67"/>
  <c r="I22" i="67" s="1"/>
  <c r="J22" i="67" s="1"/>
  <c r="H21" i="67"/>
  <c r="I21" i="67" s="1"/>
  <c r="J21" i="67" s="1"/>
  <c r="H20" i="67"/>
  <c r="I20" i="67" s="1"/>
  <c r="J20" i="67" s="1"/>
  <c r="H19" i="67"/>
  <c r="I19" i="67" s="1"/>
  <c r="J19" i="67" s="1"/>
  <c r="H18" i="67"/>
  <c r="I18" i="67" s="1"/>
  <c r="J18" i="67" s="1"/>
  <c r="H17" i="67"/>
  <c r="I17" i="67" s="1"/>
  <c r="J17" i="67" s="1"/>
  <c r="H16" i="67"/>
  <c r="I16" i="67" s="1"/>
  <c r="J16" i="67" s="1"/>
  <c r="H15" i="67"/>
  <c r="I15" i="67" s="1"/>
  <c r="J15" i="67" s="1"/>
  <c r="H14" i="67"/>
  <c r="I14" i="67" s="1"/>
  <c r="J14" i="67" s="1"/>
  <c r="H13" i="67"/>
  <c r="I13" i="67" s="1"/>
  <c r="J13" i="67" s="1"/>
  <c r="H12" i="67"/>
  <c r="I12" i="67" s="1"/>
  <c r="J12" i="67" s="1"/>
  <c r="H11" i="67"/>
  <c r="I11" i="67" s="1"/>
  <c r="J11" i="67" s="1"/>
  <c r="H10" i="67"/>
  <c r="I10" i="67" s="1"/>
  <c r="J10" i="67" s="1"/>
  <c r="H9" i="67"/>
  <c r="I9" i="67" s="1"/>
  <c r="J9" i="67" s="1"/>
  <c r="H8" i="67"/>
  <c r="I8" i="67" s="1"/>
  <c r="J8" i="67" s="1"/>
  <c r="H7" i="67"/>
  <c r="I7" i="67" s="1"/>
  <c r="J7" i="67" s="1"/>
  <c r="H6" i="67"/>
  <c r="I6" i="67" s="1"/>
  <c r="J6" i="67" s="1"/>
  <c r="H5" i="67"/>
  <c r="I5" i="67" s="1"/>
  <c r="J5" i="67" s="1"/>
  <c r="K5" i="67" s="1"/>
  <c r="H23" i="66"/>
  <c r="I23" i="66" s="1"/>
  <c r="J23" i="66" s="1"/>
  <c r="H22" i="66"/>
  <c r="I22" i="66" s="1"/>
  <c r="J22" i="66" s="1"/>
  <c r="H21" i="66"/>
  <c r="I21" i="66" s="1"/>
  <c r="J21" i="66" s="1"/>
  <c r="H20" i="66"/>
  <c r="I20" i="66" s="1"/>
  <c r="J20" i="66" s="1"/>
  <c r="H19" i="66"/>
  <c r="I19" i="66" s="1"/>
  <c r="J19" i="66" s="1"/>
  <c r="H18" i="66"/>
  <c r="I18" i="66" s="1"/>
  <c r="J18" i="66" s="1"/>
  <c r="H17" i="66"/>
  <c r="I17" i="66" s="1"/>
  <c r="J17" i="66" s="1"/>
  <c r="H16" i="66"/>
  <c r="I16" i="66" s="1"/>
  <c r="J16" i="66" s="1"/>
  <c r="H15" i="66"/>
  <c r="I15" i="66" s="1"/>
  <c r="J15" i="66" s="1"/>
  <c r="H14" i="66"/>
  <c r="I14" i="66" s="1"/>
  <c r="J14" i="66" s="1"/>
  <c r="H13" i="66"/>
  <c r="I13" i="66" s="1"/>
  <c r="J13" i="66" s="1"/>
  <c r="H12" i="66"/>
  <c r="I12" i="66" s="1"/>
  <c r="J12" i="66" s="1"/>
  <c r="H11" i="66"/>
  <c r="I11" i="66" s="1"/>
  <c r="J11" i="66" s="1"/>
  <c r="H10" i="66"/>
  <c r="I10" i="66" s="1"/>
  <c r="J10" i="66" s="1"/>
  <c r="H9" i="66"/>
  <c r="I9" i="66" s="1"/>
  <c r="J9" i="66" s="1"/>
  <c r="H8" i="66"/>
  <c r="I8" i="66" s="1"/>
  <c r="J8" i="66" s="1"/>
  <c r="H7" i="66"/>
  <c r="I7" i="66" s="1"/>
  <c r="J7" i="66" s="1"/>
  <c r="H6" i="66"/>
  <c r="I6" i="66" s="1"/>
  <c r="J6" i="66" s="1"/>
  <c r="H5" i="66"/>
  <c r="I5" i="66" s="1"/>
  <c r="J5" i="66" s="1"/>
  <c r="K5" i="66" s="1"/>
  <c r="H23" i="63"/>
  <c r="I23" i="63" s="1"/>
  <c r="J23" i="63" s="1"/>
  <c r="H22" i="63"/>
  <c r="I22" i="63" s="1"/>
  <c r="J22" i="63" s="1"/>
  <c r="H21" i="63"/>
  <c r="I21" i="63" s="1"/>
  <c r="J21" i="63" s="1"/>
  <c r="H20" i="63"/>
  <c r="I20" i="63" s="1"/>
  <c r="J20" i="63" s="1"/>
  <c r="H19" i="63"/>
  <c r="I19" i="63" s="1"/>
  <c r="J19" i="63" s="1"/>
  <c r="H18" i="63"/>
  <c r="I18" i="63" s="1"/>
  <c r="J18" i="63" s="1"/>
  <c r="H17" i="63"/>
  <c r="I17" i="63" s="1"/>
  <c r="J17" i="63" s="1"/>
  <c r="H16" i="63"/>
  <c r="I16" i="63" s="1"/>
  <c r="J16" i="63" s="1"/>
  <c r="H15" i="63"/>
  <c r="I15" i="63" s="1"/>
  <c r="J15" i="63" s="1"/>
  <c r="H14" i="63"/>
  <c r="I14" i="63" s="1"/>
  <c r="J14" i="63" s="1"/>
  <c r="H13" i="63"/>
  <c r="I13" i="63" s="1"/>
  <c r="J13" i="63" s="1"/>
  <c r="H12" i="63"/>
  <c r="I12" i="63" s="1"/>
  <c r="J12" i="63" s="1"/>
  <c r="H11" i="63"/>
  <c r="I11" i="63" s="1"/>
  <c r="J11" i="63" s="1"/>
  <c r="H10" i="63"/>
  <c r="I10" i="63" s="1"/>
  <c r="J10" i="63" s="1"/>
  <c r="H9" i="63"/>
  <c r="I9" i="63" s="1"/>
  <c r="J9" i="63" s="1"/>
  <c r="H8" i="63"/>
  <c r="I8" i="63" s="1"/>
  <c r="J8" i="63" s="1"/>
  <c r="H7" i="63"/>
  <c r="I7" i="63" s="1"/>
  <c r="J7" i="63" s="1"/>
  <c r="H6" i="63"/>
  <c r="I6" i="63" s="1"/>
  <c r="J6" i="63" s="1"/>
  <c r="H5" i="63"/>
  <c r="I5" i="63" s="1"/>
  <c r="J5" i="63" s="1"/>
  <c r="K5" i="63" s="1"/>
  <c r="H23" i="62"/>
  <c r="I23" i="62" s="1"/>
  <c r="J23" i="62" s="1"/>
  <c r="H22" i="62"/>
  <c r="I22" i="62" s="1"/>
  <c r="J22" i="62" s="1"/>
  <c r="H21" i="62"/>
  <c r="I21" i="62" s="1"/>
  <c r="J21" i="62" s="1"/>
  <c r="H20" i="62"/>
  <c r="I20" i="62" s="1"/>
  <c r="J20" i="62" s="1"/>
  <c r="H19" i="62"/>
  <c r="I19" i="62" s="1"/>
  <c r="J19" i="62" s="1"/>
  <c r="H18" i="62"/>
  <c r="I18" i="62" s="1"/>
  <c r="J18" i="62" s="1"/>
  <c r="H17" i="62"/>
  <c r="I17" i="62" s="1"/>
  <c r="J17" i="62" s="1"/>
  <c r="H16" i="62"/>
  <c r="I16" i="62" s="1"/>
  <c r="J16" i="62" s="1"/>
  <c r="H15" i="62"/>
  <c r="I15" i="62" s="1"/>
  <c r="J15" i="62" s="1"/>
  <c r="H14" i="62"/>
  <c r="I14" i="62" s="1"/>
  <c r="J14" i="62" s="1"/>
  <c r="H13" i="62"/>
  <c r="I13" i="62" s="1"/>
  <c r="J13" i="62" s="1"/>
  <c r="H12" i="62"/>
  <c r="I12" i="62" s="1"/>
  <c r="J12" i="62" s="1"/>
  <c r="H11" i="62"/>
  <c r="I11" i="62" s="1"/>
  <c r="J11" i="62" s="1"/>
  <c r="H10" i="62"/>
  <c r="I10" i="62" s="1"/>
  <c r="J10" i="62" s="1"/>
  <c r="H9" i="62"/>
  <c r="I9" i="62" s="1"/>
  <c r="J9" i="62" s="1"/>
  <c r="H8" i="62"/>
  <c r="I8" i="62" s="1"/>
  <c r="J8" i="62" s="1"/>
  <c r="H7" i="62"/>
  <c r="I7" i="62" s="1"/>
  <c r="J7" i="62" s="1"/>
  <c r="H6" i="62"/>
  <c r="I6" i="62" s="1"/>
  <c r="J6" i="62" s="1"/>
  <c r="H5" i="62"/>
  <c r="I5" i="62" s="1"/>
  <c r="J5" i="62" s="1"/>
  <c r="K5" i="62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11" i="58"/>
  <c r="I11" i="58" s="1"/>
  <c r="J11" i="58" s="1"/>
  <c r="H10" i="58"/>
  <c r="I10" i="58" s="1"/>
  <c r="J10" i="58" s="1"/>
  <c r="H9" i="58"/>
  <c r="I9" i="58" s="1"/>
  <c r="J9" i="58" s="1"/>
  <c r="H8" i="58"/>
  <c r="I8" i="58" s="1"/>
  <c r="J8" i="58" s="1"/>
  <c r="H7" i="58"/>
  <c r="I7" i="58" s="1"/>
  <c r="J7" i="58" s="1"/>
  <c r="H6" i="58"/>
  <c r="I6" i="58" s="1"/>
  <c r="J6" i="58" s="1"/>
  <c r="H5" i="58"/>
  <c r="I5" i="58" s="1"/>
  <c r="J5" i="58" s="1"/>
  <c r="K5" i="58" s="1"/>
  <c r="H13" i="47"/>
  <c r="I13" i="47" s="1"/>
  <c r="J13" i="47" s="1"/>
  <c r="H12" i="47"/>
  <c r="I12" i="47" s="1"/>
  <c r="J12" i="47" s="1"/>
  <c r="H11" i="47"/>
  <c r="I11" i="47" s="1"/>
  <c r="J11" i="47" s="1"/>
  <c r="H10" i="47"/>
  <c r="I10" i="47" s="1"/>
  <c r="J10" i="47" s="1"/>
  <c r="H9" i="47"/>
  <c r="I9" i="47" s="1"/>
  <c r="J9" i="47" s="1"/>
  <c r="H8" i="47"/>
  <c r="I8" i="47" s="1"/>
  <c r="J8" i="47" s="1"/>
  <c r="H7" i="47"/>
  <c r="I7" i="47" s="1"/>
  <c r="J7" i="47" s="1"/>
  <c r="H6" i="47"/>
  <c r="I6" i="47" s="1"/>
  <c r="J6" i="47" s="1"/>
  <c r="H5" i="47"/>
  <c r="I5" i="47" s="1"/>
  <c r="J5" i="47" s="1"/>
  <c r="H4" i="47"/>
  <c r="I4" i="47" s="1"/>
  <c r="J4" i="47" s="1"/>
  <c r="K4" i="47" s="1"/>
  <c r="H13" i="45"/>
  <c r="I13" i="45" s="1"/>
  <c r="J13" i="45" s="1"/>
  <c r="H12" i="45"/>
  <c r="I12" i="45" s="1"/>
  <c r="J12" i="45" s="1"/>
  <c r="H11" i="45"/>
  <c r="I11" i="45" s="1"/>
  <c r="J11" i="45" s="1"/>
  <c r="H10" i="45"/>
  <c r="I10" i="45" s="1"/>
  <c r="J10" i="45" s="1"/>
  <c r="H9" i="45"/>
  <c r="I9" i="45" s="1"/>
  <c r="J9" i="45" s="1"/>
  <c r="H8" i="45"/>
  <c r="I8" i="45" s="1"/>
  <c r="J8" i="45" s="1"/>
  <c r="H7" i="45"/>
  <c r="I7" i="45" s="1"/>
  <c r="J7" i="45" s="1"/>
  <c r="H6" i="45"/>
  <c r="I6" i="45" s="1"/>
  <c r="J6" i="45" s="1"/>
  <c r="H5" i="45"/>
  <c r="I5" i="45" s="1"/>
  <c r="J5" i="45" s="1"/>
  <c r="H4" i="45"/>
  <c r="I4" i="45" s="1"/>
  <c r="J4" i="45" s="1"/>
  <c r="K4" i="45" s="1"/>
  <c r="H13" i="43"/>
  <c r="I13" i="43" s="1"/>
  <c r="J13" i="43" s="1"/>
  <c r="H12" i="43"/>
  <c r="I12" i="43" s="1"/>
  <c r="J12" i="43" s="1"/>
  <c r="H11" i="43"/>
  <c r="I11" i="43" s="1"/>
  <c r="J11" i="43" s="1"/>
  <c r="H10" i="43"/>
  <c r="I10" i="43" s="1"/>
  <c r="J10" i="43" s="1"/>
  <c r="H9" i="43"/>
  <c r="I9" i="43" s="1"/>
  <c r="J9" i="43" s="1"/>
  <c r="H8" i="43"/>
  <c r="I8" i="43" s="1"/>
  <c r="J8" i="43" s="1"/>
  <c r="H7" i="43"/>
  <c r="I7" i="43" s="1"/>
  <c r="J7" i="43" s="1"/>
  <c r="H6" i="43"/>
  <c r="I6" i="43" s="1"/>
  <c r="J6" i="43" s="1"/>
  <c r="H5" i="43"/>
  <c r="I5" i="43" s="1"/>
  <c r="J5" i="43" s="1"/>
  <c r="H4" i="43"/>
  <c r="I4" i="43" s="1"/>
  <c r="J4" i="43" s="1"/>
  <c r="K4" i="43" s="1"/>
  <c r="H13" i="42"/>
  <c r="I13" i="42" s="1"/>
  <c r="J13" i="42" s="1"/>
  <c r="H12" i="42"/>
  <c r="I12" i="42" s="1"/>
  <c r="J12" i="42" s="1"/>
  <c r="H11" i="42"/>
  <c r="I11" i="42" s="1"/>
  <c r="J11" i="42" s="1"/>
  <c r="H10" i="42"/>
  <c r="I10" i="42" s="1"/>
  <c r="J10" i="42" s="1"/>
  <c r="H9" i="42"/>
  <c r="I9" i="42" s="1"/>
  <c r="J9" i="42" s="1"/>
  <c r="H8" i="42"/>
  <c r="I8" i="42" s="1"/>
  <c r="J8" i="42" s="1"/>
  <c r="H7" i="42"/>
  <c r="I7" i="42" s="1"/>
  <c r="J7" i="42" s="1"/>
  <c r="H6" i="42"/>
  <c r="I6" i="42" s="1"/>
  <c r="J6" i="42" s="1"/>
  <c r="H5" i="42"/>
  <c r="I5" i="42" s="1"/>
  <c r="J5" i="42" s="1"/>
  <c r="K5" i="42" s="1"/>
  <c r="H13" i="52"/>
  <c r="I13" i="52" s="1"/>
  <c r="J13" i="52" s="1"/>
  <c r="H12" i="52"/>
  <c r="I12" i="52" s="1"/>
  <c r="J12" i="52" s="1"/>
  <c r="H11" i="52"/>
  <c r="I11" i="52" s="1"/>
  <c r="J11" i="52" s="1"/>
  <c r="H10" i="52"/>
  <c r="I10" i="52" s="1"/>
  <c r="J10" i="52" s="1"/>
  <c r="H9" i="52"/>
  <c r="I9" i="52" s="1"/>
  <c r="J9" i="52" s="1"/>
  <c r="H8" i="52"/>
  <c r="I8" i="52" s="1"/>
  <c r="J8" i="52" s="1"/>
  <c r="H7" i="52"/>
  <c r="I7" i="52" s="1"/>
  <c r="J7" i="52" s="1"/>
  <c r="H6" i="52"/>
  <c r="I6" i="52" s="1"/>
  <c r="J6" i="52" s="1"/>
  <c r="H5" i="52"/>
  <c r="I5" i="52" s="1"/>
  <c r="J5" i="52" s="1"/>
  <c r="H4" i="52"/>
  <c r="I4" i="52" s="1"/>
  <c r="J4" i="52" s="1"/>
  <c r="K4" i="52" s="1"/>
  <c r="H13" i="51"/>
  <c r="I13" i="51" s="1"/>
  <c r="J13" i="51" s="1"/>
  <c r="H12" i="51"/>
  <c r="I12" i="51" s="1"/>
  <c r="J12" i="51" s="1"/>
  <c r="H11" i="51"/>
  <c r="I11" i="51" s="1"/>
  <c r="J11" i="51" s="1"/>
  <c r="H10" i="51"/>
  <c r="I10" i="51" s="1"/>
  <c r="J10" i="51" s="1"/>
  <c r="H9" i="51"/>
  <c r="I9" i="51" s="1"/>
  <c r="J9" i="51" s="1"/>
  <c r="H8" i="51"/>
  <c r="I8" i="51" s="1"/>
  <c r="J8" i="51" s="1"/>
  <c r="H7" i="51"/>
  <c r="I7" i="51" s="1"/>
  <c r="J7" i="51" s="1"/>
  <c r="H6" i="51"/>
  <c r="I6" i="51" s="1"/>
  <c r="J6" i="51" s="1"/>
  <c r="H5" i="51"/>
  <c r="I5" i="51" s="1"/>
  <c r="J5" i="51" s="1"/>
  <c r="H4" i="51"/>
  <c r="I4" i="51" s="1"/>
  <c r="J4" i="51" s="1"/>
  <c r="K4" i="51" s="1"/>
  <c r="H13" i="49"/>
  <c r="I13" i="49" s="1"/>
  <c r="J13" i="49" s="1"/>
  <c r="H12" i="49"/>
  <c r="I12" i="49" s="1"/>
  <c r="J12" i="49" s="1"/>
  <c r="H11" i="49"/>
  <c r="I11" i="49" s="1"/>
  <c r="J11" i="49" s="1"/>
  <c r="H10" i="49"/>
  <c r="I10" i="49" s="1"/>
  <c r="J10" i="49" s="1"/>
  <c r="H9" i="49"/>
  <c r="I9" i="49" s="1"/>
  <c r="J9" i="49" s="1"/>
  <c r="H8" i="49"/>
  <c r="I8" i="49" s="1"/>
  <c r="J8" i="49" s="1"/>
  <c r="H7" i="49"/>
  <c r="I7" i="49" s="1"/>
  <c r="J7" i="49" s="1"/>
  <c r="H6" i="49"/>
  <c r="I6" i="49" s="1"/>
  <c r="J6" i="49" s="1"/>
  <c r="H5" i="49"/>
  <c r="I5" i="49" s="1"/>
  <c r="J5" i="49" s="1"/>
  <c r="H4" i="49"/>
  <c r="I4" i="49" s="1"/>
  <c r="J4" i="49" s="1"/>
  <c r="K4" i="49" s="1"/>
  <c r="H13" i="48"/>
  <c r="I13" i="48" s="1"/>
  <c r="J13" i="48" s="1"/>
  <c r="H12" i="48"/>
  <c r="I12" i="48" s="1"/>
  <c r="J12" i="48" s="1"/>
  <c r="H11" i="48"/>
  <c r="I11" i="48" s="1"/>
  <c r="J11" i="48" s="1"/>
  <c r="H10" i="48"/>
  <c r="I10" i="48" s="1"/>
  <c r="J10" i="48" s="1"/>
  <c r="H9" i="48"/>
  <c r="I9" i="48" s="1"/>
  <c r="J9" i="48" s="1"/>
  <c r="H8" i="48"/>
  <c r="I8" i="48" s="1"/>
  <c r="J8" i="48" s="1"/>
  <c r="H7" i="48"/>
  <c r="I7" i="48" s="1"/>
  <c r="J7" i="48" s="1"/>
  <c r="H6" i="48"/>
  <c r="I6" i="48" s="1"/>
  <c r="J6" i="48" s="1"/>
  <c r="H5" i="48"/>
  <c r="I5" i="48" s="1"/>
  <c r="J5" i="48" s="1"/>
  <c r="K5" i="48" s="1"/>
  <c r="H13" i="53"/>
  <c r="I13" i="53" s="1"/>
  <c r="J13" i="53" s="1"/>
  <c r="H12" i="53"/>
  <c r="I12" i="53" s="1"/>
  <c r="J12" i="53" s="1"/>
  <c r="H11" i="53"/>
  <c r="I11" i="53" s="1"/>
  <c r="J11" i="53" s="1"/>
  <c r="H10" i="53"/>
  <c r="I10" i="53" s="1"/>
  <c r="J10" i="53" s="1"/>
  <c r="H9" i="53"/>
  <c r="I9" i="53" s="1"/>
  <c r="J9" i="53" s="1"/>
  <c r="H8" i="53"/>
  <c r="I8" i="53" s="1"/>
  <c r="J8" i="53" s="1"/>
  <c r="H7" i="53"/>
  <c r="I7" i="53" s="1"/>
  <c r="J7" i="53" s="1"/>
  <c r="H6" i="53"/>
  <c r="I6" i="53" s="1"/>
  <c r="J6" i="53" s="1"/>
  <c r="H5" i="53"/>
  <c r="I5" i="53" s="1"/>
  <c r="J5" i="53" s="1"/>
  <c r="H4" i="53"/>
  <c r="I4" i="53" s="1"/>
  <c r="J4" i="53" s="1"/>
  <c r="K4" i="53" s="1"/>
  <c r="H13" i="54"/>
  <c r="I13" i="54" s="1"/>
  <c r="J13" i="54" s="1"/>
  <c r="H12" i="54"/>
  <c r="I12" i="54" s="1"/>
  <c r="J12" i="54" s="1"/>
  <c r="H11" i="54"/>
  <c r="I11" i="54" s="1"/>
  <c r="J11" i="54" s="1"/>
  <c r="H10" i="54"/>
  <c r="I10" i="54" s="1"/>
  <c r="J10" i="54" s="1"/>
  <c r="H9" i="54"/>
  <c r="I9" i="54" s="1"/>
  <c r="J9" i="54" s="1"/>
  <c r="H8" i="54"/>
  <c r="I8" i="54" s="1"/>
  <c r="J8" i="54" s="1"/>
  <c r="H7" i="54"/>
  <c r="I7" i="54" s="1"/>
  <c r="J7" i="54" s="1"/>
  <c r="H6" i="54"/>
  <c r="I6" i="54" s="1"/>
  <c r="J6" i="54" s="1"/>
  <c r="H5" i="54"/>
  <c r="I5" i="54" s="1"/>
  <c r="J5" i="54" s="1"/>
  <c r="H4" i="54"/>
  <c r="I4" i="54" s="1"/>
  <c r="J4" i="54" s="1"/>
  <c r="K4" i="54" s="1"/>
  <c r="H13" i="55"/>
  <c r="I13" i="55" s="1"/>
  <c r="J13" i="55" s="1"/>
  <c r="H12" i="55"/>
  <c r="I12" i="55" s="1"/>
  <c r="J12" i="55" s="1"/>
  <c r="H11" i="55"/>
  <c r="I11" i="55" s="1"/>
  <c r="J11" i="55" s="1"/>
  <c r="H10" i="55"/>
  <c r="I10" i="55" s="1"/>
  <c r="J10" i="55" s="1"/>
  <c r="H9" i="55"/>
  <c r="I9" i="55" s="1"/>
  <c r="J9" i="55" s="1"/>
  <c r="H8" i="55"/>
  <c r="I8" i="55" s="1"/>
  <c r="J8" i="55" s="1"/>
  <c r="H7" i="55"/>
  <c r="I7" i="55" s="1"/>
  <c r="J7" i="55" s="1"/>
  <c r="H6" i="55"/>
  <c r="I6" i="55" s="1"/>
  <c r="J6" i="55" s="1"/>
  <c r="H5" i="55"/>
  <c r="I5" i="55" s="1"/>
  <c r="J5" i="55" s="1"/>
  <c r="H4" i="55"/>
  <c r="I4" i="55" s="1"/>
  <c r="J4" i="55" s="1"/>
  <c r="K4" i="55" s="1"/>
  <c r="H13" i="50"/>
  <c r="I13" i="50" s="1"/>
  <c r="J13" i="50" s="1"/>
  <c r="H12" i="50"/>
  <c r="I12" i="50" s="1"/>
  <c r="J12" i="50" s="1"/>
  <c r="H11" i="50"/>
  <c r="I11" i="50" s="1"/>
  <c r="J11" i="50" s="1"/>
  <c r="H10" i="50"/>
  <c r="I10" i="50" s="1"/>
  <c r="J10" i="50" s="1"/>
  <c r="H9" i="50"/>
  <c r="I9" i="50" s="1"/>
  <c r="J9" i="50" s="1"/>
  <c r="H8" i="50"/>
  <c r="I8" i="50" s="1"/>
  <c r="J8" i="50" s="1"/>
  <c r="H7" i="50"/>
  <c r="I7" i="50" s="1"/>
  <c r="J7" i="50" s="1"/>
  <c r="H6" i="50"/>
  <c r="I6" i="50" s="1"/>
  <c r="J6" i="50" s="1"/>
  <c r="H5" i="50"/>
  <c r="I5" i="50" s="1"/>
  <c r="J5" i="50" s="1"/>
  <c r="K5" i="50" s="1"/>
  <c r="H13" i="46"/>
  <c r="I13" i="46" s="1"/>
  <c r="J13" i="46" s="1"/>
  <c r="H12" i="46"/>
  <c r="I12" i="46" s="1"/>
  <c r="J12" i="46" s="1"/>
  <c r="H11" i="46"/>
  <c r="I11" i="46" s="1"/>
  <c r="J11" i="46" s="1"/>
  <c r="H10" i="46"/>
  <c r="I10" i="46" s="1"/>
  <c r="J10" i="46" s="1"/>
  <c r="H9" i="46"/>
  <c r="I9" i="46" s="1"/>
  <c r="J9" i="46" s="1"/>
  <c r="H8" i="46"/>
  <c r="I8" i="46" s="1"/>
  <c r="J8" i="46" s="1"/>
  <c r="H7" i="46"/>
  <c r="I7" i="46" s="1"/>
  <c r="J7" i="46" s="1"/>
  <c r="H6" i="46"/>
  <c r="I6" i="46" s="1"/>
  <c r="J6" i="46" s="1"/>
  <c r="H5" i="46"/>
  <c r="I5" i="46" s="1"/>
  <c r="J5" i="46" s="1"/>
  <c r="H4" i="46"/>
  <c r="I4" i="46" s="1"/>
  <c r="J4" i="46" s="1"/>
  <c r="K4" i="46" s="1"/>
  <c r="H13" i="44"/>
  <c r="I13" i="44" s="1"/>
  <c r="J13" i="44" s="1"/>
  <c r="H12" i="44"/>
  <c r="I12" i="44" s="1"/>
  <c r="J12" i="44" s="1"/>
  <c r="H11" i="44"/>
  <c r="I11" i="44" s="1"/>
  <c r="J11" i="44" s="1"/>
  <c r="H10" i="44"/>
  <c r="I10" i="44" s="1"/>
  <c r="J10" i="44" s="1"/>
  <c r="H9" i="44"/>
  <c r="I9" i="44" s="1"/>
  <c r="J9" i="44" s="1"/>
  <c r="H8" i="44"/>
  <c r="I8" i="44" s="1"/>
  <c r="J8" i="44" s="1"/>
  <c r="H7" i="44"/>
  <c r="I7" i="44" s="1"/>
  <c r="J7" i="44" s="1"/>
  <c r="H6" i="44"/>
  <c r="I6" i="44" s="1"/>
  <c r="J6" i="44" s="1"/>
  <c r="H5" i="44"/>
  <c r="I5" i="44" s="1"/>
  <c r="J5" i="44" s="1"/>
  <c r="H4" i="44"/>
  <c r="I4" i="44" s="1"/>
  <c r="J4" i="44" s="1"/>
  <c r="K4" i="44" s="1"/>
  <c r="H13" i="41"/>
  <c r="I13" i="41" s="1"/>
  <c r="J13" i="41" s="1"/>
  <c r="H12" i="41"/>
  <c r="I12" i="41" s="1"/>
  <c r="J12" i="41" s="1"/>
  <c r="H11" i="41"/>
  <c r="I11" i="41" s="1"/>
  <c r="J11" i="41" s="1"/>
  <c r="H10" i="41"/>
  <c r="I10" i="41" s="1"/>
  <c r="J10" i="41" s="1"/>
  <c r="H9" i="41"/>
  <c r="I9" i="41" s="1"/>
  <c r="J9" i="41" s="1"/>
  <c r="H8" i="41"/>
  <c r="I8" i="41" s="1"/>
  <c r="J8" i="41" s="1"/>
  <c r="H7" i="41"/>
  <c r="I7" i="41" s="1"/>
  <c r="J7" i="41" s="1"/>
  <c r="H6" i="41"/>
  <c r="I6" i="41" s="1"/>
  <c r="J6" i="41" s="1"/>
  <c r="H5" i="41"/>
  <c r="I5" i="41" s="1"/>
  <c r="J5" i="41" s="1"/>
  <c r="H4" i="41"/>
  <c r="I4" i="41" s="1"/>
  <c r="J4" i="41" s="1"/>
  <c r="K4" i="41" s="1"/>
  <c r="H13" i="35"/>
  <c r="I13" i="35" s="1"/>
  <c r="J13" i="35" s="1"/>
  <c r="H12" i="35"/>
  <c r="I12" i="35" s="1"/>
  <c r="J12" i="35" s="1"/>
  <c r="H11" i="35"/>
  <c r="I11" i="35" s="1"/>
  <c r="J11" i="35" s="1"/>
  <c r="H10" i="35"/>
  <c r="I10" i="35" s="1"/>
  <c r="J10" i="35" s="1"/>
  <c r="H9" i="35"/>
  <c r="I9" i="35" s="1"/>
  <c r="J9" i="35" s="1"/>
  <c r="H8" i="35"/>
  <c r="I8" i="35" s="1"/>
  <c r="J8" i="35" s="1"/>
  <c r="H7" i="35"/>
  <c r="I7" i="35" s="1"/>
  <c r="J7" i="35" s="1"/>
  <c r="H6" i="35"/>
  <c r="I6" i="35" s="1"/>
  <c r="J6" i="35" s="1"/>
  <c r="H5" i="35"/>
  <c r="I5" i="35" s="1"/>
  <c r="J5" i="35" s="1"/>
  <c r="K5" i="35" s="1"/>
  <c r="H13" i="32"/>
  <c r="I13" i="32" s="1"/>
  <c r="J13" i="32" s="1"/>
  <c r="H12" i="32"/>
  <c r="I12" i="32" s="1"/>
  <c r="J12" i="32" s="1"/>
  <c r="H11" i="32"/>
  <c r="I11" i="32" s="1"/>
  <c r="J11" i="32" s="1"/>
  <c r="H10" i="32"/>
  <c r="I10" i="32" s="1"/>
  <c r="J10" i="32" s="1"/>
  <c r="H9" i="32"/>
  <c r="I9" i="32" s="1"/>
  <c r="J9" i="32" s="1"/>
  <c r="H8" i="32"/>
  <c r="I8" i="32" s="1"/>
  <c r="J8" i="32" s="1"/>
  <c r="H7" i="32"/>
  <c r="I7" i="32" s="1"/>
  <c r="J7" i="32" s="1"/>
  <c r="H6" i="32"/>
  <c r="I6" i="32" s="1"/>
  <c r="J6" i="32" s="1"/>
  <c r="H5" i="32"/>
  <c r="I5" i="32" s="1"/>
  <c r="J5" i="32" s="1"/>
  <c r="H4" i="32"/>
  <c r="I4" i="32" s="1"/>
  <c r="J4" i="32" s="1"/>
  <c r="K4" i="32" s="1"/>
  <c r="H13" i="20"/>
  <c r="I13" i="20" s="1"/>
  <c r="J13" i="20" s="1"/>
  <c r="H12" i="20"/>
  <c r="I12" i="20" s="1"/>
  <c r="J12" i="20" s="1"/>
  <c r="H11" i="20"/>
  <c r="I11" i="20" s="1"/>
  <c r="J11" i="20" s="1"/>
  <c r="H10" i="20"/>
  <c r="I10" i="20" s="1"/>
  <c r="J10" i="20" s="1"/>
  <c r="H9" i="20"/>
  <c r="I9" i="20" s="1"/>
  <c r="J9" i="20" s="1"/>
  <c r="H8" i="20"/>
  <c r="I8" i="20" s="1"/>
  <c r="J8" i="20" s="1"/>
  <c r="H7" i="20"/>
  <c r="I7" i="20" s="1"/>
  <c r="J7" i="20" s="1"/>
  <c r="H6" i="20"/>
  <c r="I6" i="20" s="1"/>
  <c r="J6" i="20" s="1"/>
  <c r="H5" i="20"/>
  <c r="I5" i="20" s="1"/>
  <c r="J5" i="20" s="1"/>
  <c r="H4" i="20"/>
  <c r="I4" i="20" s="1"/>
  <c r="J4" i="20" s="1"/>
  <c r="K4" i="20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" i="16"/>
  <c r="I6" i="16" s="1"/>
  <c r="J6" i="16" s="1"/>
  <c r="H5" i="16"/>
  <c r="I5" i="16" s="1"/>
  <c r="J5" i="16" s="1"/>
  <c r="H4" i="16"/>
  <c r="I4" i="16" s="1"/>
  <c r="J4" i="16" s="1"/>
  <c r="K4" i="16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" i="18"/>
  <c r="I6" i="18" s="1"/>
  <c r="J6" i="18" s="1"/>
  <c r="H5" i="18"/>
  <c r="I5" i="18" s="1"/>
  <c r="J5" i="18" s="1"/>
  <c r="K5" i="18" s="1"/>
  <c r="H13" i="15"/>
  <c r="I13" i="15" s="1"/>
  <c r="J13" i="15" s="1"/>
  <c r="H12" i="15"/>
  <c r="I12" i="15" s="1"/>
  <c r="J12" i="15" s="1"/>
  <c r="H11" i="15"/>
  <c r="I11" i="15" s="1"/>
  <c r="J11" i="15" s="1"/>
  <c r="H10" i="15"/>
  <c r="I10" i="15" s="1"/>
  <c r="J10" i="15" s="1"/>
  <c r="H9" i="15"/>
  <c r="I9" i="15" s="1"/>
  <c r="J9" i="15" s="1"/>
  <c r="H8" i="15"/>
  <c r="I8" i="15" s="1"/>
  <c r="J8" i="15" s="1"/>
  <c r="H7" i="15"/>
  <c r="I7" i="15" s="1"/>
  <c r="J7" i="15" s="1"/>
  <c r="H6" i="15"/>
  <c r="I6" i="15" s="1"/>
  <c r="J6" i="15" s="1"/>
  <c r="H5" i="15"/>
  <c r="I5" i="15" s="1"/>
  <c r="J5" i="15" s="1"/>
  <c r="H4" i="15"/>
  <c r="I4" i="15" s="1"/>
  <c r="J4" i="15" s="1"/>
  <c r="K4" i="15" s="1"/>
  <c r="H13" i="13"/>
  <c r="I13" i="13" s="1"/>
  <c r="J13" i="13" s="1"/>
  <c r="H12" i="13"/>
  <c r="I12" i="13" s="1"/>
  <c r="J12" i="13" s="1"/>
  <c r="H11" i="13"/>
  <c r="I11" i="13" s="1"/>
  <c r="J11" i="13" s="1"/>
  <c r="H10" i="13"/>
  <c r="I10" i="13" s="1"/>
  <c r="J10" i="13" s="1"/>
  <c r="H9" i="13"/>
  <c r="I9" i="13" s="1"/>
  <c r="J9" i="13" s="1"/>
  <c r="H8" i="13"/>
  <c r="I8" i="13" s="1"/>
  <c r="J8" i="13" s="1"/>
  <c r="H7" i="13"/>
  <c r="I7" i="13" s="1"/>
  <c r="J7" i="13" s="1"/>
  <c r="H6" i="13"/>
  <c r="I6" i="13" s="1"/>
  <c r="J6" i="13" s="1"/>
  <c r="H5" i="13"/>
  <c r="I5" i="13" s="1"/>
  <c r="J5" i="13" s="1"/>
  <c r="H4" i="13"/>
  <c r="I4" i="13" s="1"/>
  <c r="J4" i="13" s="1"/>
  <c r="K4" i="13" s="1"/>
  <c r="H13" i="11"/>
  <c r="I13" i="11" s="1"/>
  <c r="J13" i="11" s="1"/>
  <c r="H12" i="1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K4" i="11" s="1"/>
  <c r="H13" i="10"/>
  <c r="I13" i="10" s="1"/>
  <c r="J13" i="10" s="1"/>
  <c r="H12" i="10"/>
  <c r="I12" i="10" s="1"/>
  <c r="J12" i="10" s="1"/>
  <c r="H11" i="10"/>
  <c r="I11" i="10" s="1"/>
  <c r="J11" i="10" s="1"/>
  <c r="H10" i="10"/>
  <c r="I10" i="10" s="1"/>
  <c r="J10" i="10" s="1"/>
  <c r="H9" i="10"/>
  <c r="I9" i="10" s="1"/>
  <c r="J9" i="10" s="1"/>
  <c r="H8" i="10"/>
  <c r="I8" i="10" s="1"/>
  <c r="J8" i="10" s="1"/>
  <c r="H7" i="10"/>
  <c r="I7" i="10" s="1"/>
  <c r="J7" i="10" s="1"/>
  <c r="H6" i="10"/>
  <c r="I6" i="10" s="1"/>
  <c r="J6" i="10" s="1"/>
  <c r="H5" i="10"/>
  <c r="I5" i="10" s="1"/>
  <c r="J5" i="10" s="1"/>
  <c r="K5" i="10" s="1"/>
  <c r="H23" i="38"/>
  <c r="I23" i="38" s="1"/>
  <c r="J23" i="38" s="1"/>
  <c r="H22" i="38"/>
  <c r="I22" i="38" s="1"/>
  <c r="J22" i="38" s="1"/>
  <c r="H21" i="38"/>
  <c r="I21" i="38" s="1"/>
  <c r="J21" i="38" s="1"/>
  <c r="H20" i="38"/>
  <c r="I20" i="38" s="1"/>
  <c r="J20" i="38" s="1"/>
  <c r="H19" i="38"/>
  <c r="I19" i="38" s="1"/>
  <c r="J19" i="38" s="1"/>
  <c r="H18" i="38"/>
  <c r="I18" i="38" s="1"/>
  <c r="J18" i="38" s="1"/>
  <c r="H17" i="38"/>
  <c r="I17" i="38" s="1"/>
  <c r="J17" i="38" s="1"/>
  <c r="H16" i="38"/>
  <c r="I16" i="38" s="1"/>
  <c r="J16" i="38" s="1"/>
  <c r="H15" i="38"/>
  <c r="I15" i="38" s="1"/>
  <c r="J15" i="38" s="1"/>
  <c r="H14" i="38"/>
  <c r="I14" i="38" s="1"/>
  <c r="J14" i="38" s="1"/>
  <c r="H13" i="38"/>
  <c r="I13" i="38" s="1"/>
  <c r="J13" i="38" s="1"/>
  <c r="H12" i="38"/>
  <c r="I12" i="38" s="1"/>
  <c r="J12" i="38" s="1"/>
  <c r="H11" i="38"/>
  <c r="I11" i="38" s="1"/>
  <c r="J11" i="38" s="1"/>
  <c r="H10" i="38"/>
  <c r="I10" i="38" s="1"/>
  <c r="J10" i="38" s="1"/>
  <c r="H9" i="38"/>
  <c r="I9" i="38" s="1"/>
  <c r="J9" i="38" s="1"/>
  <c r="H8" i="38"/>
  <c r="I8" i="38" s="1"/>
  <c r="J8" i="38" s="1"/>
  <c r="H7" i="38"/>
  <c r="I7" i="38" s="1"/>
  <c r="J7" i="38" s="1"/>
  <c r="H6" i="38"/>
  <c r="I6" i="38" s="1"/>
  <c r="J6" i="38" s="1"/>
  <c r="H5" i="38"/>
  <c r="I5" i="38" s="1"/>
  <c r="J5" i="38" s="1"/>
  <c r="K5" i="38" s="1"/>
  <c r="H23" i="37"/>
  <c r="I23" i="37" s="1"/>
  <c r="J23" i="37" s="1"/>
  <c r="H22" i="37"/>
  <c r="I22" i="37" s="1"/>
  <c r="J22" i="37" s="1"/>
  <c r="H21" i="37"/>
  <c r="I21" i="37" s="1"/>
  <c r="J21" i="37" s="1"/>
  <c r="H20" i="37"/>
  <c r="I20" i="37" s="1"/>
  <c r="J20" i="37" s="1"/>
  <c r="H19" i="37"/>
  <c r="I19" i="37" s="1"/>
  <c r="J19" i="37" s="1"/>
  <c r="H18" i="37"/>
  <c r="I18" i="37" s="1"/>
  <c r="J18" i="37" s="1"/>
  <c r="H17" i="37"/>
  <c r="I17" i="37" s="1"/>
  <c r="J17" i="37" s="1"/>
  <c r="H16" i="37"/>
  <c r="I16" i="37" s="1"/>
  <c r="J16" i="37" s="1"/>
  <c r="H15" i="37"/>
  <c r="I15" i="37" s="1"/>
  <c r="J15" i="37" s="1"/>
  <c r="H14" i="37"/>
  <c r="I14" i="37" s="1"/>
  <c r="J14" i="37" s="1"/>
  <c r="H13" i="37"/>
  <c r="I13" i="37" s="1"/>
  <c r="J13" i="37" s="1"/>
  <c r="H12" i="37"/>
  <c r="I12" i="37" s="1"/>
  <c r="J12" i="37" s="1"/>
  <c r="H11" i="37"/>
  <c r="I11" i="37" s="1"/>
  <c r="J11" i="37" s="1"/>
  <c r="H10" i="37"/>
  <c r="I10" i="37" s="1"/>
  <c r="J10" i="37" s="1"/>
  <c r="H9" i="37"/>
  <c r="I9" i="37" s="1"/>
  <c r="J9" i="37" s="1"/>
  <c r="H8" i="37"/>
  <c r="I8" i="37" s="1"/>
  <c r="J8" i="37" s="1"/>
  <c r="H7" i="37"/>
  <c r="I7" i="37" s="1"/>
  <c r="J7" i="37" s="1"/>
  <c r="H6" i="37"/>
  <c r="I6" i="37" s="1"/>
  <c r="J6" i="37" s="1"/>
  <c r="H5" i="37"/>
  <c r="I5" i="37" s="1"/>
  <c r="J5" i="37" s="1"/>
  <c r="K5" i="37" s="1"/>
  <c r="H23" i="33"/>
  <c r="I23" i="33" s="1"/>
  <c r="J23" i="33" s="1"/>
  <c r="H22" i="33"/>
  <c r="I22" i="33" s="1"/>
  <c r="J22" i="33" s="1"/>
  <c r="H21" i="33"/>
  <c r="I21" i="33" s="1"/>
  <c r="J21" i="33" s="1"/>
  <c r="H20" i="33"/>
  <c r="I20" i="33" s="1"/>
  <c r="J20" i="33" s="1"/>
  <c r="H19" i="33"/>
  <c r="I19" i="33" s="1"/>
  <c r="J19" i="33" s="1"/>
  <c r="H18" i="33"/>
  <c r="I18" i="33" s="1"/>
  <c r="J18" i="33" s="1"/>
  <c r="H17" i="33"/>
  <c r="I17" i="33" s="1"/>
  <c r="J17" i="33" s="1"/>
  <c r="H16" i="33"/>
  <c r="I16" i="33" s="1"/>
  <c r="J16" i="33" s="1"/>
  <c r="H15" i="33"/>
  <c r="I15" i="33" s="1"/>
  <c r="J15" i="33" s="1"/>
  <c r="H14" i="33"/>
  <c r="I14" i="33" s="1"/>
  <c r="J14" i="33" s="1"/>
  <c r="H13" i="33"/>
  <c r="I13" i="33" s="1"/>
  <c r="J13" i="33" s="1"/>
  <c r="H12" i="33"/>
  <c r="I12" i="33" s="1"/>
  <c r="J12" i="33" s="1"/>
  <c r="H11" i="33"/>
  <c r="I11" i="33" s="1"/>
  <c r="J11" i="33" s="1"/>
  <c r="H10" i="33"/>
  <c r="I10" i="33" s="1"/>
  <c r="J10" i="33" s="1"/>
  <c r="H9" i="33"/>
  <c r="I9" i="33" s="1"/>
  <c r="J9" i="33" s="1"/>
  <c r="H8" i="33"/>
  <c r="I8" i="33" s="1"/>
  <c r="J8" i="33" s="1"/>
  <c r="H7" i="33"/>
  <c r="I7" i="33" s="1"/>
  <c r="J7" i="33" s="1"/>
  <c r="H6" i="33"/>
  <c r="I6" i="33" s="1"/>
  <c r="J6" i="33" s="1"/>
  <c r="H5" i="33"/>
  <c r="I5" i="33" s="1"/>
  <c r="J5" i="33" s="1"/>
  <c r="K5" i="33" s="1"/>
  <c r="H23" i="31"/>
  <c r="I23" i="31" s="1"/>
  <c r="J23" i="31" s="1"/>
  <c r="H22" i="31"/>
  <c r="I22" i="31" s="1"/>
  <c r="J22" i="31" s="1"/>
  <c r="H21" i="31"/>
  <c r="I21" i="31" s="1"/>
  <c r="J21" i="31" s="1"/>
  <c r="H20" i="31"/>
  <c r="I20" i="31" s="1"/>
  <c r="J20" i="31" s="1"/>
  <c r="H19" i="31"/>
  <c r="I19" i="31" s="1"/>
  <c r="J19" i="31" s="1"/>
  <c r="H18" i="31"/>
  <c r="I18" i="31" s="1"/>
  <c r="J18" i="31" s="1"/>
  <c r="H17" i="31"/>
  <c r="I17" i="31" s="1"/>
  <c r="J17" i="31" s="1"/>
  <c r="H16" i="31"/>
  <c r="I16" i="31" s="1"/>
  <c r="J16" i="31" s="1"/>
  <c r="H15" i="31"/>
  <c r="I15" i="31" s="1"/>
  <c r="J15" i="31" s="1"/>
  <c r="H14" i="31"/>
  <c r="I14" i="31" s="1"/>
  <c r="J14" i="31" s="1"/>
  <c r="H13" i="31"/>
  <c r="I13" i="31" s="1"/>
  <c r="J13" i="31" s="1"/>
  <c r="H12" i="31"/>
  <c r="I12" i="31" s="1"/>
  <c r="J12" i="31" s="1"/>
  <c r="H11" i="31"/>
  <c r="I11" i="31" s="1"/>
  <c r="J11" i="31" s="1"/>
  <c r="H10" i="31"/>
  <c r="I10" i="31" s="1"/>
  <c r="J10" i="31" s="1"/>
  <c r="H9" i="31"/>
  <c r="I9" i="31" s="1"/>
  <c r="J9" i="31" s="1"/>
  <c r="H8" i="31"/>
  <c r="I8" i="31" s="1"/>
  <c r="J8" i="31" s="1"/>
  <c r="H7" i="31"/>
  <c r="I7" i="31" s="1"/>
  <c r="J7" i="31" s="1"/>
  <c r="H6" i="31"/>
  <c r="I6" i="31" s="1"/>
  <c r="J6" i="31" s="1"/>
  <c r="H5" i="31"/>
  <c r="I5" i="31" s="1"/>
  <c r="J5" i="31" s="1"/>
  <c r="K5" i="31" s="1"/>
  <c r="H23" i="28"/>
  <c r="I23" i="28" s="1"/>
  <c r="J23" i="28" s="1"/>
  <c r="H22" i="28"/>
  <c r="I22" i="28" s="1"/>
  <c r="J22" i="28" s="1"/>
  <c r="H21" i="28"/>
  <c r="I21" i="28" s="1"/>
  <c r="J21" i="28" s="1"/>
  <c r="H20" i="28"/>
  <c r="I20" i="28" s="1"/>
  <c r="J20" i="28" s="1"/>
  <c r="H19" i="28"/>
  <c r="I19" i="28" s="1"/>
  <c r="J19" i="28" s="1"/>
  <c r="H18" i="28"/>
  <c r="I18" i="28" s="1"/>
  <c r="J18" i="28" s="1"/>
  <c r="H17" i="28"/>
  <c r="I17" i="28" s="1"/>
  <c r="J17" i="28" s="1"/>
  <c r="H16" i="28"/>
  <c r="I16" i="28" s="1"/>
  <c r="J16" i="28" s="1"/>
  <c r="H15" i="28"/>
  <c r="I15" i="28" s="1"/>
  <c r="J15" i="28" s="1"/>
  <c r="H14" i="28"/>
  <c r="I14" i="28" s="1"/>
  <c r="J14" i="28" s="1"/>
  <c r="H13" i="28"/>
  <c r="I13" i="28" s="1"/>
  <c r="J13" i="28" s="1"/>
  <c r="H12" i="28"/>
  <c r="I12" i="28" s="1"/>
  <c r="J12" i="28" s="1"/>
  <c r="H11" i="28"/>
  <c r="I11" i="28" s="1"/>
  <c r="J11" i="28" s="1"/>
  <c r="H10" i="28"/>
  <c r="I10" i="28" s="1"/>
  <c r="J10" i="28" s="1"/>
  <c r="H9" i="28"/>
  <c r="I9" i="28" s="1"/>
  <c r="J9" i="28" s="1"/>
  <c r="H8" i="28"/>
  <c r="I8" i="28" s="1"/>
  <c r="J8" i="28" s="1"/>
  <c r="H7" i="28"/>
  <c r="I7" i="28" s="1"/>
  <c r="J7" i="28" s="1"/>
  <c r="H6" i="28"/>
  <c r="I6" i="28" s="1"/>
  <c r="J6" i="28" s="1"/>
  <c r="H5" i="28"/>
  <c r="I5" i="28" s="1"/>
  <c r="J5" i="28" s="1"/>
  <c r="K5" i="28" s="1"/>
  <c r="H23" i="27"/>
  <c r="I23" i="27" s="1"/>
  <c r="J23" i="27" s="1"/>
  <c r="H22" i="27"/>
  <c r="I22" i="27" s="1"/>
  <c r="J22" i="27" s="1"/>
  <c r="H21" i="27"/>
  <c r="I21" i="27" s="1"/>
  <c r="J21" i="27" s="1"/>
  <c r="H20" i="27"/>
  <c r="I20" i="27" s="1"/>
  <c r="J20" i="27" s="1"/>
  <c r="H19" i="27"/>
  <c r="I19" i="27" s="1"/>
  <c r="J19" i="27" s="1"/>
  <c r="H18" i="27"/>
  <c r="I18" i="27" s="1"/>
  <c r="J18" i="27" s="1"/>
  <c r="H17" i="27"/>
  <c r="I17" i="27" s="1"/>
  <c r="J17" i="27" s="1"/>
  <c r="H16" i="27"/>
  <c r="I16" i="27" s="1"/>
  <c r="J16" i="27" s="1"/>
  <c r="H15" i="27"/>
  <c r="I15" i="27" s="1"/>
  <c r="J15" i="27" s="1"/>
  <c r="H14" i="27"/>
  <c r="I14" i="27" s="1"/>
  <c r="J14" i="27" s="1"/>
  <c r="H13" i="27"/>
  <c r="I13" i="27" s="1"/>
  <c r="J13" i="27" s="1"/>
  <c r="H12" i="27"/>
  <c r="I12" i="27" s="1"/>
  <c r="J12" i="27" s="1"/>
  <c r="H11" i="27"/>
  <c r="I11" i="27" s="1"/>
  <c r="J11" i="27" s="1"/>
  <c r="H10" i="27"/>
  <c r="I10" i="27" s="1"/>
  <c r="J10" i="27" s="1"/>
  <c r="H9" i="27"/>
  <c r="I9" i="27" s="1"/>
  <c r="J9" i="27" s="1"/>
  <c r="H8" i="27"/>
  <c r="I8" i="27" s="1"/>
  <c r="J8" i="27" s="1"/>
  <c r="H7" i="27"/>
  <c r="I7" i="27" s="1"/>
  <c r="J7" i="27" s="1"/>
  <c r="H6" i="27"/>
  <c r="I6" i="27" s="1"/>
  <c r="J6" i="27" s="1"/>
  <c r="H5" i="27"/>
  <c r="I5" i="27" s="1"/>
  <c r="J5" i="27" s="1"/>
  <c r="K5" i="27" s="1"/>
  <c r="H23" i="24"/>
  <c r="I23" i="24" s="1"/>
  <c r="J23" i="24" s="1"/>
  <c r="H22" i="24"/>
  <c r="I22" i="24" s="1"/>
  <c r="J22" i="24" s="1"/>
  <c r="H21" i="24"/>
  <c r="I21" i="24" s="1"/>
  <c r="J21" i="24" s="1"/>
  <c r="H20" i="24"/>
  <c r="I20" i="24" s="1"/>
  <c r="J20" i="24" s="1"/>
  <c r="H19" i="24"/>
  <c r="I19" i="24" s="1"/>
  <c r="J19" i="24" s="1"/>
  <c r="H18" i="24"/>
  <c r="I18" i="24" s="1"/>
  <c r="J18" i="24" s="1"/>
  <c r="H17" i="24"/>
  <c r="I17" i="24" s="1"/>
  <c r="J17" i="24" s="1"/>
  <c r="H16" i="24"/>
  <c r="I16" i="24" s="1"/>
  <c r="J16" i="24" s="1"/>
  <c r="H15" i="24"/>
  <c r="I15" i="24" s="1"/>
  <c r="J15" i="24" s="1"/>
  <c r="H14" i="24"/>
  <c r="I14" i="24" s="1"/>
  <c r="J14" i="24" s="1"/>
  <c r="H13" i="24"/>
  <c r="I13" i="24" s="1"/>
  <c r="J13" i="24" s="1"/>
  <c r="H12" i="24"/>
  <c r="I12" i="24" s="1"/>
  <c r="J12" i="24" s="1"/>
  <c r="H11" i="24"/>
  <c r="I11" i="24" s="1"/>
  <c r="J11" i="24" s="1"/>
  <c r="H10" i="24"/>
  <c r="I10" i="24" s="1"/>
  <c r="J10" i="24" s="1"/>
  <c r="H9" i="24"/>
  <c r="I9" i="24" s="1"/>
  <c r="J9" i="24" s="1"/>
  <c r="H8" i="24"/>
  <c r="I8" i="24" s="1"/>
  <c r="J8" i="24" s="1"/>
  <c r="H7" i="24"/>
  <c r="I7" i="24" s="1"/>
  <c r="J7" i="24" s="1"/>
  <c r="H6" i="24"/>
  <c r="I6" i="24" s="1"/>
  <c r="J6" i="24" s="1"/>
  <c r="H5" i="24"/>
  <c r="I5" i="24" s="1"/>
  <c r="J5" i="24" s="1"/>
  <c r="K5" i="24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" i="23"/>
  <c r="I6" i="23" s="1"/>
  <c r="J6" i="23" s="1"/>
  <c r="H5" i="23"/>
  <c r="I5" i="23" s="1"/>
  <c r="J5" i="23" s="1"/>
  <c r="K5" i="23" s="1"/>
  <c r="H23" i="19"/>
  <c r="I23" i="19" s="1"/>
  <c r="J23" i="19" s="1"/>
  <c r="H22" i="19"/>
  <c r="I22" i="19" s="1"/>
  <c r="J22" i="19" s="1"/>
  <c r="H21" i="19"/>
  <c r="I21" i="19" s="1"/>
  <c r="J21" i="19" s="1"/>
  <c r="H20" i="19"/>
  <c r="I20" i="19" s="1"/>
  <c r="J20" i="19" s="1"/>
  <c r="H19" i="19"/>
  <c r="I19" i="19" s="1"/>
  <c r="J19" i="19" s="1"/>
  <c r="H18" i="19"/>
  <c r="I18" i="19" s="1"/>
  <c r="J18" i="19" s="1"/>
  <c r="H17" i="19"/>
  <c r="I17" i="19" s="1"/>
  <c r="J17" i="19" s="1"/>
  <c r="H16" i="19"/>
  <c r="I16" i="19" s="1"/>
  <c r="J16" i="19" s="1"/>
  <c r="H15" i="19"/>
  <c r="I15" i="19" s="1"/>
  <c r="J15" i="19" s="1"/>
  <c r="H14" i="19"/>
  <c r="I14" i="19" s="1"/>
  <c r="J14" i="19" s="1"/>
  <c r="H13" i="19"/>
  <c r="I13" i="19" s="1"/>
  <c r="J13" i="19" s="1"/>
  <c r="H12" i="19"/>
  <c r="I12" i="19" s="1"/>
  <c r="J12" i="19" s="1"/>
  <c r="H11" i="19"/>
  <c r="I11" i="19" s="1"/>
  <c r="J11" i="19" s="1"/>
  <c r="H10" i="19"/>
  <c r="I10" i="19" s="1"/>
  <c r="J10" i="19" s="1"/>
  <c r="H9" i="19"/>
  <c r="I9" i="19" s="1"/>
  <c r="J9" i="19" s="1"/>
  <c r="H8" i="19"/>
  <c r="I8" i="19" s="1"/>
  <c r="J8" i="19" s="1"/>
  <c r="H7" i="19"/>
  <c r="I7" i="19" s="1"/>
  <c r="J7" i="19" s="1"/>
  <c r="H6" i="19"/>
  <c r="I6" i="19" s="1"/>
  <c r="J6" i="19" s="1"/>
  <c r="H5" i="19"/>
  <c r="I5" i="19" s="1"/>
  <c r="J5" i="19" s="1"/>
  <c r="K5" i="19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11" i="17"/>
  <c r="I11" i="17" s="1"/>
  <c r="J11" i="17" s="1"/>
  <c r="H10" i="17"/>
  <c r="I10" i="17" s="1"/>
  <c r="J10" i="17" s="1"/>
  <c r="H9" i="17"/>
  <c r="I9" i="17" s="1"/>
  <c r="J9" i="17" s="1"/>
  <c r="H8" i="17"/>
  <c r="I8" i="17" s="1"/>
  <c r="J8" i="17" s="1"/>
  <c r="H7" i="17"/>
  <c r="I7" i="17" s="1"/>
  <c r="J7" i="17" s="1"/>
  <c r="H6" i="17"/>
  <c r="I6" i="17" s="1"/>
  <c r="J6" i="17" s="1"/>
  <c r="H5" i="17"/>
  <c r="I5" i="17" s="1"/>
  <c r="J5" i="17" s="1"/>
  <c r="K5" i="17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11" i="9"/>
  <c r="I11" i="9" s="1"/>
  <c r="J11" i="9" s="1"/>
  <c r="H10" i="9"/>
  <c r="I10" i="9" s="1"/>
  <c r="J10" i="9" s="1"/>
  <c r="H9" i="9"/>
  <c r="I9" i="9" s="1"/>
  <c r="J9" i="9" s="1"/>
  <c r="H8" i="9"/>
  <c r="I8" i="9" s="1"/>
  <c r="J8" i="9" s="1"/>
  <c r="H7" i="9"/>
  <c r="I7" i="9" s="1"/>
  <c r="J7" i="9" s="1"/>
  <c r="H6" i="9"/>
  <c r="I6" i="9" s="1"/>
  <c r="J6" i="9" s="1"/>
  <c r="H5" i="9"/>
  <c r="I5" i="9" s="1"/>
  <c r="J5" i="9" s="1"/>
  <c r="K5" i="9" s="1"/>
  <c r="K6" i="10" l="1"/>
  <c r="K6" i="35"/>
  <c r="K6" i="48"/>
  <c r="K6" i="98"/>
  <c r="K6" i="42"/>
  <c r="K6" i="85"/>
  <c r="K6" i="90"/>
  <c r="K6" i="94"/>
  <c r="K6" i="102"/>
  <c r="K6" i="82"/>
  <c r="K7" i="82" s="1"/>
  <c r="K8" i="82" s="1"/>
  <c r="K9" i="82" s="1"/>
  <c r="K10" i="82" s="1"/>
  <c r="K11" i="82" s="1"/>
  <c r="K12" i="82" s="1"/>
  <c r="K13" i="82" s="1"/>
  <c r="K6" i="18"/>
  <c r="K7" i="18" s="1"/>
  <c r="K8" i="18" s="1"/>
  <c r="K9" i="18" s="1"/>
  <c r="K10" i="18" s="1"/>
  <c r="K11" i="18" s="1"/>
  <c r="K12" i="18" s="1"/>
  <c r="K13" i="18" s="1"/>
  <c r="K6" i="78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6" i="74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6" i="70"/>
  <c r="K7" i="70" s="1"/>
  <c r="K8" i="70" s="1"/>
  <c r="K9" i="70" s="1"/>
  <c r="K10" i="70" s="1"/>
  <c r="K11" i="70" s="1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6" i="62"/>
  <c r="K7" i="62" s="1"/>
  <c r="K8" i="62" s="1"/>
  <c r="K9" i="62" s="1"/>
  <c r="K10" i="62" s="1"/>
  <c r="K11" i="62" s="1"/>
  <c r="K12" i="62" s="1"/>
  <c r="K13" i="62" s="1"/>
  <c r="K14" i="62" s="1"/>
  <c r="K15" i="62" s="1"/>
  <c r="K16" i="62" s="1"/>
  <c r="K17" i="62" s="1"/>
  <c r="K18" i="62" s="1"/>
  <c r="K19" i="62" s="1"/>
  <c r="K20" i="62" s="1"/>
  <c r="K21" i="62" s="1"/>
  <c r="K22" i="62" s="1"/>
  <c r="K23" i="62" s="1"/>
  <c r="K6" i="58"/>
  <c r="K7" i="58" s="1"/>
  <c r="K8" i="58" s="1"/>
  <c r="K9" i="58" s="1"/>
  <c r="K10" i="58" s="1"/>
  <c r="K11" i="58" s="1"/>
  <c r="K12" i="58" s="1"/>
  <c r="K13" i="58" s="1"/>
  <c r="K14" i="58" s="1"/>
  <c r="K15" i="58" s="1"/>
  <c r="K16" i="58" s="1"/>
  <c r="K17" i="58" s="1"/>
  <c r="K18" i="58" s="1"/>
  <c r="K19" i="58" s="1"/>
  <c r="K20" i="58" s="1"/>
  <c r="K21" i="58" s="1"/>
  <c r="K22" i="58" s="1"/>
  <c r="K23" i="58" s="1"/>
  <c r="K6" i="50"/>
  <c r="K7" i="50" s="1"/>
  <c r="K8" i="50" s="1"/>
  <c r="K9" i="50" s="1"/>
  <c r="K10" i="50" s="1"/>
  <c r="K11" i="50" s="1"/>
  <c r="K12" i="50" s="1"/>
  <c r="K13" i="50" s="1"/>
  <c r="K6" i="37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6" i="3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6" i="23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6" i="17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6" i="9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7" i="10"/>
  <c r="K8" i="10" s="1"/>
  <c r="K9" i="10" s="1"/>
  <c r="K10" i="10" s="1"/>
  <c r="K11" i="10" s="1"/>
  <c r="K12" i="10" s="1"/>
  <c r="K13" i="10" s="1"/>
  <c r="K7" i="35"/>
  <c r="K8" i="35" s="1"/>
  <c r="K9" i="35" s="1"/>
  <c r="K10" i="35" s="1"/>
  <c r="K11" i="35" s="1"/>
  <c r="K12" i="35" s="1"/>
  <c r="K13" i="35" s="1"/>
  <c r="K7" i="48"/>
  <c r="K8" i="48" s="1"/>
  <c r="K9" i="48" s="1"/>
  <c r="K10" i="48" s="1"/>
  <c r="K11" i="48" s="1"/>
  <c r="K12" i="48" s="1"/>
  <c r="K13" i="48" s="1"/>
  <c r="K5" i="11"/>
  <c r="K6" i="11" s="1"/>
  <c r="K7" i="11" s="1"/>
  <c r="K8" i="11" s="1"/>
  <c r="K9" i="11" s="1"/>
  <c r="K10" i="11" s="1"/>
  <c r="K11" i="11" s="1"/>
  <c r="K12" i="11" s="1"/>
  <c r="K13" i="11" s="1"/>
  <c r="AQ4" i="11"/>
  <c r="AP4" i="11"/>
  <c r="AN4" i="11"/>
  <c r="AO4" i="11"/>
  <c r="AR4" i="1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6" i="7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5" i="46"/>
  <c r="K6" i="46" s="1"/>
  <c r="K7" i="46" s="1"/>
  <c r="K8" i="46" s="1"/>
  <c r="K9" i="46" s="1"/>
  <c r="K10" i="46" s="1"/>
  <c r="K11" i="46" s="1"/>
  <c r="K12" i="46" s="1"/>
  <c r="K13" i="46" s="1"/>
  <c r="AO4" i="46"/>
  <c r="AP4" i="46"/>
  <c r="AN4" i="46"/>
  <c r="AQ4" i="46"/>
  <c r="AR4" i="46"/>
  <c r="K5" i="52"/>
  <c r="K6" i="52" s="1"/>
  <c r="K7" i="52" s="1"/>
  <c r="K8" i="52" s="1"/>
  <c r="K9" i="52" s="1"/>
  <c r="K10" i="52" s="1"/>
  <c r="K11" i="52" s="1"/>
  <c r="K12" i="52" s="1"/>
  <c r="K13" i="52" s="1"/>
  <c r="AO4" i="52"/>
  <c r="AQ4" i="52"/>
  <c r="AN4" i="52"/>
  <c r="AP4" i="52"/>
  <c r="AR4" i="52"/>
  <c r="K5" i="47"/>
  <c r="K6" i="47" s="1"/>
  <c r="K7" i="47" s="1"/>
  <c r="K8" i="47" s="1"/>
  <c r="K9" i="47" s="1"/>
  <c r="K10" i="47" s="1"/>
  <c r="K11" i="47" s="1"/>
  <c r="K12" i="47" s="1"/>
  <c r="K13" i="47" s="1"/>
  <c r="AQ4" i="47"/>
  <c r="AO4" i="47"/>
  <c r="AP4" i="47"/>
  <c r="AN4" i="47"/>
  <c r="AR4" i="47"/>
  <c r="K5" i="84"/>
  <c r="K6" i="84" s="1"/>
  <c r="K7" i="84" s="1"/>
  <c r="K8" i="84" s="1"/>
  <c r="K9" i="84" s="1"/>
  <c r="K10" i="84" s="1"/>
  <c r="K11" i="84" s="1"/>
  <c r="K12" i="84" s="1"/>
  <c r="K13" i="84" s="1"/>
  <c r="AQ4" i="84"/>
  <c r="AP4" i="84"/>
  <c r="AO4" i="84"/>
  <c r="AR4" i="84"/>
  <c r="AN4" i="84"/>
  <c r="K5" i="88"/>
  <c r="K6" i="88" s="1"/>
  <c r="K7" i="88" s="1"/>
  <c r="K8" i="88" s="1"/>
  <c r="K9" i="88" s="1"/>
  <c r="K10" i="88" s="1"/>
  <c r="K11" i="88" s="1"/>
  <c r="K12" i="88" s="1"/>
  <c r="K13" i="88" s="1"/>
  <c r="AP4" i="88"/>
  <c r="AN4" i="88"/>
  <c r="AO4" i="88"/>
  <c r="AQ4" i="88"/>
  <c r="AR4" i="88"/>
  <c r="K5" i="92"/>
  <c r="K6" i="92" s="1"/>
  <c r="K7" i="92" s="1"/>
  <c r="K8" i="92" s="1"/>
  <c r="K9" i="92" s="1"/>
  <c r="K10" i="92" s="1"/>
  <c r="K11" i="92" s="1"/>
  <c r="K12" i="92" s="1"/>
  <c r="K13" i="92" s="1"/>
  <c r="AQ4" i="92"/>
  <c r="AO4" i="92"/>
  <c r="AR4" i="92"/>
  <c r="AN4" i="92"/>
  <c r="AP4" i="92"/>
  <c r="K5" i="96"/>
  <c r="K6" i="96" s="1"/>
  <c r="K7" i="96" s="1"/>
  <c r="K8" i="96" s="1"/>
  <c r="K9" i="96" s="1"/>
  <c r="K10" i="96" s="1"/>
  <c r="K11" i="96" s="1"/>
  <c r="K12" i="96" s="1"/>
  <c r="K13" i="96" s="1"/>
  <c r="AP4" i="96"/>
  <c r="AQ4" i="96"/>
  <c r="AN4" i="96"/>
  <c r="AO4" i="96"/>
  <c r="AR4" i="96"/>
  <c r="K5" i="100"/>
  <c r="K6" i="100" s="1"/>
  <c r="K7" i="100" s="1"/>
  <c r="K8" i="100" s="1"/>
  <c r="K9" i="100" s="1"/>
  <c r="K10" i="100" s="1"/>
  <c r="K11" i="100" s="1"/>
  <c r="K12" i="100" s="1"/>
  <c r="K13" i="100" s="1"/>
  <c r="AO4" i="100"/>
  <c r="AN4" i="100"/>
  <c r="AQ4" i="100"/>
  <c r="AP4" i="100"/>
  <c r="AR4" i="100"/>
  <c r="K5" i="104"/>
  <c r="K6" i="104" s="1"/>
  <c r="K7" i="104" s="1"/>
  <c r="K8" i="104" s="1"/>
  <c r="K9" i="104" s="1"/>
  <c r="K10" i="104" s="1"/>
  <c r="K11" i="104" s="1"/>
  <c r="K12" i="104" s="1"/>
  <c r="K13" i="104" s="1"/>
  <c r="AQ4" i="104"/>
  <c r="AN4" i="104"/>
  <c r="AO4" i="104"/>
  <c r="AP4" i="104"/>
  <c r="AR4" i="104"/>
  <c r="K6" i="28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6" i="63"/>
  <c r="K7" i="63" s="1"/>
  <c r="K8" i="63" s="1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AQ4" i="15"/>
  <c r="AP4" i="15"/>
  <c r="AO4" i="15"/>
  <c r="AN4" i="15"/>
  <c r="AR4" i="15"/>
  <c r="K5" i="20"/>
  <c r="K6" i="20" s="1"/>
  <c r="K7" i="20" s="1"/>
  <c r="K8" i="20" s="1"/>
  <c r="K9" i="20" s="1"/>
  <c r="K10" i="20" s="1"/>
  <c r="K11" i="20" s="1"/>
  <c r="K12" i="20" s="1"/>
  <c r="K13" i="20" s="1"/>
  <c r="AQ4" i="20"/>
  <c r="AO4" i="20"/>
  <c r="AN4" i="20"/>
  <c r="AP4" i="20"/>
  <c r="AR4" i="20"/>
  <c r="K5" i="51"/>
  <c r="K6" i="51" s="1"/>
  <c r="K7" i="51" s="1"/>
  <c r="K8" i="51" s="1"/>
  <c r="K9" i="51" s="1"/>
  <c r="K10" i="51" s="1"/>
  <c r="K11" i="51" s="1"/>
  <c r="K12" i="51" s="1"/>
  <c r="K13" i="51" s="1"/>
  <c r="AP4" i="51"/>
  <c r="AN4" i="51"/>
  <c r="AQ4" i="51"/>
  <c r="AO4" i="51"/>
  <c r="AR4" i="51"/>
  <c r="K5" i="45"/>
  <c r="K6" i="45" s="1"/>
  <c r="K7" i="45" s="1"/>
  <c r="K8" i="45" s="1"/>
  <c r="K9" i="45" s="1"/>
  <c r="K10" i="45" s="1"/>
  <c r="K11" i="45" s="1"/>
  <c r="K12" i="45" s="1"/>
  <c r="K13" i="45" s="1"/>
  <c r="AP4" i="45"/>
  <c r="AQ4" i="45"/>
  <c r="AO4" i="45"/>
  <c r="AN4" i="45"/>
  <c r="AR4" i="45"/>
  <c r="K5" i="83"/>
  <c r="K6" i="83" s="1"/>
  <c r="K7" i="83" s="1"/>
  <c r="K8" i="83" s="1"/>
  <c r="K9" i="83" s="1"/>
  <c r="K10" i="83" s="1"/>
  <c r="K11" i="83" s="1"/>
  <c r="K12" i="83" s="1"/>
  <c r="K13" i="83" s="1"/>
  <c r="AP4" i="83"/>
  <c r="AQ4" i="83"/>
  <c r="AN4" i="83"/>
  <c r="AO4" i="83"/>
  <c r="AR4" i="83"/>
  <c r="K5" i="87"/>
  <c r="K6" i="87" s="1"/>
  <c r="K7" i="87" s="1"/>
  <c r="K8" i="87" s="1"/>
  <c r="K9" i="87" s="1"/>
  <c r="K10" i="87" s="1"/>
  <c r="K11" i="87" s="1"/>
  <c r="K12" i="87" s="1"/>
  <c r="K13" i="87" s="1"/>
  <c r="AQ4" i="87"/>
  <c r="AP4" i="87"/>
  <c r="AN4" i="87"/>
  <c r="AO4" i="87"/>
  <c r="AR4" i="87"/>
  <c r="K5" i="91"/>
  <c r="K6" i="91" s="1"/>
  <c r="K7" i="91" s="1"/>
  <c r="K8" i="91" s="1"/>
  <c r="K9" i="91" s="1"/>
  <c r="K10" i="91" s="1"/>
  <c r="K11" i="91" s="1"/>
  <c r="K12" i="91" s="1"/>
  <c r="K13" i="91" s="1"/>
  <c r="AO4" i="91"/>
  <c r="AQ4" i="91"/>
  <c r="AP4" i="91"/>
  <c r="AN4" i="91"/>
  <c r="AR4" i="91"/>
  <c r="K5" i="95"/>
  <c r="K6" i="95" s="1"/>
  <c r="K7" i="95" s="1"/>
  <c r="K8" i="95" s="1"/>
  <c r="K9" i="95" s="1"/>
  <c r="K10" i="95" s="1"/>
  <c r="K11" i="95" s="1"/>
  <c r="K12" i="95" s="1"/>
  <c r="K13" i="95" s="1"/>
  <c r="AO4" i="95"/>
  <c r="AN4" i="95"/>
  <c r="AP4" i="95"/>
  <c r="AQ4" i="95"/>
  <c r="AR4" i="95"/>
  <c r="K5" i="99"/>
  <c r="K6" i="99" s="1"/>
  <c r="K7" i="99" s="1"/>
  <c r="K8" i="99" s="1"/>
  <c r="K9" i="99" s="1"/>
  <c r="K10" i="99" s="1"/>
  <c r="K11" i="99" s="1"/>
  <c r="K12" i="99" s="1"/>
  <c r="K13" i="99" s="1"/>
  <c r="AN4" i="99"/>
  <c r="AP4" i="99"/>
  <c r="AO4" i="99"/>
  <c r="AQ4" i="99"/>
  <c r="AR4" i="99"/>
  <c r="K5" i="103"/>
  <c r="K6" i="103" s="1"/>
  <c r="K7" i="103" s="1"/>
  <c r="K8" i="103" s="1"/>
  <c r="K9" i="103" s="1"/>
  <c r="K10" i="103" s="1"/>
  <c r="K11" i="103" s="1"/>
  <c r="K12" i="103" s="1"/>
  <c r="K13" i="103" s="1"/>
  <c r="AQ4" i="103"/>
  <c r="AP4" i="103"/>
  <c r="AO4" i="103"/>
  <c r="AN4" i="103"/>
  <c r="AR4" i="103"/>
  <c r="K5" i="13"/>
  <c r="K6" i="13" s="1"/>
  <c r="K7" i="13" s="1"/>
  <c r="K8" i="13" s="1"/>
  <c r="K9" i="13" s="1"/>
  <c r="K10" i="13" s="1"/>
  <c r="K11" i="13" s="1"/>
  <c r="K12" i="13" s="1"/>
  <c r="K13" i="13" s="1"/>
  <c r="AQ4" i="13"/>
  <c r="AP4" i="13"/>
  <c r="AN4" i="13"/>
  <c r="AO4" i="13"/>
  <c r="AR4" i="13"/>
  <c r="K5" i="15"/>
  <c r="K6" i="15" s="1"/>
  <c r="K7" i="15" s="1"/>
  <c r="K8" i="15" s="1"/>
  <c r="K9" i="15" s="1"/>
  <c r="K10" i="15" s="1"/>
  <c r="K11" i="15" s="1"/>
  <c r="K12" i="15" s="1"/>
  <c r="K13" i="15" s="1"/>
  <c r="K5" i="44"/>
  <c r="K6" i="44" s="1"/>
  <c r="K7" i="44" s="1"/>
  <c r="K8" i="44" s="1"/>
  <c r="K9" i="44" s="1"/>
  <c r="K10" i="44" s="1"/>
  <c r="K11" i="44" s="1"/>
  <c r="K12" i="44" s="1"/>
  <c r="K13" i="44" s="1"/>
  <c r="AO4" i="44"/>
  <c r="AQ4" i="44"/>
  <c r="AP4" i="44"/>
  <c r="AN4" i="44"/>
  <c r="AR4" i="44"/>
  <c r="K5" i="54"/>
  <c r="K6" i="54" s="1"/>
  <c r="K7" i="54" s="1"/>
  <c r="K8" i="54" s="1"/>
  <c r="K9" i="54" s="1"/>
  <c r="K10" i="54" s="1"/>
  <c r="K11" i="54" s="1"/>
  <c r="K12" i="54" s="1"/>
  <c r="K13" i="54" s="1"/>
  <c r="AN4" i="54"/>
  <c r="AO4" i="54"/>
  <c r="AQ4" i="54"/>
  <c r="AP4" i="54"/>
  <c r="AR4" i="54"/>
  <c r="K6" i="19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6" i="67"/>
  <c r="K7" i="67" s="1"/>
  <c r="K8" i="67" s="1"/>
  <c r="K9" i="67" s="1"/>
  <c r="K10" i="67" s="1"/>
  <c r="K11" i="67" s="1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K23" i="67" s="1"/>
  <c r="K6" i="79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AQ4" i="32"/>
  <c r="K5" i="32"/>
  <c r="K6" i="32" s="1"/>
  <c r="K7" i="32" s="1"/>
  <c r="K8" i="32" s="1"/>
  <c r="K9" i="32" s="1"/>
  <c r="K10" i="32" s="1"/>
  <c r="K11" i="32" s="1"/>
  <c r="K12" i="32" s="1"/>
  <c r="K13" i="32" s="1"/>
  <c r="AN4" i="32"/>
  <c r="AP4" i="32"/>
  <c r="AO4" i="32"/>
  <c r="AR4" i="32"/>
  <c r="K5" i="53"/>
  <c r="K6" i="53" s="1"/>
  <c r="K7" i="53" s="1"/>
  <c r="K8" i="53" s="1"/>
  <c r="K9" i="53" s="1"/>
  <c r="K10" i="53" s="1"/>
  <c r="K11" i="53" s="1"/>
  <c r="K12" i="53" s="1"/>
  <c r="K13" i="53" s="1"/>
  <c r="AQ4" i="53"/>
  <c r="AP4" i="53"/>
  <c r="AN4" i="53"/>
  <c r="AO4" i="53"/>
  <c r="AR4" i="53"/>
  <c r="K5" i="16"/>
  <c r="K6" i="16" s="1"/>
  <c r="K7" i="16" s="1"/>
  <c r="K8" i="16" s="1"/>
  <c r="K9" i="16" s="1"/>
  <c r="K10" i="16" s="1"/>
  <c r="K11" i="16" s="1"/>
  <c r="K12" i="16" s="1"/>
  <c r="K13" i="16" s="1"/>
  <c r="AP4" i="16"/>
  <c r="AO4" i="16"/>
  <c r="AN4" i="16"/>
  <c r="AQ4" i="16"/>
  <c r="AR4" i="16"/>
  <c r="AQ4" i="41"/>
  <c r="K5" i="41"/>
  <c r="K6" i="41" s="1"/>
  <c r="K7" i="41" s="1"/>
  <c r="K8" i="41" s="1"/>
  <c r="K9" i="41" s="1"/>
  <c r="K10" i="41" s="1"/>
  <c r="K11" i="41" s="1"/>
  <c r="K12" i="41" s="1"/>
  <c r="K13" i="41" s="1"/>
  <c r="AN4" i="41"/>
  <c r="AP4" i="41"/>
  <c r="AO4" i="41"/>
  <c r="AR4" i="41"/>
  <c r="K5" i="55"/>
  <c r="K6" i="55" s="1"/>
  <c r="K7" i="55" s="1"/>
  <c r="K8" i="55" s="1"/>
  <c r="K9" i="55" s="1"/>
  <c r="K10" i="55" s="1"/>
  <c r="K11" i="55" s="1"/>
  <c r="K12" i="55" s="1"/>
  <c r="K13" i="55" s="1"/>
  <c r="AO4" i="55"/>
  <c r="AN4" i="55"/>
  <c r="AP4" i="55"/>
  <c r="AQ4" i="55"/>
  <c r="AR4" i="55"/>
  <c r="K5" i="49"/>
  <c r="K6" i="49" s="1"/>
  <c r="K7" i="49" s="1"/>
  <c r="K8" i="49" s="1"/>
  <c r="K9" i="49" s="1"/>
  <c r="K10" i="49" s="1"/>
  <c r="K11" i="49" s="1"/>
  <c r="K12" i="49" s="1"/>
  <c r="K13" i="49" s="1"/>
  <c r="AN4" i="49"/>
  <c r="AQ4" i="49"/>
  <c r="AP4" i="49"/>
  <c r="AO4" i="49"/>
  <c r="AR4" i="49"/>
  <c r="K5" i="43"/>
  <c r="K6" i="43" s="1"/>
  <c r="K7" i="43" s="1"/>
  <c r="K8" i="43" s="1"/>
  <c r="K9" i="43" s="1"/>
  <c r="K10" i="43" s="1"/>
  <c r="K11" i="43" s="1"/>
  <c r="K12" i="43" s="1"/>
  <c r="K13" i="43" s="1"/>
  <c r="AQ4" i="43"/>
  <c r="AP4" i="43"/>
  <c r="AO4" i="43"/>
  <c r="AN4" i="43"/>
  <c r="AR4" i="43"/>
  <c r="K5" i="86"/>
  <c r="K6" i="86" s="1"/>
  <c r="K7" i="86" s="1"/>
  <c r="K8" i="86" s="1"/>
  <c r="K9" i="86" s="1"/>
  <c r="K10" i="86" s="1"/>
  <c r="K11" i="86" s="1"/>
  <c r="K12" i="86" s="1"/>
  <c r="K13" i="86" s="1"/>
  <c r="AP4" i="86"/>
  <c r="AQ4" i="86"/>
  <c r="AN4" i="86"/>
  <c r="AO4" i="86"/>
  <c r="AR4" i="86"/>
  <c r="K5" i="89"/>
  <c r="K6" i="89" s="1"/>
  <c r="K7" i="89" s="1"/>
  <c r="K8" i="89" s="1"/>
  <c r="K9" i="89" s="1"/>
  <c r="K10" i="89" s="1"/>
  <c r="K11" i="89" s="1"/>
  <c r="K12" i="89" s="1"/>
  <c r="K13" i="89" s="1"/>
  <c r="AP4" i="89"/>
  <c r="AO4" i="89"/>
  <c r="AN4" i="89"/>
  <c r="AQ4" i="89"/>
  <c r="AR4" i="89"/>
  <c r="K5" i="93"/>
  <c r="K6" i="93" s="1"/>
  <c r="K7" i="93" s="1"/>
  <c r="K8" i="93" s="1"/>
  <c r="K9" i="93" s="1"/>
  <c r="K10" i="93" s="1"/>
  <c r="K11" i="93" s="1"/>
  <c r="K12" i="93" s="1"/>
  <c r="K13" i="93" s="1"/>
  <c r="AQ4" i="93"/>
  <c r="AN4" i="93"/>
  <c r="AP4" i="93"/>
  <c r="AO4" i="93"/>
  <c r="AR4" i="93"/>
  <c r="K5" i="97"/>
  <c r="K6" i="97" s="1"/>
  <c r="K7" i="97" s="1"/>
  <c r="K8" i="97" s="1"/>
  <c r="K9" i="97" s="1"/>
  <c r="K10" i="97" s="1"/>
  <c r="K11" i="97" s="1"/>
  <c r="K12" i="97" s="1"/>
  <c r="K13" i="97" s="1"/>
  <c r="AN4" i="97"/>
  <c r="AO4" i="97"/>
  <c r="AP4" i="97"/>
  <c r="AQ4" i="97"/>
  <c r="AR4" i="97"/>
  <c r="K5" i="101"/>
  <c r="K6" i="101" s="1"/>
  <c r="K7" i="101" s="1"/>
  <c r="K8" i="101" s="1"/>
  <c r="K9" i="101" s="1"/>
  <c r="K10" i="101" s="1"/>
  <c r="K11" i="101" s="1"/>
  <c r="K12" i="101" s="1"/>
  <c r="K13" i="101" s="1"/>
  <c r="AQ4" i="101"/>
  <c r="AN4" i="101"/>
  <c r="AP4" i="101"/>
  <c r="AO4" i="101"/>
  <c r="AR4" i="101"/>
  <c r="K5" i="105"/>
  <c r="K6" i="105" s="1"/>
  <c r="K7" i="105" s="1"/>
  <c r="K8" i="105" s="1"/>
  <c r="K9" i="105" s="1"/>
  <c r="K10" i="105" s="1"/>
  <c r="K11" i="105" s="1"/>
  <c r="K12" i="105" s="1"/>
  <c r="K13" i="105" s="1"/>
  <c r="AQ4" i="105"/>
  <c r="AO4" i="105"/>
  <c r="AN4" i="105"/>
  <c r="AP4" i="105"/>
  <c r="AR4" i="105"/>
  <c r="K7" i="102" l="1"/>
  <c r="K8" i="102" s="1"/>
  <c r="K9" i="102" s="1"/>
  <c r="K10" i="102" s="1"/>
  <c r="K11" i="102" s="1"/>
  <c r="K12" i="102" s="1"/>
  <c r="K13" i="102" s="1"/>
  <c r="K7" i="98"/>
  <c r="K8" i="98" s="1"/>
  <c r="K9" i="98" s="1"/>
  <c r="K10" i="98" s="1"/>
  <c r="K11" i="98" s="1"/>
  <c r="K12" i="98" s="1"/>
  <c r="K13" i="98" s="1"/>
  <c r="K7" i="94"/>
  <c r="K8" i="94" s="1"/>
  <c r="K9" i="94" s="1"/>
  <c r="K10" i="94" s="1"/>
  <c r="K11" i="94" s="1"/>
  <c r="K12" i="94" s="1"/>
  <c r="K13" i="94" s="1"/>
  <c r="K7" i="42"/>
  <c r="K8" i="42" s="1"/>
  <c r="K9" i="42" s="1"/>
  <c r="K10" i="42" s="1"/>
  <c r="K11" i="42" s="1"/>
  <c r="K12" i="42" s="1"/>
  <c r="K13" i="42" s="1"/>
  <c r="K7" i="85"/>
  <c r="K8" i="85" s="1"/>
  <c r="K9" i="85" s="1"/>
  <c r="K10" i="85" s="1"/>
  <c r="K11" i="85" s="1"/>
  <c r="K12" i="85" s="1"/>
  <c r="K13" i="85" s="1"/>
  <c r="K7" i="90"/>
  <c r="K8" i="90" s="1"/>
  <c r="K9" i="90" s="1"/>
  <c r="K10" i="90" s="1"/>
  <c r="K11" i="90" s="1"/>
  <c r="K12" i="90" s="1"/>
  <c r="K13" i="90" s="1"/>
  <c r="G14" i="75" l="1"/>
  <c r="G14" i="24"/>
  <c r="G19" i="75"/>
  <c r="G22" i="75"/>
  <c r="G14" i="23"/>
  <c r="G14" i="17"/>
  <c r="G17" i="75"/>
  <c r="G20" i="75"/>
  <c r="G23" i="24"/>
  <c r="G21" i="24"/>
  <c r="G16" i="75"/>
  <c r="G20" i="24"/>
  <c r="G14" i="63"/>
  <c r="G15" i="75"/>
  <c r="G16" i="24"/>
  <c r="G21" i="75"/>
  <c r="G17" i="24"/>
  <c r="G19" i="24"/>
  <c r="G18" i="75"/>
  <c r="G15" i="24"/>
  <c r="G22" i="24"/>
  <c r="G18" i="24"/>
  <c r="G23" i="75"/>
  <c r="G14" i="27"/>
  <c r="G14" i="66"/>
  <c r="G22" i="17"/>
  <c r="G20" i="27"/>
  <c r="G17" i="66"/>
  <c r="G19" i="27"/>
  <c r="G15" i="17"/>
  <c r="G19" i="63"/>
  <c r="G22" i="63"/>
  <c r="G15" i="63"/>
  <c r="G17" i="17"/>
  <c r="G22" i="23"/>
  <c r="G21" i="66"/>
  <c r="G18" i="23"/>
  <c r="G20" i="63"/>
  <c r="G18" i="27"/>
  <c r="G18" i="66"/>
  <c r="G21" i="23"/>
  <c r="G20" i="66"/>
  <c r="G14" i="58"/>
  <c r="G21" i="27"/>
  <c r="G22" i="66"/>
  <c r="G17" i="63"/>
  <c r="G16" i="17"/>
  <c r="G22" i="27"/>
  <c r="G23" i="66"/>
  <c r="G19" i="17"/>
  <c r="G20" i="17"/>
  <c r="G23" i="17"/>
  <c r="G16" i="27"/>
  <c r="G17" i="23"/>
  <c r="G21" i="17"/>
  <c r="G16" i="63"/>
  <c r="G18" i="17"/>
  <c r="G16" i="66"/>
  <c r="G18" i="63"/>
  <c r="G14" i="70"/>
  <c r="G15" i="27"/>
  <c r="G23" i="63"/>
  <c r="G19" i="66"/>
  <c r="G19" i="23"/>
  <c r="G16" i="23"/>
  <c r="G21" i="63"/>
  <c r="G20" i="23"/>
  <c r="G15" i="66"/>
  <c r="G17" i="27"/>
  <c r="G15" i="23"/>
  <c r="G23" i="27"/>
  <c r="G23" i="23"/>
  <c r="G16" i="70"/>
  <c r="G14" i="28"/>
  <c r="G19" i="70"/>
  <c r="G18" i="58"/>
  <c r="G23" i="58"/>
  <c r="G20" i="70"/>
  <c r="G16" i="58"/>
  <c r="G23" i="70"/>
  <c r="G21" i="70"/>
  <c r="G15" i="58"/>
  <c r="G17" i="70"/>
  <c r="G15" i="70"/>
  <c r="G22" i="70"/>
  <c r="G17" i="58"/>
  <c r="G21" i="58"/>
  <c r="G20" i="58"/>
  <c r="G19" i="58"/>
  <c r="G18" i="70"/>
  <c r="G14" i="78"/>
  <c r="G17" i="28"/>
  <c r="G19" i="28"/>
  <c r="G14" i="37"/>
  <c r="G22" i="58"/>
  <c r="G23" i="28"/>
  <c r="G21" i="28"/>
  <c r="G20" i="28"/>
  <c r="G14" i="19"/>
  <c r="G22" i="28"/>
  <c r="G15" i="28"/>
  <c r="G16" i="28"/>
  <c r="G18" i="28"/>
  <c r="G23" i="37"/>
  <c r="G18" i="37"/>
  <c r="G19" i="37"/>
  <c r="G17" i="19"/>
  <c r="G16" i="37"/>
  <c r="G18" i="78"/>
  <c r="G20" i="78"/>
  <c r="G18" i="19"/>
  <c r="G16" i="78"/>
  <c r="G23" i="78"/>
  <c r="G16" i="19"/>
  <c r="G21" i="78"/>
  <c r="G14" i="9"/>
  <c r="G17" i="78"/>
  <c r="G19" i="78"/>
  <c r="G23" i="9"/>
  <c r="G19" i="19"/>
  <c r="G21" i="19"/>
  <c r="G20" i="19"/>
  <c r="G15" i="19"/>
  <c r="G15" i="37"/>
  <c r="G14" i="62"/>
  <c r="G14" i="67"/>
  <c r="G22" i="78"/>
  <c r="G14" i="74"/>
  <c r="G21" i="37"/>
  <c r="G22" i="19"/>
  <c r="G22" i="37"/>
  <c r="G23" i="19"/>
  <c r="G15" i="78"/>
  <c r="G20" i="37"/>
  <c r="G17" i="37"/>
  <c r="G14" i="33"/>
  <c r="G16" i="33"/>
  <c r="G19" i="33"/>
  <c r="G15" i="67"/>
  <c r="G16" i="74"/>
  <c r="G19" i="74"/>
  <c r="G19" i="62"/>
  <c r="G17" i="62"/>
  <c r="G23" i="33"/>
  <c r="G22" i="67"/>
  <c r="G19" i="67"/>
  <c r="G20" i="33"/>
  <c r="G20" i="9"/>
  <c r="G15" i="74"/>
  <c r="G21" i="33"/>
  <c r="G18" i="62"/>
  <c r="G21" i="9"/>
  <c r="G15" i="62"/>
  <c r="G23" i="62"/>
  <c r="G18" i="33"/>
  <c r="G17" i="33"/>
  <c r="G22" i="9"/>
  <c r="G17" i="9"/>
  <c r="G23" i="74"/>
  <c r="G16" i="67"/>
  <c r="G18" i="9"/>
  <c r="G21" i="62"/>
  <c r="G14" i="38"/>
  <c r="G20" i="67"/>
  <c r="G20" i="62"/>
  <c r="G22" i="74"/>
  <c r="G22" i="62"/>
  <c r="G14" i="79"/>
  <c r="G18" i="74"/>
  <c r="G15" i="33"/>
  <c r="G16" i="9"/>
  <c r="G21" i="74"/>
  <c r="G23" i="67"/>
  <c r="G14" i="31"/>
  <c r="G17" i="74"/>
  <c r="G22" i="33"/>
  <c r="G16" i="62"/>
  <c r="G21" i="67"/>
  <c r="G18" i="67"/>
  <c r="G17" i="67"/>
  <c r="G15" i="9"/>
  <c r="G19" i="9"/>
  <c r="G20" i="74"/>
  <c r="G14" i="71"/>
  <c r="G17" i="31"/>
  <c r="G23" i="31"/>
  <c r="G16" i="31"/>
  <c r="G17" i="38"/>
  <c r="G22" i="38"/>
  <c r="G18" i="71"/>
  <c r="G20" i="31"/>
  <c r="G23" i="79"/>
  <c r="G19" i="31"/>
  <c r="G15" i="71"/>
  <c r="G18" i="31"/>
  <c r="G21" i="79"/>
  <c r="G17" i="71"/>
  <c r="G16" i="71"/>
  <c r="G20" i="38"/>
  <c r="G16" i="38"/>
  <c r="G20" i="79"/>
  <c r="G22" i="31"/>
  <c r="G15" i="79"/>
  <c r="G21" i="31"/>
  <c r="G19" i="79"/>
  <c r="G21" i="71"/>
  <c r="G19" i="71"/>
  <c r="G16" i="79"/>
  <c r="G18" i="79"/>
  <c r="G22" i="71"/>
  <c r="G20" i="71"/>
  <c r="G15" i="31"/>
  <c r="G18" i="38"/>
  <c r="G21" i="38"/>
  <c r="G23" i="38"/>
  <c r="G19" i="38"/>
  <c r="G17" i="79"/>
  <c r="G22" i="79"/>
  <c r="G15" i="38"/>
  <c r="G23" i="71"/>
  <c r="G14" i="93"/>
  <c r="H14" i="93" s="1"/>
  <c r="I14" i="93" s="1"/>
  <c r="J14" i="93" s="1"/>
  <c r="K14" i="93" s="1"/>
  <c r="G14" i="86"/>
  <c r="G14" i="105"/>
  <c r="G14" i="97"/>
  <c r="H14" i="97" s="1"/>
  <c r="I14" i="97" s="1"/>
  <c r="J14" i="97" s="1"/>
  <c r="K14" i="97" s="1"/>
  <c r="G14" i="89"/>
  <c r="H14" i="89" s="1"/>
  <c r="I14" i="89" s="1"/>
  <c r="J14" i="89" s="1"/>
  <c r="K14" i="89" s="1"/>
  <c r="G18" i="10"/>
  <c r="H18" i="10" s="1"/>
  <c r="I18" i="10" s="1"/>
  <c r="J18" i="10" s="1"/>
  <c r="G42" i="10"/>
  <c r="H42" i="10" s="1"/>
  <c r="I42" i="10" s="1"/>
  <c r="J42" i="10" s="1"/>
  <c r="G27" i="11"/>
  <c r="H27" i="11" s="1"/>
  <c r="I27" i="11" s="1"/>
  <c r="J27" i="11" s="1"/>
  <c r="G59" i="11"/>
  <c r="H59" i="11" s="1"/>
  <c r="I59" i="11" s="1"/>
  <c r="J59" i="11" s="1"/>
  <c r="G45" i="13"/>
  <c r="H45" i="13" s="1"/>
  <c r="I45" i="13" s="1"/>
  <c r="J45" i="13" s="1"/>
  <c r="G41" i="15"/>
  <c r="H41" i="15" s="1"/>
  <c r="I41" i="15" s="1"/>
  <c r="J41" i="15" s="1"/>
  <c r="G64" i="18"/>
  <c r="H64" i="18" s="1"/>
  <c r="I64" i="18" s="1"/>
  <c r="J64" i="18" s="1"/>
  <c r="G17" i="16"/>
  <c r="H17" i="16" s="1"/>
  <c r="I17" i="16" s="1"/>
  <c r="J17" i="16" s="1"/>
  <c r="G75" i="16"/>
  <c r="G15" i="32"/>
  <c r="H15" i="32" s="1"/>
  <c r="I15" i="32" s="1"/>
  <c r="J15" i="32" s="1"/>
  <c r="G52" i="35"/>
  <c r="H52" i="35" s="1"/>
  <c r="I52" i="35" s="1"/>
  <c r="J52" i="35" s="1"/>
  <c r="G55" i="41"/>
  <c r="H55" i="41" s="1"/>
  <c r="I55" i="41" s="1"/>
  <c r="J55" i="41" s="1"/>
  <c r="G67" i="55"/>
  <c r="G72" i="48"/>
  <c r="H72" i="48" s="1"/>
  <c r="I72" i="48" s="1"/>
  <c r="J72" i="48" s="1"/>
  <c r="G46" i="42"/>
  <c r="H46" i="42" s="1"/>
  <c r="I46" i="42" s="1"/>
  <c r="J46" i="42" s="1"/>
  <c r="G41" i="45"/>
  <c r="H41" i="45" s="1"/>
  <c r="I41" i="45" s="1"/>
  <c r="J41" i="45" s="1"/>
  <c r="G35" i="10"/>
  <c r="G51" i="10"/>
  <c r="H51" i="10" s="1"/>
  <c r="I51" i="10" s="1"/>
  <c r="J51" i="10" s="1"/>
  <c r="G75" i="10"/>
  <c r="H75" i="10" s="1"/>
  <c r="I75" i="10" s="1"/>
  <c r="J75" i="10" s="1"/>
  <c r="G36" i="11"/>
  <c r="H36" i="11" s="1"/>
  <c r="I36" i="11" s="1"/>
  <c r="J36" i="11" s="1"/>
  <c r="G68" i="11"/>
  <c r="G46" i="13"/>
  <c r="H46" i="13" s="1"/>
  <c r="I46" i="13" s="1"/>
  <c r="J46" i="13" s="1"/>
  <c r="G42" i="15"/>
  <c r="H42" i="15" s="1"/>
  <c r="I42" i="15" s="1"/>
  <c r="J42" i="15" s="1"/>
  <c r="G65" i="18"/>
  <c r="H65" i="18" s="1"/>
  <c r="I65" i="18" s="1"/>
  <c r="J65" i="18" s="1"/>
  <c r="G76" i="16"/>
  <c r="G27" i="20"/>
  <c r="H27" i="20" s="1"/>
  <c r="I27" i="20" s="1"/>
  <c r="J27" i="20" s="1"/>
  <c r="G53" i="32"/>
  <c r="H53" i="32" s="1"/>
  <c r="I53" i="32" s="1"/>
  <c r="J53" i="32" s="1"/>
  <c r="G29" i="46"/>
  <c r="H29" i="46" s="1"/>
  <c r="I29" i="46" s="1"/>
  <c r="J29" i="46" s="1"/>
  <c r="G66" i="50"/>
  <c r="G37" i="55"/>
  <c r="H37" i="55" s="1"/>
  <c r="I37" i="55" s="1"/>
  <c r="J37" i="55" s="1"/>
  <c r="G54" i="42"/>
  <c r="H54" i="42" s="1"/>
  <c r="I54" i="42" s="1"/>
  <c r="J54" i="42" s="1"/>
  <c r="G46" i="47"/>
  <c r="H46" i="47" s="1"/>
  <c r="I46" i="47" s="1"/>
  <c r="J46" i="47" s="1"/>
  <c r="G34" i="98"/>
  <c r="G20" i="10"/>
  <c r="H20" i="10" s="1"/>
  <c r="I20" i="10" s="1"/>
  <c r="J20" i="10" s="1"/>
  <c r="G28" i="10"/>
  <c r="H28" i="10" s="1"/>
  <c r="I28" i="10" s="1"/>
  <c r="J28" i="10" s="1"/>
  <c r="G36" i="10"/>
  <c r="H36" i="10" s="1"/>
  <c r="I36" i="10" s="1"/>
  <c r="J36" i="10" s="1"/>
  <c r="G44" i="10"/>
  <c r="G52" i="10"/>
  <c r="H52" i="10" s="1"/>
  <c r="I52" i="10" s="1"/>
  <c r="J52" i="10" s="1"/>
  <c r="G60" i="10"/>
  <c r="H60" i="10" s="1"/>
  <c r="I60" i="10" s="1"/>
  <c r="J60" i="10" s="1"/>
  <c r="G68" i="10"/>
  <c r="H68" i="10" s="1"/>
  <c r="I68" i="10" s="1"/>
  <c r="J68" i="10" s="1"/>
  <c r="G76" i="10"/>
  <c r="G84" i="10"/>
  <c r="H84" i="10" s="1"/>
  <c r="I84" i="10" s="1"/>
  <c r="J84" i="10" s="1"/>
  <c r="G21" i="11"/>
  <c r="H21" i="11" s="1"/>
  <c r="I21" i="11" s="1"/>
  <c r="J21" i="11" s="1"/>
  <c r="G29" i="11"/>
  <c r="G37" i="11"/>
  <c r="H37" i="11" s="1"/>
  <c r="I37" i="11" s="1"/>
  <c r="J37" i="11" s="1"/>
  <c r="G45" i="11"/>
  <c r="H45" i="11" s="1"/>
  <c r="I45" i="11" s="1"/>
  <c r="J45" i="11" s="1"/>
  <c r="G53" i="11"/>
  <c r="H53" i="11" s="1"/>
  <c r="I53" i="11" s="1"/>
  <c r="J53" i="11" s="1"/>
  <c r="G61" i="11"/>
  <c r="G69" i="11"/>
  <c r="H69" i="11" s="1"/>
  <c r="I69" i="11" s="1"/>
  <c r="J69" i="11" s="1"/>
  <c r="G77" i="11"/>
  <c r="H77" i="11" s="1"/>
  <c r="I77" i="11" s="1"/>
  <c r="J77" i="11" s="1"/>
  <c r="G85" i="11"/>
  <c r="H85" i="11" s="1"/>
  <c r="I85" i="11" s="1"/>
  <c r="J85" i="11" s="1"/>
  <c r="G15" i="13"/>
  <c r="G23" i="13"/>
  <c r="H23" i="13" s="1"/>
  <c r="I23" i="13" s="1"/>
  <c r="J23" i="13" s="1"/>
  <c r="G31" i="13"/>
  <c r="H31" i="13" s="1"/>
  <c r="I31" i="13" s="1"/>
  <c r="J31" i="13" s="1"/>
  <c r="G39" i="13"/>
  <c r="H39" i="13" s="1"/>
  <c r="I39" i="13" s="1"/>
  <c r="J39" i="13" s="1"/>
  <c r="G47" i="13"/>
  <c r="G55" i="13"/>
  <c r="H55" i="13" s="1"/>
  <c r="I55" i="13" s="1"/>
  <c r="J55" i="13" s="1"/>
  <c r="G63" i="13"/>
  <c r="H63" i="13" s="1"/>
  <c r="I63" i="13" s="1"/>
  <c r="J63" i="13" s="1"/>
  <c r="G71" i="13"/>
  <c r="H71" i="13" s="1"/>
  <c r="I71" i="13" s="1"/>
  <c r="J71" i="13" s="1"/>
  <c r="G79" i="13"/>
  <c r="G19" i="15"/>
  <c r="H19" i="15" s="1"/>
  <c r="I19" i="15" s="1"/>
  <c r="J19" i="15" s="1"/>
  <c r="G27" i="15"/>
  <c r="H27" i="15" s="1"/>
  <c r="I27" i="15" s="1"/>
  <c r="J27" i="15" s="1"/>
  <c r="G35" i="15"/>
  <c r="H35" i="15" s="1"/>
  <c r="I35" i="15" s="1"/>
  <c r="J35" i="15" s="1"/>
  <c r="G43" i="15"/>
  <c r="H43" i="15" s="1"/>
  <c r="I43" i="15" s="1"/>
  <c r="J43" i="15" s="1"/>
  <c r="G51" i="15"/>
  <c r="H51" i="15" s="1"/>
  <c r="I51" i="15" s="1"/>
  <c r="J51" i="15" s="1"/>
  <c r="G59" i="15"/>
  <c r="H59" i="15" s="1"/>
  <c r="I59" i="15" s="1"/>
  <c r="J59" i="15" s="1"/>
  <c r="G67" i="15"/>
  <c r="H67" i="15" s="1"/>
  <c r="I67" i="15" s="1"/>
  <c r="J67" i="15" s="1"/>
  <c r="G18" i="18"/>
  <c r="G26" i="18"/>
  <c r="H26" i="18" s="1"/>
  <c r="I26" i="18" s="1"/>
  <c r="J26" i="18" s="1"/>
  <c r="G34" i="18"/>
  <c r="H34" i="18" s="1"/>
  <c r="I34" i="18" s="1"/>
  <c r="J34" i="18" s="1"/>
  <c r="G42" i="18"/>
  <c r="H42" i="18" s="1"/>
  <c r="I42" i="18" s="1"/>
  <c r="J42" i="18" s="1"/>
  <c r="G50" i="18"/>
  <c r="G58" i="18"/>
  <c r="H58" i="18" s="1"/>
  <c r="I58" i="18" s="1"/>
  <c r="J58" i="18" s="1"/>
  <c r="G66" i="18"/>
  <c r="H66" i="18" s="1"/>
  <c r="I66" i="18" s="1"/>
  <c r="J66" i="18" s="1"/>
  <c r="G74" i="18"/>
  <c r="H74" i="18" s="1"/>
  <c r="I74" i="18" s="1"/>
  <c r="J74" i="18" s="1"/>
  <c r="G82" i="18"/>
  <c r="G19" i="16"/>
  <c r="H19" i="16" s="1"/>
  <c r="I19" i="16" s="1"/>
  <c r="J19" i="16" s="1"/>
  <c r="G27" i="16"/>
  <c r="G35" i="16"/>
  <c r="H35" i="16" s="1"/>
  <c r="I35" i="16" s="1"/>
  <c r="J35" i="16" s="1"/>
  <c r="G43" i="16"/>
  <c r="H43" i="16" s="1"/>
  <c r="I43" i="16" s="1"/>
  <c r="J43" i="16" s="1"/>
  <c r="G51" i="16"/>
  <c r="H51" i="16" s="1"/>
  <c r="I51" i="16" s="1"/>
  <c r="J51" i="16" s="1"/>
  <c r="G59" i="16"/>
  <c r="G67" i="16"/>
  <c r="H67" i="16" s="1"/>
  <c r="I67" i="16" s="1"/>
  <c r="J67" i="16" s="1"/>
  <c r="G77" i="16"/>
  <c r="H77" i="16" s="1"/>
  <c r="I77" i="16" s="1"/>
  <c r="J77" i="16" s="1"/>
  <c r="G33" i="20"/>
  <c r="G65" i="20"/>
  <c r="H65" i="20" s="1"/>
  <c r="I65" i="20" s="1"/>
  <c r="J65" i="20" s="1"/>
  <c r="G23" i="32"/>
  <c r="H23" i="32" s="1"/>
  <c r="I23" i="32" s="1"/>
  <c r="J23" i="32" s="1"/>
  <c r="G55" i="32"/>
  <c r="H55" i="32" s="1"/>
  <c r="I55" i="32" s="1"/>
  <c r="J55" i="32" s="1"/>
  <c r="G28" i="35"/>
  <c r="G60" i="35"/>
  <c r="H60" i="35" s="1"/>
  <c r="I60" i="35" s="1"/>
  <c r="J60" i="35" s="1"/>
  <c r="G31" i="41"/>
  <c r="H31" i="41" s="1"/>
  <c r="I31" i="41" s="1"/>
  <c r="J31" i="41" s="1"/>
  <c r="G63" i="41"/>
  <c r="G41" i="44"/>
  <c r="H41" i="44" s="1"/>
  <c r="I41" i="44" s="1"/>
  <c r="J41" i="44" s="1"/>
  <c r="G73" i="44"/>
  <c r="H73" i="44" s="1"/>
  <c r="I73" i="44" s="1"/>
  <c r="J73" i="44" s="1"/>
  <c r="G35" i="46"/>
  <c r="H35" i="46" s="1"/>
  <c r="I35" i="46" s="1"/>
  <c r="J35" i="46" s="1"/>
  <c r="G67" i="46"/>
  <c r="G36" i="50"/>
  <c r="H36" i="50" s="1"/>
  <c r="I36" i="50" s="1"/>
  <c r="J36" i="50" s="1"/>
  <c r="G68" i="50"/>
  <c r="H68" i="50" s="1"/>
  <c r="I68" i="50" s="1"/>
  <c r="J68" i="50" s="1"/>
  <c r="G43" i="55"/>
  <c r="H43" i="55" s="1"/>
  <c r="I43" i="55" s="1"/>
  <c r="J43" i="55" s="1"/>
  <c r="G75" i="55"/>
  <c r="G45" i="54"/>
  <c r="H45" i="54" s="1"/>
  <c r="I45" i="54" s="1"/>
  <c r="J45" i="54" s="1"/>
  <c r="G25" i="53"/>
  <c r="H25" i="53" s="1"/>
  <c r="I25" i="53" s="1"/>
  <c r="J25" i="53" s="1"/>
  <c r="G24" i="48"/>
  <c r="H24" i="48" s="1"/>
  <c r="I24" i="48" s="1"/>
  <c r="J24" i="48" s="1"/>
  <c r="G88" i="48"/>
  <c r="G49" i="49"/>
  <c r="H49" i="49" s="1"/>
  <c r="I49" i="49" s="1"/>
  <c r="J49" i="49" s="1"/>
  <c r="G19" i="51"/>
  <c r="H19" i="51" s="1"/>
  <c r="I19" i="51" s="1"/>
  <c r="J19" i="51" s="1"/>
  <c r="G63" i="52"/>
  <c r="H63" i="52" s="1"/>
  <c r="I63" i="52" s="1"/>
  <c r="J63" i="52" s="1"/>
  <c r="G62" i="42"/>
  <c r="G23" i="43"/>
  <c r="H23" i="43" s="1"/>
  <c r="I23" i="43" s="1"/>
  <c r="J23" i="43" s="1"/>
  <c r="G87" i="43"/>
  <c r="H87" i="43" s="1"/>
  <c r="I87" i="43" s="1"/>
  <c r="J87" i="43" s="1"/>
  <c r="G57" i="45"/>
  <c r="H57" i="45" s="1"/>
  <c r="I57" i="45" s="1"/>
  <c r="J57" i="45" s="1"/>
  <c r="G63" i="47"/>
  <c r="G26" i="10"/>
  <c r="H26" i="10" s="1"/>
  <c r="I26" i="10" s="1"/>
  <c r="J26" i="10" s="1"/>
  <c r="G67" i="11"/>
  <c r="H67" i="11" s="1"/>
  <c r="I67" i="11" s="1"/>
  <c r="J67" i="11" s="1"/>
  <c r="G29" i="13"/>
  <c r="G69" i="13"/>
  <c r="H69" i="13" s="1"/>
  <c r="I69" i="13" s="1"/>
  <c r="J69" i="13" s="1"/>
  <c r="G17" i="15"/>
  <c r="H17" i="15" s="1"/>
  <c r="I17" i="15" s="1"/>
  <c r="J17" i="15" s="1"/>
  <c r="G33" i="15"/>
  <c r="H33" i="15" s="1"/>
  <c r="I33" i="15" s="1"/>
  <c r="J33" i="15" s="1"/>
  <c r="G57" i="15"/>
  <c r="H57" i="15" s="1"/>
  <c r="I57" i="15" s="1"/>
  <c r="J57" i="15" s="1"/>
  <c r="G24" i="18"/>
  <c r="H24" i="18" s="1"/>
  <c r="I24" i="18" s="1"/>
  <c r="J24" i="18" s="1"/>
  <c r="G80" i="18"/>
  <c r="G57" i="16"/>
  <c r="H57" i="16" s="1"/>
  <c r="I57" i="16" s="1"/>
  <c r="J57" i="16" s="1"/>
  <c r="G57" i="20"/>
  <c r="H57" i="20" s="1"/>
  <c r="I57" i="20" s="1"/>
  <c r="J57" i="20" s="1"/>
  <c r="G23" i="41"/>
  <c r="H23" i="41" s="1"/>
  <c r="I23" i="41" s="1"/>
  <c r="J23" i="41" s="1"/>
  <c r="G59" i="46"/>
  <c r="G29" i="54"/>
  <c r="H29" i="54" s="1"/>
  <c r="I29" i="54" s="1"/>
  <c r="J29" i="54" s="1"/>
  <c r="G83" i="10"/>
  <c r="H83" i="10" s="1"/>
  <c r="I83" i="10" s="1"/>
  <c r="J83" i="10" s="1"/>
  <c r="G54" i="13"/>
  <c r="H54" i="13" s="1"/>
  <c r="I54" i="13" s="1"/>
  <c r="J54" i="13" s="1"/>
  <c r="G58" i="15"/>
  <c r="G33" i="18"/>
  <c r="H33" i="18" s="1"/>
  <c r="I33" i="18" s="1"/>
  <c r="J33" i="18" s="1"/>
  <c r="G34" i="16"/>
  <c r="G66" i="16"/>
  <c r="G54" i="35"/>
  <c r="H54" i="35" s="1"/>
  <c r="I54" i="35" s="1"/>
  <c r="J54" i="35" s="1"/>
  <c r="G61" i="41"/>
  <c r="H61" i="41" s="1"/>
  <c r="I61" i="41" s="1"/>
  <c r="J61" i="41" s="1"/>
  <c r="G61" i="46"/>
  <c r="G37" i="54"/>
  <c r="G16" i="48"/>
  <c r="H16" i="48" s="1"/>
  <c r="I16" i="48" s="1"/>
  <c r="J16" i="48" s="1"/>
  <c r="G55" i="52"/>
  <c r="H55" i="52" s="1"/>
  <c r="I55" i="52" s="1"/>
  <c r="J55" i="52" s="1"/>
  <c r="G49" i="45"/>
  <c r="G70" i="83"/>
  <c r="G22" i="94"/>
  <c r="H22" i="94" s="1"/>
  <c r="I22" i="94" s="1"/>
  <c r="J22" i="94" s="1"/>
  <c r="G21" i="10"/>
  <c r="H21" i="10" s="1"/>
  <c r="I21" i="10" s="1"/>
  <c r="J21" i="10" s="1"/>
  <c r="G29" i="10"/>
  <c r="G37" i="10"/>
  <c r="G45" i="10"/>
  <c r="H45" i="10" s="1"/>
  <c r="I45" i="10" s="1"/>
  <c r="J45" i="10" s="1"/>
  <c r="G53" i="10"/>
  <c r="H53" i="10" s="1"/>
  <c r="I53" i="10" s="1"/>
  <c r="J53" i="10" s="1"/>
  <c r="G61" i="10"/>
  <c r="G69" i="10"/>
  <c r="G77" i="10"/>
  <c r="H77" i="10" s="1"/>
  <c r="I77" i="10" s="1"/>
  <c r="J77" i="10" s="1"/>
  <c r="G85" i="10"/>
  <c r="H85" i="10" s="1"/>
  <c r="I85" i="10" s="1"/>
  <c r="J85" i="10" s="1"/>
  <c r="G14" i="11"/>
  <c r="H14" i="11" s="1"/>
  <c r="I14" i="11" s="1"/>
  <c r="J14" i="11" s="1"/>
  <c r="K14" i="11" s="1"/>
  <c r="G22" i="11"/>
  <c r="H22" i="11" s="1"/>
  <c r="I22" i="11" s="1"/>
  <c r="J22" i="11" s="1"/>
  <c r="G30" i="11"/>
  <c r="H30" i="11" s="1"/>
  <c r="I30" i="11" s="1"/>
  <c r="J30" i="11" s="1"/>
  <c r="G38" i="11"/>
  <c r="H38" i="11" s="1"/>
  <c r="I38" i="11" s="1"/>
  <c r="J38" i="11" s="1"/>
  <c r="G46" i="11"/>
  <c r="H46" i="11" s="1"/>
  <c r="I46" i="11" s="1"/>
  <c r="J46" i="11" s="1"/>
  <c r="G54" i="11"/>
  <c r="H54" i="11" s="1"/>
  <c r="I54" i="11" s="1"/>
  <c r="J54" i="11" s="1"/>
  <c r="G62" i="11"/>
  <c r="H62" i="11" s="1"/>
  <c r="I62" i="11" s="1"/>
  <c r="J62" i="11" s="1"/>
  <c r="G70" i="11"/>
  <c r="H70" i="11" s="1"/>
  <c r="I70" i="11" s="1"/>
  <c r="J70" i="11" s="1"/>
  <c r="G78" i="11"/>
  <c r="H78" i="11" s="1"/>
  <c r="I78" i="11" s="1"/>
  <c r="J78" i="11" s="1"/>
  <c r="G86" i="11"/>
  <c r="H86" i="11" s="1"/>
  <c r="I86" i="11" s="1"/>
  <c r="J86" i="11" s="1"/>
  <c r="G16" i="13"/>
  <c r="H16" i="13" s="1"/>
  <c r="I16" i="13" s="1"/>
  <c r="J16" i="13" s="1"/>
  <c r="G24" i="13"/>
  <c r="H24" i="13" s="1"/>
  <c r="I24" i="13" s="1"/>
  <c r="J24" i="13" s="1"/>
  <c r="G32" i="13"/>
  <c r="H32" i="13" s="1"/>
  <c r="I32" i="13" s="1"/>
  <c r="J32" i="13" s="1"/>
  <c r="G40" i="13"/>
  <c r="H40" i="13" s="1"/>
  <c r="I40" i="13" s="1"/>
  <c r="J40" i="13" s="1"/>
  <c r="G48" i="13"/>
  <c r="H48" i="13" s="1"/>
  <c r="I48" i="13" s="1"/>
  <c r="J48" i="13" s="1"/>
  <c r="G56" i="13"/>
  <c r="H56" i="13" s="1"/>
  <c r="I56" i="13" s="1"/>
  <c r="J56" i="13" s="1"/>
  <c r="G64" i="13"/>
  <c r="H64" i="13" s="1"/>
  <c r="I64" i="13" s="1"/>
  <c r="J64" i="13" s="1"/>
  <c r="G72" i="13"/>
  <c r="H72" i="13" s="1"/>
  <c r="I72" i="13" s="1"/>
  <c r="J72" i="13" s="1"/>
  <c r="G20" i="15"/>
  <c r="H20" i="15" s="1"/>
  <c r="I20" i="15" s="1"/>
  <c r="J20" i="15" s="1"/>
  <c r="G28" i="15"/>
  <c r="H28" i="15" s="1"/>
  <c r="I28" i="15" s="1"/>
  <c r="J28" i="15" s="1"/>
  <c r="G36" i="15"/>
  <c r="H36" i="15" s="1"/>
  <c r="I36" i="15" s="1"/>
  <c r="J36" i="15" s="1"/>
  <c r="G44" i="15"/>
  <c r="H44" i="15" s="1"/>
  <c r="I44" i="15" s="1"/>
  <c r="J44" i="15" s="1"/>
  <c r="G52" i="15"/>
  <c r="H52" i="15" s="1"/>
  <c r="I52" i="15" s="1"/>
  <c r="J52" i="15" s="1"/>
  <c r="G60" i="15"/>
  <c r="H60" i="15" s="1"/>
  <c r="I60" i="15" s="1"/>
  <c r="J60" i="15" s="1"/>
  <c r="G68" i="15"/>
  <c r="H68" i="15" s="1"/>
  <c r="I68" i="15" s="1"/>
  <c r="J68" i="15" s="1"/>
  <c r="G19" i="18"/>
  <c r="H19" i="18" s="1"/>
  <c r="I19" i="18" s="1"/>
  <c r="J19" i="18" s="1"/>
  <c r="G27" i="18"/>
  <c r="H27" i="18" s="1"/>
  <c r="I27" i="18" s="1"/>
  <c r="J27" i="18" s="1"/>
  <c r="G35" i="18"/>
  <c r="H35" i="18" s="1"/>
  <c r="I35" i="18" s="1"/>
  <c r="J35" i="18" s="1"/>
  <c r="G43" i="18"/>
  <c r="H43" i="18" s="1"/>
  <c r="I43" i="18" s="1"/>
  <c r="J43" i="18" s="1"/>
  <c r="G51" i="18"/>
  <c r="H51" i="18" s="1"/>
  <c r="I51" i="18" s="1"/>
  <c r="J51" i="18" s="1"/>
  <c r="G59" i="18"/>
  <c r="H59" i="18" s="1"/>
  <c r="I59" i="18" s="1"/>
  <c r="J59" i="18" s="1"/>
  <c r="G67" i="18"/>
  <c r="H67" i="18" s="1"/>
  <c r="I67" i="18" s="1"/>
  <c r="J67" i="18" s="1"/>
  <c r="G75" i="18"/>
  <c r="H75" i="18" s="1"/>
  <c r="I75" i="18" s="1"/>
  <c r="J75" i="18" s="1"/>
  <c r="G83" i="18"/>
  <c r="H83" i="18" s="1"/>
  <c r="I83" i="18" s="1"/>
  <c r="J83" i="18" s="1"/>
  <c r="G20" i="16"/>
  <c r="H20" i="16" s="1"/>
  <c r="I20" i="16" s="1"/>
  <c r="J20" i="16" s="1"/>
  <c r="G28" i="16"/>
  <c r="H28" i="16" s="1"/>
  <c r="I28" i="16" s="1"/>
  <c r="J28" i="16" s="1"/>
  <c r="G36" i="16"/>
  <c r="H36" i="16" s="1"/>
  <c r="I36" i="16" s="1"/>
  <c r="J36" i="16" s="1"/>
  <c r="G44" i="16"/>
  <c r="H44" i="16" s="1"/>
  <c r="I44" i="16" s="1"/>
  <c r="J44" i="16" s="1"/>
  <c r="G52" i="16"/>
  <c r="H52" i="16" s="1"/>
  <c r="I52" i="16" s="1"/>
  <c r="J52" i="16" s="1"/>
  <c r="G60" i="16"/>
  <c r="H60" i="16" s="1"/>
  <c r="I60" i="16" s="1"/>
  <c r="J60" i="16" s="1"/>
  <c r="G68" i="16"/>
  <c r="H68" i="16" s="1"/>
  <c r="I68" i="16" s="1"/>
  <c r="J68" i="16" s="1"/>
  <c r="G79" i="16"/>
  <c r="H79" i="16" s="1"/>
  <c r="I79" i="16" s="1"/>
  <c r="J79" i="16" s="1"/>
  <c r="G35" i="20"/>
  <c r="H35" i="20" s="1"/>
  <c r="I35" i="20" s="1"/>
  <c r="J35" i="20" s="1"/>
  <c r="G67" i="20"/>
  <c r="H67" i="20" s="1"/>
  <c r="I67" i="20" s="1"/>
  <c r="J67" i="20" s="1"/>
  <c r="G29" i="32"/>
  <c r="H29" i="32" s="1"/>
  <c r="I29" i="32" s="1"/>
  <c r="J29" i="32" s="1"/>
  <c r="G61" i="32"/>
  <c r="H61" i="32" s="1"/>
  <c r="I61" i="32" s="1"/>
  <c r="J61" i="32" s="1"/>
  <c r="G30" i="35"/>
  <c r="H30" i="35" s="1"/>
  <c r="I30" i="35" s="1"/>
  <c r="J30" i="35" s="1"/>
  <c r="G62" i="35"/>
  <c r="H62" i="35" s="1"/>
  <c r="I62" i="35" s="1"/>
  <c r="J62" i="35" s="1"/>
  <c r="G37" i="41"/>
  <c r="H37" i="41" s="1"/>
  <c r="I37" i="41" s="1"/>
  <c r="J37" i="41" s="1"/>
  <c r="G69" i="41"/>
  <c r="H69" i="41" s="1"/>
  <c r="I69" i="41" s="1"/>
  <c r="J69" i="41" s="1"/>
  <c r="G15" i="44"/>
  <c r="H15" i="44" s="1"/>
  <c r="I15" i="44" s="1"/>
  <c r="J15" i="44" s="1"/>
  <c r="G47" i="44"/>
  <c r="H47" i="44" s="1"/>
  <c r="I47" i="44" s="1"/>
  <c r="J47" i="44" s="1"/>
  <c r="G79" i="44"/>
  <c r="H79" i="44" s="1"/>
  <c r="I79" i="44" s="1"/>
  <c r="J79" i="44" s="1"/>
  <c r="G37" i="46"/>
  <c r="G69" i="46"/>
  <c r="H69" i="46" s="1"/>
  <c r="I69" i="46" s="1"/>
  <c r="J69" i="46" s="1"/>
  <c r="G42" i="50"/>
  <c r="H42" i="50" s="1"/>
  <c r="I42" i="50" s="1"/>
  <c r="J42" i="50" s="1"/>
  <c r="G74" i="50"/>
  <c r="H74" i="50" s="1"/>
  <c r="I74" i="50" s="1"/>
  <c r="J74" i="50" s="1"/>
  <c r="G45" i="55"/>
  <c r="H45" i="55" s="1"/>
  <c r="I45" i="55" s="1"/>
  <c r="J45" i="55" s="1"/>
  <c r="G77" i="55"/>
  <c r="H77" i="55" s="1"/>
  <c r="I77" i="55" s="1"/>
  <c r="J77" i="55" s="1"/>
  <c r="G53" i="54"/>
  <c r="H53" i="54" s="1"/>
  <c r="I53" i="54" s="1"/>
  <c r="J53" i="54" s="1"/>
  <c r="G33" i="53"/>
  <c r="H33" i="53" s="1"/>
  <c r="I33" i="53" s="1"/>
  <c r="J33" i="53" s="1"/>
  <c r="G32" i="48"/>
  <c r="H32" i="48" s="1"/>
  <c r="I32" i="48" s="1"/>
  <c r="J32" i="48" s="1"/>
  <c r="G57" i="49"/>
  <c r="H57" i="49" s="1"/>
  <c r="I57" i="49" s="1"/>
  <c r="J57" i="49" s="1"/>
  <c r="G27" i="51"/>
  <c r="H27" i="51" s="1"/>
  <c r="I27" i="51" s="1"/>
  <c r="J27" i="51" s="1"/>
  <c r="G70" i="42"/>
  <c r="H70" i="42" s="1"/>
  <c r="I70" i="42" s="1"/>
  <c r="J70" i="42" s="1"/>
  <c r="G31" i="43"/>
  <c r="H31" i="43" s="1"/>
  <c r="I31" i="43" s="1"/>
  <c r="J31" i="43" s="1"/>
  <c r="G65" i="45"/>
  <c r="H65" i="45" s="1"/>
  <c r="I65" i="45" s="1"/>
  <c r="J65" i="45" s="1"/>
  <c r="G34" i="10"/>
  <c r="H34" i="10" s="1"/>
  <c r="I34" i="10" s="1"/>
  <c r="J34" i="10" s="1"/>
  <c r="G50" i="10"/>
  <c r="H50" i="10" s="1"/>
  <c r="I50" i="10" s="1"/>
  <c r="J50" i="10" s="1"/>
  <c r="G74" i="10"/>
  <c r="H74" i="10" s="1"/>
  <c r="I74" i="10" s="1"/>
  <c r="J74" i="10" s="1"/>
  <c r="G19" i="11"/>
  <c r="H19" i="11" s="1"/>
  <c r="I19" i="11" s="1"/>
  <c r="J19" i="11" s="1"/>
  <c r="G35" i="11"/>
  <c r="H35" i="11" s="1"/>
  <c r="I35" i="11" s="1"/>
  <c r="J35" i="11" s="1"/>
  <c r="G43" i="11"/>
  <c r="H43" i="11" s="1"/>
  <c r="I43" i="11" s="1"/>
  <c r="J43" i="11" s="1"/>
  <c r="G51" i="11"/>
  <c r="H51" i="11" s="1"/>
  <c r="I51" i="11" s="1"/>
  <c r="J51" i="11" s="1"/>
  <c r="G83" i="11"/>
  <c r="H83" i="11" s="1"/>
  <c r="I83" i="11" s="1"/>
  <c r="J83" i="11" s="1"/>
  <c r="G21" i="13"/>
  <c r="H21" i="13" s="1"/>
  <c r="I21" i="13" s="1"/>
  <c r="J21" i="13" s="1"/>
  <c r="G61" i="13"/>
  <c r="H61" i="13" s="1"/>
  <c r="I61" i="13" s="1"/>
  <c r="J61" i="13" s="1"/>
  <c r="G25" i="15"/>
  <c r="H25" i="15" s="1"/>
  <c r="I25" i="15" s="1"/>
  <c r="J25" i="15" s="1"/>
  <c r="G49" i="15"/>
  <c r="H49" i="15" s="1"/>
  <c r="I49" i="15" s="1"/>
  <c r="J49" i="15" s="1"/>
  <c r="G16" i="18"/>
  <c r="H16" i="18" s="1"/>
  <c r="I16" i="18" s="1"/>
  <c r="J16" i="18" s="1"/>
  <c r="G32" i="18"/>
  <c r="H32" i="18" s="1"/>
  <c r="I32" i="18" s="1"/>
  <c r="J32" i="18" s="1"/>
  <c r="G40" i="18"/>
  <c r="H40" i="18" s="1"/>
  <c r="I40" i="18" s="1"/>
  <c r="J40" i="18" s="1"/>
  <c r="G48" i="18"/>
  <c r="H48" i="18" s="1"/>
  <c r="I48" i="18" s="1"/>
  <c r="J48" i="18" s="1"/>
  <c r="G56" i="18"/>
  <c r="H56" i="18" s="1"/>
  <c r="I56" i="18" s="1"/>
  <c r="J56" i="18" s="1"/>
  <c r="G25" i="16"/>
  <c r="H25" i="16" s="1"/>
  <c r="I25" i="16" s="1"/>
  <c r="J25" i="16" s="1"/>
  <c r="G41" i="16"/>
  <c r="H41" i="16" s="1"/>
  <c r="I41" i="16" s="1"/>
  <c r="J41" i="16" s="1"/>
  <c r="G85" i="16"/>
  <c r="H85" i="16" s="1"/>
  <c r="I85" i="16" s="1"/>
  <c r="J85" i="16" s="1"/>
  <c r="G47" i="32"/>
  <c r="H47" i="32" s="1"/>
  <c r="I47" i="32" s="1"/>
  <c r="J47" i="32" s="1"/>
  <c r="G33" i="44"/>
  <c r="H33" i="44" s="1"/>
  <c r="I33" i="44" s="1"/>
  <c r="J33" i="44" s="1"/>
  <c r="G28" i="50"/>
  <c r="H28" i="50" s="1"/>
  <c r="I28" i="50" s="1"/>
  <c r="J28" i="50" s="1"/>
  <c r="G20" i="11"/>
  <c r="H20" i="11" s="1"/>
  <c r="I20" i="11" s="1"/>
  <c r="J20" i="11" s="1"/>
  <c r="G39" i="44"/>
  <c r="H39" i="44" s="1"/>
  <c r="I39" i="44" s="1"/>
  <c r="J39" i="44" s="1"/>
  <c r="G17" i="53"/>
  <c r="H17" i="53" s="1"/>
  <c r="I17" i="53" s="1"/>
  <c r="J17" i="53" s="1"/>
  <c r="G75" i="51"/>
  <c r="H75" i="51" s="1"/>
  <c r="I75" i="51" s="1"/>
  <c r="J75" i="51" s="1"/>
  <c r="G79" i="43"/>
  <c r="H79" i="43" s="1"/>
  <c r="I79" i="43" s="1"/>
  <c r="J79" i="43" s="1"/>
  <c r="G14" i="10"/>
  <c r="H14" i="10" s="1"/>
  <c r="I14" i="10" s="1"/>
  <c r="J14" i="10" s="1"/>
  <c r="K14" i="10" s="1"/>
  <c r="G22" i="10"/>
  <c r="H22" i="10" s="1"/>
  <c r="I22" i="10" s="1"/>
  <c r="J22" i="10" s="1"/>
  <c r="G30" i="10"/>
  <c r="H30" i="10" s="1"/>
  <c r="I30" i="10" s="1"/>
  <c r="J30" i="10" s="1"/>
  <c r="G38" i="10"/>
  <c r="G46" i="10"/>
  <c r="G54" i="10"/>
  <c r="H54" i="10" s="1"/>
  <c r="I54" i="10" s="1"/>
  <c r="J54" i="10" s="1"/>
  <c r="G62" i="10"/>
  <c r="H62" i="10" s="1"/>
  <c r="I62" i="10" s="1"/>
  <c r="J62" i="10" s="1"/>
  <c r="G70" i="10"/>
  <c r="G78" i="10"/>
  <c r="G86" i="10"/>
  <c r="H86" i="10" s="1"/>
  <c r="I86" i="10" s="1"/>
  <c r="J86" i="10" s="1"/>
  <c r="G15" i="11"/>
  <c r="G23" i="11"/>
  <c r="G31" i="11"/>
  <c r="H31" i="11" s="1"/>
  <c r="I31" i="11" s="1"/>
  <c r="J31" i="11" s="1"/>
  <c r="G39" i="11"/>
  <c r="H39" i="11" s="1"/>
  <c r="I39" i="11" s="1"/>
  <c r="J39" i="11" s="1"/>
  <c r="G47" i="11"/>
  <c r="G55" i="11"/>
  <c r="G63" i="11"/>
  <c r="H63" i="11" s="1"/>
  <c r="I63" i="11" s="1"/>
  <c r="J63" i="11" s="1"/>
  <c r="G71" i="11"/>
  <c r="H71" i="11" s="1"/>
  <c r="I71" i="11" s="1"/>
  <c r="J71" i="11" s="1"/>
  <c r="G79" i="11"/>
  <c r="G87" i="11"/>
  <c r="G17" i="13"/>
  <c r="H17" i="13" s="1"/>
  <c r="I17" i="13" s="1"/>
  <c r="J17" i="13" s="1"/>
  <c r="G25" i="13"/>
  <c r="H25" i="13" s="1"/>
  <c r="I25" i="13" s="1"/>
  <c r="J25" i="13" s="1"/>
  <c r="G33" i="13"/>
  <c r="G41" i="13"/>
  <c r="G49" i="13"/>
  <c r="H49" i="13" s="1"/>
  <c r="I49" i="13" s="1"/>
  <c r="J49" i="13" s="1"/>
  <c r="G57" i="13"/>
  <c r="H57" i="13" s="1"/>
  <c r="I57" i="13" s="1"/>
  <c r="J57" i="13" s="1"/>
  <c r="G65" i="13"/>
  <c r="G73" i="13"/>
  <c r="G21" i="15"/>
  <c r="H21" i="15" s="1"/>
  <c r="I21" i="15" s="1"/>
  <c r="J21" i="15" s="1"/>
  <c r="G29" i="15"/>
  <c r="H29" i="15" s="1"/>
  <c r="I29" i="15" s="1"/>
  <c r="J29" i="15" s="1"/>
  <c r="G37" i="15"/>
  <c r="G45" i="15"/>
  <c r="G53" i="15"/>
  <c r="H53" i="15" s="1"/>
  <c r="I53" i="15" s="1"/>
  <c r="J53" i="15" s="1"/>
  <c r="G61" i="15"/>
  <c r="H61" i="15" s="1"/>
  <c r="I61" i="15" s="1"/>
  <c r="J61" i="15" s="1"/>
  <c r="G69" i="15"/>
  <c r="G20" i="18"/>
  <c r="G28" i="18"/>
  <c r="H28" i="18" s="1"/>
  <c r="I28" i="18" s="1"/>
  <c r="J28" i="18" s="1"/>
  <c r="G36" i="18"/>
  <c r="H36" i="18" s="1"/>
  <c r="I36" i="18" s="1"/>
  <c r="J36" i="18" s="1"/>
  <c r="G44" i="18"/>
  <c r="G52" i="18"/>
  <c r="G60" i="18"/>
  <c r="H60" i="18" s="1"/>
  <c r="I60" i="18" s="1"/>
  <c r="J60" i="18" s="1"/>
  <c r="G68" i="18"/>
  <c r="H68" i="18" s="1"/>
  <c r="I68" i="18" s="1"/>
  <c r="J68" i="18" s="1"/>
  <c r="G76" i="18"/>
  <c r="G84" i="18"/>
  <c r="G21" i="16"/>
  <c r="H21" i="16" s="1"/>
  <c r="I21" i="16" s="1"/>
  <c r="J21" i="16" s="1"/>
  <c r="G29" i="16"/>
  <c r="G37" i="16"/>
  <c r="G45" i="16"/>
  <c r="H45" i="16" s="1"/>
  <c r="I45" i="16" s="1"/>
  <c r="J45" i="16" s="1"/>
  <c r="G53" i="16"/>
  <c r="H53" i="16" s="1"/>
  <c r="I53" i="16" s="1"/>
  <c r="J53" i="16" s="1"/>
  <c r="G61" i="16"/>
  <c r="G69" i="16"/>
  <c r="G81" i="16"/>
  <c r="H81" i="16" s="1"/>
  <c r="I81" i="16" s="1"/>
  <c r="J81" i="16" s="1"/>
  <c r="G41" i="20"/>
  <c r="H41" i="20" s="1"/>
  <c r="I41" i="20" s="1"/>
  <c r="J41" i="20" s="1"/>
  <c r="G73" i="20"/>
  <c r="G31" i="32"/>
  <c r="G63" i="32"/>
  <c r="H63" i="32" s="1"/>
  <c r="I63" i="32" s="1"/>
  <c r="J63" i="32" s="1"/>
  <c r="G36" i="35"/>
  <c r="G68" i="35"/>
  <c r="G39" i="41"/>
  <c r="G71" i="41"/>
  <c r="H71" i="41" s="1"/>
  <c r="I71" i="41" s="1"/>
  <c r="J71" i="41" s="1"/>
  <c r="G17" i="44"/>
  <c r="H17" i="44" s="1"/>
  <c r="I17" i="44" s="1"/>
  <c r="J17" i="44" s="1"/>
  <c r="G49" i="44"/>
  <c r="G43" i="46"/>
  <c r="G44" i="50"/>
  <c r="H44" i="50" s="1"/>
  <c r="I44" i="50" s="1"/>
  <c r="J44" i="50" s="1"/>
  <c r="G76" i="50"/>
  <c r="H76" i="50" s="1"/>
  <c r="I76" i="50" s="1"/>
  <c r="J76" i="50" s="1"/>
  <c r="G19" i="55"/>
  <c r="G51" i="55"/>
  <c r="G83" i="55"/>
  <c r="H83" i="55" s="1"/>
  <c r="I83" i="55" s="1"/>
  <c r="J83" i="55" s="1"/>
  <c r="G61" i="54"/>
  <c r="H61" i="54" s="1"/>
  <c r="I61" i="54" s="1"/>
  <c r="J61" i="54" s="1"/>
  <c r="G41" i="53"/>
  <c r="G40" i="48"/>
  <c r="G65" i="49"/>
  <c r="H65" i="49" s="1"/>
  <c r="I65" i="49" s="1"/>
  <c r="J65" i="49" s="1"/>
  <c r="G35" i="51"/>
  <c r="H35" i="51" s="1"/>
  <c r="I35" i="51" s="1"/>
  <c r="J35" i="51" s="1"/>
  <c r="G15" i="52"/>
  <c r="G14" i="42"/>
  <c r="G78" i="42"/>
  <c r="H78" i="42" s="1"/>
  <c r="I78" i="42" s="1"/>
  <c r="J78" i="42" s="1"/>
  <c r="G39" i="43"/>
  <c r="H39" i="43" s="1"/>
  <c r="I39" i="43" s="1"/>
  <c r="J39" i="43" s="1"/>
  <c r="G73" i="45"/>
  <c r="H73" i="45" s="1"/>
  <c r="I73" i="45" s="1"/>
  <c r="J73" i="45" s="1"/>
  <c r="G40" i="84"/>
  <c r="H40" i="84" s="1"/>
  <c r="I40" i="84" s="1"/>
  <c r="J40" i="84" s="1"/>
  <c r="G66" i="10"/>
  <c r="H66" i="10" s="1"/>
  <c r="I66" i="10" s="1"/>
  <c r="J66" i="10" s="1"/>
  <c r="G37" i="13"/>
  <c r="H37" i="13" s="1"/>
  <c r="I37" i="13" s="1"/>
  <c r="J37" i="13" s="1"/>
  <c r="G35" i="55"/>
  <c r="H35" i="55" s="1"/>
  <c r="I35" i="55" s="1"/>
  <c r="J35" i="55" s="1"/>
  <c r="G27" i="10"/>
  <c r="H27" i="10" s="1"/>
  <c r="I27" i="10" s="1"/>
  <c r="J27" i="10" s="1"/>
  <c r="G43" i="10"/>
  <c r="H43" i="10" s="1"/>
  <c r="I43" i="10" s="1"/>
  <c r="J43" i="10" s="1"/>
  <c r="G59" i="10"/>
  <c r="H59" i="10" s="1"/>
  <c r="I59" i="10" s="1"/>
  <c r="J59" i="10" s="1"/>
  <c r="G67" i="10"/>
  <c r="H67" i="10" s="1"/>
  <c r="I67" i="10" s="1"/>
  <c r="J67" i="10" s="1"/>
  <c r="G28" i="11"/>
  <c r="H28" i="11" s="1"/>
  <c r="I28" i="11" s="1"/>
  <c r="J28" i="11" s="1"/>
  <c r="G44" i="11"/>
  <c r="H44" i="11" s="1"/>
  <c r="I44" i="11" s="1"/>
  <c r="J44" i="11" s="1"/>
  <c r="G52" i="11"/>
  <c r="H52" i="11" s="1"/>
  <c r="I52" i="11" s="1"/>
  <c r="J52" i="11" s="1"/>
  <c r="G84" i="11"/>
  <c r="H84" i="11" s="1"/>
  <c r="I84" i="11" s="1"/>
  <c r="J84" i="11" s="1"/>
  <c r="G22" i="13"/>
  <c r="H22" i="13" s="1"/>
  <c r="I22" i="13" s="1"/>
  <c r="J22" i="13" s="1"/>
  <c r="G38" i="13"/>
  <c r="H38" i="13" s="1"/>
  <c r="I38" i="13" s="1"/>
  <c r="J38" i="13" s="1"/>
  <c r="G78" i="13"/>
  <c r="H78" i="13" s="1"/>
  <c r="I78" i="13" s="1"/>
  <c r="J78" i="13" s="1"/>
  <c r="G26" i="15"/>
  <c r="H26" i="15" s="1"/>
  <c r="I26" i="15" s="1"/>
  <c r="J26" i="15" s="1"/>
  <c r="G50" i="15"/>
  <c r="G17" i="18"/>
  <c r="H17" i="18" s="1"/>
  <c r="I17" i="18" s="1"/>
  <c r="J17" i="18" s="1"/>
  <c r="G49" i="18"/>
  <c r="H49" i="18" s="1"/>
  <c r="I49" i="18" s="1"/>
  <c r="J49" i="18" s="1"/>
  <c r="G81" i="18"/>
  <c r="H81" i="18" s="1"/>
  <c r="I81" i="18" s="1"/>
  <c r="J81" i="18" s="1"/>
  <c r="G18" i="16"/>
  <c r="H18" i="16" s="1"/>
  <c r="I18" i="16" s="1"/>
  <c r="J18" i="16" s="1"/>
  <c r="G58" i="16"/>
  <c r="H58" i="16" s="1"/>
  <c r="I58" i="16" s="1"/>
  <c r="J58" i="16" s="1"/>
  <c r="G21" i="32"/>
  <c r="H21" i="32" s="1"/>
  <c r="I21" i="32" s="1"/>
  <c r="J21" i="32" s="1"/>
  <c r="G22" i="35"/>
  <c r="H22" i="35" s="1"/>
  <c r="I22" i="35" s="1"/>
  <c r="J22" i="35" s="1"/>
  <c r="G29" i="41"/>
  <c r="H29" i="41" s="1"/>
  <c r="I29" i="41" s="1"/>
  <c r="J29" i="41" s="1"/>
  <c r="G71" i="44"/>
  <c r="H71" i="44" s="1"/>
  <c r="I71" i="44" s="1"/>
  <c r="J71" i="44" s="1"/>
  <c r="G34" i="50"/>
  <c r="H34" i="50" s="1"/>
  <c r="I34" i="50" s="1"/>
  <c r="J34" i="50" s="1"/>
  <c r="G69" i="55"/>
  <c r="H69" i="55" s="1"/>
  <c r="I69" i="55" s="1"/>
  <c r="J69" i="55" s="1"/>
  <c r="G41" i="49"/>
  <c r="H41" i="49" s="1"/>
  <c r="I41" i="49" s="1"/>
  <c r="J41" i="49" s="1"/>
  <c r="G15" i="43"/>
  <c r="H15" i="43" s="1"/>
  <c r="I15" i="43" s="1"/>
  <c r="J15" i="43" s="1"/>
  <c r="G27" i="85"/>
  <c r="H27" i="85" s="1"/>
  <c r="I27" i="85" s="1"/>
  <c r="J27" i="85" s="1"/>
  <c r="G15" i="10"/>
  <c r="H15" i="10" s="1"/>
  <c r="I15" i="10" s="1"/>
  <c r="J15" i="10" s="1"/>
  <c r="G23" i="10"/>
  <c r="H23" i="10" s="1"/>
  <c r="I23" i="10" s="1"/>
  <c r="J23" i="10" s="1"/>
  <c r="G31" i="10"/>
  <c r="H31" i="10" s="1"/>
  <c r="I31" i="10" s="1"/>
  <c r="J31" i="10" s="1"/>
  <c r="G39" i="10"/>
  <c r="H39" i="10" s="1"/>
  <c r="I39" i="10" s="1"/>
  <c r="J39" i="10" s="1"/>
  <c r="G47" i="10"/>
  <c r="H47" i="10" s="1"/>
  <c r="I47" i="10" s="1"/>
  <c r="J47" i="10" s="1"/>
  <c r="G55" i="10"/>
  <c r="H55" i="10" s="1"/>
  <c r="I55" i="10" s="1"/>
  <c r="J55" i="10" s="1"/>
  <c r="G63" i="10"/>
  <c r="H63" i="10" s="1"/>
  <c r="I63" i="10" s="1"/>
  <c r="J63" i="10" s="1"/>
  <c r="G71" i="10"/>
  <c r="H71" i="10" s="1"/>
  <c r="I71" i="10" s="1"/>
  <c r="J71" i="10" s="1"/>
  <c r="G79" i="10"/>
  <c r="H79" i="10" s="1"/>
  <c r="I79" i="10" s="1"/>
  <c r="J79" i="10" s="1"/>
  <c r="G87" i="10"/>
  <c r="H87" i="10" s="1"/>
  <c r="I87" i="10" s="1"/>
  <c r="J87" i="10" s="1"/>
  <c r="G16" i="11"/>
  <c r="H16" i="11" s="1"/>
  <c r="I16" i="11" s="1"/>
  <c r="J16" i="11" s="1"/>
  <c r="G24" i="11"/>
  <c r="H24" i="11" s="1"/>
  <c r="I24" i="11" s="1"/>
  <c r="J24" i="11" s="1"/>
  <c r="G32" i="11"/>
  <c r="H32" i="11" s="1"/>
  <c r="I32" i="11" s="1"/>
  <c r="J32" i="11" s="1"/>
  <c r="G40" i="11"/>
  <c r="H40" i="11" s="1"/>
  <c r="I40" i="11" s="1"/>
  <c r="J40" i="11" s="1"/>
  <c r="G48" i="11"/>
  <c r="H48" i="11" s="1"/>
  <c r="I48" i="11" s="1"/>
  <c r="J48" i="11" s="1"/>
  <c r="G56" i="11"/>
  <c r="H56" i="11" s="1"/>
  <c r="I56" i="11" s="1"/>
  <c r="J56" i="11" s="1"/>
  <c r="G64" i="11"/>
  <c r="H64" i="11" s="1"/>
  <c r="I64" i="11" s="1"/>
  <c r="J64" i="11" s="1"/>
  <c r="G72" i="11"/>
  <c r="H72" i="11" s="1"/>
  <c r="I72" i="11" s="1"/>
  <c r="J72" i="11" s="1"/>
  <c r="G80" i="11"/>
  <c r="H80" i="11" s="1"/>
  <c r="I80" i="11" s="1"/>
  <c r="J80" i="11" s="1"/>
  <c r="G88" i="11"/>
  <c r="H88" i="11" s="1"/>
  <c r="I88" i="11" s="1"/>
  <c r="J88" i="11" s="1"/>
  <c r="G18" i="13"/>
  <c r="H18" i="13" s="1"/>
  <c r="I18" i="13" s="1"/>
  <c r="J18" i="13" s="1"/>
  <c r="G26" i="13"/>
  <c r="H26" i="13" s="1"/>
  <c r="I26" i="13" s="1"/>
  <c r="J26" i="13" s="1"/>
  <c r="G34" i="13"/>
  <c r="H34" i="13" s="1"/>
  <c r="I34" i="13" s="1"/>
  <c r="J34" i="13" s="1"/>
  <c r="G42" i="13"/>
  <c r="H42" i="13" s="1"/>
  <c r="I42" i="13" s="1"/>
  <c r="J42" i="13" s="1"/>
  <c r="G50" i="13"/>
  <c r="H50" i="13" s="1"/>
  <c r="I50" i="13" s="1"/>
  <c r="J50" i="13" s="1"/>
  <c r="G58" i="13"/>
  <c r="H58" i="13" s="1"/>
  <c r="I58" i="13" s="1"/>
  <c r="J58" i="13" s="1"/>
  <c r="G66" i="13"/>
  <c r="H66" i="13" s="1"/>
  <c r="I66" i="13" s="1"/>
  <c r="J66" i="13" s="1"/>
  <c r="G74" i="13"/>
  <c r="H74" i="13" s="1"/>
  <c r="I74" i="13" s="1"/>
  <c r="J74" i="13" s="1"/>
  <c r="G14" i="15"/>
  <c r="H14" i="15" s="1"/>
  <c r="I14" i="15" s="1"/>
  <c r="J14" i="15" s="1"/>
  <c r="K14" i="15" s="1"/>
  <c r="G22" i="15"/>
  <c r="G30" i="15"/>
  <c r="H30" i="15" s="1"/>
  <c r="I30" i="15" s="1"/>
  <c r="J30" i="15" s="1"/>
  <c r="G38" i="15"/>
  <c r="H38" i="15" s="1"/>
  <c r="I38" i="15" s="1"/>
  <c r="J38" i="15" s="1"/>
  <c r="G46" i="15"/>
  <c r="H46" i="15" s="1"/>
  <c r="I46" i="15" s="1"/>
  <c r="J46" i="15" s="1"/>
  <c r="G54" i="15"/>
  <c r="G62" i="15"/>
  <c r="G21" i="18"/>
  <c r="G29" i="18"/>
  <c r="H29" i="18" s="1"/>
  <c r="I29" i="18" s="1"/>
  <c r="J29" i="18" s="1"/>
  <c r="G37" i="18"/>
  <c r="G45" i="18"/>
  <c r="G53" i="18"/>
  <c r="G61" i="18"/>
  <c r="H61" i="18" s="1"/>
  <c r="I61" i="18" s="1"/>
  <c r="J61" i="18" s="1"/>
  <c r="G69" i="18"/>
  <c r="G77" i="18"/>
  <c r="G85" i="18"/>
  <c r="G14" i="16"/>
  <c r="H14" i="16" s="1"/>
  <c r="I14" i="16" s="1"/>
  <c r="J14" i="16" s="1"/>
  <c r="K14" i="16" s="1"/>
  <c r="G22" i="16"/>
  <c r="H22" i="16" s="1"/>
  <c r="I22" i="16" s="1"/>
  <c r="J22" i="16" s="1"/>
  <c r="G30" i="16"/>
  <c r="H30" i="16" s="1"/>
  <c r="I30" i="16" s="1"/>
  <c r="J30" i="16" s="1"/>
  <c r="G38" i="16"/>
  <c r="H38" i="16" s="1"/>
  <c r="I38" i="16" s="1"/>
  <c r="J38" i="16" s="1"/>
  <c r="G46" i="16"/>
  <c r="H46" i="16" s="1"/>
  <c r="I46" i="16" s="1"/>
  <c r="J46" i="16" s="1"/>
  <c r="G54" i="16"/>
  <c r="H54" i="16" s="1"/>
  <c r="I54" i="16" s="1"/>
  <c r="J54" i="16" s="1"/>
  <c r="G62" i="16"/>
  <c r="H62" i="16" s="1"/>
  <c r="I62" i="16" s="1"/>
  <c r="J62" i="16" s="1"/>
  <c r="G71" i="16"/>
  <c r="H71" i="16" s="1"/>
  <c r="I71" i="16" s="1"/>
  <c r="J71" i="16" s="1"/>
  <c r="G82" i="16"/>
  <c r="H82" i="16" s="1"/>
  <c r="I82" i="16" s="1"/>
  <c r="J82" i="16" s="1"/>
  <c r="G17" i="20"/>
  <c r="H17" i="20" s="1"/>
  <c r="I17" i="20" s="1"/>
  <c r="J17" i="20" s="1"/>
  <c r="G43" i="20"/>
  <c r="H43" i="20" s="1"/>
  <c r="I43" i="20" s="1"/>
  <c r="J43" i="20" s="1"/>
  <c r="G75" i="20"/>
  <c r="H75" i="20" s="1"/>
  <c r="I75" i="20" s="1"/>
  <c r="J75" i="20" s="1"/>
  <c r="G37" i="32"/>
  <c r="H37" i="32" s="1"/>
  <c r="I37" i="32" s="1"/>
  <c r="J37" i="32" s="1"/>
  <c r="G69" i="32"/>
  <c r="H69" i="32" s="1"/>
  <c r="I69" i="32" s="1"/>
  <c r="J69" i="32" s="1"/>
  <c r="G38" i="35"/>
  <c r="H38" i="35" s="1"/>
  <c r="I38" i="35" s="1"/>
  <c r="J38" i="35" s="1"/>
  <c r="G70" i="35"/>
  <c r="H70" i="35" s="1"/>
  <c r="I70" i="35" s="1"/>
  <c r="J70" i="35" s="1"/>
  <c r="G45" i="41"/>
  <c r="H45" i="41" s="1"/>
  <c r="I45" i="41" s="1"/>
  <c r="J45" i="41" s="1"/>
  <c r="G77" i="41"/>
  <c r="H77" i="41" s="1"/>
  <c r="I77" i="41" s="1"/>
  <c r="J77" i="41" s="1"/>
  <c r="G23" i="44"/>
  <c r="H23" i="44" s="1"/>
  <c r="I23" i="44" s="1"/>
  <c r="J23" i="44" s="1"/>
  <c r="G55" i="44"/>
  <c r="H55" i="44" s="1"/>
  <c r="I55" i="44" s="1"/>
  <c r="J55" i="44" s="1"/>
  <c r="G45" i="46"/>
  <c r="H45" i="46" s="1"/>
  <c r="I45" i="46" s="1"/>
  <c r="J45" i="46" s="1"/>
  <c r="G18" i="50"/>
  <c r="H18" i="50" s="1"/>
  <c r="I18" i="50" s="1"/>
  <c r="J18" i="50" s="1"/>
  <c r="G50" i="50"/>
  <c r="H50" i="50" s="1"/>
  <c r="I50" i="50" s="1"/>
  <c r="J50" i="50" s="1"/>
  <c r="G82" i="50"/>
  <c r="H82" i="50" s="1"/>
  <c r="I82" i="50" s="1"/>
  <c r="J82" i="50" s="1"/>
  <c r="G21" i="55"/>
  <c r="H21" i="55" s="1"/>
  <c r="I21" i="55" s="1"/>
  <c r="J21" i="55" s="1"/>
  <c r="G53" i="55"/>
  <c r="H53" i="55" s="1"/>
  <c r="I53" i="55" s="1"/>
  <c r="J53" i="55" s="1"/>
  <c r="G69" i="54"/>
  <c r="H69" i="54" s="1"/>
  <c r="I69" i="54" s="1"/>
  <c r="J69" i="54" s="1"/>
  <c r="G49" i="53"/>
  <c r="H49" i="53" s="1"/>
  <c r="I49" i="53" s="1"/>
  <c r="J49" i="53" s="1"/>
  <c r="G48" i="48"/>
  <c r="H48" i="48" s="1"/>
  <c r="I48" i="48" s="1"/>
  <c r="J48" i="48" s="1"/>
  <c r="G73" i="49"/>
  <c r="H73" i="49" s="1"/>
  <c r="I73" i="49" s="1"/>
  <c r="J73" i="49" s="1"/>
  <c r="G43" i="51"/>
  <c r="H43" i="51" s="1"/>
  <c r="I43" i="51" s="1"/>
  <c r="J43" i="51" s="1"/>
  <c r="G23" i="52"/>
  <c r="H23" i="52" s="1"/>
  <c r="I23" i="52" s="1"/>
  <c r="J23" i="52" s="1"/>
  <c r="G22" i="42"/>
  <c r="H22" i="42" s="1"/>
  <c r="I22" i="42" s="1"/>
  <c r="J22" i="42" s="1"/>
  <c r="G86" i="42"/>
  <c r="H86" i="42" s="1"/>
  <c r="I86" i="42" s="1"/>
  <c r="J86" i="42" s="1"/>
  <c r="G47" i="43"/>
  <c r="H47" i="43" s="1"/>
  <c r="I47" i="43" s="1"/>
  <c r="J47" i="43" s="1"/>
  <c r="G17" i="45"/>
  <c r="H17" i="45" s="1"/>
  <c r="I17" i="45" s="1"/>
  <c r="J17" i="45" s="1"/>
  <c r="G29" i="82"/>
  <c r="H29" i="82" s="1"/>
  <c r="I29" i="82" s="1"/>
  <c r="J29" i="82" s="1"/>
  <c r="G82" i="10"/>
  <c r="H82" i="10" s="1"/>
  <c r="I82" i="10" s="1"/>
  <c r="J82" i="10" s="1"/>
  <c r="G77" i="13"/>
  <c r="H77" i="13" s="1"/>
  <c r="I77" i="13" s="1"/>
  <c r="J77" i="13" s="1"/>
  <c r="G65" i="15"/>
  <c r="H65" i="15" s="1"/>
  <c r="I65" i="15" s="1"/>
  <c r="J65" i="15" s="1"/>
  <c r="G88" i="18"/>
  <c r="H88" i="18" s="1"/>
  <c r="I88" i="18" s="1"/>
  <c r="J88" i="18" s="1"/>
  <c r="G49" i="16"/>
  <c r="H49" i="16" s="1"/>
  <c r="I49" i="16" s="1"/>
  <c r="J49" i="16" s="1"/>
  <c r="G84" i="35"/>
  <c r="H84" i="35" s="1"/>
  <c r="I84" i="35" s="1"/>
  <c r="J84" i="35" s="1"/>
  <c r="G87" i="41"/>
  <c r="H87" i="41" s="1"/>
  <c r="I87" i="41" s="1"/>
  <c r="J87" i="41" s="1"/>
  <c r="G27" i="46"/>
  <c r="H27" i="46" s="1"/>
  <c r="I27" i="46" s="1"/>
  <c r="J27" i="46" s="1"/>
  <c r="G33" i="49"/>
  <c r="H33" i="49" s="1"/>
  <c r="I33" i="49" s="1"/>
  <c r="J33" i="49" s="1"/>
  <c r="G47" i="52"/>
  <c r="H47" i="52" s="1"/>
  <c r="I47" i="52" s="1"/>
  <c r="J47" i="52" s="1"/>
  <c r="G71" i="43"/>
  <c r="H71" i="43" s="1"/>
  <c r="I71" i="43" s="1"/>
  <c r="J71" i="43" s="1"/>
  <c r="G19" i="10"/>
  <c r="H19" i="10" s="1"/>
  <c r="I19" i="10" s="1"/>
  <c r="J19" i="10" s="1"/>
  <c r="G60" i="11"/>
  <c r="H60" i="11" s="1"/>
  <c r="I60" i="11" s="1"/>
  <c r="J60" i="11" s="1"/>
  <c r="G62" i="13"/>
  <c r="H62" i="13" s="1"/>
  <c r="I62" i="13" s="1"/>
  <c r="J62" i="13" s="1"/>
  <c r="G66" i="15"/>
  <c r="H66" i="15" s="1"/>
  <c r="I66" i="15" s="1"/>
  <c r="J66" i="15" s="1"/>
  <c r="G73" i="18"/>
  <c r="H73" i="18" s="1"/>
  <c r="I73" i="18" s="1"/>
  <c r="J73" i="18" s="1"/>
  <c r="G50" i="16"/>
  <c r="H50" i="16" s="1"/>
  <c r="I50" i="16" s="1"/>
  <c r="J50" i="16" s="1"/>
  <c r="G86" i="35"/>
  <c r="H86" i="35" s="1"/>
  <c r="I86" i="35" s="1"/>
  <c r="J86" i="35" s="1"/>
  <c r="G80" i="48"/>
  <c r="H80" i="48" s="1"/>
  <c r="I80" i="48" s="1"/>
  <c r="J80" i="48" s="1"/>
  <c r="G16" i="10"/>
  <c r="H16" i="10" s="1"/>
  <c r="I16" i="10" s="1"/>
  <c r="J16" i="10" s="1"/>
  <c r="G24" i="10"/>
  <c r="H24" i="10" s="1"/>
  <c r="I24" i="10" s="1"/>
  <c r="J24" i="10" s="1"/>
  <c r="G32" i="10"/>
  <c r="H32" i="10" s="1"/>
  <c r="I32" i="10" s="1"/>
  <c r="J32" i="10" s="1"/>
  <c r="G40" i="10"/>
  <c r="H40" i="10" s="1"/>
  <c r="I40" i="10" s="1"/>
  <c r="J40" i="10" s="1"/>
  <c r="G48" i="10"/>
  <c r="H48" i="10" s="1"/>
  <c r="I48" i="10" s="1"/>
  <c r="J48" i="10" s="1"/>
  <c r="G56" i="10"/>
  <c r="H56" i="10" s="1"/>
  <c r="I56" i="10" s="1"/>
  <c r="J56" i="10" s="1"/>
  <c r="G64" i="10"/>
  <c r="H64" i="10" s="1"/>
  <c r="I64" i="10" s="1"/>
  <c r="J64" i="10" s="1"/>
  <c r="G72" i="10"/>
  <c r="H72" i="10" s="1"/>
  <c r="I72" i="10" s="1"/>
  <c r="J72" i="10" s="1"/>
  <c r="G80" i="10"/>
  <c r="H80" i="10" s="1"/>
  <c r="I80" i="10" s="1"/>
  <c r="J80" i="10" s="1"/>
  <c r="G88" i="10"/>
  <c r="H88" i="10" s="1"/>
  <c r="I88" i="10" s="1"/>
  <c r="J88" i="10" s="1"/>
  <c r="G17" i="11"/>
  <c r="H17" i="11" s="1"/>
  <c r="I17" i="11" s="1"/>
  <c r="J17" i="11" s="1"/>
  <c r="G25" i="11"/>
  <c r="H25" i="11" s="1"/>
  <c r="I25" i="11" s="1"/>
  <c r="J25" i="11" s="1"/>
  <c r="G33" i="11"/>
  <c r="H33" i="11" s="1"/>
  <c r="I33" i="11" s="1"/>
  <c r="J33" i="11" s="1"/>
  <c r="G41" i="11"/>
  <c r="H41" i="11" s="1"/>
  <c r="I41" i="11" s="1"/>
  <c r="J41" i="11" s="1"/>
  <c r="G49" i="11"/>
  <c r="H49" i="11" s="1"/>
  <c r="I49" i="11" s="1"/>
  <c r="J49" i="11" s="1"/>
  <c r="G57" i="11"/>
  <c r="H57" i="11" s="1"/>
  <c r="I57" i="11" s="1"/>
  <c r="J57" i="11" s="1"/>
  <c r="G65" i="11"/>
  <c r="H65" i="11" s="1"/>
  <c r="I65" i="11" s="1"/>
  <c r="J65" i="11" s="1"/>
  <c r="G73" i="11"/>
  <c r="H73" i="11" s="1"/>
  <c r="I73" i="11" s="1"/>
  <c r="J73" i="11" s="1"/>
  <c r="G81" i="11"/>
  <c r="H81" i="11" s="1"/>
  <c r="I81" i="11" s="1"/>
  <c r="J81" i="11" s="1"/>
  <c r="G19" i="13"/>
  <c r="H19" i="13" s="1"/>
  <c r="I19" i="13" s="1"/>
  <c r="J19" i="13" s="1"/>
  <c r="G27" i="13"/>
  <c r="H27" i="13" s="1"/>
  <c r="I27" i="13" s="1"/>
  <c r="J27" i="13" s="1"/>
  <c r="G35" i="13"/>
  <c r="H35" i="13" s="1"/>
  <c r="I35" i="13" s="1"/>
  <c r="J35" i="13" s="1"/>
  <c r="G43" i="13"/>
  <c r="H43" i="13" s="1"/>
  <c r="I43" i="13" s="1"/>
  <c r="J43" i="13" s="1"/>
  <c r="G51" i="13"/>
  <c r="H51" i="13" s="1"/>
  <c r="I51" i="13" s="1"/>
  <c r="J51" i="13" s="1"/>
  <c r="G59" i="13"/>
  <c r="H59" i="13" s="1"/>
  <c r="I59" i="13" s="1"/>
  <c r="J59" i="13" s="1"/>
  <c r="G67" i="13"/>
  <c r="H67" i="13" s="1"/>
  <c r="I67" i="13" s="1"/>
  <c r="J67" i="13" s="1"/>
  <c r="G75" i="13"/>
  <c r="H75" i="13" s="1"/>
  <c r="I75" i="13" s="1"/>
  <c r="J75" i="13" s="1"/>
  <c r="G15" i="15"/>
  <c r="H15" i="15" s="1"/>
  <c r="I15" i="15" s="1"/>
  <c r="J15" i="15" s="1"/>
  <c r="G23" i="15"/>
  <c r="H23" i="15" s="1"/>
  <c r="I23" i="15" s="1"/>
  <c r="J23" i="15" s="1"/>
  <c r="G31" i="15"/>
  <c r="H31" i="15" s="1"/>
  <c r="I31" i="15" s="1"/>
  <c r="J31" i="15" s="1"/>
  <c r="G39" i="15"/>
  <c r="H39" i="15" s="1"/>
  <c r="I39" i="15" s="1"/>
  <c r="J39" i="15" s="1"/>
  <c r="G47" i="15"/>
  <c r="H47" i="15" s="1"/>
  <c r="I47" i="15" s="1"/>
  <c r="J47" i="15" s="1"/>
  <c r="G55" i="15"/>
  <c r="H55" i="15" s="1"/>
  <c r="I55" i="15" s="1"/>
  <c r="J55" i="15" s="1"/>
  <c r="G63" i="15"/>
  <c r="H63" i="15" s="1"/>
  <c r="I63" i="15" s="1"/>
  <c r="J63" i="15" s="1"/>
  <c r="G14" i="18"/>
  <c r="H14" i="18" s="1"/>
  <c r="I14" i="18" s="1"/>
  <c r="J14" i="18" s="1"/>
  <c r="K14" i="18" s="1"/>
  <c r="G22" i="18"/>
  <c r="G30" i="18"/>
  <c r="H30" i="18" s="1"/>
  <c r="I30" i="18" s="1"/>
  <c r="J30" i="18" s="1"/>
  <c r="G38" i="18"/>
  <c r="G46" i="18"/>
  <c r="G54" i="18"/>
  <c r="G62" i="18"/>
  <c r="H62" i="18" s="1"/>
  <c r="I62" i="18" s="1"/>
  <c r="J62" i="18" s="1"/>
  <c r="G70" i="18"/>
  <c r="G78" i="18"/>
  <c r="G86" i="18"/>
  <c r="G15" i="16"/>
  <c r="G23" i="16"/>
  <c r="G31" i="16"/>
  <c r="G39" i="16"/>
  <c r="H39" i="16" s="1"/>
  <c r="I39" i="16" s="1"/>
  <c r="J39" i="16" s="1"/>
  <c r="G47" i="16"/>
  <c r="G55" i="16"/>
  <c r="G63" i="16"/>
  <c r="G73" i="16"/>
  <c r="H73" i="16" s="1"/>
  <c r="I73" i="16" s="1"/>
  <c r="J73" i="16" s="1"/>
  <c r="G83" i="16"/>
  <c r="G19" i="20"/>
  <c r="G49" i="20"/>
  <c r="G39" i="32"/>
  <c r="H39" i="32" s="1"/>
  <c r="I39" i="32" s="1"/>
  <c r="J39" i="32" s="1"/>
  <c r="G44" i="35"/>
  <c r="G76" i="35"/>
  <c r="G15" i="41"/>
  <c r="G47" i="41"/>
  <c r="H47" i="41" s="1"/>
  <c r="I47" i="41" s="1"/>
  <c r="J47" i="41" s="1"/>
  <c r="G79" i="41"/>
  <c r="G25" i="44"/>
  <c r="G57" i="44"/>
  <c r="G19" i="46"/>
  <c r="H19" i="46" s="1"/>
  <c r="I19" i="46" s="1"/>
  <c r="J19" i="46" s="1"/>
  <c r="G51" i="46"/>
  <c r="H51" i="46" s="1"/>
  <c r="I51" i="46" s="1"/>
  <c r="J51" i="46" s="1"/>
  <c r="G20" i="50"/>
  <c r="G52" i="50"/>
  <c r="H52" i="50" s="1"/>
  <c r="I52" i="50" s="1"/>
  <c r="J52" i="50" s="1"/>
  <c r="G84" i="50"/>
  <c r="G27" i="55"/>
  <c r="G59" i="55"/>
  <c r="G77" i="54"/>
  <c r="H77" i="54" s="1"/>
  <c r="I77" i="54" s="1"/>
  <c r="J77" i="54" s="1"/>
  <c r="G57" i="53"/>
  <c r="G56" i="48"/>
  <c r="H56" i="48" s="1"/>
  <c r="I56" i="48" s="1"/>
  <c r="J56" i="48" s="1"/>
  <c r="G17" i="49"/>
  <c r="G81" i="49"/>
  <c r="H81" i="49" s="1"/>
  <c r="I81" i="49" s="1"/>
  <c r="J81" i="49" s="1"/>
  <c r="G51" i="51"/>
  <c r="G31" i="52"/>
  <c r="H31" i="52" s="1"/>
  <c r="I31" i="52" s="1"/>
  <c r="J31" i="52" s="1"/>
  <c r="G30" i="42"/>
  <c r="G55" i="43"/>
  <c r="G25" i="45"/>
  <c r="H25" i="45" s="1"/>
  <c r="I25" i="45" s="1"/>
  <c r="J25" i="45" s="1"/>
  <c r="G61" i="82"/>
  <c r="G58" i="10"/>
  <c r="H58" i="10" s="1"/>
  <c r="I58" i="10" s="1"/>
  <c r="J58" i="10" s="1"/>
  <c r="G75" i="11"/>
  <c r="G53" i="13"/>
  <c r="H53" i="13" s="1"/>
  <c r="I53" i="13" s="1"/>
  <c r="J53" i="13" s="1"/>
  <c r="G72" i="18"/>
  <c r="G33" i="16"/>
  <c r="H33" i="16" s="1"/>
  <c r="I33" i="16" s="1"/>
  <c r="J33" i="16" s="1"/>
  <c r="G65" i="16"/>
  <c r="G25" i="20"/>
  <c r="H25" i="20" s="1"/>
  <c r="I25" i="20" s="1"/>
  <c r="J25" i="20" s="1"/>
  <c r="G20" i="35"/>
  <c r="G65" i="44"/>
  <c r="H65" i="44" s="1"/>
  <c r="I65" i="44" s="1"/>
  <c r="J65" i="44" s="1"/>
  <c r="G60" i="50"/>
  <c r="G67" i="51"/>
  <c r="G30" i="47"/>
  <c r="G76" i="11"/>
  <c r="H76" i="11" s="1"/>
  <c r="I76" i="11" s="1"/>
  <c r="J76" i="11" s="1"/>
  <c r="G14" i="13"/>
  <c r="H14" i="13" s="1"/>
  <c r="I14" i="13" s="1"/>
  <c r="J14" i="13" s="1"/>
  <c r="K14" i="13" s="1"/>
  <c r="G30" i="13"/>
  <c r="H30" i="13" s="1"/>
  <c r="I30" i="13" s="1"/>
  <c r="J30" i="13" s="1"/>
  <c r="G70" i="13"/>
  <c r="H70" i="13" s="1"/>
  <c r="I70" i="13" s="1"/>
  <c r="J70" i="13" s="1"/>
  <c r="G18" i="15"/>
  <c r="H18" i="15" s="1"/>
  <c r="I18" i="15" s="1"/>
  <c r="J18" i="15" s="1"/>
  <c r="G34" i="15"/>
  <c r="H34" i="15" s="1"/>
  <c r="I34" i="15" s="1"/>
  <c r="J34" i="15" s="1"/>
  <c r="G25" i="18"/>
  <c r="H25" i="18" s="1"/>
  <c r="I25" i="18" s="1"/>
  <c r="J25" i="18" s="1"/>
  <c r="G41" i="18"/>
  <c r="H41" i="18" s="1"/>
  <c r="I41" i="18" s="1"/>
  <c r="J41" i="18" s="1"/>
  <c r="G57" i="18"/>
  <c r="H57" i="18" s="1"/>
  <c r="I57" i="18" s="1"/>
  <c r="J57" i="18" s="1"/>
  <c r="G26" i="16"/>
  <c r="H26" i="16" s="1"/>
  <c r="I26" i="16" s="1"/>
  <c r="J26" i="16" s="1"/>
  <c r="G42" i="16"/>
  <c r="H42" i="16" s="1"/>
  <c r="I42" i="16" s="1"/>
  <c r="J42" i="16" s="1"/>
  <c r="G87" i="16"/>
  <c r="H87" i="16" s="1"/>
  <c r="I87" i="16" s="1"/>
  <c r="J87" i="16" s="1"/>
  <c r="G59" i="20"/>
  <c r="H59" i="20" s="1"/>
  <c r="I59" i="20" s="1"/>
  <c r="J59" i="20" s="1"/>
  <c r="G17" i="10"/>
  <c r="H17" i="10" s="1"/>
  <c r="I17" i="10" s="1"/>
  <c r="J17" i="10" s="1"/>
  <c r="G25" i="10"/>
  <c r="H25" i="10" s="1"/>
  <c r="I25" i="10" s="1"/>
  <c r="J25" i="10" s="1"/>
  <c r="G33" i="10"/>
  <c r="H33" i="10" s="1"/>
  <c r="I33" i="10" s="1"/>
  <c r="J33" i="10" s="1"/>
  <c r="G41" i="10"/>
  <c r="H41" i="10" s="1"/>
  <c r="I41" i="10" s="1"/>
  <c r="J41" i="10" s="1"/>
  <c r="G49" i="10"/>
  <c r="H49" i="10" s="1"/>
  <c r="I49" i="10" s="1"/>
  <c r="J49" i="10" s="1"/>
  <c r="G57" i="10"/>
  <c r="H57" i="10" s="1"/>
  <c r="I57" i="10" s="1"/>
  <c r="J57" i="10" s="1"/>
  <c r="G65" i="10"/>
  <c r="H65" i="10" s="1"/>
  <c r="I65" i="10" s="1"/>
  <c r="J65" i="10" s="1"/>
  <c r="G73" i="10"/>
  <c r="H73" i="10" s="1"/>
  <c r="I73" i="10" s="1"/>
  <c r="J73" i="10" s="1"/>
  <c r="G81" i="10"/>
  <c r="H81" i="10" s="1"/>
  <c r="I81" i="10" s="1"/>
  <c r="J81" i="10" s="1"/>
  <c r="G18" i="11"/>
  <c r="H18" i="11" s="1"/>
  <c r="I18" i="11" s="1"/>
  <c r="J18" i="11" s="1"/>
  <c r="G26" i="11"/>
  <c r="H26" i="11" s="1"/>
  <c r="I26" i="11" s="1"/>
  <c r="J26" i="11" s="1"/>
  <c r="G34" i="11"/>
  <c r="H34" i="11" s="1"/>
  <c r="I34" i="11" s="1"/>
  <c r="J34" i="11" s="1"/>
  <c r="G42" i="11"/>
  <c r="H42" i="11" s="1"/>
  <c r="I42" i="11" s="1"/>
  <c r="J42" i="11" s="1"/>
  <c r="G50" i="11"/>
  <c r="H50" i="11" s="1"/>
  <c r="I50" i="11" s="1"/>
  <c r="J50" i="11" s="1"/>
  <c r="G58" i="11"/>
  <c r="H58" i="11" s="1"/>
  <c r="I58" i="11" s="1"/>
  <c r="J58" i="11" s="1"/>
  <c r="G66" i="11"/>
  <c r="H66" i="11" s="1"/>
  <c r="I66" i="11" s="1"/>
  <c r="J66" i="11" s="1"/>
  <c r="G74" i="11"/>
  <c r="H74" i="11" s="1"/>
  <c r="I74" i="11" s="1"/>
  <c r="J74" i="11" s="1"/>
  <c r="G82" i="11"/>
  <c r="H82" i="11" s="1"/>
  <c r="I82" i="11" s="1"/>
  <c r="J82" i="11" s="1"/>
  <c r="G20" i="13"/>
  <c r="H20" i="13" s="1"/>
  <c r="I20" i="13" s="1"/>
  <c r="J20" i="13" s="1"/>
  <c r="G28" i="13"/>
  <c r="H28" i="13" s="1"/>
  <c r="I28" i="13" s="1"/>
  <c r="J28" i="13" s="1"/>
  <c r="G36" i="13"/>
  <c r="H36" i="13" s="1"/>
  <c r="I36" i="13" s="1"/>
  <c r="J36" i="13" s="1"/>
  <c r="G44" i="13"/>
  <c r="H44" i="13" s="1"/>
  <c r="I44" i="13" s="1"/>
  <c r="J44" i="13" s="1"/>
  <c r="G52" i="13"/>
  <c r="H52" i="13" s="1"/>
  <c r="I52" i="13" s="1"/>
  <c r="J52" i="13" s="1"/>
  <c r="G60" i="13"/>
  <c r="H60" i="13" s="1"/>
  <c r="I60" i="13" s="1"/>
  <c r="J60" i="13" s="1"/>
  <c r="G68" i="13"/>
  <c r="H68" i="13" s="1"/>
  <c r="I68" i="13" s="1"/>
  <c r="J68" i="13" s="1"/>
  <c r="G76" i="13"/>
  <c r="H76" i="13" s="1"/>
  <c r="I76" i="13" s="1"/>
  <c r="J76" i="13" s="1"/>
  <c r="G16" i="15"/>
  <c r="H16" i="15" s="1"/>
  <c r="I16" i="15" s="1"/>
  <c r="J16" i="15" s="1"/>
  <c r="G24" i="15"/>
  <c r="H24" i="15" s="1"/>
  <c r="I24" i="15" s="1"/>
  <c r="J24" i="15" s="1"/>
  <c r="G32" i="15"/>
  <c r="H32" i="15" s="1"/>
  <c r="I32" i="15" s="1"/>
  <c r="J32" i="15" s="1"/>
  <c r="G40" i="15"/>
  <c r="H40" i="15" s="1"/>
  <c r="I40" i="15" s="1"/>
  <c r="J40" i="15" s="1"/>
  <c r="G48" i="15"/>
  <c r="G56" i="15"/>
  <c r="H56" i="15" s="1"/>
  <c r="I56" i="15" s="1"/>
  <c r="J56" i="15" s="1"/>
  <c r="G64" i="15"/>
  <c r="H64" i="15" s="1"/>
  <c r="I64" i="15" s="1"/>
  <c r="J64" i="15" s="1"/>
  <c r="G15" i="18"/>
  <c r="H15" i="18" s="1"/>
  <c r="I15" i="18" s="1"/>
  <c r="J15" i="18" s="1"/>
  <c r="G23" i="18"/>
  <c r="H23" i="18" s="1"/>
  <c r="I23" i="18" s="1"/>
  <c r="J23" i="18" s="1"/>
  <c r="G31" i="18"/>
  <c r="H31" i="18" s="1"/>
  <c r="I31" i="18" s="1"/>
  <c r="J31" i="18" s="1"/>
  <c r="G39" i="18"/>
  <c r="H39" i="18" s="1"/>
  <c r="I39" i="18" s="1"/>
  <c r="J39" i="18" s="1"/>
  <c r="G47" i="18"/>
  <c r="H47" i="18" s="1"/>
  <c r="I47" i="18" s="1"/>
  <c r="J47" i="18" s="1"/>
  <c r="G55" i="18"/>
  <c r="H55" i="18" s="1"/>
  <c r="I55" i="18" s="1"/>
  <c r="J55" i="18" s="1"/>
  <c r="G63" i="18"/>
  <c r="H63" i="18" s="1"/>
  <c r="I63" i="18" s="1"/>
  <c r="J63" i="18" s="1"/>
  <c r="G71" i="18"/>
  <c r="H71" i="18" s="1"/>
  <c r="I71" i="18" s="1"/>
  <c r="J71" i="18" s="1"/>
  <c r="G79" i="18"/>
  <c r="H79" i="18" s="1"/>
  <c r="I79" i="18" s="1"/>
  <c r="J79" i="18" s="1"/>
  <c r="G87" i="18"/>
  <c r="H87" i="18" s="1"/>
  <c r="I87" i="18" s="1"/>
  <c r="J87" i="18" s="1"/>
  <c r="G16" i="16"/>
  <c r="H16" i="16" s="1"/>
  <c r="I16" i="16" s="1"/>
  <c r="J16" i="16" s="1"/>
  <c r="G24" i="16"/>
  <c r="H24" i="16" s="1"/>
  <c r="I24" i="16" s="1"/>
  <c r="J24" i="16" s="1"/>
  <c r="G32" i="16"/>
  <c r="H32" i="16" s="1"/>
  <c r="I32" i="16" s="1"/>
  <c r="J32" i="16" s="1"/>
  <c r="G40" i="16"/>
  <c r="H40" i="16" s="1"/>
  <c r="I40" i="16" s="1"/>
  <c r="J40" i="16" s="1"/>
  <c r="G48" i="16"/>
  <c r="H48" i="16" s="1"/>
  <c r="I48" i="16" s="1"/>
  <c r="J48" i="16" s="1"/>
  <c r="G56" i="16"/>
  <c r="H56" i="16" s="1"/>
  <c r="I56" i="16" s="1"/>
  <c r="J56" i="16" s="1"/>
  <c r="G64" i="16"/>
  <c r="H64" i="16" s="1"/>
  <c r="I64" i="16" s="1"/>
  <c r="J64" i="16" s="1"/>
  <c r="G74" i="16"/>
  <c r="H74" i="16" s="1"/>
  <c r="I74" i="16" s="1"/>
  <c r="J74" i="16" s="1"/>
  <c r="G84" i="16"/>
  <c r="H84" i="16" s="1"/>
  <c r="I84" i="16" s="1"/>
  <c r="J84" i="16" s="1"/>
  <c r="G21" i="20"/>
  <c r="H21" i="20" s="1"/>
  <c r="I21" i="20" s="1"/>
  <c r="J21" i="20" s="1"/>
  <c r="G51" i="20"/>
  <c r="H51" i="20" s="1"/>
  <c r="I51" i="20" s="1"/>
  <c r="J51" i="20" s="1"/>
  <c r="G45" i="32"/>
  <c r="H45" i="32" s="1"/>
  <c r="I45" i="32" s="1"/>
  <c r="J45" i="32" s="1"/>
  <c r="G14" i="35"/>
  <c r="H14" i="35" s="1"/>
  <c r="I14" i="35" s="1"/>
  <c r="J14" i="35" s="1"/>
  <c r="K14" i="35" s="1"/>
  <c r="G46" i="35"/>
  <c r="G78" i="35"/>
  <c r="G21" i="41"/>
  <c r="H21" i="41" s="1"/>
  <c r="I21" i="41" s="1"/>
  <c r="J21" i="41" s="1"/>
  <c r="G53" i="41"/>
  <c r="G85" i="41"/>
  <c r="G31" i="44"/>
  <c r="G63" i="44"/>
  <c r="H63" i="44" s="1"/>
  <c r="I63" i="44" s="1"/>
  <c r="J63" i="44" s="1"/>
  <c r="G21" i="46"/>
  <c r="G53" i="46"/>
  <c r="G26" i="50"/>
  <c r="G58" i="50"/>
  <c r="H58" i="50" s="1"/>
  <c r="I58" i="50" s="1"/>
  <c r="J58" i="50" s="1"/>
  <c r="G29" i="55"/>
  <c r="G61" i="55"/>
  <c r="G21" i="54"/>
  <c r="H21" i="54" s="1"/>
  <c r="I21" i="54" s="1"/>
  <c r="J21" i="54" s="1"/>
  <c r="G65" i="53"/>
  <c r="G64" i="48"/>
  <c r="H64" i="48" s="1"/>
  <c r="I64" i="48" s="1"/>
  <c r="J64" i="48" s="1"/>
  <c r="G25" i="49"/>
  <c r="G59" i="51"/>
  <c r="G39" i="52"/>
  <c r="H39" i="52" s="1"/>
  <c r="I39" i="52" s="1"/>
  <c r="J39" i="52" s="1"/>
  <c r="G38" i="42"/>
  <c r="G63" i="43"/>
  <c r="H63" i="43" s="1"/>
  <c r="I63" i="43" s="1"/>
  <c r="J63" i="43" s="1"/>
  <c r="G33" i="45"/>
  <c r="G21" i="47"/>
  <c r="H21" i="47" s="1"/>
  <c r="I21" i="47" s="1"/>
  <c r="J21" i="47" s="1"/>
  <c r="G28" i="86"/>
  <c r="G72" i="16"/>
  <c r="H72" i="16" s="1"/>
  <c r="I72" i="16" s="1"/>
  <c r="J72" i="16" s="1"/>
  <c r="G80" i="16"/>
  <c r="G88" i="16"/>
  <c r="H88" i="16" s="1"/>
  <c r="I88" i="16" s="1"/>
  <c r="J88" i="16" s="1"/>
  <c r="G18" i="20"/>
  <c r="G26" i="20"/>
  <c r="H26" i="20" s="1"/>
  <c r="I26" i="20" s="1"/>
  <c r="J26" i="20" s="1"/>
  <c r="G34" i="20"/>
  <c r="G42" i="20"/>
  <c r="H42" i="20" s="1"/>
  <c r="I42" i="20" s="1"/>
  <c r="J42" i="20" s="1"/>
  <c r="G50" i="20"/>
  <c r="G58" i="20"/>
  <c r="H58" i="20" s="1"/>
  <c r="I58" i="20" s="1"/>
  <c r="J58" i="20" s="1"/>
  <c r="G66" i="20"/>
  <c r="G74" i="20"/>
  <c r="H74" i="20" s="1"/>
  <c r="I74" i="20" s="1"/>
  <c r="J74" i="20" s="1"/>
  <c r="G14" i="32"/>
  <c r="H14" i="32" s="1"/>
  <c r="I14" i="32" s="1"/>
  <c r="J14" i="32" s="1"/>
  <c r="K14" i="32" s="1"/>
  <c r="G22" i="32"/>
  <c r="H22" i="32" s="1"/>
  <c r="I22" i="32" s="1"/>
  <c r="J22" i="32" s="1"/>
  <c r="G30" i="32"/>
  <c r="H30" i="32" s="1"/>
  <c r="I30" i="32" s="1"/>
  <c r="J30" i="32" s="1"/>
  <c r="G38" i="32"/>
  <c r="H38" i="32" s="1"/>
  <c r="I38" i="32" s="1"/>
  <c r="J38" i="32" s="1"/>
  <c r="G46" i="32"/>
  <c r="H46" i="32" s="1"/>
  <c r="I46" i="32" s="1"/>
  <c r="J46" i="32" s="1"/>
  <c r="G54" i="32"/>
  <c r="H54" i="32" s="1"/>
  <c r="I54" i="32" s="1"/>
  <c r="J54" i="32" s="1"/>
  <c r="G62" i="32"/>
  <c r="H62" i="32" s="1"/>
  <c r="I62" i="32" s="1"/>
  <c r="J62" i="32" s="1"/>
  <c r="G21" i="35"/>
  <c r="H21" i="35" s="1"/>
  <c r="I21" i="35" s="1"/>
  <c r="J21" i="35" s="1"/>
  <c r="G29" i="35"/>
  <c r="H29" i="35" s="1"/>
  <c r="I29" i="35" s="1"/>
  <c r="J29" i="35" s="1"/>
  <c r="G37" i="35"/>
  <c r="H37" i="35" s="1"/>
  <c r="I37" i="35" s="1"/>
  <c r="J37" i="35" s="1"/>
  <c r="G45" i="35"/>
  <c r="H45" i="35" s="1"/>
  <c r="I45" i="35" s="1"/>
  <c r="J45" i="35" s="1"/>
  <c r="G53" i="35"/>
  <c r="H53" i="35" s="1"/>
  <c r="I53" i="35" s="1"/>
  <c r="J53" i="35" s="1"/>
  <c r="G61" i="35"/>
  <c r="H61" i="35" s="1"/>
  <c r="I61" i="35" s="1"/>
  <c r="J61" i="35" s="1"/>
  <c r="G69" i="35"/>
  <c r="H69" i="35" s="1"/>
  <c r="I69" i="35" s="1"/>
  <c r="J69" i="35" s="1"/>
  <c r="G77" i="35"/>
  <c r="H77" i="35" s="1"/>
  <c r="I77" i="35" s="1"/>
  <c r="J77" i="35" s="1"/>
  <c r="G85" i="35"/>
  <c r="H85" i="35" s="1"/>
  <c r="I85" i="35" s="1"/>
  <c r="J85" i="35" s="1"/>
  <c r="G14" i="41"/>
  <c r="H14" i="41" s="1"/>
  <c r="I14" i="41" s="1"/>
  <c r="J14" i="41" s="1"/>
  <c r="K14" i="41" s="1"/>
  <c r="G22" i="41"/>
  <c r="H22" i="41" s="1"/>
  <c r="I22" i="41" s="1"/>
  <c r="J22" i="41" s="1"/>
  <c r="G30" i="41"/>
  <c r="G38" i="41"/>
  <c r="H38" i="41" s="1"/>
  <c r="I38" i="41" s="1"/>
  <c r="J38" i="41" s="1"/>
  <c r="G46" i="41"/>
  <c r="G54" i="41"/>
  <c r="H54" i="41" s="1"/>
  <c r="I54" i="41" s="1"/>
  <c r="J54" i="41" s="1"/>
  <c r="G62" i="41"/>
  <c r="G70" i="41"/>
  <c r="H70" i="41" s="1"/>
  <c r="I70" i="41" s="1"/>
  <c r="J70" i="41" s="1"/>
  <c r="G78" i="41"/>
  <c r="G86" i="41"/>
  <c r="H86" i="41" s="1"/>
  <c r="I86" i="41" s="1"/>
  <c r="J86" i="41" s="1"/>
  <c r="G16" i="44"/>
  <c r="G24" i="44"/>
  <c r="H24" i="44" s="1"/>
  <c r="I24" i="44" s="1"/>
  <c r="J24" i="44" s="1"/>
  <c r="G32" i="44"/>
  <c r="G40" i="44"/>
  <c r="H40" i="44" s="1"/>
  <c r="I40" i="44" s="1"/>
  <c r="J40" i="44" s="1"/>
  <c r="G48" i="44"/>
  <c r="G56" i="44"/>
  <c r="H56" i="44" s="1"/>
  <c r="I56" i="44" s="1"/>
  <c r="J56" i="44" s="1"/>
  <c r="G64" i="44"/>
  <c r="G72" i="44"/>
  <c r="H72" i="44" s="1"/>
  <c r="I72" i="44" s="1"/>
  <c r="J72" i="44" s="1"/>
  <c r="G20" i="46"/>
  <c r="G28" i="46"/>
  <c r="H28" i="46" s="1"/>
  <c r="I28" i="46" s="1"/>
  <c r="J28" i="46" s="1"/>
  <c r="G36" i="46"/>
  <c r="G44" i="46"/>
  <c r="H44" i="46" s="1"/>
  <c r="I44" i="46" s="1"/>
  <c r="J44" i="46" s="1"/>
  <c r="G52" i="46"/>
  <c r="G60" i="46"/>
  <c r="G68" i="46"/>
  <c r="H68" i="46" s="1"/>
  <c r="I68" i="46" s="1"/>
  <c r="J68" i="46" s="1"/>
  <c r="G19" i="50"/>
  <c r="G27" i="50"/>
  <c r="H27" i="50" s="1"/>
  <c r="I27" i="50" s="1"/>
  <c r="J27" i="50" s="1"/>
  <c r="G35" i="50"/>
  <c r="G43" i="50"/>
  <c r="H43" i="50" s="1"/>
  <c r="I43" i="50" s="1"/>
  <c r="J43" i="50" s="1"/>
  <c r="G51" i="50"/>
  <c r="G59" i="50"/>
  <c r="H59" i="50" s="1"/>
  <c r="I59" i="50" s="1"/>
  <c r="J59" i="50" s="1"/>
  <c r="G67" i="50"/>
  <c r="G75" i="50"/>
  <c r="H75" i="50" s="1"/>
  <c r="I75" i="50" s="1"/>
  <c r="J75" i="50" s="1"/>
  <c r="G83" i="50"/>
  <c r="G20" i="55"/>
  <c r="G28" i="55"/>
  <c r="H28" i="55" s="1"/>
  <c r="I28" i="55" s="1"/>
  <c r="J28" i="55" s="1"/>
  <c r="G36" i="55"/>
  <c r="G44" i="55"/>
  <c r="H44" i="55" s="1"/>
  <c r="I44" i="55" s="1"/>
  <c r="J44" i="55" s="1"/>
  <c r="G52" i="55"/>
  <c r="G60" i="55"/>
  <c r="H60" i="55" s="1"/>
  <c r="I60" i="55" s="1"/>
  <c r="J60" i="55" s="1"/>
  <c r="G68" i="55"/>
  <c r="G76" i="55"/>
  <c r="H76" i="55" s="1"/>
  <c r="I76" i="55" s="1"/>
  <c r="J76" i="55" s="1"/>
  <c r="G84" i="55"/>
  <c r="G14" i="54"/>
  <c r="G22" i="54"/>
  <c r="H22" i="54" s="1"/>
  <c r="I22" i="54" s="1"/>
  <c r="J22" i="54" s="1"/>
  <c r="G30" i="54"/>
  <c r="H30" i="54" s="1"/>
  <c r="I30" i="54" s="1"/>
  <c r="J30" i="54" s="1"/>
  <c r="G38" i="54"/>
  <c r="H38" i="54" s="1"/>
  <c r="I38" i="54" s="1"/>
  <c r="J38" i="54" s="1"/>
  <c r="G46" i="54"/>
  <c r="H46" i="54" s="1"/>
  <c r="I46" i="54" s="1"/>
  <c r="J46" i="54" s="1"/>
  <c r="G54" i="54"/>
  <c r="H54" i="54" s="1"/>
  <c r="I54" i="54" s="1"/>
  <c r="J54" i="54" s="1"/>
  <c r="G62" i="54"/>
  <c r="H62" i="54" s="1"/>
  <c r="I62" i="54" s="1"/>
  <c r="J62" i="54" s="1"/>
  <c r="G70" i="54"/>
  <c r="H70" i="54" s="1"/>
  <c r="I70" i="54" s="1"/>
  <c r="J70" i="54" s="1"/>
  <c r="G78" i="54"/>
  <c r="H78" i="54" s="1"/>
  <c r="I78" i="54" s="1"/>
  <c r="J78" i="54" s="1"/>
  <c r="G18" i="53"/>
  <c r="H18" i="53" s="1"/>
  <c r="I18" i="53" s="1"/>
  <c r="J18" i="53" s="1"/>
  <c r="G26" i="53"/>
  <c r="H26" i="53" s="1"/>
  <c r="I26" i="53" s="1"/>
  <c r="J26" i="53" s="1"/>
  <c r="G34" i="53"/>
  <c r="H34" i="53" s="1"/>
  <c r="I34" i="53" s="1"/>
  <c r="J34" i="53" s="1"/>
  <c r="G42" i="53"/>
  <c r="H42" i="53" s="1"/>
  <c r="I42" i="53" s="1"/>
  <c r="J42" i="53" s="1"/>
  <c r="G50" i="53"/>
  <c r="H50" i="53" s="1"/>
  <c r="I50" i="53" s="1"/>
  <c r="J50" i="53" s="1"/>
  <c r="G58" i="53"/>
  <c r="H58" i="53" s="1"/>
  <c r="I58" i="53" s="1"/>
  <c r="J58" i="53" s="1"/>
  <c r="G66" i="53"/>
  <c r="H66" i="53" s="1"/>
  <c r="I66" i="53" s="1"/>
  <c r="J66" i="53" s="1"/>
  <c r="G17" i="48"/>
  <c r="H17" i="48" s="1"/>
  <c r="I17" i="48" s="1"/>
  <c r="J17" i="48" s="1"/>
  <c r="G25" i="48"/>
  <c r="H25" i="48" s="1"/>
  <c r="I25" i="48" s="1"/>
  <c r="J25" i="48" s="1"/>
  <c r="G33" i="48"/>
  <c r="H33" i="48" s="1"/>
  <c r="I33" i="48" s="1"/>
  <c r="J33" i="48" s="1"/>
  <c r="G41" i="48"/>
  <c r="H41" i="48" s="1"/>
  <c r="I41" i="48" s="1"/>
  <c r="J41" i="48" s="1"/>
  <c r="G49" i="48"/>
  <c r="H49" i="48" s="1"/>
  <c r="I49" i="48" s="1"/>
  <c r="J49" i="48" s="1"/>
  <c r="G57" i="48"/>
  <c r="H57" i="48" s="1"/>
  <c r="I57" i="48" s="1"/>
  <c r="J57" i="48" s="1"/>
  <c r="G65" i="48"/>
  <c r="H65" i="48" s="1"/>
  <c r="I65" i="48" s="1"/>
  <c r="J65" i="48" s="1"/>
  <c r="G73" i="48"/>
  <c r="H73" i="48" s="1"/>
  <c r="I73" i="48" s="1"/>
  <c r="J73" i="48" s="1"/>
  <c r="G81" i="48"/>
  <c r="H81" i="48" s="1"/>
  <c r="I81" i="48" s="1"/>
  <c r="J81" i="48" s="1"/>
  <c r="G18" i="49"/>
  <c r="H18" i="49" s="1"/>
  <c r="I18" i="49" s="1"/>
  <c r="J18" i="49" s="1"/>
  <c r="G26" i="49"/>
  <c r="H26" i="49" s="1"/>
  <c r="I26" i="49" s="1"/>
  <c r="J26" i="49" s="1"/>
  <c r="G34" i="49"/>
  <c r="H34" i="49" s="1"/>
  <c r="I34" i="49" s="1"/>
  <c r="J34" i="49" s="1"/>
  <c r="G42" i="49"/>
  <c r="H42" i="49" s="1"/>
  <c r="I42" i="49" s="1"/>
  <c r="J42" i="49" s="1"/>
  <c r="G50" i="49"/>
  <c r="H50" i="49" s="1"/>
  <c r="I50" i="49" s="1"/>
  <c r="J50" i="49" s="1"/>
  <c r="G58" i="49"/>
  <c r="H58" i="49" s="1"/>
  <c r="I58" i="49" s="1"/>
  <c r="J58" i="49" s="1"/>
  <c r="G66" i="49"/>
  <c r="H66" i="49" s="1"/>
  <c r="I66" i="49" s="1"/>
  <c r="J66" i="49" s="1"/>
  <c r="G74" i="49"/>
  <c r="H74" i="49" s="1"/>
  <c r="I74" i="49" s="1"/>
  <c r="J74" i="49" s="1"/>
  <c r="G82" i="49"/>
  <c r="H82" i="49" s="1"/>
  <c r="I82" i="49" s="1"/>
  <c r="J82" i="49" s="1"/>
  <c r="G20" i="51"/>
  <c r="H20" i="51" s="1"/>
  <c r="I20" i="51" s="1"/>
  <c r="J20" i="51" s="1"/>
  <c r="G28" i="51"/>
  <c r="H28" i="51" s="1"/>
  <c r="I28" i="51" s="1"/>
  <c r="J28" i="51" s="1"/>
  <c r="G36" i="51"/>
  <c r="H36" i="51" s="1"/>
  <c r="I36" i="51" s="1"/>
  <c r="J36" i="51" s="1"/>
  <c r="G44" i="51"/>
  <c r="H44" i="51" s="1"/>
  <c r="I44" i="51" s="1"/>
  <c r="J44" i="51" s="1"/>
  <c r="G52" i="51"/>
  <c r="H52" i="51" s="1"/>
  <c r="I52" i="51" s="1"/>
  <c r="J52" i="51" s="1"/>
  <c r="G60" i="51"/>
  <c r="H60" i="51" s="1"/>
  <c r="I60" i="51" s="1"/>
  <c r="J60" i="51" s="1"/>
  <c r="G68" i="51"/>
  <c r="H68" i="51" s="1"/>
  <c r="I68" i="51" s="1"/>
  <c r="J68" i="51" s="1"/>
  <c r="G76" i="51"/>
  <c r="H76" i="51" s="1"/>
  <c r="I76" i="51" s="1"/>
  <c r="J76" i="51" s="1"/>
  <c r="G16" i="52"/>
  <c r="H16" i="52" s="1"/>
  <c r="I16" i="52" s="1"/>
  <c r="J16" i="52" s="1"/>
  <c r="G24" i="52"/>
  <c r="H24" i="52" s="1"/>
  <c r="I24" i="52" s="1"/>
  <c r="J24" i="52" s="1"/>
  <c r="G32" i="52"/>
  <c r="H32" i="52" s="1"/>
  <c r="I32" i="52" s="1"/>
  <c r="J32" i="52" s="1"/>
  <c r="G40" i="52"/>
  <c r="H40" i="52" s="1"/>
  <c r="I40" i="52" s="1"/>
  <c r="J40" i="52" s="1"/>
  <c r="G48" i="52"/>
  <c r="H48" i="52" s="1"/>
  <c r="I48" i="52" s="1"/>
  <c r="J48" i="52" s="1"/>
  <c r="G56" i="52"/>
  <c r="H56" i="52" s="1"/>
  <c r="I56" i="52" s="1"/>
  <c r="J56" i="52" s="1"/>
  <c r="G64" i="52"/>
  <c r="H64" i="52" s="1"/>
  <c r="I64" i="52" s="1"/>
  <c r="J64" i="52" s="1"/>
  <c r="G15" i="42"/>
  <c r="H15" i="42" s="1"/>
  <c r="I15" i="42" s="1"/>
  <c r="J15" i="42" s="1"/>
  <c r="G23" i="42"/>
  <c r="H23" i="42" s="1"/>
  <c r="I23" i="42" s="1"/>
  <c r="J23" i="42" s="1"/>
  <c r="G31" i="42"/>
  <c r="H31" i="42" s="1"/>
  <c r="I31" i="42" s="1"/>
  <c r="J31" i="42" s="1"/>
  <c r="G39" i="42"/>
  <c r="H39" i="42" s="1"/>
  <c r="I39" i="42" s="1"/>
  <c r="J39" i="42" s="1"/>
  <c r="G47" i="42"/>
  <c r="H47" i="42" s="1"/>
  <c r="I47" i="42" s="1"/>
  <c r="J47" i="42" s="1"/>
  <c r="G55" i="42"/>
  <c r="H55" i="42" s="1"/>
  <c r="I55" i="42" s="1"/>
  <c r="J55" i="42" s="1"/>
  <c r="G63" i="42"/>
  <c r="H63" i="42" s="1"/>
  <c r="I63" i="42" s="1"/>
  <c r="J63" i="42" s="1"/>
  <c r="G71" i="42"/>
  <c r="H71" i="42" s="1"/>
  <c r="I71" i="42" s="1"/>
  <c r="J71" i="42" s="1"/>
  <c r="G79" i="42"/>
  <c r="H79" i="42" s="1"/>
  <c r="I79" i="42" s="1"/>
  <c r="J79" i="42" s="1"/>
  <c r="G87" i="42"/>
  <c r="H87" i="42" s="1"/>
  <c r="I87" i="42" s="1"/>
  <c r="J87" i="42" s="1"/>
  <c r="G16" i="43"/>
  <c r="H16" i="43" s="1"/>
  <c r="I16" i="43" s="1"/>
  <c r="J16" i="43" s="1"/>
  <c r="G24" i="43"/>
  <c r="H24" i="43" s="1"/>
  <c r="I24" i="43" s="1"/>
  <c r="J24" i="43" s="1"/>
  <c r="G32" i="43"/>
  <c r="H32" i="43" s="1"/>
  <c r="I32" i="43" s="1"/>
  <c r="J32" i="43" s="1"/>
  <c r="G40" i="43"/>
  <c r="H40" i="43" s="1"/>
  <c r="I40" i="43" s="1"/>
  <c r="J40" i="43" s="1"/>
  <c r="G48" i="43"/>
  <c r="H48" i="43" s="1"/>
  <c r="I48" i="43" s="1"/>
  <c r="J48" i="43" s="1"/>
  <c r="G56" i="43"/>
  <c r="H56" i="43" s="1"/>
  <c r="I56" i="43" s="1"/>
  <c r="J56" i="43" s="1"/>
  <c r="G64" i="43"/>
  <c r="H64" i="43" s="1"/>
  <c r="I64" i="43" s="1"/>
  <c r="J64" i="43" s="1"/>
  <c r="G72" i="43"/>
  <c r="H72" i="43" s="1"/>
  <c r="I72" i="43" s="1"/>
  <c r="J72" i="43" s="1"/>
  <c r="G80" i="43"/>
  <c r="H80" i="43" s="1"/>
  <c r="I80" i="43" s="1"/>
  <c r="J80" i="43" s="1"/>
  <c r="G88" i="43"/>
  <c r="H88" i="43" s="1"/>
  <c r="I88" i="43" s="1"/>
  <c r="J88" i="43" s="1"/>
  <c r="G18" i="45"/>
  <c r="H18" i="45" s="1"/>
  <c r="I18" i="45" s="1"/>
  <c r="J18" i="45" s="1"/>
  <c r="G26" i="45"/>
  <c r="H26" i="45" s="1"/>
  <c r="I26" i="45" s="1"/>
  <c r="J26" i="45" s="1"/>
  <c r="G34" i="45"/>
  <c r="H34" i="45" s="1"/>
  <c r="I34" i="45" s="1"/>
  <c r="J34" i="45" s="1"/>
  <c r="G42" i="45"/>
  <c r="H42" i="45" s="1"/>
  <c r="I42" i="45" s="1"/>
  <c r="J42" i="45" s="1"/>
  <c r="G50" i="45"/>
  <c r="H50" i="45" s="1"/>
  <c r="I50" i="45" s="1"/>
  <c r="J50" i="45" s="1"/>
  <c r="G58" i="45"/>
  <c r="H58" i="45" s="1"/>
  <c r="I58" i="45" s="1"/>
  <c r="J58" i="45" s="1"/>
  <c r="G66" i="45"/>
  <c r="H66" i="45" s="1"/>
  <c r="I66" i="45" s="1"/>
  <c r="J66" i="45" s="1"/>
  <c r="G74" i="45"/>
  <c r="H74" i="45" s="1"/>
  <c r="I74" i="45" s="1"/>
  <c r="J74" i="45" s="1"/>
  <c r="G14" i="47"/>
  <c r="H14" i="47" s="1"/>
  <c r="I14" i="47" s="1"/>
  <c r="J14" i="47" s="1"/>
  <c r="K14" i="47" s="1"/>
  <c r="G22" i="47"/>
  <c r="H22" i="47" s="1"/>
  <c r="I22" i="47" s="1"/>
  <c r="J22" i="47" s="1"/>
  <c r="G31" i="47"/>
  <c r="G47" i="47"/>
  <c r="G67" i="47"/>
  <c r="H67" i="47" s="1"/>
  <c r="I67" i="47" s="1"/>
  <c r="J67" i="47" s="1"/>
  <c r="G35" i="82"/>
  <c r="H35" i="82" s="1"/>
  <c r="I35" i="82" s="1"/>
  <c r="J35" i="82" s="1"/>
  <c r="G67" i="82"/>
  <c r="H67" i="82" s="1"/>
  <c r="I67" i="82" s="1"/>
  <c r="J67" i="82" s="1"/>
  <c r="G14" i="83"/>
  <c r="H14" i="83" s="1"/>
  <c r="I14" i="83" s="1"/>
  <c r="J14" i="83" s="1"/>
  <c r="K14" i="83" s="1"/>
  <c r="G78" i="83"/>
  <c r="H78" i="83" s="1"/>
  <c r="I78" i="83" s="1"/>
  <c r="J78" i="83" s="1"/>
  <c r="G48" i="84"/>
  <c r="H48" i="84" s="1"/>
  <c r="I48" i="84" s="1"/>
  <c r="J48" i="84" s="1"/>
  <c r="G36" i="86"/>
  <c r="H36" i="86" s="1"/>
  <c r="I36" i="86" s="1"/>
  <c r="J36" i="86" s="1"/>
  <c r="G35" i="85"/>
  <c r="H35" i="85" s="1"/>
  <c r="I35" i="85" s="1"/>
  <c r="J35" i="85" s="1"/>
  <c r="G25" i="89"/>
  <c r="H25" i="89" s="1"/>
  <c r="I25" i="89" s="1"/>
  <c r="J25" i="89" s="1"/>
  <c r="G27" i="92"/>
  <c r="H27" i="92" s="1"/>
  <c r="I27" i="92" s="1"/>
  <c r="J27" i="92" s="1"/>
  <c r="G54" i="94"/>
  <c r="H54" i="94" s="1"/>
  <c r="I54" i="94" s="1"/>
  <c r="J54" i="94" s="1"/>
  <c r="G39" i="96"/>
  <c r="H39" i="96" s="1"/>
  <c r="I39" i="96" s="1"/>
  <c r="J39" i="96" s="1"/>
  <c r="G66" i="98"/>
  <c r="H66" i="98" s="1"/>
  <c r="I66" i="98" s="1"/>
  <c r="J66" i="98" s="1"/>
  <c r="G85" i="55"/>
  <c r="H85" i="55" s="1"/>
  <c r="I85" i="55" s="1"/>
  <c r="J85" i="55" s="1"/>
  <c r="G15" i="54"/>
  <c r="H15" i="54" s="1"/>
  <c r="I15" i="54" s="1"/>
  <c r="J15" i="54" s="1"/>
  <c r="G23" i="54"/>
  <c r="H23" i="54" s="1"/>
  <c r="I23" i="54" s="1"/>
  <c r="J23" i="54" s="1"/>
  <c r="G31" i="54"/>
  <c r="H31" i="54" s="1"/>
  <c r="I31" i="54" s="1"/>
  <c r="J31" i="54" s="1"/>
  <c r="G39" i="54"/>
  <c r="H39" i="54" s="1"/>
  <c r="I39" i="54" s="1"/>
  <c r="J39" i="54" s="1"/>
  <c r="G47" i="54"/>
  <c r="H47" i="54" s="1"/>
  <c r="I47" i="54" s="1"/>
  <c r="J47" i="54" s="1"/>
  <c r="G55" i="54"/>
  <c r="H55" i="54" s="1"/>
  <c r="I55" i="54" s="1"/>
  <c r="J55" i="54" s="1"/>
  <c r="G63" i="54"/>
  <c r="H63" i="54" s="1"/>
  <c r="I63" i="54" s="1"/>
  <c r="J63" i="54" s="1"/>
  <c r="G71" i="54"/>
  <c r="H71" i="54" s="1"/>
  <c r="I71" i="54" s="1"/>
  <c r="J71" i="54" s="1"/>
  <c r="G79" i="54"/>
  <c r="H79" i="54" s="1"/>
  <c r="I79" i="54" s="1"/>
  <c r="J79" i="54" s="1"/>
  <c r="G19" i="53"/>
  <c r="H19" i="53" s="1"/>
  <c r="I19" i="53" s="1"/>
  <c r="J19" i="53" s="1"/>
  <c r="G27" i="53"/>
  <c r="H27" i="53" s="1"/>
  <c r="I27" i="53" s="1"/>
  <c r="J27" i="53" s="1"/>
  <c r="G35" i="53"/>
  <c r="H35" i="53" s="1"/>
  <c r="I35" i="53" s="1"/>
  <c r="J35" i="53" s="1"/>
  <c r="G43" i="53"/>
  <c r="H43" i="53" s="1"/>
  <c r="I43" i="53" s="1"/>
  <c r="J43" i="53" s="1"/>
  <c r="G51" i="53"/>
  <c r="H51" i="53" s="1"/>
  <c r="I51" i="53" s="1"/>
  <c r="J51" i="53" s="1"/>
  <c r="G59" i="53"/>
  <c r="H59" i="53" s="1"/>
  <c r="I59" i="53" s="1"/>
  <c r="J59" i="53" s="1"/>
  <c r="G67" i="53"/>
  <c r="H67" i="53" s="1"/>
  <c r="I67" i="53" s="1"/>
  <c r="J67" i="53" s="1"/>
  <c r="G18" i="48"/>
  <c r="H18" i="48" s="1"/>
  <c r="I18" i="48" s="1"/>
  <c r="J18" i="48" s="1"/>
  <c r="G26" i="48"/>
  <c r="H26" i="48" s="1"/>
  <c r="I26" i="48" s="1"/>
  <c r="J26" i="48" s="1"/>
  <c r="G34" i="48"/>
  <c r="H34" i="48" s="1"/>
  <c r="I34" i="48" s="1"/>
  <c r="J34" i="48" s="1"/>
  <c r="G42" i="48"/>
  <c r="H42" i="48" s="1"/>
  <c r="I42" i="48" s="1"/>
  <c r="J42" i="48" s="1"/>
  <c r="G50" i="48"/>
  <c r="H50" i="48" s="1"/>
  <c r="I50" i="48" s="1"/>
  <c r="J50" i="48" s="1"/>
  <c r="G58" i="48"/>
  <c r="H58" i="48" s="1"/>
  <c r="I58" i="48" s="1"/>
  <c r="J58" i="48" s="1"/>
  <c r="G66" i="48"/>
  <c r="H66" i="48" s="1"/>
  <c r="I66" i="48" s="1"/>
  <c r="J66" i="48" s="1"/>
  <c r="G74" i="48"/>
  <c r="H74" i="48" s="1"/>
  <c r="I74" i="48" s="1"/>
  <c r="J74" i="48" s="1"/>
  <c r="G82" i="48"/>
  <c r="G19" i="49"/>
  <c r="H19" i="49" s="1"/>
  <c r="I19" i="49" s="1"/>
  <c r="J19" i="49" s="1"/>
  <c r="G27" i="49"/>
  <c r="H27" i="49" s="1"/>
  <c r="I27" i="49" s="1"/>
  <c r="J27" i="49" s="1"/>
  <c r="G35" i="49"/>
  <c r="H35" i="49" s="1"/>
  <c r="I35" i="49" s="1"/>
  <c r="J35" i="49" s="1"/>
  <c r="G43" i="49"/>
  <c r="H43" i="49" s="1"/>
  <c r="I43" i="49" s="1"/>
  <c r="J43" i="49" s="1"/>
  <c r="G51" i="49"/>
  <c r="H51" i="49" s="1"/>
  <c r="I51" i="49" s="1"/>
  <c r="J51" i="49" s="1"/>
  <c r="G59" i="49"/>
  <c r="H59" i="49" s="1"/>
  <c r="I59" i="49" s="1"/>
  <c r="J59" i="49" s="1"/>
  <c r="G67" i="49"/>
  <c r="H67" i="49" s="1"/>
  <c r="I67" i="49" s="1"/>
  <c r="J67" i="49" s="1"/>
  <c r="G75" i="49"/>
  <c r="H75" i="49" s="1"/>
  <c r="I75" i="49" s="1"/>
  <c r="J75" i="49" s="1"/>
  <c r="G83" i="49"/>
  <c r="H83" i="49" s="1"/>
  <c r="I83" i="49" s="1"/>
  <c r="J83" i="49" s="1"/>
  <c r="G21" i="51"/>
  <c r="H21" i="51" s="1"/>
  <c r="I21" i="51" s="1"/>
  <c r="J21" i="51" s="1"/>
  <c r="G29" i="51"/>
  <c r="H29" i="51" s="1"/>
  <c r="I29" i="51" s="1"/>
  <c r="J29" i="51" s="1"/>
  <c r="G37" i="51"/>
  <c r="H37" i="51" s="1"/>
  <c r="I37" i="51" s="1"/>
  <c r="J37" i="51" s="1"/>
  <c r="G45" i="51"/>
  <c r="H45" i="51" s="1"/>
  <c r="I45" i="51" s="1"/>
  <c r="J45" i="51" s="1"/>
  <c r="G53" i="51"/>
  <c r="G61" i="51"/>
  <c r="H61" i="51" s="1"/>
  <c r="I61" i="51" s="1"/>
  <c r="J61" i="51" s="1"/>
  <c r="G69" i="51"/>
  <c r="H69" i="51" s="1"/>
  <c r="I69" i="51" s="1"/>
  <c r="J69" i="51" s="1"/>
  <c r="G77" i="51"/>
  <c r="H77" i="51" s="1"/>
  <c r="I77" i="51" s="1"/>
  <c r="J77" i="51" s="1"/>
  <c r="G17" i="52"/>
  <c r="H17" i="52" s="1"/>
  <c r="I17" i="52" s="1"/>
  <c r="J17" i="52" s="1"/>
  <c r="G25" i="52"/>
  <c r="H25" i="52" s="1"/>
  <c r="I25" i="52" s="1"/>
  <c r="J25" i="52" s="1"/>
  <c r="G33" i="52"/>
  <c r="H33" i="52" s="1"/>
  <c r="I33" i="52" s="1"/>
  <c r="J33" i="52" s="1"/>
  <c r="G41" i="52"/>
  <c r="G49" i="52"/>
  <c r="H49" i="52" s="1"/>
  <c r="I49" i="52" s="1"/>
  <c r="J49" i="52" s="1"/>
  <c r="G57" i="52"/>
  <c r="H57" i="52" s="1"/>
  <c r="I57" i="52" s="1"/>
  <c r="J57" i="52" s="1"/>
  <c r="G65" i="52"/>
  <c r="H65" i="52" s="1"/>
  <c r="I65" i="52" s="1"/>
  <c r="J65" i="52" s="1"/>
  <c r="G16" i="42"/>
  <c r="H16" i="42" s="1"/>
  <c r="I16" i="42" s="1"/>
  <c r="J16" i="42" s="1"/>
  <c r="G24" i="42"/>
  <c r="H24" i="42" s="1"/>
  <c r="I24" i="42" s="1"/>
  <c r="J24" i="42" s="1"/>
  <c r="G32" i="42"/>
  <c r="H32" i="42" s="1"/>
  <c r="I32" i="42" s="1"/>
  <c r="J32" i="42" s="1"/>
  <c r="G40" i="42"/>
  <c r="H40" i="42" s="1"/>
  <c r="I40" i="42" s="1"/>
  <c r="J40" i="42" s="1"/>
  <c r="G48" i="42"/>
  <c r="H48" i="42" s="1"/>
  <c r="I48" i="42" s="1"/>
  <c r="J48" i="42" s="1"/>
  <c r="G56" i="42"/>
  <c r="H56" i="42" s="1"/>
  <c r="I56" i="42" s="1"/>
  <c r="J56" i="42" s="1"/>
  <c r="G64" i="42"/>
  <c r="H64" i="42" s="1"/>
  <c r="I64" i="42" s="1"/>
  <c r="J64" i="42" s="1"/>
  <c r="G72" i="42"/>
  <c r="H72" i="42" s="1"/>
  <c r="I72" i="42" s="1"/>
  <c r="J72" i="42" s="1"/>
  <c r="G80" i="42"/>
  <c r="H80" i="42" s="1"/>
  <c r="I80" i="42" s="1"/>
  <c r="J80" i="42" s="1"/>
  <c r="G88" i="42"/>
  <c r="H88" i="42" s="1"/>
  <c r="I88" i="42" s="1"/>
  <c r="J88" i="42" s="1"/>
  <c r="G17" i="43"/>
  <c r="H17" i="43" s="1"/>
  <c r="I17" i="43" s="1"/>
  <c r="J17" i="43" s="1"/>
  <c r="G25" i="43"/>
  <c r="H25" i="43" s="1"/>
  <c r="I25" i="43" s="1"/>
  <c r="J25" i="43" s="1"/>
  <c r="G33" i="43"/>
  <c r="H33" i="43" s="1"/>
  <c r="I33" i="43" s="1"/>
  <c r="J33" i="43" s="1"/>
  <c r="G41" i="43"/>
  <c r="H41" i="43" s="1"/>
  <c r="I41" i="43" s="1"/>
  <c r="J41" i="43" s="1"/>
  <c r="G49" i="43"/>
  <c r="H49" i="43" s="1"/>
  <c r="I49" i="43" s="1"/>
  <c r="J49" i="43" s="1"/>
  <c r="G57" i="43"/>
  <c r="H57" i="43" s="1"/>
  <c r="I57" i="43" s="1"/>
  <c r="J57" i="43" s="1"/>
  <c r="G65" i="43"/>
  <c r="H65" i="43" s="1"/>
  <c r="I65" i="43" s="1"/>
  <c r="J65" i="43" s="1"/>
  <c r="G73" i="43"/>
  <c r="G81" i="43"/>
  <c r="H81" i="43" s="1"/>
  <c r="I81" i="43" s="1"/>
  <c r="J81" i="43" s="1"/>
  <c r="G19" i="45"/>
  <c r="G27" i="45"/>
  <c r="H27" i="45" s="1"/>
  <c r="I27" i="45" s="1"/>
  <c r="J27" i="45" s="1"/>
  <c r="G35" i="45"/>
  <c r="H35" i="45" s="1"/>
  <c r="I35" i="45" s="1"/>
  <c r="J35" i="45" s="1"/>
  <c r="G43" i="45"/>
  <c r="H43" i="45" s="1"/>
  <c r="I43" i="45" s="1"/>
  <c r="J43" i="45" s="1"/>
  <c r="G51" i="45"/>
  <c r="H51" i="45" s="1"/>
  <c r="I51" i="45" s="1"/>
  <c r="J51" i="45" s="1"/>
  <c r="G59" i="45"/>
  <c r="G67" i="45"/>
  <c r="H67" i="45" s="1"/>
  <c r="I67" i="45" s="1"/>
  <c r="J67" i="45" s="1"/>
  <c r="G75" i="45"/>
  <c r="H75" i="45" s="1"/>
  <c r="I75" i="45" s="1"/>
  <c r="J75" i="45" s="1"/>
  <c r="G15" i="47"/>
  <c r="G23" i="47"/>
  <c r="H23" i="47" s="1"/>
  <c r="I23" i="47" s="1"/>
  <c r="J23" i="47" s="1"/>
  <c r="G35" i="47"/>
  <c r="G51" i="47"/>
  <c r="H51" i="47" s="1"/>
  <c r="I51" i="47" s="1"/>
  <c r="J51" i="47" s="1"/>
  <c r="G69" i="47"/>
  <c r="H69" i="47" s="1"/>
  <c r="I69" i="47" s="1"/>
  <c r="J69" i="47" s="1"/>
  <c r="G37" i="82"/>
  <c r="G69" i="82"/>
  <c r="H69" i="82" s="1"/>
  <c r="I69" i="82" s="1"/>
  <c r="J69" i="82" s="1"/>
  <c r="G22" i="83"/>
  <c r="G86" i="83"/>
  <c r="G56" i="84"/>
  <c r="G44" i="86"/>
  <c r="H44" i="86" s="1"/>
  <c r="I44" i="86" s="1"/>
  <c r="J44" i="86" s="1"/>
  <c r="G43" i="85"/>
  <c r="G18" i="87"/>
  <c r="G16" i="88"/>
  <c r="G47" i="89"/>
  <c r="H47" i="89" s="1"/>
  <c r="I47" i="89" s="1"/>
  <c r="J47" i="89" s="1"/>
  <c r="G59" i="92"/>
  <c r="G86" i="94"/>
  <c r="G71" i="96"/>
  <c r="G20" i="20"/>
  <c r="H20" i="20" s="1"/>
  <c r="I20" i="20" s="1"/>
  <c r="J20" i="20" s="1"/>
  <c r="G28" i="20"/>
  <c r="G36" i="20"/>
  <c r="G44" i="20"/>
  <c r="G52" i="20"/>
  <c r="H52" i="20" s="1"/>
  <c r="I52" i="20" s="1"/>
  <c r="J52" i="20" s="1"/>
  <c r="G60" i="20"/>
  <c r="G68" i="20"/>
  <c r="G76" i="20"/>
  <c r="G16" i="32"/>
  <c r="H16" i="32" s="1"/>
  <c r="I16" i="32" s="1"/>
  <c r="J16" i="32" s="1"/>
  <c r="G24" i="32"/>
  <c r="G32" i="32"/>
  <c r="G40" i="32"/>
  <c r="G48" i="32"/>
  <c r="H48" i="32" s="1"/>
  <c r="I48" i="32" s="1"/>
  <c r="J48" i="32" s="1"/>
  <c r="G56" i="32"/>
  <c r="G64" i="32"/>
  <c r="G15" i="35"/>
  <c r="G23" i="35"/>
  <c r="H23" i="35" s="1"/>
  <c r="I23" i="35" s="1"/>
  <c r="J23" i="35" s="1"/>
  <c r="G31" i="35"/>
  <c r="G39" i="35"/>
  <c r="G47" i="35"/>
  <c r="G55" i="35"/>
  <c r="H55" i="35" s="1"/>
  <c r="I55" i="35" s="1"/>
  <c r="J55" i="35" s="1"/>
  <c r="G63" i="35"/>
  <c r="G71" i="35"/>
  <c r="G79" i="35"/>
  <c r="G87" i="35"/>
  <c r="H87" i="35" s="1"/>
  <c r="I87" i="35" s="1"/>
  <c r="J87" i="35" s="1"/>
  <c r="G16" i="41"/>
  <c r="G24" i="41"/>
  <c r="G32" i="41"/>
  <c r="H32" i="41" s="1"/>
  <c r="I32" i="41" s="1"/>
  <c r="J32" i="41" s="1"/>
  <c r="G40" i="41"/>
  <c r="G48" i="41"/>
  <c r="G56" i="41"/>
  <c r="G64" i="41"/>
  <c r="H64" i="41" s="1"/>
  <c r="I64" i="41" s="1"/>
  <c r="J64" i="41" s="1"/>
  <c r="G72" i="41"/>
  <c r="G80" i="41"/>
  <c r="G88" i="41"/>
  <c r="G18" i="44"/>
  <c r="H18" i="44" s="1"/>
  <c r="I18" i="44" s="1"/>
  <c r="J18" i="44" s="1"/>
  <c r="G26" i="44"/>
  <c r="G34" i="44"/>
  <c r="G42" i="44"/>
  <c r="G50" i="44"/>
  <c r="H50" i="44" s="1"/>
  <c r="I50" i="44" s="1"/>
  <c r="J50" i="44" s="1"/>
  <c r="G58" i="44"/>
  <c r="G66" i="44"/>
  <c r="G74" i="44"/>
  <c r="G14" i="46"/>
  <c r="H14" i="46" s="1"/>
  <c r="I14" i="46" s="1"/>
  <c r="J14" i="46" s="1"/>
  <c r="K14" i="46" s="1"/>
  <c r="G22" i="46"/>
  <c r="H22" i="46" s="1"/>
  <c r="I22" i="46" s="1"/>
  <c r="J22" i="46" s="1"/>
  <c r="G30" i="46"/>
  <c r="H30" i="46" s="1"/>
  <c r="I30" i="46" s="1"/>
  <c r="J30" i="46" s="1"/>
  <c r="G38" i="46"/>
  <c r="H38" i="46" s="1"/>
  <c r="I38" i="46" s="1"/>
  <c r="J38" i="46" s="1"/>
  <c r="G46" i="46"/>
  <c r="H46" i="46" s="1"/>
  <c r="I46" i="46" s="1"/>
  <c r="J46" i="46" s="1"/>
  <c r="G54" i="46"/>
  <c r="H54" i="46" s="1"/>
  <c r="I54" i="46" s="1"/>
  <c r="J54" i="46" s="1"/>
  <c r="G62" i="46"/>
  <c r="H62" i="46" s="1"/>
  <c r="I62" i="46" s="1"/>
  <c r="J62" i="46" s="1"/>
  <c r="G21" i="50"/>
  <c r="H21" i="50" s="1"/>
  <c r="I21" i="50" s="1"/>
  <c r="J21" i="50" s="1"/>
  <c r="G29" i="50"/>
  <c r="H29" i="50" s="1"/>
  <c r="I29" i="50" s="1"/>
  <c r="J29" i="50" s="1"/>
  <c r="G37" i="50"/>
  <c r="H37" i="50" s="1"/>
  <c r="I37" i="50" s="1"/>
  <c r="J37" i="50" s="1"/>
  <c r="G45" i="50"/>
  <c r="H45" i="50" s="1"/>
  <c r="I45" i="50" s="1"/>
  <c r="J45" i="50" s="1"/>
  <c r="G53" i="50"/>
  <c r="H53" i="50" s="1"/>
  <c r="I53" i="50" s="1"/>
  <c r="J53" i="50" s="1"/>
  <c r="G61" i="50"/>
  <c r="H61" i="50" s="1"/>
  <c r="I61" i="50" s="1"/>
  <c r="J61" i="50" s="1"/>
  <c r="G69" i="50"/>
  <c r="H69" i="50" s="1"/>
  <c r="I69" i="50" s="1"/>
  <c r="J69" i="50" s="1"/>
  <c r="G77" i="50"/>
  <c r="H77" i="50" s="1"/>
  <c r="I77" i="50" s="1"/>
  <c r="J77" i="50" s="1"/>
  <c r="G85" i="50"/>
  <c r="H85" i="50" s="1"/>
  <c r="I85" i="50" s="1"/>
  <c r="J85" i="50" s="1"/>
  <c r="G14" i="55"/>
  <c r="H14" i="55" s="1"/>
  <c r="I14" i="55" s="1"/>
  <c r="J14" i="55" s="1"/>
  <c r="K14" i="55" s="1"/>
  <c r="G22" i="55"/>
  <c r="G30" i="55"/>
  <c r="G38" i="55"/>
  <c r="H38" i="55" s="1"/>
  <c r="I38" i="55" s="1"/>
  <c r="J38" i="55" s="1"/>
  <c r="G46" i="55"/>
  <c r="G54" i="55"/>
  <c r="G62" i="55"/>
  <c r="G70" i="55"/>
  <c r="H70" i="55" s="1"/>
  <c r="I70" i="55" s="1"/>
  <c r="J70" i="55" s="1"/>
  <c r="G78" i="55"/>
  <c r="G86" i="55"/>
  <c r="G16" i="54"/>
  <c r="G24" i="54"/>
  <c r="H24" i="54" s="1"/>
  <c r="I24" i="54" s="1"/>
  <c r="J24" i="54" s="1"/>
  <c r="G32" i="54"/>
  <c r="G40" i="54"/>
  <c r="G48" i="54"/>
  <c r="G56" i="54"/>
  <c r="H56" i="54" s="1"/>
  <c r="I56" i="54" s="1"/>
  <c r="J56" i="54" s="1"/>
  <c r="G64" i="54"/>
  <c r="G72" i="54"/>
  <c r="G20" i="53"/>
  <c r="G28" i="53"/>
  <c r="H28" i="53" s="1"/>
  <c r="I28" i="53" s="1"/>
  <c r="J28" i="53" s="1"/>
  <c r="G36" i="53"/>
  <c r="G44" i="53"/>
  <c r="G52" i="53"/>
  <c r="H52" i="53" s="1"/>
  <c r="I52" i="53" s="1"/>
  <c r="J52" i="53" s="1"/>
  <c r="G60" i="53"/>
  <c r="G68" i="53"/>
  <c r="G19" i="48"/>
  <c r="G27" i="48"/>
  <c r="H27" i="48" s="1"/>
  <c r="I27" i="48" s="1"/>
  <c r="J27" i="48" s="1"/>
  <c r="G35" i="48"/>
  <c r="G43" i="48"/>
  <c r="G51" i="48"/>
  <c r="G59" i="48"/>
  <c r="H59" i="48" s="1"/>
  <c r="I59" i="48" s="1"/>
  <c r="J59" i="48" s="1"/>
  <c r="G67" i="48"/>
  <c r="G75" i="48"/>
  <c r="G83" i="48"/>
  <c r="G20" i="49"/>
  <c r="G28" i="49"/>
  <c r="G36" i="49"/>
  <c r="G44" i="49"/>
  <c r="H44" i="49" s="1"/>
  <c r="I44" i="49" s="1"/>
  <c r="J44" i="49" s="1"/>
  <c r="G52" i="49"/>
  <c r="G60" i="49"/>
  <c r="G68" i="49"/>
  <c r="G76" i="49"/>
  <c r="H76" i="49" s="1"/>
  <c r="I76" i="49" s="1"/>
  <c r="J76" i="49" s="1"/>
  <c r="G84" i="49"/>
  <c r="G14" i="51"/>
  <c r="H14" i="51" s="1"/>
  <c r="I14" i="51" s="1"/>
  <c r="J14" i="51" s="1"/>
  <c r="K14" i="51" s="1"/>
  <c r="G22" i="51"/>
  <c r="H22" i="51" s="1"/>
  <c r="I22" i="51" s="1"/>
  <c r="J22" i="51" s="1"/>
  <c r="G30" i="51"/>
  <c r="H30" i="51" s="1"/>
  <c r="I30" i="51" s="1"/>
  <c r="J30" i="51" s="1"/>
  <c r="G38" i="51"/>
  <c r="H38" i="51" s="1"/>
  <c r="I38" i="51" s="1"/>
  <c r="J38" i="51" s="1"/>
  <c r="G46" i="51"/>
  <c r="H46" i="51" s="1"/>
  <c r="I46" i="51" s="1"/>
  <c r="J46" i="51" s="1"/>
  <c r="G54" i="51"/>
  <c r="H54" i="51" s="1"/>
  <c r="I54" i="51" s="1"/>
  <c r="J54" i="51" s="1"/>
  <c r="G62" i="51"/>
  <c r="H62" i="51" s="1"/>
  <c r="I62" i="51" s="1"/>
  <c r="J62" i="51" s="1"/>
  <c r="G70" i="51"/>
  <c r="H70" i="51" s="1"/>
  <c r="I70" i="51" s="1"/>
  <c r="J70" i="51" s="1"/>
  <c r="G78" i="51"/>
  <c r="H78" i="51" s="1"/>
  <c r="I78" i="51" s="1"/>
  <c r="J78" i="51" s="1"/>
  <c r="G18" i="52"/>
  <c r="H18" i="52" s="1"/>
  <c r="I18" i="52" s="1"/>
  <c r="J18" i="52" s="1"/>
  <c r="G26" i="52"/>
  <c r="H26" i="52" s="1"/>
  <c r="I26" i="52" s="1"/>
  <c r="J26" i="52" s="1"/>
  <c r="G34" i="52"/>
  <c r="H34" i="52" s="1"/>
  <c r="I34" i="52" s="1"/>
  <c r="J34" i="52" s="1"/>
  <c r="G42" i="52"/>
  <c r="H42" i="52" s="1"/>
  <c r="I42" i="52" s="1"/>
  <c r="J42" i="52" s="1"/>
  <c r="G50" i="52"/>
  <c r="H50" i="52" s="1"/>
  <c r="I50" i="52" s="1"/>
  <c r="J50" i="52" s="1"/>
  <c r="G58" i="52"/>
  <c r="H58" i="52" s="1"/>
  <c r="I58" i="52" s="1"/>
  <c r="J58" i="52" s="1"/>
  <c r="G66" i="52"/>
  <c r="H66" i="52" s="1"/>
  <c r="I66" i="52" s="1"/>
  <c r="J66" i="52" s="1"/>
  <c r="G17" i="42"/>
  <c r="H17" i="42" s="1"/>
  <c r="I17" i="42" s="1"/>
  <c r="J17" i="42" s="1"/>
  <c r="G25" i="42"/>
  <c r="H25" i="42" s="1"/>
  <c r="I25" i="42" s="1"/>
  <c r="J25" i="42" s="1"/>
  <c r="G33" i="42"/>
  <c r="H33" i="42" s="1"/>
  <c r="I33" i="42" s="1"/>
  <c r="J33" i="42" s="1"/>
  <c r="G41" i="42"/>
  <c r="H41" i="42" s="1"/>
  <c r="I41" i="42" s="1"/>
  <c r="J41" i="42" s="1"/>
  <c r="G49" i="42"/>
  <c r="H49" i="42" s="1"/>
  <c r="I49" i="42" s="1"/>
  <c r="J49" i="42" s="1"/>
  <c r="G57" i="42"/>
  <c r="H57" i="42" s="1"/>
  <c r="I57" i="42" s="1"/>
  <c r="J57" i="42" s="1"/>
  <c r="G65" i="42"/>
  <c r="H65" i="42" s="1"/>
  <c r="I65" i="42" s="1"/>
  <c r="J65" i="42" s="1"/>
  <c r="G73" i="42"/>
  <c r="H73" i="42" s="1"/>
  <c r="I73" i="42" s="1"/>
  <c r="J73" i="42" s="1"/>
  <c r="G81" i="42"/>
  <c r="H81" i="42" s="1"/>
  <c r="I81" i="42" s="1"/>
  <c r="J81" i="42" s="1"/>
  <c r="G18" i="43"/>
  <c r="H18" i="43" s="1"/>
  <c r="I18" i="43" s="1"/>
  <c r="J18" i="43" s="1"/>
  <c r="G26" i="43"/>
  <c r="H26" i="43" s="1"/>
  <c r="I26" i="43" s="1"/>
  <c r="J26" i="43" s="1"/>
  <c r="G34" i="43"/>
  <c r="H34" i="43" s="1"/>
  <c r="I34" i="43" s="1"/>
  <c r="J34" i="43" s="1"/>
  <c r="G42" i="43"/>
  <c r="H42" i="43" s="1"/>
  <c r="I42" i="43" s="1"/>
  <c r="J42" i="43" s="1"/>
  <c r="G50" i="43"/>
  <c r="H50" i="43" s="1"/>
  <c r="I50" i="43" s="1"/>
  <c r="J50" i="43" s="1"/>
  <c r="G58" i="43"/>
  <c r="H58" i="43" s="1"/>
  <c r="I58" i="43" s="1"/>
  <c r="J58" i="43" s="1"/>
  <c r="G66" i="43"/>
  <c r="H66" i="43" s="1"/>
  <c r="I66" i="43" s="1"/>
  <c r="J66" i="43" s="1"/>
  <c r="G74" i="43"/>
  <c r="H74" i="43" s="1"/>
  <c r="I74" i="43" s="1"/>
  <c r="J74" i="43" s="1"/>
  <c r="G82" i="43"/>
  <c r="H82" i="43" s="1"/>
  <c r="I82" i="43" s="1"/>
  <c r="J82" i="43" s="1"/>
  <c r="G20" i="45"/>
  <c r="H20" i="45" s="1"/>
  <c r="I20" i="45" s="1"/>
  <c r="J20" i="45" s="1"/>
  <c r="G28" i="45"/>
  <c r="H28" i="45" s="1"/>
  <c r="I28" i="45" s="1"/>
  <c r="J28" i="45" s="1"/>
  <c r="G36" i="45"/>
  <c r="H36" i="45" s="1"/>
  <c r="I36" i="45" s="1"/>
  <c r="J36" i="45" s="1"/>
  <c r="G44" i="45"/>
  <c r="H44" i="45" s="1"/>
  <c r="I44" i="45" s="1"/>
  <c r="J44" i="45" s="1"/>
  <c r="G52" i="45"/>
  <c r="H52" i="45" s="1"/>
  <c r="I52" i="45" s="1"/>
  <c r="J52" i="45" s="1"/>
  <c r="G60" i="45"/>
  <c r="H60" i="45" s="1"/>
  <c r="I60" i="45" s="1"/>
  <c r="J60" i="45" s="1"/>
  <c r="G68" i="45"/>
  <c r="H68" i="45" s="1"/>
  <c r="I68" i="45" s="1"/>
  <c r="J68" i="45" s="1"/>
  <c r="G76" i="45"/>
  <c r="H76" i="45" s="1"/>
  <c r="I76" i="45" s="1"/>
  <c r="J76" i="45" s="1"/>
  <c r="G16" i="47"/>
  <c r="H16" i="47" s="1"/>
  <c r="I16" i="47" s="1"/>
  <c r="J16" i="47" s="1"/>
  <c r="G24" i="47"/>
  <c r="H24" i="47" s="1"/>
  <c r="I24" i="47" s="1"/>
  <c r="J24" i="47" s="1"/>
  <c r="G37" i="47"/>
  <c r="H37" i="47" s="1"/>
  <c r="I37" i="47" s="1"/>
  <c r="J37" i="47" s="1"/>
  <c r="G53" i="47"/>
  <c r="H53" i="47" s="1"/>
  <c r="I53" i="47" s="1"/>
  <c r="J53" i="47" s="1"/>
  <c r="G43" i="82"/>
  <c r="H43" i="82" s="1"/>
  <c r="I43" i="82" s="1"/>
  <c r="J43" i="82" s="1"/>
  <c r="G75" i="82"/>
  <c r="H75" i="82" s="1"/>
  <c r="I75" i="82" s="1"/>
  <c r="J75" i="82" s="1"/>
  <c r="G30" i="83"/>
  <c r="H30" i="83" s="1"/>
  <c r="I30" i="83" s="1"/>
  <c r="J30" i="83" s="1"/>
  <c r="G64" i="84"/>
  <c r="H64" i="84" s="1"/>
  <c r="I64" i="84" s="1"/>
  <c r="J64" i="84" s="1"/>
  <c r="G52" i="86"/>
  <c r="H52" i="86" s="1"/>
  <c r="I52" i="86" s="1"/>
  <c r="J52" i="86" s="1"/>
  <c r="G51" i="85"/>
  <c r="H51" i="85" s="1"/>
  <c r="I51" i="85" s="1"/>
  <c r="J51" i="85" s="1"/>
  <c r="G30" i="87"/>
  <c r="H30" i="87" s="1"/>
  <c r="I30" i="87" s="1"/>
  <c r="J30" i="87" s="1"/>
  <c r="G29" i="88"/>
  <c r="H29" i="88" s="1"/>
  <c r="I29" i="88" s="1"/>
  <c r="J29" i="88" s="1"/>
  <c r="G65" i="89"/>
  <c r="H65" i="89" s="1"/>
  <c r="I65" i="89" s="1"/>
  <c r="J65" i="89" s="1"/>
  <c r="G23" i="91"/>
  <c r="H23" i="91" s="1"/>
  <c r="I23" i="91" s="1"/>
  <c r="J23" i="91" s="1"/>
  <c r="G29" i="20"/>
  <c r="H29" i="20" s="1"/>
  <c r="I29" i="20" s="1"/>
  <c r="J29" i="20" s="1"/>
  <c r="G37" i="20"/>
  <c r="H37" i="20" s="1"/>
  <c r="I37" i="20" s="1"/>
  <c r="J37" i="20" s="1"/>
  <c r="G45" i="20"/>
  <c r="H45" i="20" s="1"/>
  <c r="I45" i="20" s="1"/>
  <c r="J45" i="20" s="1"/>
  <c r="G53" i="20"/>
  <c r="H53" i="20" s="1"/>
  <c r="I53" i="20" s="1"/>
  <c r="J53" i="20" s="1"/>
  <c r="G61" i="20"/>
  <c r="H61" i="20" s="1"/>
  <c r="I61" i="20" s="1"/>
  <c r="J61" i="20" s="1"/>
  <c r="G69" i="20"/>
  <c r="H69" i="20" s="1"/>
  <c r="I69" i="20" s="1"/>
  <c r="J69" i="20" s="1"/>
  <c r="G77" i="20"/>
  <c r="H77" i="20" s="1"/>
  <c r="I77" i="20" s="1"/>
  <c r="J77" i="20" s="1"/>
  <c r="G17" i="32"/>
  <c r="H17" i="32" s="1"/>
  <c r="I17" i="32" s="1"/>
  <c r="J17" i="32" s="1"/>
  <c r="G25" i="32"/>
  <c r="H25" i="32" s="1"/>
  <c r="I25" i="32" s="1"/>
  <c r="J25" i="32" s="1"/>
  <c r="G33" i="32"/>
  <c r="H33" i="32" s="1"/>
  <c r="I33" i="32" s="1"/>
  <c r="J33" i="32" s="1"/>
  <c r="G41" i="32"/>
  <c r="H41" i="32" s="1"/>
  <c r="I41" i="32" s="1"/>
  <c r="J41" i="32" s="1"/>
  <c r="G49" i="32"/>
  <c r="H49" i="32" s="1"/>
  <c r="I49" i="32" s="1"/>
  <c r="J49" i="32" s="1"/>
  <c r="G57" i="32"/>
  <c r="H57" i="32" s="1"/>
  <c r="I57" i="32" s="1"/>
  <c r="J57" i="32" s="1"/>
  <c r="G65" i="32"/>
  <c r="H65" i="32" s="1"/>
  <c r="I65" i="32" s="1"/>
  <c r="J65" i="32" s="1"/>
  <c r="G16" i="35"/>
  <c r="H16" i="35" s="1"/>
  <c r="I16" i="35" s="1"/>
  <c r="J16" i="35" s="1"/>
  <c r="G24" i="35"/>
  <c r="H24" i="35" s="1"/>
  <c r="I24" i="35" s="1"/>
  <c r="J24" i="35" s="1"/>
  <c r="G32" i="35"/>
  <c r="H32" i="35" s="1"/>
  <c r="I32" i="35" s="1"/>
  <c r="J32" i="35" s="1"/>
  <c r="G40" i="35"/>
  <c r="H40" i="35" s="1"/>
  <c r="I40" i="35" s="1"/>
  <c r="J40" i="35" s="1"/>
  <c r="G48" i="35"/>
  <c r="H48" i="35" s="1"/>
  <c r="I48" i="35" s="1"/>
  <c r="J48" i="35" s="1"/>
  <c r="G56" i="35"/>
  <c r="H56" i="35" s="1"/>
  <c r="I56" i="35" s="1"/>
  <c r="J56" i="35" s="1"/>
  <c r="G64" i="35"/>
  <c r="H64" i="35" s="1"/>
  <c r="I64" i="35" s="1"/>
  <c r="J64" i="35" s="1"/>
  <c r="G72" i="35"/>
  <c r="H72" i="35" s="1"/>
  <c r="I72" i="35" s="1"/>
  <c r="J72" i="35" s="1"/>
  <c r="G80" i="35"/>
  <c r="H80" i="35" s="1"/>
  <c r="I80" i="35" s="1"/>
  <c r="J80" i="35" s="1"/>
  <c r="G88" i="35"/>
  <c r="H88" i="35" s="1"/>
  <c r="I88" i="35" s="1"/>
  <c r="J88" i="35" s="1"/>
  <c r="G17" i="41"/>
  <c r="H17" i="41" s="1"/>
  <c r="I17" i="41" s="1"/>
  <c r="J17" i="41" s="1"/>
  <c r="G25" i="41"/>
  <c r="H25" i="41" s="1"/>
  <c r="I25" i="41" s="1"/>
  <c r="J25" i="41" s="1"/>
  <c r="G33" i="41"/>
  <c r="H33" i="41" s="1"/>
  <c r="I33" i="41" s="1"/>
  <c r="J33" i="41" s="1"/>
  <c r="G41" i="41"/>
  <c r="H41" i="41" s="1"/>
  <c r="I41" i="41" s="1"/>
  <c r="J41" i="41" s="1"/>
  <c r="G49" i="41"/>
  <c r="H49" i="41" s="1"/>
  <c r="I49" i="41" s="1"/>
  <c r="J49" i="41" s="1"/>
  <c r="G57" i="41"/>
  <c r="H57" i="41" s="1"/>
  <c r="I57" i="41" s="1"/>
  <c r="J57" i="41" s="1"/>
  <c r="G65" i="41"/>
  <c r="H65" i="41" s="1"/>
  <c r="I65" i="41" s="1"/>
  <c r="J65" i="41" s="1"/>
  <c r="G73" i="41"/>
  <c r="H73" i="41" s="1"/>
  <c r="I73" i="41" s="1"/>
  <c r="J73" i="41" s="1"/>
  <c r="G81" i="41"/>
  <c r="H81" i="41" s="1"/>
  <c r="I81" i="41" s="1"/>
  <c r="J81" i="41" s="1"/>
  <c r="G19" i="44"/>
  <c r="H19" i="44" s="1"/>
  <c r="I19" i="44" s="1"/>
  <c r="J19" i="44" s="1"/>
  <c r="G27" i="44"/>
  <c r="H27" i="44" s="1"/>
  <c r="I27" i="44" s="1"/>
  <c r="J27" i="44" s="1"/>
  <c r="G35" i="44"/>
  <c r="H35" i="44" s="1"/>
  <c r="I35" i="44" s="1"/>
  <c r="J35" i="44" s="1"/>
  <c r="G43" i="44"/>
  <c r="H43" i="44" s="1"/>
  <c r="I43" i="44" s="1"/>
  <c r="J43" i="44" s="1"/>
  <c r="G51" i="44"/>
  <c r="H51" i="44" s="1"/>
  <c r="I51" i="44" s="1"/>
  <c r="J51" i="44" s="1"/>
  <c r="G59" i="44"/>
  <c r="H59" i="44" s="1"/>
  <c r="I59" i="44" s="1"/>
  <c r="J59" i="44" s="1"/>
  <c r="G67" i="44"/>
  <c r="H67" i="44" s="1"/>
  <c r="I67" i="44" s="1"/>
  <c r="J67" i="44" s="1"/>
  <c r="G75" i="44"/>
  <c r="H75" i="44" s="1"/>
  <c r="I75" i="44" s="1"/>
  <c r="J75" i="44" s="1"/>
  <c r="G15" i="46"/>
  <c r="H15" i="46" s="1"/>
  <c r="I15" i="46" s="1"/>
  <c r="J15" i="46" s="1"/>
  <c r="G23" i="46"/>
  <c r="H23" i="46" s="1"/>
  <c r="I23" i="46" s="1"/>
  <c r="J23" i="46" s="1"/>
  <c r="G31" i="46"/>
  <c r="H31" i="46" s="1"/>
  <c r="I31" i="46" s="1"/>
  <c r="J31" i="46" s="1"/>
  <c r="G39" i="46"/>
  <c r="H39" i="46" s="1"/>
  <c r="I39" i="46" s="1"/>
  <c r="J39" i="46" s="1"/>
  <c r="G47" i="46"/>
  <c r="H47" i="46" s="1"/>
  <c r="I47" i="46" s="1"/>
  <c r="J47" i="46" s="1"/>
  <c r="G55" i="46"/>
  <c r="H55" i="46" s="1"/>
  <c r="I55" i="46" s="1"/>
  <c r="J55" i="46" s="1"/>
  <c r="G63" i="46"/>
  <c r="H63" i="46" s="1"/>
  <c r="I63" i="46" s="1"/>
  <c r="J63" i="46" s="1"/>
  <c r="G14" i="50"/>
  <c r="G22" i="50"/>
  <c r="G30" i="50"/>
  <c r="H30" i="50" s="1"/>
  <c r="I30" i="50" s="1"/>
  <c r="J30" i="50" s="1"/>
  <c r="G38" i="50"/>
  <c r="G46" i="50"/>
  <c r="G54" i="50"/>
  <c r="G62" i="50"/>
  <c r="H62" i="50" s="1"/>
  <c r="I62" i="50" s="1"/>
  <c r="J62" i="50" s="1"/>
  <c r="G70" i="50"/>
  <c r="G78" i="50"/>
  <c r="G86" i="50"/>
  <c r="G15" i="55"/>
  <c r="G23" i="55"/>
  <c r="G31" i="55"/>
  <c r="G39" i="55"/>
  <c r="H39" i="55" s="1"/>
  <c r="I39" i="55" s="1"/>
  <c r="J39" i="55" s="1"/>
  <c r="G47" i="55"/>
  <c r="G55" i="55"/>
  <c r="G63" i="55"/>
  <c r="G71" i="55"/>
  <c r="H71" i="55" s="1"/>
  <c r="I71" i="55" s="1"/>
  <c r="J71" i="55" s="1"/>
  <c r="G79" i="55"/>
  <c r="G87" i="55"/>
  <c r="G17" i="54"/>
  <c r="G25" i="54"/>
  <c r="H25" i="54" s="1"/>
  <c r="I25" i="54" s="1"/>
  <c r="J25" i="54" s="1"/>
  <c r="G33" i="54"/>
  <c r="G41" i="54"/>
  <c r="G49" i="54"/>
  <c r="G57" i="54"/>
  <c r="H57" i="54" s="1"/>
  <c r="I57" i="54" s="1"/>
  <c r="J57" i="54" s="1"/>
  <c r="G65" i="54"/>
  <c r="G73" i="54"/>
  <c r="G21" i="53"/>
  <c r="H21" i="53" s="1"/>
  <c r="I21" i="53" s="1"/>
  <c r="J21" i="53" s="1"/>
  <c r="G29" i="53"/>
  <c r="H29" i="53" s="1"/>
  <c r="I29" i="53" s="1"/>
  <c r="J29" i="53" s="1"/>
  <c r="G37" i="53"/>
  <c r="G45" i="53"/>
  <c r="H45" i="53" s="1"/>
  <c r="I45" i="53" s="1"/>
  <c r="J45" i="53" s="1"/>
  <c r="G53" i="53"/>
  <c r="G61" i="53"/>
  <c r="G69" i="53"/>
  <c r="G20" i="48"/>
  <c r="H20" i="48" s="1"/>
  <c r="I20" i="48" s="1"/>
  <c r="J20" i="48" s="1"/>
  <c r="G28" i="48"/>
  <c r="G36" i="48"/>
  <c r="G44" i="48"/>
  <c r="G52" i="48"/>
  <c r="H52" i="48" s="1"/>
  <c r="I52" i="48" s="1"/>
  <c r="J52" i="48" s="1"/>
  <c r="G60" i="48"/>
  <c r="G68" i="48"/>
  <c r="G76" i="48"/>
  <c r="G84" i="48"/>
  <c r="H84" i="48" s="1"/>
  <c r="I84" i="48" s="1"/>
  <c r="J84" i="48" s="1"/>
  <c r="G21" i="49"/>
  <c r="G29" i="49"/>
  <c r="G37" i="49"/>
  <c r="H37" i="49" s="1"/>
  <c r="I37" i="49" s="1"/>
  <c r="J37" i="49" s="1"/>
  <c r="G45" i="49"/>
  <c r="G53" i="49"/>
  <c r="G61" i="49"/>
  <c r="G69" i="49"/>
  <c r="H69" i="49" s="1"/>
  <c r="I69" i="49" s="1"/>
  <c r="J69" i="49" s="1"/>
  <c r="G77" i="49"/>
  <c r="G85" i="49"/>
  <c r="G15" i="51"/>
  <c r="G23" i="51"/>
  <c r="H23" i="51" s="1"/>
  <c r="I23" i="51" s="1"/>
  <c r="J23" i="51" s="1"/>
  <c r="G31" i="51"/>
  <c r="G39" i="51"/>
  <c r="G47" i="51"/>
  <c r="G55" i="51"/>
  <c r="H55" i="51" s="1"/>
  <c r="I55" i="51" s="1"/>
  <c r="J55" i="51" s="1"/>
  <c r="G63" i="51"/>
  <c r="G71" i="51"/>
  <c r="G79" i="51"/>
  <c r="G19" i="52"/>
  <c r="G27" i="52"/>
  <c r="G35" i="52"/>
  <c r="G43" i="52"/>
  <c r="G51" i="52"/>
  <c r="H51" i="52" s="1"/>
  <c r="I51" i="52" s="1"/>
  <c r="J51" i="52" s="1"/>
  <c r="G59" i="52"/>
  <c r="G67" i="52"/>
  <c r="G18" i="42"/>
  <c r="H18" i="42" s="1"/>
  <c r="I18" i="42" s="1"/>
  <c r="J18" i="42" s="1"/>
  <c r="G26" i="42"/>
  <c r="G34" i="42"/>
  <c r="G42" i="42"/>
  <c r="G50" i="42"/>
  <c r="H50" i="42" s="1"/>
  <c r="I50" i="42" s="1"/>
  <c r="J50" i="42" s="1"/>
  <c r="G58" i="42"/>
  <c r="G66" i="42"/>
  <c r="G74" i="42"/>
  <c r="G82" i="42"/>
  <c r="H82" i="42" s="1"/>
  <c r="I82" i="42" s="1"/>
  <c r="J82" i="42" s="1"/>
  <c r="G19" i="43"/>
  <c r="G27" i="43"/>
  <c r="H27" i="43" s="1"/>
  <c r="I27" i="43" s="1"/>
  <c r="J27" i="43" s="1"/>
  <c r="G35" i="43"/>
  <c r="G43" i="43"/>
  <c r="G51" i="43"/>
  <c r="G59" i="43"/>
  <c r="H59" i="43" s="1"/>
  <c r="I59" i="43" s="1"/>
  <c r="J59" i="43" s="1"/>
  <c r="G67" i="43"/>
  <c r="G75" i="43"/>
  <c r="G83" i="43"/>
  <c r="G21" i="45"/>
  <c r="H21" i="45" s="1"/>
  <c r="I21" i="45" s="1"/>
  <c r="J21" i="45" s="1"/>
  <c r="G29" i="45"/>
  <c r="G37" i="45"/>
  <c r="G45" i="45"/>
  <c r="G53" i="45"/>
  <c r="H53" i="45" s="1"/>
  <c r="I53" i="45" s="1"/>
  <c r="J53" i="45" s="1"/>
  <c r="G61" i="45"/>
  <c r="G69" i="45"/>
  <c r="G77" i="45"/>
  <c r="G17" i="47"/>
  <c r="H17" i="47" s="1"/>
  <c r="I17" i="47" s="1"/>
  <c r="J17" i="47" s="1"/>
  <c r="G25" i="47"/>
  <c r="G38" i="47"/>
  <c r="G54" i="47"/>
  <c r="H54" i="47" s="1"/>
  <c r="I54" i="47" s="1"/>
  <c r="J54" i="47" s="1"/>
  <c r="G45" i="82"/>
  <c r="G77" i="82"/>
  <c r="G38" i="83"/>
  <c r="G72" i="84"/>
  <c r="H72" i="84" s="1"/>
  <c r="I72" i="84" s="1"/>
  <c r="J72" i="84" s="1"/>
  <c r="G60" i="86"/>
  <c r="H60" i="86" s="1"/>
  <c r="I60" i="86" s="1"/>
  <c r="J60" i="86" s="1"/>
  <c r="G59" i="85"/>
  <c r="G43" i="87"/>
  <c r="H43" i="87" s="1"/>
  <c r="I43" i="87" s="1"/>
  <c r="J43" i="87" s="1"/>
  <c r="G43" i="88"/>
  <c r="G41" i="91"/>
  <c r="G14" i="20"/>
  <c r="H14" i="20" s="1"/>
  <c r="I14" i="20" s="1"/>
  <c r="J14" i="20" s="1"/>
  <c r="K14" i="20" s="1"/>
  <c r="G22" i="20"/>
  <c r="H22" i="20" s="1"/>
  <c r="I22" i="20" s="1"/>
  <c r="J22" i="20" s="1"/>
  <c r="G30" i="20"/>
  <c r="H30" i="20" s="1"/>
  <c r="I30" i="20" s="1"/>
  <c r="J30" i="20" s="1"/>
  <c r="G38" i="20"/>
  <c r="H38" i="20" s="1"/>
  <c r="I38" i="20" s="1"/>
  <c r="J38" i="20" s="1"/>
  <c r="G46" i="20"/>
  <c r="H46" i="20" s="1"/>
  <c r="I46" i="20" s="1"/>
  <c r="J46" i="20" s="1"/>
  <c r="G54" i="20"/>
  <c r="H54" i="20" s="1"/>
  <c r="I54" i="20" s="1"/>
  <c r="J54" i="20" s="1"/>
  <c r="G62" i="20"/>
  <c r="H62" i="20" s="1"/>
  <c r="I62" i="20" s="1"/>
  <c r="J62" i="20" s="1"/>
  <c r="G70" i="20"/>
  <c r="H70" i="20" s="1"/>
  <c r="I70" i="20" s="1"/>
  <c r="J70" i="20" s="1"/>
  <c r="G78" i="20"/>
  <c r="H78" i="20" s="1"/>
  <c r="I78" i="20" s="1"/>
  <c r="J78" i="20" s="1"/>
  <c r="G18" i="32"/>
  <c r="H18" i="32" s="1"/>
  <c r="I18" i="32" s="1"/>
  <c r="J18" i="32" s="1"/>
  <c r="G26" i="32"/>
  <c r="H26" i="32" s="1"/>
  <c r="I26" i="32" s="1"/>
  <c r="J26" i="32" s="1"/>
  <c r="G34" i="32"/>
  <c r="H34" i="32" s="1"/>
  <c r="I34" i="32" s="1"/>
  <c r="J34" i="32" s="1"/>
  <c r="G42" i="32"/>
  <c r="H42" i="32" s="1"/>
  <c r="I42" i="32" s="1"/>
  <c r="J42" i="32" s="1"/>
  <c r="G50" i="32"/>
  <c r="H50" i="32" s="1"/>
  <c r="I50" i="32" s="1"/>
  <c r="J50" i="32" s="1"/>
  <c r="G58" i="32"/>
  <c r="H58" i="32" s="1"/>
  <c r="I58" i="32" s="1"/>
  <c r="J58" i="32" s="1"/>
  <c r="G66" i="32"/>
  <c r="H66" i="32" s="1"/>
  <c r="I66" i="32" s="1"/>
  <c r="J66" i="32" s="1"/>
  <c r="G17" i="35"/>
  <c r="H17" i="35" s="1"/>
  <c r="I17" i="35" s="1"/>
  <c r="J17" i="35" s="1"/>
  <c r="G25" i="35"/>
  <c r="H25" i="35" s="1"/>
  <c r="I25" i="35" s="1"/>
  <c r="J25" i="35" s="1"/>
  <c r="G33" i="35"/>
  <c r="H33" i="35" s="1"/>
  <c r="I33" i="35" s="1"/>
  <c r="J33" i="35" s="1"/>
  <c r="G41" i="35"/>
  <c r="H41" i="35" s="1"/>
  <c r="I41" i="35" s="1"/>
  <c r="J41" i="35" s="1"/>
  <c r="G49" i="35"/>
  <c r="H49" i="35" s="1"/>
  <c r="I49" i="35" s="1"/>
  <c r="J49" i="35" s="1"/>
  <c r="G57" i="35"/>
  <c r="H57" i="35" s="1"/>
  <c r="I57" i="35" s="1"/>
  <c r="J57" i="35" s="1"/>
  <c r="G65" i="35"/>
  <c r="H65" i="35" s="1"/>
  <c r="I65" i="35" s="1"/>
  <c r="J65" i="35" s="1"/>
  <c r="G73" i="35"/>
  <c r="H73" i="35" s="1"/>
  <c r="I73" i="35" s="1"/>
  <c r="J73" i="35" s="1"/>
  <c r="G81" i="35"/>
  <c r="H81" i="35" s="1"/>
  <c r="I81" i="35" s="1"/>
  <c r="J81" i="35" s="1"/>
  <c r="G18" i="41"/>
  <c r="H18" i="41" s="1"/>
  <c r="I18" i="41" s="1"/>
  <c r="J18" i="41" s="1"/>
  <c r="G26" i="41"/>
  <c r="H26" i="41" s="1"/>
  <c r="I26" i="41" s="1"/>
  <c r="J26" i="41" s="1"/>
  <c r="G34" i="41"/>
  <c r="H34" i="41" s="1"/>
  <c r="I34" i="41" s="1"/>
  <c r="J34" i="41" s="1"/>
  <c r="G42" i="41"/>
  <c r="H42" i="41" s="1"/>
  <c r="I42" i="41" s="1"/>
  <c r="J42" i="41" s="1"/>
  <c r="G50" i="41"/>
  <c r="H50" i="41" s="1"/>
  <c r="I50" i="41" s="1"/>
  <c r="J50" i="41" s="1"/>
  <c r="G58" i="41"/>
  <c r="H58" i="41" s="1"/>
  <c r="I58" i="41" s="1"/>
  <c r="J58" i="41" s="1"/>
  <c r="G66" i="41"/>
  <c r="H66" i="41" s="1"/>
  <c r="I66" i="41" s="1"/>
  <c r="J66" i="41" s="1"/>
  <c r="G74" i="41"/>
  <c r="H74" i="41" s="1"/>
  <c r="I74" i="41" s="1"/>
  <c r="J74" i="41" s="1"/>
  <c r="G82" i="41"/>
  <c r="H82" i="41" s="1"/>
  <c r="I82" i="41" s="1"/>
  <c r="J82" i="41" s="1"/>
  <c r="G20" i="44"/>
  <c r="H20" i="44" s="1"/>
  <c r="I20" i="44" s="1"/>
  <c r="J20" i="44" s="1"/>
  <c r="G28" i="44"/>
  <c r="H28" i="44" s="1"/>
  <c r="I28" i="44" s="1"/>
  <c r="J28" i="44" s="1"/>
  <c r="G36" i="44"/>
  <c r="H36" i="44" s="1"/>
  <c r="I36" i="44" s="1"/>
  <c r="J36" i="44" s="1"/>
  <c r="G44" i="44"/>
  <c r="H44" i="44" s="1"/>
  <c r="I44" i="44" s="1"/>
  <c r="J44" i="44" s="1"/>
  <c r="G52" i="44"/>
  <c r="H52" i="44" s="1"/>
  <c r="I52" i="44" s="1"/>
  <c r="J52" i="44" s="1"/>
  <c r="G60" i="44"/>
  <c r="H60" i="44" s="1"/>
  <c r="I60" i="44" s="1"/>
  <c r="J60" i="44" s="1"/>
  <c r="G68" i="44"/>
  <c r="H68" i="44" s="1"/>
  <c r="I68" i="44" s="1"/>
  <c r="J68" i="44" s="1"/>
  <c r="G76" i="44"/>
  <c r="H76" i="44" s="1"/>
  <c r="I76" i="44" s="1"/>
  <c r="J76" i="44" s="1"/>
  <c r="G16" i="46"/>
  <c r="H16" i="46" s="1"/>
  <c r="I16" i="46" s="1"/>
  <c r="J16" i="46" s="1"/>
  <c r="G24" i="46"/>
  <c r="H24" i="46" s="1"/>
  <c r="I24" i="46" s="1"/>
  <c r="J24" i="46" s="1"/>
  <c r="G32" i="46"/>
  <c r="H32" i="46" s="1"/>
  <c r="I32" i="46" s="1"/>
  <c r="J32" i="46" s="1"/>
  <c r="G40" i="46"/>
  <c r="H40" i="46" s="1"/>
  <c r="I40" i="46" s="1"/>
  <c r="J40" i="46" s="1"/>
  <c r="G48" i="46"/>
  <c r="H48" i="46" s="1"/>
  <c r="I48" i="46" s="1"/>
  <c r="J48" i="46" s="1"/>
  <c r="G56" i="46"/>
  <c r="H56" i="46" s="1"/>
  <c r="I56" i="46" s="1"/>
  <c r="J56" i="46" s="1"/>
  <c r="G64" i="46"/>
  <c r="H64" i="46" s="1"/>
  <c r="I64" i="46" s="1"/>
  <c r="J64" i="46" s="1"/>
  <c r="G15" i="50"/>
  <c r="H15" i="50" s="1"/>
  <c r="I15" i="50" s="1"/>
  <c r="J15" i="50" s="1"/>
  <c r="G23" i="50"/>
  <c r="H23" i="50" s="1"/>
  <c r="I23" i="50" s="1"/>
  <c r="J23" i="50" s="1"/>
  <c r="G31" i="50"/>
  <c r="H31" i="50" s="1"/>
  <c r="I31" i="50" s="1"/>
  <c r="J31" i="50" s="1"/>
  <c r="G39" i="50"/>
  <c r="H39" i="50" s="1"/>
  <c r="I39" i="50" s="1"/>
  <c r="J39" i="50" s="1"/>
  <c r="G47" i="50"/>
  <c r="H47" i="50" s="1"/>
  <c r="I47" i="50" s="1"/>
  <c r="J47" i="50" s="1"/>
  <c r="G55" i="50"/>
  <c r="H55" i="50" s="1"/>
  <c r="I55" i="50" s="1"/>
  <c r="J55" i="50" s="1"/>
  <c r="G63" i="50"/>
  <c r="H63" i="50" s="1"/>
  <c r="I63" i="50" s="1"/>
  <c r="J63" i="50" s="1"/>
  <c r="G71" i="50"/>
  <c r="H71" i="50" s="1"/>
  <c r="I71" i="50" s="1"/>
  <c r="J71" i="50" s="1"/>
  <c r="G79" i="50"/>
  <c r="H79" i="50" s="1"/>
  <c r="I79" i="50" s="1"/>
  <c r="J79" i="50" s="1"/>
  <c r="G87" i="50"/>
  <c r="H87" i="50" s="1"/>
  <c r="I87" i="50" s="1"/>
  <c r="J87" i="50" s="1"/>
  <c r="G16" i="55"/>
  <c r="H16" i="55" s="1"/>
  <c r="I16" i="55" s="1"/>
  <c r="J16" i="55" s="1"/>
  <c r="G24" i="55"/>
  <c r="H24" i="55" s="1"/>
  <c r="I24" i="55" s="1"/>
  <c r="J24" i="55" s="1"/>
  <c r="G32" i="55"/>
  <c r="H32" i="55" s="1"/>
  <c r="I32" i="55" s="1"/>
  <c r="J32" i="55" s="1"/>
  <c r="G40" i="55"/>
  <c r="H40" i="55" s="1"/>
  <c r="I40" i="55" s="1"/>
  <c r="J40" i="55" s="1"/>
  <c r="G48" i="55"/>
  <c r="H48" i="55" s="1"/>
  <c r="I48" i="55" s="1"/>
  <c r="J48" i="55" s="1"/>
  <c r="G56" i="55"/>
  <c r="H56" i="55" s="1"/>
  <c r="I56" i="55" s="1"/>
  <c r="J56" i="55" s="1"/>
  <c r="G64" i="55"/>
  <c r="H64" i="55" s="1"/>
  <c r="I64" i="55" s="1"/>
  <c r="J64" i="55" s="1"/>
  <c r="G72" i="55"/>
  <c r="H72" i="55" s="1"/>
  <c r="I72" i="55" s="1"/>
  <c r="J72" i="55" s="1"/>
  <c r="G80" i="55"/>
  <c r="H80" i="55" s="1"/>
  <c r="I80" i="55" s="1"/>
  <c r="J80" i="55" s="1"/>
  <c r="G88" i="55"/>
  <c r="H88" i="55" s="1"/>
  <c r="I88" i="55" s="1"/>
  <c r="J88" i="55" s="1"/>
  <c r="G18" i="54"/>
  <c r="H18" i="54" s="1"/>
  <c r="I18" i="54" s="1"/>
  <c r="J18" i="54" s="1"/>
  <c r="G26" i="54"/>
  <c r="H26" i="54" s="1"/>
  <c r="I26" i="54" s="1"/>
  <c r="J26" i="54" s="1"/>
  <c r="G34" i="54"/>
  <c r="H34" i="54" s="1"/>
  <c r="I34" i="54" s="1"/>
  <c r="J34" i="54" s="1"/>
  <c r="G42" i="54"/>
  <c r="H42" i="54" s="1"/>
  <c r="I42" i="54" s="1"/>
  <c r="J42" i="54" s="1"/>
  <c r="G50" i="54"/>
  <c r="H50" i="54" s="1"/>
  <c r="I50" i="54" s="1"/>
  <c r="J50" i="54" s="1"/>
  <c r="G58" i="54"/>
  <c r="H58" i="54" s="1"/>
  <c r="I58" i="54" s="1"/>
  <c r="J58" i="54" s="1"/>
  <c r="G66" i="54"/>
  <c r="H66" i="54" s="1"/>
  <c r="I66" i="54" s="1"/>
  <c r="J66" i="54" s="1"/>
  <c r="G74" i="54"/>
  <c r="H74" i="54" s="1"/>
  <c r="I74" i="54" s="1"/>
  <c r="J74" i="54" s="1"/>
  <c r="G14" i="53"/>
  <c r="G22" i="53"/>
  <c r="G30" i="53"/>
  <c r="G38" i="53"/>
  <c r="G46" i="53"/>
  <c r="G54" i="53"/>
  <c r="G62" i="53"/>
  <c r="H62" i="53" s="1"/>
  <c r="I62" i="53" s="1"/>
  <c r="J62" i="53" s="1"/>
  <c r="G21" i="48"/>
  <c r="G29" i="48"/>
  <c r="G37" i="48"/>
  <c r="G45" i="48"/>
  <c r="H45" i="48" s="1"/>
  <c r="I45" i="48" s="1"/>
  <c r="J45" i="48" s="1"/>
  <c r="G53" i="48"/>
  <c r="G61" i="48"/>
  <c r="G69" i="48"/>
  <c r="G77" i="48"/>
  <c r="H77" i="48" s="1"/>
  <c r="I77" i="48" s="1"/>
  <c r="J77" i="48" s="1"/>
  <c r="G85" i="48"/>
  <c r="G14" i="49"/>
  <c r="H14" i="49" s="1"/>
  <c r="I14" i="49" s="1"/>
  <c r="J14" i="49" s="1"/>
  <c r="K14" i="49" s="1"/>
  <c r="G22" i="49"/>
  <c r="H22" i="49" s="1"/>
  <c r="I22" i="49" s="1"/>
  <c r="J22" i="49" s="1"/>
  <c r="G30" i="49"/>
  <c r="H30" i="49" s="1"/>
  <c r="I30" i="49" s="1"/>
  <c r="J30" i="49" s="1"/>
  <c r="G38" i="49"/>
  <c r="H38" i="49" s="1"/>
  <c r="I38" i="49" s="1"/>
  <c r="J38" i="49" s="1"/>
  <c r="G46" i="49"/>
  <c r="H46" i="49" s="1"/>
  <c r="I46" i="49" s="1"/>
  <c r="J46" i="49" s="1"/>
  <c r="G54" i="49"/>
  <c r="H54" i="49" s="1"/>
  <c r="I54" i="49" s="1"/>
  <c r="J54" i="49" s="1"/>
  <c r="G62" i="49"/>
  <c r="H62" i="49" s="1"/>
  <c r="I62" i="49" s="1"/>
  <c r="J62" i="49" s="1"/>
  <c r="G70" i="49"/>
  <c r="H70" i="49" s="1"/>
  <c r="I70" i="49" s="1"/>
  <c r="J70" i="49" s="1"/>
  <c r="G78" i="49"/>
  <c r="H78" i="49" s="1"/>
  <c r="I78" i="49" s="1"/>
  <c r="J78" i="49" s="1"/>
  <c r="G86" i="49"/>
  <c r="H86" i="49" s="1"/>
  <c r="I86" i="49" s="1"/>
  <c r="J86" i="49" s="1"/>
  <c r="G16" i="51"/>
  <c r="H16" i="51" s="1"/>
  <c r="I16" i="51" s="1"/>
  <c r="J16" i="51" s="1"/>
  <c r="G24" i="51"/>
  <c r="H24" i="51" s="1"/>
  <c r="I24" i="51" s="1"/>
  <c r="J24" i="51" s="1"/>
  <c r="G32" i="51"/>
  <c r="H32" i="51" s="1"/>
  <c r="I32" i="51" s="1"/>
  <c r="J32" i="51" s="1"/>
  <c r="G40" i="51"/>
  <c r="H40" i="51" s="1"/>
  <c r="I40" i="51" s="1"/>
  <c r="J40" i="51" s="1"/>
  <c r="G48" i="51"/>
  <c r="H48" i="51" s="1"/>
  <c r="I48" i="51" s="1"/>
  <c r="J48" i="51" s="1"/>
  <c r="G56" i="51"/>
  <c r="H56" i="51" s="1"/>
  <c r="I56" i="51" s="1"/>
  <c r="J56" i="51" s="1"/>
  <c r="G64" i="51"/>
  <c r="H64" i="51" s="1"/>
  <c r="I64" i="51" s="1"/>
  <c r="J64" i="51" s="1"/>
  <c r="G72" i="51"/>
  <c r="H72" i="51" s="1"/>
  <c r="I72" i="51" s="1"/>
  <c r="J72" i="51" s="1"/>
  <c r="G20" i="52"/>
  <c r="H20" i="52" s="1"/>
  <c r="I20" i="52" s="1"/>
  <c r="J20" i="52" s="1"/>
  <c r="G28" i="52"/>
  <c r="H28" i="52" s="1"/>
  <c r="I28" i="52" s="1"/>
  <c r="J28" i="52" s="1"/>
  <c r="G36" i="52"/>
  <c r="H36" i="52" s="1"/>
  <c r="I36" i="52" s="1"/>
  <c r="J36" i="52" s="1"/>
  <c r="G44" i="52"/>
  <c r="H44" i="52" s="1"/>
  <c r="I44" i="52" s="1"/>
  <c r="J44" i="52" s="1"/>
  <c r="G52" i="52"/>
  <c r="H52" i="52" s="1"/>
  <c r="I52" i="52" s="1"/>
  <c r="J52" i="52" s="1"/>
  <c r="G60" i="52"/>
  <c r="H60" i="52" s="1"/>
  <c r="I60" i="52" s="1"/>
  <c r="J60" i="52" s="1"/>
  <c r="G68" i="52"/>
  <c r="H68" i="52" s="1"/>
  <c r="I68" i="52" s="1"/>
  <c r="J68" i="52" s="1"/>
  <c r="G19" i="42"/>
  <c r="H19" i="42" s="1"/>
  <c r="I19" i="42" s="1"/>
  <c r="J19" i="42" s="1"/>
  <c r="G27" i="42"/>
  <c r="H27" i="42" s="1"/>
  <c r="I27" i="42" s="1"/>
  <c r="J27" i="42" s="1"/>
  <c r="G35" i="42"/>
  <c r="H35" i="42" s="1"/>
  <c r="I35" i="42" s="1"/>
  <c r="J35" i="42" s="1"/>
  <c r="G43" i="42"/>
  <c r="H43" i="42" s="1"/>
  <c r="I43" i="42" s="1"/>
  <c r="J43" i="42" s="1"/>
  <c r="G51" i="42"/>
  <c r="H51" i="42" s="1"/>
  <c r="I51" i="42" s="1"/>
  <c r="J51" i="42" s="1"/>
  <c r="G59" i="42"/>
  <c r="H59" i="42" s="1"/>
  <c r="I59" i="42" s="1"/>
  <c r="J59" i="42" s="1"/>
  <c r="G67" i="42"/>
  <c r="H67" i="42" s="1"/>
  <c r="I67" i="42" s="1"/>
  <c r="J67" i="42" s="1"/>
  <c r="G75" i="42"/>
  <c r="H75" i="42" s="1"/>
  <c r="I75" i="42" s="1"/>
  <c r="J75" i="42" s="1"/>
  <c r="G83" i="42"/>
  <c r="H83" i="42" s="1"/>
  <c r="I83" i="42" s="1"/>
  <c r="J83" i="42" s="1"/>
  <c r="G20" i="43"/>
  <c r="H20" i="43" s="1"/>
  <c r="I20" i="43" s="1"/>
  <c r="J20" i="43" s="1"/>
  <c r="G28" i="43"/>
  <c r="H28" i="43" s="1"/>
  <c r="I28" i="43" s="1"/>
  <c r="J28" i="43" s="1"/>
  <c r="G36" i="43"/>
  <c r="H36" i="43" s="1"/>
  <c r="I36" i="43" s="1"/>
  <c r="J36" i="43" s="1"/>
  <c r="G44" i="43"/>
  <c r="H44" i="43" s="1"/>
  <c r="I44" i="43" s="1"/>
  <c r="J44" i="43" s="1"/>
  <c r="G52" i="43"/>
  <c r="H52" i="43" s="1"/>
  <c r="I52" i="43" s="1"/>
  <c r="J52" i="43" s="1"/>
  <c r="G60" i="43"/>
  <c r="H60" i="43" s="1"/>
  <c r="I60" i="43" s="1"/>
  <c r="J60" i="43" s="1"/>
  <c r="G68" i="43"/>
  <c r="H68" i="43" s="1"/>
  <c r="I68" i="43" s="1"/>
  <c r="J68" i="43" s="1"/>
  <c r="G76" i="43"/>
  <c r="H76" i="43" s="1"/>
  <c r="I76" i="43" s="1"/>
  <c r="J76" i="43" s="1"/>
  <c r="G84" i="43"/>
  <c r="H84" i="43" s="1"/>
  <c r="I84" i="43" s="1"/>
  <c r="J84" i="43" s="1"/>
  <c r="G14" i="45"/>
  <c r="G22" i="45"/>
  <c r="G30" i="45"/>
  <c r="H30" i="45" s="1"/>
  <c r="I30" i="45" s="1"/>
  <c r="J30" i="45" s="1"/>
  <c r="G38" i="45"/>
  <c r="G46" i="45"/>
  <c r="G54" i="45"/>
  <c r="G62" i="45"/>
  <c r="H62" i="45" s="1"/>
  <c r="I62" i="45" s="1"/>
  <c r="J62" i="45" s="1"/>
  <c r="G70" i="45"/>
  <c r="G78" i="45"/>
  <c r="G18" i="47"/>
  <c r="G26" i="47"/>
  <c r="G39" i="47"/>
  <c r="G55" i="47"/>
  <c r="G19" i="82"/>
  <c r="H19" i="82" s="1"/>
  <c r="I19" i="82" s="1"/>
  <c r="J19" i="82" s="1"/>
  <c r="G51" i="82"/>
  <c r="G85" i="82"/>
  <c r="G46" i="83"/>
  <c r="G16" i="84"/>
  <c r="H16" i="84" s="1"/>
  <c r="I16" i="84" s="1"/>
  <c r="J16" i="84" s="1"/>
  <c r="G68" i="86"/>
  <c r="H68" i="86" s="1"/>
  <c r="I68" i="86" s="1"/>
  <c r="J68" i="86" s="1"/>
  <c r="G69" i="85"/>
  <c r="G57" i="87"/>
  <c r="H57" i="87" s="1"/>
  <c r="I57" i="87" s="1"/>
  <c r="J57" i="87" s="1"/>
  <c r="G54" i="88"/>
  <c r="G30" i="90"/>
  <c r="G64" i="91"/>
  <c r="G21" i="93"/>
  <c r="G29" i="95"/>
  <c r="G29" i="97"/>
  <c r="H29" i="97" s="1"/>
  <c r="I29" i="97" s="1"/>
  <c r="J29" i="97" s="1"/>
  <c r="G15" i="20"/>
  <c r="G23" i="20"/>
  <c r="G31" i="20"/>
  <c r="G39" i="20"/>
  <c r="H39" i="20" s="1"/>
  <c r="I39" i="20" s="1"/>
  <c r="J39" i="20" s="1"/>
  <c r="G47" i="20"/>
  <c r="G55" i="20"/>
  <c r="G63" i="20"/>
  <c r="G71" i="20"/>
  <c r="H71" i="20" s="1"/>
  <c r="I71" i="20" s="1"/>
  <c r="J71" i="20" s="1"/>
  <c r="G79" i="20"/>
  <c r="G19" i="32"/>
  <c r="G27" i="32"/>
  <c r="G35" i="32"/>
  <c r="H35" i="32" s="1"/>
  <c r="I35" i="32" s="1"/>
  <c r="J35" i="32" s="1"/>
  <c r="G43" i="32"/>
  <c r="G51" i="32"/>
  <c r="G59" i="32"/>
  <c r="G67" i="32"/>
  <c r="H67" i="32" s="1"/>
  <c r="I67" i="32" s="1"/>
  <c r="J67" i="32" s="1"/>
  <c r="G18" i="35"/>
  <c r="G26" i="35"/>
  <c r="G34" i="35"/>
  <c r="G42" i="35"/>
  <c r="H42" i="35" s="1"/>
  <c r="I42" i="35" s="1"/>
  <c r="J42" i="35" s="1"/>
  <c r="G50" i="35"/>
  <c r="G58" i="35"/>
  <c r="G66" i="35"/>
  <c r="G74" i="35"/>
  <c r="H74" i="35" s="1"/>
  <c r="I74" i="35" s="1"/>
  <c r="J74" i="35" s="1"/>
  <c r="G82" i="35"/>
  <c r="G19" i="41"/>
  <c r="H19" i="41" s="1"/>
  <c r="I19" i="41" s="1"/>
  <c r="J19" i="41" s="1"/>
  <c r="G27" i="41"/>
  <c r="G35" i="41"/>
  <c r="G43" i="41"/>
  <c r="G51" i="41"/>
  <c r="H51" i="41" s="1"/>
  <c r="I51" i="41" s="1"/>
  <c r="J51" i="41" s="1"/>
  <c r="G59" i="41"/>
  <c r="G67" i="41"/>
  <c r="G75" i="41"/>
  <c r="G83" i="41"/>
  <c r="H83" i="41" s="1"/>
  <c r="I83" i="41" s="1"/>
  <c r="J83" i="41" s="1"/>
  <c r="G21" i="44"/>
  <c r="G29" i="44"/>
  <c r="G37" i="44"/>
  <c r="G45" i="44"/>
  <c r="H45" i="44" s="1"/>
  <c r="I45" i="44" s="1"/>
  <c r="J45" i="44" s="1"/>
  <c r="G53" i="44"/>
  <c r="G61" i="44"/>
  <c r="G69" i="44"/>
  <c r="G77" i="44"/>
  <c r="H77" i="44" s="1"/>
  <c r="I77" i="44" s="1"/>
  <c r="J77" i="44" s="1"/>
  <c r="G17" i="46"/>
  <c r="G25" i="46"/>
  <c r="G33" i="46"/>
  <c r="G41" i="46"/>
  <c r="H41" i="46" s="1"/>
  <c r="I41" i="46" s="1"/>
  <c r="J41" i="46" s="1"/>
  <c r="G49" i="46"/>
  <c r="G57" i="46"/>
  <c r="G65" i="46"/>
  <c r="G16" i="50"/>
  <c r="H16" i="50" s="1"/>
  <c r="I16" i="50" s="1"/>
  <c r="J16" i="50" s="1"/>
  <c r="G24" i="50"/>
  <c r="G32" i="50"/>
  <c r="G40" i="50"/>
  <c r="G48" i="50"/>
  <c r="H48" i="50" s="1"/>
  <c r="I48" i="50" s="1"/>
  <c r="J48" i="50" s="1"/>
  <c r="G56" i="50"/>
  <c r="G64" i="50"/>
  <c r="G72" i="50"/>
  <c r="G80" i="50"/>
  <c r="H80" i="50" s="1"/>
  <c r="I80" i="50" s="1"/>
  <c r="J80" i="50" s="1"/>
  <c r="G88" i="50"/>
  <c r="G17" i="55"/>
  <c r="G25" i="55"/>
  <c r="H25" i="55" s="1"/>
  <c r="I25" i="55" s="1"/>
  <c r="J25" i="55" s="1"/>
  <c r="G33" i="55"/>
  <c r="G41" i="55"/>
  <c r="G49" i="55"/>
  <c r="G57" i="55"/>
  <c r="H57" i="55" s="1"/>
  <c r="I57" i="55" s="1"/>
  <c r="J57" i="55" s="1"/>
  <c r="G65" i="55"/>
  <c r="G73" i="55"/>
  <c r="G81" i="55"/>
  <c r="G19" i="54"/>
  <c r="G27" i="54"/>
  <c r="G35" i="54"/>
  <c r="G43" i="54"/>
  <c r="H43" i="54" s="1"/>
  <c r="I43" i="54" s="1"/>
  <c r="J43" i="54" s="1"/>
  <c r="G51" i="54"/>
  <c r="G59" i="54"/>
  <c r="G67" i="54"/>
  <c r="G75" i="54"/>
  <c r="H75" i="54" s="1"/>
  <c r="I75" i="54" s="1"/>
  <c r="J75" i="54" s="1"/>
  <c r="G15" i="53"/>
  <c r="G23" i="53"/>
  <c r="G31" i="53"/>
  <c r="H31" i="53" s="1"/>
  <c r="I31" i="53" s="1"/>
  <c r="J31" i="53" s="1"/>
  <c r="G39" i="53"/>
  <c r="G47" i="53"/>
  <c r="G55" i="53"/>
  <c r="H55" i="53" s="1"/>
  <c r="I55" i="53" s="1"/>
  <c r="J55" i="53" s="1"/>
  <c r="G63" i="53"/>
  <c r="G14" i="48"/>
  <c r="H14" i="48" s="1"/>
  <c r="I14" i="48" s="1"/>
  <c r="J14" i="48" s="1"/>
  <c r="K14" i="48" s="1"/>
  <c r="G22" i="48"/>
  <c r="H22" i="48" s="1"/>
  <c r="I22" i="48" s="1"/>
  <c r="J22" i="48" s="1"/>
  <c r="G30" i="48"/>
  <c r="H30" i="48" s="1"/>
  <c r="I30" i="48" s="1"/>
  <c r="J30" i="48" s="1"/>
  <c r="G38" i="48"/>
  <c r="H38" i="48" s="1"/>
  <c r="I38" i="48" s="1"/>
  <c r="J38" i="48" s="1"/>
  <c r="G46" i="48"/>
  <c r="H46" i="48" s="1"/>
  <c r="I46" i="48" s="1"/>
  <c r="J46" i="48" s="1"/>
  <c r="G54" i="48"/>
  <c r="H54" i="48" s="1"/>
  <c r="I54" i="48" s="1"/>
  <c r="J54" i="48" s="1"/>
  <c r="G62" i="48"/>
  <c r="H62" i="48" s="1"/>
  <c r="I62" i="48" s="1"/>
  <c r="J62" i="48" s="1"/>
  <c r="G70" i="48"/>
  <c r="H70" i="48" s="1"/>
  <c r="I70" i="48" s="1"/>
  <c r="J70" i="48" s="1"/>
  <c r="G78" i="48"/>
  <c r="H78" i="48" s="1"/>
  <c r="I78" i="48" s="1"/>
  <c r="J78" i="48" s="1"/>
  <c r="G86" i="48"/>
  <c r="H86" i="48" s="1"/>
  <c r="I86" i="48" s="1"/>
  <c r="J86" i="48" s="1"/>
  <c r="G15" i="49"/>
  <c r="H15" i="49" s="1"/>
  <c r="I15" i="49" s="1"/>
  <c r="J15" i="49" s="1"/>
  <c r="G23" i="49"/>
  <c r="H23" i="49" s="1"/>
  <c r="I23" i="49" s="1"/>
  <c r="J23" i="49" s="1"/>
  <c r="G31" i="49"/>
  <c r="H31" i="49" s="1"/>
  <c r="I31" i="49" s="1"/>
  <c r="J31" i="49" s="1"/>
  <c r="G39" i="49"/>
  <c r="H39" i="49" s="1"/>
  <c r="I39" i="49" s="1"/>
  <c r="J39" i="49" s="1"/>
  <c r="G47" i="49"/>
  <c r="H47" i="49" s="1"/>
  <c r="I47" i="49" s="1"/>
  <c r="J47" i="49" s="1"/>
  <c r="G55" i="49"/>
  <c r="H55" i="49" s="1"/>
  <c r="I55" i="49" s="1"/>
  <c r="J55" i="49" s="1"/>
  <c r="G63" i="49"/>
  <c r="H63" i="49" s="1"/>
  <c r="I63" i="49" s="1"/>
  <c r="J63" i="49" s="1"/>
  <c r="G71" i="49"/>
  <c r="H71" i="49" s="1"/>
  <c r="I71" i="49" s="1"/>
  <c r="J71" i="49" s="1"/>
  <c r="G79" i="49"/>
  <c r="H79" i="49" s="1"/>
  <c r="I79" i="49" s="1"/>
  <c r="J79" i="49" s="1"/>
  <c r="G87" i="49"/>
  <c r="H87" i="49" s="1"/>
  <c r="I87" i="49" s="1"/>
  <c r="J87" i="49" s="1"/>
  <c r="G17" i="51"/>
  <c r="H17" i="51" s="1"/>
  <c r="I17" i="51" s="1"/>
  <c r="J17" i="51" s="1"/>
  <c r="G25" i="51"/>
  <c r="H25" i="51" s="1"/>
  <c r="I25" i="51" s="1"/>
  <c r="J25" i="51" s="1"/>
  <c r="G33" i="51"/>
  <c r="H33" i="51" s="1"/>
  <c r="I33" i="51" s="1"/>
  <c r="J33" i="51" s="1"/>
  <c r="G41" i="51"/>
  <c r="H41" i="51" s="1"/>
  <c r="I41" i="51" s="1"/>
  <c r="J41" i="51" s="1"/>
  <c r="G49" i="51"/>
  <c r="H49" i="51" s="1"/>
  <c r="I49" i="51" s="1"/>
  <c r="J49" i="51" s="1"/>
  <c r="G57" i="51"/>
  <c r="H57" i="51" s="1"/>
  <c r="I57" i="51" s="1"/>
  <c r="J57" i="51" s="1"/>
  <c r="G65" i="51"/>
  <c r="H65" i="51" s="1"/>
  <c r="I65" i="51" s="1"/>
  <c r="J65" i="51" s="1"/>
  <c r="G73" i="51"/>
  <c r="H73" i="51" s="1"/>
  <c r="I73" i="51" s="1"/>
  <c r="J73" i="51" s="1"/>
  <c r="G21" i="52"/>
  <c r="H21" i="52" s="1"/>
  <c r="I21" i="52" s="1"/>
  <c r="J21" i="52" s="1"/>
  <c r="G29" i="52"/>
  <c r="H29" i="52" s="1"/>
  <c r="I29" i="52" s="1"/>
  <c r="J29" i="52" s="1"/>
  <c r="G37" i="52"/>
  <c r="H37" i="52" s="1"/>
  <c r="I37" i="52" s="1"/>
  <c r="J37" i="52" s="1"/>
  <c r="G45" i="52"/>
  <c r="H45" i="52" s="1"/>
  <c r="I45" i="52" s="1"/>
  <c r="J45" i="52" s="1"/>
  <c r="G53" i="52"/>
  <c r="H53" i="52" s="1"/>
  <c r="I53" i="52" s="1"/>
  <c r="J53" i="52" s="1"/>
  <c r="G61" i="52"/>
  <c r="H61" i="52" s="1"/>
  <c r="I61" i="52" s="1"/>
  <c r="J61" i="52" s="1"/>
  <c r="G69" i="52"/>
  <c r="H69" i="52" s="1"/>
  <c r="I69" i="52" s="1"/>
  <c r="J69" i="52" s="1"/>
  <c r="G20" i="42"/>
  <c r="H20" i="42" s="1"/>
  <c r="I20" i="42" s="1"/>
  <c r="J20" i="42" s="1"/>
  <c r="G28" i="42"/>
  <c r="H28" i="42" s="1"/>
  <c r="I28" i="42" s="1"/>
  <c r="J28" i="42" s="1"/>
  <c r="G36" i="42"/>
  <c r="H36" i="42" s="1"/>
  <c r="I36" i="42" s="1"/>
  <c r="J36" i="42" s="1"/>
  <c r="G44" i="42"/>
  <c r="H44" i="42" s="1"/>
  <c r="I44" i="42" s="1"/>
  <c r="J44" i="42" s="1"/>
  <c r="G52" i="42"/>
  <c r="H52" i="42" s="1"/>
  <c r="I52" i="42" s="1"/>
  <c r="J52" i="42" s="1"/>
  <c r="G60" i="42"/>
  <c r="H60" i="42" s="1"/>
  <c r="I60" i="42" s="1"/>
  <c r="J60" i="42" s="1"/>
  <c r="G68" i="42"/>
  <c r="H68" i="42" s="1"/>
  <c r="I68" i="42" s="1"/>
  <c r="J68" i="42" s="1"/>
  <c r="G76" i="42"/>
  <c r="H76" i="42" s="1"/>
  <c r="I76" i="42" s="1"/>
  <c r="J76" i="42" s="1"/>
  <c r="G84" i="42"/>
  <c r="H84" i="42" s="1"/>
  <c r="I84" i="42" s="1"/>
  <c r="J84" i="42" s="1"/>
  <c r="G21" i="43"/>
  <c r="H21" i="43" s="1"/>
  <c r="I21" i="43" s="1"/>
  <c r="J21" i="43" s="1"/>
  <c r="G29" i="43"/>
  <c r="H29" i="43" s="1"/>
  <c r="I29" i="43" s="1"/>
  <c r="J29" i="43" s="1"/>
  <c r="G37" i="43"/>
  <c r="H37" i="43" s="1"/>
  <c r="I37" i="43" s="1"/>
  <c r="J37" i="43" s="1"/>
  <c r="G45" i="43"/>
  <c r="H45" i="43" s="1"/>
  <c r="I45" i="43" s="1"/>
  <c r="J45" i="43" s="1"/>
  <c r="G53" i="43"/>
  <c r="H53" i="43" s="1"/>
  <c r="I53" i="43" s="1"/>
  <c r="J53" i="43" s="1"/>
  <c r="G61" i="43"/>
  <c r="H61" i="43" s="1"/>
  <c r="I61" i="43" s="1"/>
  <c r="J61" i="43" s="1"/>
  <c r="G69" i="43"/>
  <c r="H69" i="43" s="1"/>
  <c r="I69" i="43" s="1"/>
  <c r="J69" i="43" s="1"/>
  <c r="G77" i="43"/>
  <c r="H77" i="43" s="1"/>
  <c r="I77" i="43" s="1"/>
  <c r="J77" i="43" s="1"/>
  <c r="G85" i="43"/>
  <c r="H85" i="43" s="1"/>
  <c r="I85" i="43" s="1"/>
  <c r="J85" i="43" s="1"/>
  <c r="G15" i="45"/>
  <c r="H15" i="45" s="1"/>
  <c r="I15" i="45" s="1"/>
  <c r="J15" i="45" s="1"/>
  <c r="G23" i="45"/>
  <c r="H23" i="45" s="1"/>
  <c r="I23" i="45" s="1"/>
  <c r="J23" i="45" s="1"/>
  <c r="G31" i="45"/>
  <c r="H31" i="45" s="1"/>
  <c r="I31" i="45" s="1"/>
  <c r="J31" i="45" s="1"/>
  <c r="G39" i="45"/>
  <c r="H39" i="45" s="1"/>
  <c r="I39" i="45" s="1"/>
  <c r="J39" i="45" s="1"/>
  <c r="G47" i="45"/>
  <c r="H47" i="45" s="1"/>
  <c r="I47" i="45" s="1"/>
  <c r="J47" i="45" s="1"/>
  <c r="G55" i="45"/>
  <c r="H55" i="45" s="1"/>
  <c r="I55" i="45" s="1"/>
  <c r="J55" i="45" s="1"/>
  <c r="G63" i="45"/>
  <c r="H63" i="45" s="1"/>
  <c r="I63" i="45" s="1"/>
  <c r="J63" i="45" s="1"/>
  <c r="G71" i="45"/>
  <c r="H71" i="45" s="1"/>
  <c r="I71" i="45" s="1"/>
  <c r="J71" i="45" s="1"/>
  <c r="G79" i="45"/>
  <c r="H79" i="45" s="1"/>
  <c r="I79" i="45" s="1"/>
  <c r="J79" i="45" s="1"/>
  <c r="G19" i="47"/>
  <c r="H19" i="47" s="1"/>
  <c r="I19" i="47" s="1"/>
  <c r="J19" i="47" s="1"/>
  <c r="G27" i="47"/>
  <c r="G43" i="47"/>
  <c r="H43" i="47" s="1"/>
  <c r="I43" i="47" s="1"/>
  <c r="J43" i="47" s="1"/>
  <c r="G59" i="47"/>
  <c r="H59" i="47" s="1"/>
  <c r="I59" i="47" s="1"/>
  <c r="J59" i="47" s="1"/>
  <c r="G21" i="82"/>
  <c r="H21" i="82" s="1"/>
  <c r="I21" i="82" s="1"/>
  <c r="J21" i="82" s="1"/>
  <c r="G53" i="82"/>
  <c r="H53" i="82" s="1"/>
  <c r="I53" i="82" s="1"/>
  <c r="J53" i="82" s="1"/>
  <c r="G54" i="83"/>
  <c r="H54" i="83" s="1"/>
  <c r="I54" i="83" s="1"/>
  <c r="J54" i="83" s="1"/>
  <c r="G24" i="84"/>
  <c r="H24" i="84" s="1"/>
  <c r="I24" i="84" s="1"/>
  <c r="J24" i="84" s="1"/>
  <c r="G81" i="85"/>
  <c r="H81" i="85" s="1"/>
  <c r="I81" i="85" s="1"/>
  <c r="J81" i="85" s="1"/>
  <c r="G68" i="87"/>
  <c r="H68" i="87" s="1"/>
  <c r="I68" i="87" s="1"/>
  <c r="J68" i="87" s="1"/>
  <c r="G68" i="88"/>
  <c r="H68" i="88" s="1"/>
  <c r="I68" i="88" s="1"/>
  <c r="J68" i="88" s="1"/>
  <c r="G48" i="90"/>
  <c r="H48" i="90" s="1"/>
  <c r="I48" i="90" s="1"/>
  <c r="J48" i="90" s="1"/>
  <c r="G87" i="91"/>
  <c r="H87" i="91" s="1"/>
  <c r="I87" i="91" s="1"/>
  <c r="J87" i="91" s="1"/>
  <c r="G53" i="93"/>
  <c r="H53" i="93" s="1"/>
  <c r="I53" i="93" s="1"/>
  <c r="J53" i="93" s="1"/>
  <c r="G61" i="95"/>
  <c r="H61" i="95" s="1"/>
  <c r="I61" i="95" s="1"/>
  <c r="J61" i="95" s="1"/>
  <c r="G61" i="97"/>
  <c r="H61" i="97" s="1"/>
  <c r="I61" i="97" s="1"/>
  <c r="J61" i="97" s="1"/>
  <c r="G70" i="16"/>
  <c r="H70" i="16" s="1"/>
  <c r="I70" i="16" s="1"/>
  <c r="J70" i="16" s="1"/>
  <c r="G78" i="16"/>
  <c r="H78" i="16" s="1"/>
  <c r="I78" i="16" s="1"/>
  <c r="J78" i="16" s="1"/>
  <c r="G86" i="16"/>
  <c r="H86" i="16" s="1"/>
  <c r="I86" i="16" s="1"/>
  <c r="J86" i="16" s="1"/>
  <c r="G16" i="20"/>
  <c r="H16" i="20" s="1"/>
  <c r="I16" i="20" s="1"/>
  <c r="J16" i="20" s="1"/>
  <c r="G24" i="20"/>
  <c r="H24" i="20" s="1"/>
  <c r="I24" i="20" s="1"/>
  <c r="J24" i="20" s="1"/>
  <c r="G32" i="20"/>
  <c r="H32" i="20" s="1"/>
  <c r="I32" i="20" s="1"/>
  <c r="J32" i="20" s="1"/>
  <c r="G40" i="20"/>
  <c r="H40" i="20" s="1"/>
  <c r="I40" i="20" s="1"/>
  <c r="J40" i="20" s="1"/>
  <c r="G48" i="20"/>
  <c r="H48" i="20" s="1"/>
  <c r="I48" i="20" s="1"/>
  <c r="J48" i="20" s="1"/>
  <c r="G56" i="20"/>
  <c r="H56" i="20" s="1"/>
  <c r="I56" i="20" s="1"/>
  <c r="J56" i="20" s="1"/>
  <c r="G64" i="20"/>
  <c r="H64" i="20" s="1"/>
  <c r="I64" i="20" s="1"/>
  <c r="J64" i="20" s="1"/>
  <c r="G72" i="20"/>
  <c r="H72" i="20" s="1"/>
  <c r="I72" i="20" s="1"/>
  <c r="J72" i="20" s="1"/>
  <c r="G20" i="32"/>
  <c r="H20" i="32" s="1"/>
  <c r="I20" i="32" s="1"/>
  <c r="J20" i="32" s="1"/>
  <c r="G28" i="32"/>
  <c r="H28" i="32" s="1"/>
  <c r="I28" i="32" s="1"/>
  <c r="J28" i="32" s="1"/>
  <c r="G36" i="32"/>
  <c r="H36" i="32" s="1"/>
  <c r="I36" i="32" s="1"/>
  <c r="J36" i="32" s="1"/>
  <c r="G44" i="32"/>
  <c r="H44" i="32" s="1"/>
  <c r="I44" i="32" s="1"/>
  <c r="J44" i="32" s="1"/>
  <c r="G52" i="32"/>
  <c r="H52" i="32" s="1"/>
  <c r="I52" i="32" s="1"/>
  <c r="J52" i="32" s="1"/>
  <c r="G60" i="32"/>
  <c r="H60" i="32" s="1"/>
  <c r="I60" i="32" s="1"/>
  <c r="J60" i="32" s="1"/>
  <c r="G68" i="32"/>
  <c r="H68" i="32" s="1"/>
  <c r="I68" i="32" s="1"/>
  <c r="J68" i="32" s="1"/>
  <c r="G19" i="35"/>
  <c r="H19" i="35" s="1"/>
  <c r="I19" i="35" s="1"/>
  <c r="J19" i="35" s="1"/>
  <c r="G27" i="35"/>
  <c r="H27" i="35" s="1"/>
  <c r="I27" i="35" s="1"/>
  <c r="J27" i="35" s="1"/>
  <c r="G35" i="35"/>
  <c r="H35" i="35" s="1"/>
  <c r="I35" i="35" s="1"/>
  <c r="J35" i="35" s="1"/>
  <c r="G43" i="35"/>
  <c r="H43" i="35" s="1"/>
  <c r="I43" i="35" s="1"/>
  <c r="J43" i="35" s="1"/>
  <c r="G51" i="35"/>
  <c r="H51" i="35" s="1"/>
  <c r="I51" i="35" s="1"/>
  <c r="J51" i="35" s="1"/>
  <c r="G59" i="35"/>
  <c r="H59" i="35" s="1"/>
  <c r="I59" i="35" s="1"/>
  <c r="J59" i="35" s="1"/>
  <c r="G67" i="35"/>
  <c r="H67" i="35" s="1"/>
  <c r="I67" i="35" s="1"/>
  <c r="J67" i="35" s="1"/>
  <c r="G75" i="35"/>
  <c r="H75" i="35" s="1"/>
  <c r="I75" i="35" s="1"/>
  <c r="J75" i="35" s="1"/>
  <c r="G83" i="35"/>
  <c r="H83" i="35" s="1"/>
  <c r="I83" i="35" s="1"/>
  <c r="J83" i="35" s="1"/>
  <c r="G20" i="41"/>
  <c r="H20" i="41" s="1"/>
  <c r="I20" i="41" s="1"/>
  <c r="J20" i="41" s="1"/>
  <c r="G28" i="41"/>
  <c r="H28" i="41" s="1"/>
  <c r="I28" i="41" s="1"/>
  <c r="J28" i="41" s="1"/>
  <c r="G36" i="41"/>
  <c r="H36" i="41" s="1"/>
  <c r="I36" i="41" s="1"/>
  <c r="J36" i="41" s="1"/>
  <c r="G44" i="41"/>
  <c r="H44" i="41" s="1"/>
  <c r="I44" i="41" s="1"/>
  <c r="J44" i="41" s="1"/>
  <c r="G52" i="41"/>
  <c r="H52" i="41" s="1"/>
  <c r="I52" i="41" s="1"/>
  <c r="J52" i="41" s="1"/>
  <c r="G60" i="41"/>
  <c r="H60" i="41" s="1"/>
  <c r="I60" i="41" s="1"/>
  <c r="J60" i="41" s="1"/>
  <c r="G68" i="41"/>
  <c r="H68" i="41" s="1"/>
  <c r="I68" i="41" s="1"/>
  <c r="J68" i="41" s="1"/>
  <c r="G76" i="41"/>
  <c r="H76" i="41" s="1"/>
  <c r="I76" i="41" s="1"/>
  <c r="J76" i="41" s="1"/>
  <c r="G84" i="41"/>
  <c r="H84" i="41" s="1"/>
  <c r="I84" i="41" s="1"/>
  <c r="J84" i="41" s="1"/>
  <c r="G14" i="44"/>
  <c r="H14" i="44" s="1"/>
  <c r="I14" i="44" s="1"/>
  <c r="J14" i="44" s="1"/>
  <c r="K14" i="44" s="1"/>
  <c r="G22" i="44"/>
  <c r="G30" i="44"/>
  <c r="H30" i="44" s="1"/>
  <c r="I30" i="44" s="1"/>
  <c r="J30" i="44" s="1"/>
  <c r="G38" i="44"/>
  <c r="H38" i="44" s="1"/>
  <c r="I38" i="44" s="1"/>
  <c r="J38" i="44" s="1"/>
  <c r="G46" i="44"/>
  <c r="G54" i="44"/>
  <c r="G62" i="44"/>
  <c r="H62" i="44" s="1"/>
  <c r="I62" i="44" s="1"/>
  <c r="J62" i="44" s="1"/>
  <c r="G70" i="44"/>
  <c r="H70" i="44" s="1"/>
  <c r="I70" i="44" s="1"/>
  <c r="J70" i="44" s="1"/>
  <c r="G78" i="44"/>
  <c r="G18" i="46"/>
  <c r="G26" i="46"/>
  <c r="H26" i="46" s="1"/>
  <c r="I26" i="46" s="1"/>
  <c r="J26" i="46" s="1"/>
  <c r="G34" i="46"/>
  <c r="G42" i="46"/>
  <c r="G50" i="46"/>
  <c r="H50" i="46" s="1"/>
  <c r="I50" i="46" s="1"/>
  <c r="J50" i="46" s="1"/>
  <c r="G58" i="46"/>
  <c r="H58" i="46" s="1"/>
  <c r="I58" i="46" s="1"/>
  <c r="J58" i="46" s="1"/>
  <c r="G66" i="46"/>
  <c r="G17" i="50"/>
  <c r="G25" i="50"/>
  <c r="H25" i="50" s="1"/>
  <c r="I25" i="50" s="1"/>
  <c r="J25" i="50" s="1"/>
  <c r="G33" i="50"/>
  <c r="H33" i="50" s="1"/>
  <c r="I33" i="50" s="1"/>
  <c r="J33" i="50" s="1"/>
  <c r="G41" i="50"/>
  <c r="G49" i="50"/>
  <c r="G57" i="50"/>
  <c r="H57" i="50" s="1"/>
  <c r="I57" i="50" s="1"/>
  <c r="J57" i="50" s="1"/>
  <c r="G65" i="50"/>
  <c r="H65" i="50" s="1"/>
  <c r="I65" i="50" s="1"/>
  <c r="J65" i="50" s="1"/>
  <c r="G73" i="50"/>
  <c r="G81" i="50"/>
  <c r="G18" i="55"/>
  <c r="G26" i="55"/>
  <c r="G34" i="55"/>
  <c r="H34" i="55" s="1"/>
  <c r="I34" i="55" s="1"/>
  <c r="J34" i="55" s="1"/>
  <c r="G42" i="55"/>
  <c r="H42" i="55" s="1"/>
  <c r="I42" i="55" s="1"/>
  <c r="J42" i="55" s="1"/>
  <c r="G50" i="55"/>
  <c r="G58" i="55"/>
  <c r="G66" i="55"/>
  <c r="H66" i="55" s="1"/>
  <c r="I66" i="55" s="1"/>
  <c r="J66" i="55" s="1"/>
  <c r="G74" i="55"/>
  <c r="H74" i="55" s="1"/>
  <c r="I74" i="55" s="1"/>
  <c r="J74" i="55" s="1"/>
  <c r="G82" i="55"/>
  <c r="G20" i="54"/>
  <c r="G28" i="54"/>
  <c r="H28" i="54" s="1"/>
  <c r="I28" i="54" s="1"/>
  <c r="J28" i="54" s="1"/>
  <c r="G36" i="54"/>
  <c r="H36" i="54" s="1"/>
  <c r="I36" i="54" s="1"/>
  <c r="J36" i="54" s="1"/>
  <c r="G44" i="54"/>
  <c r="G52" i="54"/>
  <c r="G60" i="54"/>
  <c r="H60" i="54" s="1"/>
  <c r="I60" i="54" s="1"/>
  <c r="J60" i="54" s="1"/>
  <c r="G68" i="54"/>
  <c r="H68" i="54" s="1"/>
  <c r="I68" i="54" s="1"/>
  <c r="J68" i="54" s="1"/>
  <c r="G76" i="54"/>
  <c r="G16" i="53"/>
  <c r="G24" i="53"/>
  <c r="H24" i="53" s="1"/>
  <c r="I24" i="53" s="1"/>
  <c r="J24" i="53" s="1"/>
  <c r="G32" i="53"/>
  <c r="G40" i="53"/>
  <c r="G48" i="53"/>
  <c r="H48" i="53" s="1"/>
  <c r="I48" i="53" s="1"/>
  <c r="J48" i="53" s="1"/>
  <c r="G56" i="53"/>
  <c r="H56" i="53" s="1"/>
  <c r="I56" i="53" s="1"/>
  <c r="J56" i="53" s="1"/>
  <c r="G64" i="53"/>
  <c r="H64" i="53" s="1"/>
  <c r="I64" i="53" s="1"/>
  <c r="J64" i="53" s="1"/>
  <c r="G15" i="48"/>
  <c r="H15" i="48" s="1"/>
  <c r="I15" i="48" s="1"/>
  <c r="J15" i="48" s="1"/>
  <c r="G23" i="48"/>
  <c r="H23" i="48" s="1"/>
  <c r="I23" i="48" s="1"/>
  <c r="J23" i="48" s="1"/>
  <c r="G31" i="48"/>
  <c r="G39" i="48"/>
  <c r="G47" i="48"/>
  <c r="H47" i="48" s="1"/>
  <c r="I47" i="48" s="1"/>
  <c r="J47" i="48" s="1"/>
  <c r="G55" i="48"/>
  <c r="H55" i="48" s="1"/>
  <c r="I55" i="48" s="1"/>
  <c r="J55" i="48" s="1"/>
  <c r="G63" i="48"/>
  <c r="G71" i="48"/>
  <c r="G79" i="48"/>
  <c r="H79" i="48" s="1"/>
  <c r="I79" i="48" s="1"/>
  <c r="J79" i="48" s="1"/>
  <c r="G87" i="48"/>
  <c r="H87" i="48" s="1"/>
  <c r="I87" i="48" s="1"/>
  <c r="J87" i="48" s="1"/>
  <c r="G16" i="49"/>
  <c r="G24" i="49"/>
  <c r="H24" i="49" s="1"/>
  <c r="I24" i="49" s="1"/>
  <c r="J24" i="49" s="1"/>
  <c r="G32" i="49"/>
  <c r="H32" i="49" s="1"/>
  <c r="I32" i="49" s="1"/>
  <c r="J32" i="49" s="1"/>
  <c r="G40" i="49"/>
  <c r="G48" i="49"/>
  <c r="G56" i="49"/>
  <c r="H56" i="49" s="1"/>
  <c r="I56" i="49" s="1"/>
  <c r="J56" i="49" s="1"/>
  <c r="G64" i="49"/>
  <c r="H64" i="49" s="1"/>
  <c r="I64" i="49" s="1"/>
  <c r="J64" i="49" s="1"/>
  <c r="G72" i="49"/>
  <c r="G80" i="49"/>
  <c r="G88" i="49"/>
  <c r="H88" i="49" s="1"/>
  <c r="I88" i="49" s="1"/>
  <c r="J88" i="49" s="1"/>
  <c r="G18" i="51"/>
  <c r="H18" i="51" s="1"/>
  <c r="I18" i="51" s="1"/>
  <c r="J18" i="51" s="1"/>
  <c r="G26" i="51"/>
  <c r="G34" i="51"/>
  <c r="G42" i="51"/>
  <c r="H42" i="51" s="1"/>
  <c r="I42" i="51" s="1"/>
  <c r="J42" i="51" s="1"/>
  <c r="G50" i="51"/>
  <c r="H50" i="51" s="1"/>
  <c r="I50" i="51" s="1"/>
  <c r="J50" i="51" s="1"/>
  <c r="G58" i="51"/>
  <c r="G66" i="51"/>
  <c r="G74" i="51"/>
  <c r="H74" i="51" s="1"/>
  <c r="I74" i="51" s="1"/>
  <c r="J74" i="51" s="1"/>
  <c r="G14" i="52"/>
  <c r="H14" i="52" s="1"/>
  <c r="I14" i="52" s="1"/>
  <c r="J14" i="52" s="1"/>
  <c r="K14" i="52" s="1"/>
  <c r="G22" i="52"/>
  <c r="H22" i="52" s="1"/>
  <c r="I22" i="52" s="1"/>
  <c r="J22" i="52" s="1"/>
  <c r="G30" i="52"/>
  <c r="G38" i="52"/>
  <c r="H38" i="52" s="1"/>
  <c r="I38" i="52" s="1"/>
  <c r="J38" i="52" s="1"/>
  <c r="G46" i="52"/>
  <c r="H46" i="52" s="1"/>
  <c r="I46" i="52" s="1"/>
  <c r="J46" i="52" s="1"/>
  <c r="G54" i="52"/>
  <c r="H54" i="52" s="1"/>
  <c r="I54" i="52" s="1"/>
  <c r="J54" i="52" s="1"/>
  <c r="G62" i="52"/>
  <c r="H62" i="52" s="1"/>
  <c r="I62" i="52" s="1"/>
  <c r="J62" i="52" s="1"/>
  <c r="G21" i="42"/>
  <c r="H21" i="42" s="1"/>
  <c r="I21" i="42" s="1"/>
  <c r="J21" i="42" s="1"/>
  <c r="G29" i="42"/>
  <c r="H29" i="42" s="1"/>
  <c r="I29" i="42" s="1"/>
  <c r="J29" i="42" s="1"/>
  <c r="G37" i="42"/>
  <c r="H37" i="42" s="1"/>
  <c r="I37" i="42" s="1"/>
  <c r="J37" i="42" s="1"/>
  <c r="G45" i="42"/>
  <c r="H45" i="42" s="1"/>
  <c r="I45" i="42" s="1"/>
  <c r="J45" i="42" s="1"/>
  <c r="G53" i="42"/>
  <c r="H53" i="42" s="1"/>
  <c r="I53" i="42" s="1"/>
  <c r="J53" i="42" s="1"/>
  <c r="G61" i="42"/>
  <c r="G69" i="42"/>
  <c r="H69" i="42" s="1"/>
  <c r="I69" i="42" s="1"/>
  <c r="J69" i="42" s="1"/>
  <c r="G77" i="42"/>
  <c r="H77" i="42" s="1"/>
  <c r="I77" i="42" s="1"/>
  <c r="J77" i="42" s="1"/>
  <c r="G85" i="42"/>
  <c r="H85" i="42" s="1"/>
  <c r="I85" i="42" s="1"/>
  <c r="J85" i="42" s="1"/>
  <c r="G14" i="43"/>
  <c r="G22" i="43"/>
  <c r="H22" i="43" s="1"/>
  <c r="I22" i="43" s="1"/>
  <c r="J22" i="43" s="1"/>
  <c r="G30" i="43"/>
  <c r="H30" i="43" s="1"/>
  <c r="I30" i="43" s="1"/>
  <c r="J30" i="43" s="1"/>
  <c r="G38" i="43"/>
  <c r="G46" i="43"/>
  <c r="G54" i="43"/>
  <c r="H54" i="43" s="1"/>
  <c r="I54" i="43" s="1"/>
  <c r="J54" i="43" s="1"/>
  <c r="G62" i="43"/>
  <c r="H62" i="43" s="1"/>
  <c r="I62" i="43" s="1"/>
  <c r="J62" i="43" s="1"/>
  <c r="G70" i="43"/>
  <c r="G78" i="43"/>
  <c r="G86" i="43"/>
  <c r="H86" i="43" s="1"/>
  <c r="I86" i="43" s="1"/>
  <c r="J86" i="43" s="1"/>
  <c r="G16" i="45"/>
  <c r="H16" i="45" s="1"/>
  <c r="I16" i="45" s="1"/>
  <c r="J16" i="45" s="1"/>
  <c r="G24" i="45"/>
  <c r="G32" i="45"/>
  <c r="G40" i="45"/>
  <c r="H40" i="45" s="1"/>
  <c r="I40" i="45" s="1"/>
  <c r="J40" i="45" s="1"/>
  <c r="G48" i="45"/>
  <c r="H48" i="45" s="1"/>
  <c r="I48" i="45" s="1"/>
  <c r="J48" i="45" s="1"/>
  <c r="G56" i="45"/>
  <c r="G64" i="45"/>
  <c r="G72" i="45"/>
  <c r="H72" i="45" s="1"/>
  <c r="I72" i="45" s="1"/>
  <c r="J72" i="45" s="1"/>
  <c r="G20" i="47"/>
  <c r="H20" i="47" s="1"/>
  <c r="I20" i="47" s="1"/>
  <c r="J20" i="47" s="1"/>
  <c r="G29" i="47"/>
  <c r="G45" i="47"/>
  <c r="G61" i="47"/>
  <c r="H61" i="47" s="1"/>
  <c r="I61" i="47" s="1"/>
  <c r="J61" i="47" s="1"/>
  <c r="G27" i="82"/>
  <c r="G59" i="82"/>
  <c r="G62" i="83"/>
  <c r="H62" i="83" s="1"/>
  <c r="I62" i="83" s="1"/>
  <c r="J62" i="83" s="1"/>
  <c r="G32" i="84"/>
  <c r="H32" i="84" s="1"/>
  <c r="I32" i="84" s="1"/>
  <c r="J32" i="84" s="1"/>
  <c r="G20" i="86"/>
  <c r="G19" i="85"/>
  <c r="H19" i="85" s="1"/>
  <c r="I19" i="85" s="1"/>
  <c r="J19" i="85" s="1"/>
  <c r="G82" i="87"/>
  <c r="H82" i="87" s="1"/>
  <c r="I82" i="87" s="1"/>
  <c r="J82" i="87" s="1"/>
  <c r="G71" i="90"/>
  <c r="H71" i="90" s="1"/>
  <c r="I71" i="90" s="1"/>
  <c r="J71" i="90" s="1"/>
  <c r="G83" i="82"/>
  <c r="H83" i="82" s="1"/>
  <c r="I83" i="82" s="1"/>
  <c r="J83" i="82" s="1"/>
  <c r="G20" i="83"/>
  <c r="H20" i="83" s="1"/>
  <c r="I20" i="83" s="1"/>
  <c r="J20" i="83" s="1"/>
  <c r="G28" i="83"/>
  <c r="H28" i="83" s="1"/>
  <c r="I28" i="83" s="1"/>
  <c r="J28" i="83" s="1"/>
  <c r="G36" i="83"/>
  <c r="H36" i="83" s="1"/>
  <c r="I36" i="83" s="1"/>
  <c r="J36" i="83" s="1"/>
  <c r="G44" i="83"/>
  <c r="H44" i="83" s="1"/>
  <c r="I44" i="83" s="1"/>
  <c r="J44" i="83" s="1"/>
  <c r="G52" i="83"/>
  <c r="H52" i="83" s="1"/>
  <c r="I52" i="83" s="1"/>
  <c r="J52" i="83" s="1"/>
  <c r="G60" i="83"/>
  <c r="H60" i="83" s="1"/>
  <c r="I60" i="83" s="1"/>
  <c r="J60" i="83" s="1"/>
  <c r="G68" i="83"/>
  <c r="H68" i="83" s="1"/>
  <c r="I68" i="83" s="1"/>
  <c r="J68" i="83" s="1"/>
  <c r="G76" i="83"/>
  <c r="H76" i="83" s="1"/>
  <c r="I76" i="83" s="1"/>
  <c r="J76" i="83" s="1"/>
  <c r="G84" i="83"/>
  <c r="H84" i="83" s="1"/>
  <c r="I84" i="83" s="1"/>
  <c r="J84" i="83" s="1"/>
  <c r="G14" i="84"/>
  <c r="H14" i="84" s="1"/>
  <c r="I14" i="84" s="1"/>
  <c r="J14" i="84" s="1"/>
  <c r="K14" i="84" s="1"/>
  <c r="G22" i="84"/>
  <c r="H22" i="84" s="1"/>
  <c r="I22" i="84" s="1"/>
  <c r="J22" i="84" s="1"/>
  <c r="G30" i="84"/>
  <c r="G38" i="84"/>
  <c r="G46" i="84"/>
  <c r="H46" i="84" s="1"/>
  <c r="I46" i="84" s="1"/>
  <c r="J46" i="84" s="1"/>
  <c r="G54" i="84"/>
  <c r="H54" i="84" s="1"/>
  <c r="I54" i="84" s="1"/>
  <c r="J54" i="84" s="1"/>
  <c r="G62" i="84"/>
  <c r="G70" i="84"/>
  <c r="G78" i="84"/>
  <c r="H78" i="84" s="1"/>
  <c r="I78" i="84" s="1"/>
  <c r="J78" i="84" s="1"/>
  <c r="G18" i="86"/>
  <c r="H18" i="86" s="1"/>
  <c r="I18" i="86" s="1"/>
  <c r="J18" i="86" s="1"/>
  <c r="G26" i="86"/>
  <c r="G34" i="86"/>
  <c r="G42" i="86"/>
  <c r="H42" i="86" s="1"/>
  <c r="I42" i="86" s="1"/>
  <c r="J42" i="86" s="1"/>
  <c r="G50" i="86"/>
  <c r="H50" i="86" s="1"/>
  <c r="I50" i="86" s="1"/>
  <c r="J50" i="86" s="1"/>
  <c r="G58" i="86"/>
  <c r="H58" i="86" s="1"/>
  <c r="I58" i="86" s="1"/>
  <c r="J58" i="86" s="1"/>
  <c r="G66" i="86"/>
  <c r="H66" i="86" s="1"/>
  <c r="I66" i="86" s="1"/>
  <c r="J66" i="86" s="1"/>
  <c r="G17" i="85"/>
  <c r="G25" i="85"/>
  <c r="G33" i="85"/>
  <c r="H33" i="85" s="1"/>
  <c r="I33" i="85" s="1"/>
  <c r="J33" i="85" s="1"/>
  <c r="G41" i="85"/>
  <c r="H41" i="85" s="1"/>
  <c r="I41" i="85" s="1"/>
  <c r="J41" i="85" s="1"/>
  <c r="G49" i="85"/>
  <c r="G57" i="85"/>
  <c r="G66" i="85"/>
  <c r="H66" i="85" s="1"/>
  <c r="I66" i="85" s="1"/>
  <c r="J66" i="85" s="1"/>
  <c r="G77" i="85"/>
  <c r="H77" i="85" s="1"/>
  <c r="I77" i="85" s="1"/>
  <c r="J77" i="85" s="1"/>
  <c r="G14" i="87"/>
  <c r="H14" i="87" s="1"/>
  <c r="I14" i="87" s="1"/>
  <c r="J14" i="87" s="1"/>
  <c r="K14" i="87" s="1"/>
  <c r="G27" i="87"/>
  <c r="H27" i="87" s="1"/>
  <c r="I27" i="87" s="1"/>
  <c r="J27" i="87" s="1"/>
  <c r="G41" i="87"/>
  <c r="H41" i="87" s="1"/>
  <c r="I41" i="87" s="1"/>
  <c r="J41" i="87" s="1"/>
  <c r="G52" i="87"/>
  <c r="H52" i="87" s="1"/>
  <c r="I52" i="87" s="1"/>
  <c r="J52" i="87" s="1"/>
  <c r="G66" i="87"/>
  <c r="H66" i="87" s="1"/>
  <c r="I66" i="87" s="1"/>
  <c r="J66" i="87" s="1"/>
  <c r="G78" i="87"/>
  <c r="H78" i="87" s="1"/>
  <c r="I78" i="87" s="1"/>
  <c r="J78" i="87" s="1"/>
  <c r="G27" i="88"/>
  <c r="H27" i="88" s="1"/>
  <c r="I27" i="88" s="1"/>
  <c r="J27" i="88" s="1"/>
  <c r="G38" i="88"/>
  <c r="H38" i="88" s="1"/>
  <c r="I38" i="88" s="1"/>
  <c r="J38" i="88" s="1"/>
  <c r="G52" i="88"/>
  <c r="H52" i="88" s="1"/>
  <c r="I52" i="88" s="1"/>
  <c r="J52" i="88" s="1"/>
  <c r="G64" i="88"/>
  <c r="H64" i="88" s="1"/>
  <c r="I64" i="88" s="1"/>
  <c r="J64" i="88" s="1"/>
  <c r="G77" i="88"/>
  <c r="H77" i="88" s="1"/>
  <c r="I77" i="88" s="1"/>
  <c r="J77" i="88" s="1"/>
  <c r="G23" i="89"/>
  <c r="H23" i="89" s="1"/>
  <c r="I23" i="89" s="1"/>
  <c r="J23" i="89" s="1"/>
  <c r="G40" i="89"/>
  <c r="H40" i="89" s="1"/>
  <c r="I40" i="89" s="1"/>
  <c r="J40" i="89" s="1"/>
  <c r="G63" i="89"/>
  <c r="H63" i="89" s="1"/>
  <c r="I63" i="89" s="1"/>
  <c r="J63" i="89" s="1"/>
  <c r="G23" i="90"/>
  <c r="H23" i="90" s="1"/>
  <c r="I23" i="90" s="1"/>
  <c r="J23" i="90" s="1"/>
  <c r="G46" i="90"/>
  <c r="H46" i="90" s="1"/>
  <c r="I46" i="90" s="1"/>
  <c r="J46" i="90" s="1"/>
  <c r="G64" i="90"/>
  <c r="H64" i="90" s="1"/>
  <c r="I64" i="90" s="1"/>
  <c r="J64" i="90" s="1"/>
  <c r="G87" i="90"/>
  <c r="H87" i="90" s="1"/>
  <c r="I87" i="90" s="1"/>
  <c r="J87" i="90" s="1"/>
  <c r="G16" i="91"/>
  <c r="H16" i="91" s="1"/>
  <c r="I16" i="91" s="1"/>
  <c r="J16" i="91" s="1"/>
  <c r="G39" i="91"/>
  <c r="H39" i="91" s="1"/>
  <c r="I39" i="91" s="1"/>
  <c r="J39" i="91" s="1"/>
  <c r="G57" i="91"/>
  <c r="H57" i="91" s="1"/>
  <c r="I57" i="91" s="1"/>
  <c r="J57" i="91" s="1"/>
  <c r="G80" i="91"/>
  <c r="H80" i="91" s="1"/>
  <c r="I80" i="91" s="1"/>
  <c r="J80" i="91" s="1"/>
  <c r="G19" i="92"/>
  <c r="H19" i="92" s="1"/>
  <c r="I19" i="92" s="1"/>
  <c r="J19" i="92" s="1"/>
  <c r="G51" i="92"/>
  <c r="H51" i="92" s="1"/>
  <c r="I51" i="92" s="1"/>
  <c r="J51" i="92" s="1"/>
  <c r="G45" i="93"/>
  <c r="H45" i="93" s="1"/>
  <c r="I45" i="93" s="1"/>
  <c r="J45" i="93" s="1"/>
  <c r="G14" i="94"/>
  <c r="H14" i="94" s="1"/>
  <c r="I14" i="94" s="1"/>
  <c r="J14" i="94" s="1"/>
  <c r="K14" i="94" s="1"/>
  <c r="G46" i="94"/>
  <c r="G78" i="94"/>
  <c r="H78" i="94" s="1"/>
  <c r="I78" i="94" s="1"/>
  <c r="J78" i="94" s="1"/>
  <c r="G21" i="95"/>
  <c r="H21" i="95" s="1"/>
  <c r="I21" i="95" s="1"/>
  <c r="J21" i="95" s="1"/>
  <c r="G53" i="95"/>
  <c r="G85" i="95"/>
  <c r="G31" i="96"/>
  <c r="H31" i="96" s="1"/>
  <c r="I31" i="96" s="1"/>
  <c r="J31" i="96" s="1"/>
  <c r="G63" i="96"/>
  <c r="H63" i="96" s="1"/>
  <c r="I63" i="96" s="1"/>
  <c r="J63" i="96" s="1"/>
  <c r="G21" i="97"/>
  <c r="G53" i="97"/>
  <c r="G26" i="98"/>
  <c r="H26" i="98" s="1"/>
  <c r="I26" i="98" s="1"/>
  <c r="J26" i="98" s="1"/>
  <c r="G58" i="98"/>
  <c r="G29" i="99"/>
  <c r="H29" i="99" s="1"/>
  <c r="I29" i="99" s="1"/>
  <c r="J29" i="99" s="1"/>
  <c r="G61" i="99"/>
  <c r="H61" i="99" s="1"/>
  <c r="I61" i="99" s="1"/>
  <c r="J61" i="99" s="1"/>
  <c r="G45" i="100"/>
  <c r="G77" i="100"/>
  <c r="G33" i="101"/>
  <c r="H33" i="101" s="1"/>
  <c r="I33" i="101" s="1"/>
  <c r="J33" i="101" s="1"/>
  <c r="G65" i="101"/>
  <c r="H65" i="101" s="1"/>
  <c r="I65" i="101" s="1"/>
  <c r="J65" i="101" s="1"/>
  <c r="G34" i="102"/>
  <c r="G66" i="102"/>
  <c r="G65" i="103"/>
  <c r="H65" i="103" s="1"/>
  <c r="I65" i="103" s="1"/>
  <c r="J65" i="103" s="1"/>
  <c r="G35" i="104"/>
  <c r="H35" i="104" s="1"/>
  <c r="I35" i="104" s="1"/>
  <c r="J35" i="104" s="1"/>
  <c r="G15" i="105"/>
  <c r="H15" i="105" s="1"/>
  <c r="I15" i="105" s="1"/>
  <c r="J15" i="105" s="1"/>
  <c r="G62" i="47"/>
  <c r="H62" i="47" s="1"/>
  <c r="I62" i="47" s="1"/>
  <c r="J62" i="47" s="1"/>
  <c r="G20" i="82"/>
  <c r="H20" i="82" s="1"/>
  <c r="I20" i="82" s="1"/>
  <c r="J20" i="82" s="1"/>
  <c r="G28" i="82"/>
  <c r="G36" i="82"/>
  <c r="H36" i="82" s="1"/>
  <c r="I36" i="82" s="1"/>
  <c r="J36" i="82" s="1"/>
  <c r="G44" i="82"/>
  <c r="H44" i="82" s="1"/>
  <c r="I44" i="82" s="1"/>
  <c r="J44" i="82" s="1"/>
  <c r="G52" i="82"/>
  <c r="H52" i="82" s="1"/>
  <c r="I52" i="82" s="1"/>
  <c r="J52" i="82" s="1"/>
  <c r="G60" i="82"/>
  <c r="G68" i="82"/>
  <c r="H68" i="82" s="1"/>
  <c r="I68" i="82" s="1"/>
  <c r="J68" i="82" s="1"/>
  <c r="G76" i="82"/>
  <c r="H76" i="82" s="1"/>
  <c r="I76" i="82" s="1"/>
  <c r="J76" i="82" s="1"/>
  <c r="G84" i="82"/>
  <c r="H84" i="82" s="1"/>
  <c r="I84" i="82" s="1"/>
  <c r="J84" i="82" s="1"/>
  <c r="G21" i="83"/>
  <c r="H21" i="83" s="1"/>
  <c r="I21" i="83" s="1"/>
  <c r="J21" i="83" s="1"/>
  <c r="G29" i="83"/>
  <c r="H29" i="83" s="1"/>
  <c r="I29" i="83" s="1"/>
  <c r="J29" i="83" s="1"/>
  <c r="G37" i="83"/>
  <c r="H37" i="83" s="1"/>
  <c r="I37" i="83" s="1"/>
  <c r="J37" i="83" s="1"/>
  <c r="G45" i="83"/>
  <c r="G53" i="83"/>
  <c r="H53" i="83" s="1"/>
  <c r="I53" i="83" s="1"/>
  <c r="J53" i="83" s="1"/>
  <c r="G61" i="83"/>
  <c r="H61" i="83" s="1"/>
  <c r="I61" i="83" s="1"/>
  <c r="J61" i="83" s="1"/>
  <c r="G69" i="83"/>
  <c r="H69" i="83" s="1"/>
  <c r="I69" i="83" s="1"/>
  <c r="J69" i="83" s="1"/>
  <c r="G77" i="83"/>
  <c r="G85" i="83"/>
  <c r="H85" i="83" s="1"/>
  <c r="I85" i="83" s="1"/>
  <c r="J85" i="83" s="1"/>
  <c r="G15" i="84"/>
  <c r="H15" i="84" s="1"/>
  <c r="I15" i="84" s="1"/>
  <c r="J15" i="84" s="1"/>
  <c r="G23" i="84"/>
  <c r="H23" i="84" s="1"/>
  <c r="I23" i="84" s="1"/>
  <c r="J23" i="84" s="1"/>
  <c r="G31" i="84"/>
  <c r="G39" i="84"/>
  <c r="H39" i="84" s="1"/>
  <c r="I39" i="84" s="1"/>
  <c r="J39" i="84" s="1"/>
  <c r="G47" i="84"/>
  <c r="H47" i="84" s="1"/>
  <c r="I47" i="84" s="1"/>
  <c r="J47" i="84" s="1"/>
  <c r="G55" i="84"/>
  <c r="H55" i="84" s="1"/>
  <c r="I55" i="84" s="1"/>
  <c r="J55" i="84" s="1"/>
  <c r="G63" i="84"/>
  <c r="G71" i="84"/>
  <c r="H71" i="84" s="1"/>
  <c r="I71" i="84" s="1"/>
  <c r="J71" i="84" s="1"/>
  <c r="G79" i="84"/>
  <c r="H79" i="84" s="1"/>
  <c r="I79" i="84" s="1"/>
  <c r="J79" i="84" s="1"/>
  <c r="G19" i="86"/>
  <c r="H19" i="86" s="1"/>
  <c r="I19" i="86" s="1"/>
  <c r="J19" i="86" s="1"/>
  <c r="G27" i="86"/>
  <c r="H27" i="86" s="1"/>
  <c r="I27" i="86" s="1"/>
  <c r="J27" i="86" s="1"/>
  <c r="G35" i="86"/>
  <c r="H35" i="86" s="1"/>
  <c r="I35" i="86" s="1"/>
  <c r="J35" i="86" s="1"/>
  <c r="G43" i="86"/>
  <c r="H43" i="86" s="1"/>
  <c r="I43" i="86" s="1"/>
  <c r="J43" i="86" s="1"/>
  <c r="G51" i="86"/>
  <c r="H51" i="86" s="1"/>
  <c r="I51" i="86" s="1"/>
  <c r="J51" i="86" s="1"/>
  <c r="G59" i="86"/>
  <c r="H59" i="86" s="1"/>
  <c r="I59" i="86" s="1"/>
  <c r="J59" i="86" s="1"/>
  <c r="G67" i="86"/>
  <c r="H67" i="86" s="1"/>
  <c r="I67" i="86" s="1"/>
  <c r="J67" i="86" s="1"/>
  <c r="G18" i="85"/>
  <c r="G26" i="85"/>
  <c r="H26" i="85" s="1"/>
  <c r="I26" i="85" s="1"/>
  <c r="J26" i="85" s="1"/>
  <c r="G34" i="85"/>
  <c r="H34" i="85" s="1"/>
  <c r="I34" i="85" s="1"/>
  <c r="J34" i="85" s="1"/>
  <c r="G42" i="85"/>
  <c r="H42" i="85" s="1"/>
  <c r="I42" i="85" s="1"/>
  <c r="J42" i="85" s="1"/>
  <c r="G50" i="85"/>
  <c r="G58" i="85"/>
  <c r="H58" i="85" s="1"/>
  <c r="I58" i="85" s="1"/>
  <c r="J58" i="85" s="1"/>
  <c r="G67" i="85"/>
  <c r="H67" i="85" s="1"/>
  <c r="I67" i="85" s="1"/>
  <c r="J67" i="85" s="1"/>
  <c r="G80" i="85"/>
  <c r="H80" i="85" s="1"/>
  <c r="I80" i="85" s="1"/>
  <c r="J80" i="85" s="1"/>
  <c r="G17" i="87"/>
  <c r="H17" i="87" s="1"/>
  <c r="I17" i="87" s="1"/>
  <c r="J17" i="87" s="1"/>
  <c r="G28" i="87"/>
  <c r="H28" i="87" s="1"/>
  <c r="I28" i="87" s="1"/>
  <c r="J28" i="87" s="1"/>
  <c r="G42" i="87"/>
  <c r="H42" i="87" s="1"/>
  <c r="I42" i="87" s="1"/>
  <c r="J42" i="87" s="1"/>
  <c r="G54" i="87"/>
  <c r="G67" i="87"/>
  <c r="H67" i="87" s="1"/>
  <c r="I67" i="87" s="1"/>
  <c r="J67" i="87" s="1"/>
  <c r="G81" i="87"/>
  <c r="H81" i="87" s="1"/>
  <c r="I81" i="87" s="1"/>
  <c r="J81" i="87" s="1"/>
  <c r="G14" i="88"/>
  <c r="H14" i="88" s="1"/>
  <c r="I14" i="88" s="1"/>
  <c r="J14" i="88" s="1"/>
  <c r="K14" i="88" s="1"/>
  <c r="G28" i="88"/>
  <c r="H28" i="88" s="1"/>
  <c r="I28" i="88" s="1"/>
  <c r="J28" i="88" s="1"/>
  <c r="G40" i="88"/>
  <c r="H40" i="88" s="1"/>
  <c r="I40" i="88" s="1"/>
  <c r="J40" i="88" s="1"/>
  <c r="G53" i="88"/>
  <c r="H53" i="88" s="1"/>
  <c r="I53" i="88" s="1"/>
  <c r="J53" i="88" s="1"/>
  <c r="G67" i="88"/>
  <c r="H67" i="88" s="1"/>
  <c r="I67" i="88" s="1"/>
  <c r="J67" i="88" s="1"/>
  <c r="G78" i="88"/>
  <c r="H78" i="88" s="1"/>
  <c r="I78" i="88" s="1"/>
  <c r="J78" i="88" s="1"/>
  <c r="G24" i="89"/>
  <c r="H24" i="89" s="1"/>
  <c r="I24" i="89" s="1"/>
  <c r="J24" i="89" s="1"/>
  <c r="G41" i="89"/>
  <c r="H41" i="89" s="1"/>
  <c r="I41" i="89" s="1"/>
  <c r="J41" i="89" s="1"/>
  <c r="G64" i="89"/>
  <c r="H64" i="89" s="1"/>
  <c r="I64" i="89" s="1"/>
  <c r="J64" i="89" s="1"/>
  <c r="G24" i="90"/>
  <c r="H24" i="90" s="1"/>
  <c r="I24" i="90" s="1"/>
  <c r="J24" i="90" s="1"/>
  <c r="G47" i="90"/>
  <c r="H47" i="90" s="1"/>
  <c r="I47" i="90" s="1"/>
  <c r="J47" i="90" s="1"/>
  <c r="G70" i="90"/>
  <c r="H70" i="90" s="1"/>
  <c r="I70" i="90" s="1"/>
  <c r="J70" i="90" s="1"/>
  <c r="G88" i="90"/>
  <c r="H88" i="90" s="1"/>
  <c r="I88" i="90" s="1"/>
  <c r="J88" i="90" s="1"/>
  <c r="G17" i="91"/>
  <c r="H17" i="91" s="1"/>
  <c r="I17" i="91" s="1"/>
  <c r="J17" i="91" s="1"/>
  <c r="G40" i="91"/>
  <c r="H40" i="91" s="1"/>
  <c r="I40" i="91" s="1"/>
  <c r="J40" i="91" s="1"/>
  <c r="G63" i="91"/>
  <c r="H63" i="91" s="1"/>
  <c r="I63" i="91" s="1"/>
  <c r="J63" i="91" s="1"/>
  <c r="G81" i="91"/>
  <c r="H81" i="91" s="1"/>
  <c r="I81" i="91" s="1"/>
  <c r="J81" i="91" s="1"/>
  <c r="G25" i="92"/>
  <c r="H25" i="92" s="1"/>
  <c r="I25" i="92" s="1"/>
  <c r="J25" i="92" s="1"/>
  <c r="G57" i="92"/>
  <c r="H57" i="92" s="1"/>
  <c r="I57" i="92" s="1"/>
  <c r="J57" i="92" s="1"/>
  <c r="G15" i="93"/>
  <c r="H15" i="93" s="1"/>
  <c r="I15" i="93" s="1"/>
  <c r="J15" i="93" s="1"/>
  <c r="G47" i="93"/>
  <c r="H47" i="93" s="1"/>
  <c r="I47" i="93" s="1"/>
  <c r="J47" i="93" s="1"/>
  <c r="G20" i="94"/>
  <c r="H20" i="94" s="1"/>
  <c r="I20" i="94" s="1"/>
  <c r="J20" i="94" s="1"/>
  <c r="G52" i="94"/>
  <c r="H52" i="94" s="1"/>
  <c r="I52" i="94" s="1"/>
  <c r="J52" i="94" s="1"/>
  <c r="G84" i="94"/>
  <c r="H84" i="94" s="1"/>
  <c r="I84" i="94" s="1"/>
  <c r="J84" i="94" s="1"/>
  <c r="G23" i="95"/>
  <c r="H23" i="95" s="1"/>
  <c r="I23" i="95" s="1"/>
  <c r="J23" i="95" s="1"/>
  <c r="G55" i="95"/>
  <c r="H55" i="95" s="1"/>
  <c r="I55" i="95" s="1"/>
  <c r="J55" i="95" s="1"/>
  <c r="G87" i="95"/>
  <c r="H87" i="95" s="1"/>
  <c r="I87" i="95" s="1"/>
  <c r="J87" i="95" s="1"/>
  <c r="G33" i="96"/>
  <c r="H33" i="96" s="1"/>
  <c r="I33" i="96" s="1"/>
  <c r="J33" i="96" s="1"/>
  <c r="G65" i="96"/>
  <c r="H65" i="96" s="1"/>
  <c r="I65" i="96" s="1"/>
  <c r="J65" i="96" s="1"/>
  <c r="G27" i="97"/>
  <c r="H27" i="97" s="1"/>
  <c r="I27" i="97" s="1"/>
  <c r="J27" i="97" s="1"/>
  <c r="G59" i="97"/>
  <c r="H59" i="97" s="1"/>
  <c r="I59" i="97" s="1"/>
  <c r="J59" i="97" s="1"/>
  <c r="G28" i="98"/>
  <c r="H28" i="98" s="1"/>
  <c r="I28" i="98" s="1"/>
  <c r="J28" i="98" s="1"/>
  <c r="G60" i="98"/>
  <c r="H60" i="98" s="1"/>
  <c r="I60" i="98" s="1"/>
  <c r="J60" i="98" s="1"/>
  <c r="G35" i="99"/>
  <c r="H35" i="99" s="1"/>
  <c r="I35" i="99" s="1"/>
  <c r="J35" i="99" s="1"/>
  <c r="G67" i="99"/>
  <c r="H67" i="99" s="1"/>
  <c r="I67" i="99" s="1"/>
  <c r="J67" i="99" s="1"/>
  <c r="G15" i="100"/>
  <c r="H15" i="100" s="1"/>
  <c r="I15" i="100" s="1"/>
  <c r="J15" i="100" s="1"/>
  <c r="G47" i="100"/>
  <c r="H47" i="100" s="1"/>
  <c r="I47" i="100" s="1"/>
  <c r="J47" i="100" s="1"/>
  <c r="G79" i="100"/>
  <c r="H79" i="100" s="1"/>
  <c r="I79" i="100" s="1"/>
  <c r="J79" i="100" s="1"/>
  <c r="G35" i="101"/>
  <c r="H35" i="101" s="1"/>
  <c r="I35" i="101" s="1"/>
  <c r="J35" i="101" s="1"/>
  <c r="G67" i="101"/>
  <c r="H67" i="101" s="1"/>
  <c r="I67" i="101" s="1"/>
  <c r="J67" i="101" s="1"/>
  <c r="G40" i="102"/>
  <c r="H40" i="102" s="1"/>
  <c r="I40" i="102" s="1"/>
  <c r="J40" i="102" s="1"/>
  <c r="G72" i="102"/>
  <c r="H72" i="102" s="1"/>
  <c r="I72" i="102" s="1"/>
  <c r="J72" i="102" s="1"/>
  <c r="G73" i="103"/>
  <c r="H73" i="103" s="1"/>
  <c r="I73" i="103" s="1"/>
  <c r="J73" i="103" s="1"/>
  <c r="G43" i="104"/>
  <c r="H43" i="104" s="1"/>
  <c r="I43" i="104" s="1"/>
  <c r="J43" i="104" s="1"/>
  <c r="G23" i="105"/>
  <c r="H23" i="105" s="1"/>
  <c r="I23" i="105" s="1"/>
  <c r="J23" i="105" s="1"/>
  <c r="G37" i="99"/>
  <c r="H37" i="99" s="1"/>
  <c r="I37" i="99" s="1"/>
  <c r="J37" i="99" s="1"/>
  <c r="G69" i="99"/>
  <c r="H69" i="99" s="1"/>
  <c r="I69" i="99" s="1"/>
  <c r="J69" i="99" s="1"/>
  <c r="G21" i="100"/>
  <c r="H21" i="100" s="1"/>
  <c r="I21" i="100" s="1"/>
  <c r="J21" i="100" s="1"/>
  <c r="G53" i="100"/>
  <c r="H53" i="100" s="1"/>
  <c r="I53" i="100" s="1"/>
  <c r="J53" i="100" s="1"/>
  <c r="G41" i="101"/>
  <c r="H41" i="101" s="1"/>
  <c r="I41" i="101" s="1"/>
  <c r="J41" i="101" s="1"/>
  <c r="G42" i="102"/>
  <c r="H42" i="102" s="1"/>
  <c r="I42" i="102" s="1"/>
  <c r="J42" i="102" s="1"/>
  <c r="G74" i="102"/>
  <c r="H74" i="102" s="1"/>
  <c r="I74" i="102" s="1"/>
  <c r="J74" i="102" s="1"/>
  <c r="G17" i="103"/>
  <c r="H17" i="103" s="1"/>
  <c r="I17" i="103" s="1"/>
  <c r="J17" i="103" s="1"/>
  <c r="G81" i="103"/>
  <c r="H81" i="103" s="1"/>
  <c r="I81" i="103" s="1"/>
  <c r="J81" i="103" s="1"/>
  <c r="G51" i="104"/>
  <c r="H51" i="104" s="1"/>
  <c r="I51" i="104" s="1"/>
  <c r="J51" i="104" s="1"/>
  <c r="G31" i="105"/>
  <c r="H31" i="105" s="1"/>
  <c r="I31" i="105" s="1"/>
  <c r="J31" i="105" s="1"/>
  <c r="G32" i="47"/>
  <c r="H32" i="47" s="1"/>
  <c r="I32" i="47" s="1"/>
  <c r="J32" i="47" s="1"/>
  <c r="G40" i="47"/>
  <c r="H40" i="47" s="1"/>
  <c r="I40" i="47" s="1"/>
  <c r="J40" i="47" s="1"/>
  <c r="G48" i="47"/>
  <c r="H48" i="47" s="1"/>
  <c r="I48" i="47" s="1"/>
  <c r="J48" i="47" s="1"/>
  <c r="G56" i="47"/>
  <c r="H56" i="47" s="1"/>
  <c r="I56" i="47" s="1"/>
  <c r="J56" i="47" s="1"/>
  <c r="G64" i="47"/>
  <c r="H64" i="47" s="1"/>
  <c r="I64" i="47" s="1"/>
  <c r="J64" i="47" s="1"/>
  <c r="G14" i="82"/>
  <c r="H14" i="82" s="1"/>
  <c r="I14" i="82" s="1"/>
  <c r="J14" i="82" s="1"/>
  <c r="K14" i="82" s="1"/>
  <c r="G22" i="82"/>
  <c r="H22" i="82" s="1"/>
  <c r="I22" i="82" s="1"/>
  <c r="J22" i="82" s="1"/>
  <c r="G30" i="82"/>
  <c r="G38" i="82"/>
  <c r="G46" i="82"/>
  <c r="H46" i="82" s="1"/>
  <c r="I46" i="82" s="1"/>
  <c r="J46" i="82" s="1"/>
  <c r="G54" i="82"/>
  <c r="H54" i="82" s="1"/>
  <c r="I54" i="82" s="1"/>
  <c r="J54" i="82" s="1"/>
  <c r="G62" i="82"/>
  <c r="G70" i="82"/>
  <c r="G78" i="82"/>
  <c r="H78" i="82" s="1"/>
  <c r="I78" i="82" s="1"/>
  <c r="J78" i="82" s="1"/>
  <c r="G86" i="82"/>
  <c r="H86" i="82" s="1"/>
  <c r="I86" i="82" s="1"/>
  <c r="J86" i="82" s="1"/>
  <c r="G15" i="83"/>
  <c r="G23" i="83"/>
  <c r="H23" i="83" s="1"/>
  <c r="I23" i="83" s="1"/>
  <c r="J23" i="83" s="1"/>
  <c r="G31" i="83"/>
  <c r="H31" i="83" s="1"/>
  <c r="I31" i="83" s="1"/>
  <c r="J31" i="83" s="1"/>
  <c r="G39" i="83"/>
  <c r="G47" i="83"/>
  <c r="G55" i="83"/>
  <c r="H55" i="83" s="1"/>
  <c r="I55" i="83" s="1"/>
  <c r="J55" i="83" s="1"/>
  <c r="G63" i="83"/>
  <c r="H63" i="83" s="1"/>
  <c r="I63" i="83" s="1"/>
  <c r="J63" i="83" s="1"/>
  <c r="G71" i="83"/>
  <c r="G79" i="83"/>
  <c r="G87" i="83"/>
  <c r="H87" i="83" s="1"/>
  <c r="I87" i="83" s="1"/>
  <c r="J87" i="83" s="1"/>
  <c r="G17" i="84"/>
  <c r="H17" i="84" s="1"/>
  <c r="I17" i="84" s="1"/>
  <c r="J17" i="84" s="1"/>
  <c r="G25" i="84"/>
  <c r="G33" i="84"/>
  <c r="G41" i="84"/>
  <c r="H41" i="84" s="1"/>
  <c r="I41" i="84" s="1"/>
  <c r="J41" i="84" s="1"/>
  <c r="G49" i="84"/>
  <c r="H49" i="84" s="1"/>
  <c r="I49" i="84" s="1"/>
  <c r="J49" i="84" s="1"/>
  <c r="G57" i="84"/>
  <c r="G65" i="84"/>
  <c r="G73" i="84"/>
  <c r="H73" i="84" s="1"/>
  <c r="I73" i="84" s="1"/>
  <c r="J73" i="84" s="1"/>
  <c r="G21" i="86"/>
  <c r="H21" i="86" s="1"/>
  <c r="I21" i="86" s="1"/>
  <c r="J21" i="86" s="1"/>
  <c r="G29" i="86"/>
  <c r="H29" i="86" s="1"/>
  <c r="I29" i="86" s="1"/>
  <c r="J29" i="86" s="1"/>
  <c r="G37" i="86"/>
  <c r="H37" i="86" s="1"/>
  <c r="I37" i="86" s="1"/>
  <c r="J37" i="86" s="1"/>
  <c r="G45" i="86"/>
  <c r="H45" i="86" s="1"/>
  <c r="I45" i="86" s="1"/>
  <c r="J45" i="86" s="1"/>
  <c r="G53" i="86"/>
  <c r="H53" i="86" s="1"/>
  <c r="I53" i="86" s="1"/>
  <c r="J53" i="86" s="1"/>
  <c r="G61" i="86"/>
  <c r="G69" i="86"/>
  <c r="G20" i="85"/>
  <c r="H20" i="85" s="1"/>
  <c r="I20" i="85" s="1"/>
  <c r="J20" i="85" s="1"/>
  <c r="G28" i="85"/>
  <c r="H28" i="85" s="1"/>
  <c r="I28" i="85" s="1"/>
  <c r="J28" i="85" s="1"/>
  <c r="G36" i="85"/>
  <c r="G44" i="85"/>
  <c r="G52" i="85"/>
  <c r="H52" i="85" s="1"/>
  <c r="I52" i="85" s="1"/>
  <c r="J52" i="85" s="1"/>
  <c r="G61" i="85"/>
  <c r="H61" i="85" s="1"/>
  <c r="I61" i="85" s="1"/>
  <c r="J61" i="85" s="1"/>
  <c r="G70" i="85"/>
  <c r="G82" i="85"/>
  <c r="G19" i="87"/>
  <c r="H19" i="87" s="1"/>
  <c r="I19" i="87" s="1"/>
  <c r="J19" i="87" s="1"/>
  <c r="G33" i="87"/>
  <c r="G44" i="87"/>
  <c r="G58" i="87"/>
  <c r="H58" i="87" s="1"/>
  <c r="I58" i="87" s="1"/>
  <c r="J58" i="87" s="1"/>
  <c r="G70" i="87"/>
  <c r="H70" i="87" s="1"/>
  <c r="I70" i="87" s="1"/>
  <c r="J70" i="87" s="1"/>
  <c r="G83" i="87"/>
  <c r="G19" i="88"/>
  <c r="G30" i="88"/>
  <c r="H30" i="88" s="1"/>
  <c r="I30" i="88" s="1"/>
  <c r="J30" i="88" s="1"/>
  <c r="G44" i="88"/>
  <c r="H44" i="88" s="1"/>
  <c r="I44" i="88" s="1"/>
  <c r="J44" i="88" s="1"/>
  <c r="G56" i="88"/>
  <c r="G69" i="88"/>
  <c r="G26" i="89"/>
  <c r="H26" i="89" s="1"/>
  <c r="I26" i="89" s="1"/>
  <c r="J26" i="89" s="1"/>
  <c r="G48" i="89"/>
  <c r="H48" i="89" s="1"/>
  <c r="I48" i="89" s="1"/>
  <c r="J48" i="89" s="1"/>
  <c r="G31" i="90"/>
  <c r="G54" i="90"/>
  <c r="G72" i="90"/>
  <c r="H72" i="90" s="1"/>
  <c r="I72" i="90" s="1"/>
  <c r="J72" i="90" s="1"/>
  <c r="G24" i="91"/>
  <c r="G47" i="91"/>
  <c r="G65" i="91"/>
  <c r="H65" i="91" s="1"/>
  <c r="I65" i="91" s="1"/>
  <c r="J65" i="91" s="1"/>
  <c r="G88" i="91"/>
  <c r="H88" i="91" s="1"/>
  <c r="I88" i="91" s="1"/>
  <c r="J88" i="91" s="1"/>
  <c r="G33" i="92"/>
  <c r="G65" i="92"/>
  <c r="G23" i="93"/>
  <c r="H23" i="93" s="1"/>
  <c r="I23" i="93" s="1"/>
  <c r="J23" i="93" s="1"/>
  <c r="G55" i="93"/>
  <c r="H55" i="93" s="1"/>
  <c r="I55" i="93" s="1"/>
  <c r="J55" i="93" s="1"/>
  <c r="G28" i="94"/>
  <c r="H28" i="94" s="1"/>
  <c r="I28" i="94" s="1"/>
  <c r="J28" i="94" s="1"/>
  <c r="G60" i="94"/>
  <c r="H60" i="94" s="1"/>
  <c r="I60" i="94" s="1"/>
  <c r="J60" i="94" s="1"/>
  <c r="G31" i="95"/>
  <c r="G63" i="95"/>
  <c r="H63" i="95" s="1"/>
  <c r="I63" i="95" s="1"/>
  <c r="J63" i="95" s="1"/>
  <c r="G41" i="96"/>
  <c r="H41" i="96" s="1"/>
  <c r="I41" i="96" s="1"/>
  <c r="J41" i="96" s="1"/>
  <c r="G73" i="96"/>
  <c r="G35" i="97"/>
  <c r="G67" i="97"/>
  <c r="H67" i="97" s="1"/>
  <c r="I67" i="97" s="1"/>
  <c r="J67" i="97" s="1"/>
  <c r="G36" i="98"/>
  <c r="H36" i="98" s="1"/>
  <c r="I36" i="98" s="1"/>
  <c r="J36" i="98" s="1"/>
  <c r="G68" i="98"/>
  <c r="G43" i="99"/>
  <c r="G75" i="99"/>
  <c r="H75" i="99" s="1"/>
  <c r="I75" i="99" s="1"/>
  <c r="J75" i="99" s="1"/>
  <c r="G23" i="100"/>
  <c r="H23" i="100" s="1"/>
  <c r="I23" i="100" s="1"/>
  <c r="J23" i="100" s="1"/>
  <c r="G55" i="100"/>
  <c r="G43" i="101"/>
  <c r="G16" i="102"/>
  <c r="H16" i="102" s="1"/>
  <c r="I16" i="102" s="1"/>
  <c r="J16" i="102" s="1"/>
  <c r="G48" i="102"/>
  <c r="H48" i="102" s="1"/>
  <c r="I48" i="102" s="1"/>
  <c r="J48" i="102" s="1"/>
  <c r="G80" i="102"/>
  <c r="G25" i="103"/>
  <c r="G59" i="104"/>
  <c r="H59" i="104" s="1"/>
  <c r="I59" i="104" s="1"/>
  <c r="J59" i="104" s="1"/>
  <c r="G39" i="105"/>
  <c r="H39" i="105" s="1"/>
  <c r="I39" i="105" s="1"/>
  <c r="J39" i="105" s="1"/>
  <c r="G33" i="47"/>
  <c r="H33" i="47" s="1"/>
  <c r="I33" i="47" s="1"/>
  <c r="J33" i="47" s="1"/>
  <c r="G41" i="47"/>
  <c r="H41" i="47" s="1"/>
  <c r="I41" i="47" s="1"/>
  <c r="J41" i="47" s="1"/>
  <c r="G49" i="47"/>
  <c r="H49" i="47" s="1"/>
  <c r="I49" i="47" s="1"/>
  <c r="J49" i="47" s="1"/>
  <c r="G57" i="47"/>
  <c r="H57" i="47" s="1"/>
  <c r="I57" i="47" s="1"/>
  <c r="J57" i="47" s="1"/>
  <c r="G65" i="47"/>
  <c r="H65" i="47" s="1"/>
  <c r="I65" i="47" s="1"/>
  <c r="J65" i="47" s="1"/>
  <c r="G15" i="82"/>
  <c r="H15" i="82" s="1"/>
  <c r="I15" i="82" s="1"/>
  <c r="J15" i="82" s="1"/>
  <c r="G23" i="82"/>
  <c r="G31" i="82"/>
  <c r="G39" i="82"/>
  <c r="H39" i="82" s="1"/>
  <c r="I39" i="82" s="1"/>
  <c r="J39" i="82" s="1"/>
  <c r="G47" i="82"/>
  <c r="H47" i="82" s="1"/>
  <c r="I47" i="82" s="1"/>
  <c r="J47" i="82" s="1"/>
  <c r="G55" i="82"/>
  <c r="G63" i="82"/>
  <c r="G71" i="82"/>
  <c r="H71" i="82" s="1"/>
  <c r="I71" i="82" s="1"/>
  <c r="J71" i="82" s="1"/>
  <c r="G79" i="82"/>
  <c r="H79" i="82" s="1"/>
  <c r="I79" i="82" s="1"/>
  <c r="J79" i="82" s="1"/>
  <c r="G87" i="82"/>
  <c r="G16" i="83"/>
  <c r="H16" i="83" s="1"/>
  <c r="I16" i="83" s="1"/>
  <c r="J16" i="83" s="1"/>
  <c r="G24" i="83"/>
  <c r="H24" i="83" s="1"/>
  <c r="I24" i="83" s="1"/>
  <c r="J24" i="83" s="1"/>
  <c r="G32" i="83"/>
  <c r="G40" i="83"/>
  <c r="G48" i="83"/>
  <c r="H48" i="83" s="1"/>
  <c r="I48" i="83" s="1"/>
  <c r="J48" i="83" s="1"/>
  <c r="G56" i="83"/>
  <c r="H56" i="83" s="1"/>
  <c r="I56" i="83" s="1"/>
  <c r="J56" i="83" s="1"/>
  <c r="G64" i="83"/>
  <c r="G72" i="83"/>
  <c r="G80" i="83"/>
  <c r="H80" i="83" s="1"/>
  <c r="I80" i="83" s="1"/>
  <c r="J80" i="83" s="1"/>
  <c r="G88" i="83"/>
  <c r="H88" i="83" s="1"/>
  <c r="I88" i="83" s="1"/>
  <c r="J88" i="83" s="1"/>
  <c r="G18" i="84"/>
  <c r="G26" i="84"/>
  <c r="G34" i="84"/>
  <c r="H34" i="84" s="1"/>
  <c r="I34" i="84" s="1"/>
  <c r="J34" i="84" s="1"/>
  <c r="G42" i="84"/>
  <c r="H42" i="84" s="1"/>
  <c r="I42" i="84" s="1"/>
  <c r="J42" i="84" s="1"/>
  <c r="G50" i="84"/>
  <c r="G58" i="84"/>
  <c r="G66" i="84"/>
  <c r="H66" i="84" s="1"/>
  <c r="I66" i="84" s="1"/>
  <c r="J66" i="84" s="1"/>
  <c r="G74" i="84"/>
  <c r="H74" i="84" s="1"/>
  <c r="I74" i="84" s="1"/>
  <c r="J74" i="84" s="1"/>
  <c r="G22" i="86"/>
  <c r="G30" i="86"/>
  <c r="G38" i="86"/>
  <c r="H38" i="86" s="1"/>
  <c r="I38" i="86" s="1"/>
  <c r="J38" i="86" s="1"/>
  <c r="G46" i="86"/>
  <c r="H46" i="86" s="1"/>
  <c r="I46" i="86" s="1"/>
  <c r="J46" i="86" s="1"/>
  <c r="G54" i="86"/>
  <c r="H54" i="86" s="1"/>
  <c r="I54" i="86" s="1"/>
  <c r="J54" i="86" s="1"/>
  <c r="G62" i="86"/>
  <c r="H62" i="86" s="1"/>
  <c r="I62" i="86" s="1"/>
  <c r="J62" i="86" s="1"/>
  <c r="G21" i="85"/>
  <c r="H21" i="85" s="1"/>
  <c r="I21" i="85" s="1"/>
  <c r="J21" i="85" s="1"/>
  <c r="G29" i="85"/>
  <c r="G37" i="85"/>
  <c r="G45" i="85"/>
  <c r="H45" i="85" s="1"/>
  <c r="I45" i="85" s="1"/>
  <c r="J45" i="85" s="1"/>
  <c r="G53" i="85"/>
  <c r="H53" i="85" s="1"/>
  <c r="I53" i="85" s="1"/>
  <c r="J53" i="85" s="1"/>
  <c r="G62" i="85"/>
  <c r="G72" i="85"/>
  <c r="G83" i="85"/>
  <c r="H83" i="85" s="1"/>
  <c r="I83" i="85" s="1"/>
  <c r="J83" i="85" s="1"/>
  <c r="G20" i="87"/>
  <c r="G34" i="87"/>
  <c r="G46" i="87"/>
  <c r="H46" i="87" s="1"/>
  <c r="I46" i="87" s="1"/>
  <c r="J46" i="87" s="1"/>
  <c r="G59" i="87"/>
  <c r="H59" i="87" s="1"/>
  <c r="I59" i="87" s="1"/>
  <c r="J59" i="87" s="1"/>
  <c r="G73" i="87"/>
  <c r="G84" i="87"/>
  <c r="G20" i="88"/>
  <c r="H20" i="88" s="1"/>
  <c r="I20" i="88" s="1"/>
  <c r="J20" i="88" s="1"/>
  <c r="G32" i="88"/>
  <c r="H32" i="88" s="1"/>
  <c r="I32" i="88" s="1"/>
  <c r="J32" i="88" s="1"/>
  <c r="G45" i="88"/>
  <c r="G59" i="88"/>
  <c r="G70" i="88"/>
  <c r="H70" i="88" s="1"/>
  <c r="I70" i="88" s="1"/>
  <c r="J70" i="88" s="1"/>
  <c r="G15" i="89"/>
  <c r="H15" i="89" s="1"/>
  <c r="I15" i="89" s="1"/>
  <c r="J15" i="89" s="1"/>
  <c r="G31" i="89"/>
  <c r="G49" i="89"/>
  <c r="G14" i="90"/>
  <c r="H14" i="90" s="1"/>
  <c r="I14" i="90" s="1"/>
  <c r="J14" i="90" s="1"/>
  <c r="K14" i="90" s="1"/>
  <c r="G32" i="90"/>
  <c r="H32" i="90" s="1"/>
  <c r="I32" i="90" s="1"/>
  <c r="J32" i="90" s="1"/>
  <c r="G55" i="90"/>
  <c r="H55" i="90" s="1"/>
  <c r="I55" i="90" s="1"/>
  <c r="J55" i="90" s="1"/>
  <c r="G78" i="90"/>
  <c r="H78" i="90" s="1"/>
  <c r="I78" i="90" s="1"/>
  <c r="J78" i="90" s="1"/>
  <c r="G25" i="91"/>
  <c r="H25" i="91" s="1"/>
  <c r="I25" i="91" s="1"/>
  <c r="J25" i="91" s="1"/>
  <c r="G48" i="91"/>
  <c r="H48" i="91" s="1"/>
  <c r="I48" i="91" s="1"/>
  <c r="J48" i="91" s="1"/>
  <c r="G71" i="91"/>
  <c r="H71" i="91" s="1"/>
  <c r="I71" i="91" s="1"/>
  <c r="J71" i="91" s="1"/>
  <c r="G35" i="92"/>
  <c r="H35" i="92" s="1"/>
  <c r="I35" i="92" s="1"/>
  <c r="J35" i="92" s="1"/>
  <c r="G67" i="92"/>
  <c r="H67" i="92" s="1"/>
  <c r="I67" i="92" s="1"/>
  <c r="J67" i="92" s="1"/>
  <c r="G29" i="93"/>
  <c r="H29" i="93" s="1"/>
  <c r="I29" i="93" s="1"/>
  <c r="J29" i="93" s="1"/>
  <c r="G61" i="93"/>
  <c r="H61" i="93" s="1"/>
  <c r="I61" i="93" s="1"/>
  <c r="J61" i="93" s="1"/>
  <c r="G30" i="94"/>
  <c r="H30" i="94" s="1"/>
  <c r="I30" i="94" s="1"/>
  <c r="J30" i="94" s="1"/>
  <c r="G62" i="94"/>
  <c r="H62" i="94" s="1"/>
  <c r="I62" i="94" s="1"/>
  <c r="J62" i="94" s="1"/>
  <c r="G37" i="95"/>
  <c r="H37" i="95" s="1"/>
  <c r="I37" i="95" s="1"/>
  <c r="J37" i="95" s="1"/>
  <c r="G69" i="95"/>
  <c r="H69" i="95" s="1"/>
  <c r="I69" i="95" s="1"/>
  <c r="J69" i="95" s="1"/>
  <c r="G15" i="96"/>
  <c r="H15" i="96" s="1"/>
  <c r="I15" i="96" s="1"/>
  <c r="J15" i="96" s="1"/>
  <c r="G47" i="96"/>
  <c r="H47" i="96" s="1"/>
  <c r="I47" i="96" s="1"/>
  <c r="J47" i="96" s="1"/>
  <c r="G79" i="96"/>
  <c r="H79" i="96" s="1"/>
  <c r="I79" i="96" s="1"/>
  <c r="J79" i="96" s="1"/>
  <c r="G37" i="97"/>
  <c r="H37" i="97" s="1"/>
  <c r="I37" i="97" s="1"/>
  <c r="J37" i="97" s="1"/>
  <c r="G69" i="97"/>
  <c r="H69" i="97" s="1"/>
  <c r="I69" i="97" s="1"/>
  <c r="J69" i="97" s="1"/>
  <c r="G42" i="98"/>
  <c r="H42" i="98" s="1"/>
  <c r="I42" i="98" s="1"/>
  <c r="J42" i="98" s="1"/>
  <c r="G74" i="98"/>
  <c r="H74" i="98" s="1"/>
  <c r="I74" i="98" s="1"/>
  <c r="J74" i="98" s="1"/>
  <c r="G45" i="99"/>
  <c r="H45" i="99" s="1"/>
  <c r="I45" i="99" s="1"/>
  <c r="J45" i="99" s="1"/>
  <c r="G77" i="99"/>
  <c r="H77" i="99" s="1"/>
  <c r="I77" i="99" s="1"/>
  <c r="J77" i="99" s="1"/>
  <c r="G29" i="100"/>
  <c r="H29" i="100" s="1"/>
  <c r="I29" i="100" s="1"/>
  <c r="J29" i="100" s="1"/>
  <c r="G61" i="100"/>
  <c r="H61" i="100" s="1"/>
  <c r="I61" i="100" s="1"/>
  <c r="J61" i="100" s="1"/>
  <c r="G17" i="101"/>
  <c r="H17" i="101" s="1"/>
  <c r="I17" i="101" s="1"/>
  <c r="J17" i="101" s="1"/>
  <c r="G49" i="101"/>
  <c r="H49" i="101" s="1"/>
  <c r="I49" i="101" s="1"/>
  <c r="J49" i="101" s="1"/>
  <c r="G18" i="102"/>
  <c r="H18" i="102" s="1"/>
  <c r="I18" i="102" s="1"/>
  <c r="J18" i="102" s="1"/>
  <c r="G50" i="102"/>
  <c r="H50" i="102" s="1"/>
  <c r="I50" i="102" s="1"/>
  <c r="J50" i="102" s="1"/>
  <c r="G82" i="102"/>
  <c r="H82" i="102" s="1"/>
  <c r="I82" i="102" s="1"/>
  <c r="J82" i="102" s="1"/>
  <c r="G33" i="103"/>
  <c r="H33" i="103" s="1"/>
  <c r="I33" i="103" s="1"/>
  <c r="J33" i="103" s="1"/>
  <c r="G67" i="104"/>
  <c r="H67" i="104" s="1"/>
  <c r="I67" i="104" s="1"/>
  <c r="J67" i="104" s="1"/>
  <c r="G47" i="105"/>
  <c r="H47" i="105" s="1"/>
  <c r="I47" i="105" s="1"/>
  <c r="J47" i="105" s="1"/>
  <c r="G34" i="47"/>
  <c r="H34" i="47" s="1"/>
  <c r="I34" i="47" s="1"/>
  <c r="J34" i="47" s="1"/>
  <c r="G42" i="47"/>
  <c r="H42" i="47" s="1"/>
  <c r="I42" i="47" s="1"/>
  <c r="J42" i="47" s="1"/>
  <c r="G50" i="47"/>
  <c r="H50" i="47" s="1"/>
  <c r="I50" i="47" s="1"/>
  <c r="J50" i="47" s="1"/>
  <c r="G58" i="47"/>
  <c r="H58" i="47" s="1"/>
  <c r="I58" i="47" s="1"/>
  <c r="J58" i="47" s="1"/>
  <c r="G66" i="47"/>
  <c r="H66" i="47" s="1"/>
  <c r="I66" i="47" s="1"/>
  <c r="J66" i="47" s="1"/>
  <c r="G16" i="82"/>
  <c r="H16" i="82" s="1"/>
  <c r="I16" i="82" s="1"/>
  <c r="J16" i="82" s="1"/>
  <c r="G24" i="82"/>
  <c r="H24" i="82" s="1"/>
  <c r="I24" i="82" s="1"/>
  <c r="J24" i="82" s="1"/>
  <c r="G32" i="82"/>
  <c r="H32" i="82" s="1"/>
  <c r="I32" i="82" s="1"/>
  <c r="J32" i="82" s="1"/>
  <c r="G40" i="82"/>
  <c r="H40" i="82" s="1"/>
  <c r="I40" i="82" s="1"/>
  <c r="J40" i="82" s="1"/>
  <c r="G48" i="82"/>
  <c r="H48" i="82" s="1"/>
  <c r="I48" i="82" s="1"/>
  <c r="J48" i="82" s="1"/>
  <c r="G56" i="82"/>
  <c r="H56" i="82" s="1"/>
  <c r="I56" i="82" s="1"/>
  <c r="J56" i="82" s="1"/>
  <c r="G64" i="82"/>
  <c r="H64" i="82" s="1"/>
  <c r="I64" i="82" s="1"/>
  <c r="J64" i="82" s="1"/>
  <c r="G72" i="82"/>
  <c r="H72" i="82" s="1"/>
  <c r="I72" i="82" s="1"/>
  <c r="J72" i="82" s="1"/>
  <c r="G80" i="82"/>
  <c r="H80" i="82" s="1"/>
  <c r="I80" i="82" s="1"/>
  <c r="J80" i="82" s="1"/>
  <c r="G88" i="82"/>
  <c r="H88" i="82" s="1"/>
  <c r="I88" i="82" s="1"/>
  <c r="J88" i="82" s="1"/>
  <c r="G17" i="83"/>
  <c r="H17" i="83" s="1"/>
  <c r="I17" i="83" s="1"/>
  <c r="J17" i="83" s="1"/>
  <c r="G25" i="83"/>
  <c r="H25" i="83" s="1"/>
  <c r="I25" i="83" s="1"/>
  <c r="J25" i="83" s="1"/>
  <c r="G33" i="83"/>
  <c r="H33" i="83" s="1"/>
  <c r="I33" i="83" s="1"/>
  <c r="J33" i="83" s="1"/>
  <c r="G41" i="83"/>
  <c r="H41" i="83" s="1"/>
  <c r="I41" i="83" s="1"/>
  <c r="J41" i="83" s="1"/>
  <c r="G49" i="83"/>
  <c r="H49" i="83" s="1"/>
  <c r="I49" i="83" s="1"/>
  <c r="J49" i="83" s="1"/>
  <c r="G57" i="83"/>
  <c r="H57" i="83" s="1"/>
  <c r="I57" i="83" s="1"/>
  <c r="J57" i="83" s="1"/>
  <c r="G65" i="83"/>
  <c r="H65" i="83" s="1"/>
  <c r="I65" i="83" s="1"/>
  <c r="J65" i="83" s="1"/>
  <c r="G73" i="83"/>
  <c r="H73" i="83" s="1"/>
  <c r="I73" i="83" s="1"/>
  <c r="J73" i="83" s="1"/>
  <c r="G81" i="83"/>
  <c r="H81" i="83" s="1"/>
  <c r="I81" i="83" s="1"/>
  <c r="J81" i="83" s="1"/>
  <c r="G19" i="84"/>
  <c r="H19" i="84" s="1"/>
  <c r="I19" i="84" s="1"/>
  <c r="J19" i="84" s="1"/>
  <c r="G27" i="84"/>
  <c r="H27" i="84" s="1"/>
  <c r="I27" i="84" s="1"/>
  <c r="J27" i="84" s="1"/>
  <c r="G35" i="84"/>
  <c r="H35" i="84" s="1"/>
  <c r="I35" i="84" s="1"/>
  <c r="J35" i="84" s="1"/>
  <c r="G43" i="84"/>
  <c r="H43" i="84" s="1"/>
  <c r="I43" i="84" s="1"/>
  <c r="J43" i="84" s="1"/>
  <c r="G51" i="84"/>
  <c r="H51" i="84" s="1"/>
  <c r="I51" i="84" s="1"/>
  <c r="J51" i="84" s="1"/>
  <c r="G59" i="84"/>
  <c r="H59" i="84" s="1"/>
  <c r="I59" i="84" s="1"/>
  <c r="J59" i="84" s="1"/>
  <c r="G67" i="84"/>
  <c r="H67" i="84" s="1"/>
  <c r="I67" i="84" s="1"/>
  <c r="J67" i="84" s="1"/>
  <c r="G75" i="84"/>
  <c r="H75" i="84" s="1"/>
  <c r="I75" i="84" s="1"/>
  <c r="J75" i="84" s="1"/>
  <c r="G15" i="86"/>
  <c r="H15" i="86" s="1"/>
  <c r="I15" i="86" s="1"/>
  <c r="J15" i="86" s="1"/>
  <c r="G23" i="86"/>
  <c r="H23" i="86" s="1"/>
  <c r="I23" i="86" s="1"/>
  <c r="J23" i="86" s="1"/>
  <c r="G31" i="86"/>
  <c r="H31" i="86" s="1"/>
  <c r="I31" i="86" s="1"/>
  <c r="J31" i="86" s="1"/>
  <c r="G39" i="86"/>
  <c r="H39" i="86" s="1"/>
  <c r="I39" i="86" s="1"/>
  <c r="J39" i="86" s="1"/>
  <c r="G47" i="86"/>
  <c r="H47" i="86" s="1"/>
  <c r="I47" i="86" s="1"/>
  <c r="J47" i="86" s="1"/>
  <c r="G55" i="86"/>
  <c r="H55" i="86" s="1"/>
  <c r="I55" i="86" s="1"/>
  <c r="J55" i="86" s="1"/>
  <c r="G63" i="86"/>
  <c r="H63" i="86" s="1"/>
  <c r="I63" i="86" s="1"/>
  <c r="J63" i="86" s="1"/>
  <c r="G14" i="85"/>
  <c r="H14" i="85" s="1"/>
  <c r="I14" i="85" s="1"/>
  <c r="J14" i="85" s="1"/>
  <c r="K14" i="85" s="1"/>
  <c r="G22" i="85"/>
  <c r="H22" i="85" s="1"/>
  <c r="I22" i="85" s="1"/>
  <c r="J22" i="85" s="1"/>
  <c r="G30" i="85"/>
  <c r="G38" i="85"/>
  <c r="G46" i="85"/>
  <c r="H46" i="85" s="1"/>
  <c r="I46" i="85" s="1"/>
  <c r="J46" i="85" s="1"/>
  <c r="G54" i="85"/>
  <c r="H54" i="85" s="1"/>
  <c r="I54" i="85" s="1"/>
  <c r="J54" i="85" s="1"/>
  <c r="G63" i="85"/>
  <c r="G73" i="85"/>
  <c r="G85" i="85"/>
  <c r="H85" i="85" s="1"/>
  <c r="I85" i="85" s="1"/>
  <c r="J85" i="85" s="1"/>
  <c r="G22" i="87"/>
  <c r="G35" i="87"/>
  <c r="G49" i="87"/>
  <c r="H49" i="87" s="1"/>
  <c r="I49" i="87" s="1"/>
  <c r="J49" i="87" s="1"/>
  <c r="G60" i="87"/>
  <c r="H60" i="87" s="1"/>
  <c r="I60" i="87" s="1"/>
  <c r="J60" i="87" s="1"/>
  <c r="G74" i="87"/>
  <c r="G86" i="87"/>
  <c r="G21" i="88"/>
  <c r="H21" i="88" s="1"/>
  <c r="I21" i="88" s="1"/>
  <c r="J21" i="88" s="1"/>
  <c r="G35" i="88"/>
  <c r="H35" i="88" s="1"/>
  <c r="I35" i="88" s="1"/>
  <c r="J35" i="88" s="1"/>
  <c r="G46" i="88"/>
  <c r="G60" i="88"/>
  <c r="G72" i="88"/>
  <c r="H72" i="88" s="1"/>
  <c r="I72" i="88" s="1"/>
  <c r="J72" i="88" s="1"/>
  <c r="G16" i="89"/>
  <c r="H16" i="89" s="1"/>
  <c r="I16" i="89" s="1"/>
  <c r="J16" i="89" s="1"/>
  <c r="G32" i="89"/>
  <c r="G55" i="89"/>
  <c r="G15" i="90"/>
  <c r="H15" i="90" s="1"/>
  <c r="I15" i="90" s="1"/>
  <c r="J15" i="90" s="1"/>
  <c r="G38" i="90"/>
  <c r="G56" i="90"/>
  <c r="G79" i="90"/>
  <c r="H79" i="90" s="1"/>
  <c r="I79" i="90" s="1"/>
  <c r="J79" i="90" s="1"/>
  <c r="G31" i="91"/>
  <c r="H31" i="91" s="1"/>
  <c r="I31" i="91" s="1"/>
  <c r="J31" i="91" s="1"/>
  <c r="G49" i="91"/>
  <c r="G72" i="91"/>
  <c r="G41" i="92"/>
  <c r="H41" i="92" s="1"/>
  <c r="I41" i="92" s="1"/>
  <c r="J41" i="92" s="1"/>
  <c r="G73" i="92"/>
  <c r="H73" i="92" s="1"/>
  <c r="I73" i="92" s="1"/>
  <c r="J73" i="92" s="1"/>
  <c r="G31" i="93"/>
  <c r="H31" i="93" s="1"/>
  <c r="I31" i="93" s="1"/>
  <c r="J31" i="93" s="1"/>
  <c r="G63" i="93"/>
  <c r="H63" i="93" s="1"/>
  <c r="I63" i="93" s="1"/>
  <c r="J63" i="93" s="1"/>
  <c r="G36" i="94"/>
  <c r="G68" i="94"/>
  <c r="G39" i="95"/>
  <c r="H39" i="95" s="1"/>
  <c r="I39" i="95" s="1"/>
  <c r="J39" i="95" s="1"/>
  <c r="G71" i="95"/>
  <c r="H71" i="95" s="1"/>
  <c r="I71" i="95" s="1"/>
  <c r="J71" i="95" s="1"/>
  <c r="G17" i="96"/>
  <c r="G49" i="96"/>
  <c r="G43" i="97"/>
  <c r="H43" i="97" s="1"/>
  <c r="I43" i="97" s="1"/>
  <c r="J43" i="97" s="1"/>
  <c r="G44" i="98"/>
  <c r="G76" i="98"/>
  <c r="G19" i="99"/>
  <c r="H19" i="99" s="1"/>
  <c r="I19" i="99" s="1"/>
  <c r="J19" i="99" s="1"/>
  <c r="G51" i="99"/>
  <c r="H51" i="99" s="1"/>
  <c r="I51" i="99" s="1"/>
  <c r="J51" i="99" s="1"/>
  <c r="G83" i="99"/>
  <c r="G31" i="100"/>
  <c r="G63" i="100"/>
  <c r="H63" i="100" s="1"/>
  <c r="I63" i="100" s="1"/>
  <c r="J63" i="100" s="1"/>
  <c r="G19" i="101"/>
  <c r="H19" i="101" s="1"/>
  <c r="I19" i="101" s="1"/>
  <c r="J19" i="101" s="1"/>
  <c r="G51" i="101"/>
  <c r="H51" i="101" s="1"/>
  <c r="I51" i="101" s="1"/>
  <c r="J51" i="101" s="1"/>
  <c r="G24" i="102"/>
  <c r="H24" i="102" s="1"/>
  <c r="I24" i="102" s="1"/>
  <c r="J24" i="102" s="1"/>
  <c r="G56" i="102"/>
  <c r="H56" i="102" s="1"/>
  <c r="I56" i="102" s="1"/>
  <c r="J56" i="102" s="1"/>
  <c r="G88" i="102"/>
  <c r="G41" i="103"/>
  <c r="G75" i="104"/>
  <c r="H75" i="104" s="1"/>
  <c r="I75" i="104" s="1"/>
  <c r="J75" i="104" s="1"/>
  <c r="G55" i="105"/>
  <c r="H55" i="105" s="1"/>
  <c r="I55" i="105" s="1"/>
  <c r="J55" i="105" s="1"/>
  <c r="G17" i="82"/>
  <c r="G25" i="82"/>
  <c r="H25" i="82" s="1"/>
  <c r="I25" i="82" s="1"/>
  <c r="J25" i="82" s="1"/>
  <c r="G33" i="82"/>
  <c r="H33" i="82" s="1"/>
  <c r="I33" i="82" s="1"/>
  <c r="J33" i="82" s="1"/>
  <c r="G41" i="82"/>
  <c r="G49" i="82"/>
  <c r="G57" i="82"/>
  <c r="H57" i="82" s="1"/>
  <c r="I57" i="82" s="1"/>
  <c r="J57" i="82" s="1"/>
  <c r="G65" i="82"/>
  <c r="H65" i="82" s="1"/>
  <c r="I65" i="82" s="1"/>
  <c r="J65" i="82" s="1"/>
  <c r="G73" i="82"/>
  <c r="G81" i="82"/>
  <c r="G18" i="83"/>
  <c r="G26" i="83"/>
  <c r="G34" i="83"/>
  <c r="H34" i="83" s="1"/>
  <c r="I34" i="83" s="1"/>
  <c r="J34" i="83" s="1"/>
  <c r="G42" i="83"/>
  <c r="H42" i="83" s="1"/>
  <c r="I42" i="83" s="1"/>
  <c r="J42" i="83" s="1"/>
  <c r="G50" i="83"/>
  <c r="G58" i="83"/>
  <c r="G66" i="83"/>
  <c r="H66" i="83" s="1"/>
  <c r="I66" i="83" s="1"/>
  <c r="J66" i="83" s="1"/>
  <c r="G74" i="83"/>
  <c r="H74" i="83" s="1"/>
  <c r="I74" i="83" s="1"/>
  <c r="J74" i="83" s="1"/>
  <c r="G82" i="83"/>
  <c r="G20" i="84"/>
  <c r="G28" i="84"/>
  <c r="H28" i="84" s="1"/>
  <c r="I28" i="84" s="1"/>
  <c r="J28" i="84" s="1"/>
  <c r="G36" i="84"/>
  <c r="H36" i="84" s="1"/>
  <c r="I36" i="84" s="1"/>
  <c r="J36" i="84" s="1"/>
  <c r="G44" i="84"/>
  <c r="G52" i="84"/>
  <c r="G60" i="84"/>
  <c r="H60" i="84" s="1"/>
  <c r="I60" i="84" s="1"/>
  <c r="J60" i="84" s="1"/>
  <c r="G68" i="84"/>
  <c r="H68" i="84" s="1"/>
  <c r="I68" i="84" s="1"/>
  <c r="J68" i="84" s="1"/>
  <c r="G76" i="84"/>
  <c r="G16" i="86"/>
  <c r="G24" i="86"/>
  <c r="H24" i="86" s="1"/>
  <c r="I24" i="86" s="1"/>
  <c r="J24" i="86" s="1"/>
  <c r="G32" i="86"/>
  <c r="H32" i="86" s="1"/>
  <c r="I32" i="86" s="1"/>
  <c r="J32" i="86" s="1"/>
  <c r="G40" i="86"/>
  <c r="G48" i="86"/>
  <c r="G56" i="86"/>
  <c r="H56" i="86" s="1"/>
  <c r="I56" i="86" s="1"/>
  <c r="J56" i="86" s="1"/>
  <c r="G64" i="86"/>
  <c r="H64" i="86" s="1"/>
  <c r="I64" i="86" s="1"/>
  <c r="J64" i="86" s="1"/>
  <c r="G15" i="85"/>
  <c r="G23" i="85"/>
  <c r="H23" i="85" s="1"/>
  <c r="I23" i="85" s="1"/>
  <c r="J23" i="85" s="1"/>
  <c r="G31" i="85"/>
  <c r="H31" i="85" s="1"/>
  <c r="I31" i="85" s="1"/>
  <c r="J31" i="85" s="1"/>
  <c r="G39" i="85"/>
  <c r="G47" i="85"/>
  <c r="G55" i="85"/>
  <c r="H55" i="85" s="1"/>
  <c r="I55" i="85" s="1"/>
  <c r="J55" i="85" s="1"/>
  <c r="G64" i="85"/>
  <c r="H64" i="85" s="1"/>
  <c r="I64" i="85" s="1"/>
  <c r="J64" i="85" s="1"/>
  <c r="G74" i="85"/>
  <c r="G88" i="85"/>
  <c r="G25" i="87"/>
  <c r="H25" i="87" s="1"/>
  <c r="I25" i="87" s="1"/>
  <c r="J25" i="87" s="1"/>
  <c r="G36" i="87"/>
  <c r="H36" i="87" s="1"/>
  <c r="I36" i="87" s="1"/>
  <c r="J36" i="87" s="1"/>
  <c r="G50" i="87"/>
  <c r="G62" i="87"/>
  <c r="G75" i="87"/>
  <c r="H75" i="87" s="1"/>
  <c r="I75" i="87" s="1"/>
  <c r="J75" i="87" s="1"/>
  <c r="G22" i="88"/>
  <c r="G36" i="88"/>
  <c r="G48" i="88"/>
  <c r="H48" i="88" s="1"/>
  <c r="I48" i="88" s="1"/>
  <c r="J48" i="88" s="1"/>
  <c r="G61" i="88"/>
  <c r="H61" i="88" s="1"/>
  <c r="I61" i="88" s="1"/>
  <c r="J61" i="88" s="1"/>
  <c r="G75" i="88"/>
  <c r="G17" i="89"/>
  <c r="G33" i="89"/>
  <c r="H33" i="89" s="1"/>
  <c r="I33" i="89" s="1"/>
  <c r="J33" i="89" s="1"/>
  <c r="G56" i="89"/>
  <c r="H56" i="89" s="1"/>
  <c r="I56" i="89" s="1"/>
  <c r="J56" i="89" s="1"/>
  <c r="G16" i="90"/>
  <c r="G39" i="90"/>
  <c r="G62" i="90"/>
  <c r="H62" i="90" s="1"/>
  <c r="I62" i="90" s="1"/>
  <c r="J62" i="90" s="1"/>
  <c r="G80" i="90"/>
  <c r="H80" i="90" s="1"/>
  <c r="I80" i="90" s="1"/>
  <c r="J80" i="90" s="1"/>
  <c r="G32" i="91"/>
  <c r="G55" i="91"/>
  <c r="G73" i="91"/>
  <c r="H73" i="91" s="1"/>
  <c r="I73" i="91" s="1"/>
  <c r="J73" i="91" s="1"/>
  <c r="G43" i="92"/>
  <c r="H43" i="92" s="1"/>
  <c r="I43" i="92" s="1"/>
  <c r="J43" i="92" s="1"/>
  <c r="G75" i="92"/>
  <c r="G37" i="93"/>
  <c r="G69" i="93"/>
  <c r="H69" i="93" s="1"/>
  <c r="I69" i="93" s="1"/>
  <c r="J69" i="93" s="1"/>
  <c r="G38" i="94"/>
  <c r="H38" i="94" s="1"/>
  <c r="I38" i="94" s="1"/>
  <c r="J38" i="94" s="1"/>
  <c r="G70" i="94"/>
  <c r="G45" i="95"/>
  <c r="G77" i="95"/>
  <c r="H77" i="95" s="1"/>
  <c r="I77" i="95" s="1"/>
  <c r="J77" i="95" s="1"/>
  <c r="G23" i="96"/>
  <c r="H23" i="96" s="1"/>
  <c r="I23" i="96" s="1"/>
  <c r="J23" i="96" s="1"/>
  <c r="G55" i="96"/>
  <c r="G45" i="97"/>
  <c r="G18" i="98"/>
  <c r="H18" i="98" s="1"/>
  <c r="I18" i="98" s="1"/>
  <c r="J18" i="98" s="1"/>
  <c r="G50" i="98"/>
  <c r="G82" i="98"/>
  <c r="G21" i="99"/>
  <c r="H21" i="99" s="1"/>
  <c r="I21" i="99" s="1"/>
  <c r="J21" i="99" s="1"/>
  <c r="G53" i="99"/>
  <c r="H53" i="99" s="1"/>
  <c r="I53" i="99" s="1"/>
  <c r="J53" i="99" s="1"/>
  <c r="G85" i="99"/>
  <c r="G37" i="100"/>
  <c r="G69" i="100"/>
  <c r="H69" i="100" s="1"/>
  <c r="I69" i="100" s="1"/>
  <c r="J69" i="100" s="1"/>
  <c r="G25" i="101"/>
  <c r="H25" i="101" s="1"/>
  <c r="I25" i="101" s="1"/>
  <c r="J25" i="101" s="1"/>
  <c r="G57" i="101"/>
  <c r="H57" i="101" s="1"/>
  <c r="I57" i="101" s="1"/>
  <c r="J57" i="101" s="1"/>
  <c r="G26" i="102"/>
  <c r="H26" i="102" s="1"/>
  <c r="I26" i="102" s="1"/>
  <c r="J26" i="102" s="1"/>
  <c r="G58" i="102"/>
  <c r="H58" i="102" s="1"/>
  <c r="I58" i="102" s="1"/>
  <c r="J58" i="102" s="1"/>
  <c r="G49" i="103"/>
  <c r="G19" i="104"/>
  <c r="H19" i="104" s="1"/>
  <c r="I19" i="104" s="1"/>
  <c r="J19" i="104" s="1"/>
  <c r="G63" i="105"/>
  <c r="H63" i="105" s="1"/>
  <c r="I63" i="105" s="1"/>
  <c r="J63" i="105" s="1"/>
  <c r="G28" i="47"/>
  <c r="G36" i="47"/>
  <c r="H36" i="47" s="1"/>
  <c r="I36" i="47" s="1"/>
  <c r="J36" i="47" s="1"/>
  <c r="G44" i="47"/>
  <c r="G52" i="47"/>
  <c r="G60" i="47"/>
  <c r="H60" i="47" s="1"/>
  <c r="I60" i="47" s="1"/>
  <c r="J60" i="47" s="1"/>
  <c r="G68" i="47"/>
  <c r="G18" i="82"/>
  <c r="G26" i="82"/>
  <c r="H26" i="82" s="1"/>
  <c r="I26" i="82" s="1"/>
  <c r="J26" i="82" s="1"/>
  <c r="G34" i="82"/>
  <c r="H34" i="82" s="1"/>
  <c r="I34" i="82" s="1"/>
  <c r="J34" i="82" s="1"/>
  <c r="G42" i="82"/>
  <c r="G50" i="82"/>
  <c r="G58" i="82"/>
  <c r="H58" i="82" s="1"/>
  <c r="I58" i="82" s="1"/>
  <c r="J58" i="82" s="1"/>
  <c r="G66" i="82"/>
  <c r="H66" i="82" s="1"/>
  <c r="I66" i="82" s="1"/>
  <c r="J66" i="82" s="1"/>
  <c r="G74" i="82"/>
  <c r="G82" i="82"/>
  <c r="G19" i="83"/>
  <c r="G27" i="83"/>
  <c r="G35" i="83"/>
  <c r="H35" i="83" s="1"/>
  <c r="I35" i="83" s="1"/>
  <c r="J35" i="83" s="1"/>
  <c r="G43" i="83"/>
  <c r="H43" i="83" s="1"/>
  <c r="I43" i="83" s="1"/>
  <c r="J43" i="83" s="1"/>
  <c r="G51" i="83"/>
  <c r="G59" i="83"/>
  <c r="G67" i="83"/>
  <c r="H67" i="83" s="1"/>
  <c r="I67" i="83" s="1"/>
  <c r="J67" i="83" s="1"/>
  <c r="G75" i="83"/>
  <c r="H75" i="83" s="1"/>
  <c r="I75" i="83" s="1"/>
  <c r="J75" i="83" s="1"/>
  <c r="G83" i="83"/>
  <c r="G21" i="84"/>
  <c r="G29" i="84"/>
  <c r="H29" i="84" s="1"/>
  <c r="I29" i="84" s="1"/>
  <c r="J29" i="84" s="1"/>
  <c r="G37" i="84"/>
  <c r="H37" i="84" s="1"/>
  <c r="I37" i="84" s="1"/>
  <c r="J37" i="84" s="1"/>
  <c r="G45" i="84"/>
  <c r="G53" i="84"/>
  <c r="G61" i="84"/>
  <c r="H61" i="84" s="1"/>
  <c r="I61" i="84" s="1"/>
  <c r="J61" i="84" s="1"/>
  <c r="G69" i="84"/>
  <c r="H69" i="84" s="1"/>
  <c r="I69" i="84" s="1"/>
  <c r="J69" i="84" s="1"/>
  <c r="G77" i="84"/>
  <c r="G17" i="86"/>
  <c r="G25" i="86"/>
  <c r="H25" i="86" s="1"/>
  <c r="I25" i="86" s="1"/>
  <c r="J25" i="86" s="1"/>
  <c r="G33" i="86"/>
  <c r="H33" i="86" s="1"/>
  <c r="I33" i="86" s="1"/>
  <c r="J33" i="86" s="1"/>
  <c r="G41" i="86"/>
  <c r="G49" i="86"/>
  <c r="G57" i="86"/>
  <c r="H57" i="86" s="1"/>
  <c r="I57" i="86" s="1"/>
  <c r="J57" i="86" s="1"/>
  <c r="G65" i="86"/>
  <c r="H65" i="86" s="1"/>
  <c r="I65" i="86" s="1"/>
  <c r="J65" i="86" s="1"/>
  <c r="G16" i="85"/>
  <c r="G24" i="85"/>
  <c r="H24" i="85" s="1"/>
  <c r="I24" i="85" s="1"/>
  <c r="J24" i="85" s="1"/>
  <c r="G32" i="85"/>
  <c r="H32" i="85" s="1"/>
  <c r="I32" i="85" s="1"/>
  <c r="J32" i="85" s="1"/>
  <c r="G40" i="85"/>
  <c r="G48" i="85"/>
  <c r="G56" i="85"/>
  <c r="H56" i="85" s="1"/>
  <c r="I56" i="85" s="1"/>
  <c r="J56" i="85" s="1"/>
  <c r="G65" i="85"/>
  <c r="H65" i="85" s="1"/>
  <c r="I65" i="85" s="1"/>
  <c r="J65" i="85" s="1"/>
  <c r="G75" i="85"/>
  <c r="G26" i="87"/>
  <c r="H26" i="87" s="1"/>
  <c r="I26" i="87" s="1"/>
  <c r="J26" i="87" s="1"/>
  <c r="G38" i="87"/>
  <c r="H38" i="87" s="1"/>
  <c r="I38" i="87" s="1"/>
  <c r="J38" i="87" s="1"/>
  <c r="G51" i="87"/>
  <c r="G65" i="87"/>
  <c r="G76" i="87"/>
  <c r="H76" i="87" s="1"/>
  <c r="I76" i="87" s="1"/>
  <c r="J76" i="87" s="1"/>
  <c r="G24" i="88"/>
  <c r="H24" i="88" s="1"/>
  <c r="I24" i="88" s="1"/>
  <c r="J24" i="88" s="1"/>
  <c r="G37" i="88"/>
  <c r="G51" i="88"/>
  <c r="G62" i="88"/>
  <c r="H62" i="88" s="1"/>
  <c r="I62" i="88" s="1"/>
  <c r="J62" i="88" s="1"/>
  <c r="G76" i="88"/>
  <c r="H76" i="88" s="1"/>
  <c r="I76" i="88" s="1"/>
  <c r="J76" i="88" s="1"/>
  <c r="G18" i="89"/>
  <c r="G39" i="89"/>
  <c r="G57" i="89"/>
  <c r="H57" i="89" s="1"/>
  <c r="I57" i="89" s="1"/>
  <c r="J57" i="89" s="1"/>
  <c r="G22" i="90"/>
  <c r="H22" i="90" s="1"/>
  <c r="I22" i="90" s="1"/>
  <c r="J22" i="90" s="1"/>
  <c r="G40" i="90"/>
  <c r="G63" i="90"/>
  <c r="G86" i="90"/>
  <c r="H86" i="90" s="1"/>
  <c r="I86" i="90" s="1"/>
  <c r="J86" i="90" s="1"/>
  <c r="G15" i="91"/>
  <c r="H15" i="91" s="1"/>
  <c r="I15" i="91" s="1"/>
  <c r="J15" i="91" s="1"/>
  <c r="G33" i="91"/>
  <c r="G56" i="91"/>
  <c r="G79" i="91"/>
  <c r="H79" i="91" s="1"/>
  <c r="I79" i="91" s="1"/>
  <c r="J79" i="91" s="1"/>
  <c r="G17" i="92"/>
  <c r="H17" i="92" s="1"/>
  <c r="I17" i="92" s="1"/>
  <c r="J17" i="92" s="1"/>
  <c r="G49" i="92"/>
  <c r="G39" i="93"/>
  <c r="G44" i="94"/>
  <c r="H44" i="94" s="1"/>
  <c r="I44" i="94" s="1"/>
  <c r="J44" i="94" s="1"/>
  <c r="G76" i="94"/>
  <c r="G15" i="95"/>
  <c r="G47" i="95"/>
  <c r="H47" i="95" s="1"/>
  <c r="I47" i="95" s="1"/>
  <c r="J47" i="95" s="1"/>
  <c r="G79" i="95"/>
  <c r="H79" i="95" s="1"/>
  <c r="I79" i="95" s="1"/>
  <c r="J79" i="95" s="1"/>
  <c r="G25" i="96"/>
  <c r="G57" i="96"/>
  <c r="G19" i="97"/>
  <c r="H19" i="97" s="1"/>
  <c r="I19" i="97" s="1"/>
  <c r="J19" i="97" s="1"/>
  <c r="G51" i="97"/>
  <c r="G20" i="98"/>
  <c r="G52" i="98"/>
  <c r="H52" i="98" s="1"/>
  <c r="I52" i="98" s="1"/>
  <c r="J52" i="98" s="1"/>
  <c r="G84" i="98"/>
  <c r="H84" i="98" s="1"/>
  <c r="I84" i="98" s="1"/>
  <c r="J84" i="98" s="1"/>
  <c r="G27" i="99"/>
  <c r="G59" i="99"/>
  <c r="G39" i="100"/>
  <c r="H39" i="100" s="1"/>
  <c r="I39" i="100" s="1"/>
  <c r="J39" i="100" s="1"/>
  <c r="G71" i="100"/>
  <c r="H71" i="100" s="1"/>
  <c r="I71" i="100" s="1"/>
  <c r="J71" i="100" s="1"/>
  <c r="G27" i="101"/>
  <c r="G59" i="101"/>
  <c r="G32" i="102"/>
  <c r="H32" i="102" s="1"/>
  <c r="I32" i="102" s="1"/>
  <c r="J32" i="102" s="1"/>
  <c r="G64" i="102"/>
  <c r="H64" i="102" s="1"/>
  <c r="I64" i="102" s="1"/>
  <c r="J64" i="102" s="1"/>
  <c r="G57" i="103"/>
  <c r="G27" i="104"/>
  <c r="H27" i="104" s="1"/>
  <c r="I27" i="104" s="1"/>
  <c r="J27" i="104" s="1"/>
  <c r="G18" i="92"/>
  <c r="H18" i="92" s="1"/>
  <c r="I18" i="92" s="1"/>
  <c r="J18" i="92" s="1"/>
  <c r="G26" i="92"/>
  <c r="G34" i="92"/>
  <c r="G42" i="92"/>
  <c r="H42" i="92" s="1"/>
  <c r="I42" i="92" s="1"/>
  <c r="J42" i="92" s="1"/>
  <c r="G50" i="92"/>
  <c r="H50" i="92" s="1"/>
  <c r="I50" i="92" s="1"/>
  <c r="J50" i="92" s="1"/>
  <c r="G58" i="92"/>
  <c r="G66" i="92"/>
  <c r="G74" i="92"/>
  <c r="H74" i="92" s="1"/>
  <c r="I74" i="92" s="1"/>
  <c r="J74" i="92" s="1"/>
  <c r="G22" i="93"/>
  <c r="H22" i="93" s="1"/>
  <c r="I22" i="93" s="1"/>
  <c r="J22" i="93" s="1"/>
  <c r="G30" i="93"/>
  <c r="G38" i="93"/>
  <c r="H38" i="93" s="1"/>
  <c r="I38" i="93" s="1"/>
  <c r="J38" i="93" s="1"/>
  <c r="G46" i="93"/>
  <c r="G54" i="93"/>
  <c r="G62" i="93"/>
  <c r="H62" i="93" s="1"/>
  <c r="I62" i="93" s="1"/>
  <c r="J62" i="93" s="1"/>
  <c r="G21" i="94"/>
  <c r="G29" i="94"/>
  <c r="G37" i="94"/>
  <c r="H37" i="94" s="1"/>
  <c r="I37" i="94" s="1"/>
  <c r="J37" i="94" s="1"/>
  <c r="G45" i="94"/>
  <c r="H45" i="94" s="1"/>
  <c r="I45" i="94" s="1"/>
  <c r="J45" i="94" s="1"/>
  <c r="G53" i="94"/>
  <c r="G61" i="94"/>
  <c r="G69" i="94"/>
  <c r="H69" i="94" s="1"/>
  <c r="I69" i="94" s="1"/>
  <c r="J69" i="94" s="1"/>
  <c r="G77" i="94"/>
  <c r="H77" i="94" s="1"/>
  <c r="I77" i="94" s="1"/>
  <c r="J77" i="94" s="1"/>
  <c r="G85" i="94"/>
  <c r="G14" i="95"/>
  <c r="H14" i="95" s="1"/>
  <c r="I14" i="95" s="1"/>
  <c r="J14" i="95" s="1"/>
  <c r="K14" i="95" s="1"/>
  <c r="G22" i="95"/>
  <c r="H22" i="95" s="1"/>
  <c r="I22" i="95" s="1"/>
  <c r="J22" i="95" s="1"/>
  <c r="G30" i="95"/>
  <c r="H30" i="95" s="1"/>
  <c r="I30" i="95" s="1"/>
  <c r="J30" i="95" s="1"/>
  <c r="G38" i="95"/>
  <c r="H38" i="95" s="1"/>
  <c r="I38" i="95" s="1"/>
  <c r="J38" i="95" s="1"/>
  <c r="G46" i="95"/>
  <c r="H46" i="95" s="1"/>
  <c r="I46" i="95" s="1"/>
  <c r="J46" i="95" s="1"/>
  <c r="G54" i="95"/>
  <c r="H54" i="95" s="1"/>
  <c r="I54" i="95" s="1"/>
  <c r="J54" i="95" s="1"/>
  <c r="G62" i="95"/>
  <c r="H62" i="95" s="1"/>
  <c r="I62" i="95" s="1"/>
  <c r="J62" i="95" s="1"/>
  <c r="G70" i="95"/>
  <c r="H70" i="95" s="1"/>
  <c r="I70" i="95" s="1"/>
  <c r="J70" i="95" s="1"/>
  <c r="G78" i="95"/>
  <c r="H78" i="95" s="1"/>
  <c r="I78" i="95" s="1"/>
  <c r="J78" i="95" s="1"/>
  <c r="G86" i="95"/>
  <c r="H86" i="95" s="1"/>
  <c r="I86" i="95" s="1"/>
  <c r="J86" i="95" s="1"/>
  <c r="G16" i="96"/>
  <c r="H16" i="96" s="1"/>
  <c r="I16" i="96" s="1"/>
  <c r="J16" i="96" s="1"/>
  <c r="G24" i="96"/>
  <c r="H24" i="96" s="1"/>
  <c r="I24" i="96" s="1"/>
  <c r="J24" i="96" s="1"/>
  <c r="G32" i="96"/>
  <c r="H32" i="96" s="1"/>
  <c r="I32" i="96" s="1"/>
  <c r="J32" i="96" s="1"/>
  <c r="G40" i="96"/>
  <c r="H40" i="96" s="1"/>
  <c r="I40" i="96" s="1"/>
  <c r="J40" i="96" s="1"/>
  <c r="G48" i="96"/>
  <c r="H48" i="96" s="1"/>
  <c r="I48" i="96" s="1"/>
  <c r="J48" i="96" s="1"/>
  <c r="G56" i="96"/>
  <c r="H56" i="96" s="1"/>
  <c r="I56" i="96" s="1"/>
  <c r="J56" i="96" s="1"/>
  <c r="G64" i="96"/>
  <c r="H64" i="96" s="1"/>
  <c r="I64" i="96" s="1"/>
  <c r="J64" i="96" s="1"/>
  <c r="G72" i="96"/>
  <c r="H72" i="96" s="1"/>
  <c r="I72" i="96" s="1"/>
  <c r="J72" i="96" s="1"/>
  <c r="G20" i="97"/>
  <c r="H20" i="97" s="1"/>
  <c r="I20" i="97" s="1"/>
  <c r="J20" i="97" s="1"/>
  <c r="G28" i="97"/>
  <c r="H28" i="97" s="1"/>
  <c r="I28" i="97" s="1"/>
  <c r="J28" i="97" s="1"/>
  <c r="G36" i="97"/>
  <c r="H36" i="97" s="1"/>
  <c r="I36" i="97" s="1"/>
  <c r="J36" i="97" s="1"/>
  <c r="G44" i="97"/>
  <c r="H44" i="97" s="1"/>
  <c r="I44" i="97" s="1"/>
  <c r="J44" i="97" s="1"/>
  <c r="G52" i="97"/>
  <c r="H52" i="97" s="1"/>
  <c r="I52" i="97" s="1"/>
  <c r="J52" i="97" s="1"/>
  <c r="G60" i="97"/>
  <c r="H60" i="97" s="1"/>
  <c r="I60" i="97" s="1"/>
  <c r="J60" i="97" s="1"/>
  <c r="G68" i="97"/>
  <c r="H68" i="97" s="1"/>
  <c r="I68" i="97" s="1"/>
  <c r="J68" i="97" s="1"/>
  <c r="G19" i="98"/>
  <c r="H19" i="98" s="1"/>
  <c r="I19" i="98" s="1"/>
  <c r="J19" i="98" s="1"/>
  <c r="G27" i="98"/>
  <c r="H27" i="98" s="1"/>
  <c r="I27" i="98" s="1"/>
  <c r="J27" i="98" s="1"/>
  <c r="G35" i="98"/>
  <c r="H35" i="98" s="1"/>
  <c r="I35" i="98" s="1"/>
  <c r="J35" i="98" s="1"/>
  <c r="G43" i="98"/>
  <c r="H43" i="98" s="1"/>
  <c r="I43" i="98" s="1"/>
  <c r="J43" i="98" s="1"/>
  <c r="G51" i="98"/>
  <c r="H51" i="98" s="1"/>
  <c r="I51" i="98" s="1"/>
  <c r="J51" i="98" s="1"/>
  <c r="G59" i="98"/>
  <c r="H59" i="98" s="1"/>
  <c r="I59" i="98" s="1"/>
  <c r="J59" i="98" s="1"/>
  <c r="G67" i="98"/>
  <c r="H67" i="98" s="1"/>
  <c r="I67" i="98" s="1"/>
  <c r="J67" i="98" s="1"/>
  <c r="G75" i="98"/>
  <c r="H75" i="98" s="1"/>
  <c r="I75" i="98" s="1"/>
  <c r="J75" i="98" s="1"/>
  <c r="G83" i="98"/>
  <c r="H83" i="98" s="1"/>
  <c r="I83" i="98" s="1"/>
  <c r="J83" i="98" s="1"/>
  <c r="G20" i="99"/>
  <c r="H20" i="99" s="1"/>
  <c r="I20" i="99" s="1"/>
  <c r="J20" i="99" s="1"/>
  <c r="G28" i="99"/>
  <c r="H28" i="99" s="1"/>
  <c r="I28" i="99" s="1"/>
  <c r="J28" i="99" s="1"/>
  <c r="G36" i="99"/>
  <c r="H36" i="99" s="1"/>
  <c r="I36" i="99" s="1"/>
  <c r="J36" i="99" s="1"/>
  <c r="G44" i="99"/>
  <c r="H44" i="99" s="1"/>
  <c r="I44" i="99" s="1"/>
  <c r="J44" i="99" s="1"/>
  <c r="G52" i="99"/>
  <c r="H52" i="99" s="1"/>
  <c r="I52" i="99" s="1"/>
  <c r="J52" i="99" s="1"/>
  <c r="G60" i="99"/>
  <c r="H60" i="99" s="1"/>
  <c r="I60" i="99" s="1"/>
  <c r="J60" i="99" s="1"/>
  <c r="G68" i="99"/>
  <c r="H68" i="99" s="1"/>
  <c r="I68" i="99" s="1"/>
  <c r="J68" i="99" s="1"/>
  <c r="G76" i="99"/>
  <c r="H76" i="99" s="1"/>
  <c r="I76" i="99" s="1"/>
  <c r="J76" i="99" s="1"/>
  <c r="G84" i="99"/>
  <c r="H84" i="99" s="1"/>
  <c r="I84" i="99" s="1"/>
  <c r="J84" i="99" s="1"/>
  <c r="G14" i="100"/>
  <c r="H14" i="100" s="1"/>
  <c r="I14" i="100" s="1"/>
  <c r="J14" i="100" s="1"/>
  <c r="K14" i="100" s="1"/>
  <c r="G22" i="100"/>
  <c r="G30" i="100"/>
  <c r="H30" i="100" s="1"/>
  <c r="I30" i="100" s="1"/>
  <c r="J30" i="100" s="1"/>
  <c r="G38" i="100"/>
  <c r="H38" i="100" s="1"/>
  <c r="I38" i="100" s="1"/>
  <c r="J38" i="100" s="1"/>
  <c r="G46" i="100"/>
  <c r="G54" i="100"/>
  <c r="G62" i="100"/>
  <c r="H62" i="100" s="1"/>
  <c r="I62" i="100" s="1"/>
  <c r="J62" i="100" s="1"/>
  <c r="G70" i="100"/>
  <c r="H70" i="100" s="1"/>
  <c r="I70" i="100" s="1"/>
  <c r="J70" i="100" s="1"/>
  <c r="G78" i="100"/>
  <c r="G18" i="101"/>
  <c r="G26" i="101"/>
  <c r="H26" i="101" s="1"/>
  <c r="I26" i="101" s="1"/>
  <c r="J26" i="101" s="1"/>
  <c r="G34" i="101"/>
  <c r="G42" i="101"/>
  <c r="G50" i="101"/>
  <c r="H50" i="101" s="1"/>
  <c r="I50" i="101" s="1"/>
  <c r="J50" i="101" s="1"/>
  <c r="G58" i="101"/>
  <c r="H58" i="101" s="1"/>
  <c r="I58" i="101" s="1"/>
  <c r="J58" i="101" s="1"/>
  <c r="G66" i="101"/>
  <c r="G17" i="102"/>
  <c r="G25" i="102"/>
  <c r="H25" i="102" s="1"/>
  <c r="I25" i="102" s="1"/>
  <c r="J25" i="102" s="1"/>
  <c r="G33" i="102"/>
  <c r="H33" i="102" s="1"/>
  <c r="I33" i="102" s="1"/>
  <c r="J33" i="102" s="1"/>
  <c r="G41" i="102"/>
  <c r="G49" i="102"/>
  <c r="G57" i="102"/>
  <c r="H57" i="102" s="1"/>
  <c r="I57" i="102" s="1"/>
  <c r="J57" i="102" s="1"/>
  <c r="G65" i="102"/>
  <c r="H65" i="102" s="1"/>
  <c r="I65" i="102" s="1"/>
  <c r="J65" i="102" s="1"/>
  <c r="G73" i="102"/>
  <c r="G81" i="102"/>
  <c r="G18" i="103"/>
  <c r="G26" i="103"/>
  <c r="G34" i="103"/>
  <c r="H34" i="103" s="1"/>
  <c r="I34" i="103" s="1"/>
  <c r="J34" i="103" s="1"/>
  <c r="G42" i="103"/>
  <c r="H42" i="103" s="1"/>
  <c r="I42" i="103" s="1"/>
  <c r="J42" i="103" s="1"/>
  <c r="G50" i="103"/>
  <c r="G58" i="103"/>
  <c r="G66" i="103"/>
  <c r="H66" i="103" s="1"/>
  <c r="I66" i="103" s="1"/>
  <c r="J66" i="103" s="1"/>
  <c r="G74" i="103"/>
  <c r="H74" i="103" s="1"/>
  <c r="I74" i="103" s="1"/>
  <c r="J74" i="103" s="1"/>
  <c r="G82" i="103"/>
  <c r="G20" i="104"/>
  <c r="G28" i="104"/>
  <c r="H28" i="104" s="1"/>
  <c r="I28" i="104" s="1"/>
  <c r="J28" i="104" s="1"/>
  <c r="G36" i="104"/>
  <c r="H36" i="104" s="1"/>
  <c r="I36" i="104" s="1"/>
  <c r="J36" i="104" s="1"/>
  <c r="G44" i="104"/>
  <c r="G52" i="104"/>
  <c r="G60" i="104"/>
  <c r="H60" i="104" s="1"/>
  <c r="I60" i="104" s="1"/>
  <c r="J60" i="104" s="1"/>
  <c r="G68" i="104"/>
  <c r="H68" i="104" s="1"/>
  <c r="I68" i="104" s="1"/>
  <c r="J68" i="104" s="1"/>
  <c r="G76" i="104"/>
  <c r="G16" i="105"/>
  <c r="G24" i="105"/>
  <c r="H24" i="105" s="1"/>
  <c r="I24" i="105" s="1"/>
  <c r="J24" i="105" s="1"/>
  <c r="G32" i="105"/>
  <c r="G40" i="105"/>
  <c r="G48" i="105"/>
  <c r="H48" i="105" s="1"/>
  <c r="I48" i="105" s="1"/>
  <c r="J48" i="105" s="1"/>
  <c r="G56" i="105"/>
  <c r="G64" i="105"/>
  <c r="H64" i="105" s="1"/>
  <c r="I64" i="105" s="1"/>
  <c r="J64" i="105" s="1"/>
  <c r="G19" i="103"/>
  <c r="G27" i="103"/>
  <c r="H27" i="103" s="1"/>
  <c r="I27" i="103" s="1"/>
  <c r="J27" i="103" s="1"/>
  <c r="G35" i="103"/>
  <c r="H35" i="103" s="1"/>
  <c r="I35" i="103" s="1"/>
  <c r="J35" i="103" s="1"/>
  <c r="G43" i="103"/>
  <c r="G51" i="103"/>
  <c r="G59" i="103"/>
  <c r="H59" i="103" s="1"/>
  <c r="I59" i="103" s="1"/>
  <c r="J59" i="103" s="1"/>
  <c r="G67" i="103"/>
  <c r="H67" i="103" s="1"/>
  <c r="I67" i="103" s="1"/>
  <c r="J67" i="103" s="1"/>
  <c r="G75" i="103"/>
  <c r="G83" i="103"/>
  <c r="G21" i="104"/>
  <c r="H21" i="104" s="1"/>
  <c r="I21" i="104" s="1"/>
  <c r="J21" i="104" s="1"/>
  <c r="G29" i="104"/>
  <c r="H29" i="104" s="1"/>
  <c r="I29" i="104" s="1"/>
  <c r="J29" i="104" s="1"/>
  <c r="G37" i="104"/>
  <c r="G45" i="104"/>
  <c r="G53" i="104"/>
  <c r="H53" i="104" s="1"/>
  <c r="I53" i="104" s="1"/>
  <c r="J53" i="104" s="1"/>
  <c r="G61" i="104"/>
  <c r="H61" i="104" s="1"/>
  <c r="I61" i="104" s="1"/>
  <c r="J61" i="104" s="1"/>
  <c r="G69" i="104"/>
  <c r="G77" i="104"/>
  <c r="G17" i="105"/>
  <c r="H17" i="105" s="1"/>
  <c r="I17" i="105" s="1"/>
  <c r="J17" i="105" s="1"/>
  <c r="G25" i="105"/>
  <c r="H25" i="105" s="1"/>
  <c r="I25" i="105" s="1"/>
  <c r="J25" i="105" s="1"/>
  <c r="G33" i="105"/>
  <c r="G41" i="105"/>
  <c r="H41" i="105" s="1"/>
  <c r="I41" i="105" s="1"/>
  <c r="J41" i="105" s="1"/>
  <c r="G49" i="105"/>
  <c r="H49" i="105" s="1"/>
  <c r="I49" i="105" s="1"/>
  <c r="J49" i="105" s="1"/>
  <c r="G57" i="105"/>
  <c r="H57" i="105" s="1"/>
  <c r="I57" i="105" s="1"/>
  <c r="J57" i="105" s="1"/>
  <c r="G65" i="105"/>
  <c r="G34" i="89"/>
  <c r="G42" i="89"/>
  <c r="H42" i="89" s="1"/>
  <c r="I42" i="89" s="1"/>
  <c r="J42" i="89" s="1"/>
  <c r="G50" i="89"/>
  <c r="H50" i="89" s="1"/>
  <c r="I50" i="89" s="1"/>
  <c r="J50" i="89" s="1"/>
  <c r="G58" i="89"/>
  <c r="G66" i="89"/>
  <c r="H66" i="89" s="1"/>
  <c r="I66" i="89" s="1"/>
  <c r="J66" i="89" s="1"/>
  <c r="G17" i="90"/>
  <c r="G25" i="90"/>
  <c r="G33" i="90"/>
  <c r="H33" i="90" s="1"/>
  <c r="I33" i="90" s="1"/>
  <c r="J33" i="90" s="1"/>
  <c r="G41" i="90"/>
  <c r="H41" i="90" s="1"/>
  <c r="I41" i="90" s="1"/>
  <c r="J41" i="90" s="1"/>
  <c r="G49" i="90"/>
  <c r="G57" i="90"/>
  <c r="G65" i="90"/>
  <c r="H65" i="90" s="1"/>
  <c r="I65" i="90" s="1"/>
  <c r="J65" i="90" s="1"/>
  <c r="G73" i="90"/>
  <c r="H73" i="90" s="1"/>
  <c r="I73" i="90" s="1"/>
  <c r="J73" i="90" s="1"/>
  <c r="G81" i="90"/>
  <c r="G18" i="91"/>
  <c r="H18" i="91" s="1"/>
  <c r="I18" i="91" s="1"/>
  <c r="J18" i="91" s="1"/>
  <c r="G26" i="91"/>
  <c r="G34" i="91"/>
  <c r="G42" i="91"/>
  <c r="H42" i="91" s="1"/>
  <c r="I42" i="91" s="1"/>
  <c r="J42" i="91" s="1"/>
  <c r="G50" i="91"/>
  <c r="H50" i="91" s="1"/>
  <c r="I50" i="91" s="1"/>
  <c r="J50" i="91" s="1"/>
  <c r="G58" i="91"/>
  <c r="G66" i="91"/>
  <c r="G74" i="91"/>
  <c r="H74" i="91" s="1"/>
  <c r="I74" i="91" s="1"/>
  <c r="J74" i="91" s="1"/>
  <c r="G82" i="91"/>
  <c r="H82" i="91" s="1"/>
  <c r="I82" i="91" s="1"/>
  <c r="J82" i="91" s="1"/>
  <c r="G20" i="92"/>
  <c r="G28" i="92"/>
  <c r="G36" i="92"/>
  <c r="H36" i="92" s="1"/>
  <c r="I36" i="92" s="1"/>
  <c r="J36" i="92" s="1"/>
  <c r="G44" i="92"/>
  <c r="H44" i="92" s="1"/>
  <c r="I44" i="92" s="1"/>
  <c r="J44" i="92" s="1"/>
  <c r="G52" i="92"/>
  <c r="G60" i="92"/>
  <c r="G68" i="92"/>
  <c r="H68" i="92" s="1"/>
  <c r="I68" i="92" s="1"/>
  <c r="J68" i="92" s="1"/>
  <c r="G76" i="92"/>
  <c r="H76" i="92" s="1"/>
  <c r="I76" i="92" s="1"/>
  <c r="J76" i="92" s="1"/>
  <c r="G16" i="93"/>
  <c r="H16" i="93" s="1"/>
  <c r="I16" i="93" s="1"/>
  <c r="J16" i="93" s="1"/>
  <c r="G24" i="93"/>
  <c r="H24" i="93" s="1"/>
  <c r="I24" i="93" s="1"/>
  <c r="J24" i="93" s="1"/>
  <c r="G32" i="93"/>
  <c r="G40" i="93"/>
  <c r="G48" i="93"/>
  <c r="H48" i="93" s="1"/>
  <c r="I48" i="93" s="1"/>
  <c r="J48" i="93" s="1"/>
  <c r="G56" i="93"/>
  <c r="H56" i="93" s="1"/>
  <c r="I56" i="93" s="1"/>
  <c r="J56" i="93" s="1"/>
  <c r="G64" i="93"/>
  <c r="G15" i="94"/>
  <c r="H15" i="94" s="1"/>
  <c r="I15" i="94" s="1"/>
  <c r="J15" i="94" s="1"/>
  <c r="G23" i="94"/>
  <c r="G31" i="94"/>
  <c r="G39" i="94"/>
  <c r="H39" i="94" s="1"/>
  <c r="I39" i="94" s="1"/>
  <c r="J39" i="94" s="1"/>
  <c r="G47" i="94"/>
  <c r="H47" i="94" s="1"/>
  <c r="I47" i="94" s="1"/>
  <c r="J47" i="94" s="1"/>
  <c r="G55" i="94"/>
  <c r="G63" i="94"/>
  <c r="G71" i="94"/>
  <c r="H71" i="94" s="1"/>
  <c r="I71" i="94" s="1"/>
  <c r="J71" i="94" s="1"/>
  <c r="G79" i="94"/>
  <c r="H79" i="94" s="1"/>
  <c r="I79" i="94" s="1"/>
  <c r="J79" i="94" s="1"/>
  <c r="G87" i="94"/>
  <c r="G16" i="95"/>
  <c r="H16" i="95" s="1"/>
  <c r="I16" i="95" s="1"/>
  <c r="J16" i="95" s="1"/>
  <c r="G24" i="95"/>
  <c r="H24" i="95" s="1"/>
  <c r="I24" i="95" s="1"/>
  <c r="J24" i="95" s="1"/>
  <c r="G32" i="95"/>
  <c r="G40" i="95"/>
  <c r="G48" i="95"/>
  <c r="H48" i="95" s="1"/>
  <c r="I48" i="95" s="1"/>
  <c r="J48" i="95" s="1"/>
  <c r="G56" i="95"/>
  <c r="H56" i="95" s="1"/>
  <c r="I56" i="95" s="1"/>
  <c r="J56" i="95" s="1"/>
  <c r="G64" i="95"/>
  <c r="G72" i="95"/>
  <c r="G80" i="95"/>
  <c r="H80" i="95" s="1"/>
  <c r="I80" i="95" s="1"/>
  <c r="J80" i="95" s="1"/>
  <c r="G88" i="95"/>
  <c r="H88" i="95" s="1"/>
  <c r="I88" i="95" s="1"/>
  <c r="J88" i="95" s="1"/>
  <c r="G18" i="96"/>
  <c r="G26" i="96"/>
  <c r="G34" i="96"/>
  <c r="H34" i="96" s="1"/>
  <c r="I34" i="96" s="1"/>
  <c r="J34" i="96" s="1"/>
  <c r="G42" i="96"/>
  <c r="H42" i="96" s="1"/>
  <c r="I42" i="96" s="1"/>
  <c r="J42" i="96" s="1"/>
  <c r="G50" i="96"/>
  <c r="G58" i="96"/>
  <c r="G66" i="96"/>
  <c r="H66" i="96" s="1"/>
  <c r="I66" i="96" s="1"/>
  <c r="J66" i="96" s="1"/>
  <c r="G74" i="96"/>
  <c r="H74" i="96" s="1"/>
  <c r="I74" i="96" s="1"/>
  <c r="J74" i="96" s="1"/>
  <c r="G22" i="97"/>
  <c r="G30" i="97"/>
  <c r="G38" i="97"/>
  <c r="H38" i="97" s="1"/>
  <c r="I38" i="97" s="1"/>
  <c r="J38" i="97" s="1"/>
  <c r="G46" i="97"/>
  <c r="H46" i="97" s="1"/>
  <c r="I46" i="97" s="1"/>
  <c r="J46" i="97" s="1"/>
  <c r="G54" i="97"/>
  <c r="H54" i="97" s="1"/>
  <c r="I54" i="97" s="1"/>
  <c r="J54" i="97" s="1"/>
  <c r="G62" i="97"/>
  <c r="H62" i="97" s="1"/>
  <c r="I62" i="97" s="1"/>
  <c r="J62" i="97" s="1"/>
  <c r="G21" i="98"/>
  <c r="H21" i="98" s="1"/>
  <c r="I21" i="98" s="1"/>
  <c r="J21" i="98" s="1"/>
  <c r="G29" i="98"/>
  <c r="H29" i="98" s="1"/>
  <c r="I29" i="98" s="1"/>
  <c r="J29" i="98" s="1"/>
  <c r="G37" i="98"/>
  <c r="G45" i="98"/>
  <c r="G53" i="98"/>
  <c r="H53" i="98" s="1"/>
  <c r="I53" i="98" s="1"/>
  <c r="J53" i="98" s="1"/>
  <c r="G61" i="98"/>
  <c r="H61" i="98" s="1"/>
  <c r="I61" i="98" s="1"/>
  <c r="J61" i="98" s="1"/>
  <c r="G69" i="98"/>
  <c r="G77" i="98"/>
  <c r="G85" i="98"/>
  <c r="H85" i="98" s="1"/>
  <c r="I85" i="98" s="1"/>
  <c r="J85" i="98" s="1"/>
  <c r="G14" i="99"/>
  <c r="H14" i="99" s="1"/>
  <c r="I14" i="99" s="1"/>
  <c r="J14" i="99" s="1"/>
  <c r="K14" i="99" s="1"/>
  <c r="G22" i="99"/>
  <c r="H22" i="99" s="1"/>
  <c r="I22" i="99" s="1"/>
  <c r="J22" i="99" s="1"/>
  <c r="G30" i="99"/>
  <c r="H30" i="99" s="1"/>
  <c r="I30" i="99" s="1"/>
  <c r="J30" i="99" s="1"/>
  <c r="G38" i="99"/>
  <c r="H38" i="99" s="1"/>
  <c r="I38" i="99" s="1"/>
  <c r="J38" i="99" s="1"/>
  <c r="G46" i="99"/>
  <c r="H46" i="99" s="1"/>
  <c r="I46" i="99" s="1"/>
  <c r="J46" i="99" s="1"/>
  <c r="G54" i="99"/>
  <c r="H54" i="99" s="1"/>
  <c r="I54" i="99" s="1"/>
  <c r="J54" i="99" s="1"/>
  <c r="G62" i="99"/>
  <c r="H62" i="99" s="1"/>
  <c r="I62" i="99" s="1"/>
  <c r="J62" i="99" s="1"/>
  <c r="G70" i="99"/>
  <c r="H70" i="99" s="1"/>
  <c r="I70" i="99" s="1"/>
  <c r="J70" i="99" s="1"/>
  <c r="G78" i="99"/>
  <c r="H78" i="99" s="1"/>
  <c r="I78" i="99" s="1"/>
  <c r="J78" i="99" s="1"/>
  <c r="G86" i="99"/>
  <c r="H86" i="99" s="1"/>
  <c r="I86" i="99" s="1"/>
  <c r="J86" i="99" s="1"/>
  <c r="G16" i="100"/>
  <c r="H16" i="100" s="1"/>
  <c r="I16" i="100" s="1"/>
  <c r="J16" i="100" s="1"/>
  <c r="G24" i="100"/>
  <c r="H24" i="100" s="1"/>
  <c r="I24" i="100" s="1"/>
  <c r="J24" i="100" s="1"/>
  <c r="G32" i="100"/>
  <c r="H32" i="100" s="1"/>
  <c r="I32" i="100" s="1"/>
  <c r="J32" i="100" s="1"/>
  <c r="G40" i="100"/>
  <c r="H40" i="100" s="1"/>
  <c r="I40" i="100" s="1"/>
  <c r="J40" i="100" s="1"/>
  <c r="G48" i="100"/>
  <c r="H48" i="100" s="1"/>
  <c r="I48" i="100" s="1"/>
  <c r="J48" i="100" s="1"/>
  <c r="G56" i="100"/>
  <c r="H56" i="100" s="1"/>
  <c r="I56" i="100" s="1"/>
  <c r="J56" i="100" s="1"/>
  <c r="G64" i="100"/>
  <c r="H64" i="100" s="1"/>
  <c r="I64" i="100" s="1"/>
  <c r="J64" i="100" s="1"/>
  <c r="G72" i="100"/>
  <c r="H72" i="100" s="1"/>
  <c r="I72" i="100" s="1"/>
  <c r="J72" i="100" s="1"/>
  <c r="G20" i="101"/>
  <c r="H20" i="101" s="1"/>
  <c r="I20" i="101" s="1"/>
  <c r="J20" i="101" s="1"/>
  <c r="G28" i="101"/>
  <c r="H28" i="101" s="1"/>
  <c r="I28" i="101" s="1"/>
  <c r="J28" i="101" s="1"/>
  <c r="G36" i="101"/>
  <c r="H36" i="101" s="1"/>
  <c r="I36" i="101" s="1"/>
  <c r="J36" i="101" s="1"/>
  <c r="G44" i="101"/>
  <c r="H44" i="101" s="1"/>
  <c r="I44" i="101" s="1"/>
  <c r="J44" i="101" s="1"/>
  <c r="G52" i="101"/>
  <c r="H52" i="101" s="1"/>
  <c r="I52" i="101" s="1"/>
  <c r="J52" i="101" s="1"/>
  <c r="G60" i="101"/>
  <c r="H60" i="101" s="1"/>
  <c r="I60" i="101" s="1"/>
  <c r="J60" i="101" s="1"/>
  <c r="G68" i="101"/>
  <c r="H68" i="101" s="1"/>
  <c r="I68" i="101" s="1"/>
  <c r="J68" i="101" s="1"/>
  <c r="G19" i="102"/>
  <c r="H19" i="102" s="1"/>
  <c r="I19" i="102" s="1"/>
  <c r="J19" i="102" s="1"/>
  <c r="G27" i="102"/>
  <c r="H27" i="102" s="1"/>
  <c r="I27" i="102" s="1"/>
  <c r="J27" i="102" s="1"/>
  <c r="G35" i="102"/>
  <c r="H35" i="102" s="1"/>
  <c r="I35" i="102" s="1"/>
  <c r="J35" i="102" s="1"/>
  <c r="G43" i="102"/>
  <c r="H43" i="102" s="1"/>
  <c r="I43" i="102" s="1"/>
  <c r="J43" i="102" s="1"/>
  <c r="G51" i="102"/>
  <c r="H51" i="102" s="1"/>
  <c r="I51" i="102" s="1"/>
  <c r="J51" i="102" s="1"/>
  <c r="G59" i="102"/>
  <c r="H59" i="102" s="1"/>
  <c r="I59" i="102" s="1"/>
  <c r="J59" i="102" s="1"/>
  <c r="G67" i="102"/>
  <c r="H67" i="102" s="1"/>
  <c r="I67" i="102" s="1"/>
  <c r="J67" i="102" s="1"/>
  <c r="G75" i="102"/>
  <c r="H75" i="102" s="1"/>
  <c r="I75" i="102" s="1"/>
  <c r="J75" i="102" s="1"/>
  <c r="G83" i="102"/>
  <c r="H83" i="102" s="1"/>
  <c r="I83" i="102" s="1"/>
  <c r="J83" i="102" s="1"/>
  <c r="G20" i="103"/>
  <c r="H20" i="103" s="1"/>
  <c r="I20" i="103" s="1"/>
  <c r="J20" i="103" s="1"/>
  <c r="G28" i="103"/>
  <c r="H28" i="103" s="1"/>
  <c r="I28" i="103" s="1"/>
  <c r="J28" i="103" s="1"/>
  <c r="G36" i="103"/>
  <c r="H36" i="103" s="1"/>
  <c r="I36" i="103" s="1"/>
  <c r="J36" i="103" s="1"/>
  <c r="G44" i="103"/>
  <c r="H44" i="103" s="1"/>
  <c r="I44" i="103" s="1"/>
  <c r="J44" i="103" s="1"/>
  <c r="G52" i="103"/>
  <c r="H52" i="103" s="1"/>
  <c r="I52" i="103" s="1"/>
  <c r="J52" i="103" s="1"/>
  <c r="G60" i="103"/>
  <c r="H60" i="103" s="1"/>
  <c r="I60" i="103" s="1"/>
  <c r="J60" i="103" s="1"/>
  <c r="G68" i="103"/>
  <c r="H68" i="103" s="1"/>
  <c r="I68" i="103" s="1"/>
  <c r="J68" i="103" s="1"/>
  <c r="G76" i="103"/>
  <c r="H76" i="103" s="1"/>
  <c r="I76" i="103" s="1"/>
  <c r="J76" i="103" s="1"/>
  <c r="G84" i="103"/>
  <c r="H84" i="103" s="1"/>
  <c r="I84" i="103" s="1"/>
  <c r="J84" i="103" s="1"/>
  <c r="G14" i="104"/>
  <c r="H14" i="104" s="1"/>
  <c r="I14" i="104" s="1"/>
  <c r="J14" i="104" s="1"/>
  <c r="K14" i="104" s="1"/>
  <c r="G22" i="104"/>
  <c r="H22" i="104" s="1"/>
  <c r="I22" i="104" s="1"/>
  <c r="J22" i="104" s="1"/>
  <c r="G30" i="104"/>
  <c r="H30" i="104" s="1"/>
  <c r="I30" i="104" s="1"/>
  <c r="J30" i="104" s="1"/>
  <c r="G38" i="104"/>
  <c r="G46" i="104"/>
  <c r="G54" i="104"/>
  <c r="H54" i="104" s="1"/>
  <c r="I54" i="104" s="1"/>
  <c r="J54" i="104" s="1"/>
  <c r="G62" i="104"/>
  <c r="H62" i="104" s="1"/>
  <c r="I62" i="104" s="1"/>
  <c r="J62" i="104" s="1"/>
  <c r="G70" i="104"/>
  <c r="G78" i="104"/>
  <c r="G18" i="105"/>
  <c r="H18" i="105" s="1"/>
  <c r="I18" i="105" s="1"/>
  <c r="J18" i="105" s="1"/>
  <c r="G26" i="105"/>
  <c r="G34" i="105"/>
  <c r="G42" i="105"/>
  <c r="H42" i="105" s="1"/>
  <c r="I42" i="105" s="1"/>
  <c r="J42" i="105" s="1"/>
  <c r="G50" i="105"/>
  <c r="G58" i="105"/>
  <c r="G66" i="105"/>
  <c r="H66" i="105" s="1"/>
  <c r="I66" i="105" s="1"/>
  <c r="J66" i="105" s="1"/>
  <c r="G60" i="85"/>
  <c r="G68" i="85"/>
  <c r="G76" i="85"/>
  <c r="H76" i="85" s="1"/>
  <c r="I76" i="85" s="1"/>
  <c r="J76" i="85" s="1"/>
  <c r="G84" i="85"/>
  <c r="H84" i="85" s="1"/>
  <c r="I84" i="85" s="1"/>
  <c r="J84" i="85" s="1"/>
  <c r="G21" i="87"/>
  <c r="G29" i="87"/>
  <c r="H29" i="87" s="1"/>
  <c r="I29" i="87" s="1"/>
  <c r="J29" i="87" s="1"/>
  <c r="G37" i="87"/>
  <c r="H37" i="87" s="1"/>
  <c r="I37" i="87" s="1"/>
  <c r="J37" i="87" s="1"/>
  <c r="G45" i="87"/>
  <c r="G53" i="87"/>
  <c r="G61" i="87"/>
  <c r="H61" i="87" s="1"/>
  <c r="I61" i="87" s="1"/>
  <c r="J61" i="87" s="1"/>
  <c r="G69" i="87"/>
  <c r="H69" i="87" s="1"/>
  <c r="I69" i="87" s="1"/>
  <c r="J69" i="87" s="1"/>
  <c r="G77" i="87"/>
  <c r="G85" i="87"/>
  <c r="G15" i="88"/>
  <c r="H15" i="88" s="1"/>
  <c r="I15" i="88" s="1"/>
  <c r="J15" i="88" s="1"/>
  <c r="G23" i="88"/>
  <c r="H23" i="88" s="1"/>
  <c r="I23" i="88" s="1"/>
  <c r="J23" i="88" s="1"/>
  <c r="G31" i="88"/>
  <c r="G39" i="88"/>
  <c r="G47" i="88"/>
  <c r="H47" i="88" s="1"/>
  <c r="I47" i="88" s="1"/>
  <c r="J47" i="88" s="1"/>
  <c r="G55" i="88"/>
  <c r="H55" i="88" s="1"/>
  <c r="I55" i="88" s="1"/>
  <c r="J55" i="88" s="1"/>
  <c r="G63" i="88"/>
  <c r="G71" i="88"/>
  <c r="G79" i="88"/>
  <c r="H79" i="88" s="1"/>
  <c r="I79" i="88" s="1"/>
  <c r="J79" i="88" s="1"/>
  <c r="G19" i="89"/>
  <c r="H19" i="89" s="1"/>
  <c r="I19" i="89" s="1"/>
  <c r="J19" i="89" s="1"/>
  <c r="G27" i="89"/>
  <c r="G35" i="89"/>
  <c r="H35" i="89" s="1"/>
  <c r="I35" i="89" s="1"/>
  <c r="J35" i="89" s="1"/>
  <c r="G43" i="89"/>
  <c r="H43" i="89" s="1"/>
  <c r="I43" i="89" s="1"/>
  <c r="J43" i="89" s="1"/>
  <c r="G51" i="89"/>
  <c r="H51" i="89" s="1"/>
  <c r="I51" i="89" s="1"/>
  <c r="J51" i="89" s="1"/>
  <c r="G59" i="89"/>
  <c r="H59" i="89" s="1"/>
  <c r="I59" i="89" s="1"/>
  <c r="J59" i="89" s="1"/>
  <c r="G67" i="89"/>
  <c r="H67" i="89" s="1"/>
  <c r="I67" i="89" s="1"/>
  <c r="J67" i="89" s="1"/>
  <c r="G18" i="90"/>
  <c r="H18" i="90" s="1"/>
  <c r="I18" i="90" s="1"/>
  <c r="J18" i="90" s="1"/>
  <c r="G26" i="90"/>
  <c r="H26" i="90" s="1"/>
  <c r="I26" i="90" s="1"/>
  <c r="J26" i="90" s="1"/>
  <c r="G34" i="90"/>
  <c r="G42" i="90"/>
  <c r="H42" i="90" s="1"/>
  <c r="I42" i="90" s="1"/>
  <c r="J42" i="90" s="1"/>
  <c r="G50" i="90"/>
  <c r="H50" i="90" s="1"/>
  <c r="I50" i="90" s="1"/>
  <c r="J50" i="90" s="1"/>
  <c r="G58" i="90"/>
  <c r="H58" i="90" s="1"/>
  <c r="I58" i="90" s="1"/>
  <c r="J58" i="90" s="1"/>
  <c r="G66" i="90"/>
  <c r="G74" i="90"/>
  <c r="G82" i="90"/>
  <c r="H82" i="90" s="1"/>
  <c r="I82" i="90" s="1"/>
  <c r="J82" i="90" s="1"/>
  <c r="G19" i="91"/>
  <c r="H19" i="91" s="1"/>
  <c r="I19" i="91" s="1"/>
  <c r="J19" i="91" s="1"/>
  <c r="G27" i="91"/>
  <c r="H27" i="91" s="1"/>
  <c r="I27" i="91" s="1"/>
  <c r="J27" i="91" s="1"/>
  <c r="G35" i="91"/>
  <c r="H35" i="91" s="1"/>
  <c r="I35" i="91" s="1"/>
  <c r="J35" i="91" s="1"/>
  <c r="G43" i="91"/>
  <c r="G51" i="91"/>
  <c r="H51" i="91" s="1"/>
  <c r="I51" i="91" s="1"/>
  <c r="J51" i="91" s="1"/>
  <c r="G59" i="91"/>
  <c r="H59" i="91" s="1"/>
  <c r="I59" i="91" s="1"/>
  <c r="J59" i="91" s="1"/>
  <c r="G67" i="91"/>
  <c r="H67" i="91" s="1"/>
  <c r="I67" i="91" s="1"/>
  <c r="J67" i="91" s="1"/>
  <c r="G75" i="91"/>
  <c r="G83" i="91"/>
  <c r="G21" i="92"/>
  <c r="H21" i="92" s="1"/>
  <c r="I21" i="92" s="1"/>
  <c r="J21" i="92" s="1"/>
  <c r="G29" i="92"/>
  <c r="H29" i="92" s="1"/>
  <c r="I29" i="92" s="1"/>
  <c r="J29" i="92" s="1"/>
  <c r="G37" i="92"/>
  <c r="G45" i="92"/>
  <c r="H45" i="92" s="1"/>
  <c r="I45" i="92" s="1"/>
  <c r="J45" i="92" s="1"/>
  <c r="G53" i="92"/>
  <c r="H53" i="92" s="1"/>
  <c r="I53" i="92" s="1"/>
  <c r="J53" i="92" s="1"/>
  <c r="G61" i="92"/>
  <c r="H61" i="92" s="1"/>
  <c r="I61" i="92" s="1"/>
  <c r="J61" i="92" s="1"/>
  <c r="G69" i="92"/>
  <c r="G77" i="92"/>
  <c r="G17" i="93"/>
  <c r="H17" i="93" s="1"/>
  <c r="I17" i="93" s="1"/>
  <c r="J17" i="93" s="1"/>
  <c r="G25" i="93"/>
  <c r="H25" i="93" s="1"/>
  <c r="I25" i="93" s="1"/>
  <c r="J25" i="93" s="1"/>
  <c r="G33" i="93"/>
  <c r="G41" i="93"/>
  <c r="H41" i="93" s="1"/>
  <c r="I41" i="93" s="1"/>
  <c r="J41" i="93" s="1"/>
  <c r="G49" i="93"/>
  <c r="H49" i="93" s="1"/>
  <c r="I49" i="93" s="1"/>
  <c r="J49" i="93" s="1"/>
  <c r="G57" i="93"/>
  <c r="G65" i="93"/>
  <c r="H65" i="93" s="1"/>
  <c r="I65" i="93" s="1"/>
  <c r="J65" i="93" s="1"/>
  <c r="G16" i="94"/>
  <c r="G24" i="94"/>
  <c r="G32" i="94"/>
  <c r="H32" i="94" s="1"/>
  <c r="I32" i="94" s="1"/>
  <c r="J32" i="94" s="1"/>
  <c r="G40" i="94"/>
  <c r="H40" i="94" s="1"/>
  <c r="I40" i="94" s="1"/>
  <c r="J40" i="94" s="1"/>
  <c r="G48" i="94"/>
  <c r="G56" i="94"/>
  <c r="G64" i="94"/>
  <c r="H64" i="94" s="1"/>
  <c r="I64" i="94" s="1"/>
  <c r="J64" i="94" s="1"/>
  <c r="G72" i="94"/>
  <c r="H72" i="94" s="1"/>
  <c r="I72" i="94" s="1"/>
  <c r="J72" i="94" s="1"/>
  <c r="G80" i="94"/>
  <c r="G88" i="94"/>
  <c r="H88" i="94" s="1"/>
  <c r="I88" i="94" s="1"/>
  <c r="J88" i="94" s="1"/>
  <c r="G17" i="95"/>
  <c r="H17" i="95" s="1"/>
  <c r="I17" i="95" s="1"/>
  <c r="J17" i="95" s="1"/>
  <c r="G25" i="95"/>
  <c r="G33" i="95"/>
  <c r="H33" i="95" s="1"/>
  <c r="I33" i="95" s="1"/>
  <c r="J33" i="95" s="1"/>
  <c r="G41" i="95"/>
  <c r="H41" i="95" s="1"/>
  <c r="I41" i="95" s="1"/>
  <c r="J41" i="95" s="1"/>
  <c r="G49" i="95"/>
  <c r="H49" i="95" s="1"/>
  <c r="I49" i="95" s="1"/>
  <c r="J49" i="95" s="1"/>
  <c r="G57" i="95"/>
  <c r="G65" i="95"/>
  <c r="H65" i="95" s="1"/>
  <c r="I65" i="95" s="1"/>
  <c r="J65" i="95" s="1"/>
  <c r="G73" i="95"/>
  <c r="H73" i="95" s="1"/>
  <c r="I73" i="95" s="1"/>
  <c r="J73" i="95" s="1"/>
  <c r="G81" i="95"/>
  <c r="H81" i="95" s="1"/>
  <c r="I81" i="95" s="1"/>
  <c r="J81" i="95" s="1"/>
  <c r="G19" i="96"/>
  <c r="H19" i="96" s="1"/>
  <c r="I19" i="96" s="1"/>
  <c r="J19" i="96" s="1"/>
  <c r="G27" i="96"/>
  <c r="H27" i="96" s="1"/>
  <c r="I27" i="96" s="1"/>
  <c r="J27" i="96" s="1"/>
  <c r="G35" i="96"/>
  <c r="H35" i="96" s="1"/>
  <c r="I35" i="96" s="1"/>
  <c r="J35" i="96" s="1"/>
  <c r="G43" i="96"/>
  <c r="G51" i="96"/>
  <c r="H51" i="96" s="1"/>
  <c r="I51" i="96" s="1"/>
  <c r="J51" i="96" s="1"/>
  <c r="G59" i="96"/>
  <c r="H59" i="96" s="1"/>
  <c r="I59" i="96" s="1"/>
  <c r="J59" i="96" s="1"/>
  <c r="G67" i="96"/>
  <c r="H67" i="96" s="1"/>
  <c r="I67" i="96" s="1"/>
  <c r="J67" i="96" s="1"/>
  <c r="G75" i="96"/>
  <c r="G15" i="97"/>
  <c r="H15" i="97" s="1"/>
  <c r="I15" i="97" s="1"/>
  <c r="J15" i="97" s="1"/>
  <c r="G23" i="97"/>
  <c r="H23" i="97" s="1"/>
  <c r="I23" i="97" s="1"/>
  <c r="J23" i="97" s="1"/>
  <c r="G31" i="97"/>
  <c r="G39" i="97"/>
  <c r="G47" i="97"/>
  <c r="H47" i="97" s="1"/>
  <c r="I47" i="97" s="1"/>
  <c r="J47" i="97" s="1"/>
  <c r="G55" i="97"/>
  <c r="G63" i="97"/>
  <c r="H63" i="97" s="1"/>
  <c r="I63" i="97" s="1"/>
  <c r="J63" i="97" s="1"/>
  <c r="G14" i="98"/>
  <c r="H14" i="98" s="1"/>
  <c r="I14" i="98" s="1"/>
  <c r="J14" i="98" s="1"/>
  <c r="K14" i="98" s="1"/>
  <c r="G22" i="98"/>
  <c r="H22" i="98" s="1"/>
  <c r="I22" i="98" s="1"/>
  <c r="J22" i="98" s="1"/>
  <c r="G30" i="98"/>
  <c r="H30" i="98" s="1"/>
  <c r="I30" i="98" s="1"/>
  <c r="J30" i="98" s="1"/>
  <c r="G38" i="98"/>
  <c r="H38" i="98" s="1"/>
  <c r="I38" i="98" s="1"/>
  <c r="J38" i="98" s="1"/>
  <c r="G46" i="98"/>
  <c r="H46" i="98" s="1"/>
  <c r="I46" i="98" s="1"/>
  <c r="J46" i="98" s="1"/>
  <c r="G54" i="98"/>
  <c r="H54" i="98" s="1"/>
  <c r="I54" i="98" s="1"/>
  <c r="J54" i="98" s="1"/>
  <c r="G62" i="98"/>
  <c r="H62" i="98" s="1"/>
  <c r="I62" i="98" s="1"/>
  <c r="J62" i="98" s="1"/>
  <c r="G70" i="98"/>
  <c r="H70" i="98" s="1"/>
  <c r="I70" i="98" s="1"/>
  <c r="J70" i="98" s="1"/>
  <c r="G78" i="98"/>
  <c r="H78" i="98" s="1"/>
  <c r="I78" i="98" s="1"/>
  <c r="J78" i="98" s="1"/>
  <c r="G86" i="98"/>
  <c r="H86" i="98" s="1"/>
  <c r="I86" i="98" s="1"/>
  <c r="J86" i="98" s="1"/>
  <c r="G15" i="99"/>
  <c r="H15" i="99" s="1"/>
  <c r="I15" i="99" s="1"/>
  <c r="J15" i="99" s="1"/>
  <c r="G23" i="99"/>
  <c r="H23" i="99" s="1"/>
  <c r="I23" i="99" s="1"/>
  <c r="J23" i="99" s="1"/>
  <c r="G31" i="99"/>
  <c r="H31" i="99" s="1"/>
  <c r="I31" i="99" s="1"/>
  <c r="J31" i="99" s="1"/>
  <c r="G39" i="99"/>
  <c r="H39" i="99" s="1"/>
  <c r="I39" i="99" s="1"/>
  <c r="J39" i="99" s="1"/>
  <c r="G47" i="99"/>
  <c r="H47" i="99" s="1"/>
  <c r="I47" i="99" s="1"/>
  <c r="J47" i="99" s="1"/>
  <c r="G55" i="99"/>
  <c r="H55" i="99" s="1"/>
  <c r="I55" i="99" s="1"/>
  <c r="J55" i="99" s="1"/>
  <c r="G63" i="99"/>
  <c r="H63" i="99" s="1"/>
  <c r="I63" i="99" s="1"/>
  <c r="J63" i="99" s="1"/>
  <c r="G71" i="99"/>
  <c r="H71" i="99" s="1"/>
  <c r="I71" i="99" s="1"/>
  <c r="J71" i="99" s="1"/>
  <c r="G79" i="99"/>
  <c r="H79" i="99" s="1"/>
  <c r="I79" i="99" s="1"/>
  <c r="J79" i="99" s="1"/>
  <c r="G87" i="99"/>
  <c r="H87" i="99" s="1"/>
  <c r="I87" i="99" s="1"/>
  <c r="J87" i="99" s="1"/>
  <c r="G17" i="100"/>
  <c r="H17" i="100" s="1"/>
  <c r="I17" i="100" s="1"/>
  <c r="J17" i="100" s="1"/>
  <c r="G25" i="100"/>
  <c r="H25" i="100" s="1"/>
  <c r="I25" i="100" s="1"/>
  <c r="J25" i="100" s="1"/>
  <c r="G33" i="100"/>
  <c r="H33" i="100" s="1"/>
  <c r="I33" i="100" s="1"/>
  <c r="J33" i="100" s="1"/>
  <c r="G41" i="100"/>
  <c r="H41" i="100" s="1"/>
  <c r="I41" i="100" s="1"/>
  <c r="J41" i="100" s="1"/>
  <c r="G49" i="100"/>
  <c r="H49" i="100" s="1"/>
  <c r="I49" i="100" s="1"/>
  <c r="J49" i="100" s="1"/>
  <c r="G57" i="100"/>
  <c r="H57" i="100" s="1"/>
  <c r="I57" i="100" s="1"/>
  <c r="J57" i="100" s="1"/>
  <c r="G65" i="100"/>
  <c r="H65" i="100" s="1"/>
  <c r="I65" i="100" s="1"/>
  <c r="J65" i="100" s="1"/>
  <c r="G73" i="100"/>
  <c r="H73" i="100" s="1"/>
  <c r="I73" i="100" s="1"/>
  <c r="J73" i="100" s="1"/>
  <c r="G21" i="101"/>
  <c r="H21" i="101" s="1"/>
  <c r="I21" i="101" s="1"/>
  <c r="J21" i="101" s="1"/>
  <c r="G29" i="101"/>
  <c r="H29" i="101" s="1"/>
  <c r="I29" i="101" s="1"/>
  <c r="J29" i="101" s="1"/>
  <c r="G37" i="101"/>
  <c r="H37" i="101" s="1"/>
  <c r="I37" i="101" s="1"/>
  <c r="J37" i="101" s="1"/>
  <c r="G45" i="101"/>
  <c r="H45" i="101" s="1"/>
  <c r="I45" i="101" s="1"/>
  <c r="J45" i="101" s="1"/>
  <c r="G53" i="101"/>
  <c r="H53" i="101" s="1"/>
  <c r="I53" i="101" s="1"/>
  <c r="J53" i="101" s="1"/>
  <c r="G61" i="101"/>
  <c r="H61" i="101" s="1"/>
  <c r="I61" i="101" s="1"/>
  <c r="J61" i="101" s="1"/>
  <c r="G69" i="101"/>
  <c r="H69" i="101" s="1"/>
  <c r="I69" i="101" s="1"/>
  <c r="J69" i="101" s="1"/>
  <c r="G20" i="102"/>
  <c r="H20" i="102" s="1"/>
  <c r="I20" i="102" s="1"/>
  <c r="J20" i="102" s="1"/>
  <c r="G28" i="102"/>
  <c r="H28" i="102" s="1"/>
  <c r="I28" i="102" s="1"/>
  <c r="J28" i="102" s="1"/>
  <c r="G36" i="102"/>
  <c r="H36" i="102" s="1"/>
  <c r="I36" i="102" s="1"/>
  <c r="J36" i="102" s="1"/>
  <c r="G44" i="102"/>
  <c r="H44" i="102" s="1"/>
  <c r="I44" i="102" s="1"/>
  <c r="J44" i="102" s="1"/>
  <c r="G52" i="102"/>
  <c r="H52" i="102" s="1"/>
  <c r="I52" i="102" s="1"/>
  <c r="J52" i="102" s="1"/>
  <c r="G60" i="102"/>
  <c r="H60" i="102" s="1"/>
  <c r="I60" i="102" s="1"/>
  <c r="J60" i="102" s="1"/>
  <c r="G68" i="102"/>
  <c r="H68" i="102" s="1"/>
  <c r="I68" i="102" s="1"/>
  <c r="J68" i="102" s="1"/>
  <c r="G76" i="102"/>
  <c r="H76" i="102" s="1"/>
  <c r="I76" i="102" s="1"/>
  <c r="J76" i="102" s="1"/>
  <c r="G84" i="102"/>
  <c r="H84" i="102" s="1"/>
  <c r="I84" i="102" s="1"/>
  <c r="J84" i="102" s="1"/>
  <c r="G21" i="103"/>
  <c r="H21" i="103" s="1"/>
  <c r="I21" i="103" s="1"/>
  <c r="J21" i="103" s="1"/>
  <c r="G29" i="103"/>
  <c r="H29" i="103" s="1"/>
  <c r="I29" i="103" s="1"/>
  <c r="J29" i="103" s="1"/>
  <c r="G37" i="103"/>
  <c r="H37" i="103" s="1"/>
  <c r="I37" i="103" s="1"/>
  <c r="J37" i="103" s="1"/>
  <c r="G45" i="103"/>
  <c r="H45" i="103" s="1"/>
  <c r="I45" i="103" s="1"/>
  <c r="J45" i="103" s="1"/>
  <c r="G53" i="103"/>
  <c r="H53" i="103" s="1"/>
  <c r="I53" i="103" s="1"/>
  <c r="J53" i="103" s="1"/>
  <c r="G61" i="103"/>
  <c r="H61" i="103" s="1"/>
  <c r="I61" i="103" s="1"/>
  <c r="J61" i="103" s="1"/>
  <c r="G69" i="103"/>
  <c r="H69" i="103" s="1"/>
  <c r="I69" i="103" s="1"/>
  <c r="J69" i="103" s="1"/>
  <c r="G77" i="103"/>
  <c r="H77" i="103" s="1"/>
  <c r="I77" i="103" s="1"/>
  <c r="J77" i="103" s="1"/>
  <c r="G85" i="103"/>
  <c r="H85" i="103" s="1"/>
  <c r="I85" i="103" s="1"/>
  <c r="J85" i="103" s="1"/>
  <c r="G15" i="104"/>
  <c r="H15" i="104" s="1"/>
  <c r="I15" i="104" s="1"/>
  <c r="J15" i="104" s="1"/>
  <c r="G23" i="104"/>
  <c r="H23" i="104" s="1"/>
  <c r="I23" i="104" s="1"/>
  <c r="J23" i="104" s="1"/>
  <c r="G31" i="104"/>
  <c r="H31" i="104" s="1"/>
  <c r="I31" i="104" s="1"/>
  <c r="J31" i="104" s="1"/>
  <c r="G39" i="104"/>
  <c r="H39" i="104" s="1"/>
  <c r="I39" i="104" s="1"/>
  <c r="J39" i="104" s="1"/>
  <c r="G47" i="104"/>
  <c r="H47" i="104" s="1"/>
  <c r="I47" i="104" s="1"/>
  <c r="J47" i="104" s="1"/>
  <c r="G55" i="104"/>
  <c r="H55" i="104" s="1"/>
  <c r="I55" i="104" s="1"/>
  <c r="J55" i="104" s="1"/>
  <c r="G63" i="104"/>
  <c r="H63" i="104" s="1"/>
  <c r="I63" i="104" s="1"/>
  <c r="J63" i="104" s="1"/>
  <c r="G71" i="104"/>
  <c r="H71" i="104" s="1"/>
  <c r="I71" i="104" s="1"/>
  <c r="J71" i="104" s="1"/>
  <c r="G79" i="104"/>
  <c r="H79" i="104" s="1"/>
  <c r="I79" i="104" s="1"/>
  <c r="J79" i="104" s="1"/>
  <c r="G19" i="105"/>
  <c r="H19" i="105" s="1"/>
  <c r="I19" i="105" s="1"/>
  <c r="J19" i="105" s="1"/>
  <c r="G27" i="105"/>
  <c r="H27" i="105" s="1"/>
  <c r="I27" i="105" s="1"/>
  <c r="J27" i="105" s="1"/>
  <c r="G35" i="105"/>
  <c r="H35" i="105" s="1"/>
  <c r="I35" i="105" s="1"/>
  <c r="J35" i="105" s="1"/>
  <c r="G43" i="105"/>
  <c r="H43" i="105" s="1"/>
  <c r="I43" i="105" s="1"/>
  <c r="J43" i="105" s="1"/>
  <c r="G51" i="105"/>
  <c r="H51" i="105" s="1"/>
  <c r="I51" i="105" s="1"/>
  <c r="J51" i="105" s="1"/>
  <c r="G59" i="105"/>
  <c r="H59" i="105" s="1"/>
  <c r="I59" i="105" s="1"/>
  <c r="J59" i="105" s="1"/>
  <c r="G67" i="105"/>
  <c r="H67" i="105" s="1"/>
  <c r="I67" i="105" s="1"/>
  <c r="J67" i="105" s="1"/>
  <c r="G20" i="89"/>
  <c r="H20" i="89" s="1"/>
  <c r="I20" i="89" s="1"/>
  <c r="J20" i="89" s="1"/>
  <c r="G28" i="89"/>
  <c r="H28" i="89" s="1"/>
  <c r="I28" i="89" s="1"/>
  <c r="J28" i="89" s="1"/>
  <c r="G36" i="89"/>
  <c r="H36" i="89" s="1"/>
  <c r="I36" i="89" s="1"/>
  <c r="J36" i="89" s="1"/>
  <c r="G44" i="89"/>
  <c r="H44" i="89" s="1"/>
  <c r="I44" i="89" s="1"/>
  <c r="J44" i="89" s="1"/>
  <c r="G52" i="89"/>
  <c r="H52" i="89" s="1"/>
  <c r="I52" i="89" s="1"/>
  <c r="J52" i="89" s="1"/>
  <c r="G60" i="89"/>
  <c r="H60" i="89" s="1"/>
  <c r="I60" i="89" s="1"/>
  <c r="J60" i="89" s="1"/>
  <c r="G68" i="89"/>
  <c r="H68" i="89" s="1"/>
  <c r="I68" i="89" s="1"/>
  <c r="J68" i="89" s="1"/>
  <c r="G19" i="90"/>
  <c r="H19" i="90" s="1"/>
  <c r="I19" i="90" s="1"/>
  <c r="J19" i="90" s="1"/>
  <c r="G27" i="90"/>
  <c r="H27" i="90" s="1"/>
  <c r="I27" i="90" s="1"/>
  <c r="J27" i="90" s="1"/>
  <c r="G35" i="90"/>
  <c r="H35" i="90" s="1"/>
  <c r="I35" i="90" s="1"/>
  <c r="J35" i="90" s="1"/>
  <c r="G43" i="90"/>
  <c r="H43" i="90" s="1"/>
  <c r="I43" i="90" s="1"/>
  <c r="J43" i="90" s="1"/>
  <c r="G51" i="90"/>
  <c r="H51" i="90" s="1"/>
  <c r="I51" i="90" s="1"/>
  <c r="J51" i="90" s="1"/>
  <c r="G59" i="90"/>
  <c r="H59" i="90" s="1"/>
  <c r="I59" i="90" s="1"/>
  <c r="J59" i="90" s="1"/>
  <c r="G67" i="90"/>
  <c r="H67" i="90" s="1"/>
  <c r="I67" i="90" s="1"/>
  <c r="J67" i="90" s="1"/>
  <c r="G75" i="90"/>
  <c r="H75" i="90" s="1"/>
  <c r="I75" i="90" s="1"/>
  <c r="J75" i="90" s="1"/>
  <c r="G83" i="90"/>
  <c r="H83" i="90" s="1"/>
  <c r="I83" i="90" s="1"/>
  <c r="J83" i="90" s="1"/>
  <c r="G20" i="91"/>
  <c r="H20" i="91" s="1"/>
  <c r="I20" i="91" s="1"/>
  <c r="J20" i="91" s="1"/>
  <c r="G28" i="91"/>
  <c r="H28" i="91" s="1"/>
  <c r="I28" i="91" s="1"/>
  <c r="J28" i="91" s="1"/>
  <c r="G36" i="91"/>
  <c r="H36" i="91" s="1"/>
  <c r="I36" i="91" s="1"/>
  <c r="J36" i="91" s="1"/>
  <c r="G44" i="91"/>
  <c r="H44" i="91" s="1"/>
  <c r="I44" i="91" s="1"/>
  <c r="J44" i="91" s="1"/>
  <c r="G52" i="91"/>
  <c r="H52" i="91" s="1"/>
  <c r="I52" i="91" s="1"/>
  <c r="J52" i="91" s="1"/>
  <c r="G60" i="91"/>
  <c r="H60" i="91" s="1"/>
  <c r="I60" i="91" s="1"/>
  <c r="J60" i="91" s="1"/>
  <c r="G68" i="91"/>
  <c r="H68" i="91" s="1"/>
  <c r="I68" i="91" s="1"/>
  <c r="J68" i="91" s="1"/>
  <c r="G76" i="91"/>
  <c r="H76" i="91" s="1"/>
  <c r="I76" i="91" s="1"/>
  <c r="J76" i="91" s="1"/>
  <c r="G84" i="91"/>
  <c r="H84" i="91" s="1"/>
  <c r="I84" i="91" s="1"/>
  <c r="J84" i="91" s="1"/>
  <c r="G14" i="92"/>
  <c r="H14" i="92" s="1"/>
  <c r="I14" i="92" s="1"/>
  <c r="J14" i="92" s="1"/>
  <c r="K14" i="92" s="1"/>
  <c r="G22" i="92"/>
  <c r="H22" i="92" s="1"/>
  <c r="I22" i="92" s="1"/>
  <c r="J22" i="92" s="1"/>
  <c r="G30" i="92"/>
  <c r="G38" i="92"/>
  <c r="H38" i="92" s="1"/>
  <c r="I38" i="92" s="1"/>
  <c r="J38" i="92" s="1"/>
  <c r="G46" i="92"/>
  <c r="H46" i="92" s="1"/>
  <c r="I46" i="92" s="1"/>
  <c r="J46" i="92" s="1"/>
  <c r="G54" i="92"/>
  <c r="H54" i="92" s="1"/>
  <c r="I54" i="92" s="1"/>
  <c r="J54" i="92" s="1"/>
  <c r="G62" i="92"/>
  <c r="G70" i="92"/>
  <c r="H70" i="92" s="1"/>
  <c r="I70" i="92" s="1"/>
  <c r="J70" i="92" s="1"/>
  <c r="G78" i="92"/>
  <c r="H78" i="92" s="1"/>
  <c r="I78" i="92" s="1"/>
  <c r="J78" i="92" s="1"/>
  <c r="G18" i="93"/>
  <c r="H18" i="93" s="1"/>
  <c r="I18" i="93" s="1"/>
  <c r="J18" i="93" s="1"/>
  <c r="G26" i="93"/>
  <c r="G34" i="93"/>
  <c r="H34" i="93" s="1"/>
  <c r="I34" i="93" s="1"/>
  <c r="J34" i="93" s="1"/>
  <c r="G42" i="93"/>
  <c r="G50" i="93"/>
  <c r="G58" i="93"/>
  <c r="H58" i="93" s="1"/>
  <c r="I58" i="93" s="1"/>
  <c r="J58" i="93" s="1"/>
  <c r="G66" i="93"/>
  <c r="G17" i="94"/>
  <c r="H17" i="94" s="1"/>
  <c r="I17" i="94" s="1"/>
  <c r="J17" i="94" s="1"/>
  <c r="G25" i="94"/>
  <c r="G33" i="94"/>
  <c r="H33" i="94" s="1"/>
  <c r="I33" i="94" s="1"/>
  <c r="J33" i="94" s="1"/>
  <c r="G41" i="94"/>
  <c r="H41" i="94" s="1"/>
  <c r="I41" i="94" s="1"/>
  <c r="J41" i="94" s="1"/>
  <c r="G49" i="94"/>
  <c r="H49" i="94" s="1"/>
  <c r="I49" i="94" s="1"/>
  <c r="J49" i="94" s="1"/>
  <c r="G57" i="94"/>
  <c r="G65" i="94"/>
  <c r="H65" i="94" s="1"/>
  <c r="I65" i="94" s="1"/>
  <c r="J65" i="94" s="1"/>
  <c r="G73" i="94"/>
  <c r="H73" i="94" s="1"/>
  <c r="I73" i="94" s="1"/>
  <c r="J73" i="94" s="1"/>
  <c r="G81" i="94"/>
  <c r="H81" i="94" s="1"/>
  <c r="I81" i="94" s="1"/>
  <c r="J81" i="94" s="1"/>
  <c r="G18" i="95"/>
  <c r="H18" i="95" s="1"/>
  <c r="I18" i="95" s="1"/>
  <c r="J18" i="95" s="1"/>
  <c r="G26" i="95"/>
  <c r="H26" i="95" s="1"/>
  <c r="I26" i="95" s="1"/>
  <c r="J26" i="95" s="1"/>
  <c r="G34" i="95"/>
  <c r="G42" i="95"/>
  <c r="G50" i="95"/>
  <c r="H50" i="95" s="1"/>
  <c r="I50" i="95" s="1"/>
  <c r="J50" i="95" s="1"/>
  <c r="G58" i="95"/>
  <c r="H58" i="95" s="1"/>
  <c r="I58" i="95" s="1"/>
  <c r="J58" i="95" s="1"/>
  <c r="G66" i="95"/>
  <c r="G74" i="95"/>
  <c r="G82" i="95"/>
  <c r="H82" i="95" s="1"/>
  <c r="I82" i="95" s="1"/>
  <c r="J82" i="95" s="1"/>
  <c r="G20" i="96"/>
  <c r="H20" i="96" s="1"/>
  <c r="I20" i="96" s="1"/>
  <c r="J20" i="96" s="1"/>
  <c r="G28" i="96"/>
  <c r="G36" i="96"/>
  <c r="H36" i="96" s="1"/>
  <c r="I36" i="96" s="1"/>
  <c r="J36" i="96" s="1"/>
  <c r="G44" i="96"/>
  <c r="H44" i="96" s="1"/>
  <c r="I44" i="96" s="1"/>
  <c r="J44" i="96" s="1"/>
  <c r="G52" i="96"/>
  <c r="H52" i="96" s="1"/>
  <c r="I52" i="96" s="1"/>
  <c r="J52" i="96" s="1"/>
  <c r="G60" i="96"/>
  <c r="G68" i="96"/>
  <c r="G76" i="96"/>
  <c r="H76" i="96" s="1"/>
  <c r="I76" i="96" s="1"/>
  <c r="J76" i="96" s="1"/>
  <c r="G16" i="97"/>
  <c r="H16" i="97" s="1"/>
  <c r="I16" i="97" s="1"/>
  <c r="J16" i="97" s="1"/>
  <c r="G24" i="97"/>
  <c r="H24" i="97" s="1"/>
  <c r="I24" i="97" s="1"/>
  <c r="J24" i="97" s="1"/>
  <c r="G32" i="97"/>
  <c r="H32" i="97" s="1"/>
  <c r="I32" i="97" s="1"/>
  <c r="J32" i="97" s="1"/>
  <c r="G40" i="97"/>
  <c r="G48" i="97"/>
  <c r="H48" i="97" s="1"/>
  <c r="I48" i="97" s="1"/>
  <c r="J48" i="97" s="1"/>
  <c r="G56" i="97"/>
  <c r="H56" i="97" s="1"/>
  <c r="I56" i="97" s="1"/>
  <c r="J56" i="97" s="1"/>
  <c r="G64" i="97"/>
  <c r="G15" i="98"/>
  <c r="G23" i="98"/>
  <c r="H23" i="98" s="1"/>
  <c r="I23" i="98" s="1"/>
  <c r="J23" i="98" s="1"/>
  <c r="G31" i="98"/>
  <c r="H31" i="98" s="1"/>
  <c r="I31" i="98" s="1"/>
  <c r="J31" i="98" s="1"/>
  <c r="G39" i="98"/>
  <c r="G47" i="98"/>
  <c r="G55" i="98"/>
  <c r="H55" i="98" s="1"/>
  <c r="I55" i="98" s="1"/>
  <c r="J55" i="98" s="1"/>
  <c r="G63" i="98"/>
  <c r="H63" i="98" s="1"/>
  <c r="I63" i="98" s="1"/>
  <c r="J63" i="98" s="1"/>
  <c r="G71" i="98"/>
  <c r="G79" i="98"/>
  <c r="G87" i="98"/>
  <c r="H87" i="98" s="1"/>
  <c r="I87" i="98" s="1"/>
  <c r="J87" i="98" s="1"/>
  <c r="G16" i="99"/>
  <c r="G24" i="99"/>
  <c r="H24" i="99" s="1"/>
  <c r="I24" i="99" s="1"/>
  <c r="J24" i="99" s="1"/>
  <c r="G32" i="99"/>
  <c r="H32" i="99" s="1"/>
  <c r="I32" i="99" s="1"/>
  <c r="J32" i="99" s="1"/>
  <c r="G40" i="99"/>
  <c r="H40" i="99" s="1"/>
  <c r="I40" i="99" s="1"/>
  <c r="J40" i="99" s="1"/>
  <c r="G48" i="99"/>
  <c r="G56" i="99"/>
  <c r="H56" i="99" s="1"/>
  <c r="I56" i="99" s="1"/>
  <c r="J56" i="99" s="1"/>
  <c r="G64" i="99"/>
  <c r="H64" i="99" s="1"/>
  <c r="I64" i="99" s="1"/>
  <c r="J64" i="99" s="1"/>
  <c r="G72" i="99"/>
  <c r="H72" i="99" s="1"/>
  <c r="I72" i="99" s="1"/>
  <c r="J72" i="99" s="1"/>
  <c r="G80" i="99"/>
  <c r="G88" i="99"/>
  <c r="G18" i="100"/>
  <c r="H18" i="100" s="1"/>
  <c r="I18" i="100" s="1"/>
  <c r="J18" i="100" s="1"/>
  <c r="G26" i="100"/>
  <c r="H26" i="100" s="1"/>
  <c r="I26" i="100" s="1"/>
  <c r="J26" i="100" s="1"/>
  <c r="G34" i="100"/>
  <c r="G42" i="100"/>
  <c r="G50" i="100"/>
  <c r="H50" i="100" s="1"/>
  <c r="I50" i="100" s="1"/>
  <c r="J50" i="100" s="1"/>
  <c r="G58" i="100"/>
  <c r="H58" i="100" s="1"/>
  <c r="I58" i="100" s="1"/>
  <c r="J58" i="100" s="1"/>
  <c r="G66" i="100"/>
  <c r="G74" i="100"/>
  <c r="G14" i="101"/>
  <c r="H14" i="101" s="1"/>
  <c r="I14" i="101" s="1"/>
  <c r="J14" i="101" s="1"/>
  <c r="K14" i="101" s="1"/>
  <c r="G22" i="101"/>
  <c r="H22" i="101" s="1"/>
  <c r="I22" i="101" s="1"/>
  <c r="J22" i="101" s="1"/>
  <c r="G30" i="101"/>
  <c r="H30" i="101" s="1"/>
  <c r="I30" i="101" s="1"/>
  <c r="J30" i="101" s="1"/>
  <c r="G38" i="101"/>
  <c r="H38" i="101" s="1"/>
  <c r="I38" i="101" s="1"/>
  <c r="J38" i="101" s="1"/>
  <c r="G46" i="101"/>
  <c r="H46" i="101" s="1"/>
  <c r="I46" i="101" s="1"/>
  <c r="J46" i="101" s="1"/>
  <c r="G54" i="101"/>
  <c r="H54" i="101" s="1"/>
  <c r="I54" i="101" s="1"/>
  <c r="J54" i="101" s="1"/>
  <c r="G62" i="101"/>
  <c r="H62" i="101" s="1"/>
  <c r="I62" i="101" s="1"/>
  <c r="J62" i="101" s="1"/>
  <c r="G21" i="102"/>
  <c r="H21" i="102" s="1"/>
  <c r="I21" i="102" s="1"/>
  <c r="J21" i="102" s="1"/>
  <c r="G29" i="102"/>
  <c r="H29" i="102" s="1"/>
  <c r="I29" i="102" s="1"/>
  <c r="J29" i="102" s="1"/>
  <c r="G37" i="102"/>
  <c r="H37" i="102" s="1"/>
  <c r="I37" i="102" s="1"/>
  <c r="J37" i="102" s="1"/>
  <c r="G45" i="102"/>
  <c r="H45" i="102" s="1"/>
  <c r="I45" i="102" s="1"/>
  <c r="J45" i="102" s="1"/>
  <c r="G53" i="102"/>
  <c r="H53" i="102" s="1"/>
  <c r="I53" i="102" s="1"/>
  <c r="J53" i="102" s="1"/>
  <c r="G61" i="102"/>
  <c r="H61" i="102" s="1"/>
  <c r="I61" i="102" s="1"/>
  <c r="J61" i="102" s="1"/>
  <c r="G69" i="102"/>
  <c r="H69" i="102" s="1"/>
  <c r="I69" i="102" s="1"/>
  <c r="J69" i="102" s="1"/>
  <c r="G77" i="102"/>
  <c r="H77" i="102" s="1"/>
  <c r="I77" i="102" s="1"/>
  <c r="J77" i="102" s="1"/>
  <c r="G85" i="102"/>
  <c r="H85" i="102" s="1"/>
  <c r="I85" i="102" s="1"/>
  <c r="J85" i="102" s="1"/>
  <c r="G14" i="103"/>
  <c r="H14" i="103" s="1"/>
  <c r="I14" i="103" s="1"/>
  <c r="J14" i="103" s="1"/>
  <c r="K14" i="103" s="1"/>
  <c r="G22" i="103"/>
  <c r="G30" i="103"/>
  <c r="H30" i="103" s="1"/>
  <c r="I30" i="103" s="1"/>
  <c r="J30" i="103" s="1"/>
  <c r="G38" i="103"/>
  <c r="H38" i="103" s="1"/>
  <c r="I38" i="103" s="1"/>
  <c r="J38" i="103" s="1"/>
  <c r="G46" i="103"/>
  <c r="G54" i="103"/>
  <c r="G62" i="103"/>
  <c r="H62" i="103" s="1"/>
  <c r="I62" i="103" s="1"/>
  <c r="J62" i="103" s="1"/>
  <c r="G70" i="103"/>
  <c r="H70" i="103" s="1"/>
  <c r="I70" i="103" s="1"/>
  <c r="J70" i="103" s="1"/>
  <c r="G78" i="103"/>
  <c r="G86" i="103"/>
  <c r="G16" i="104"/>
  <c r="H16" i="104" s="1"/>
  <c r="I16" i="104" s="1"/>
  <c r="J16" i="104" s="1"/>
  <c r="G24" i="104"/>
  <c r="H24" i="104" s="1"/>
  <c r="I24" i="104" s="1"/>
  <c r="J24" i="104" s="1"/>
  <c r="G32" i="104"/>
  <c r="G40" i="104"/>
  <c r="G48" i="104"/>
  <c r="H48" i="104" s="1"/>
  <c r="I48" i="104" s="1"/>
  <c r="J48" i="104" s="1"/>
  <c r="G56" i="104"/>
  <c r="H56" i="104" s="1"/>
  <c r="I56" i="104" s="1"/>
  <c r="J56" i="104" s="1"/>
  <c r="G64" i="104"/>
  <c r="G72" i="104"/>
  <c r="G20" i="105"/>
  <c r="H20" i="105" s="1"/>
  <c r="I20" i="105" s="1"/>
  <c r="J20" i="105" s="1"/>
  <c r="G28" i="105"/>
  <c r="H28" i="105" s="1"/>
  <c r="I28" i="105" s="1"/>
  <c r="J28" i="105" s="1"/>
  <c r="G36" i="105"/>
  <c r="G44" i="105"/>
  <c r="H44" i="105" s="1"/>
  <c r="I44" i="105" s="1"/>
  <c r="J44" i="105" s="1"/>
  <c r="G52" i="105"/>
  <c r="G60" i="105"/>
  <c r="H60" i="105" s="1"/>
  <c r="I60" i="105" s="1"/>
  <c r="J60" i="105" s="1"/>
  <c r="G68" i="105"/>
  <c r="H68" i="105" s="1"/>
  <c r="I68" i="105" s="1"/>
  <c r="J68" i="105" s="1"/>
  <c r="G78" i="85"/>
  <c r="G86" i="85"/>
  <c r="G15" i="87"/>
  <c r="H15" i="87" s="1"/>
  <c r="I15" i="87" s="1"/>
  <c r="J15" i="87" s="1"/>
  <c r="G23" i="87"/>
  <c r="G31" i="87"/>
  <c r="G39" i="87"/>
  <c r="H39" i="87" s="1"/>
  <c r="I39" i="87" s="1"/>
  <c r="J39" i="87" s="1"/>
  <c r="G47" i="87"/>
  <c r="H47" i="87" s="1"/>
  <c r="I47" i="87" s="1"/>
  <c r="J47" i="87" s="1"/>
  <c r="G55" i="87"/>
  <c r="G63" i="87"/>
  <c r="G71" i="87"/>
  <c r="H71" i="87" s="1"/>
  <c r="I71" i="87" s="1"/>
  <c r="J71" i="87" s="1"/>
  <c r="G79" i="87"/>
  <c r="H79" i="87" s="1"/>
  <c r="I79" i="87" s="1"/>
  <c r="J79" i="87" s="1"/>
  <c r="G87" i="87"/>
  <c r="G17" i="88"/>
  <c r="H17" i="88" s="1"/>
  <c r="I17" i="88" s="1"/>
  <c r="J17" i="88" s="1"/>
  <c r="G25" i="88"/>
  <c r="H25" i="88" s="1"/>
  <c r="I25" i="88" s="1"/>
  <c r="J25" i="88" s="1"/>
  <c r="G33" i="88"/>
  <c r="H33" i="88" s="1"/>
  <c r="I33" i="88" s="1"/>
  <c r="J33" i="88" s="1"/>
  <c r="G41" i="88"/>
  <c r="G49" i="88"/>
  <c r="G57" i="88"/>
  <c r="H57" i="88" s="1"/>
  <c r="I57" i="88" s="1"/>
  <c r="J57" i="88" s="1"/>
  <c r="G65" i="88"/>
  <c r="H65" i="88" s="1"/>
  <c r="I65" i="88" s="1"/>
  <c r="J65" i="88" s="1"/>
  <c r="G73" i="88"/>
  <c r="G21" i="89"/>
  <c r="H21" i="89" s="1"/>
  <c r="I21" i="89" s="1"/>
  <c r="J21" i="89" s="1"/>
  <c r="G29" i="89"/>
  <c r="H29" i="89" s="1"/>
  <c r="I29" i="89" s="1"/>
  <c r="J29" i="89" s="1"/>
  <c r="G37" i="89"/>
  <c r="H37" i="89" s="1"/>
  <c r="I37" i="89" s="1"/>
  <c r="J37" i="89" s="1"/>
  <c r="G45" i="89"/>
  <c r="H45" i="89" s="1"/>
  <c r="I45" i="89" s="1"/>
  <c r="J45" i="89" s="1"/>
  <c r="G53" i="89"/>
  <c r="H53" i="89" s="1"/>
  <c r="I53" i="89" s="1"/>
  <c r="J53" i="89" s="1"/>
  <c r="G61" i="89"/>
  <c r="H61" i="89" s="1"/>
  <c r="I61" i="89" s="1"/>
  <c r="J61" i="89" s="1"/>
  <c r="G69" i="89"/>
  <c r="G20" i="90"/>
  <c r="H20" i="90" s="1"/>
  <c r="I20" i="90" s="1"/>
  <c r="J20" i="90" s="1"/>
  <c r="G28" i="90"/>
  <c r="H28" i="90" s="1"/>
  <c r="I28" i="90" s="1"/>
  <c r="J28" i="90" s="1"/>
  <c r="G36" i="90"/>
  <c r="H36" i="90" s="1"/>
  <c r="I36" i="90" s="1"/>
  <c r="J36" i="90" s="1"/>
  <c r="G44" i="90"/>
  <c r="G52" i="90"/>
  <c r="H52" i="90" s="1"/>
  <c r="I52" i="90" s="1"/>
  <c r="J52" i="90" s="1"/>
  <c r="G60" i="90"/>
  <c r="H60" i="90" s="1"/>
  <c r="I60" i="90" s="1"/>
  <c r="J60" i="90" s="1"/>
  <c r="G68" i="90"/>
  <c r="H68" i="90" s="1"/>
  <c r="I68" i="90" s="1"/>
  <c r="J68" i="90" s="1"/>
  <c r="G76" i="90"/>
  <c r="G84" i="90"/>
  <c r="H84" i="90" s="1"/>
  <c r="I84" i="90" s="1"/>
  <c r="J84" i="90" s="1"/>
  <c r="G21" i="91"/>
  <c r="H21" i="91" s="1"/>
  <c r="I21" i="91" s="1"/>
  <c r="J21" i="91" s="1"/>
  <c r="G29" i="91"/>
  <c r="G37" i="91"/>
  <c r="H37" i="91" s="1"/>
  <c r="I37" i="91" s="1"/>
  <c r="J37" i="91" s="1"/>
  <c r="G45" i="91"/>
  <c r="H45" i="91" s="1"/>
  <c r="I45" i="91" s="1"/>
  <c r="J45" i="91" s="1"/>
  <c r="G53" i="91"/>
  <c r="H53" i="91" s="1"/>
  <c r="I53" i="91" s="1"/>
  <c r="J53" i="91" s="1"/>
  <c r="G61" i="91"/>
  <c r="G69" i="91"/>
  <c r="H69" i="91" s="1"/>
  <c r="I69" i="91" s="1"/>
  <c r="J69" i="91" s="1"/>
  <c r="G77" i="91"/>
  <c r="H77" i="91" s="1"/>
  <c r="I77" i="91" s="1"/>
  <c r="J77" i="91" s="1"/>
  <c r="G85" i="91"/>
  <c r="H85" i="91" s="1"/>
  <c r="I85" i="91" s="1"/>
  <c r="J85" i="91" s="1"/>
  <c r="G15" i="92"/>
  <c r="G23" i="92"/>
  <c r="H23" i="92" s="1"/>
  <c r="I23" i="92" s="1"/>
  <c r="J23" i="92" s="1"/>
  <c r="G31" i="92"/>
  <c r="H31" i="92" s="1"/>
  <c r="I31" i="92" s="1"/>
  <c r="J31" i="92" s="1"/>
  <c r="G39" i="92"/>
  <c r="H39" i="92" s="1"/>
  <c r="I39" i="92" s="1"/>
  <c r="J39" i="92" s="1"/>
  <c r="G47" i="92"/>
  <c r="G55" i="92"/>
  <c r="H55" i="92" s="1"/>
  <c r="I55" i="92" s="1"/>
  <c r="J55" i="92" s="1"/>
  <c r="G63" i="92"/>
  <c r="H63" i="92" s="1"/>
  <c r="I63" i="92" s="1"/>
  <c r="J63" i="92" s="1"/>
  <c r="G71" i="92"/>
  <c r="H71" i="92" s="1"/>
  <c r="I71" i="92" s="1"/>
  <c r="J71" i="92" s="1"/>
  <c r="G79" i="92"/>
  <c r="G19" i="93"/>
  <c r="G27" i="93"/>
  <c r="H27" i="93" s="1"/>
  <c r="I27" i="93" s="1"/>
  <c r="J27" i="93" s="1"/>
  <c r="G35" i="93"/>
  <c r="H35" i="93" s="1"/>
  <c r="I35" i="93" s="1"/>
  <c r="J35" i="93" s="1"/>
  <c r="G43" i="93"/>
  <c r="G51" i="93"/>
  <c r="G59" i="93"/>
  <c r="H59" i="93" s="1"/>
  <c r="I59" i="93" s="1"/>
  <c r="J59" i="93" s="1"/>
  <c r="G67" i="93"/>
  <c r="G18" i="94"/>
  <c r="H18" i="94" s="1"/>
  <c r="I18" i="94" s="1"/>
  <c r="J18" i="94" s="1"/>
  <c r="G26" i="94"/>
  <c r="H26" i="94" s="1"/>
  <c r="I26" i="94" s="1"/>
  <c r="J26" i="94" s="1"/>
  <c r="G34" i="94"/>
  <c r="H34" i="94" s="1"/>
  <c r="I34" i="94" s="1"/>
  <c r="J34" i="94" s="1"/>
  <c r="G42" i="94"/>
  <c r="G50" i="94"/>
  <c r="H50" i="94" s="1"/>
  <c r="I50" i="94" s="1"/>
  <c r="J50" i="94" s="1"/>
  <c r="G58" i="94"/>
  <c r="H58" i="94" s="1"/>
  <c r="I58" i="94" s="1"/>
  <c r="J58" i="94" s="1"/>
  <c r="G66" i="94"/>
  <c r="H66" i="94" s="1"/>
  <c r="I66" i="94" s="1"/>
  <c r="J66" i="94" s="1"/>
  <c r="G74" i="94"/>
  <c r="G82" i="94"/>
  <c r="H82" i="94" s="1"/>
  <c r="I82" i="94" s="1"/>
  <c r="J82" i="94" s="1"/>
  <c r="G19" i="95"/>
  <c r="G27" i="95"/>
  <c r="H27" i="95" s="1"/>
  <c r="I27" i="95" s="1"/>
  <c r="J27" i="95" s="1"/>
  <c r="G35" i="95"/>
  <c r="H35" i="95" s="1"/>
  <c r="I35" i="95" s="1"/>
  <c r="J35" i="95" s="1"/>
  <c r="G43" i="95"/>
  <c r="H43" i="95" s="1"/>
  <c r="I43" i="95" s="1"/>
  <c r="J43" i="95" s="1"/>
  <c r="G51" i="95"/>
  <c r="G59" i="95"/>
  <c r="H59" i="95" s="1"/>
  <c r="I59" i="95" s="1"/>
  <c r="J59" i="95" s="1"/>
  <c r="G67" i="95"/>
  <c r="H67" i="95" s="1"/>
  <c r="I67" i="95" s="1"/>
  <c r="J67" i="95" s="1"/>
  <c r="G75" i="95"/>
  <c r="H75" i="95" s="1"/>
  <c r="I75" i="95" s="1"/>
  <c r="J75" i="95" s="1"/>
  <c r="G83" i="95"/>
  <c r="G21" i="96"/>
  <c r="H21" i="96" s="1"/>
  <c r="I21" i="96" s="1"/>
  <c r="J21" i="96" s="1"/>
  <c r="G29" i="96"/>
  <c r="H29" i="96" s="1"/>
  <c r="I29" i="96" s="1"/>
  <c r="J29" i="96" s="1"/>
  <c r="G37" i="96"/>
  <c r="H37" i="96" s="1"/>
  <c r="I37" i="96" s="1"/>
  <c r="J37" i="96" s="1"/>
  <c r="G45" i="96"/>
  <c r="G53" i="96"/>
  <c r="H53" i="96" s="1"/>
  <c r="I53" i="96" s="1"/>
  <c r="J53" i="96" s="1"/>
  <c r="G61" i="96"/>
  <c r="H61" i="96" s="1"/>
  <c r="I61" i="96" s="1"/>
  <c r="J61" i="96" s="1"/>
  <c r="G69" i="96"/>
  <c r="H69" i="96" s="1"/>
  <c r="I69" i="96" s="1"/>
  <c r="J69" i="96" s="1"/>
  <c r="G77" i="96"/>
  <c r="G17" i="97"/>
  <c r="G25" i="97"/>
  <c r="H25" i="97" s="1"/>
  <c r="I25" i="97" s="1"/>
  <c r="J25" i="97" s="1"/>
  <c r="G33" i="97"/>
  <c r="G41" i="97"/>
  <c r="H41" i="97" s="1"/>
  <c r="I41" i="97" s="1"/>
  <c r="J41" i="97" s="1"/>
  <c r="G49" i="97"/>
  <c r="H49" i="97" s="1"/>
  <c r="I49" i="97" s="1"/>
  <c r="J49" i="97" s="1"/>
  <c r="G57" i="97"/>
  <c r="H57" i="97" s="1"/>
  <c r="I57" i="97" s="1"/>
  <c r="J57" i="97" s="1"/>
  <c r="G65" i="97"/>
  <c r="H65" i="97" s="1"/>
  <c r="I65" i="97" s="1"/>
  <c r="J65" i="97" s="1"/>
  <c r="G16" i="98"/>
  <c r="G24" i="98"/>
  <c r="H24" i="98" s="1"/>
  <c r="I24" i="98" s="1"/>
  <c r="J24" i="98" s="1"/>
  <c r="G32" i="98"/>
  <c r="H32" i="98" s="1"/>
  <c r="I32" i="98" s="1"/>
  <c r="J32" i="98" s="1"/>
  <c r="G40" i="98"/>
  <c r="H40" i="98" s="1"/>
  <c r="I40" i="98" s="1"/>
  <c r="J40" i="98" s="1"/>
  <c r="G48" i="98"/>
  <c r="G56" i="98"/>
  <c r="H56" i="98" s="1"/>
  <c r="I56" i="98" s="1"/>
  <c r="J56" i="98" s="1"/>
  <c r="G64" i="98"/>
  <c r="H64" i="98" s="1"/>
  <c r="I64" i="98" s="1"/>
  <c r="J64" i="98" s="1"/>
  <c r="G72" i="98"/>
  <c r="H72" i="98" s="1"/>
  <c r="I72" i="98" s="1"/>
  <c r="J72" i="98" s="1"/>
  <c r="G80" i="98"/>
  <c r="G88" i="98"/>
  <c r="H88" i="98" s="1"/>
  <c r="I88" i="98" s="1"/>
  <c r="J88" i="98" s="1"/>
  <c r="G17" i="99"/>
  <c r="H17" i="99" s="1"/>
  <c r="I17" i="99" s="1"/>
  <c r="J17" i="99" s="1"/>
  <c r="G25" i="99"/>
  <c r="G33" i="99"/>
  <c r="H33" i="99" s="1"/>
  <c r="I33" i="99" s="1"/>
  <c r="J33" i="99" s="1"/>
  <c r="G41" i="99"/>
  <c r="H41" i="99" s="1"/>
  <c r="I41" i="99" s="1"/>
  <c r="J41" i="99" s="1"/>
  <c r="G49" i="99"/>
  <c r="H49" i="99" s="1"/>
  <c r="I49" i="99" s="1"/>
  <c r="J49" i="99" s="1"/>
  <c r="G57" i="99"/>
  <c r="G65" i="99"/>
  <c r="H65" i="99" s="1"/>
  <c r="I65" i="99" s="1"/>
  <c r="J65" i="99" s="1"/>
  <c r="G73" i="99"/>
  <c r="H73" i="99" s="1"/>
  <c r="I73" i="99" s="1"/>
  <c r="J73" i="99" s="1"/>
  <c r="G81" i="99"/>
  <c r="H81" i="99" s="1"/>
  <c r="I81" i="99" s="1"/>
  <c r="J81" i="99" s="1"/>
  <c r="G19" i="100"/>
  <c r="H19" i="100" s="1"/>
  <c r="I19" i="100" s="1"/>
  <c r="J19" i="100" s="1"/>
  <c r="G27" i="100"/>
  <c r="H27" i="100" s="1"/>
  <c r="I27" i="100" s="1"/>
  <c r="J27" i="100" s="1"/>
  <c r="G35" i="100"/>
  <c r="H35" i="100" s="1"/>
  <c r="I35" i="100" s="1"/>
  <c r="J35" i="100" s="1"/>
  <c r="G43" i="100"/>
  <c r="G51" i="100"/>
  <c r="H51" i="100" s="1"/>
  <c r="I51" i="100" s="1"/>
  <c r="J51" i="100" s="1"/>
  <c r="G59" i="100"/>
  <c r="H59" i="100" s="1"/>
  <c r="I59" i="100" s="1"/>
  <c r="J59" i="100" s="1"/>
  <c r="G67" i="100"/>
  <c r="H67" i="100" s="1"/>
  <c r="I67" i="100" s="1"/>
  <c r="J67" i="100" s="1"/>
  <c r="G75" i="100"/>
  <c r="G15" i="101"/>
  <c r="H15" i="101" s="1"/>
  <c r="I15" i="101" s="1"/>
  <c r="J15" i="101" s="1"/>
  <c r="G23" i="101"/>
  <c r="H23" i="101" s="1"/>
  <c r="I23" i="101" s="1"/>
  <c r="J23" i="101" s="1"/>
  <c r="G31" i="101"/>
  <c r="G39" i="101"/>
  <c r="H39" i="101" s="1"/>
  <c r="I39" i="101" s="1"/>
  <c r="J39" i="101" s="1"/>
  <c r="G47" i="101"/>
  <c r="H47" i="101" s="1"/>
  <c r="I47" i="101" s="1"/>
  <c r="J47" i="101" s="1"/>
  <c r="G55" i="101"/>
  <c r="H55" i="101" s="1"/>
  <c r="I55" i="101" s="1"/>
  <c r="J55" i="101" s="1"/>
  <c r="G63" i="101"/>
  <c r="H63" i="101" s="1"/>
  <c r="I63" i="101" s="1"/>
  <c r="J63" i="101" s="1"/>
  <c r="G14" i="102"/>
  <c r="H14" i="102" s="1"/>
  <c r="I14" i="102" s="1"/>
  <c r="J14" i="102" s="1"/>
  <c r="K14" i="102" s="1"/>
  <c r="G22" i="102"/>
  <c r="H22" i="102" s="1"/>
  <c r="I22" i="102" s="1"/>
  <c r="J22" i="102" s="1"/>
  <c r="G30" i="102"/>
  <c r="H30" i="102" s="1"/>
  <c r="I30" i="102" s="1"/>
  <c r="J30" i="102" s="1"/>
  <c r="G38" i="102"/>
  <c r="H38" i="102" s="1"/>
  <c r="I38" i="102" s="1"/>
  <c r="J38" i="102" s="1"/>
  <c r="G46" i="102"/>
  <c r="H46" i="102" s="1"/>
  <c r="I46" i="102" s="1"/>
  <c r="J46" i="102" s="1"/>
  <c r="G54" i="102"/>
  <c r="H54" i="102" s="1"/>
  <c r="I54" i="102" s="1"/>
  <c r="J54" i="102" s="1"/>
  <c r="G62" i="102"/>
  <c r="H62" i="102" s="1"/>
  <c r="I62" i="102" s="1"/>
  <c r="J62" i="102" s="1"/>
  <c r="G70" i="102"/>
  <c r="H70" i="102" s="1"/>
  <c r="I70" i="102" s="1"/>
  <c r="J70" i="102" s="1"/>
  <c r="G78" i="102"/>
  <c r="H78" i="102" s="1"/>
  <c r="I78" i="102" s="1"/>
  <c r="J78" i="102" s="1"/>
  <c r="G86" i="102"/>
  <c r="H86" i="102" s="1"/>
  <c r="I86" i="102" s="1"/>
  <c r="J86" i="102" s="1"/>
  <c r="G15" i="103"/>
  <c r="H15" i="103" s="1"/>
  <c r="I15" i="103" s="1"/>
  <c r="J15" i="103" s="1"/>
  <c r="G23" i="103"/>
  <c r="H23" i="103" s="1"/>
  <c r="I23" i="103" s="1"/>
  <c r="J23" i="103" s="1"/>
  <c r="G31" i="103"/>
  <c r="H31" i="103" s="1"/>
  <c r="I31" i="103" s="1"/>
  <c r="J31" i="103" s="1"/>
  <c r="G39" i="103"/>
  <c r="H39" i="103" s="1"/>
  <c r="I39" i="103" s="1"/>
  <c r="J39" i="103" s="1"/>
  <c r="G47" i="103"/>
  <c r="H47" i="103" s="1"/>
  <c r="I47" i="103" s="1"/>
  <c r="J47" i="103" s="1"/>
  <c r="G55" i="103"/>
  <c r="H55" i="103" s="1"/>
  <c r="I55" i="103" s="1"/>
  <c r="J55" i="103" s="1"/>
  <c r="G63" i="103"/>
  <c r="H63" i="103" s="1"/>
  <c r="I63" i="103" s="1"/>
  <c r="J63" i="103" s="1"/>
  <c r="G71" i="103"/>
  <c r="H71" i="103" s="1"/>
  <c r="I71" i="103" s="1"/>
  <c r="J71" i="103" s="1"/>
  <c r="G79" i="103"/>
  <c r="H79" i="103" s="1"/>
  <c r="I79" i="103" s="1"/>
  <c r="J79" i="103" s="1"/>
  <c r="G87" i="103"/>
  <c r="H87" i="103" s="1"/>
  <c r="I87" i="103" s="1"/>
  <c r="J87" i="103" s="1"/>
  <c r="G17" i="104"/>
  <c r="H17" i="104" s="1"/>
  <c r="I17" i="104" s="1"/>
  <c r="J17" i="104" s="1"/>
  <c r="G25" i="104"/>
  <c r="H25" i="104" s="1"/>
  <c r="I25" i="104" s="1"/>
  <c r="J25" i="104" s="1"/>
  <c r="G33" i="104"/>
  <c r="H33" i="104" s="1"/>
  <c r="I33" i="104" s="1"/>
  <c r="J33" i="104" s="1"/>
  <c r="G41" i="104"/>
  <c r="H41" i="104" s="1"/>
  <c r="I41" i="104" s="1"/>
  <c r="J41" i="104" s="1"/>
  <c r="G49" i="104"/>
  <c r="H49" i="104" s="1"/>
  <c r="I49" i="104" s="1"/>
  <c r="J49" i="104" s="1"/>
  <c r="G57" i="104"/>
  <c r="H57" i="104" s="1"/>
  <c r="I57" i="104" s="1"/>
  <c r="J57" i="104" s="1"/>
  <c r="G65" i="104"/>
  <c r="H65" i="104" s="1"/>
  <c r="I65" i="104" s="1"/>
  <c r="J65" i="104" s="1"/>
  <c r="G73" i="104"/>
  <c r="H73" i="104" s="1"/>
  <c r="I73" i="104" s="1"/>
  <c r="J73" i="104" s="1"/>
  <c r="G21" i="105"/>
  <c r="H21" i="105" s="1"/>
  <c r="I21" i="105" s="1"/>
  <c r="J21" i="105" s="1"/>
  <c r="G29" i="105"/>
  <c r="H29" i="105" s="1"/>
  <c r="I29" i="105" s="1"/>
  <c r="J29" i="105" s="1"/>
  <c r="G37" i="105"/>
  <c r="H37" i="105" s="1"/>
  <c r="I37" i="105" s="1"/>
  <c r="J37" i="105" s="1"/>
  <c r="G45" i="105"/>
  <c r="H45" i="105" s="1"/>
  <c r="I45" i="105" s="1"/>
  <c r="J45" i="105" s="1"/>
  <c r="G53" i="105"/>
  <c r="H53" i="105" s="1"/>
  <c r="I53" i="105" s="1"/>
  <c r="J53" i="105" s="1"/>
  <c r="G61" i="105"/>
  <c r="H61" i="105" s="1"/>
  <c r="I61" i="105" s="1"/>
  <c r="J61" i="105" s="1"/>
  <c r="G69" i="105"/>
  <c r="H69" i="105" s="1"/>
  <c r="I69" i="105" s="1"/>
  <c r="J69" i="105" s="1"/>
  <c r="G71" i="85"/>
  <c r="H71" i="85" s="1"/>
  <c r="I71" i="85" s="1"/>
  <c r="J71" i="85" s="1"/>
  <c r="G79" i="85"/>
  <c r="H79" i="85" s="1"/>
  <c r="I79" i="85" s="1"/>
  <c r="J79" i="85" s="1"/>
  <c r="G87" i="85"/>
  <c r="H87" i="85" s="1"/>
  <c r="I87" i="85" s="1"/>
  <c r="J87" i="85" s="1"/>
  <c r="G16" i="87"/>
  <c r="H16" i="87" s="1"/>
  <c r="I16" i="87" s="1"/>
  <c r="J16" i="87" s="1"/>
  <c r="G24" i="87"/>
  <c r="H24" i="87" s="1"/>
  <c r="I24" i="87" s="1"/>
  <c r="J24" i="87" s="1"/>
  <c r="G32" i="87"/>
  <c r="H32" i="87" s="1"/>
  <c r="I32" i="87" s="1"/>
  <c r="J32" i="87" s="1"/>
  <c r="G40" i="87"/>
  <c r="H40" i="87" s="1"/>
  <c r="I40" i="87" s="1"/>
  <c r="J40" i="87" s="1"/>
  <c r="G48" i="87"/>
  <c r="H48" i="87" s="1"/>
  <c r="I48" i="87" s="1"/>
  <c r="J48" i="87" s="1"/>
  <c r="G56" i="87"/>
  <c r="H56" i="87" s="1"/>
  <c r="I56" i="87" s="1"/>
  <c r="J56" i="87" s="1"/>
  <c r="G64" i="87"/>
  <c r="H64" i="87" s="1"/>
  <c r="I64" i="87" s="1"/>
  <c r="J64" i="87" s="1"/>
  <c r="G72" i="87"/>
  <c r="H72" i="87" s="1"/>
  <c r="I72" i="87" s="1"/>
  <c r="J72" i="87" s="1"/>
  <c r="G80" i="87"/>
  <c r="H80" i="87" s="1"/>
  <c r="I80" i="87" s="1"/>
  <c r="J80" i="87" s="1"/>
  <c r="G88" i="87"/>
  <c r="H88" i="87" s="1"/>
  <c r="I88" i="87" s="1"/>
  <c r="J88" i="87" s="1"/>
  <c r="G18" i="88"/>
  <c r="H18" i="88" s="1"/>
  <c r="I18" i="88" s="1"/>
  <c r="J18" i="88" s="1"/>
  <c r="G26" i="88"/>
  <c r="H26" i="88" s="1"/>
  <c r="I26" i="88" s="1"/>
  <c r="J26" i="88" s="1"/>
  <c r="G34" i="88"/>
  <c r="H34" i="88" s="1"/>
  <c r="I34" i="88" s="1"/>
  <c r="J34" i="88" s="1"/>
  <c r="G42" i="88"/>
  <c r="H42" i="88" s="1"/>
  <c r="I42" i="88" s="1"/>
  <c r="J42" i="88" s="1"/>
  <c r="G50" i="88"/>
  <c r="H50" i="88" s="1"/>
  <c r="I50" i="88" s="1"/>
  <c r="J50" i="88" s="1"/>
  <c r="G58" i="88"/>
  <c r="H58" i="88" s="1"/>
  <c r="I58" i="88" s="1"/>
  <c r="J58" i="88" s="1"/>
  <c r="G66" i="88"/>
  <c r="H66" i="88" s="1"/>
  <c r="I66" i="88" s="1"/>
  <c r="J66" i="88" s="1"/>
  <c r="G74" i="88"/>
  <c r="H74" i="88" s="1"/>
  <c r="I74" i="88" s="1"/>
  <c r="J74" i="88" s="1"/>
  <c r="G22" i="89"/>
  <c r="H22" i="89" s="1"/>
  <c r="I22" i="89" s="1"/>
  <c r="J22" i="89" s="1"/>
  <c r="G30" i="89"/>
  <c r="H30" i="89" s="1"/>
  <c r="I30" i="89" s="1"/>
  <c r="J30" i="89" s="1"/>
  <c r="G38" i="89"/>
  <c r="H38" i="89" s="1"/>
  <c r="I38" i="89" s="1"/>
  <c r="J38" i="89" s="1"/>
  <c r="G46" i="89"/>
  <c r="H46" i="89" s="1"/>
  <c r="I46" i="89" s="1"/>
  <c r="J46" i="89" s="1"/>
  <c r="G54" i="89"/>
  <c r="H54" i="89" s="1"/>
  <c r="I54" i="89" s="1"/>
  <c r="J54" i="89" s="1"/>
  <c r="G62" i="89"/>
  <c r="H62" i="89" s="1"/>
  <c r="I62" i="89" s="1"/>
  <c r="J62" i="89" s="1"/>
  <c r="G21" i="90"/>
  <c r="H21" i="90" s="1"/>
  <c r="I21" i="90" s="1"/>
  <c r="J21" i="90" s="1"/>
  <c r="G29" i="90"/>
  <c r="H29" i="90" s="1"/>
  <c r="I29" i="90" s="1"/>
  <c r="J29" i="90" s="1"/>
  <c r="G37" i="90"/>
  <c r="H37" i="90" s="1"/>
  <c r="I37" i="90" s="1"/>
  <c r="J37" i="90" s="1"/>
  <c r="G45" i="90"/>
  <c r="H45" i="90" s="1"/>
  <c r="I45" i="90" s="1"/>
  <c r="J45" i="90" s="1"/>
  <c r="G53" i="90"/>
  <c r="H53" i="90" s="1"/>
  <c r="I53" i="90" s="1"/>
  <c r="J53" i="90" s="1"/>
  <c r="G61" i="90"/>
  <c r="H61" i="90" s="1"/>
  <c r="I61" i="90" s="1"/>
  <c r="J61" i="90" s="1"/>
  <c r="G69" i="90"/>
  <c r="H69" i="90" s="1"/>
  <c r="I69" i="90" s="1"/>
  <c r="J69" i="90" s="1"/>
  <c r="G77" i="90"/>
  <c r="H77" i="90" s="1"/>
  <c r="I77" i="90" s="1"/>
  <c r="J77" i="90" s="1"/>
  <c r="G85" i="90"/>
  <c r="H85" i="90" s="1"/>
  <c r="I85" i="90" s="1"/>
  <c r="J85" i="90" s="1"/>
  <c r="G14" i="91"/>
  <c r="H14" i="91" s="1"/>
  <c r="I14" i="91" s="1"/>
  <c r="J14" i="91" s="1"/>
  <c r="K14" i="91" s="1"/>
  <c r="G22" i="91"/>
  <c r="G30" i="91"/>
  <c r="H30" i="91" s="1"/>
  <c r="I30" i="91" s="1"/>
  <c r="J30" i="91" s="1"/>
  <c r="G38" i="91"/>
  <c r="H38" i="91" s="1"/>
  <c r="I38" i="91" s="1"/>
  <c r="J38" i="91" s="1"/>
  <c r="G46" i="91"/>
  <c r="H46" i="91" s="1"/>
  <c r="I46" i="91" s="1"/>
  <c r="J46" i="91" s="1"/>
  <c r="G54" i="91"/>
  <c r="G62" i="91"/>
  <c r="H62" i="91" s="1"/>
  <c r="I62" i="91" s="1"/>
  <c r="J62" i="91" s="1"/>
  <c r="G70" i="91"/>
  <c r="H70" i="91" s="1"/>
  <c r="I70" i="91" s="1"/>
  <c r="J70" i="91" s="1"/>
  <c r="G78" i="91"/>
  <c r="H78" i="91" s="1"/>
  <c r="I78" i="91" s="1"/>
  <c r="J78" i="91" s="1"/>
  <c r="G86" i="91"/>
  <c r="G16" i="92"/>
  <c r="G24" i="92"/>
  <c r="H24" i="92" s="1"/>
  <c r="I24" i="92" s="1"/>
  <c r="J24" i="92" s="1"/>
  <c r="G32" i="92"/>
  <c r="H32" i="92" s="1"/>
  <c r="I32" i="92" s="1"/>
  <c r="J32" i="92" s="1"/>
  <c r="G40" i="92"/>
  <c r="G48" i="92"/>
  <c r="G56" i="92"/>
  <c r="H56" i="92" s="1"/>
  <c r="I56" i="92" s="1"/>
  <c r="J56" i="92" s="1"/>
  <c r="G64" i="92"/>
  <c r="H64" i="92" s="1"/>
  <c r="I64" i="92" s="1"/>
  <c r="J64" i="92" s="1"/>
  <c r="G72" i="92"/>
  <c r="G20" i="93"/>
  <c r="H20" i="93" s="1"/>
  <c r="I20" i="93" s="1"/>
  <c r="J20" i="93" s="1"/>
  <c r="G28" i="93"/>
  <c r="H28" i="93" s="1"/>
  <c r="I28" i="93" s="1"/>
  <c r="J28" i="93" s="1"/>
  <c r="G36" i="93"/>
  <c r="H36" i="93" s="1"/>
  <c r="I36" i="93" s="1"/>
  <c r="J36" i="93" s="1"/>
  <c r="G44" i="93"/>
  <c r="G52" i="93"/>
  <c r="H52" i="93" s="1"/>
  <c r="I52" i="93" s="1"/>
  <c r="J52" i="93" s="1"/>
  <c r="G60" i="93"/>
  <c r="G68" i="93"/>
  <c r="H68" i="93" s="1"/>
  <c r="I68" i="93" s="1"/>
  <c r="J68" i="93" s="1"/>
  <c r="G19" i="94"/>
  <c r="G27" i="94"/>
  <c r="G35" i="94"/>
  <c r="H35" i="94" s="1"/>
  <c r="I35" i="94" s="1"/>
  <c r="J35" i="94" s="1"/>
  <c r="G43" i="94"/>
  <c r="H43" i="94" s="1"/>
  <c r="I43" i="94" s="1"/>
  <c r="J43" i="94" s="1"/>
  <c r="G51" i="94"/>
  <c r="G59" i="94"/>
  <c r="G67" i="94"/>
  <c r="H67" i="94" s="1"/>
  <c r="I67" i="94" s="1"/>
  <c r="J67" i="94" s="1"/>
  <c r="G75" i="94"/>
  <c r="H75" i="94" s="1"/>
  <c r="I75" i="94" s="1"/>
  <c r="J75" i="94" s="1"/>
  <c r="G83" i="94"/>
  <c r="G20" i="95"/>
  <c r="H20" i="95" s="1"/>
  <c r="I20" i="95" s="1"/>
  <c r="J20" i="95" s="1"/>
  <c r="G28" i="95"/>
  <c r="H28" i="95" s="1"/>
  <c r="I28" i="95" s="1"/>
  <c r="J28" i="95" s="1"/>
  <c r="G36" i="95"/>
  <c r="G44" i="95"/>
  <c r="G52" i="95"/>
  <c r="H52" i="95" s="1"/>
  <c r="I52" i="95" s="1"/>
  <c r="J52" i="95" s="1"/>
  <c r="G60" i="95"/>
  <c r="H60" i="95" s="1"/>
  <c r="I60" i="95" s="1"/>
  <c r="J60" i="95" s="1"/>
  <c r="G68" i="95"/>
  <c r="G76" i="95"/>
  <c r="G84" i="95"/>
  <c r="H84" i="95" s="1"/>
  <c r="I84" i="95" s="1"/>
  <c r="J84" i="95" s="1"/>
  <c r="G14" i="96"/>
  <c r="H14" i="96" s="1"/>
  <c r="I14" i="96" s="1"/>
  <c r="J14" i="96" s="1"/>
  <c r="K14" i="96" s="1"/>
  <c r="G22" i="96"/>
  <c r="H22" i="96" s="1"/>
  <c r="I22" i="96" s="1"/>
  <c r="J22" i="96" s="1"/>
  <c r="G30" i="96"/>
  <c r="H30" i="96" s="1"/>
  <c r="I30" i="96" s="1"/>
  <c r="J30" i="96" s="1"/>
  <c r="G38" i="96"/>
  <c r="H38" i="96" s="1"/>
  <c r="I38" i="96" s="1"/>
  <c r="J38" i="96" s="1"/>
  <c r="G46" i="96"/>
  <c r="H46" i="96" s="1"/>
  <c r="I46" i="96" s="1"/>
  <c r="J46" i="96" s="1"/>
  <c r="G54" i="96"/>
  <c r="H54" i="96" s="1"/>
  <c r="I54" i="96" s="1"/>
  <c r="J54" i="96" s="1"/>
  <c r="G62" i="96"/>
  <c r="H62" i="96" s="1"/>
  <c r="I62" i="96" s="1"/>
  <c r="J62" i="96" s="1"/>
  <c r="G70" i="96"/>
  <c r="H70" i="96" s="1"/>
  <c r="I70" i="96" s="1"/>
  <c r="J70" i="96" s="1"/>
  <c r="G78" i="96"/>
  <c r="H78" i="96" s="1"/>
  <c r="I78" i="96" s="1"/>
  <c r="J78" i="96" s="1"/>
  <c r="G18" i="97"/>
  <c r="H18" i="97" s="1"/>
  <c r="I18" i="97" s="1"/>
  <c r="J18" i="97" s="1"/>
  <c r="G26" i="97"/>
  <c r="H26" i="97" s="1"/>
  <c r="I26" i="97" s="1"/>
  <c r="J26" i="97" s="1"/>
  <c r="G34" i="97"/>
  <c r="H34" i="97" s="1"/>
  <c r="I34" i="97" s="1"/>
  <c r="J34" i="97" s="1"/>
  <c r="G42" i="97"/>
  <c r="H42" i="97" s="1"/>
  <c r="I42" i="97" s="1"/>
  <c r="J42" i="97" s="1"/>
  <c r="G50" i="97"/>
  <c r="H50" i="97" s="1"/>
  <c r="I50" i="97" s="1"/>
  <c r="J50" i="97" s="1"/>
  <c r="G58" i="97"/>
  <c r="H58" i="97" s="1"/>
  <c r="I58" i="97" s="1"/>
  <c r="J58" i="97" s="1"/>
  <c r="G66" i="97"/>
  <c r="H66" i="97" s="1"/>
  <c r="I66" i="97" s="1"/>
  <c r="J66" i="97" s="1"/>
  <c r="G17" i="98"/>
  <c r="H17" i="98" s="1"/>
  <c r="I17" i="98" s="1"/>
  <c r="J17" i="98" s="1"/>
  <c r="G25" i="98"/>
  <c r="H25" i="98" s="1"/>
  <c r="I25" i="98" s="1"/>
  <c r="J25" i="98" s="1"/>
  <c r="G33" i="98"/>
  <c r="H33" i="98" s="1"/>
  <c r="I33" i="98" s="1"/>
  <c r="J33" i="98" s="1"/>
  <c r="G41" i="98"/>
  <c r="H41" i="98" s="1"/>
  <c r="I41" i="98" s="1"/>
  <c r="J41" i="98" s="1"/>
  <c r="G49" i="98"/>
  <c r="H49" i="98" s="1"/>
  <c r="I49" i="98" s="1"/>
  <c r="J49" i="98" s="1"/>
  <c r="G57" i="98"/>
  <c r="H57" i="98" s="1"/>
  <c r="I57" i="98" s="1"/>
  <c r="J57" i="98" s="1"/>
  <c r="G65" i="98"/>
  <c r="H65" i="98" s="1"/>
  <c r="I65" i="98" s="1"/>
  <c r="J65" i="98" s="1"/>
  <c r="G73" i="98"/>
  <c r="H73" i="98" s="1"/>
  <c r="I73" i="98" s="1"/>
  <c r="J73" i="98" s="1"/>
  <c r="G81" i="98"/>
  <c r="H81" i="98" s="1"/>
  <c r="I81" i="98" s="1"/>
  <c r="J81" i="98" s="1"/>
  <c r="G18" i="99"/>
  <c r="H18" i="99" s="1"/>
  <c r="I18" i="99" s="1"/>
  <c r="J18" i="99" s="1"/>
  <c r="G26" i="99"/>
  <c r="H26" i="99" s="1"/>
  <c r="I26" i="99" s="1"/>
  <c r="J26" i="99" s="1"/>
  <c r="G34" i="99"/>
  <c r="H34" i="99" s="1"/>
  <c r="I34" i="99" s="1"/>
  <c r="J34" i="99" s="1"/>
  <c r="G42" i="99"/>
  <c r="H42" i="99" s="1"/>
  <c r="I42" i="99" s="1"/>
  <c r="J42" i="99" s="1"/>
  <c r="G50" i="99"/>
  <c r="H50" i="99" s="1"/>
  <c r="I50" i="99" s="1"/>
  <c r="J50" i="99" s="1"/>
  <c r="G58" i="99"/>
  <c r="H58" i="99" s="1"/>
  <c r="I58" i="99" s="1"/>
  <c r="J58" i="99" s="1"/>
  <c r="G66" i="99"/>
  <c r="H66" i="99" s="1"/>
  <c r="I66" i="99" s="1"/>
  <c r="J66" i="99" s="1"/>
  <c r="G74" i="99"/>
  <c r="H74" i="99" s="1"/>
  <c r="I74" i="99" s="1"/>
  <c r="J74" i="99" s="1"/>
  <c r="G82" i="99"/>
  <c r="H82" i="99" s="1"/>
  <c r="I82" i="99" s="1"/>
  <c r="J82" i="99" s="1"/>
  <c r="G20" i="100"/>
  <c r="H20" i="100" s="1"/>
  <c r="I20" i="100" s="1"/>
  <c r="J20" i="100" s="1"/>
  <c r="G28" i="100"/>
  <c r="H28" i="100" s="1"/>
  <c r="I28" i="100" s="1"/>
  <c r="J28" i="100" s="1"/>
  <c r="G36" i="100"/>
  <c r="H36" i="100" s="1"/>
  <c r="I36" i="100" s="1"/>
  <c r="J36" i="100" s="1"/>
  <c r="G44" i="100"/>
  <c r="H44" i="100" s="1"/>
  <c r="I44" i="100" s="1"/>
  <c r="J44" i="100" s="1"/>
  <c r="G52" i="100"/>
  <c r="H52" i="100" s="1"/>
  <c r="I52" i="100" s="1"/>
  <c r="J52" i="100" s="1"/>
  <c r="G60" i="100"/>
  <c r="H60" i="100" s="1"/>
  <c r="I60" i="100" s="1"/>
  <c r="J60" i="100" s="1"/>
  <c r="G68" i="100"/>
  <c r="H68" i="100" s="1"/>
  <c r="I68" i="100" s="1"/>
  <c r="J68" i="100" s="1"/>
  <c r="G76" i="100"/>
  <c r="H76" i="100" s="1"/>
  <c r="I76" i="100" s="1"/>
  <c r="J76" i="100" s="1"/>
  <c r="G16" i="101"/>
  <c r="H16" i="101" s="1"/>
  <c r="I16" i="101" s="1"/>
  <c r="J16" i="101" s="1"/>
  <c r="G24" i="101"/>
  <c r="H24" i="101" s="1"/>
  <c r="I24" i="101" s="1"/>
  <c r="J24" i="101" s="1"/>
  <c r="G32" i="101"/>
  <c r="H32" i="101" s="1"/>
  <c r="I32" i="101" s="1"/>
  <c r="J32" i="101" s="1"/>
  <c r="G40" i="101"/>
  <c r="H40" i="101" s="1"/>
  <c r="I40" i="101" s="1"/>
  <c r="J40" i="101" s="1"/>
  <c r="G48" i="101"/>
  <c r="H48" i="101" s="1"/>
  <c r="I48" i="101" s="1"/>
  <c r="J48" i="101" s="1"/>
  <c r="G56" i="101"/>
  <c r="H56" i="101" s="1"/>
  <c r="I56" i="101" s="1"/>
  <c r="J56" i="101" s="1"/>
  <c r="G64" i="101"/>
  <c r="H64" i="101" s="1"/>
  <c r="I64" i="101" s="1"/>
  <c r="J64" i="101" s="1"/>
  <c r="G15" i="102"/>
  <c r="H15" i="102" s="1"/>
  <c r="I15" i="102" s="1"/>
  <c r="J15" i="102" s="1"/>
  <c r="G23" i="102"/>
  <c r="H23" i="102" s="1"/>
  <c r="I23" i="102" s="1"/>
  <c r="J23" i="102" s="1"/>
  <c r="G31" i="102"/>
  <c r="H31" i="102" s="1"/>
  <c r="I31" i="102" s="1"/>
  <c r="J31" i="102" s="1"/>
  <c r="G39" i="102"/>
  <c r="H39" i="102" s="1"/>
  <c r="I39" i="102" s="1"/>
  <c r="J39" i="102" s="1"/>
  <c r="G47" i="102"/>
  <c r="H47" i="102" s="1"/>
  <c r="I47" i="102" s="1"/>
  <c r="J47" i="102" s="1"/>
  <c r="G55" i="102"/>
  <c r="H55" i="102" s="1"/>
  <c r="I55" i="102" s="1"/>
  <c r="J55" i="102" s="1"/>
  <c r="G63" i="102"/>
  <c r="H63" i="102" s="1"/>
  <c r="I63" i="102" s="1"/>
  <c r="J63" i="102" s="1"/>
  <c r="G71" i="102"/>
  <c r="H71" i="102" s="1"/>
  <c r="I71" i="102" s="1"/>
  <c r="J71" i="102" s="1"/>
  <c r="G79" i="102"/>
  <c r="H79" i="102" s="1"/>
  <c r="I79" i="102" s="1"/>
  <c r="J79" i="102" s="1"/>
  <c r="G87" i="102"/>
  <c r="H87" i="102" s="1"/>
  <c r="I87" i="102" s="1"/>
  <c r="J87" i="102" s="1"/>
  <c r="G16" i="103"/>
  <c r="H16" i="103" s="1"/>
  <c r="I16" i="103" s="1"/>
  <c r="J16" i="103" s="1"/>
  <c r="G24" i="103"/>
  <c r="H24" i="103" s="1"/>
  <c r="I24" i="103" s="1"/>
  <c r="J24" i="103" s="1"/>
  <c r="G32" i="103"/>
  <c r="H32" i="103" s="1"/>
  <c r="I32" i="103" s="1"/>
  <c r="J32" i="103" s="1"/>
  <c r="G40" i="103"/>
  <c r="H40" i="103" s="1"/>
  <c r="I40" i="103" s="1"/>
  <c r="J40" i="103" s="1"/>
  <c r="G48" i="103"/>
  <c r="H48" i="103" s="1"/>
  <c r="I48" i="103" s="1"/>
  <c r="J48" i="103" s="1"/>
  <c r="G56" i="103"/>
  <c r="H56" i="103" s="1"/>
  <c r="I56" i="103" s="1"/>
  <c r="J56" i="103" s="1"/>
  <c r="G64" i="103"/>
  <c r="H64" i="103" s="1"/>
  <c r="I64" i="103" s="1"/>
  <c r="J64" i="103" s="1"/>
  <c r="G72" i="103"/>
  <c r="H72" i="103" s="1"/>
  <c r="I72" i="103" s="1"/>
  <c r="J72" i="103" s="1"/>
  <c r="G80" i="103"/>
  <c r="H80" i="103" s="1"/>
  <c r="I80" i="103" s="1"/>
  <c r="J80" i="103" s="1"/>
  <c r="G88" i="103"/>
  <c r="H88" i="103" s="1"/>
  <c r="I88" i="103" s="1"/>
  <c r="J88" i="103" s="1"/>
  <c r="G18" i="104"/>
  <c r="H18" i="104" s="1"/>
  <c r="I18" i="104" s="1"/>
  <c r="J18" i="104" s="1"/>
  <c r="G26" i="104"/>
  <c r="H26" i="104" s="1"/>
  <c r="I26" i="104" s="1"/>
  <c r="J26" i="104" s="1"/>
  <c r="G34" i="104"/>
  <c r="H34" i="104" s="1"/>
  <c r="I34" i="104" s="1"/>
  <c r="J34" i="104" s="1"/>
  <c r="G42" i="104"/>
  <c r="H42" i="104" s="1"/>
  <c r="I42" i="104" s="1"/>
  <c r="J42" i="104" s="1"/>
  <c r="G50" i="104"/>
  <c r="H50" i="104" s="1"/>
  <c r="I50" i="104" s="1"/>
  <c r="J50" i="104" s="1"/>
  <c r="G58" i="104"/>
  <c r="H58" i="104" s="1"/>
  <c r="I58" i="104" s="1"/>
  <c r="J58" i="104" s="1"/>
  <c r="G66" i="104"/>
  <c r="H66" i="104" s="1"/>
  <c r="I66" i="104" s="1"/>
  <c r="J66" i="104" s="1"/>
  <c r="G74" i="104"/>
  <c r="H74" i="104" s="1"/>
  <c r="I74" i="104" s="1"/>
  <c r="J74" i="104" s="1"/>
  <c r="G22" i="105"/>
  <c r="H22" i="105" s="1"/>
  <c r="I22" i="105" s="1"/>
  <c r="J22" i="105" s="1"/>
  <c r="G30" i="105"/>
  <c r="H30" i="105" s="1"/>
  <c r="I30" i="105" s="1"/>
  <c r="J30" i="105" s="1"/>
  <c r="G38" i="105"/>
  <c r="H38" i="105" s="1"/>
  <c r="I38" i="105" s="1"/>
  <c r="J38" i="105" s="1"/>
  <c r="G46" i="105"/>
  <c r="H46" i="105" s="1"/>
  <c r="I46" i="105" s="1"/>
  <c r="J46" i="105" s="1"/>
  <c r="G54" i="105"/>
  <c r="H54" i="105" s="1"/>
  <c r="I54" i="105" s="1"/>
  <c r="J54" i="105" s="1"/>
  <c r="G62" i="105"/>
  <c r="H62" i="105" s="1"/>
  <c r="I62" i="105" s="1"/>
  <c r="J62" i="105" s="1"/>
  <c r="G92" i="103"/>
  <c r="G91" i="32"/>
  <c r="G90" i="82"/>
  <c r="H90" i="82" s="1"/>
  <c r="I90" i="82" s="1"/>
  <c r="J90" i="82" s="1"/>
  <c r="G98" i="103"/>
  <c r="G96" i="85"/>
  <c r="G89" i="47"/>
  <c r="G70" i="53"/>
  <c r="G70" i="46"/>
  <c r="G70" i="32"/>
  <c r="G70" i="15"/>
  <c r="G70" i="52"/>
  <c r="G70" i="47"/>
  <c r="G70" i="93"/>
  <c r="G70" i="97"/>
  <c r="G70" i="105"/>
  <c r="G70" i="86"/>
  <c r="G70" i="89"/>
  <c r="G70" i="101"/>
  <c r="G78" i="46"/>
  <c r="G78" i="32"/>
  <c r="G78" i="53"/>
  <c r="G78" i="15"/>
  <c r="G78" i="47"/>
  <c r="G78" i="97"/>
  <c r="G78" i="101"/>
  <c r="G78" i="52"/>
  <c r="G78" i="89"/>
  <c r="G78" i="105"/>
  <c r="G78" i="86"/>
  <c r="G78" i="93"/>
  <c r="G93" i="13"/>
  <c r="G86" i="44"/>
  <c r="G86" i="32"/>
  <c r="G86" i="20"/>
  <c r="G86" i="15"/>
  <c r="G86" i="13"/>
  <c r="G86" i="54"/>
  <c r="G86" i="53"/>
  <c r="G86" i="46"/>
  <c r="G86" i="52"/>
  <c r="G86" i="51"/>
  <c r="G86" i="96"/>
  <c r="G86" i="45"/>
  <c r="G86" i="101"/>
  <c r="G86" i="92"/>
  <c r="G86" i="47"/>
  <c r="G86" i="89"/>
  <c r="G86" i="100"/>
  <c r="G86" i="105"/>
  <c r="G86" i="88"/>
  <c r="G86" i="104"/>
  <c r="G86" i="86"/>
  <c r="G86" i="93"/>
  <c r="G86" i="84"/>
  <c r="G86" i="97"/>
  <c r="G94" i="82"/>
  <c r="G97" i="86"/>
  <c r="G71" i="86"/>
  <c r="G71" i="93"/>
  <c r="G71" i="97"/>
  <c r="G71" i="15"/>
  <c r="G71" i="101"/>
  <c r="G71" i="32"/>
  <c r="G71" i="89"/>
  <c r="G71" i="105"/>
  <c r="G71" i="46"/>
  <c r="G71" i="53"/>
  <c r="G71" i="52"/>
  <c r="G71" i="47"/>
  <c r="G79" i="86"/>
  <c r="G79" i="93"/>
  <c r="G79" i="15"/>
  <c r="G79" i="97"/>
  <c r="G79" i="32"/>
  <c r="G79" i="101"/>
  <c r="G79" i="46"/>
  <c r="G79" i="89"/>
  <c r="G79" i="105"/>
  <c r="G79" i="53"/>
  <c r="G79" i="52"/>
  <c r="G79" i="47"/>
  <c r="G87" i="54"/>
  <c r="G87" i="104"/>
  <c r="G87" i="15"/>
  <c r="G87" i="86"/>
  <c r="G87" i="93"/>
  <c r="G87" i="32"/>
  <c r="G87" i="84"/>
  <c r="G87" i="97"/>
  <c r="G87" i="46"/>
  <c r="G87" i="92"/>
  <c r="G87" i="101"/>
  <c r="G87" i="53"/>
  <c r="G87" i="89"/>
  <c r="G87" i="96"/>
  <c r="G87" i="105"/>
  <c r="G87" i="13"/>
  <c r="G87" i="51"/>
  <c r="G87" i="88"/>
  <c r="G87" i="100"/>
  <c r="G87" i="20"/>
  <c r="G87" i="45"/>
  <c r="G87" i="52"/>
  <c r="G87" i="44"/>
  <c r="G87" i="47"/>
  <c r="G95" i="48"/>
  <c r="G85" i="32"/>
  <c r="G85" i="54"/>
  <c r="G85" i="20"/>
  <c r="G85" i="44"/>
  <c r="G85" i="97"/>
  <c r="G85" i="105"/>
  <c r="G85" i="13"/>
  <c r="G85" i="15"/>
  <c r="G85" i="52"/>
  <c r="G85" i="92"/>
  <c r="G85" i="51"/>
  <c r="G85" i="46"/>
  <c r="G85" i="53"/>
  <c r="G85" i="84"/>
  <c r="G85" i="93"/>
  <c r="G85" i="86"/>
  <c r="G85" i="89"/>
  <c r="G85" i="96"/>
  <c r="G85" i="47"/>
  <c r="G85" i="100"/>
  <c r="G85" i="101"/>
  <c r="G85" i="45"/>
  <c r="G85" i="88"/>
  <c r="G85" i="104"/>
  <c r="G75" i="32"/>
  <c r="G75" i="89"/>
  <c r="G75" i="15"/>
  <c r="G75" i="53"/>
  <c r="G75" i="46"/>
  <c r="G75" i="52"/>
  <c r="G75" i="47"/>
  <c r="G75" i="93"/>
  <c r="G75" i="105"/>
  <c r="G75" i="97"/>
  <c r="G75" i="86"/>
  <c r="G75" i="101"/>
  <c r="G84" i="54"/>
  <c r="G84" i="44"/>
  <c r="G84" i="88"/>
  <c r="G84" i="101"/>
  <c r="G84" i="20"/>
  <c r="G84" i="105"/>
  <c r="G84" i="46"/>
  <c r="G84" i="84"/>
  <c r="G84" i="52"/>
  <c r="G84" i="13"/>
  <c r="G84" i="47"/>
  <c r="G84" i="93"/>
  <c r="G84" i="51"/>
  <c r="G84" i="92"/>
  <c r="G84" i="53"/>
  <c r="G84" i="45"/>
  <c r="G84" i="96"/>
  <c r="G84" i="32"/>
  <c r="G84" i="89"/>
  <c r="G84" i="100"/>
  <c r="G84" i="86"/>
  <c r="G84" i="104"/>
  <c r="G84" i="15"/>
  <c r="G84" i="97"/>
  <c r="G74" i="86"/>
  <c r="G74" i="46"/>
  <c r="G74" i="93"/>
  <c r="G74" i="32"/>
  <c r="G74" i="53"/>
  <c r="G74" i="101"/>
  <c r="G74" i="105"/>
  <c r="G74" i="15"/>
  <c r="G74" i="52"/>
  <c r="G74" i="89"/>
  <c r="G74" i="47"/>
  <c r="G74" i="97"/>
  <c r="G83" i="32"/>
  <c r="G83" i="104"/>
  <c r="G83" i="15"/>
  <c r="G83" i="53"/>
  <c r="G83" i="46"/>
  <c r="G83" i="89"/>
  <c r="G83" i="47"/>
  <c r="G83" i="93"/>
  <c r="G83" i="101"/>
  <c r="G83" i="97"/>
  <c r="G83" i="105"/>
  <c r="G83" i="86"/>
  <c r="G83" i="92"/>
  <c r="G83" i="45"/>
  <c r="G83" i="84"/>
  <c r="G83" i="96"/>
  <c r="G83" i="52"/>
  <c r="G83" i="88"/>
  <c r="G83" i="100"/>
  <c r="G83" i="13"/>
  <c r="G83" i="51"/>
  <c r="G83" i="20"/>
  <c r="G83" i="54"/>
  <c r="G83" i="44"/>
  <c r="G73" i="47"/>
  <c r="G73" i="46"/>
  <c r="G73" i="101"/>
  <c r="G73" i="105"/>
  <c r="G73" i="52"/>
  <c r="G73" i="32"/>
  <c r="G73" i="86"/>
  <c r="G73" i="89"/>
  <c r="G73" i="93"/>
  <c r="G73" i="97"/>
  <c r="G73" i="53"/>
  <c r="G73" i="15"/>
  <c r="G82" i="54"/>
  <c r="G82" i="46"/>
  <c r="G82" i="47"/>
  <c r="G82" i="44"/>
  <c r="G82" i="51"/>
  <c r="G82" i="32"/>
  <c r="G82" i="86"/>
  <c r="G82" i="20"/>
  <c r="G82" i="53"/>
  <c r="G82" i="15"/>
  <c r="G82" i="13"/>
  <c r="G82" i="97"/>
  <c r="G82" i="45"/>
  <c r="G82" i="93"/>
  <c r="G82" i="84"/>
  <c r="G82" i="92"/>
  <c r="G82" i="105"/>
  <c r="G82" i="100"/>
  <c r="G82" i="104"/>
  <c r="G82" i="89"/>
  <c r="G82" i="52"/>
  <c r="G82" i="88"/>
  <c r="G82" i="96"/>
  <c r="G82" i="101"/>
  <c r="G72" i="93"/>
  <c r="G72" i="97"/>
  <c r="G72" i="89"/>
  <c r="G72" i="52"/>
  <c r="G72" i="47"/>
  <c r="G72" i="101"/>
  <c r="G72" i="105"/>
  <c r="G72" i="86"/>
  <c r="G72" i="32"/>
  <c r="G72" i="46"/>
  <c r="G72" i="53"/>
  <c r="G72" i="15"/>
  <c r="G76" i="101"/>
  <c r="G76" i="105"/>
  <c r="G76" i="46"/>
  <c r="G76" i="52"/>
  <c r="G76" i="93"/>
  <c r="G76" i="47"/>
  <c r="G76" i="53"/>
  <c r="G76" i="89"/>
  <c r="G76" i="86"/>
  <c r="G76" i="32"/>
  <c r="G76" i="97"/>
  <c r="G76" i="15"/>
  <c r="G81" i="93"/>
  <c r="G81" i="47"/>
  <c r="G81" i="44"/>
  <c r="G81" i="51"/>
  <c r="G81" i="101"/>
  <c r="G81" i="32"/>
  <c r="G81" i="45"/>
  <c r="G81" i="89"/>
  <c r="G81" i="105"/>
  <c r="G81" i="20"/>
  <c r="G81" i="100"/>
  <c r="G81" i="104"/>
  <c r="G81" i="52"/>
  <c r="G81" i="88"/>
  <c r="G81" i="84"/>
  <c r="G81" i="92"/>
  <c r="G81" i="97"/>
  <c r="G81" i="53"/>
  <c r="G81" i="86"/>
  <c r="G81" i="96"/>
  <c r="G81" i="13"/>
  <c r="G81" i="15"/>
  <c r="G81" i="46"/>
  <c r="G81" i="54"/>
  <c r="G80" i="89"/>
  <c r="G80" i="97"/>
  <c r="G80" i="92"/>
  <c r="G80" i="52"/>
  <c r="G80" i="88"/>
  <c r="G80" i="96"/>
  <c r="G80" i="47"/>
  <c r="G80" i="100"/>
  <c r="G80" i="54"/>
  <c r="G80" i="84"/>
  <c r="G80" i="101"/>
  <c r="G80" i="51"/>
  <c r="G80" i="105"/>
  <c r="G80" i="45"/>
  <c r="G80" i="86"/>
  <c r="G80" i="104"/>
  <c r="G80" i="93"/>
  <c r="G80" i="44"/>
  <c r="G80" i="20"/>
  <c r="G80" i="15"/>
  <c r="G80" i="13"/>
  <c r="G80" i="32"/>
  <c r="G80" i="53"/>
  <c r="G80" i="46"/>
  <c r="G88" i="52"/>
  <c r="G88" i="89"/>
  <c r="G88" i="97"/>
  <c r="G88" i="92"/>
  <c r="G88" i="47"/>
  <c r="G88" i="88"/>
  <c r="G88" i="96"/>
  <c r="G88" i="44"/>
  <c r="G88" i="51"/>
  <c r="G88" i="100"/>
  <c r="G88" i="45"/>
  <c r="G88" i="101"/>
  <c r="G88" i="84"/>
  <c r="G88" i="105"/>
  <c r="G88" i="86"/>
  <c r="G88" i="104"/>
  <c r="G88" i="93"/>
  <c r="G88" i="20"/>
  <c r="G88" i="54"/>
  <c r="G88" i="13"/>
  <c r="G88" i="15"/>
  <c r="G88" i="53"/>
  <c r="G88" i="46"/>
  <c r="G88" i="32"/>
  <c r="G77" i="32"/>
  <c r="G77" i="53"/>
  <c r="G77" i="89"/>
  <c r="G77" i="46"/>
  <c r="G77" i="47"/>
  <c r="G77" i="15"/>
  <c r="G77" i="93"/>
  <c r="G77" i="101"/>
  <c r="G77" i="97"/>
  <c r="G77" i="52"/>
  <c r="G77" i="86"/>
  <c r="G77" i="105"/>
  <c r="G16" i="2"/>
  <c r="G16" i="12"/>
  <c r="G16" i="14"/>
  <c r="G16" i="21"/>
  <c r="G16" i="22"/>
  <c r="G16" i="25"/>
  <c r="G16" i="26"/>
  <c r="G16" i="29"/>
  <c r="G16" i="30"/>
  <c r="G16" i="34"/>
  <c r="G16" i="36"/>
  <c r="G16" i="39"/>
  <c r="G16" i="40"/>
  <c r="G16" i="59"/>
  <c r="G16" i="60"/>
  <c r="G16" i="61"/>
  <c r="G16" i="64"/>
  <c r="G16" i="65"/>
  <c r="G16" i="68"/>
  <c r="G16" i="69"/>
  <c r="G16" i="72"/>
  <c r="G16" i="73"/>
  <c r="G16" i="76"/>
  <c r="G16" i="77"/>
  <c r="G16" i="80"/>
  <c r="G16" i="81"/>
  <c r="G20" i="2"/>
  <c r="G20" i="12"/>
  <c r="G20" i="14"/>
  <c r="G20" i="21"/>
  <c r="G20" i="22"/>
  <c r="G20" i="25"/>
  <c r="G20" i="26"/>
  <c r="G20" i="29"/>
  <c r="G20" i="30"/>
  <c r="G20" i="34"/>
  <c r="G20" i="36"/>
  <c r="G20" i="39"/>
  <c r="G20" i="40"/>
  <c r="G20" i="59"/>
  <c r="G20" i="60"/>
  <c r="G20" i="61"/>
  <c r="G20" i="64"/>
  <c r="G20" i="65"/>
  <c r="G20" i="68"/>
  <c r="G20" i="69"/>
  <c r="G20" i="72"/>
  <c r="G20" i="73"/>
  <c r="G20" i="76"/>
  <c r="G20" i="77"/>
  <c r="G20" i="80"/>
  <c r="G20" i="81"/>
  <c r="G17" i="2"/>
  <c r="G17" i="12"/>
  <c r="G17" i="14"/>
  <c r="G17" i="21"/>
  <c r="G17" i="22"/>
  <c r="G17" i="76"/>
  <c r="G17" i="77"/>
  <c r="G17" i="80"/>
  <c r="G17" i="81"/>
  <c r="G17" i="25"/>
  <c r="G17" i="26"/>
  <c r="G17" i="29"/>
  <c r="G17" i="30"/>
  <c r="G17" i="34"/>
  <c r="G17" i="36"/>
  <c r="G17" i="39"/>
  <c r="G17" i="40"/>
  <c r="G17" i="59"/>
  <c r="G17" i="60"/>
  <c r="G17" i="61"/>
  <c r="G17" i="64"/>
  <c r="G17" i="65"/>
  <c r="G17" i="68"/>
  <c r="G17" i="69"/>
  <c r="G17" i="72"/>
  <c r="G17" i="73"/>
  <c r="G21" i="22"/>
  <c r="G21" i="2"/>
  <c r="G21" i="12"/>
  <c r="G21" i="14"/>
  <c r="G21" i="21"/>
  <c r="G21" i="25"/>
  <c r="G21" i="26"/>
  <c r="G21" i="29"/>
  <c r="G21" i="30"/>
  <c r="G21" i="34"/>
  <c r="G21" i="36"/>
  <c r="G21" i="39"/>
  <c r="G21" i="40"/>
  <c r="G21" i="59"/>
  <c r="G21" i="60"/>
  <c r="G21" i="61"/>
  <c r="G21" i="64"/>
  <c r="G21" i="65"/>
  <c r="G21" i="68"/>
  <c r="G21" i="69"/>
  <c r="G21" i="72"/>
  <c r="G21" i="73"/>
  <c r="G21" i="76"/>
  <c r="G21" i="77"/>
  <c r="G21" i="80"/>
  <c r="G21" i="81"/>
  <c r="G14" i="22"/>
  <c r="G14" i="25"/>
  <c r="G14" i="2"/>
  <c r="G14" i="21"/>
  <c r="G14" i="26"/>
  <c r="G14" i="12"/>
  <c r="G14" i="14"/>
  <c r="G14" i="29"/>
  <c r="G14" i="30"/>
  <c r="G14" i="34"/>
  <c r="G14" i="36"/>
  <c r="G14" i="39"/>
  <c r="G14" i="40"/>
  <c r="G14" i="59"/>
  <c r="G14" i="60"/>
  <c r="G14" i="61"/>
  <c r="G14" i="64"/>
  <c r="G14" i="65"/>
  <c r="G14" i="68"/>
  <c r="G14" i="69"/>
  <c r="G14" i="72"/>
  <c r="G14" i="73"/>
  <c r="G14" i="76"/>
  <c r="G14" i="77"/>
  <c r="G14" i="80"/>
  <c r="G14" i="81"/>
  <c r="G18" i="21"/>
  <c r="G18" i="12"/>
  <c r="G18" i="14"/>
  <c r="G18" i="22"/>
  <c r="G18" i="26"/>
  <c r="G18" i="25"/>
  <c r="G18" i="2"/>
  <c r="G18" i="29"/>
  <c r="G18" i="30"/>
  <c r="G18" i="34"/>
  <c r="G18" i="36"/>
  <c r="G18" i="39"/>
  <c r="G18" i="40"/>
  <c r="G18" i="59"/>
  <c r="G18" i="60"/>
  <c r="G18" i="61"/>
  <c r="G18" i="64"/>
  <c r="G18" i="65"/>
  <c r="G18" i="68"/>
  <c r="G18" i="69"/>
  <c r="G18" i="72"/>
  <c r="G18" i="73"/>
  <c r="G18" i="76"/>
  <c r="G18" i="77"/>
  <c r="G18" i="80"/>
  <c r="G18" i="81"/>
  <c r="G22" i="14"/>
  <c r="G22" i="26"/>
  <c r="G22" i="2"/>
  <c r="G22" i="12"/>
  <c r="G22" i="25"/>
  <c r="G22" i="21"/>
  <c r="G22" i="22"/>
  <c r="G22" i="29"/>
  <c r="G22" i="30"/>
  <c r="G22" i="34"/>
  <c r="G22" i="36"/>
  <c r="G22" i="39"/>
  <c r="G22" i="40"/>
  <c r="G22" i="59"/>
  <c r="G22" i="60"/>
  <c r="G22" i="61"/>
  <c r="G22" i="64"/>
  <c r="G22" i="65"/>
  <c r="G22" i="68"/>
  <c r="G22" i="69"/>
  <c r="G22" i="72"/>
  <c r="G22" i="73"/>
  <c r="G22" i="76"/>
  <c r="G22" i="77"/>
  <c r="G22" i="80"/>
  <c r="G22" i="81"/>
  <c r="G15" i="2"/>
  <c r="G15" i="12"/>
  <c r="G15" i="14"/>
  <c r="G15" i="21"/>
  <c r="G15" i="22"/>
  <c r="G15" i="26"/>
  <c r="G15" i="29"/>
  <c r="G15" i="25"/>
  <c r="G15" i="30"/>
  <c r="G15" i="34"/>
  <c r="G15" i="36"/>
  <c r="G15" i="39"/>
  <c r="G15" i="40"/>
  <c r="G15" i="59"/>
  <c r="G15" i="60"/>
  <c r="G15" i="61"/>
  <c r="G15" i="64"/>
  <c r="G15" i="65"/>
  <c r="G15" i="68"/>
  <c r="G15" i="69"/>
  <c r="G15" i="72"/>
  <c r="G15" i="73"/>
  <c r="G15" i="76"/>
  <c r="G15" i="77"/>
  <c r="G15" i="80"/>
  <c r="G15" i="81"/>
  <c r="G19" i="2"/>
  <c r="G19" i="12"/>
  <c r="G19" i="14"/>
  <c r="G19" i="21"/>
  <c r="G19" i="22"/>
  <c r="G19" i="25"/>
  <c r="G19" i="26"/>
  <c r="G19" i="29"/>
  <c r="G19" i="30"/>
  <c r="G19" i="34"/>
  <c r="G19" i="36"/>
  <c r="G19" i="39"/>
  <c r="G19" i="40"/>
  <c r="G19" i="59"/>
  <c r="G19" i="60"/>
  <c r="G19" i="61"/>
  <c r="G19" i="64"/>
  <c r="G19" i="65"/>
  <c r="G19" i="68"/>
  <c r="G19" i="69"/>
  <c r="G19" i="72"/>
  <c r="G19" i="73"/>
  <c r="G19" i="76"/>
  <c r="G19" i="77"/>
  <c r="G19" i="80"/>
  <c r="G19" i="81"/>
  <c r="G23" i="22"/>
  <c r="G23" i="2"/>
  <c r="G23" i="12"/>
  <c r="G23" i="14"/>
  <c r="G23" i="21"/>
  <c r="G23" i="25"/>
  <c r="G23" i="26"/>
  <c r="G23" i="29"/>
  <c r="G23" i="30"/>
  <c r="G23" i="34"/>
  <c r="G23" i="36"/>
  <c r="G23" i="39"/>
  <c r="G23" i="40"/>
  <c r="G23" i="59"/>
  <c r="G23" i="60"/>
  <c r="G23" i="61"/>
  <c r="G23" i="64"/>
  <c r="G23" i="65"/>
  <c r="G23" i="68"/>
  <c r="G23" i="69"/>
  <c r="G23" i="72"/>
  <c r="G23" i="73"/>
  <c r="G23" i="76"/>
  <c r="G23" i="77"/>
  <c r="G23" i="80"/>
  <c r="G23" i="81"/>
  <c r="K15" i="44" l="1"/>
  <c r="G90" i="49"/>
  <c r="G98" i="92"/>
  <c r="G97" i="97"/>
  <c r="G93" i="88"/>
  <c r="G89" i="54"/>
  <c r="G90" i="101"/>
  <c r="G90" i="99"/>
  <c r="G90" i="105"/>
  <c r="G90" i="96"/>
  <c r="G94" i="103"/>
  <c r="G89" i="93"/>
  <c r="G90" i="83"/>
  <c r="G94" i="11"/>
  <c r="G90" i="91"/>
  <c r="G94" i="32"/>
  <c r="G90" i="47"/>
  <c r="G98" i="43"/>
  <c r="G90" i="52"/>
  <c r="G97" i="100"/>
  <c r="G93" i="89"/>
  <c r="G98" i="51"/>
  <c r="G90" i="53"/>
  <c r="G94" i="91"/>
  <c r="G89" i="96"/>
  <c r="G90" i="55"/>
  <c r="G90" i="104"/>
  <c r="G91" i="54"/>
  <c r="G95" i="54"/>
  <c r="G94" i="47"/>
  <c r="G89" i="45"/>
  <c r="G98" i="104"/>
  <c r="G90" i="93"/>
  <c r="G90" i="87"/>
  <c r="G90" i="44"/>
  <c r="G91" i="100"/>
  <c r="G91" i="89"/>
  <c r="G94" i="99"/>
  <c r="G93" i="44"/>
  <c r="G89" i="13"/>
  <c r="G98" i="100"/>
  <c r="G90" i="16"/>
  <c r="G90" i="45"/>
  <c r="G90" i="41"/>
  <c r="G91" i="55"/>
  <c r="G91" i="44"/>
  <c r="G91" i="53"/>
  <c r="G91" i="43"/>
  <c r="G89" i="86"/>
  <c r="G91" i="20"/>
  <c r="G91" i="87"/>
  <c r="G92" i="100"/>
  <c r="G95" i="91"/>
  <c r="G94" i="20"/>
  <c r="G89" i="52"/>
  <c r="G91" i="86"/>
  <c r="G91" i="45"/>
  <c r="G98" i="13"/>
  <c r="G91" i="83"/>
  <c r="G95" i="96"/>
  <c r="G94" i="86"/>
  <c r="G89" i="84"/>
  <c r="G98" i="101"/>
  <c r="G98" i="20"/>
  <c r="G90" i="97"/>
  <c r="G90" i="89"/>
  <c r="G90" i="20"/>
  <c r="G91" i="91"/>
  <c r="G91" i="97"/>
  <c r="G95" i="32"/>
  <c r="G94" i="88"/>
  <c r="G98" i="96"/>
  <c r="G90" i="11"/>
  <c r="G90" i="86"/>
  <c r="G90" i="88"/>
  <c r="G90" i="92"/>
  <c r="G91" i="13"/>
  <c r="G95" i="45"/>
  <c r="G95" i="53"/>
  <c r="G95" i="103"/>
  <c r="G93" i="101"/>
  <c r="G93" i="87"/>
  <c r="G93" i="55"/>
  <c r="G92" i="41"/>
  <c r="G92" i="90"/>
  <c r="H92" i="90" s="1"/>
  <c r="I92" i="90" s="1"/>
  <c r="J92" i="90" s="1"/>
  <c r="G92" i="43"/>
  <c r="G95" i="99"/>
  <c r="G95" i="20"/>
  <c r="G95" i="55"/>
  <c r="G95" i="84"/>
  <c r="G93" i="86"/>
  <c r="G93" i="92"/>
  <c r="G93" i="97"/>
  <c r="G95" i="87"/>
  <c r="G95" i="101"/>
  <c r="G95" i="15"/>
  <c r="G93" i="49"/>
  <c r="G93" i="15"/>
  <c r="G89" i="85"/>
  <c r="H89" i="85" s="1"/>
  <c r="I89" i="85" s="1"/>
  <c r="J89" i="85" s="1"/>
  <c r="G89" i="103"/>
  <c r="H89" i="103" s="1"/>
  <c r="I89" i="103" s="1"/>
  <c r="J89" i="103" s="1"/>
  <c r="G89" i="82"/>
  <c r="H89" i="82" s="1"/>
  <c r="I89" i="82" s="1"/>
  <c r="J89" i="82" s="1"/>
  <c r="G89" i="95"/>
  <c r="H89" i="95" s="1"/>
  <c r="I89" i="95" s="1"/>
  <c r="J89" i="95" s="1"/>
  <c r="G89" i="94"/>
  <c r="H89" i="94" s="1"/>
  <c r="I89" i="94" s="1"/>
  <c r="J89" i="94" s="1"/>
  <c r="G89" i="102"/>
  <c r="H89" i="102" s="1"/>
  <c r="I89" i="102" s="1"/>
  <c r="J89" i="102" s="1"/>
  <c r="G89" i="104"/>
  <c r="G92" i="89"/>
  <c r="G95" i="49"/>
  <c r="G95" i="47"/>
  <c r="G95" i="89"/>
  <c r="G95" i="11"/>
  <c r="G94" i="83"/>
  <c r="G93" i="91"/>
  <c r="G93" i="99"/>
  <c r="G93" i="54"/>
  <c r="G89" i="32"/>
  <c r="G89" i="100"/>
  <c r="G98" i="41"/>
  <c r="G90" i="103"/>
  <c r="G90" i="95"/>
  <c r="G90" i="13"/>
  <c r="G91" i="94"/>
  <c r="H91" i="94" s="1"/>
  <c r="I91" i="94" s="1"/>
  <c r="J91" i="94" s="1"/>
  <c r="G91" i="90"/>
  <c r="H91" i="90" s="1"/>
  <c r="I91" i="90" s="1"/>
  <c r="J91" i="90" s="1"/>
  <c r="G91" i="88"/>
  <c r="G91" i="47"/>
  <c r="G92" i="92"/>
  <c r="G95" i="44"/>
  <c r="G95" i="51"/>
  <c r="G95" i="46"/>
  <c r="G95" i="86"/>
  <c r="G94" i="93"/>
  <c r="G94" i="55"/>
  <c r="G93" i="45"/>
  <c r="G93" i="51"/>
  <c r="G93" i="83"/>
  <c r="G89" i="53"/>
  <c r="G89" i="105"/>
  <c r="G98" i="98"/>
  <c r="H98" i="98" s="1"/>
  <c r="I98" i="98" s="1"/>
  <c r="J98" i="98" s="1"/>
  <c r="G98" i="102"/>
  <c r="H98" i="102" s="1"/>
  <c r="I98" i="102" s="1"/>
  <c r="J98" i="102" s="1"/>
  <c r="G98" i="90"/>
  <c r="G98" i="93"/>
  <c r="G92" i="86"/>
  <c r="G89" i="99"/>
  <c r="H89" i="99" s="1"/>
  <c r="I89" i="99" s="1"/>
  <c r="J89" i="99" s="1"/>
  <c r="G95" i="95"/>
  <c r="G95" i="105"/>
  <c r="G95" i="41"/>
  <c r="G95" i="43"/>
  <c r="G93" i="105"/>
  <c r="G93" i="32"/>
  <c r="G93" i="11"/>
  <c r="G92" i="15"/>
  <c r="G90" i="94"/>
  <c r="H90" i="94" s="1"/>
  <c r="I90" i="94" s="1"/>
  <c r="J90" i="94" s="1"/>
  <c r="G95" i="83"/>
  <c r="G95" i="88"/>
  <c r="G95" i="16"/>
  <c r="G94" i="89"/>
  <c r="G94" i="53"/>
  <c r="G93" i="47"/>
  <c r="G93" i="53"/>
  <c r="G89" i="97"/>
  <c r="G89" i="20"/>
  <c r="G98" i="87"/>
  <c r="G98" i="54"/>
  <c r="G90" i="51"/>
  <c r="G90" i="54"/>
  <c r="G90" i="32"/>
  <c r="G91" i="95"/>
  <c r="G91" i="49"/>
  <c r="G91" i="101"/>
  <c r="G92" i="46"/>
  <c r="G94" i="85"/>
  <c r="H94" i="85" s="1"/>
  <c r="I94" i="85" s="1"/>
  <c r="J94" i="85" s="1"/>
  <c r="H95" i="48"/>
  <c r="I95" i="48" s="1"/>
  <c r="J95" i="48" s="1"/>
  <c r="H94" i="82"/>
  <c r="I94" i="82" s="1"/>
  <c r="J94" i="82" s="1"/>
  <c r="H96" i="85"/>
  <c r="I96" i="85" s="1"/>
  <c r="J96" i="85" s="1"/>
  <c r="G97" i="20"/>
  <c r="G97" i="93"/>
  <c r="G96" i="16"/>
  <c r="G96" i="94"/>
  <c r="G97" i="90"/>
  <c r="H14" i="43"/>
  <c r="I14" i="43" s="1"/>
  <c r="J14" i="43" s="1"/>
  <c r="K14" i="43" s="1"/>
  <c r="H31" i="48"/>
  <c r="I31" i="48" s="1"/>
  <c r="J31" i="48" s="1"/>
  <c r="H16" i="53"/>
  <c r="I16" i="53" s="1"/>
  <c r="J16" i="53" s="1"/>
  <c r="H82" i="55"/>
  <c r="I82" i="55" s="1"/>
  <c r="J82" i="55" s="1"/>
  <c r="H73" i="50"/>
  <c r="I73" i="50" s="1"/>
  <c r="J73" i="50" s="1"/>
  <c r="H78" i="44"/>
  <c r="I78" i="44" s="1"/>
  <c r="J78" i="44" s="1"/>
  <c r="H15" i="53"/>
  <c r="I15" i="53" s="1"/>
  <c r="J15" i="53" s="1"/>
  <c r="H40" i="50"/>
  <c r="I40" i="50" s="1"/>
  <c r="J40" i="50" s="1"/>
  <c r="H21" i="44"/>
  <c r="I21" i="44" s="1"/>
  <c r="J21" i="44" s="1"/>
  <c r="H34" i="35"/>
  <c r="I34" i="35" s="1"/>
  <c r="J34" i="35" s="1"/>
  <c r="H15" i="20"/>
  <c r="I15" i="20" s="1"/>
  <c r="J15" i="20" s="1"/>
  <c r="K15" i="20" s="1"/>
  <c r="H64" i="91"/>
  <c r="I64" i="91" s="1"/>
  <c r="J64" i="91" s="1"/>
  <c r="H46" i="83"/>
  <c r="I46" i="83" s="1"/>
  <c r="J46" i="83" s="1"/>
  <c r="H22" i="45"/>
  <c r="I22" i="45" s="1"/>
  <c r="J22" i="45" s="1"/>
  <c r="H22" i="53"/>
  <c r="I22" i="53" s="1"/>
  <c r="J22" i="53" s="1"/>
  <c r="H25" i="47"/>
  <c r="I25" i="47" s="1"/>
  <c r="J25" i="47" s="1"/>
  <c r="H61" i="45"/>
  <c r="I61" i="45" s="1"/>
  <c r="J61" i="45" s="1"/>
  <c r="H29" i="45"/>
  <c r="I29" i="45" s="1"/>
  <c r="J29" i="45" s="1"/>
  <c r="H67" i="43"/>
  <c r="I67" i="43" s="1"/>
  <c r="J67" i="43" s="1"/>
  <c r="H35" i="43"/>
  <c r="I35" i="43" s="1"/>
  <c r="J35" i="43" s="1"/>
  <c r="H86" i="50"/>
  <c r="I86" i="50" s="1"/>
  <c r="J86" i="50" s="1"/>
  <c r="H54" i="50"/>
  <c r="I54" i="50" s="1"/>
  <c r="J54" i="50" s="1"/>
  <c r="H22" i="50"/>
  <c r="I22" i="50" s="1"/>
  <c r="J22" i="50" s="1"/>
  <c r="H74" i="44"/>
  <c r="I74" i="44" s="1"/>
  <c r="J74" i="44" s="1"/>
  <c r="K15" i="18"/>
  <c r="G96" i="10"/>
  <c r="G96" i="48"/>
  <c r="G96" i="18"/>
  <c r="G96" i="50"/>
  <c r="G96" i="35"/>
  <c r="G96" i="42"/>
  <c r="K15" i="90"/>
  <c r="H64" i="45"/>
  <c r="I64" i="45" s="1"/>
  <c r="J64" i="45" s="1"/>
  <c r="H24" i="45"/>
  <c r="I24" i="45" s="1"/>
  <c r="J24" i="45" s="1"/>
  <c r="H38" i="43"/>
  <c r="I38" i="43" s="1"/>
  <c r="J38" i="43" s="1"/>
  <c r="H26" i="51"/>
  <c r="I26" i="51" s="1"/>
  <c r="J26" i="51" s="1"/>
  <c r="H34" i="46"/>
  <c r="I34" i="46" s="1"/>
  <c r="J34" i="46" s="1"/>
  <c r="H47" i="53"/>
  <c r="I47" i="53" s="1"/>
  <c r="J47" i="53" s="1"/>
  <c r="H51" i="54"/>
  <c r="I51" i="54" s="1"/>
  <c r="J51" i="54" s="1"/>
  <c r="H65" i="55"/>
  <c r="I65" i="55" s="1"/>
  <c r="J65" i="55" s="1"/>
  <c r="H65" i="46"/>
  <c r="I65" i="46" s="1"/>
  <c r="J65" i="46" s="1"/>
  <c r="H59" i="41"/>
  <c r="I59" i="41" s="1"/>
  <c r="J59" i="41" s="1"/>
  <c r="H59" i="32"/>
  <c r="I59" i="32" s="1"/>
  <c r="J59" i="32" s="1"/>
  <c r="H69" i="85"/>
  <c r="I69" i="85" s="1"/>
  <c r="J69" i="85" s="1"/>
  <c r="H55" i="47"/>
  <c r="I55" i="47" s="1"/>
  <c r="J55" i="47" s="1"/>
  <c r="H14" i="45"/>
  <c r="I14" i="45" s="1"/>
  <c r="J14" i="45" s="1"/>
  <c r="K14" i="45" s="1"/>
  <c r="H14" i="53"/>
  <c r="I14" i="53" s="1"/>
  <c r="J14" i="53" s="1"/>
  <c r="K14" i="53" s="1"/>
  <c r="H59" i="85"/>
  <c r="I59" i="85" s="1"/>
  <c r="J59" i="85" s="1"/>
  <c r="H63" i="51"/>
  <c r="I63" i="51" s="1"/>
  <c r="J63" i="51" s="1"/>
  <c r="H31" i="51"/>
  <c r="I31" i="51" s="1"/>
  <c r="J31" i="51" s="1"/>
  <c r="H77" i="49"/>
  <c r="I77" i="49" s="1"/>
  <c r="J77" i="49" s="1"/>
  <c r="H45" i="49"/>
  <c r="I45" i="49" s="1"/>
  <c r="J45" i="49" s="1"/>
  <c r="G92" i="48"/>
  <c r="H60" i="48"/>
  <c r="I60" i="48" s="1"/>
  <c r="J60" i="48" s="1"/>
  <c r="H28" i="48"/>
  <c r="I28" i="48" s="1"/>
  <c r="J28" i="48" s="1"/>
  <c r="H53" i="53"/>
  <c r="I53" i="53" s="1"/>
  <c r="J53" i="53" s="1"/>
  <c r="H49" i="54"/>
  <c r="I49" i="54" s="1"/>
  <c r="J49" i="54" s="1"/>
  <c r="H17" i="54"/>
  <c r="I17" i="54" s="1"/>
  <c r="J17" i="54" s="1"/>
  <c r="H63" i="55"/>
  <c r="I63" i="55" s="1"/>
  <c r="J63" i="55" s="1"/>
  <c r="H31" i="55"/>
  <c r="I31" i="55" s="1"/>
  <c r="J31" i="55" s="1"/>
  <c r="H14" i="50"/>
  <c r="I14" i="50" s="1"/>
  <c r="J14" i="50" s="1"/>
  <c r="K14" i="50" s="1"/>
  <c r="H44" i="53"/>
  <c r="I44" i="53" s="1"/>
  <c r="J44" i="53" s="1"/>
  <c r="H16" i="54"/>
  <c r="I16" i="54" s="1"/>
  <c r="J16" i="54" s="1"/>
  <c r="G96" i="92"/>
  <c r="K15" i="91"/>
  <c r="G97" i="32"/>
  <c r="G97" i="84"/>
  <c r="G97" i="99"/>
  <c r="G97" i="16"/>
  <c r="G97" i="51"/>
  <c r="G94" i="104"/>
  <c r="G94" i="92"/>
  <c r="G94" i="16"/>
  <c r="G94" i="44"/>
  <c r="G93" i="18"/>
  <c r="G93" i="10"/>
  <c r="G93" i="35"/>
  <c r="G93" i="85"/>
  <c r="G93" i="50"/>
  <c r="G93" i="82"/>
  <c r="G93" i="48"/>
  <c r="G93" i="100"/>
  <c r="G93" i="96"/>
  <c r="G93" i="93"/>
  <c r="G93" i="16"/>
  <c r="G89" i="46"/>
  <c r="G89" i="44"/>
  <c r="G89" i="101"/>
  <c r="G96" i="32"/>
  <c r="G96" i="93"/>
  <c r="G96" i="86"/>
  <c r="G96" i="83"/>
  <c r="G96" i="89"/>
  <c r="G98" i="89"/>
  <c r="G98" i="83"/>
  <c r="G98" i="45"/>
  <c r="G98" i="97"/>
  <c r="G90" i="18"/>
  <c r="G90" i="35"/>
  <c r="G90" i="10"/>
  <c r="G90" i="48"/>
  <c r="G90" i="50"/>
  <c r="G90" i="43"/>
  <c r="G90" i="46"/>
  <c r="G90" i="84"/>
  <c r="G90" i="100"/>
  <c r="G91" i="99"/>
  <c r="G91" i="52"/>
  <c r="G91" i="96"/>
  <c r="G91" i="105"/>
  <c r="G91" i="15"/>
  <c r="G92" i="45"/>
  <c r="G92" i="84"/>
  <c r="G92" i="99"/>
  <c r="G92" i="55"/>
  <c r="G98" i="94"/>
  <c r="K15" i="103"/>
  <c r="G95" i="98"/>
  <c r="G90" i="90"/>
  <c r="G93" i="98"/>
  <c r="G97" i="102"/>
  <c r="K15" i="100"/>
  <c r="G98" i="82"/>
  <c r="G89" i="87"/>
  <c r="G97" i="82"/>
  <c r="G98" i="85"/>
  <c r="G97" i="85"/>
  <c r="G95" i="90"/>
  <c r="K15" i="94"/>
  <c r="H20" i="86"/>
  <c r="I20" i="86" s="1"/>
  <c r="J20" i="86" s="1"/>
  <c r="G93" i="42"/>
  <c r="H76" i="54"/>
  <c r="I76" i="54" s="1"/>
  <c r="J76" i="54" s="1"/>
  <c r="G89" i="50"/>
  <c r="K15" i="48"/>
  <c r="H39" i="53"/>
  <c r="I39" i="53" s="1"/>
  <c r="J39" i="53" s="1"/>
  <c r="H19" i="54"/>
  <c r="I19" i="54" s="1"/>
  <c r="J19" i="54" s="1"/>
  <c r="H33" i="55"/>
  <c r="I33" i="55" s="1"/>
  <c r="J33" i="55" s="1"/>
  <c r="H88" i="50"/>
  <c r="I88" i="50" s="1"/>
  <c r="J88" i="50" s="1"/>
  <c r="H33" i="46"/>
  <c r="I33" i="46" s="1"/>
  <c r="J33" i="46" s="1"/>
  <c r="H27" i="41"/>
  <c r="I27" i="41" s="1"/>
  <c r="J27" i="41" s="1"/>
  <c r="H82" i="35"/>
  <c r="I82" i="35" s="1"/>
  <c r="J82" i="35" s="1"/>
  <c r="H27" i="32"/>
  <c r="I27" i="32" s="1"/>
  <c r="J27" i="32" s="1"/>
  <c r="H70" i="45"/>
  <c r="I70" i="45" s="1"/>
  <c r="J70" i="45" s="1"/>
  <c r="H69" i="48"/>
  <c r="I69" i="48" s="1"/>
  <c r="J69" i="48" s="1"/>
  <c r="H35" i="52"/>
  <c r="I35" i="52" s="1"/>
  <c r="J35" i="52" s="1"/>
  <c r="H36" i="49"/>
  <c r="I36" i="49" s="1"/>
  <c r="J36" i="49" s="1"/>
  <c r="G97" i="92"/>
  <c r="G96" i="105"/>
  <c r="G95" i="18"/>
  <c r="G95" i="10"/>
  <c r="G95" i="42"/>
  <c r="G95" i="50"/>
  <c r="G95" i="35"/>
  <c r="G95" i="100"/>
  <c r="G95" i="52"/>
  <c r="G95" i="97"/>
  <c r="G95" i="104"/>
  <c r="G97" i="46"/>
  <c r="G97" i="53"/>
  <c r="G97" i="11"/>
  <c r="G97" i="105"/>
  <c r="G97" i="41"/>
  <c r="G94" i="95"/>
  <c r="G94" i="84"/>
  <c r="G94" i="41"/>
  <c r="G94" i="54"/>
  <c r="G93" i="103"/>
  <c r="G93" i="84"/>
  <c r="G93" i="52"/>
  <c r="G93" i="46"/>
  <c r="G93" i="41"/>
  <c r="G89" i="15"/>
  <c r="G89" i="88"/>
  <c r="G89" i="51"/>
  <c r="G96" i="46"/>
  <c r="G96" i="91"/>
  <c r="G96" i="49"/>
  <c r="G96" i="51"/>
  <c r="G96" i="52"/>
  <c r="G98" i="99"/>
  <c r="G98" i="105"/>
  <c r="G98" i="49"/>
  <c r="G98" i="53"/>
  <c r="G91" i="51"/>
  <c r="G91" i="84"/>
  <c r="G91" i="93"/>
  <c r="G92" i="97"/>
  <c r="G92" i="96"/>
  <c r="G92" i="53"/>
  <c r="G92" i="13"/>
  <c r="G92" i="105"/>
  <c r="K15" i="96"/>
  <c r="H68" i="95"/>
  <c r="I68" i="95" s="1"/>
  <c r="J68" i="95" s="1"/>
  <c r="H36" i="95"/>
  <c r="I36" i="95" s="1"/>
  <c r="J36" i="95" s="1"/>
  <c r="H83" i="94"/>
  <c r="I83" i="94" s="1"/>
  <c r="J83" i="94" s="1"/>
  <c r="H51" i="94"/>
  <c r="I51" i="94" s="1"/>
  <c r="J51" i="94" s="1"/>
  <c r="H19" i="94"/>
  <c r="I19" i="94" s="1"/>
  <c r="J19" i="94" s="1"/>
  <c r="H72" i="92"/>
  <c r="I72" i="92" s="1"/>
  <c r="J72" i="92" s="1"/>
  <c r="H40" i="92"/>
  <c r="I40" i="92" s="1"/>
  <c r="J40" i="92" s="1"/>
  <c r="H86" i="91"/>
  <c r="I86" i="91" s="1"/>
  <c r="J86" i="91" s="1"/>
  <c r="H54" i="91"/>
  <c r="I54" i="91" s="1"/>
  <c r="J54" i="91" s="1"/>
  <c r="H22" i="91"/>
  <c r="I22" i="91" s="1"/>
  <c r="J22" i="91" s="1"/>
  <c r="H31" i="101"/>
  <c r="I31" i="101" s="1"/>
  <c r="J31" i="101" s="1"/>
  <c r="H75" i="100"/>
  <c r="I75" i="100" s="1"/>
  <c r="J75" i="100" s="1"/>
  <c r="H43" i="100"/>
  <c r="I43" i="100" s="1"/>
  <c r="J43" i="100" s="1"/>
  <c r="H57" i="99"/>
  <c r="I57" i="99" s="1"/>
  <c r="J57" i="99" s="1"/>
  <c r="H25" i="99"/>
  <c r="I25" i="99" s="1"/>
  <c r="J25" i="99" s="1"/>
  <c r="H80" i="98"/>
  <c r="I80" i="98" s="1"/>
  <c r="J80" i="98" s="1"/>
  <c r="H48" i="98"/>
  <c r="I48" i="98" s="1"/>
  <c r="J48" i="98" s="1"/>
  <c r="H16" i="98"/>
  <c r="I16" i="98" s="1"/>
  <c r="J16" i="98" s="1"/>
  <c r="H33" i="97"/>
  <c r="I33" i="97" s="1"/>
  <c r="J33" i="97" s="1"/>
  <c r="H77" i="96"/>
  <c r="I77" i="96" s="1"/>
  <c r="J77" i="96" s="1"/>
  <c r="H45" i="96"/>
  <c r="I45" i="96" s="1"/>
  <c r="J45" i="96" s="1"/>
  <c r="H83" i="95"/>
  <c r="I83" i="95" s="1"/>
  <c r="J83" i="95" s="1"/>
  <c r="H51" i="95"/>
  <c r="I51" i="95" s="1"/>
  <c r="J51" i="95" s="1"/>
  <c r="H19" i="95"/>
  <c r="I19" i="95" s="1"/>
  <c r="J19" i="95" s="1"/>
  <c r="H74" i="94"/>
  <c r="I74" i="94" s="1"/>
  <c r="J74" i="94" s="1"/>
  <c r="H42" i="94"/>
  <c r="I42" i="94" s="1"/>
  <c r="J42" i="94" s="1"/>
  <c r="H67" i="93"/>
  <c r="I67" i="93" s="1"/>
  <c r="J67" i="93" s="1"/>
  <c r="H43" i="93"/>
  <c r="I43" i="93" s="1"/>
  <c r="J43" i="93" s="1"/>
  <c r="H79" i="92"/>
  <c r="I79" i="92" s="1"/>
  <c r="J79" i="92" s="1"/>
  <c r="H47" i="92"/>
  <c r="I47" i="92" s="1"/>
  <c r="J47" i="92" s="1"/>
  <c r="H15" i="92"/>
  <c r="I15" i="92" s="1"/>
  <c r="J15" i="92" s="1"/>
  <c r="K15" i="92" s="1"/>
  <c r="H61" i="91"/>
  <c r="I61" i="91" s="1"/>
  <c r="J61" i="91" s="1"/>
  <c r="H29" i="91"/>
  <c r="I29" i="91" s="1"/>
  <c r="J29" i="91" s="1"/>
  <c r="H76" i="90"/>
  <c r="I76" i="90" s="1"/>
  <c r="J76" i="90" s="1"/>
  <c r="H44" i="90"/>
  <c r="I44" i="90" s="1"/>
  <c r="J44" i="90" s="1"/>
  <c r="H69" i="89"/>
  <c r="I69" i="89" s="1"/>
  <c r="J69" i="89" s="1"/>
  <c r="H73" i="88"/>
  <c r="I73" i="88" s="1"/>
  <c r="J73" i="88" s="1"/>
  <c r="H41" i="88"/>
  <c r="I41" i="88" s="1"/>
  <c r="J41" i="88" s="1"/>
  <c r="H87" i="87"/>
  <c r="I87" i="87" s="1"/>
  <c r="J87" i="87" s="1"/>
  <c r="H55" i="87"/>
  <c r="I55" i="87" s="1"/>
  <c r="J55" i="87" s="1"/>
  <c r="H23" i="87"/>
  <c r="I23" i="87" s="1"/>
  <c r="J23" i="87" s="1"/>
  <c r="H78" i="85"/>
  <c r="I78" i="85" s="1"/>
  <c r="J78" i="85" s="1"/>
  <c r="H64" i="104"/>
  <c r="I64" i="104" s="1"/>
  <c r="J64" i="104" s="1"/>
  <c r="H32" i="104"/>
  <c r="I32" i="104" s="1"/>
  <c r="J32" i="104" s="1"/>
  <c r="H78" i="103"/>
  <c r="I78" i="103" s="1"/>
  <c r="J78" i="103" s="1"/>
  <c r="H46" i="103"/>
  <c r="I46" i="103" s="1"/>
  <c r="J46" i="103" s="1"/>
  <c r="H66" i="100"/>
  <c r="I66" i="100" s="1"/>
  <c r="J66" i="100" s="1"/>
  <c r="H34" i="100"/>
  <c r="I34" i="100" s="1"/>
  <c r="J34" i="100" s="1"/>
  <c r="H80" i="99"/>
  <c r="I80" i="99" s="1"/>
  <c r="J80" i="99" s="1"/>
  <c r="H48" i="99"/>
  <c r="I48" i="99" s="1"/>
  <c r="J48" i="99" s="1"/>
  <c r="H16" i="99"/>
  <c r="I16" i="99" s="1"/>
  <c r="J16" i="99" s="1"/>
  <c r="H71" i="98"/>
  <c r="I71" i="98" s="1"/>
  <c r="J71" i="98" s="1"/>
  <c r="H39" i="98"/>
  <c r="I39" i="98" s="1"/>
  <c r="J39" i="98" s="1"/>
  <c r="H64" i="97"/>
  <c r="I64" i="97" s="1"/>
  <c r="J64" i="97" s="1"/>
  <c r="H40" i="97"/>
  <c r="I40" i="97" s="1"/>
  <c r="J40" i="97" s="1"/>
  <c r="H60" i="96"/>
  <c r="I60" i="96" s="1"/>
  <c r="J60" i="96" s="1"/>
  <c r="H28" i="96"/>
  <c r="I28" i="96" s="1"/>
  <c r="J28" i="96" s="1"/>
  <c r="H66" i="95"/>
  <c r="I66" i="95" s="1"/>
  <c r="J66" i="95" s="1"/>
  <c r="H34" i="95"/>
  <c r="I34" i="95" s="1"/>
  <c r="J34" i="95" s="1"/>
  <c r="H57" i="94"/>
  <c r="I57" i="94" s="1"/>
  <c r="J57" i="94" s="1"/>
  <c r="H25" i="94"/>
  <c r="I25" i="94" s="1"/>
  <c r="J25" i="94" s="1"/>
  <c r="H42" i="93"/>
  <c r="I42" i="93" s="1"/>
  <c r="J42" i="93" s="1"/>
  <c r="H62" i="92"/>
  <c r="I62" i="92" s="1"/>
  <c r="J62" i="92" s="1"/>
  <c r="H30" i="92"/>
  <c r="I30" i="92" s="1"/>
  <c r="J30" i="92" s="1"/>
  <c r="G92" i="102"/>
  <c r="G94" i="98"/>
  <c r="H31" i="97"/>
  <c r="I31" i="97" s="1"/>
  <c r="J31" i="97" s="1"/>
  <c r="H75" i="96"/>
  <c r="I75" i="96" s="1"/>
  <c r="J75" i="96" s="1"/>
  <c r="H43" i="96"/>
  <c r="I43" i="96" s="1"/>
  <c r="J43" i="96" s="1"/>
  <c r="H57" i="95"/>
  <c r="I57" i="95" s="1"/>
  <c r="J57" i="95" s="1"/>
  <c r="H25" i="95"/>
  <c r="I25" i="95" s="1"/>
  <c r="J25" i="95" s="1"/>
  <c r="H80" i="94"/>
  <c r="I80" i="94" s="1"/>
  <c r="J80" i="94" s="1"/>
  <c r="H48" i="94"/>
  <c r="I48" i="94" s="1"/>
  <c r="J48" i="94" s="1"/>
  <c r="H16" i="94"/>
  <c r="I16" i="94" s="1"/>
  <c r="J16" i="94" s="1"/>
  <c r="H69" i="92"/>
  <c r="I69" i="92" s="1"/>
  <c r="J69" i="92" s="1"/>
  <c r="H37" i="92"/>
  <c r="I37" i="92" s="1"/>
  <c r="J37" i="92" s="1"/>
  <c r="H75" i="91"/>
  <c r="I75" i="91" s="1"/>
  <c r="J75" i="91" s="1"/>
  <c r="H43" i="91"/>
  <c r="I43" i="91" s="1"/>
  <c r="J43" i="91" s="1"/>
  <c r="H98" i="90"/>
  <c r="I98" i="90" s="1"/>
  <c r="J98" i="90" s="1"/>
  <c r="H66" i="90"/>
  <c r="I66" i="90" s="1"/>
  <c r="J66" i="90" s="1"/>
  <c r="H34" i="90"/>
  <c r="I34" i="90" s="1"/>
  <c r="J34" i="90" s="1"/>
  <c r="H63" i="88"/>
  <c r="I63" i="88" s="1"/>
  <c r="J63" i="88" s="1"/>
  <c r="H31" i="88"/>
  <c r="I31" i="88" s="1"/>
  <c r="J31" i="88" s="1"/>
  <c r="H77" i="87"/>
  <c r="I77" i="87" s="1"/>
  <c r="J77" i="87" s="1"/>
  <c r="H45" i="87"/>
  <c r="I45" i="87" s="1"/>
  <c r="J45" i="87" s="1"/>
  <c r="H60" i="85"/>
  <c r="I60" i="85" s="1"/>
  <c r="J60" i="85" s="1"/>
  <c r="H50" i="105"/>
  <c r="I50" i="105" s="1"/>
  <c r="J50" i="105" s="1"/>
  <c r="H26" i="105"/>
  <c r="I26" i="105" s="1"/>
  <c r="J26" i="105" s="1"/>
  <c r="H70" i="104"/>
  <c r="I70" i="104" s="1"/>
  <c r="J70" i="104" s="1"/>
  <c r="H38" i="104"/>
  <c r="I38" i="104" s="1"/>
  <c r="J38" i="104" s="1"/>
  <c r="H69" i="98"/>
  <c r="I69" i="98" s="1"/>
  <c r="J69" i="98" s="1"/>
  <c r="H37" i="98"/>
  <c r="I37" i="98" s="1"/>
  <c r="J37" i="98" s="1"/>
  <c r="H22" i="97"/>
  <c r="I22" i="97" s="1"/>
  <c r="J22" i="97" s="1"/>
  <c r="H50" i="96"/>
  <c r="I50" i="96" s="1"/>
  <c r="J50" i="96" s="1"/>
  <c r="H18" i="96"/>
  <c r="I18" i="96" s="1"/>
  <c r="J18" i="96" s="1"/>
  <c r="H64" i="95"/>
  <c r="I64" i="95" s="1"/>
  <c r="J64" i="95" s="1"/>
  <c r="H32" i="95"/>
  <c r="I32" i="95" s="1"/>
  <c r="J32" i="95" s="1"/>
  <c r="H87" i="94"/>
  <c r="I87" i="94" s="1"/>
  <c r="J87" i="94" s="1"/>
  <c r="H55" i="94"/>
  <c r="I55" i="94" s="1"/>
  <c r="J55" i="94" s="1"/>
  <c r="H23" i="94"/>
  <c r="I23" i="94" s="1"/>
  <c r="J23" i="94" s="1"/>
  <c r="H32" i="93"/>
  <c r="I32" i="93" s="1"/>
  <c r="J32" i="93" s="1"/>
  <c r="H52" i="92"/>
  <c r="I52" i="92" s="1"/>
  <c r="J52" i="92" s="1"/>
  <c r="H20" i="92"/>
  <c r="I20" i="92" s="1"/>
  <c r="J20" i="92" s="1"/>
  <c r="H58" i="91"/>
  <c r="I58" i="91" s="1"/>
  <c r="J58" i="91" s="1"/>
  <c r="H26" i="91"/>
  <c r="I26" i="91" s="1"/>
  <c r="J26" i="91" s="1"/>
  <c r="H81" i="90"/>
  <c r="I81" i="90" s="1"/>
  <c r="J81" i="90" s="1"/>
  <c r="H49" i="90"/>
  <c r="I49" i="90" s="1"/>
  <c r="J49" i="90" s="1"/>
  <c r="H17" i="90"/>
  <c r="I17" i="90" s="1"/>
  <c r="J17" i="90" s="1"/>
  <c r="H65" i="105"/>
  <c r="I65" i="105" s="1"/>
  <c r="J65" i="105" s="1"/>
  <c r="H69" i="104"/>
  <c r="I69" i="104" s="1"/>
  <c r="J69" i="104" s="1"/>
  <c r="H37" i="104"/>
  <c r="I37" i="104" s="1"/>
  <c r="J37" i="104" s="1"/>
  <c r="H75" i="103"/>
  <c r="I75" i="103" s="1"/>
  <c r="J75" i="103" s="1"/>
  <c r="H43" i="103"/>
  <c r="I43" i="103" s="1"/>
  <c r="J43" i="103" s="1"/>
  <c r="H32" i="105"/>
  <c r="I32" i="105" s="1"/>
  <c r="J32" i="105" s="1"/>
  <c r="H76" i="104"/>
  <c r="I76" i="104" s="1"/>
  <c r="J76" i="104" s="1"/>
  <c r="H44" i="104"/>
  <c r="I44" i="104" s="1"/>
  <c r="J44" i="104" s="1"/>
  <c r="H82" i="103"/>
  <c r="I82" i="103" s="1"/>
  <c r="J82" i="103" s="1"/>
  <c r="H50" i="103"/>
  <c r="I50" i="103" s="1"/>
  <c r="J50" i="103" s="1"/>
  <c r="H18" i="103"/>
  <c r="I18" i="103" s="1"/>
  <c r="J18" i="103" s="1"/>
  <c r="H73" i="102"/>
  <c r="I73" i="102" s="1"/>
  <c r="J73" i="102" s="1"/>
  <c r="H41" i="102"/>
  <c r="I41" i="102" s="1"/>
  <c r="J41" i="102" s="1"/>
  <c r="H66" i="101"/>
  <c r="I66" i="101" s="1"/>
  <c r="J66" i="101" s="1"/>
  <c r="H34" i="101"/>
  <c r="I34" i="101" s="1"/>
  <c r="J34" i="101" s="1"/>
  <c r="H78" i="100"/>
  <c r="I78" i="100" s="1"/>
  <c r="J78" i="100" s="1"/>
  <c r="H46" i="100"/>
  <c r="I46" i="100" s="1"/>
  <c r="J46" i="100" s="1"/>
  <c r="H85" i="94"/>
  <c r="I85" i="94" s="1"/>
  <c r="J85" i="94" s="1"/>
  <c r="H53" i="94"/>
  <c r="I53" i="94" s="1"/>
  <c r="J53" i="94" s="1"/>
  <c r="H21" i="94"/>
  <c r="I21" i="94" s="1"/>
  <c r="J21" i="94" s="1"/>
  <c r="H46" i="93"/>
  <c r="I46" i="93" s="1"/>
  <c r="J46" i="93" s="1"/>
  <c r="H58" i="92"/>
  <c r="I58" i="92" s="1"/>
  <c r="J58" i="92" s="1"/>
  <c r="H26" i="92"/>
  <c r="I26" i="92" s="1"/>
  <c r="J26" i="92" s="1"/>
  <c r="H27" i="101"/>
  <c r="I27" i="101" s="1"/>
  <c r="J27" i="101" s="1"/>
  <c r="H27" i="99"/>
  <c r="I27" i="99" s="1"/>
  <c r="J27" i="99" s="1"/>
  <c r="H51" i="97"/>
  <c r="I51" i="97" s="1"/>
  <c r="J51" i="97" s="1"/>
  <c r="H25" i="96"/>
  <c r="I25" i="96" s="1"/>
  <c r="J25" i="96" s="1"/>
  <c r="H76" i="94"/>
  <c r="I76" i="94" s="1"/>
  <c r="J76" i="94" s="1"/>
  <c r="H49" i="92"/>
  <c r="I49" i="92" s="1"/>
  <c r="J49" i="92" s="1"/>
  <c r="H33" i="91"/>
  <c r="I33" i="91" s="1"/>
  <c r="J33" i="91" s="1"/>
  <c r="H40" i="90"/>
  <c r="I40" i="90" s="1"/>
  <c r="J40" i="90" s="1"/>
  <c r="H18" i="89"/>
  <c r="I18" i="89" s="1"/>
  <c r="J18" i="89" s="1"/>
  <c r="H37" i="88"/>
  <c r="I37" i="88" s="1"/>
  <c r="J37" i="88" s="1"/>
  <c r="H51" i="87"/>
  <c r="I51" i="87" s="1"/>
  <c r="J51" i="87" s="1"/>
  <c r="H75" i="85"/>
  <c r="I75" i="85" s="1"/>
  <c r="J75" i="85" s="1"/>
  <c r="H40" i="85"/>
  <c r="I40" i="85" s="1"/>
  <c r="J40" i="85" s="1"/>
  <c r="H41" i="86"/>
  <c r="I41" i="86" s="1"/>
  <c r="J41" i="86" s="1"/>
  <c r="H77" i="84"/>
  <c r="I77" i="84" s="1"/>
  <c r="J77" i="84" s="1"/>
  <c r="H45" i="84"/>
  <c r="I45" i="84" s="1"/>
  <c r="J45" i="84" s="1"/>
  <c r="H83" i="83"/>
  <c r="I83" i="83" s="1"/>
  <c r="J83" i="83" s="1"/>
  <c r="H51" i="83"/>
  <c r="I51" i="83" s="1"/>
  <c r="J51" i="83" s="1"/>
  <c r="H19" i="83"/>
  <c r="I19" i="83" s="1"/>
  <c r="J19" i="83" s="1"/>
  <c r="H74" i="82"/>
  <c r="I74" i="82" s="1"/>
  <c r="J74" i="82" s="1"/>
  <c r="H42" i="82"/>
  <c r="I42" i="82" s="1"/>
  <c r="J42" i="82" s="1"/>
  <c r="H68" i="47"/>
  <c r="I68" i="47" s="1"/>
  <c r="J68" i="47" s="1"/>
  <c r="H44" i="47"/>
  <c r="I44" i="47" s="1"/>
  <c r="J44" i="47" s="1"/>
  <c r="H85" i="99"/>
  <c r="I85" i="99" s="1"/>
  <c r="J85" i="99" s="1"/>
  <c r="H50" i="98"/>
  <c r="I50" i="98" s="1"/>
  <c r="J50" i="98" s="1"/>
  <c r="H55" i="96"/>
  <c r="I55" i="96" s="1"/>
  <c r="J55" i="96" s="1"/>
  <c r="H70" i="94"/>
  <c r="I70" i="94" s="1"/>
  <c r="J70" i="94" s="1"/>
  <c r="H75" i="92"/>
  <c r="I75" i="92" s="1"/>
  <c r="J75" i="92" s="1"/>
  <c r="H32" i="91"/>
  <c r="I32" i="91" s="1"/>
  <c r="J32" i="91" s="1"/>
  <c r="H16" i="90"/>
  <c r="I16" i="90" s="1"/>
  <c r="J16" i="90" s="1"/>
  <c r="H75" i="88"/>
  <c r="I75" i="88" s="1"/>
  <c r="J75" i="88" s="1"/>
  <c r="H22" i="88"/>
  <c r="I22" i="88" s="1"/>
  <c r="J22" i="88" s="1"/>
  <c r="H50" i="87"/>
  <c r="I50" i="87" s="1"/>
  <c r="J50" i="87" s="1"/>
  <c r="H74" i="85"/>
  <c r="I74" i="85" s="1"/>
  <c r="J74" i="85" s="1"/>
  <c r="H39" i="85"/>
  <c r="I39" i="85" s="1"/>
  <c r="J39" i="85" s="1"/>
  <c r="H40" i="86"/>
  <c r="I40" i="86" s="1"/>
  <c r="J40" i="86" s="1"/>
  <c r="H76" i="84"/>
  <c r="I76" i="84" s="1"/>
  <c r="J76" i="84" s="1"/>
  <c r="H44" i="84"/>
  <c r="I44" i="84" s="1"/>
  <c r="J44" i="84" s="1"/>
  <c r="H82" i="83"/>
  <c r="I82" i="83" s="1"/>
  <c r="J82" i="83" s="1"/>
  <c r="H50" i="83"/>
  <c r="I50" i="83" s="1"/>
  <c r="J50" i="83" s="1"/>
  <c r="H18" i="83"/>
  <c r="I18" i="83" s="1"/>
  <c r="J18" i="83" s="1"/>
  <c r="H73" i="82"/>
  <c r="I73" i="82" s="1"/>
  <c r="J73" i="82" s="1"/>
  <c r="H41" i="82"/>
  <c r="I41" i="82" s="1"/>
  <c r="J41" i="82" s="1"/>
  <c r="H88" i="102"/>
  <c r="I88" i="102" s="1"/>
  <c r="J88" i="102" s="1"/>
  <c r="H83" i="99"/>
  <c r="I83" i="99" s="1"/>
  <c r="J83" i="99" s="1"/>
  <c r="H44" i="98"/>
  <c r="I44" i="98" s="1"/>
  <c r="J44" i="98" s="1"/>
  <c r="H17" i="96"/>
  <c r="I17" i="96" s="1"/>
  <c r="J17" i="96" s="1"/>
  <c r="H36" i="94"/>
  <c r="I36" i="94" s="1"/>
  <c r="J36" i="94" s="1"/>
  <c r="H49" i="91"/>
  <c r="I49" i="91" s="1"/>
  <c r="J49" i="91" s="1"/>
  <c r="H38" i="90"/>
  <c r="I38" i="90" s="1"/>
  <c r="J38" i="90" s="1"/>
  <c r="H32" i="89"/>
  <c r="I32" i="89" s="1"/>
  <c r="J32" i="89" s="1"/>
  <c r="H46" i="88"/>
  <c r="I46" i="88" s="1"/>
  <c r="J46" i="88" s="1"/>
  <c r="H74" i="87"/>
  <c r="I74" i="87" s="1"/>
  <c r="J74" i="87" s="1"/>
  <c r="H22" i="87"/>
  <c r="I22" i="87" s="1"/>
  <c r="J22" i="87" s="1"/>
  <c r="H63" i="85"/>
  <c r="I63" i="85" s="1"/>
  <c r="J63" i="85" s="1"/>
  <c r="H30" i="85"/>
  <c r="I30" i="85" s="1"/>
  <c r="J30" i="85" s="1"/>
  <c r="G96" i="82"/>
  <c r="G94" i="94"/>
  <c r="G89" i="91"/>
  <c r="G96" i="90"/>
  <c r="H31" i="89"/>
  <c r="I31" i="89" s="1"/>
  <c r="J31" i="89" s="1"/>
  <c r="H45" i="88"/>
  <c r="I45" i="88" s="1"/>
  <c r="J45" i="88" s="1"/>
  <c r="H73" i="87"/>
  <c r="I73" i="87" s="1"/>
  <c r="J73" i="87" s="1"/>
  <c r="H20" i="87"/>
  <c r="I20" i="87" s="1"/>
  <c r="J20" i="87" s="1"/>
  <c r="H62" i="85"/>
  <c r="I62" i="85" s="1"/>
  <c r="J62" i="85" s="1"/>
  <c r="H29" i="85"/>
  <c r="I29" i="85" s="1"/>
  <c r="J29" i="85" s="1"/>
  <c r="H22" i="86"/>
  <c r="I22" i="86" s="1"/>
  <c r="J22" i="86" s="1"/>
  <c r="H50" i="84"/>
  <c r="I50" i="84" s="1"/>
  <c r="J50" i="84" s="1"/>
  <c r="H18" i="84"/>
  <c r="I18" i="84" s="1"/>
  <c r="J18" i="84" s="1"/>
  <c r="H64" i="83"/>
  <c r="I64" i="83" s="1"/>
  <c r="J64" i="83" s="1"/>
  <c r="H32" i="83"/>
  <c r="I32" i="83" s="1"/>
  <c r="J32" i="83" s="1"/>
  <c r="H87" i="82"/>
  <c r="I87" i="82" s="1"/>
  <c r="J87" i="82" s="1"/>
  <c r="H55" i="82"/>
  <c r="I55" i="82" s="1"/>
  <c r="J55" i="82" s="1"/>
  <c r="H23" i="82"/>
  <c r="I23" i="82" s="1"/>
  <c r="J23" i="82" s="1"/>
  <c r="H80" i="102"/>
  <c r="I80" i="102" s="1"/>
  <c r="J80" i="102" s="1"/>
  <c r="H55" i="100"/>
  <c r="I55" i="100" s="1"/>
  <c r="J55" i="100" s="1"/>
  <c r="H68" i="98"/>
  <c r="I68" i="98" s="1"/>
  <c r="J68" i="98" s="1"/>
  <c r="H73" i="96"/>
  <c r="I73" i="96" s="1"/>
  <c r="J73" i="96" s="1"/>
  <c r="H33" i="92"/>
  <c r="I33" i="92" s="1"/>
  <c r="J33" i="92" s="1"/>
  <c r="H24" i="91"/>
  <c r="I24" i="91" s="1"/>
  <c r="J24" i="91" s="1"/>
  <c r="H31" i="90"/>
  <c r="I31" i="90" s="1"/>
  <c r="J31" i="90" s="1"/>
  <c r="H56" i="88"/>
  <c r="I56" i="88" s="1"/>
  <c r="J56" i="88" s="1"/>
  <c r="H83" i="87"/>
  <c r="I83" i="87" s="1"/>
  <c r="J83" i="87" s="1"/>
  <c r="H33" i="87"/>
  <c r="I33" i="87" s="1"/>
  <c r="J33" i="87" s="1"/>
  <c r="H70" i="85"/>
  <c r="I70" i="85" s="1"/>
  <c r="J70" i="85" s="1"/>
  <c r="H36" i="85"/>
  <c r="I36" i="85" s="1"/>
  <c r="J36" i="85" s="1"/>
  <c r="H61" i="86"/>
  <c r="I61" i="86" s="1"/>
  <c r="J61" i="86" s="1"/>
  <c r="H57" i="84"/>
  <c r="I57" i="84" s="1"/>
  <c r="J57" i="84" s="1"/>
  <c r="H25" i="84"/>
  <c r="I25" i="84" s="1"/>
  <c r="J25" i="84" s="1"/>
  <c r="H71" i="83"/>
  <c r="I71" i="83" s="1"/>
  <c r="J71" i="83" s="1"/>
  <c r="H39" i="83"/>
  <c r="I39" i="83" s="1"/>
  <c r="J39" i="83" s="1"/>
  <c r="H62" i="82"/>
  <c r="I62" i="82" s="1"/>
  <c r="J62" i="82" s="1"/>
  <c r="H30" i="82"/>
  <c r="I30" i="82" s="1"/>
  <c r="J30" i="82" s="1"/>
  <c r="K15" i="88"/>
  <c r="H54" i="87"/>
  <c r="I54" i="87" s="1"/>
  <c r="J54" i="87" s="1"/>
  <c r="H50" i="85"/>
  <c r="I50" i="85" s="1"/>
  <c r="J50" i="85" s="1"/>
  <c r="H18" i="85"/>
  <c r="I18" i="85" s="1"/>
  <c r="J18" i="85" s="1"/>
  <c r="H63" i="84"/>
  <c r="I63" i="84" s="1"/>
  <c r="J63" i="84" s="1"/>
  <c r="H31" i="84"/>
  <c r="I31" i="84" s="1"/>
  <c r="J31" i="84" s="1"/>
  <c r="H77" i="83"/>
  <c r="I77" i="83" s="1"/>
  <c r="J77" i="83" s="1"/>
  <c r="H45" i="83"/>
  <c r="I45" i="83" s="1"/>
  <c r="J45" i="83" s="1"/>
  <c r="H60" i="82"/>
  <c r="I60" i="82" s="1"/>
  <c r="J60" i="82" s="1"/>
  <c r="H28" i="82"/>
  <c r="I28" i="82" s="1"/>
  <c r="J28" i="82" s="1"/>
  <c r="H34" i="102"/>
  <c r="I34" i="102" s="1"/>
  <c r="J34" i="102" s="1"/>
  <c r="H45" i="100"/>
  <c r="I45" i="100" s="1"/>
  <c r="J45" i="100" s="1"/>
  <c r="H58" i="98"/>
  <c r="I58" i="98" s="1"/>
  <c r="J58" i="98" s="1"/>
  <c r="H21" i="97"/>
  <c r="I21" i="97" s="1"/>
  <c r="J21" i="97" s="1"/>
  <c r="H53" i="95"/>
  <c r="I53" i="95" s="1"/>
  <c r="J53" i="95" s="1"/>
  <c r="H49" i="85"/>
  <c r="I49" i="85" s="1"/>
  <c r="J49" i="85" s="1"/>
  <c r="H17" i="85"/>
  <c r="I17" i="85" s="1"/>
  <c r="J17" i="85" s="1"/>
  <c r="H26" i="86"/>
  <c r="I26" i="86" s="1"/>
  <c r="J26" i="86" s="1"/>
  <c r="H62" i="84"/>
  <c r="I62" i="84" s="1"/>
  <c r="J62" i="84" s="1"/>
  <c r="H30" i="84"/>
  <c r="I30" i="84" s="1"/>
  <c r="J30" i="84" s="1"/>
  <c r="H59" i="82"/>
  <c r="I59" i="82" s="1"/>
  <c r="J59" i="82" s="1"/>
  <c r="H78" i="43"/>
  <c r="I78" i="43" s="1"/>
  <c r="J78" i="43" s="1"/>
  <c r="H32" i="53"/>
  <c r="I32" i="53" s="1"/>
  <c r="J32" i="53" s="1"/>
  <c r="H50" i="55"/>
  <c r="I50" i="55" s="1"/>
  <c r="J50" i="55" s="1"/>
  <c r="H41" i="50"/>
  <c r="I41" i="50" s="1"/>
  <c r="J41" i="50" s="1"/>
  <c r="H46" i="44"/>
  <c r="I46" i="44" s="1"/>
  <c r="J46" i="44" s="1"/>
  <c r="H56" i="50"/>
  <c r="I56" i="50" s="1"/>
  <c r="J56" i="50" s="1"/>
  <c r="H69" i="44"/>
  <c r="I69" i="44" s="1"/>
  <c r="J69" i="44" s="1"/>
  <c r="H50" i="35"/>
  <c r="I50" i="35" s="1"/>
  <c r="J50" i="35" s="1"/>
  <c r="H63" i="20"/>
  <c r="I63" i="20" s="1"/>
  <c r="J63" i="20" s="1"/>
  <c r="H38" i="45"/>
  <c r="I38" i="45" s="1"/>
  <c r="J38" i="45" s="1"/>
  <c r="H37" i="48"/>
  <c r="I37" i="48" s="1"/>
  <c r="J37" i="48" s="1"/>
  <c r="H45" i="82"/>
  <c r="I45" i="82" s="1"/>
  <c r="J45" i="82" s="1"/>
  <c r="H74" i="42"/>
  <c r="I74" i="42" s="1"/>
  <c r="J74" i="42" s="1"/>
  <c r="H42" i="42"/>
  <c r="I42" i="42" s="1"/>
  <c r="J42" i="42" s="1"/>
  <c r="H67" i="52"/>
  <c r="I67" i="52" s="1"/>
  <c r="J67" i="52" s="1"/>
  <c r="H27" i="52"/>
  <c r="I27" i="52" s="1"/>
  <c r="J27" i="52" s="1"/>
  <c r="H19" i="48"/>
  <c r="I19" i="48" s="1"/>
  <c r="J19" i="48" s="1"/>
  <c r="H48" i="54"/>
  <c r="I48" i="54" s="1"/>
  <c r="J48" i="54" s="1"/>
  <c r="G96" i="98"/>
  <c r="G96" i="15"/>
  <c r="G96" i="95"/>
  <c r="K15" i="102"/>
  <c r="K15" i="101"/>
  <c r="G97" i="13"/>
  <c r="G97" i="103"/>
  <c r="G96" i="101"/>
  <c r="G92" i="85"/>
  <c r="K15" i="104"/>
  <c r="G96" i="102"/>
  <c r="G90" i="102"/>
  <c r="G92" i="94"/>
  <c r="G91" i="85"/>
  <c r="G92" i="82"/>
  <c r="G90" i="85"/>
  <c r="H56" i="45"/>
  <c r="I56" i="45" s="1"/>
  <c r="J56" i="45" s="1"/>
  <c r="H72" i="49"/>
  <c r="I72" i="49" s="1"/>
  <c r="J72" i="49" s="1"/>
  <c r="H63" i="53"/>
  <c r="I63" i="53" s="1"/>
  <c r="J63" i="53" s="1"/>
  <c r="H24" i="50"/>
  <c r="I24" i="50" s="1"/>
  <c r="J24" i="50" s="1"/>
  <c r="H37" i="44"/>
  <c r="I37" i="44" s="1"/>
  <c r="J37" i="44" s="1"/>
  <c r="H18" i="35"/>
  <c r="I18" i="35" s="1"/>
  <c r="J18" i="35" s="1"/>
  <c r="H31" i="20"/>
  <c r="I31" i="20" s="1"/>
  <c r="J31" i="20" s="1"/>
  <c r="H54" i="88"/>
  <c r="I54" i="88" s="1"/>
  <c r="J54" i="88" s="1"/>
  <c r="H51" i="82"/>
  <c r="I51" i="82" s="1"/>
  <c r="J51" i="82" s="1"/>
  <c r="H54" i="53"/>
  <c r="I54" i="53" s="1"/>
  <c r="J54" i="53" s="1"/>
  <c r="H43" i="88"/>
  <c r="I43" i="88" s="1"/>
  <c r="J43" i="88" s="1"/>
  <c r="H77" i="45"/>
  <c r="I77" i="45" s="1"/>
  <c r="J77" i="45" s="1"/>
  <c r="H45" i="45"/>
  <c r="I45" i="45" s="1"/>
  <c r="J45" i="45" s="1"/>
  <c r="H83" i="43"/>
  <c r="I83" i="43" s="1"/>
  <c r="J83" i="43" s="1"/>
  <c r="H51" i="43"/>
  <c r="I51" i="43" s="1"/>
  <c r="J51" i="43" s="1"/>
  <c r="H19" i="43"/>
  <c r="I19" i="43" s="1"/>
  <c r="J19" i="43" s="1"/>
  <c r="H59" i="52"/>
  <c r="I59" i="52" s="1"/>
  <c r="J59" i="52" s="1"/>
  <c r="H19" i="52"/>
  <c r="I19" i="52" s="1"/>
  <c r="J19" i="52" s="1"/>
  <c r="H70" i="50"/>
  <c r="I70" i="50" s="1"/>
  <c r="J70" i="50" s="1"/>
  <c r="H38" i="50"/>
  <c r="I38" i="50" s="1"/>
  <c r="J38" i="50" s="1"/>
  <c r="H68" i="49"/>
  <c r="I68" i="49" s="1"/>
  <c r="J68" i="49" s="1"/>
  <c r="G96" i="11"/>
  <c r="G96" i="103"/>
  <c r="G96" i="97"/>
  <c r="G97" i="44"/>
  <c r="G96" i="54"/>
  <c r="G92" i="91"/>
  <c r="G97" i="96"/>
  <c r="G97" i="87"/>
  <c r="G97" i="95"/>
  <c r="G94" i="18"/>
  <c r="G94" i="42"/>
  <c r="G94" i="35"/>
  <c r="G94" i="10"/>
  <c r="G94" i="90"/>
  <c r="G94" i="50"/>
  <c r="G94" i="48"/>
  <c r="G94" i="51"/>
  <c r="G94" i="96"/>
  <c r="G94" i="101"/>
  <c r="G94" i="13"/>
  <c r="G96" i="44"/>
  <c r="G96" i="104"/>
  <c r="G96" i="99"/>
  <c r="G96" i="96"/>
  <c r="G98" i="18"/>
  <c r="G98" i="10"/>
  <c r="G98" i="50"/>
  <c r="G98" i="48"/>
  <c r="G98" i="42"/>
  <c r="G98" i="52"/>
  <c r="G98" i="84"/>
  <c r="G98" i="46"/>
  <c r="G98" i="91"/>
  <c r="G91" i="103"/>
  <c r="G91" i="92"/>
  <c r="G91" i="41"/>
  <c r="G92" i="104"/>
  <c r="G92" i="51"/>
  <c r="G92" i="47"/>
  <c r="G92" i="88"/>
  <c r="G92" i="101"/>
  <c r="G95" i="102"/>
  <c r="G89" i="98"/>
  <c r="H76" i="95"/>
  <c r="I76" i="95" s="1"/>
  <c r="J76" i="95" s="1"/>
  <c r="H44" i="95"/>
  <c r="I44" i="95" s="1"/>
  <c r="J44" i="95" s="1"/>
  <c r="H59" i="94"/>
  <c r="I59" i="94" s="1"/>
  <c r="J59" i="94" s="1"/>
  <c r="H27" i="94"/>
  <c r="I27" i="94" s="1"/>
  <c r="J27" i="94" s="1"/>
  <c r="H48" i="92"/>
  <c r="I48" i="92" s="1"/>
  <c r="J48" i="92" s="1"/>
  <c r="H16" i="92"/>
  <c r="I16" i="92" s="1"/>
  <c r="J16" i="92" s="1"/>
  <c r="G93" i="90"/>
  <c r="G95" i="85"/>
  <c r="H19" i="93"/>
  <c r="I19" i="93" s="1"/>
  <c r="J19" i="93" s="1"/>
  <c r="H49" i="88"/>
  <c r="I49" i="88" s="1"/>
  <c r="J49" i="88" s="1"/>
  <c r="H63" i="87"/>
  <c r="I63" i="87" s="1"/>
  <c r="J63" i="87" s="1"/>
  <c r="H31" i="87"/>
  <c r="I31" i="87" s="1"/>
  <c r="J31" i="87" s="1"/>
  <c r="H86" i="85"/>
  <c r="I86" i="85" s="1"/>
  <c r="J86" i="85" s="1"/>
  <c r="H52" i="105"/>
  <c r="I52" i="105" s="1"/>
  <c r="J52" i="105" s="1"/>
  <c r="H72" i="104"/>
  <c r="I72" i="104" s="1"/>
  <c r="J72" i="104" s="1"/>
  <c r="H40" i="104"/>
  <c r="I40" i="104" s="1"/>
  <c r="J40" i="104" s="1"/>
  <c r="H86" i="103"/>
  <c r="I86" i="103" s="1"/>
  <c r="J86" i="103" s="1"/>
  <c r="H54" i="103"/>
  <c r="I54" i="103" s="1"/>
  <c r="J54" i="103" s="1"/>
  <c r="H22" i="103"/>
  <c r="I22" i="103" s="1"/>
  <c r="J22" i="103" s="1"/>
  <c r="H74" i="100"/>
  <c r="I74" i="100" s="1"/>
  <c r="J74" i="100" s="1"/>
  <c r="H42" i="100"/>
  <c r="I42" i="100" s="1"/>
  <c r="J42" i="100" s="1"/>
  <c r="H88" i="99"/>
  <c r="I88" i="99" s="1"/>
  <c r="J88" i="99" s="1"/>
  <c r="H79" i="98"/>
  <c r="I79" i="98" s="1"/>
  <c r="J79" i="98" s="1"/>
  <c r="H47" i="98"/>
  <c r="I47" i="98" s="1"/>
  <c r="J47" i="98" s="1"/>
  <c r="H15" i="98"/>
  <c r="I15" i="98" s="1"/>
  <c r="J15" i="98" s="1"/>
  <c r="K15" i="98" s="1"/>
  <c r="H68" i="96"/>
  <c r="I68" i="96" s="1"/>
  <c r="J68" i="96" s="1"/>
  <c r="H74" i="95"/>
  <c r="I74" i="95" s="1"/>
  <c r="J74" i="95" s="1"/>
  <c r="H42" i="95"/>
  <c r="I42" i="95" s="1"/>
  <c r="J42" i="95" s="1"/>
  <c r="H56" i="94"/>
  <c r="I56" i="94" s="1"/>
  <c r="J56" i="94" s="1"/>
  <c r="H24" i="94"/>
  <c r="I24" i="94" s="1"/>
  <c r="J24" i="94" s="1"/>
  <c r="H33" i="93"/>
  <c r="I33" i="93" s="1"/>
  <c r="J33" i="93" s="1"/>
  <c r="H77" i="92"/>
  <c r="I77" i="92" s="1"/>
  <c r="J77" i="92" s="1"/>
  <c r="H83" i="91"/>
  <c r="I83" i="91" s="1"/>
  <c r="J83" i="91" s="1"/>
  <c r="H74" i="90"/>
  <c r="I74" i="90" s="1"/>
  <c r="J74" i="90" s="1"/>
  <c r="H71" i="88"/>
  <c r="I71" i="88" s="1"/>
  <c r="J71" i="88" s="1"/>
  <c r="H39" i="88"/>
  <c r="I39" i="88" s="1"/>
  <c r="J39" i="88" s="1"/>
  <c r="H85" i="87"/>
  <c r="I85" i="87" s="1"/>
  <c r="J85" i="87" s="1"/>
  <c r="H53" i="87"/>
  <c r="I53" i="87" s="1"/>
  <c r="J53" i="87" s="1"/>
  <c r="H21" i="87"/>
  <c r="I21" i="87" s="1"/>
  <c r="J21" i="87" s="1"/>
  <c r="H68" i="85"/>
  <c r="I68" i="85" s="1"/>
  <c r="J68" i="85" s="1"/>
  <c r="H34" i="105"/>
  <c r="I34" i="105" s="1"/>
  <c r="J34" i="105" s="1"/>
  <c r="H78" i="104"/>
  <c r="I78" i="104" s="1"/>
  <c r="J78" i="104" s="1"/>
  <c r="H46" i="104"/>
  <c r="I46" i="104" s="1"/>
  <c r="J46" i="104" s="1"/>
  <c r="K15" i="99"/>
  <c r="H77" i="98"/>
  <c r="I77" i="98" s="1"/>
  <c r="J77" i="98" s="1"/>
  <c r="H45" i="98"/>
  <c r="I45" i="98" s="1"/>
  <c r="J45" i="98" s="1"/>
  <c r="H58" i="96"/>
  <c r="I58" i="96" s="1"/>
  <c r="J58" i="96" s="1"/>
  <c r="H26" i="96"/>
  <c r="I26" i="96" s="1"/>
  <c r="J26" i="96" s="1"/>
  <c r="H72" i="95"/>
  <c r="I72" i="95" s="1"/>
  <c r="J72" i="95" s="1"/>
  <c r="H40" i="95"/>
  <c r="I40" i="95" s="1"/>
  <c r="J40" i="95" s="1"/>
  <c r="H63" i="94"/>
  <c r="I63" i="94" s="1"/>
  <c r="J63" i="94" s="1"/>
  <c r="H31" i="94"/>
  <c r="I31" i="94" s="1"/>
  <c r="J31" i="94" s="1"/>
  <c r="H40" i="93"/>
  <c r="I40" i="93" s="1"/>
  <c r="J40" i="93" s="1"/>
  <c r="H60" i="92"/>
  <c r="I60" i="92" s="1"/>
  <c r="J60" i="92" s="1"/>
  <c r="H28" i="92"/>
  <c r="I28" i="92" s="1"/>
  <c r="J28" i="92" s="1"/>
  <c r="H66" i="91"/>
  <c r="I66" i="91" s="1"/>
  <c r="J66" i="91" s="1"/>
  <c r="H34" i="91"/>
  <c r="I34" i="91" s="1"/>
  <c r="J34" i="91" s="1"/>
  <c r="H57" i="90"/>
  <c r="I57" i="90" s="1"/>
  <c r="J57" i="90" s="1"/>
  <c r="H25" i="90"/>
  <c r="I25" i="90" s="1"/>
  <c r="J25" i="90" s="1"/>
  <c r="H58" i="89"/>
  <c r="I58" i="89" s="1"/>
  <c r="J58" i="89" s="1"/>
  <c r="H34" i="89"/>
  <c r="I34" i="89" s="1"/>
  <c r="J34" i="89" s="1"/>
  <c r="H77" i="104"/>
  <c r="I77" i="104" s="1"/>
  <c r="J77" i="104" s="1"/>
  <c r="H45" i="104"/>
  <c r="I45" i="104" s="1"/>
  <c r="J45" i="104" s="1"/>
  <c r="H83" i="103"/>
  <c r="I83" i="103" s="1"/>
  <c r="J83" i="103" s="1"/>
  <c r="H51" i="103"/>
  <c r="I51" i="103" s="1"/>
  <c r="J51" i="103" s="1"/>
  <c r="H19" i="103"/>
  <c r="I19" i="103" s="1"/>
  <c r="J19" i="103" s="1"/>
  <c r="H56" i="105"/>
  <c r="I56" i="105" s="1"/>
  <c r="J56" i="105" s="1"/>
  <c r="H52" i="104"/>
  <c r="I52" i="104" s="1"/>
  <c r="J52" i="104" s="1"/>
  <c r="H20" i="104"/>
  <c r="I20" i="104" s="1"/>
  <c r="J20" i="104" s="1"/>
  <c r="H58" i="103"/>
  <c r="I58" i="103" s="1"/>
  <c r="J58" i="103" s="1"/>
  <c r="H26" i="103"/>
  <c r="I26" i="103" s="1"/>
  <c r="J26" i="103" s="1"/>
  <c r="H81" i="102"/>
  <c r="I81" i="102" s="1"/>
  <c r="J81" i="102" s="1"/>
  <c r="H49" i="102"/>
  <c r="I49" i="102" s="1"/>
  <c r="J49" i="102" s="1"/>
  <c r="H17" i="102"/>
  <c r="I17" i="102" s="1"/>
  <c r="J17" i="102" s="1"/>
  <c r="H42" i="101"/>
  <c r="I42" i="101" s="1"/>
  <c r="J42" i="101" s="1"/>
  <c r="H18" i="101"/>
  <c r="I18" i="101" s="1"/>
  <c r="J18" i="101" s="1"/>
  <c r="H54" i="100"/>
  <c r="I54" i="100" s="1"/>
  <c r="J54" i="100" s="1"/>
  <c r="H22" i="100"/>
  <c r="I22" i="100" s="1"/>
  <c r="J22" i="100" s="1"/>
  <c r="G91" i="98"/>
  <c r="H61" i="94"/>
  <c r="I61" i="94" s="1"/>
  <c r="J61" i="94" s="1"/>
  <c r="H29" i="94"/>
  <c r="I29" i="94" s="1"/>
  <c r="J29" i="94" s="1"/>
  <c r="H54" i="93"/>
  <c r="I54" i="93" s="1"/>
  <c r="J54" i="93" s="1"/>
  <c r="H30" i="93"/>
  <c r="I30" i="93" s="1"/>
  <c r="J30" i="93" s="1"/>
  <c r="H66" i="92"/>
  <c r="I66" i="92" s="1"/>
  <c r="J66" i="92" s="1"/>
  <c r="H34" i="92"/>
  <c r="I34" i="92" s="1"/>
  <c r="J34" i="92" s="1"/>
  <c r="H57" i="103"/>
  <c r="I57" i="103" s="1"/>
  <c r="J57" i="103" s="1"/>
  <c r="H59" i="101"/>
  <c r="I59" i="101" s="1"/>
  <c r="J59" i="101" s="1"/>
  <c r="H59" i="99"/>
  <c r="I59" i="99" s="1"/>
  <c r="J59" i="99" s="1"/>
  <c r="H20" i="98"/>
  <c r="I20" i="98" s="1"/>
  <c r="J20" i="98" s="1"/>
  <c r="H57" i="96"/>
  <c r="I57" i="96" s="1"/>
  <c r="J57" i="96" s="1"/>
  <c r="H15" i="95"/>
  <c r="I15" i="95" s="1"/>
  <c r="J15" i="95" s="1"/>
  <c r="K15" i="95" s="1"/>
  <c r="H56" i="91"/>
  <c r="I56" i="91" s="1"/>
  <c r="J56" i="91" s="1"/>
  <c r="H63" i="90"/>
  <c r="I63" i="90" s="1"/>
  <c r="J63" i="90" s="1"/>
  <c r="H39" i="89"/>
  <c r="I39" i="89" s="1"/>
  <c r="J39" i="89" s="1"/>
  <c r="H51" i="88"/>
  <c r="I51" i="88" s="1"/>
  <c r="J51" i="88" s="1"/>
  <c r="H65" i="87"/>
  <c r="I65" i="87" s="1"/>
  <c r="J65" i="87" s="1"/>
  <c r="H48" i="85"/>
  <c r="I48" i="85" s="1"/>
  <c r="J48" i="85" s="1"/>
  <c r="H16" i="85"/>
  <c r="I16" i="85" s="1"/>
  <c r="J16" i="85" s="1"/>
  <c r="H49" i="86"/>
  <c r="I49" i="86" s="1"/>
  <c r="J49" i="86" s="1"/>
  <c r="H17" i="86"/>
  <c r="I17" i="86" s="1"/>
  <c r="J17" i="86" s="1"/>
  <c r="H53" i="84"/>
  <c r="I53" i="84" s="1"/>
  <c r="J53" i="84" s="1"/>
  <c r="H21" i="84"/>
  <c r="I21" i="84" s="1"/>
  <c r="J21" i="84" s="1"/>
  <c r="H59" i="83"/>
  <c r="I59" i="83" s="1"/>
  <c r="J59" i="83" s="1"/>
  <c r="H27" i="83"/>
  <c r="I27" i="83" s="1"/>
  <c r="J27" i="83" s="1"/>
  <c r="H82" i="82"/>
  <c r="I82" i="82" s="1"/>
  <c r="J82" i="82" s="1"/>
  <c r="H50" i="82"/>
  <c r="I50" i="82" s="1"/>
  <c r="J50" i="82" s="1"/>
  <c r="H18" i="82"/>
  <c r="I18" i="82" s="1"/>
  <c r="J18" i="82" s="1"/>
  <c r="H52" i="47"/>
  <c r="I52" i="47" s="1"/>
  <c r="J52" i="47" s="1"/>
  <c r="H49" i="103"/>
  <c r="I49" i="103" s="1"/>
  <c r="J49" i="103" s="1"/>
  <c r="H37" i="100"/>
  <c r="I37" i="100" s="1"/>
  <c r="J37" i="100" s="1"/>
  <c r="H82" i="98"/>
  <c r="I82" i="98" s="1"/>
  <c r="J82" i="98" s="1"/>
  <c r="H45" i="95"/>
  <c r="I45" i="95" s="1"/>
  <c r="J45" i="95" s="1"/>
  <c r="H37" i="93"/>
  <c r="I37" i="93" s="1"/>
  <c r="J37" i="93" s="1"/>
  <c r="H55" i="91"/>
  <c r="I55" i="91" s="1"/>
  <c r="J55" i="91" s="1"/>
  <c r="H39" i="90"/>
  <c r="I39" i="90" s="1"/>
  <c r="J39" i="90" s="1"/>
  <c r="H17" i="89"/>
  <c r="I17" i="89" s="1"/>
  <c r="J17" i="89" s="1"/>
  <c r="H36" i="88"/>
  <c r="I36" i="88" s="1"/>
  <c r="J36" i="88" s="1"/>
  <c r="H62" i="87"/>
  <c r="I62" i="87" s="1"/>
  <c r="J62" i="87" s="1"/>
  <c r="H88" i="85"/>
  <c r="I88" i="85" s="1"/>
  <c r="J88" i="85" s="1"/>
  <c r="H47" i="85"/>
  <c r="I47" i="85" s="1"/>
  <c r="J47" i="85" s="1"/>
  <c r="H15" i="85"/>
  <c r="I15" i="85" s="1"/>
  <c r="J15" i="85" s="1"/>
  <c r="K15" i="85" s="1"/>
  <c r="H48" i="86"/>
  <c r="I48" i="86" s="1"/>
  <c r="J48" i="86" s="1"/>
  <c r="H16" i="86"/>
  <c r="I16" i="86" s="1"/>
  <c r="J16" i="86" s="1"/>
  <c r="H52" i="84"/>
  <c r="I52" i="84" s="1"/>
  <c r="J52" i="84" s="1"/>
  <c r="H20" i="84"/>
  <c r="I20" i="84" s="1"/>
  <c r="J20" i="84" s="1"/>
  <c r="H58" i="83"/>
  <c r="I58" i="83" s="1"/>
  <c r="J58" i="83" s="1"/>
  <c r="H26" i="83"/>
  <c r="I26" i="83" s="1"/>
  <c r="J26" i="83" s="1"/>
  <c r="H81" i="82"/>
  <c r="I81" i="82" s="1"/>
  <c r="J81" i="82" s="1"/>
  <c r="H49" i="82"/>
  <c r="I49" i="82" s="1"/>
  <c r="J49" i="82" s="1"/>
  <c r="H17" i="82"/>
  <c r="I17" i="82" s="1"/>
  <c r="J17" i="82" s="1"/>
  <c r="H41" i="103"/>
  <c r="I41" i="103" s="1"/>
  <c r="J41" i="103" s="1"/>
  <c r="H31" i="100"/>
  <c r="I31" i="100" s="1"/>
  <c r="J31" i="100" s="1"/>
  <c r="H76" i="98"/>
  <c r="I76" i="98" s="1"/>
  <c r="J76" i="98" s="1"/>
  <c r="H49" i="96"/>
  <c r="I49" i="96" s="1"/>
  <c r="J49" i="96" s="1"/>
  <c r="H68" i="94"/>
  <c r="I68" i="94" s="1"/>
  <c r="J68" i="94" s="1"/>
  <c r="H72" i="91"/>
  <c r="I72" i="91" s="1"/>
  <c r="J72" i="91" s="1"/>
  <c r="H56" i="90"/>
  <c r="I56" i="90" s="1"/>
  <c r="J56" i="90" s="1"/>
  <c r="H60" i="88"/>
  <c r="I60" i="88" s="1"/>
  <c r="J60" i="88" s="1"/>
  <c r="H86" i="87"/>
  <c r="I86" i="87" s="1"/>
  <c r="J86" i="87" s="1"/>
  <c r="H35" i="87"/>
  <c r="I35" i="87" s="1"/>
  <c r="J35" i="87" s="1"/>
  <c r="H73" i="85"/>
  <c r="I73" i="85" s="1"/>
  <c r="J73" i="85" s="1"/>
  <c r="H38" i="85"/>
  <c r="I38" i="85" s="1"/>
  <c r="J38" i="85" s="1"/>
  <c r="H49" i="89"/>
  <c r="I49" i="89" s="1"/>
  <c r="J49" i="89" s="1"/>
  <c r="H59" i="88"/>
  <c r="I59" i="88" s="1"/>
  <c r="J59" i="88" s="1"/>
  <c r="H84" i="87"/>
  <c r="I84" i="87" s="1"/>
  <c r="J84" i="87" s="1"/>
  <c r="H34" i="87"/>
  <c r="I34" i="87" s="1"/>
  <c r="J34" i="87" s="1"/>
  <c r="H72" i="85"/>
  <c r="I72" i="85" s="1"/>
  <c r="J72" i="85" s="1"/>
  <c r="H37" i="85"/>
  <c r="I37" i="85" s="1"/>
  <c r="J37" i="85" s="1"/>
  <c r="H30" i="86"/>
  <c r="I30" i="86" s="1"/>
  <c r="J30" i="86" s="1"/>
  <c r="H58" i="84"/>
  <c r="I58" i="84" s="1"/>
  <c r="J58" i="84" s="1"/>
  <c r="H26" i="84"/>
  <c r="I26" i="84" s="1"/>
  <c r="J26" i="84" s="1"/>
  <c r="H72" i="83"/>
  <c r="I72" i="83" s="1"/>
  <c r="J72" i="83" s="1"/>
  <c r="H40" i="83"/>
  <c r="I40" i="83" s="1"/>
  <c r="J40" i="83" s="1"/>
  <c r="H63" i="82"/>
  <c r="I63" i="82" s="1"/>
  <c r="J63" i="82" s="1"/>
  <c r="H31" i="82"/>
  <c r="I31" i="82" s="1"/>
  <c r="J31" i="82" s="1"/>
  <c r="H25" i="103"/>
  <c r="I25" i="103" s="1"/>
  <c r="J25" i="103" s="1"/>
  <c r="H43" i="101"/>
  <c r="I43" i="101" s="1"/>
  <c r="J43" i="101" s="1"/>
  <c r="H43" i="99"/>
  <c r="I43" i="99" s="1"/>
  <c r="J43" i="99" s="1"/>
  <c r="H35" i="97"/>
  <c r="I35" i="97" s="1"/>
  <c r="J35" i="97" s="1"/>
  <c r="H31" i="95"/>
  <c r="I31" i="95" s="1"/>
  <c r="J31" i="95" s="1"/>
  <c r="H65" i="92"/>
  <c r="I65" i="92" s="1"/>
  <c r="J65" i="92" s="1"/>
  <c r="H47" i="91"/>
  <c r="I47" i="91" s="1"/>
  <c r="J47" i="91" s="1"/>
  <c r="H54" i="90"/>
  <c r="I54" i="90" s="1"/>
  <c r="J54" i="90" s="1"/>
  <c r="H69" i="88"/>
  <c r="I69" i="88" s="1"/>
  <c r="J69" i="88" s="1"/>
  <c r="H19" i="88"/>
  <c r="I19" i="88" s="1"/>
  <c r="J19" i="88" s="1"/>
  <c r="H44" i="87"/>
  <c r="I44" i="87" s="1"/>
  <c r="J44" i="87" s="1"/>
  <c r="H82" i="85"/>
  <c r="I82" i="85" s="1"/>
  <c r="J82" i="85" s="1"/>
  <c r="H44" i="85"/>
  <c r="I44" i="85" s="1"/>
  <c r="J44" i="85" s="1"/>
  <c r="H69" i="86"/>
  <c r="I69" i="86" s="1"/>
  <c r="J69" i="86" s="1"/>
  <c r="H65" i="84"/>
  <c r="I65" i="84" s="1"/>
  <c r="J65" i="84" s="1"/>
  <c r="H33" i="84"/>
  <c r="I33" i="84" s="1"/>
  <c r="J33" i="84" s="1"/>
  <c r="H79" i="83"/>
  <c r="I79" i="83" s="1"/>
  <c r="J79" i="83" s="1"/>
  <c r="H47" i="83"/>
  <c r="I47" i="83" s="1"/>
  <c r="J47" i="83" s="1"/>
  <c r="H15" i="83"/>
  <c r="I15" i="83" s="1"/>
  <c r="J15" i="83" s="1"/>
  <c r="K15" i="83" s="1"/>
  <c r="H70" i="82"/>
  <c r="I70" i="82" s="1"/>
  <c r="J70" i="82" s="1"/>
  <c r="H38" i="82"/>
  <c r="I38" i="82" s="1"/>
  <c r="J38" i="82" s="1"/>
  <c r="H66" i="102"/>
  <c r="I66" i="102" s="1"/>
  <c r="J66" i="102" s="1"/>
  <c r="H77" i="100"/>
  <c r="I77" i="100" s="1"/>
  <c r="J77" i="100" s="1"/>
  <c r="H85" i="95"/>
  <c r="I85" i="95" s="1"/>
  <c r="J85" i="95" s="1"/>
  <c r="H46" i="94"/>
  <c r="I46" i="94" s="1"/>
  <c r="J46" i="94" s="1"/>
  <c r="H57" i="85"/>
  <c r="I57" i="85" s="1"/>
  <c r="J57" i="85" s="1"/>
  <c r="H25" i="85"/>
  <c r="I25" i="85" s="1"/>
  <c r="J25" i="85" s="1"/>
  <c r="H34" i="86"/>
  <c r="I34" i="86" s="1"/>
  <c r="J34" i="86" s="1"/>
  <c r="H70" i="84"/>
  <c r="I70" i="84" s="1"/>
  <c r="J70" i="84" s="1"/>
  <c r="H38" i="84"/>
  <c r="I38" i="84" s="1"/>
  <c r="J38" i="84" s="1"/>
  <c r="H45" i="47"/>
  <c r="I45" i="47" s="1"/>
  <c r="J45" i="47" s="1"/>
  <c r="H63" i="48"/>
  <c r="I63" i="48" s="1"/>
  <c r="J63" i="48" s="1"/>
  <c r="H44" i="54"/>
  <c r="I44" i="54" s="1"/>
  <c r="J44" i="54" s="1"/>
  <c r="H67" i="54"/>
  <c r="I67" i="54" s="1"/>
  <c r="J67" i="54" s="1"/>
  <c r="H81" i="55"/>
  <c r="I81" i="55" s="1"/>
  <c r="J81" i="55" s="1"/>
  <c r="H49" i="46"/>
  <c r="I49" i="46" s="1"/>
  <c r="J49" i="46" s="1"/>
  <c r="H75" i="41"/>
  <c r="I75" i="41" s="1"/>
  <c r="J75" i="41" s="1"/>
  <c r="H43" i="32"/>
  <c r="I43" i="32" s="1"/>
  <c r="J43" i="32" s="1"/>
  <c r="H26" i="47"/>
  <c r="I26" i="47" s="1"/>
  <c r="J26" i="47" s="1"/>
  <c r="H85" i="48"/>
  <c r="I85" i="48" s="1"/>
  <c r="J85" i="48" s="1"/>
  <c r="H46" i="53"/>
  <c r="I46" i="53" s="1"/>
  <c r="J46" i="53" s="1"/>
  <c r="H79" i="51"/>
  <c r="I79" i="51" s="1"/>
  <c r="J79" i="51" s="1"/>
  <c r="H47" i="51"/>
  <c r="I47" i="51" s="1"/>
  <c r="J47" i="51" s="1"/>
  <c r="H15" i="51"/>
  <c r="I15" i="51" s="1"/>
  <c r="J15" i="51" s="1"/>
  <c r="K15" i="51" s="1"/>
  <c r="H61" i="49"/>
  <c r="I61" i="49" s="1"/>
  <c r="J61" i="49" s="1"/>
  <c r="H29" i="49"/>
  <c r="I29" i="49" s="1"/>
  <c r="J29" i="49" s="1"/>
  <c r="H76" i="48"/>
  <c r="I76" i="48" s="1"/>
  <c r="J76" i="48" s="1"/>
  <c r="H44" i="48"/>
  <c r="I44" i="48" s="1"/>
  <c r="J44" i="48" s="1"/>
  <c r="H69" i="53"/>
  <c r="I69" i="53" s="1"/>
  <c r="J69" i="53" s="1"/>
  <c r="H37" i="53"/>
  <c r="I37" i="53" s="1"/>
  <c r="J37" i="53" s="1"/>
  <c r="H65" i="54"/>
  <c r="I65" i="54" s="1"/>
  <c r="J65" i="54" s="1"/>
  <c r="H33" i="54"/>
  <c r="I33" i="54" s="1"/>
  <c r="J33" i="54" s="1"/>
  <c r="H79" i="55"/>
  <c r="I79" i="55" s="1"/>
  <c r="J79" i="55" s="1"/>
  <c r="H47" i="55"/>
  <c r="I47" i="55" s="1"/>
  <c r="J47" i="55" s="1"/>
  <c r="H15" i="55"/>
  <c r="I15" i="55" s="1"/>
  <c r="J15" i="55" s="1"/>
  <c r="K15" i="55" s="1"/>
  <c r="H51" i="48"/>
  <c r="I51" i="48" s="1"/>
  <c r="J51" i="48" s="1"/>
  <c r="H20" i="53"/>
  <c r="I20" i="53" s="1"/>
  <c r="J20" i="53" s="1"/>
  <c r="H30" i="55"/>
  <c r="I30" i="55" s="1"/>
  <c r="J30" i="55" s="1"/>
  <c r="G97" i="10"/>
  <c r="G97" i="48"/>
  <c r="G97" i="18"/>
  <c r="G97" i="50"/>
  <c r="G97" i="35"/>
  <c r="G97" i="42"/>
  <c r="G97" i="49"/>
  <c r="G92" i="95"/>
  <c r="G97" i="83"/>
  <c r="G97" i="47"/>
  <c r="G97" i="43"/>
  <c r="G97" i="101"/>
  <c r="G94" i="97"/>
  <c r="G94" i="105"/>
  <c r="G94" i="43"/>
  <c r="G94" i="45"/>
  <c r="G94" i="15"/>
  <c r="G96" i="53"/>
  <c r="G96" i="87"/>
  <c r="G96" i="45"/>
  <c r="G96" i="88"/>
  <c r="G98" i="55"/>
  <c r="G98" i="95"/>
  <c r="G98" i="32"/>
  <c r="G98" i="47"/>
  <c r="G98" i="15"/>
  <c r="G92" i="87"/>
  <c r="G92" i="44"/>
  <c r="G92" i="83"/>
  <c r="G92" i="54"/>
  <c r="G97" i="94"/>
  <c r="G95" i="94"/>
  <c r="G89" i="90"/>
  <c r="G93" i="94"/>
  <c r="G95" i="82"/>
  <c r="K15" i="82"/>
  <c r="G90" i="98"/>
  <c r="K15" i="84"/>
  <c r="H27" i="82"/>
  <c r="I27" i="82" s="1"/>
  <c r="J27" i="82" s="1"/>
  <c r="H32" i="45"/>
  <c r="I32" i="45" s="1"/>
  <c r="J32" i="45" s="1"/>
  <c r="H70" i="43"/>
  <c r="I70" i="43" s="1"/>
  <c r="J70" i="43" s="1"/>
  <c r="H58" i="51"/>
  <c r="I58" i="51" s="1"/>
  <c r="J58" i="51" s="1"/>
  <c r="H18" i="55"/>
  <c r="I18" i="55" s="1"/>
  <c r="J18" i="55" s="1"/>
  <c r="H66" i="46"/>
  <c r="I66" i="46" s="1"/>
  <c r="J66" i="46" s="1"/>
  <c r="H35" i="54"/>
  <c r="I35" i="54" s="1"/>
  <c r="J35" i="54" s="1"/>
  <c r="H49" i="55"/>
  <c r="I49" i="55" s="1"/>
  <c r="J49" i="55" s="1"/>
  <c r="H17" i="46"/>
  <c r="I17" i="46" s="1"/>
  <c r="J17" i="46" s="1"/>
  <c r="H43" i="41"/>
  <c r="I43" i="41" s="1"/>
  <c r="J43" i="41" s="1"/>
  <c r="H79" i="20"/>
  <c r="I79" i="20" s="1"/>
  <c r="J79" i="20" s="1"/>
  <c r="H18" i="47"/>
  <c r="I18" i="47" s="1"/>
  <c r="J18" i="47" s="1"/>
  <c r="H53" i="48"/>
  <c r="I53" i="48" s="1"/>
  <c r="J53" i="48" s="1"/>
  <c r="H38" i="53"/>
  <c r="I38" i="53" s="1"/>
  <c r="J38" i="53" s="1"/>
  <c r="H42" i="44"/>
  <c r="I42" i="44" s="1"/>
  <c r="J42" i="44" s="1"/>
  <c r="G96" i="100"/>
  <c r="G97" i="15"/>
  <c r="G97" i="88"/>
  <c r="G97" i="91"/>
  <c r="G97" i="89"/>
  <c r="G96" i="84"/>
  <c r="G96" i="20"/>
  <c r="G92" i="18"/>
  <c r="G92" i="50"/>
  <c r="G92" i="10"/>
  <c r="G92" i="35"/>
  <c r="G92" i="42"/>
  <c r="G92" i="93"/>
  <c r="G92" i="16"/>
  <c r="G95" i="13"/>
  <c r="G95" i="92"/>
  <c r="G95" i="93"/>
  <c r="G97" i="54"/>
  <c r="G97" i="52"/>
  <c r="G97" i="55"/>
  <c r="G97" i="104"/>
  <c r="G97" i="45"/>
  <c r="G94" i="87"/>
  <c r="G94" i="100"/>
  <c r="G94" i="49"/>
  <c r="G94" i="52"/>
  <c r="G94" i="46"/>
  <c r="G93" i="95"/>
  <c r="G93" i="43"/>
  <c r="G93" i="104"/>
  <c r="G93" i="20"/>
  <c r="G89" i="49"/>
  <c r="G89" i="18"/>
  <c r="G89" i="10"/>
  <c r="G89" i="16"/>
  <c r="G89" i="11"/>
  <c r="G89" i="48"/>
  <c r="G89" i="55"/>
  <c r="G89" i="42"/>
  <c r="G89" i="41"/>
  <c r="G89" i="43"/>
  <c r="G89" i="35"/>
  <c r="G89" i="92"/>
  <c r="G89" i="89"/>
  <c r="G96" i="55"/>
  <c r="G96" i="13"/>
  <c r="G96" i="43"/>
  <c r="G96" i="41"/>
  <c r="G96" i="47"/>
  <c r="G98" i="16"/>
  <c r="G98" i="88"/>
  <c r="G98" i="11"/>
  <c r="G98" i="44"/>
  <c r="G98" i="86"/>
  <c r="G90" i="15"/>
  <c r="G91" i="18"/>
  <c r="G91" i="50"/>
  <c r="G91" i="10"/>
  <c r="G91" i="48"/>
  <c r="G91" i="82"/>
  <c r="G91" i="42"/>
  <c r="G91" i="35"/>
  <c r="G91" i="11"/>
  <c r="G91" i="104"/>
  <c r="G91" i="16"/>
  <c r="G91" i="46"/>
  <c r="G92" i="49"/>
  <c r="G92" i="32"/>
  <c r="G92" i="52"/>
  <c r="G92" i="11"/>
  <c r="G92" i="20"/>
  <c r="G97" i="98"/>
  <c r="H60" i="93"/>
  <c r="I60" i="93" s="1"/>
  <c r="J60" i="93" s="1"/>
  <c r="H44" i="93"/>
  <c r="I44" i="93" s="1"/>
  <c r="J44" i="93" s="1"/>
  <c r="G94" i="102"/>
  <c r="H17" i="97"/>
  <c r="I17" i="97" s="1"/>
  <c r="J17" i="97" s="1"/>
  <c r="H51" i="93"/>
  <c r="I51" i="93" s="1"/>
  <c r="J51" i="93" s="1"/>
  <c r="H36" i="105"/>
  <c r="I36" i="105" s="1"/>
  <c r="J36" i="105" s="1"/>
  <c r="G93" i="102"/>
  <c r="H66" i="93"/>
  <c r="I66" i="93" s="1"/>
  <c r="J66" i="93" s="1"/>
  <c r="H50" i="93"/>
  <c r="I50" i="93" s="1"/>
  <c r="J50" i="93" s="1"/>
  <c r="H26" i="93"/>
  <c r="I26" i="93" s="1"/>
  <c r="J26" i="93" s="1"/>
  <c r="H55" i="97"/>
  <c r="I55" i="97" s="1"/>
  <c r="J55" i="97" s="1"/>
  <c r="H39" i="97"/>
  <c r="I39" i="97" s="1"/>
  <c r="J39" i="97" s="1"/>
  <c r="H57" i="93"/>
  <c r="I57" i="93" s="1"/>
  <c r="J57" i="93" s="1"/>
  <c r="H27" i="89"/>
  <c r="I27" i="89" s="1"/>
  <c r="J27" i="89" s="1"/>
  <c r="H58" i="105"/>
  <c r="I58" i="105" s="1"/>
  <c r="J58" i="105" s="1"/>
  <c r="G91" i="102"/>
  <c r="H30" i="97"/>
  <c r="I30" i="97" s="1"/>
  <c r="J30" i="97" s="1"/>
  <c r="H64" i="93"/>
  <c r="I64" i="93" s="1"/>
  <c r="J64" i="93" s="1"/>
  <c r="H33" i="105"/>
  <c r="I33" i="105" s="1"/>
  <c r="J33" i="105" s="1"/>
  <c r="H40" i="105"/>
  <c r="I40" i="105" s="1"/>
  <c r="J40" i="105" s="1"/>
  <c r="H16" i="105"/>
  <c r="I16" i="105" s="1"/>
  <c r="J16" i="105" s="1"/>
  <c r="H39" i="93"/>
  <c r="I39" i="93" s="1"/>
  <c r="J39" i="93" s="1"/>
  <c r="H28" i="47"/>
  <c r="I28" i="47" s="1"/>
  <c r="J28" i="47" s="1"/>
  <c r="H45" i="97"/>
  <c r="I45" i="97" s="1"/>
  <c r="J45" i="97" s="1"/>
  <c r="H55" i="89"/>
  <c r="I55" i="89" s="1"/>
  <c r="J55" i="89" s="1"/>
  <c r="G89" i="83"/>
  <c r="G92" i="98"/>
  <c r="H53" i="97"/>
  <c r="I53" i="97" s="1"/>
  <c r="J53" i="97" s="1"/>
  <c r="K15" i="87"/>
  <c r="H29" i="47"/>
  <c r="I29" i="47" s="1"/>
  <c r="J29" i="47" s="1"/>
  <c r="H61" i="42"/>
  <c r="I61" i="42" s="1"/>
  <c r="J61" i="42" s="1"/>
  <c r="H30" i="52"/>
  <c r="I30" i="52" s="1"/>
  <c r="J30" i="52" s="1"/>
  <c r="H40" i="49"/>
  <c r="I40" i="49" s="1"/>
  <c r="J40" i="49" s="1"/>
  <c r="H23" i="53"/>
  <c r="I23" i="53" s="1"/>
  <c r="J23" i="53" s="1"/>
  <c r="H17" i="55"/>
  <c r="I17" i="55" s="1"/>
  <c r="J17" i="55" s="1"/>
  <c r="H72" i="50"/>
  <c r="I72" i="50" s="1"/>
  <c r="J72" i="50" s="1"/>
  <c r="H53" i="44"/>
  <c r="I53" i="44" s="1"/>
  <c r="J53" i="44" s="1"/>
  <c r="G98" i="35"/>
  <c r="H66" i="35"/>
  <c r="I66" i="35" s="1"/>
  <c r="J66" i="35" s="1"/>
  <c r="H47" i="20"/>
  <c r="I47" i="20" s="1"/>
  <c r="J47" i="20" s="1"/>
  <c r="H21" i="93"/>
  <c r="I21" i="93" s="1"/>
  <c r="J21" i="93" s="1"/>
  <c r="H54" i="45"/>
  <c r="I54" i="45" s="1"/>
  <c r="J54" i="45" s="1"/>
  <c r="H21" i="48"/>
  <c r="I21" i="48" s="1"/>
  <c r="J21" i="48" s="1"/>
  <c r="H30" i="53"/>
  <c r="I30" i="53" s="1"/>
  <c r="J30" i="53" s="1"/>
  <c r="H38" i="83"/>
  <c r="I38" i="83" s="1"/>
  <c r="J38" i="83" s="1"/>
  <c r="H38" i="47"/>
  <c r="I38" i="47" s="1"/>
  <c r="J38" i="47" s="1"/>
  <c r="G90" i="42"/>
  <c r="H58" i="42"/>
  <c r="I58" i="42" s="1"/>
  <c r="J58" i="42" s="1"/>
  <c r="H26" i="42"/>
  <c r="I26" i="42" s="1"/>
  <c r="J26" i="42" s="1"/>
  <c r="H83" i="48"/>
  <c r="I83" i="48" s="1"/>
  <c r="J83" i="48" s="1"/>
  <c r="H62" i="55"/>
  <c r="I62" i="55" s="1"/>
  <c r="J62" i="55" s="1"/>
  <c r="H84" i="49"/>
  <c r="I84" i="49" s="1"/>
  <c r="J84" i="49" s="1"/>
  <c r="H52" i="49"/>
  <c r="I52" i="49" s="1"/>
  <c r="J52" i="49" s="1"/>
  <c r="H20" i="49"/>
  <c r="I20" i="49" s="1"/>
  <c r="J20" i="49" s="1"/>
  <c r="H67" i="48"/>
  <c r="I67" i="48" s="1"/>
  <c r="J67" i="48" s="1"/>
  <c r="H35" i="48"/>
  <c r="I35" i="48" s="1"/>
  <c r="J35" i="48" s="1"/>
  <c r="H60" i="53"/>
  <c r="I60" i="53" s="1"/>
  <c r="J60" i="53" s="1"/>
  <c r="H36" i="53"/>
  <c r="I36" i="53" s="1"/>
  <c r="J36" i="53" s="1"/>
  <c r="H64" i="54"/>
  <c r="I64" i="54" s="1"/>
  <c r="J64" i="54" s="1"/>
  <c r="H32" i="54"/>
  <c r="I32" i="54" s="1"/>
  <c r="J32" i="54" s="1"/>
  <c r="H78" i="55"/>
  <c r="I78" i="55" s="1"/>
  <c r="J78" i="55" s="1"/>
  <c r="H46" i="55"/>
  <c r="I46" i="55" s="1"/>
  <c r="J46" i="55" s="1"/>
  <c r="K15" i="46"/>
  <c r="H58" i="44"/>
  <c r="I58" i="44" s="1"/>
  <c r="J58" i="44" s="1"/>
  <c r="H26" i="44"/>
  <c r="I26" i="44" s="1"/>
  <c r="J26" i="44" s="1"/>
  <c r="H72" i="41"/>
  <c r="I72" i="41" s="1"/>
  <c r="J72" i="41" s="1"/>
  <c r="H40" i="41"/>
  <c r="I40" i="41" s="1"/>
  <c r="J40" i="41" s="1"/>
  <c r="H63" i="35"/>
  <c r="I63" i="35" s="1"/>
  <c r="J63" i="35" s="1"/>
  <c r="H31" i="35"/>
  <c r="I31" i="35" s="1"/>
  <c r="J31" i="35" s="1"/>
  <c r="H56" i="32"/>
  <c r="I56" i="32" s="1"/>
  <c r="J56" i="32" s="1"/>
  <c r="H24" i="32"/>
  <c r="I24" i="32" s="1"/>
  <c r="J24" i="32" s="1"/>
  <c r="H60" i="20"/>
  <c r="I60" i="20" s="1"/>
  <c r="J60" i="20" s="1"/>
  <c r="H28" i="20"/>
  <c r="I28" i="20" s="1"/>
  <c r="J28" i="20" s="1"/>
  <c r="H59" i="92"/>
  <c r="I59" i="92" s="1"/>
  <c r="J59" i="92" s="1"/>
  <c r="H43" i="85"/>
  <c r="I43" i="85" s="1"/>
  <c r="J43" i="85" s="1"/>
  <c r="H22" i="83"/>
  <c r="I22" i="83" s="1"/>
  <c r="J22" i="83" s="1"/>
  <c r="H41" i="52"/>
  <c r="I41" i="52" s="1"/>
  <c r="J41" i="52" s="1"/>
  <c r="H53" i="51"/>
  <c r="I53" i="51" s="1"/>
  <c r="J53" i="51" s="1"/>
  <c r="H84" i="55"/>
  <c r="I84" i="55" s="1"/>
  <c r="J84" i="55" s="1"/>
  <c r="H16" i="44"/>
  <c r="I16" i="44" s="1"/>
  <c r="J16" i="44" s="1"/>
  <c r="K16" i="44" s="1"/>
  <c r="K15" i="32"/>
  <c r="H59" i="51"/>
  <c r="I59" i="51" s="1"/>
  <c r="J59" i="51" s="1"/>
  <c r="H72" i="18"/>
  <c r="I72" i="18" s="1"/>
  <c r="J72" i="18" s="1"/>
  <c r="H85" i="18"/>
  <c r="I85" i="18" s="1"/>
  <c r="J85" i="18" s="1"/>
  <c r="H15" i="52"/>
  <c r="I15" i="52" s="1"/>
  <c r="J15" i="52" s="1"/>
  <c r="K15" i="52" s="1"/>
  <c r="H69" i="10"/>
  <c r="I69" i="10" s="1"/>
  <c r="J69" i="10" s="1"/>
  <c r="H37" i="10"/>
  <c r="I37" i="10" s="1"/>
  <c r="J37" i="10" s="1"/>
  <c r="H70" i="83"/>
  <c r="I70" i="83" s="1"/>
  <c r="J70" i="83" s="1"/>
  <c r="H37" i="54"/>
  <c r="I37" i="54" s="1"/>
  <c r="J37" i="54" s="1"/>
  <c r="H66" i="16"/>
  <c r="I66" i="16" s="1"/>
  <c r="J66" i="16" s="1"/>
  <c r="H88" i="48"/>
  <c r="I88" i="48" s="1"/>
  <c r="J88" i="48" s="1"/>
  <c r="H82" i="18"/>
  <c r="I82" i="18" s="1"/>
  <c r="J82" i="18" s="1"/>
  <c r="H61" i="11"/>
  <c r="I61" i="11" s="1"/>
  <c r="J61" i="11" s="1"/>
  <c r="H76" i="10"/>
  <c r="I76" i="10" s="1"/>
  <c r="J76" i="10" s="1"/>
  <c r="K15" i="89"/>
  <c r="H52" i="55"/>
  <c r="I52" i="55" s="1"/>
  <c r="J52" i="55" s="1"/>
  <c r="H62" i="41"/>
  <c r="I62" i="41" s="1"/>
  <c r="J62" i="41" s="1"/>
  <c r="H50" i="20"/>
  <c r="I50" i="20" s="1"/>
  <c r="J50" i="20" s="1"/>
  <c r="H21" i="46"/>
  <c r="I21" i="46" s="1"/>
  <c r="J21" i="46" s="1"/>
  <c r="H20" i="35"/>
  <c r="I20" i="35" s="1"/>
  <c r="J20" i="35" s="1"/>
  <c r="H20" i="50"/>
  <c r="I20" i="50" s="1"/>
  <c r="J20" i="50" s="1"/>
  <c r="H22" i="15"/>
  <c r="I22" i="15" s="1"/>
  <c r="J22" i="15" s="1"/>
  <c r="H78" i="10"/>
  <c r="I78" i="10" s="1"/>
  <c r="J78" i="10" s="1"/>
  <c r="H46" i="10"/>
  <c r="I46" i="10" s="1"/>
  <c r="J46" i="10" s="1"/>
  <c r="K15" i="10"/>
  <c r="H80" i="18"/>
  <c r="I80" i="18" s="1"/>
  <c r="J80" i="18" s="1"/>
  <c r="H75" i="55"/>
  <c r="I75" i="55" s="1"/>
  <c r="J75" i="55" s="1"/>
  <c r="H50" i="18"/>
  <c r="I50" i="18" s="1"/>
  <c r="J50" i="18" s="1"/>
  <c r="H29" i="11"/>
  <c r="I29" i="11" s="1"/>
  <c r="J29" i="11" s="1"/>
  <c r="H44" i="10"/>
  <c r="I44" i="10" s="1"/>
  <c r="J44" i="10" s="1"/>
  <c r="H46" i="43"/>
  <c r="I46" i="43" s="1"/>
  <c r="J46" i="43" s="1"/>
  <c r="H66" i="51"/>
  <c r="I66" i="51" s="1"/>
  <c r="J66" i="51" s="1"/>
  <c r="H34" i="51"/>
  <c r="I34" i="51" s="1"/>
  <c r="J34" i="51" s="1"/>
  <c r="H80" i="49"/>
  <c r="I80" i="49" s="1"/>
  <c r="J80" i="49" s="1"/>
  <c r="H48" i="49"/>
  <c r="I48" i="49" s="1"/>
  <c r="J48" i="49" s="1"/>
  <c r="H16" i="49"/>
  <c r="I16" i="49" s="1"/>
  <c r="J16" i="49" s="1"/>
  <c r="H71" i="48"/>
  <c r="I71" i="48" s="1"/>
  <c r="J71" i="48" s="1"/>
  <c r="H39" i="48"/>
  <c r="I39" i="48" s="1"/>
  <c r="J39" i="48" s="1"/>
  <c r="H40" i="53"/>
  <c r="I40" i="53" s="1"/>
  <c r="J40" i="53" s="1"/>
  <c r="H52" i="54"/>
  <c r="I52" i="54" s="1"/>
  <c r="J52" i="54" s="1"/>
  <c r="H20" i="54"/>
  <c r="I20" i="54" s="1"/>
  <c r="J20" i="54" s="1"/>
  <c r="H58" i="55"/>
  <c r="I58" i="55" s="1"/>
  <c r="J58" i="55" s="1"/>
  <c r="H26" i="55"/>
  <c r="I26" i="55" s="1"/>
  <c r="J26" i="55" s="1"/>
  <c r="H81" i="50"/>
  <c r="I81" i="50" s="1"/>
  <c r="J81" i="50" s="1"/>
  <c r="H49" i="50"/>
  <c r="I49" i="50" s="1"/>
  <c r="J49" i="50" s="1"/>
  <c r="H17" i="50"/>
  <c r="I17" i="50" s="1"/>
  <c r="J17" i="50" s="1"/>
  <c r="H42" i="46"/>
  <c r="I42" i="46" s="1"/>
  <c r="J42" i="46" s="1"/>
  <c r="H18" i="46"/>
  <c r="I18" i="46" s="1"/>
  <c r="J18" i="46" s="1"/>
  <c r="H54" i="44"/>
  <c r="I54" i="44" s="1"/>
  <c r="J54" i="44" s="1"/>
  <c r="H22" i="44"/>
  <c r="I22" i="44" s="1"/>
  <c r="J22" i="44" s="1"/>
  <c r="H59" i="54"/>
  <c r="I59" i="54" s="1"/>
  <c r="J59" i="54" s="1"/>
  <c r="H27" i="54"/>
  <c r="I27" i="54" s="1"/>
  <c r="J27" i="54" s="1"/>
  <c r="H73" i="55"/>
  <c r="I73" i="55" s="1"/>
  <c r="J73" i="55" s="1"/>
  <c r="H41" i="55"/>
  <c r="I41" i="55" s="1"/>
  <c r="J41" i="55" s="1"/>
  <c r="H64" i="50"/>
  <c r="I64" i="50" s="1"/>
  <c r="J64" i="50" s="1"/>
  <c r="H32" i="50"/>
  <c r="I32" i="50" s="1"/>
  <c r="J32" i="50" s="1"/>
  <c r="H57" i="46"/>
  <c r="I57" i="46" s="1"/>
  <c r="J57" i="46" s="1"/>
  <c r="H25" i="46"/>
  <c r="I25" i="46" s="1"/>
  <c r="J25" i="46" s="1"/>
  <c r="H61" i="44"/>
  <c r="I61" i="44" s="1"/>
  <c r="J61" i="44" s="1"/>
  <c r="H29" i="44"/>
  <c r="I29" i="44" s="1"/>
  <c r="J29" i="44" s="1"/>
  <c r="H67" i="41"/>
  <c r="I67" i="41" s="1"/>
  <c r="J67" i="41" s="1"/>
  <c r="H35" i="41"/>
  <c r="I35" i="41" s="1"/>
  <c r="J35" i="41" s="1"/>
  <c r="H58" i="35"/>
  <c r="I58" i="35" s="1"/>
  <c r="J58" i="35" s="1"/>
  <c r="H26" i="35"/>
  <c r="I26" i="35" s="1"/>
  <c r="J26" i="35" s="1"/>
  <c r="H51" i="32"/>
  <c r="I51" i="32" s="1"/>
  <c r="J51" i="32" s="1"/>
  <c r="H19" i="32"/>
  <c r="I19" i="32" s="1"/>
  <c r="J19" i="32" s="1"/>
  <c r="H55" i="20"/>
  <c r="I55" i="20" s="1"/>
  <c r="J55" i="20" s="1"/>
  <c r="H23" i="20"/>
  <c r="I23" i="20" s="1"/>
  <c r="J23" i="20" s="1"/>
  <c r="H29" i="95"/>
  <c r="I29" i="95" s="1"/>
  <c r="J29" i="95" s="1"/>
  <c r="H30" i="90"/>
  <c r="I30" i="90" s="1"/>
  <c r="J30" i="90" s="1"/>
  <c r="H85" i="82"/>
  <c r="I85" i="82" s="1"/>
  <c r="J85" i="82" s="1"/>
  <c r="H39" i="47"/>
  <c r="I39" i="47" s="1"/>
  <c r="J39" i="47" s="1"/>
  <c r="H78" i="45"/>
  <c r="I78" i="45" s="1"/>
  <c r="J78" i="45" s="1"/>
  <c r="H46" i="45"/>
  <c r="I46" i="45" s="1"/>
  <c r="J46" i="45" s="1"/>
  <c r="H61" i="48"/>
  <c r="I61" i="48" s="1"/>
  <c r="J61" i="48" s="1"/>
  <c r="H29" i="48"/>
  <c r="I29" i="48" s="1"/>
  <c r="J29" i="48" s="1"/>
  <c r="H41" i="91"/>
  <c r="I41" i="91" s="1"/>
  <c r="J41" i="91" s="1"/>
  <c r="H77" i="82"/>
  <c r="I77" i="82" s="1"/>
  <c r="J77" i="82" s="1"/>
  <c r="H69" i="45"/>
  <c r="I69" i="45" s="1"/>
  <c r="J69" i="45" s="1"/>
  <c r="H37" i="45"/>
  <c r="I37" i="45" s="1"/>
  <c r="J37" i="45" s="1"/>
  <c r="H75" i="43"/>
  <c r="I75" i="43" s="1"/>
  <c r="J75" i="43" s="1"/>
  <c r="H43" i="43"/>
  <c r="I43" i="43" s="1"/>
  <c r="J43" i="43" s="1"/>
  <c r="H66" i="42"/>
  <c r="I66" i="42" s="1"/>
  <c r="J66" i="42" s="1"/>
  <c r="H34" i="42"/>
  <c r="I34" i="42" s="1"/>
  <c r="J34" i="42" s="1"/>
  <c r="H43" i="52"/>
  <c r="I43" i="52" s="1"/>
  <c r="J43" i="52" s="1"/>
  <c r="H71" i="51"/>
  <c r="I71" i="51" s="1"/>
  <c r="J71" i="51" s="1"/>
  <c r="H39" i="51"/>
  <c r="I39" i="51" s="1"/>
  <c r="J39" i="51" s="1"/>
  <c r="H85" i="49"/>
  <c r="I85" i="49" s="1"/>
  <c r="J85" i="49" s="1"/>
  <c r="H53" i="49"/>
  <c r="I53" i="49" s="1"/>
  <c r="J53" i="49" s="1"/>
  <c r="H21" i="49"/>
  <c r="I21" i="49" s="1"/>
  <c r="J21" i="49" s="1"/>
  <c r="H68" i="48"/>
  <c r="I68" i="48" s="1"/>
  <c r="J68" i="48" s="1"/>
  <c r="H36" i="48"/>
  <c r="I36" i="48" s="1"/>
  <c r="J36" i="48" s="1"/>
  <c r="H61" i="53"/>
  <c r="I61" i="53" s="1"/>
  <c r="J61" i="53" s="1"/>
  <c r="H73" i="54"/>
  <c r="I73" i="54" s="1"/>
  <c r="J73" i="54" s="1"/>
  <c r="H41" i="54"/>
  <c r="I41" i="54" s="1"/>
  <c r="J41" i="54" s="1"/>
  <c r="H87" i="55"/>
  <c r="I87" i="55" s="1"/>
  <c r="J87" i="55" s="1"/>
  <c r="H55" i="55"/>
  <c r="I55" i="55" s="1"/>
  <c r="J55" i="55" s="1"/>
  <c r="H23" i="55"/>
  <c r="I23" i="55" s="1"/>
  <c r="J23" i="55" s="1"/>
  <c r="H78" i="50"/>
  <c r="I78" i="50" s="1"/>
  <c r="J78" i="50" s="1"/>
  <c r="H46" i="50"/>
  <c r="I46" i="50" s="1"/>
  <c r="J46" i="50" s="1"/>
  <c r="H60" i="49"/>
  <c r="I60" i="49" s="1"/>
  <c r="J60" i="49" s="1"/>
  <c r="H28" i="49"/>
  <c r="I28" i="49" s="1"/>
  <c r="J28" i="49" s="1"/>
  <c r="H75" i="48"/>
  <c r="I75" i="48" s="1"/>
  <c r="J75" i="48" s="1"/>
  <c r="H43" i="48"/>
  <c r="I43" i="48" s="1"/>
  <c r="J43" i="48" s="1"/>
  <c r="H68" i="53"/>
  <c r="I68" i="53" s="1"/>
  <c r="J68" i="53" s="1"/>
  <c r="H72" i="54"/>
  <c r="I72" i="54" s="1"/>
  <c r="J72" i="54" s="1"/>
  <c r="H40" i="54"/>
  <c r="I40" i="54" s="1"/>
  <c r="J40" i="54" s="1"/>
  <c r="H86" i="55"/>
  <c r="I86" i="55" s="1"/>
  <c r="J86" i="55" s="1"/>
  <c r="H54" i="55"/>
  <c r="I54" i="55" s="1"/>
  <c r="J54" i="55" s="1"/>
  <c r="H22" i="55"/>
  <c r="I22" i="55" s="1"/>
  <c r="J22" i="55" s="1"/>
  <c r="H66" i="44"/>
  <c r="I66" i="44" s="1"/>
  <c r="J66" i="44" s="1"/>
  <c r="H34" i="44"/>
  <c r="I34" i="44" s="1"/>
  <c r="J34" i="44" s="1"/>
  <c r="H80" i="41"/>
  <c r="I80" i="41" s="1"/>
  <c r="J80" i="41" s="1"/>
  <c r="H48" i="41"/>
  <c r="I48" i="41" s="1"/>
  <c r="J48" i="41" s="1"/>
  <c r="H16" i="41"/>
  <c r="I16" i="41" s="1"/>
  <c r="J16" i="41" s="1"/>
  <c r="H71" i="35"/>
  <c r="I71" i="35" s="1"/>
  <c r="J71" i="35" s="1"/>
  <c r="H39" i="35"/>
  <c r="I39" i="35" s="1"/>
  <c r="J39" i="35" s="1"/>
  <c r="H64" i="32"/>
  <c r="I64" i="32" s="1"/>
  <c r="J64" i="32" s="1"/>
  <c r="H32" i="32"/>
  <c r="I32" i="32" s="1"/>
  <c r="J32" i="32" s="1"/>
  <c r="H68" i="20"/>
  <c r="I68" i="20" s="1"/>
  <c r="J68" i="20" s="1"/>
  <c r="H36" i="20"/>
  <c r="I36" i="20" s="1"/>
  <c r="J36" i="20" s="1"/>
  <c r="H86" i="94"/>
  <c r="I86" i="94" s="1"/>
  <c r="J86" i="94" s="1"/>
  <c r="H18" i="87"/>
  <c r="I18" i="87" s="1"/>
  <c r="J18" i="87" s="1"/>
  <c r="H86" i="83"/>
  <c r="I86" i="83" s="1"/>
  <c r="J86" i="83" s="1"/>
  <c r="H35" i="47"/>
  <c r="I35" i="47" s="1"/>
  <c r="J35" i="47" s="1"/>
  <c r="H15" i="47"/>
  <c r="I15" i="47" s="1"/>
  <c r="J15" i="47" s="1"/>
  <c r="K15" i="47" s="1"/>
  <c r="H59" i="45"/>
  <c r="I59" i="45" s="1"/>
  <c r="J59" i="45" s="1"/>
  <c r="H73" i="43"/>
  <c r="I73" i="43" s="1"/>
  <c r="J73" i="43" s="1"/>
  <c r="H20" i="55"/>
  <c r="I20" i="55" s="1"/>
  <c r="J20" i="55" s="1"/>
  <c r="H67" i="50"/>
  <c r="I67" i="50" s="1"/>
  <c r="J67" i="50" s="1"/>
  <c r="H36" i="46"/>
  <c r="I36" i="46" s="1"/>
  <c r="J36" i="46" s="1"/>
  <c r="H30" i="41"/>
  <c r="I30" i="41" s="1"/>
  <c r="J30" i="41" s="1"/>
  <c r="H18" i="20"/>
  <c r="I18" i="20" s="1"/>
  <c r="J18" i="20" s="1"/>
  <c r="H30" i="47"/>
  <c r="I30" i="47" s="1"/>
  <c r="J30" i="47" s="1"/>
  <c r="H59" i="55"/>
  <c r="I59" i="55" s="1"/>
  <c r="J59" i="55" s="1"/>
  <c r="H31" i="16"/>
  <c r="I31" i="16" s="1"/>
  <c r="J31" i="16" s="1"/>
  <c r="K15" i="15"/>
  <c r="H67" i="46"/>
  <c r="I67" i="46" s="1"/>
  <c r="J67" i="46" s="1"/>
  <c r="H28" i="35"/>
  <c r="I28" i="35" s="1"/>
  <c r="J28" i="35" s="1"/>
  <c r="H59" i="16"/>
  <c r="I59" i="16" s="1"/>
  <c r="J59" i="16" s="1"/>
  <c r="H18" i="18"/>
  <c r="I18" i="18" s="1"/>
  <c r="J18" i="18" s="1"/>
  <c r="H34" i="98"/>
  <c r="I34" i="98" s="1"/>
  <c r="J34" i="98" s="1"/>
  <c r="H14" i="86"/>
  <c r="I14" i="86" s="1"/>
  <c r="J14" i="86" s="1"/>
  <c r="K14" i="86" s="1"/>
  <c r="H47" i="47"/>
  <c r="I47" i="47" s="1"/>
  <c r="J47" i="47" s="1"/>
  <c r="H35" i="50"/>
  <c r="I35" i="50" s="1"/>
  <c r="J35" i="50" s="1"/>
  <c r="H64" i="44"/>
  <c r="I64" i="44" s="1"/>
  <c r="J64" i="44" s="1"/>
  <c r="H28" i="86"/>
  <c r="I28" i="86" s="1"/>
  <c r="J28" i="86" s="1"/>
  <c r="H25" i="49"/>
  <c r="I25" i="49" s="1"/>
  <c r="J25" i="49" s="1"/>
  <c r="H17" i="49"/>
  <c r="I17" i="49" s="1"/>
  <c r="J17" i="49" s="1"/>
  <c r="H63" i="16"/>
  <c r="I63" i="16" s="1"/>
  <c r="J63" i="16" s="1"/>
  <c r="H84" i="18"/>
  <c r="I84" i="18" s="1"/>
  <c r="J84" i="18" s="1"/>
  <c r="H52" i="18"/>
  <c r="I52" i="18" s="1"/>
  <c r="J52" i="18" s="1"/>
  <c r="H20" i="18"/>
  <c r="I20" i="18" s="1"/>
  <c r="J20" i="18" s="1"/>
  <c r="H45" i="15"/>
  <c r="I45" i="15" s="1"/>
  <c r="J45" i="15" s="1"/>
  <c r="H73" i="13"/>
  <c r="I73" i="13" s="1"/>
  <c r="J73" i="13" s="1"/>
  <c r="H41" i="13"/>
  <c r="I41" i="13" s="1"/>
  <c r="J41" i="13" s="1"/>
  <c r="H87" i="11"/>
  <c r="I87" i="11" s="1"/>
  <c r="J87" i="11" s="1"/>
  <c r="H55" i="11"/>
  <c r="I55" i="11" s="1"/>
  <c r="J55" i="11" s="1"/>
  <c r="H23" i="11"/>
  <c r="I23" i="11" s="1"/>
  <c r="J23" i="11" s="1"/>
  <c r="H63" i="41"/>
  <c r="I63" i="41" s="1"/>
  <c r="J63" i="41" s="1"/>
  <c r="H33" i="20"/>
  <c r="I33" i="20" s="1"/>
  <c r="J33" i="20" s="1"/>
  <c r="H27" i="16"/>
  <c r="I27" i="16" s="1"/>
  <c r="J27" i="16" s="1"/>
  <c r="H66" i="50"/>
  <c r="I66" i="50" s="1"/>
  <c r="J66" i="50" s="1"/>
  <c r="H76" i="16"/>
  <c r="I76" i="16" s="1"/>
  <c r="J76" i="16" s="1"/>
  <c r="H68" i="11"/>
  <c r="I68" i="11" s="1"/>
  <c r="J68" i="11" s="1"/>
  <c r="H35" i="10"/>
  <c r="I35" i="10" s="1"/>
  <c r="J35" i="10" s="1"/>
  <c r="H67" i="55"/>
  <c r="I67" i="55" s="1"/>
  <c r="J67" i="55" s="1"/>
  <c r="H75" i="16"/>
  <c r="I75" i="16" s="1"/>
  <c r="J75" i="16" s="1"/>
  <c r="K15" i="93"/>
  <c r="H88" i="41"/>
  <c r="I88" i="41" s="1"/>
  <c r="J88" i="41" s="1"/>
  <c r="H56" i="41"/>
  <c r="I56" i="41" s="1"/>
  <c r="J56" i="41" s="1"/>
  <c r="H24" i="41"/>
  <c r="I24" i="41" s="1"/>
  <c r="J24" i="41" s="1"/>
  <c r="H79" i="35"/>
  <c r="I79" i="35" s="1"/>
  <c r="J79" i="35" s="1"/>
  <c r="H47" i="35"/>
  <c r="I47" i="35" s="1"/>
  <c r="J47" i="35" s="1"/>
  <c r="H15" i="35"/>
  <c r="I15" i="35" s="1"/>
  <c r="J15" i="35" s="1"/>
  <c r="K15" i="35" s="1"/>
  <c r="H40" i="32"/>
  <c r="I40" i="32" s="1"/>
  <c r="J40" i="32" s="1"/>
  <c r="H76" i="20"/>
  <c r="I76" i="20" s="1"/>
  <c r="J76" i="20" s="1"/>
  <c r="H44" i="20"/>
  <c r="I44" i="20" s="1"/>
  <c r="J44" i="20" s="1"/>
  <c r="H71" i="96"/>
  <c r="I71" i="96" s="1"/>
  <c r="J71" i="96" s="1"/>
  <c r="H16" i="88"/>
  <c r="I16" i="88" s="1"/>
  <c r="J16" i="88" s="1"/>
  <c r="H56" i="84"/>
  <c r="I56" i="84" s="1"/>
  <c r="J56" i="84" s="1"/>
  <c r="H37" i="82"/>
  <c r="I37" i="82" s="1"/>
  <c r="J37" i="82" s="1"/>
  <c r="H19" i="45"/>
  <c r="I19" i="45" s="1"/>
  <c r="J19" i="45" s="1"/>
  <c r="H82" i="48"/>
  <c r="I82" i="48" s="1"/>
  <c r="J82" i="48" s="1"/>
  <c r="H31" i="47"/>
  <c r="I31" i="47" s="1"/>
  <c r="J31" i="47" s="1"/>
  <c r="H68" i="55"/>
  <c r="I68" i="55" s="1"/>
  <c r="J68" i="55" s="1"/>
  <c r="H60" i="46"/>
  <c r="I60" i="46" s="1"/>
  <c r="J60" i="46" s="1"/>
  <c r="H32" i="44"/>
  <c r="I32" i="44" s="1"/>
  <c r="J32" i="44" s="1"/>
  <c r="H66" i="20"/>
  <c r="I66" i="20" s="1"/>
  <c r="J66" i="20" s="1"/>
  <c r="H38" i="42"/>
  <c r="I38" i="42" s="1"/>
  <c r="J38" i="42" s="1"/>
  <c r="H61" i="55"/>
  <c r="I61" i="55" s="1"/>
  <c r="J61" i="55" s="1"/>
  <c r="H78" i="35"/>
  <c r="I78" i="35" s="1"/>
  <c r="J78" i="35" s="1"/>
  <c r="H30" i="42"/>
  <c r="I30" i="42" s="1"/>
  <c r="J30" i="42" s="1"/>
  <c r="H49" i="20"/>
  <c r="I49" i="20" s="1"/>
  <c r="J49" i="20" s="1"/>
  <c r="H36" i="55"/>
  <c r="I36" i="55" s="1"/>
  <c r="J36" i="55" s="1"/>
  <c r="H83" i="50"/>
  <c r="I83" i="50" s="1"/>
  <c r="J83" i="50" s="1"/>
  <c r="H52" i="46"/>
  <c r="I52" i="46" s="1"/>
  <c r="J52" i="46" s="1"/>
  <c r="H78" i="41"/>
  <c r="I78" i="41" s="1"/>
  <c r="J78" i="41" s="1"/>
  <c r="H34" i="20"/>
  <c r="I34" i="20" s="1"/>
  <c r="J34" i="20" s="1"/>
  <c r="H26" i="50"/>
  <c r="I26" i="50" s="1"/>
  <c r="J26" i="50" s="1"/>
  <c r="H31" i="44"/>
  <c r="I31" i="44" s="1"/>
  <c r="J31" i="44" s="1"/>
  <c r="H15" i="41"/>
  <c r="I15" i="41" s="1"/>
  <c r="J15" i="41" s="1"/>
  <c r="K15" i="41" s="1"/>
  <c r="H22" i="18"/>
  <c r="I22" i="18" s="1"/>
  <c r="J22" i="18" s="1"/>
  <c r="H31" i="32"/>
  <c r="I31" i="32" s="1"/>
  <c r="J31" i="32" s="1"/>
  <c r="H69" i="16"/>
  <c r="I69" i="16" s="1"/>
  <c r="J69" i="16" s="1"/>
  <c r="H37" i="16"/>
  <c r="I37" i="16" s="1"/>
  <c r="J37" i="16" s="1"/>
  <c r="H79" i="13"/>
  <c r="I79" i="13" s="1"/>
  <c r="J79" i="13" s="1"/>
  <c r="K15" i="49"/>
  <c r="H51" i="50"/>
  <c r="I51" i="50" s="1"/>
  <c r="J51" i="50" s="1"/>
  <c r="H20" i="46"/>
  <c r="I20" i="46" s="1"/>
  <c r="J20" i="46" s="1"/>
  <c r="H46" i="41"/>
  <c r="I46" i="41" s="1"/>
  <c r="J46" i="41" s="1"/>
  <c r="H80" i="16"/>
  <c r="I80" i="16" s="1"/>
  <c r="J80" i="16" s="1"/>
  <c r="H57" i="44"/>
  <c r="I57" i="44" s="1"/>
  <c r="J57" i="44" s="1"/>
  <c r="H54" i="18"/>
  <c r="I54" i="18" s="1"/>
  <c r="J54" i="18" s="1"/>
  <c r="H21" i="18"/>
  <c r="I21" i="18" s="1"/>
  <c r="J21" i="18" s="1"/>
  <c r="H40" i="48"/>
  <c r="I40" i="48" s="1"/>
  <c r="J40" i="48" s="1"/>
  <c r="H51" i="55"/>
  <c r="I51" i="55" s="1"/>
  <c r="J51" i="55" s="1"/>
  <c r="H43" i="46"/>
  <c r="I43" i="46" s="1"/>
  <c r="J43" i="46" s="1"/>
  <c r="H39" i="41"/>
  <c r="I39" i="41" s="1"/>
  <c r="J39" i="41" s="1"/>
  <c r="H58" i="15"/>
  <c r="I58" i="15" s="1"/>
  <c r="J58" i="15" s="1"/>
  <c r="H59" i="46"/>
  <c r="I59" i="46" s="1"/>
  <c r="J59" i="46" s="1"/>
  <c r="H63" i="47"/>
  <c r="I63" i="47" s="1"/>
  <c r="J63" i="47" s="1"/>
  <c r="H47" i="13"/>
  <c r="I47" i="13" s="1"/>
  <c r="J47" i="13" s="1"/>
  <c r="K15" i="97"/>
  <c r="H27" i="47"/>
  <c r="I27" i="47" s="1"/>
  <c r="J27" i="47" s="1"/>
  <c r="H19" i="50"/>
  <c r="I19" i="50" s="1"/>
  <c r="J19" i="50" s="1"/>
  <c r="H48" i="44"/>
  <c r="I48" i="44" s="1"/>
  <c r="J48" i="44" s="1"/>
  <c r="H33" i="45"/>
  <c r="I33" i="45" s="1"/>
  <c r="J33" i="45" s="1"/>
  <c r="H65" i="53"/>
  <c r="I65" i="53" s="1"/>
  <c r="J65" i="53" s="1"/>
  <c r="H61" i="82"/>
  <c r="I61" i="82" s="1"/>
  <c r="J61" i="82" s="1"/>
  <c r="H86" i="18"/>
  <c r="I86" i="18" s="1"/>
  <c r="J86" i="18" s="1"/>
  <c r="H53" i="18"/>
  <c r="I53" i="18" s="1"/>
  <c r="J53" i="18" s="1"/>
  <c r="H29" i="13"/>
  <c r="I29" i="13" s="1"/>
  <c r="J29" i="13" s="1"/>
  <c r="H62" i="42"/>
  <c r="I62" i="42" s="1"/>
  <c r="J62" i="42" s="1"/>
  <c r="H15" i="13"/>
  <c r="I15" i="13" s="1"/>
  <c r="J15" i="13" s="1"/>
  <c r="K15" i="13" s="1"/>
  <c r="H53" i="41"/>
  <c r="I53" i="41" s="1"/>
  <c r="J53" i="41" s="1"/>
  <c r="H60" i="50"/>
  <c r="I60" i="50" s="1"/>
  <c r="J60" i="50" s="1"/>
  <c r="H65" i="16"/>
  <c r="I65" i="16" s="1"/>
  <c r="J65" i="16" s="1"/>
  <c r="H75" i="11"/>
  <c r="I75" i="11" s="1"/>
  <c r="J75" i="11" s="1"/>
  <c r="H55" i="43"/>
  <c r="I55" i="43" s="1"/>
  <c r="J55" i="43" s="1"/>
  <c r="H51" i="51"/>
  <c r="I51" i="51" s="1"/>
  <c r="J51" i="51" s="1"/>
  <c r="H57" i="53"/>
  <c r="I57" i="53" s="1"/>
  <c r="J57" i="53" s="1"/>
  <c r="H84" i="50"/>
  <c r="I84" i="50" s="1"/>
  <c r="J84" i="50" s="1"/>
  <c r="H79" i="41"/>
  <c r="I79" i="41" s="1"/>
  <c r="J79" i="41" s="1"/>
  <c r="H44" i="35"/>
  <c r="I44" i="35" s="1"/>
  <c r="J44" i="35" s="1"/>
  <c r="H83" i="16"/>
  <c r="I83" i="16" s="1"/>
  <c r="J83" i="16" s="1"/>
  <c r="H47" i="16"/>
  <c r="I47" i="16" s="1"/>
  <c r="J47" i="16" s="1"/>
  <c r="H15" i="16"/>
  <c r="I15" i="16" s="1"/>
  <c r="J15" i="16" s="1"/>
  <c r="K15" i="16" s="1"/>
  <c r="H70" i="18"/>
  <c r="I70" i="18" s="1"/>
  <c r="J70" i="18" s="1"/>
  <c r="H38" i="18"/>
  <c r="I38" i="18" s="1"/>
  <c r="J38" i="18" s="1"/>
  <c r="H69" i="18"/>
  <c r="I69" i="18" s="1"/>
  <c r="J69" i="18" s="1"/>
  <c r="H37" i="18"/>
  <c r="I37" i="18" s="1"/>
  <c r="J37" i="18" s="1"/>
  <c r="H54" i="15"/>
  <c r="I54" i="15" s="1"/>
  <c r="J54" i="15" s="1"/>
  <c r="H36" i="35"/>
  <c r="I36" i="35" s="1"/>
  <c r="J36" i="35" s="1"/>
  <c r="H14" i="42"/>
  <c r="I14" i="42" s="1"/>
  <c r="J14" i="42" s="1"/>
  <c r="K14" i="42" s="1"/>
  <c r="H29" i="55"/>
  <c r="I29" i="55" s="1"/>
  <c r="J29" i="55" s="1"/>
  <c r="H53" i="46"/>
  <c r="I53" i="46" s="1"/>
  <c r="J53" i="46" s="1"/>
  <c r="H85" i="41"/>
  <c r="I85" i="41" s="1"/>
  <c r="J85" i="41" s="1"/>
  <c r="H46" i="35"/>
  <c r="I46" i="35" s="1"/>
  <c r="J46" i="35" s="1"/>
  <c r="H67" i="51"/>
  <c r="I67" i="51" s="1"/>
  <c r="J67" i="51" s="1"/>
  <c r="H27" i="55"/>
  <c r="I27" i="55" s="1"/>
  <c r="J27" i="55" s="1"/>
  <c r="H25" i="44"/>
  <c r="I25" i="44" s="1"/>
  <c r="J25" i="44" s="1"/>
  <c r="H76" i="35"/>
  <c r="I76" i="35" s="1"/>
  <c r="J76" i="35" s="1"/>
  <c r="H19" i="20"/>
  <c r="I19" i="20" s="1"/>
  <c r="J19" i="20" s="1"/>
  <c r="H55" i="16"/>
  <c r="I55" i="16" s="1"/>
  <c r="J55" i="16" s="1"/>
  <c r="H23" i="16"/>
  <c r="I23" i="16" s="1"/>
  <c r="J23" i="16" s="1"/>
  <c r="H78" i="18"/>
  <c r="I78" i="18" s="1"/>
  <c r="J78" i="18" s="1"/>
  <c r="H46" i="18"/>
  <c r="I46" i="18" s="1"/>
  <c r="J46" i="18" s="1"/>
  <c r="H77" i="18"/>
  <c r="I77" i="18" s="1"/>
  <c r="J77" i="18" s="1"/>
  <c r="H45" i="18"/>
  <c r="I45" i="18" s="1"/>
  <c r="J45" i="18" s="1"/>
  <c r="H62" i="15"/>
  <c r="I62" i="15" s="1"/>
  <c r="J62" i="15" s="1"/>
  <c r="H41" i="53"/>
  <c r="I41" i="53" s="1"/>
  <c r="J41" i="53" s="1"/>
  <c r="H19" i="55"/>
  <c r="I19" i="55" s="1"/>
  <c r="J19" i="55" s="1"/>
  <c r="H49" i="44"/>
  <c r="I49" i="44" s="1"/>
  <c r="J49" i="44" s="1"/>
  <c r="H68" i="35"/>
  <c r="I68" i="35" s="1"/>
  <c r="J68" i="35" s="1"/>
  <c r="H73" i="20"/>
  <c r="I73" i="20" s="1"/>
  <c r="J73" i="20" s="1"/>
  <c r="H61" i="16"/>
  <c r="I61" i="16" s="1"/>
  <c r="J61" i="16" s="1"/>
  <c r="H29" i="16"/>
  <c r="I29" i="16" s="1"/>
  <c r="J29" i="16" s="1"/>
  <c r="H76" i="18"/>
  <c r="I76" i="18" s="1"/>
  <c r="J76" i="18" s="1"/>
  <c r="H44" i="18"/>
  <c r="I44" i="18" s="1"/>
  <c r="J44" i="18" s="1"/>
  <c r="H69" i="15"/>
  <c r="I69" i="15" s="1"/>
  <c r="J69" i="15" s="1"/>
  <c r="H37" i="15"/>
  <c r="I37" i="15" s="1"/>
  <c r="J37" i="15" s="1"/>
  <c r="H65" i="13"/>
  <c r="I65" i="13" s="1"/>
  <c r="J65" i="13" s="1"/>
  <c r="H33" i="13"/>
  <c r="I33" i="13" s="1"/>
  <c r="J33" i="13" s="1"/>
  <c r="H79" i="11"/>
  <c r="I79" i="11" s="1"/>
  <c r="J79" i="11" s="1"/>
  <c r="H47" i="11"/>
  <c r="I47" i="11" s="1"/>
  <c r="J47" i="11" s="1"/>
  <c r="H15" i="11"/>
  <c r="I15" i="11" s="1"/>
  <c r="J15" i="11" s="1"/>
  <c r="K15" i="11" s="1"/>
  <c r="H70" i="10"/>
  <c r="I70" i="10" s="1"/>
  <c r="J70" i="10" s="1"/>
  <c r="H38" i="10"/>
  <c r="I38" i="10" s="1"/>
  <c r="J38" i="10" s="1"/>
  <c r="H61" i="10"/>
  <c r="I61" i="10" s="1"/>
  <c r="J61" i="10" s="1"/>
  <c r="H29" i="10"/>
  <c r="I29" i="10" s="1"/>
  <c r="J29" i="10" s="1"/>
  <c r="H49" i="45"/>
  <c r="I49" i="45" s="1"/>
  <c r="J49" i="45" s="1"/>
  <c r="H61" i="46"/>
  <c r="I61" i="46" s="1"/>
  <c r="J61" i="46" s="1"/>
  <c r="H34" i="16"/>
  <c r="I34" i="16" s="1"/>
  <c r="J34" i="16" s="1"/>
  <c r="H14" i="54"/>
  <c r="I14" i="54" s="1"/>
  <c r="J14" i="54" s="1"/>
  <c r="K14" i="54" s="1"/>
  <c r="H48" i="15"/>
  <c r="I48" i="15" s="1"/>
  <c r="J48" i="15" s="1"/>
  <c r="H50" i="15"/>
  <c r="I50" i="15" s="1"/>
  <c r="J50" i="15" s="1"/>
  <c r="H37" i="46"/>
  <c r="I37" i="46" s="1"/>
  <c r="J37" i="46" s="1"/>
  <c r="H14" i="105"/>
  <c r="I14" i="105" s="1"/>
  <c r="J14" i="105" s="1"/>
  <c r="K14" i="105" s="1"/>
  <c r="K16" i="13" l="1"/>
  <c r="K16" i="52"/>
  <c r="K16" i="95"/>
  <c r="K16" i="20"/>
  <c r="K16" i="11"/>
  <c r="K17" i="44"/>
  <c r="K16" i="16"/>
  <c r="K16" i="98"/>
  <c r="K16" i="35"/>
  <c r="K16" i="41"/>
  <c r="K16" i="47"/>
  <c r="K16" i="32"/>
  <c r="K16" i="87"/>
  <c r="H89" i="83"/>
  <c r="I89" i="83" s="1"/>
  <c r="J89" i="83" s="1"/>
  <c r="H91" i="10"/>
  <c r="I91" i="10" s="1"/>
  <c r="J91" i="10" s="1"/>
  <c r="H89" i="35"/>
  <c r="I89" i="35" s="1"/>
  <c r="J89" i="35" s="1"/>
  <c r="H89" i="10"/>
  <c r="I89" i="10" s="1"/>
  <c r="J89" i="10" s="1"/>
  <c r="H92" i="35"/>
  <c r="I92" i="35" s="1"/>
  <c r="J92" i="35" s="1"/>
  <c r="H97" i="18"/>
  <c r="I97" i="18" s="1"/>
  <c r="J97" i="18" s="1"/>
  <c r="H93" i="90"/>
  <c r="I93" i="90" s="1"/>
  <c r="J93" i="90" s="1"/>
  <c r="H89" i="98"/>
  <c r="I89" i="98" s="1"/>
  <c r="J89" i="98" s="1"/>
  <c r="H94" i="50"/>
  <c r="I94" i="50" s="1"/>
  <c r="J94" i="50" s="1"/>
  <c r="H96" i="82"/>
  <c r="I96" i="82" s="1"/>
  <c r="J96" i="82" s="1"/>
  <c r="H95" i="35"/>
  <c r="I95" i="35" s="1"/>
  <c r="J95" i="35" s="1"/>
  <c r="H89" i="87"/>
  <c r="I89" i="87" s="1"/>
  <c r="J89" i="87" s="1"/>
  <c r="H93" i="98"/>
  <c r="I93" i="98" s="1"/>
  <c r="J93" i="98" s="1"/>
  <c r="K16" i="103"/>
  <c r="H90" i="18"/>
  <c r="I90" i="18" s="1"/>
  <c r="J90" i="18" s="1"/>
  <c r="K15" i="45"/>
  <c r="H96" i="50"/>
  <c r="I96" i="50" s="1"/>
  <c r="J96" i="50" s="1"/>
  <c r="H97" i="90"/>
  <c r="I97" i="90" s="1"/>
  <c r="J97" i="90" s="1"/>
  <c r="K15" i="42"/>
  <c r="K16" i="49"/>
  <c r="K16" i="93"/>
  <c r="H91" i="50"/>
  <c r="I91" i="50" s="1"/>
  <c r="J91" i="50" s="1"/>
  <c r="H89" i="43"/>
  <c r="I89" i="43" s="1"/>
  <c r="J89" i="43" s="1"/>
  <c r="H89" i="18"/>
  <c r="I89" i="18" s="1"/>
  <c r="J89" i="18" s="1"/>
  <c r="H92" i="10"/>
  <c r="I92" i="10" s="1"/>
  <c r="J92" i="10" s="1"/>
  <c r="H89" i="90"/>
  <c r="I89" i="90" s="1"/>
  <c r="J89" i="90" s="1"/>
  <c r="H97" i="48"/>
  <c r="I97" i="48" s="1"/>
  <c r="J97" i="48" s="1"/>
  <c r="K16" i="99"/>
  <c r="H94" i="90"/>
  <c r="I94" i="90" s="1"/>
  <c r="J94" i="90" s="1"/>
  <c r="H90" i="102"/>
  <c r="I90" i="102" s="1"/>
  <c r="J90" i="102" s="1"/>
  <c r="H92" i="102"/>
  <c r="I92" i="102" s="1"/>
  <c r="J92" i="102" s="1"/>
  <c r="H95" i="50"/>
  <c r="I95" i="50" s="1"/>
  <c r="J95" i="50" s="1"/>
  <c r="K16" i="48"/>
  <c r="H93" i="48"/>
  <c r="I93" i="48" s="1"/>
  <c r="J93" i="48" s="1"/>
  <c r="K16" i="91"/>
  <c r="H96" i="18"/>
  <c r="I96" i="18" s="1"/>
  <c r="J96" i="18" s="1"/>
  <c r="H90" i="42"/>
  <c r="I90" i="42" s="1"/>
  <c r="J90" i="42" s="1"/>
  <c r="H94" i="102"/>
  <c r="I94" i="102" s="1"/>
  <c r="J94" i="102" s="1"/>
  <c r="H97" i="98"/>
  <c r="I97" i="98" s="1"/>
  <c r="J97" i="98" s="1"/>
  <c r="H91" i="18"/>
  <c r="I91" i="18" s="1"/>
  <c r="J91" i="18" s="1"/>
  <c r="H89" i="41"/>
  <c r="I89" i="41" s="1"/>
  <c r="J89" i="41" s="1"/>
  <c r="H89" i="49"/>
  <c r="I89" i="49" s="1"/>
  <c r="J89" i="49" s="1"/>
  <c r="H92" i="50"/>
  <c r="I92" i="50" s="1"/>
  <c r="J92" i="50" s="1"/>
  <c r="K16" i="85"/>
  <c r="H97" i="94"/>
  <c r="I97" i="94" s="1"/>
  <c r="J97" i="94" s="1"/>
  <c r="H97" i="10"/>
  <c r="I97" i="10" s="1"/>
  <c r="J97" i="10" s="1"/>
  <c r="H98" i="42"/>
  <c r="I98" i="42" s="1"/>
  <c r="J98" i="42" s="1"/>
  <c r="H94" i="10"/>
  <c r="I94" i="10" s="1"/>
  <c r="J94" i="10" s="1"/>
  <c r="H90" i="85"/>
  <c r="I90" i="85" s="1"/>
  <c r="J90" i="85" s="1"/>
  <c r="K16" i="104"/>
  <c r="H96" i="98"/>
  <c r="I96" i="98" s="1"/>
  <c r="J96" i="98" s="1"/>
  <c r="H95" i="42"/>
  <c r="I95" i="42" s="1"/>
  <c r="J95" i="42" s="1"/>
  <c r="H98" i="82"/>
  <c r="I98" i="82" s="1"/>
  <c r="J98" i="82" s="1"/>
  <c r="H97" i="102"/>
  <c r="I97" i="102" s="1"/>
  <c r="J97" i="102" s="1"/>
  <c r="H93" i="82"/>
  <c r="I93" i="82" s="1"/>
  <c r="J93" i="82" s="1"/>
  <c r="H96" i="48"/>
  <c r="I96" i="48" s="1"/>
  <c r="J96" i="48" s="1"/>
  <c r="K16" i="97"/>
  <c r="K15" i="54"/>
  <c r="K16" i="15"/>
  <c r="K16" i="10"/>
  <c r="H91" i="102"/>
  <c r="I91" i="102" s="1"/>
  <c r="J91" i="102" s="1"/>
  <c r="H89" i="42"/>
  <c r="I89" i="42" s="1"/>
  <c r="J89" i="42" s="1"/>
  <c r="H92" i="18"/>
  <c r="I92" i="18" s="1"/>
  <c r="J92" i="18" s="1"/>
  <c r="H90" i="98"/>
  <c r="I90" i="98" s="1"/>
  <c r="J90" i="98" s="1"/>
  <c r="H95" i="94"/>
  <c r="I95" i="94" s="1"/>
  <c r="J95" i="94" s="1"/>
  <c r="H95" i="102"/>
  <c r="I95" i="102" s="1"/>
  <c r="J95" i="102" s="1"/>
  <c r="H98" i="48"/>
  <c r="I98" i="48" s="1"/>
  <c r="J98" i="48" s="1"/>
  <c r="H94" i="35"/>
  <c r="I94" i="35" s="1"/>
  <c r="J94" i="35" s="1"/>
  <c r="H92" i="82"/>
  <c r="I92" i="82" s="1"/>
  <c r="J92" i="82" s="1"/>
  <c r="H95" i="10"/>
  <c r="I95" i="10" s="1"/>
  <c r="J95" i="10" s="1"/>
  <c r="H93" i="42"/>
  <c r="I93" i="42" s="1"/>
  <c r="J93" i="42" s="1"/>
  <c r="K16" i="94"/>
  <c r="H97" i="85"/>
  <c r="I97" i="85" s="1"/>
  <c r="J97" i="85" s="1"/>
  <c r="H90" i="90"/>
  <c r="I90" i="90" s="1"/>
  <c r="J90" i="90" s="1"/>
  <c r="H98" i="94"/>
  <c r="I98" i="94" s="1"/>
  <c r="J98" i="94" s="1"/>
  <c r="H93" i="50"/>
  <c r="I93" i="50" s="1"/>
  <c r="J93" i="50" s="1"/>
  <c r="K16" i="90"/>
  <c r="H96" i="10"/>
  <c r="I96" i="10" s="1"/>
  <c r="J96" i="10" s="1"/>
  <c r="H91" i="35"/>
  <c r="I91" i="35" s="1"/>
  <c r="J91" i="35" s="1"/>
  <c r="H89" i="55"/>
  <c r="I89" i="55" s="1"/>
  <c r="J89" i="55" s="1"/>
  <c r="H98" i="50"/>
  <c r="I98" i="50" s="1"/>
  <c r="J98" i="50" s="1"/>
  <c r="H94" i="42"/>
  <c r="I94" i="42" s="1"/>
  <c r="J94" i="42" s="1"/>
  <c r="H96" i="102"/>
  <c r="I96" i="102" s="1"/>
  <c r="J96" i="102" s="1"/>
  <c r="K16" i="102"/>
  <c r="H95" i="18"/>
  <c r="I95" i="18" s="1"/>
  <c r="J95" i="18" s="1"/>
  <c r="H98" i="85"/>
  <c r="I98" i="85" s="1"/>
  <c r="J98" i="85" s="1"/>
  <c r="H90" i="50"/>
  <c r="I90" i="50" s="1"/>
  <c r="J90" i="50" s="1"/>
  <c r="H93" i="85"/>
  <c r="I93" i="85" s="1"/>
  <c r="J93" i="85" s="1"/>
  <c r="K15" i="53"/>
  <c r="K15" i="105"/>
  <c r="K16" i="83"/>
  <c r="K15" i="86"/>
  <c r="K16" i="89"/>
  <c r="H92" i="98"/>
  <c r="I92" i="98" s="1"/>
  <c r="J92" i="98" s="1"/>
  <c r="H91" i="42"/>
  <c r="I91" i="42" s="1"/>
  <c r="J91" i="42" s="1"/>
  <c r="H89" i="48"/>
  <c r="I89" i="48" s="1"/>
  <c r="J89" i="48" s="1"/>
  <c r="H97" i="42"/>
  <c r="I97" i="42" s="1"/>
  <c r="J97" i="42" s="1"/>
  <c r="H98" i="10"/>
  <c r="I98" i="10" s="1"/>
  <c r="J98" i="10" s="1"/>
  <c r="H94" i="18"/>
  <c r="I94" i="18" s="1"/>
  <c r="J94" i="18" s="1"/>
  <c r="H91" i="85"/>
  <c r="I91" i="85" s="1"/>
  <c r="J91" i="85" s="1"/>
  <c r="H92" i="85"/>
  <c r="I92" i="85" s="1"/>
  <c r="J92" i="85" s="1"/>
  <c r="H96" i="90"/>
  <c r="I96" i="90" s="1"/>
  <c r="J96" i="90" s="1"/>
  <c r="H89" i="50"/>
  <c r="I89" i="50" s="1"/>
  <c r="J89" i="50" s="1"/>
  <c r="H90" i="48"/>
  <c r="I90" i="48" s="1"/>
  <c r="J90" i="48" s="1"/>
  <c r="H93" i="35"/>
  <c r="I93" i="35" s="1"/>
  <c r="J93" i="35" s="1"/>
  <c r="K16" i="18"/>
  <c r="K16" i="46"/>
  <c r="H98" i="35"/>
  <c r="I98" i="35" s="1"/>
  <c r="J98" i="35" s="1"/>
  <c r="H93" i="102"/>
  <c r="I93" i="102" s="1"/>
  <c r="J93" i="102" s="1"/>
  <c r="H91" i="82"/>
  <c r="I91" i="82" s="1"/>
  <c r="J91" i="82" s="1"/>
  <c r="H89" i="11"/>
  <c r="I89" i="11" s="1"/>
  <c r="J89" i="11" s="1"/>
  <c r="K16" i="82"/>
  <c r="H97" i="35"/>
  <c r="I97" i="35" s="1"/>
  <c r="J97" i="35" s="1"/>
  <c r="H91" i="98"/>
  <c r="I91" i="98" s="1"/>
  <c r="J91" i="98" s="1"/>
  <c r="H98" i="18"/>
  <c r="I98" i="18" s="1"/>
  <c r="J98" i="18" s="1"/>
  <c r="H92" i="94"/>
  <c r="I92" i="94" s="1"/>
  <c r="J92" i="94" s="1"/>
  <c r="K16" i="101"/>
  <c r="K16" i="88"/>
  <c r="H89" i="91"/>
  <c r="I89" i="91" s="1"/>
  <c r="J89" i="91" s="1"/>
  <c r="K16" i="96"/>
  <c r="K16" i="100"/>
  <c r="H90" i="10"/>
  <c r="I90" i="10" s="1"/>
  <c r="J90" i="10" s="1"/>
  <c r="H93" i="10"/>
  <c r="I93" i="10" s="1"/>
  <c r="J93" i="10" s="1"/>
  <c r="H92" i="48"/>
  <c r="I92" i="48" s="1"/>
  <c r="J92" i="48" s="1"/>
  <c r="H96" i="42"/>
  <c r="I96" i="42" s="1"/>
  <c r="J96" i="42" s="1"/>
  <c r="K15" i="43"/>
  <c r="H96" i="94"/>
  <c r="I96" i="94" s="1"/>
  <c r="J96" i="94" s="1"/>
  <c r="K16" i="55"/>
  <c r="K16" i="51"/>
  <c r="H91" i="48"/>
  <c r="I91" i="48" s="1"/>
  <c r="J91" i="48" s="1"/>
  <c r="H89" i="16"/>
  <c r="I89" i="16" s="1"/>
  <c r="J89" i="16" s="1"/>
  <c r="H92" i="42"/>
  <c r="I92" i="42" s="1"/>
  <c r="J92" i="42" s="1"/>
  <c r="K16" i="84"/>
  <c r="H95" i="82"/>
  <c r="I95" i="82" s="1"/>
  <c r="J95" i="82" s="1"/>
  <c r="H93" i="94"/>
  <c r="I93" i="94" s="1"/>
  <c r="J93" i="94" s="1"/>
  <c r="K16" i="92"/>
  <c r="H97" i="50"/>
  <c r="I97" i="50" s="1"/>
  <c r="J97" i="50" s="1"/>
  <c r="H95" i="85"/>
  <c r="I95" i="85" s="1"/>
  <c r="J95" i="85" s="1"/>
  <c r="H94" i="48"/>
  <c r="I94" i="48" s="1"/>
  <c r="J94" i="48" s="1"/>
  <c r="H94" i="94"/>
  <c r="I94" i="94" s="1"/>
  <c r="J94" i="94" s="1"/>
  <c r="H94" i="98"/>
  <c r="I94" i="98" s="1"/>
  <c r="J94" i="98" s="1"/>
  <c r="H95" i="90"/>
  <c r="I95" i="90" s="1"/>
  <c r="J95" i="90" s="1"/>
  <c r="H97" i="82"/>
  <c r="I97" i="82" s="1"/>
  <c r="J97" i="82" s="1"/>
  <c r="H95" i="98"/>
  <c r="I95" i="98" s="1"/>
  <c r="J95" i="98" s="1"/>
  <c r="H90" i="35"/>
  <c r="I90" i="35" s="1"/>
  <c r="J90" i="35" s="1"/>
  <c r="H93" i="18"/>
  <c r="I93" i="18" s="1"/>
  <c r="J93" i="18" s="1"/>
  <c r="K15" i="50"/>
  <c r="H96" i="35"/>
  <c r="I96" i="35" s="1"/>
  <c r="J96" i="35" s="1"/>
  <c r="K17" i="55" l="1"/>
  <c r="K17" i="100"/>
  <c r="K17" i="101"/>
  <c r="K16" i="105"/>
  <c r="K17" i="99"/>
  <c r="K17" i="49"/>
  <c r="K17" i="92"/>
  <c r="K16" i="50"/>
  <c r="K17" i="83"/>
  <c r="K17" i="90"/>
  <c r="K17" i="10"/>
  <c r="K17" i="87"/>
  <c r="K17" i="11"/>
  <c r="K17" i="95"/>
  <c r="K17" i="13"/>
  <c r="K17" i="51"/>
  <c r="K17" i="82"/>
  <c r="K17" i="46"/>
  <c r="K16" i="86"/>
  <c r="K17" i="104"/>
  <c r="K17" i="103"/>
  <c r="K17" i="16"/>
  <c r="K16" i="45"/>
  <c r="K17" i="41"/>
  <c r="K17" i="20"/>
  <c r="K17" i="52"/>
  <c r="K17" i="96"/>
  <c r="K17" i="89"/>
  <c r="K17" i="97"/>
  <c r="K17" i="93"/>
  <c r="K17" i="35"/>
  <c r="K17" i="18"/>
  <c r="K17" i="85"/>
  <c r="K17" i="47"/>
  <c r="K18" i="44"/>
  <c r="K16" i="43"/>
  <c r="K17" i="102"/>
  <c r="K17" i="94"/>
  <c r="K17" i="15"/>
  <c r="K17" i="91"/>
  <c r="K17" i="48"/>
  <c r="K17" i="32"/>
  <c r="K17" i="98"/>
  <c r="K17" i="84"/>
  <c r="K17" i="88"/>
  <c r="K16" i="53"/>
  <c r="K16" i="54"/>
  <c r="K16" i="42"/>
  <c r="K18" i="94" l="1"/>
  <c r="K17" i="42"/>
  <c r="K17" i="53"/>
  <c r="K18" i="32"/>
  <c r="K18" i="102"/>
  <c r="K17" i="43"/>
  <c r="K18" i="47"/>
  <c r="K18" i="103"/>
  <c r="K18" i="46"/>
  <c r="K18" i="48"/>
  <c r="K18" i="90"/>
  <c r="K18" i="93"/>
  <c r="K18" i="51"/>
  <c r="K18" i="55"/>
  <c r="K18" i="84"/>
  <c r="K18" i="52"/>
  <c r="K18" i="10"/>
  <c r="K17" i="50"/>
  <c r="K18" i="85"/>
  <c r="K18" i="89"/>
  <c r="K18" i="20"/>
  <c r="K18" i="41"/>
  <c r="K17" i="45"/>
  <c r="K18" i="16"/>
  <c r="K18" i="13"/>
  <c r="K18" i="83"/>
  <c r="K17" i="105"/>
  <c r="K18" i="98"/>
  <c r="K18" i="15"/>
  <c r="K17" i="54"/>
  <c r="K18" i="35"/>
  <c r="K18" i="96"/>
  <c r="K17" i="86"/>
  <c r="K18" i="95"/>
  <c r="K18" i="92"/>
  <c r="K18" i="49"/>
  <c r="K18" i="99"/>
  <c r="K18" i="88"/>
  <c r="K18" i="91"/>
  <c r="K18" i="82"/>
  <c r="K18" i="11"/>
  <c r="K19" i="44"/>
  <c r="K18" i="18"/>
  <c r="K18" i="97"/>
  <c r="K18" i="104"/>
  <c r="K18" i="87"/>
  <c r="K18" i="101"/>
  <c r="K18" i="100"/>
  <c r="K19" i="82" l="1"/>
  <c r="K19" i="96"/>
  <c r="K18" i="45"/>
  <c r="K19" i="52"/>
  <c r="K19" i="84"/>
  <c r="K19" i="47"/>
  <c r="K19" i="102"/>
  <c r="K19" i="32"/>
  <c r="K19" i="18"/>
  <c r="K19" i="91"/>
  <c r="K18" i="86"/>
  <c r="K18" i="53"/>
  <c r="K19" i="94"/>
  <c r="K19" i="93"/>
  <c r="K19" i="100"/>
  <c r="K19" i="87"/>
  <c r="K20" i="44"/>
  <c r="K19" i="11"/>
  <c r="K19" i="88"/>
  <c r="K19" i="95"/>
  <c r="K18" i="42"/>
  <c r="K19" i="101"/>
  <c r="K19" i="99"/>
  <c r="K19" i="35"/>
  <c r="K18" i="105"/>
  <c r="K19" i="83"/>
  <c r="K19" i="13"/>
  <c r="K19" i="41"/>
  <c r="K18" i="50"/>
  <c r="K19" i="48"/>
  <c r="K19" i="46"/>
  <c r="K19" i="104"/>
  <c r="K18" i="54"/>
  <c r="K19" i="15"/>
  <c r="K19" i="55"/>
  <c r="K19" i="51"/>
  <c r="K19" i="90"/>
  <c r="K18" i="43"/>
  <c r="K19" i="16"/>
  <c r="K19" i="20"/>
  <c r="K19" i="89"/>
  <c r="K19" i="85"/>
  <c r="K19" i="103"/>
  <c r="K19" i="97"/>
  <c r="K19" i="49"/>
  <c r="K19" i="92"/>
  <c r="K19" i="98"/>
  <c r="K19" i="10"/>
  <c r="K20" i="49" l="1"/>
  <c r="K20" i="90"/>
  <c r="K20" i="55"/>
  <c r="K19" i="105"/>
  <c r="K20" i="88"/>
  <c r="K20" i="93"/>
  <c r="K20" i="91"/>
  <c r="K20" i="32"/>
  <c r="K20" i="20"/>
  <c r="K21" i="44"/>
  <c r="K20" i="94"/>
  <c r="K19" i="86"/>
  <c r="K20" i="84"/>
  <c r="K20" i="85"/>
  <c r="K19" i="43"/>
  <c r="K20" i="104"/>
  <c r="K19" i="42"/>
  <c r="K20" i="100"/>
  <c r="K20" i="18"/>
  <c r="K20" i="52"/>
  <c r="K20" i="11"/>
  <c r="K20" i="96"/>
  <c r="K20" i="82"/>
  <c r="K20" i="92"/>
  <c r="K20" i="16"/>
  <c r="K20" i="35"/>
  <c r="K20" i="99"/>
  <c r="K20" i="87"/>
  <c r="K20" i="47"/>
  <c r="K20" i="97"/>
  <c r="K19" i="54"/>
  <c r="K20" i="46"/>
  <c r="K20" i="41"/>
  <c r="K20" i="83"/>
  <c r="K20" i="10"/>
  <c r="K20" i="103"/>
  <c r="K20" i="15"/>
  <c r="K20" i="98"/>
  <c r="K20" i="89"/>
  <c r="K19" i="50"/>
  <c r="K20" i="13"/>
  <c r="K19" i="45"/>
  <c r="K20" i="101"/>
  <c r="K20" i="51"/>
  <c r="K20" i="48"/>
  <c r="K20" i="95"/>
  <c r="K19" i="53"/>
  <c r="K20" i="102"/>
  <c r="K20" i="53" l="1"/>
  <c r="K21" i="35"/>
  <c r="K21" i="84"/>
  <c r="K21" i="91"/>
  <c r="K20" i="105"/>
  <c r="K21" i="55"/>
  <c r="K21" i="88"/>
  <c r="K21" i="90"/>
  <c r="K21" i="102"/>
  <c r="K21" i="15"/>
  <c r="K21" i="82"/>
  <c r="K20" i="43"/>
  <c r="K21" i="48"/>
  <c r="K21" i="101"/>
  <c r="K20" i="50"/>
  <c r="K21" i="89"/>
  <c r="K21" i="32"/>
  <c r="K21" i="93"/>
  <c r="K20" i="42"/>
  <c r="K20" i="45"/>
  <c r="K21" i="83"/>
  <c r="K21" i="97"/>
  <c r="K21" i="87"/>
  <c r="K21" i="104"/>
  <c r="K20" i="86"/>
  <c r="K21" i="20"/>
  <c r="K21" i="49"/>
  <c r="K21" i="46"/>
  <c r="K21" i="92"/>
  <c r="K21" i="95"/>
  <c r="K21" i="103"/>
  <c r="K21" i="99"/>
  <c r="K21" i="100"/>
  <c r="K21" i="85"/>
  <c r="K21" i="51"/>
  <c r="K21" i="98"/>
  <c r="K21" i="10"/>
  <c r="K20" i="54"/>
  <c r="K21" i="96"/>
  <c r="K21" i="18"/>
  <c r="K21" i="13"/>
  <c r="K21" i="41"/>
  <c r="K21" i="47"/>
  <c r="K21" i="16"/>
  <c r="K21" i="11"/>
  <c r="K21" i="52"/>
  <c r="K21" i="94"/>
  <c r="K22" i="44"/>
  <c r="K22" i="85" l="1"/>
  <c r="K21" i="53"/>
  <c r="K22" i="13"/>
  <c r="K22" i="92"/>
  <c r="K22" i="88"/>
  <c r="K22" i="11"/>
  <c r="K22" i="100"/>
  <c r="K22" i="95"/>
  <c r="K21" i="86"/>
  <c r="K22" i="104"/>
  <c r="K22" i="32"/>
  <c r="K22" i="48"/>
  <c r="K22" i="102"/>
  <c r="K22" i="90"/>
  <c r="K22" i="84"/>
  <c r="K21" i="45"/>
  <c r="K22" i="46"/>
  <c r="K22" i="49"/>
  <c r="K21" i="43"/>
  <c r="K22" i="82"/>
  <c r="K22" i="101"/>
  <c r="K22" i="15"/>
  <c r="K23" i="44"/>
  <c r="K22" i="52"/>
  <c r="K22" i="41"/>
  <c r="K22" i="18"/>
  <c r="K22" i="51"/>
  <c r="K22" i="20"/>
  <c r="K22" i="97"/>
  <c r="K21" i="50"/>
  <c r="K22" i="55"/>
  <c r="K21" i="105"/>
  <c r="K22" i="98"/>
  <c r="K22" i="47"/>
  <c r="K22" i="87"/>
  <c r="K21" i="42"/>
  <c r="K22" i="96"/>
  <c r="K21" i="54"/>
  <c r="K22" i="10"/>
  <c r="K22" i="83"/>
  <c r="K22" i="93"/>
  <c r="K22" i="94"/>
  <c r="K22" i="16"/>
  <c r="K22" i="99"/>
  <c r="K22" i="103"/>
  <c r="K22" i="89"/>
  <c r="K22" i="91"/>
  <c r="K22" i="35"/>
  <c r="K23" i="93" l="1"/>
  <c r="K23" i="96"/>
  <c r="K23" i="52"/>
  <c r="K22" i="45"/>
  <c r="K23" i="32"/>
  <c r="K23" i="11"/>
  <c r="K23" i="88"/>
  <c r="K23" i="10"/>
  <c r="K23" i="94"/>
  <c r="K23" i="97"/>
  <c r="K23" i="51"/>
  <c r="K22" i="43"/>
  <c r="K23" i="35"/>
  <c r="K23" i="98"/>
  <c r="K22" i="50"/>
  <c r="K23" i="92"/>
  <c r="K22" i="53"/>
  <c r="K23" i="89"/>
  <c r="K23" i="103"/>
  <c r="K22" i="42"/>
  <c r="K23" i="87"/>
  <c r="K22" i="105"/>
  <c r="K23" i="18"/>
  <c r="K23" i="82"/>
  <c r="K23" i="84"/>
  <c r="K23" i="102"/>
  <c r="K23" i="48"/>
  <c r="K23" i="91"/>
  <c r="K23" i="83"/>
  <c r="K23" i="95"/>
  <c r="K23" i="13"/>
  <c r="K22" i="54"/>
  <c r="K23" i="20"/>
  <c r="K23" i="15"/>
  <c r="K23" i="90"/>
  <c r="K23" i="104"/>
  <c r="K23" i="100"/>
  <c r="K23" i="41"/>
  <c r="K23" i="16"/>
  <c r="K24" i="44"/>
  <c r="K23" i="46"/>
  <c r="K22" i="86"/>
  <c r="K23" i="85"/>
  <c r="K23" i="99"/>
  <c r="K23" i="55"/>
  <c r="K23" i="47"/>
  <c r="K23" i="101"/>
  <c r="K23" i="49"/>
  <c r="K24" i="99" l="1"/>
  <c r="K24" i="85"/>
  <c r="K23" i="86"/>
  <c r="K24" i="100"/>
  <c r="K24" i="20"/>
  <c r="K24" i="83"/>
  <c r="K23" i="50"/>
  <c r="K24" i="98"/>
  <c r="K24" i="51"/>
  <c r="K24" i="18"/>
  <c r="K24" i="97"/>
  <c r="K24" i="10"/>
  <c r="K24" i="88"/>
  <c r="K23" i="105"/>
  <c r="K24" i="52"/>
  <c r="K24" i="96"/>
  <c r="K24" i="47"/>
  <c r="K24" i="16"/>
  <c r="K24" i="41"/>
  <c r="K24" i="87"/>
  <c r="K23" i="53"/>
  <c r="K24" i="35"/>
  <c r="K23" i="43"/>
  <c r="K24" i="32"/>
  <c r="K24" i="15"/>
  <c r="K24" i="89"/>
  <c r="K24" i="55"/>
  <c r="K24" i="90"/>
  <c r="K23" i="54"/>
  <c r="K23" i="45"/>
  <c r="K24" i="93"/>
  <c r="K24" i="82"/>
  <c r="K24" i="49"/>
  <c r="K24" i="101"/>
  <c r="K24" i="46"/>
  <c r="K24" i="104"/>
  <c r="K24" i="13"/>
  <c r="K24" i="91"/>
  <c r="K24" i="84"/>
  <c r="K24" i="92"/>
  <c r="K24" i="11"/>
  <c r="K25" i="44"/>
  <c r="K24" i="95"/>
  <c r="K24" i="48"/>
  <c r="K24" i="102"/>
  <c r="K23" i="42"/>
  <c r="K24" i="103"/>
  <c r="K24" i="94"/>
  <c r="K25" i="102" l="1"/>
  <c r="K25" i="92"/>
  <c r="K24" i="43"/>
  <c r="K25" i="51"/>
  <c r="K25" i="20"/>
  <c r="K25" i="100"/>
  <c r="K24" i="42"/>
  <c r="K25" i="104"/>
  <c r="K25" i="49"/>
  <c r="K25" i="90"/>
  <c r="K25" i="55"/>
  <c r="K25" i="89"/>
  <c r="K25" i="52"/>
  <c r="K25" i="10"/>
  <c r="K25" i="98"/>
  <c r="K24" i="50"/>
  <c r="K24" i="86"/>
  <c r="K25" i="11"/>
  <c r="K25" i="103"/>
  <c r="K26" i="44"/>
  <c r="K25" i="101"/>
  <c r="K25" i="18"/>
  <c r="K25" i="87"/>
  <c r="K25" i="47"/>
  <c r="K25" i="96"/>
  <c r="K24" i="105"/>
  <c r="K24" i="53"/>
  <c r="K25" i="97"/>
  <c r="K25" i="83"/>
  <c r="K25" i="95"/>
  <c r="K25" i="13"/>
  <c r="K24" i="45"/>
  <c r="K25" i="15"/>
  <c r="K25" i="32"/>
  <c r="K25" i="88"/>
  <c r="K25" i="99"/>
  <c r="K25" i="16"/>
  <c r="K25" i="93"/>
  <c r="K25" i="35"/>
  <c r="K25" i="85"/>
  <c r="K25" i="94"/>
  <c r="K25" i="48"/>
  <c r="K25" i="84"/>
  <c r="K25" i="91"/>
  <c r="K25" i="46"/>
  <c r="K25" i="82"/>
  <c r="K24" i="54"/>
  <c r="K25" i="41"/>
  <c r="K26" i="97" l="1"/>
  <c r="K25" i="105"/>
  <c r="K26" i="18"/>
  <c r="K26" i="89"/>
  <c r="K26" i="49"/>
  <c r="K26" i="48"/>
  <c r="K26" i="35"/>
  <c r="K26" i="32"/>
  <c r="K26" i="104"/>
  <c r="K26" i="83"/>
  <c r="K25" i="86"/>
  <c r="K26" i="92"/>
  <c r="K25" i="54"/>
  <c r="K26" i="82"/>
  <c r="K26" i="46"/>
  <c r="K26" i="94"/>
  <c r="K26" i="88"/>
  <c r="K26" i="96"/>
  <c r="K26" i="87"/>
  <c r="K26" i="101"/>
  <c r="K26" i="103"/>
  <c r="K26" i="10"/>
  <c r="K26" i="52"/>
  <c r="K25" i="42"/>
  <c r="K26" i="100"/>
  <c r="K26" i="51"/>
  <c r="K26" i="93"/>
  <c r="K26" i="15"/>
  <c r="K25" i="45"/>
  <c r="K25" i="53"/>
  <c r="K27" i="44"/>
  <c r="K26" i="11"/>
  <c r="K26" i="55"/>
  <c r="K26" i="20"/>
  <c r="K26" i="85"/>
  <c r="K26" i="99"/>
  <c r="K26" i="47"/>
  <c r="K26" i="98"/>
  <c r="K26" i="90"/>
  <c r="K26" i="102"/>
  <c r="K26" i="91"/>
  <c r="K26" i="84"/>
  <c r="K26" i="16"/>
  <c r="K26" i="13"/>
  <c r="K25" i="50"/>
  <c r="K26" i="41"/>
  <c r="K26" i="95"/>
  <c r="K25" i="43"/>
  <c r="K27" i="91" l="1"/>
  <c r="K27" i="85"/>
  <c r="K28" i="44"/>
  <c r="K26" i="53"/>
  <c r="K26" i="45"/>
  <c r="K27" i="93"/>
  <c r="K27" i="87"/>
  <c r="K27" i="96"/>
  <c r="K27" i="104"/>
  <c r="K26" i="43"/>
  <c r="K27" i="94"/>
  <c r="K27" i="46"/>
  <c r="K27" i="49"/>
  <c r="K27" i="10"/>
  <c r="K27" i="103"/>
  <c r="K27" i="101"/>
  <c r="K27" i="32"/>
  <c r="K27" i="89"/>
  <c r="K27" i="82"/>
  <c r="K26" i="54"/>
  <c r="K27" i="92"/>
  <c r="K27" i="48"/>
  <c r="K27" i="97"/>
  <c r="K27" i="51"/>
  <c r="K27" i="88"/>
  <c r="K27" i="20"/>
  <c r="K27" i="11"/>
  <c r="K27" i="16"/>
  <c r="K27" i="99"/>
  <c r="K27" i="55"/>
  <c r="K27" i="15"/>
  <c r="K27" i="100"/>
  <c r="K26" i="86"/>
  <c r="K27" i="95"/>
  <c r="K27" i="13"/>
  <c r="K27" i="41"/>
  <c r="K27" i="90"/>
  <c r="K27" i="98"/>
  <c r="K27" i="84"/>
  <c r="K27" i="52"/>
  <c r="K27" i="35"/>
  <c r="K27" i="18"/>
  <c r="K26" i="105"/>
  <c r="K26" i="50"/>
  <c r="K27" i="102"/>
  <c r="K27" i="47"/>
  <c r="K26" i="42"/>
  <c r="K27" i="83"/>
  <c r="K28" i="18" l="1"/>
  <c r="K28" i="15"/>
  <c r="K29" i="44"/>
  <c r="K27" i="105"/>
  <c r="K28" i="84"/>
  <c r="K28" i="13"/>
  <c r="K28" i="88"/>
  <c r="K28" i="103"/>
  <c r="K28" i="91"/>
  <c r="K28" i="99"/>
  <c r="K28" i="11"/>
  <c r="K28" i="51"/>
  <c r="K28" i="82"/>
  <c r="K28" i="96"/>
  <c r="K27" i="53"/>
  <c r="K28" i="55"/>
  <c r="K28" i="83"/>
  <c r="K27" i="42"/>
  <c r="K28" i="102"/>
  <c r="K28" i="35"/>
  <c r="K28" i="52"/>
  <c r="K28" i="98"/>
  <c r="K28" i="16"/>
  <c r="K28" i="20"/>
  <c r="K28" i="97"/>
  <c r="K28" i="101"/>
  <c r="K28" i="104"/>
  <c r="K28" i="87"/>
  <c r="K28" i="89"/>
  <c r="K28" i="95"/>
  <c r="K28" i="48"/>
  <c r="K27" i="54"/>
  <c r="K28" i="49"/>
  <c r="K28" i="85"/>
  <c r="K28" i="47"/>
  <c r="K28" i="90"/>
  <c r="K28" i="41"/>
  <c r="K28" i="92"/>
  <c r="K28" i="10"/>
  <c r="K28" i="93"/>
  <c r="K27" i="50"/>
  <c r="K27" i="86"/>
  <c r="K28" i="46"/>
  <c r="K27" i="43"/>
  <c r="K27" i="45"/>
  <c r="K28" i="100"/>
  <c r="K28" i="32"/>
  <c r="K28" i="94"/>
  <c r="K29" i="94" l="1"/>
  <c r="K29" i="93"/>
  <c r="K29" i="41"/>
  <c r="K29" i="90"/>
  <c r="K29" i="97"/>
  <c r="K28" i="105"/>
  <c r="K28" i="45"/>
  <c r="K29" i="92"/>
  <c r="K29" i="49"/>
  <c r="K29" i="16"/>
  <c r="K29" i="98"/>
  <c r="K29" i="13"/>
  <c r="K29" i="15"/>
  <c r="K28" i="53"/>
  <c r="K28" i="43"/>
  <c r="K29" i="10"/>
  <c r="K29" i="102"/>
  <c r="K29" i="83"/>
  <c r="K30" i="44"/>
  <c r="K29" i="32"/>
  <c r="K28" i="50"/>
  <c r="K28" i="42"/>
  <c r="K29" i="11"/>
  <c r="K29" i="99"/>
  <c r="K29" i="88"/>
  <c r="K29" i="47"/>
  <c r="K29" i="52"/>
  <c r="K29" i="55"/>
  <c r="K29" i="85"/>
  <c r="K28" i="54"/>
  <c r="K29" i="89"/>
  <c r="K29" i="20"/>
  <c r="K29" i="35"/>
  <c r="K29" i="51"/>
  <c r="K29" i="103"/>
  <c r="K29" i="48"/>
  <c r="K29" i="87"/>
  <c r="K29" i="101"/>
  <c r="K29" i="84"/>
  <c r="K29" i="18"/>
  <c r="K29" i="46"/>
  <c r="K29" i="82"/>
  <c r="K29" i="100"/>
  <c r="K28" i="86"/>
  <c r="K29" i="95"/>
  <c r="K29" i="104"/>
  <c r="K29" i="96"/>
  <c r="K29" i="91"/>
  <c r="K30" i="85" l="1"/>
  <c r="K30" i="55"/>
  <c r="K30" i="52"/>
  <c r="K31" i="44"/>
  <c r="K30" i="13"/>
  <c r="K30" i="92"/>
  <c r="K30" i="96"/>
  <c r="K29" i="86"/>
  <c r="K30" i="89"/>
  <c r="K30" i="10"/>
  <c r="K29" i="45"/>
  <c r="K30" i="93"/>
  <c r="K30" i="95"/>
  <c r="K30" i="101"/>
  <c r="K30" i="20"/>
  <c r="K30" i="88"/>
  <c r="K30" i="99"/>
  <c r="K29" i="50"/>
  <c r="K30" i="16"/>
  <c r="K30" i="18"/>
  <c r="K30" i="15"/>
  <c r="K29" i="105"/>
  <c r="K30" i="94"/>
  <c r="K30" i="102"/>
  <c r="K29" i="43"/>
  <c r="K30" i="98"/>
  <c r="K30" i="100"/>
  <c r="K30" i="82"/>
  <c r="K30" i="46"/>
  <c r="K30" i="84"/>
  <c r="K30" i="87"/>
  <c r="K30" i="35"/>
  <c r="K30" i="47"/>
  <c r="K30" i="90"/>
  <c r="K30" i="41"/>
  <c r="K30" i="91"/>
  <c r="K30" i="48"/>
  <c r="K30" i="103"/>
  <c r="K30" i="51"/>
  <c r="K29" i="54"/>
  <c r="K30" i="11"/>
  <c r="K30" i="83"/>
  <c r="K29" i="53"/>
  <c r="K30" i="49"/>
  <c r="K30" i="104"/>
  <c r="K29" i="42"/>
  <c r="K30" i="32"/>
  <c r="K30" i="97"/>
  <c r="K30" i="43" l="1"/>
  <c r="K31" i="96"/>
  <c r="K31" i="15"/>
  <c r="K31" i="16"/>
  <c r="K31" i="99"/>
  <c r="K31" i="101"/>
  <c r="K31" i="32"/>
  <c r="K31" i="41"/>
  <c r="K31" i="46"/>
  <c r="K31" i="94"/>
  <c r="K31" i="10"/>
  <c r="K31" i="52"/>
  <c r="K30" i="45"/>
  <c r="K31" i="104"/>
  <c r="K31" i="49"/>
  <c r="K31" i="91"/>
  <c r="K31" i="47"/>
  <c r="K31" i="100"/>
  <c r="K31" i="95"/>
  <c r="K31" i="13"/>
  <c r="K31" i="83"/>
  <c r="K31" i="11"/>
  <c r="K31" i="103"/>
  <c r="K31" i="48"/>
  <c r="K31" i="90"/>
  <c r="K31" i="35"/>
  <c r="K31" i="84"/>
  <c r="K30" i="105"/>
  <c r="K31" i="88"/>
  <c r="K31" i="20"/>
  <c r="K31" i="89"/>
  <c r="K30" i="86"/>
  <c r="K31" i="98"/>
  <c r="K32" i="44"/>
  <c r="K31" i="55"/>
  <c r="K31" i="85"/>
  <c r="K31" i="97"/>
  <c r="K30" i="42"/>
  <c r="K30" i="53"/>
  <c r="K30" i="54"/>
  <c r="K31" i="51"/>
  <c r="K31" i="87"/>
  <c r="K31" i="82"/>
  <c r="K30" i="50"/>
  <c r="K31" i="93"/>
  <c r="K31" i="92"/>
  <c r="K31" i="102"/>
  <c r="K31" i="18"/>
  <c r="K32" i="48" l="1"/>
  <c r="K32" i="87"/>
  <c r="K32" i="98"/>
  <c r="K32" i="104"/>
  <c r="K32" i="52"/>
  <c r="K32" i="15"/>
  <c r="K32" i="55"/>
  <c r="K32" i="91"/>
  <c r="K31" i="45"/>
  <c r="K32" i="84"/>
  <c r="K32" i="103"/>
  <c r="K32" i="13"/>
  <c r="K32" i="100"/>
  <c r="K32" i="47"/>
  <c r="K31" i="43"/>
  <c r="K32" i="92"/>
  <c r="K33" i="44"/>
  <c r="K32" i="11"/>
  <c r="K32" i="93"/>
  <c r="K32" i="35"/>
  <c r="K32" i="90"/>
  <c r="K32" i="102"/>
  <c r="K31" i="50"/>
  <c r="K31" i="53"/>
  <c r="K32" i="97"/>
  <c r="K32" i="89"/>
  <c r="K32" i="20"/>
  <c r="K32" i="88"/>
  <c r="K32" i="96"/>
  <c r="K31" i="54"/>
  <c r="K31" i="86"/>
  <c r="K31" i="105"/>
  <c r="K32" i="10"/>
  <c r="K32" i="46"/>
  <c r="K32" i="82"/>
  <c r="K32" i="51"/>
  <c r="K31" i="42"/>
  <c r="K32" i="85"/>
  <c r="K32" i="83"/>
  <c r="K32" i="95"/>
  <c r="K32" i="94"/>
  <c r="K32" i="32"/>
  <c r="K32" i="101"/>
  <c r="K32" i="18"/>
  <c r="K32" i="49"/>
  <c r="K32" i="41"/>
  <c r="K32" i="99"/>
  <c r="K32" i="16"/>
  <c r="K33" i="99" l="1"/>
  <c r="K33" i="32"/>
  <c r="K32" i="42"/>
  <c r="K33" i="51"/>
  <c r="K33" i="98"/>
  <c r="K33" i="10"/>
  <c r="K33" i="41"/>
  <c r="K33" i="49"/>
  <c r="K33" i="88"/>
  <c r="K33" i="11"/>
  <c r="K34" i="44"/>
  <c r="K33" i="100"/>
  <c r="K33" i="55"/>
  <c r="K33" i="93"/>
  <c r="K33" i="84"/>
  <c r="K33" i="91"/>
  <c r="K33" i="95"/>
  <c r="K33" i="85"/>
  <c r="K33" i="82"/>
  <c r="K33" i="46"/>
  <c r="K32" i="54"/>
  <c r="K33" i="97"/>
  <c r="K32" i="53"/>
  <c r="K33" i="104"/>
  <c r="K33" i="101"/>
  <c r="K33" i="94"/>
  <c r="K33" i="90"/>
  <c r="K33" i="35"/>
  <c r="K33" i="92"/>
  <c r="K33" i="18"/>
  <c r="K32" i="86"/>
  <c r="K32" i="50"/>
  <c r="K33" i="52"/>
  <c r="K33" i="87"/>
  <c r="K33" i="16"/>
  <c r="K33" i="83"/>
  <c r="K32" i="105"/>
  <c r="K33" i="20"/>
  <c r="K33" i="89"/>
  <c r="K33" i="102"/>
  <c r="K32" i="43"/>
  <c r="K33" i="47"/>
  <c r="K33" i="13"/>
  <c r="K33" i="103"/>
  <c r="K32" i="45"/>
  <c r="K33" i="15"/>
  <c r="K33" i="48"/>
  <c r="K33" i="96"/>
  <c r="K34" i="88" l="1"/>
  <c r="K34" i="20"/>
  <c r="K33" i="105"/>
  <c r="K34" i="52"/>
  <c r="K34" i="91"/>
  <c r="K34" i="11"/>
  <c r="K34" i="98"/>
  <c r="K33" i="42"/>
  <c r="K33" i="45"/>
  <c r="K34" i="47"/>
  <c r="K34" i="92"/>
  <c r="K34" i="90"/>
  <c r="K34" i="104"/>
  <c r="K34" i="94"/>
  <c r="K33" i="54"/>
  <c r="K34" i="10"/>
  <c r="K34" i="15"/>
  <c r="K34" i="35"/>
  <c r="K34" i="96"/>
  <c r="K34" i="48"/>
  <c r="K34" i="101"/>
  <c r="K33" i="53"/>
  <c r="K34" i="85"/>
  <c r="K34" i="13"/>
  <c r="K34" i="103"/>
  <c r="K34" i="16"/>
  <c r="K33" i="50"/>
  <c r="K34" i="18"/>
  <c r="K34" i="97"/>
  <c r="K34" i="82"/>
  <c r="K34" i="93"/>
  <c r="K35" i="44"/>
  <c r="K34" i="32"/>
  <c r="K34" i="99"/>
  <c r="K34" i="102"/>
  <c r="K34" i="89"/>
  <c r="K34" i="87"/>
  <c r="K33" i="86"/>
  <c r="K34" i="46"/>
  <c r="K34" i="84"/>
  <c r="K34" i="55"/>
  <c r="K34" i="100"/>
  <c r="K33" i="43"/>
  <c r="K34" i="83"/>
  <c r="K34" i="95"/>
  <c r="K34" i="49"/>
  <c r="K34" i="41"/>
  <c r="K34" i="51"/>
  <c r="K34" i="86" l="1"/>
  <c r="K35" i="83"/>
  <c r="K35" i="95"/>
  <c r="K35" i="84"/>
  <c r="K35" i="87"/>
  <c r="K35" i="82"/>
  <c r="K34" i="50"/>
  <c r="K35" i="48"/>
  <c r="K35" i="10"/>
  <c r="K34" i="54"/>
  <c r="K35" i="52"/>
  <c r="K35" i="51"/>
  <c r="K35" i="89"/>
  <c r="K35" i="32"/>
  <c r="K36" i="44"/>
  <c r="K35" i="94"/>
  <c r="K35" i="104"/>
  <c r="K35" i="11"/>
  <c r="K35" i="88"/>
  <c r="K35" i="35"/>
  <c r="K35" i="100"/>
  <c r="K34" i="45"/>
  <c r="K35" i="98"/>
  <c r="K35" i="55"/>
  <c r="K35" i="46"/>
  <c r="K35" i="99"/>
  <c r="K35" i="97"/>
  <c r="K35" i="18"/>
  <c r="K35" i="103"/>
  <c r="K35" i="15"/>
  <c r="K35" i="92"/>
  <c r="K34" i="42"/>
  <c r="K34" i="105"/>
  <c r="K35" i="102"/>
  <c r="K35" i="16"/>
  <c r="K35" i="101"/>
  <c r="K35" i="20"/>
  <c r="K35" i="96"/>
  <c r="K35" i="41"/>
  <c r="K35" i="49"/>
  <c r="K35" i="93"/>
  <c r="K35" i="13"/>
  <c r="K34" i="53"/>
  <c r="K35" i="90"/>
  <c r="K35" i="47"/>
  <c r="K34" i="43"/>
  <c r="K35" i="85"/>
  <c r="K35" i="91"/>
  <c r="K36" i="96" l="1"/>
  <c r="K36" i="15"/>
  <c r="K36" i="47"/>
  <c r="K35" i="53"/>
  <c r="K36" i="41"/>
  <c r="K36" i="20"/>
  <c r="K36" i="101"/>
  <c r="K36" i="98"/>
  <c r="K35" i="45"/>
  <c r="K36" i="35"/>
  <c r="K36" i="11"/>
  <c r="K36" i="51"/>
  <c r="K35" i="54"/>
  <c r="K36" i="52"/>
  <c r="K36" i="82"/>
  <c r="K36" i="84"/>
  <c r="K36" i="95"/>
  <c r="K36" i="91"/>
  <c r="K36" i="13"/>
  <c r="K35" i="42"/>
  <c r="K36" i="104"/>
  <c r="K35" i="50"/>
  <c r="K36" i="83"/>
  <c r="K36" i="102"/>
  <c r="K36" i="18"/>
  <c r="K36" i="99"/>
  <c r="K36" i="90"/>
  <c r="K36" i="16"/>
  <c r="K36" i="100"/>
  <c r="K36" i="89"/>
  <c r="K36" i="48"/>
  <c r="K36" i="87"/>
  <c r="K35" i="86"/>
  <c r="K36" i="49"/>
  <c r="K35" i="105"/>
  <c r="K36" i="92"/>
  <c r="K36" i="97"/>
  <c r="K36" i="46"/>
  <c r="K36" i="55"/>
  <c r="K36" i="88"/>
  <c r="K37" i="44"/>
  <c r="K36" i="32"/>
  <c r="K36" i="10"/>
  <c r="K35" i="43"/>
  <c r="K36" i="85"/>
  <c r="K36" i="93"/>
  <c r="K36" i="103"/>
  <c r="K36" i="94"/>
  <c r="K37" i="83" l="1"/>
  <c r="K37" i="20"/>
  <c r="K37" i="93"/>
  <c r="K37" i="87"/>
  <c r="K37" i="90"/>
  <c r="K36" i="54"/>
  <c r="K37" i="41"/>
  <c r="K37" i="96"/>
  <c r="K37" i="10"/>
  <c r="K37" i="46"/>
  <c r="K37" i="97"/>
  <c r="K37" i="18"/>
  <c r="K37" i="95"/>
  <c r="K37" i="52"/>
  <c r="K37" i="98"/>
  <c r="K37" i="47"/>
  <c r="K37" i="94"/>
  <c r="K37" i="104"/>
  <c r="K37" i="82"/>
  <c r="K37" i="51"/>
  <c r="K36" i="53"/>
  <c r="K37" i="85"/>
  <c r="K36" i="43"/>
  <c r="K37" i="55"/>
  <c r="K37" i="102"/>
  <c r="K37" i="13"/>
  <c r="K37" i="91"/>
  <c r="K36" i="105"/>
  <c r="K36" i="86"/>
  <c r="K37" i="100"/>
  <c r="K36" i="45"/>
  <c r="K37" i="101"/>
  <c r="K37" i="16"/>
  <c r="K37" i="48"/>
  <c r="K37" i="89"/>
  <c r="K37" i="84"/>
  <c r="K37" i="11"/>
  <c r="K37" i="35"/>
  <c r="K37" i="15"/>
  <c r="K37" i="103"/>
  <c r="K37" i="32"/>
  <c r="K38" i="44"/>
  <c r="K37" i="88"/>
  <c r="K37" i="92"/>
  <c r="K37" i="49"/>
  <c r="K37" i="99"/>
  <c r="K36" i="50"/>
  <c r="K36" i="42"/>
  <c r="K38" i="32" l="1"/>
  <c r="K38" i="103"/>
  <c r="K38" i="52"/>
  <c r="K38" i="46"/>
  <c r="K37" i="54"/>
  <c r="K38" i="93"/>
  <c r="K38" i="83"/>
  <c r="K37" i="50"/>
  <c r="K38" i="88"/>
  <c r="K38" i="84"/>
  <c r="K38" i="104"/>
  <c r="K38" i="95"/>
  <c r="K38" i="89"/>
  <c r="K38" i="100"/>
  <c r="K38" i="82"/>
  <c r="K38" i="47"/>
  <c r="K38" i="18"/>
  <c r="K38" i="90"/>
  <c r="K39" i="44"/>
  <c r="K38" i="48"/>
  <c r="K37" i="86"/>
  <c r="K37" i="43"/>
  <c r="K37" i="105"/>
  <c r="K37" i="42"/>
  <c r="K38" i="99"/>
  <c r="K38" i="49"/>
  <c r="K38" i="16"/>
  <c r="K38" i="91"/>
  <c r="K38" i="85"/>
  <c r="K38" i="41"/>
  <c r="K38" i="102"/>
  <c r="K38" i="92"/>
  <c r="K38" i="15"/>
  <c r="K37" i="45"/>
  <c r="K38" i="97"/>
  <c r="K38" i="96"/>
  <c r="K38" i="35"/>
  <c r="K38" i="11"/>
  <c r="K38" i="101"/>
  <c r="K38" i="51"/>
  <c r="K38" i="94"/>
  <c r="K38" i="10"/>
  <c r="K38" i="87"/>
  <c r="K38" i="20"/>
  <c r="K38" i="13"/>
  <c r="K38" i="55"/>
  <c r="K37" i="53"/>
  <c r="K38" i="98"/>
  <c r="K39" i="41" l="1"/>
  <c r="K39" i="91"/>
  <c r="K38" i="42"/>
  <c r="K38" i="86"/>
  <c r="K39" i="84"/>
  <c r="K39" i="52"/>
  <c r="K38" i="53"/>
  <c r="K38" i="50"/>
  <c r="K39" i="93"/>
  <c r="K39" i="55"/>
  <c r="K39" i="20"/>
  <c r="K39" i="35"/>
  <c r="K39" i="15"/>
  <c r="K39" i="82"/>
  <c r="K39" i="46"/>
  <c r="K39" i="97"/>
  <c r="K39" i="32"/>
  <c r="K39" i="13"/>
  <c r="K39" i="94"/>
  <c r="K39" i="96"/>
  <c r="K39" i="92"/>
  <c r="K39" i="16"/>
  <c r="K39" i="49"/>
  <c r="K38" i="105"/>
  <c r="K39" i="103"/>
  <c r="K39" i="89"/>
  <c r="K40" i="44"/>
  <c r="K39" i="18"/>
  <c r="K39" i="100"/>
  <c r="K39" i="88"/>
  <c r="K38" i="54"/>
  <c r="K39" i="11"/>
  <c r="K39" i="47"/>
  <c r="K39" i="95"/>
  <c r="K39" i="104"/>
  <c r="K39" i="87"/>
  <c r="K39" i="51"/>
  <c r="K39" i="101"/>
  <c r="K38" i="45"/>
  <c r="K39" i="85"/>
  <c r="K39" i="99"/>
  <c r="K39" i="98"/>
  <c r="K39" i="10"/>
  <c r="K39" i="102"/>
  <c r="K38" i="43"/>
  <c r="K39" i="48"/>
  <c r="K39" i="90"/>
  <c r="K39" i="83"/>
  <c r="K40" i="100" l="1"/>
  <c r="K40" i="18"/>
  <c r="K40" i="103"/>
  <c r="K40" i="49"/>
  <c r="K40" i="94"/>
  <c r="K40" i="90"/>
  <c r="K41" i="44"/>
  <c r="K40" i="48"/>
  <c r="K40" i="85"/>
  <c r="K40" i="51"/>
  <c r="K40" i="87"/>
  <c r="K40" i="55"/>
  <c r="K40" i="84"/>
  <c r="K40" i="32"/>
  <c r="K40" i="101"/>
  <c r="K39" i="105"/>
  <c r="K40" i="13"/>
  <c r="K40" i="20"/>
  <c r="K40" i="52"/>
  <c r="K39" i="45"/>
  <c r="K39" i="43"/>
  <c r="K40" i="11"/>
  <c r="K39" i="54"/>
  <c r="K40" i="16"/>
  <c r="K40" i="46"/>
  <c r="K39" i="53"/>
  <c r="K40" i="91"/>
  <c r="K40" i="102"/>
  <c r="K40" i="10"/>
  <c r="K40" i="95"/>
  <c r="K40" i="92"/>
  <c r="K40" i="96"/>
  <c r="K40" i="97"/>
  <c r="K40" i="82"/>
  <c r="K39" i="50"/>
  <c r="K39" i="86"/>
  <c r="K40" i="83"/>
  <c r="K40" i="99"/>
  <c r="K40" i="89"/>
  <c r="K40" i="35"/>
  <c r="K39" i="42"/>
  <c r="K40" i="98"/>
  <c r="K40" i="104"/>
  <c r="K40" i="47"/>
  <c r="K40" i="88"/>
  <c r="K40" i="15"/>
  <c r="K40" i="93"/>
  <c r="K40" i="41"/>
  <c r="K41" i="91" l="1"/>
  <c r="K41" i="52"/>
  <c r="K41" i="41"/>
  <c r="K41" i="98"/>
  <c r="K41" i="96"/>
  <c r="K41" i="92"/>
  <c r="K42" i="44"/>
  <c r="K40" i="53"/>
  <c r="K41" i="46"/>
  <c r="K41" i="15"/>
  <c r="K41" i="16"/>
  <c r="K40" i="45"/>
  <c r="K41" i="94"/>
  <c r="K41" i="83"/>
  <c r="K41" i="102"/>
  <c r="K41" i="20"/>
  <c r="K41" i="90"/>
  <c r="K41" i="93"/>
  <c r="K41" i="89"/>
  <c r="K41" i="82"/>
  <c r="K41" i="95"/>
  <c r="K41" i="49"/>
  <c r="K41" i="18"/>
  <c r="K41" i="47"/>
  <c r="K40" i="42"/>
  <c r="K41" i="35"/>
  <c r="K40" i="86"/>
  <c r="K41" i="97"/>
  <c r="K40" i="54"/>
  <c r="K40" i="43"/>
  <c r="K41" i="32"/>
  <c r="K41" i="55"/>
  <c r="K41" i="100"/>
  <c r="K41" i="10"/>
  <c r="K41" i="13"/>
  <c r="K41" i="84"/>
  <c r="K41" i="51"/>
  <c r="K41" i="85"/>
  <c r="K41" i="88"/>
  <c r="K41" i="104"/>
  <c r="K41" i="99"/>
  <c r="K40" i="50"/>
  <c r="K41" i="11"/>
  <c r="K40" i="105"/>
  <c r="K41" i="101"/>
  <c r="K41" i="87"/>
  <c r="K41" i="48"/>
  <c r="K41" i="103"/>
  <c r="K42" i="89" l="1"/>
  <c r="K42" i="52"/>
  <c r="K42" i="103"/>
  <c r="K41" i="105"/>
  <c r="K42" i="49"/>
  <c r="K42" i="83"/>
  <c r="K42" i="15"/>
  <c r="K42" i="104"/>
  <c r="K41" i="43"/>
  <c r="K41" i="54"/>
  <c r="K42" i="20"/>
  <c r="K42" i="16"/>
  <c r="K42" i="92"/>
  <c r="K42" i="88"/>
  <c r="K42" i="35"/>
  <c r="K41" i="45"/>
  <c r="K42" i="100"/>
  <c r="K42" i="55"/>
  <c r="K42" i="11"/>
  <c r="K42" i="32"/>
  <c r="K41" i="53"/>
  <c r="K42" i="96"/>
  <c r="K42" i="85"/>
  <c r="K42" i="51"/>
  <c r="K42" i="13"/>
  <c r="K41" i="86"/>
  <c r="K42" i="47"/>
  <c r="K42" i="102"/>
  <c r="K43" i="44"/>
  <c r="K42" i="101"/>
  <c r="K42" i="97"/>
  <c r="K42" i="95"/>
  <c r="K42" i="90"/>
  <c r="K42" i="98"/>
  <c r="K42" i="41"/>
  <c r="K42" i="18"/>
  <c r="K41" i="50"/>
  <c r="K42" i="48"/>
  <c r="K42" i="87"/>
  <c r="K42" i="99"/>
  <c r="K42" i="84"/>
  <c r="K42" i="10"/>
  <c r="K41" i="42"/>
  <c r="K42" i="82"/>
  <c r="K42" i="93"/>
  <c r="K42" i="94"/>
  <c r="K42" i="46"/>
  <c r="K42" i="91"/>
  <c r="K43" i="104" l="1"/>
  <c r="K43" i="48"/>
  <c r="K42" i="50"/>
  <c r="K43" i="98"/>
  <c r="K43" i="101"/>
  <c r="K44" i="44"/>
  <c r="K43" i="102"/>
  <c r="K43" i="88"/>
  <c r="K43" i="20"/>
  <c r="K42" i="54"/>
  <c r="K43" i="46"/>
  <c r="K43" i="93"/>
  <c r="K43" i="18"/>
  <c r="K42" i="86"/>
  <c r="K43" i="85"/>
  <c r="K42" i="53"/>
  <c r="K43" i="49"/>
  <c r="K42" i="105"/>
  <c r="K43" i="94"/>
  <c r="K43" i="90"/>
  <c r="K43" i="96"/>
  <c r="K43" i="99"/>
  <c r="K43" i="11"/>
  <c r="K43" i="55"/>
  <c r="K43" i="35"/>
  <c r="K43" i="52"/>
  <c r="K43" i="10"/>
  <c r="K43" i="97"/>
  <c r="K43" i="47"/>
  <c r="K43" i="51"/>
  <c r="K43" i="92"/>
  <c r="K43" i="16"/>
  <c r="K42" i="42"/>
  <c r="K43" i="95"/>
  <c r="K43" i="13"/>
  <c r="K42" i="45"/>
  <c r="K43" i="83"/>
  <c r="K43" i="89"/>
  <c r="K43" i="87"/>
  <c r="K43" i="91"/>
  <c r="K43" i="82"/>
  <c r="K43" i="84"/>
  <c r="K43" i="41"/>
  <c r="K43" i="32"/>
  <c r="K43" i="100"/>
  <c r="K42" i="43"/>
  <c r="K43" i="15"/>
  <c r="K43" i="103"/>
  <c r="K44" i="32" l="1"/>
  <c r="K44" i="101"/>
  <c r="K43" i="50"/>
  <c r="K44" i="55"/>
  <c r="K43" i="53"/>
  <c r="K44" i="85"/>
  <c r="K44" i="20"/>
  <c r="K44" i="102"/>
  <c r="K43" i="105"/>
  <c r="K44" i="82"/>
  <c r="K44" i="83"/>
  <c r="K44" i="104"/>
  <c r="K44" i="103"/>
  <c r="K44" i="99"/>
  <c r="K44" i="47"/>
  <c r="K43" i="43"/>
  <c r="K44" i="91"/>
  <c r="K44" i="89"/>
  <c r="K44" i="100"/>
  <c r="K43" i="45"/>
  <c r="K43" i="42"/>
  <c r="K44" i="51"/>
  <c r="K44" i="35"/>
  <c r="K44" i="15"/>
  <c r="K44" i="94"/>
  <c r="K44" i="18"/>
  <c r="K43" i="54"/>
  <c r="K44" i="48"/>
  <c r="K44" i="41"/>
  <c r="K44" i="84"/>
  <c r="K44" i="92"/>
  <c r="K44" i="52"/>
  <c r="K44" i="11"/>
  <c r="K44" i="90"/>
  <c r="K44" i="49"/>
  <c r="K43" i="86"/>
  <c r="K44" i="93"/>
  <c r="K44" i="46"/>
  <c r="K44" i="88"/>
  <c r="K45" i="44"/>
  <c r="K44" i="98"/>
  <c r="K44" i="97"/>
  <c r="K44" i="87"/>
  <c r="K44" i="13"/>
  <c r="K44" i="95"/>
  <c r="K44" i="16"/>
  <c r="K44" i="10"/>
  <c r="K44" i="96"/>
  <c r="K45" i="95" l="1"/>
  <c r="K45" i="49"/>
  <c r="K45" i="100"/>
  <c r="K44" i="105"/>
  <c r="K45" i="13"/>
  <c r="K46" i="44"/>
  <c r="K45" i="88"/>
  <c r="K45" i="94"/>
  <c r="K45" i="51"/>
  <c r="K45" i="47"/>
  <c r="K45" i="20"/>
  <c r="K44" i="86"/>
  <c r="K45" i="90"/>
  <c r="K45" i="52"/>
  <c r="K44" i="42"/>
  <c r="K44" i="43"/>
  <c r="K45" i="55"/>
  <c r="K45" i="92"/>
  <c r="K45" i="89"/>
  <c r="K45" i="99"/>
  <c r="K45" i="83"/>
  <c r="K45" i="82"/>
  <c r="K44" i="53"/>
  <c r="K44" i="50"/>
  <c r="K45" i="11"/>
  <c r="K45" i="35"/>
  <c r="K45" i="103"/>
  <c r="K45" i="10"/>
  <c r="K45" i="96"/>
  <c r="K45" i="87"/>
  <c r="K45" i="84"/>
  <c r="K44" i="45"/>
  <c r="K45" i="102"/>
  <c r="K45" i="85"/>
  <c r="K45" i="16"/>
  <c r="K45" i="97"/>
  <c r="K45" i="98"/>
  <c r="K45" i="46"/>
  <c r="K45" i="41"/>
  <c r="K44" i="54"/>
  <c r="K45" i="104"/>
  <c r="K45" i="101"/>
  <c r="K45" i="32"/>
  <c r="K45" i="93"/>
  <c r="K45" i="48"/>
  <c r="K45" i="18"/>
  <c r="K45" i="15"/>
  <c r="K45" i="91"/>
  <c r="K46" i="15" l="1"/>
  <c r="K46" i="18"/>
  <c r="K46" i="101"/>
  <c r="K46" i="82"/>
  <c r="K46" i="99"/>
  <c r="K46" i="89"/>
  <c r="K46" i="51"/>
  <c r="K46" i="93"/>
  <c r="K45" i="43"/>
  <c r="K46" i="47"/>
  <c r="K46" i="88"/>
  <c r="K46" i="95"/>
  <c r="K46" i="16"/>
  <c r="K45" i="53"/>
  <c r="K46" i="83"/>
  <c r="K46" i="92"/>
  <c r="K46" i="94"/>
  <c r="K46" i="32"/>
  <c r="K46" i="97"/>
  <c r="K46" i="84"/>
  <c r="K46" i="87"/>
  <c r="K46" i="96"/>
  <c r="K46" i="11"/>
  <c r="K45" i="42"/>
  <c r="K46" i="100"/>
  <c r="K46" i="104"/>
  <c r="K46" i="46"/>
  <c r="K46" i="90"/>
  <c r="K46" i="20"/>
  <c r="K46" i="49"/>
  <c r="K46" i="91"/>
  <c r="K46" i="98"/>
  <c r="K46" i="35"/>
  <c r="K45" i="86"/>
  <c r="K46" i="13"/>
  <c r="K46" i="102"/>
  <c r="K45" i="45"/>
  <c r="K46" i="103"/>
  <c r="K46" i="55"/>
  <c r="K46" i="52"/>
  <c r="K47" i="44"/>
  <c r="K45" i="105"/>
  <c r="K45" i="54"/>
  <c r="K46" i="41"/>
  <c r="K46" i="48"/>
  <c r="K46" i="85"/>
  <c r="K46" i="10"/>
  <c r="K45" i="50"/>
  <c r="K47" i="18" l="1"/>
  <c r="K46" i="50"/>
  <c r="K47" i="85"/>
  <c r="K46" i="53"/>
  <c r="K47" i="89"/>
  <c r="K46" i="45"/>
  <c r="K46" i="86"/>
  <c r="K47" i="95"/>
  <c r="K46" i="43"/>
  <c r="K47" i="15"/>
  <c r="K46" i="42"/>
  <c r="K47" i="96"/>
  <c r="K47" i="49"/>
  <c r="K47" i="104"/>
  <c r="K47" i="94"/>
  <c r="K47" i="46"/>
  <c r="K47" i="11"/>
  <c r="K46" i="105"/>
  <c r="K47" i="52"/>
  <c r="K47" i="48"/>
  <c r="K47" i="41"/>
  <c r="K47" i="103"/>
  <c r="K47" i="102"/>
  <c r="K47" i="35"/>
  <c r="K47" i="84"/>
  <c r="K47" i="32"/>
  <c r="K47" i="92"/>
  <c r="K47" i="88"/>
  <c r="K47" i="100"/>
  <c r="K46" i="54"/>
  <c r="K47" i="90"/>
  <c r="K47" i="97"/>
  <c r="K47" i="83"/>
  <c r="K47" i="82"/>
  <c r="K47" i="101"/>
  <c r="K47" i="98"/>
  <c r="K47" i="10"/>
  <c r="K47" i="91"/>
  <c r="K47" i="20"/>
  <c r="K47" i="47"/>
  <c r="K47" i="51"/>
  <c r="K48" i="44"/>
  <c r="K47" i="55"/>
  <c r="K47" i="13"/>
  <c r="K47" i="87"/>
  <c r="K47" i="16"/>
  <c r="K47" i="93"/>
  <c r="K47" i="99"/>
  <c r="K47" i="43" l="1"/>
  <c r="K47" i="50"/>
  <c r="K48" i="18"/>
  <c r="K48" i="99"/>
  <c r="K48" i="16"/>
  <c r="K48" i="47"/>
  <c r="K48" i="103"/>
  <c r="K47" i="105"/>
  <c r="K48" i="11"/>
  <c r="K48" i="82"/>
  <c r="K48" i="48"/>
  <c r="K48" i="93"/>
  <c r="K48" i="101"/>
  <c r="K48" i="90"/>
  <c r="K48" i="41"/>
  <c r="K48" i="87"/>
  <c r="K48" i="13"/>
  <c r="K48" i="32"/>
  <c r="K48" i="84"/>
  <c r="K48" i="94"/>
  <c r="K48" i="96"/>
  <c r="K47" i="86"/>
  <c r="K47" i="45"/>
  <c r="K48" i="46"/>
  <c r="K48" i="20"/>
  <c r="K48" i="98"/>
  <c r="K48" i="92"/>
  <c r="K48" i="52"/>
  <c r="K48" i="104"/>
  <c r="K47" i="42"/>
  <c r="K48" i="88"/>
  <c r="K48" i="51"/>
  <c r="K48" i="91"/>
  <c r="K48" i="83"/>
  <c r="K47" i="54"/>
  <c r="K48" i="35"/>
  <c r="K47" i="53"/>
  <c r="K48" i="85"/>
  <c r="K48" i="55"/>
  <c r="K49" i="44"/>
  <c r="K48" i="10"/>
  <c r="K48" i="97"/>
  <c r="K48" i="100"/>
  <c r="K48" i="102"/>
  <c r="K48" i="49"/>
  <c r="K48" i="15"/>
  <c r="K48" i="95"/>
  <c r="K48" i="89"/>
  <c r="K48" i="42" l="1"/>
  <c r="K49" i="96"/>
  <c r="K49" i="41"/>
  <c r="K49" i="49"/>
  <c r="K49" i="97"/>
  <c r="K48" i="54"/>
  <c r="K49" i="20"/>
  <c r="K48" i="45"/>
  <c r="K49" i="103"/>
  <c r="K49" i="18"/>
  <c r="K49" i="15"/>
  <c r="K49" i="91"/>
  <c r="K49" i="102"/>
  <c r="K50" i="44"/>
  <c r="K49" i="85"/>
  <c r="K48" i="53"/>
  <c r="K49" i="35"/>
  <c r="K49" i="55"/>
  <c r="K49" i="51"/>
  <c r="K49" i="104"/>
  <c r="K49" i="92"/>
  <c r="K48" i="86"/>
  <c r="K49" i="84"/>
  <c r="K49" i="48"/>
  <c r="K49" i="99"/>
  <c r="K49" i="46"/>
  <c r="K49" i="90"/>
  <c r="K48" i="50"/>
  <c r="K49" i="89"/>
  <c r="K49" i="88"/>
  <c r="K49" i="98"/>
  <c r="K49" i="13"/>
  <c r="K49" i="87"/>
  <c r="K48" i="43"/>
  <c r="K49" i="95"/>
  <c r="K49" i="100"/>
  <c r="K49" i="83"/>
  <c r="K49" i="94"/>
  <c r="K49" i="82"/>
  <c r="K49" i="11"/>
  <c r="K49" i="52"/>
  <c r="K49" i="32"/>
  <c r="K48" i="105"/>
  <c r="K49" i="47"/>
  <c r="K49" i="10"/>
  <c r="K49" i="101"/>
  <c r="K49" i="93"/>
  <c r="K49" i="16"/>
  <c r="K50" i="93" l="1"/>
  <c r="K50" i="48"/>
  <c r="K50" i="92"/>
  <c r="K50" i="51"/>
  <c r="K49" i="53"/>
  <c r="K50" i="15"/>
  <c r="K50" i="102"/>
  <c r="K50" i="91"/>
  <c r="K50" i="94"/>
  <c r="K50" i="83"/>
  <c r="K49" i="43"/>
  <c r="K50" i="88"/>
  <c r="K50" i="90"/>
  <c r="K50" i="46"/>
  <c r="K50" i="18"/>
  <c r="K50" i="95"/>
  <c r="K50" i="87"/>
  <c r="K50" i="13"/>
  <c r="K50" i="35"/>
  <c r="K49" i="45"/>
  <c r="K49" i="105"/>
  <c r="K50" i="47"/>
  <c r="K50" i="32"/>
  <c r="K50" i="84"/>
  <c r="K49" i="86"/>
  <c r="K50" i="20"/>
  <c r="K49" i="42"/>
  <c r="K50" i="89"/>
  <c r="K50" i="99"/>
  <c r="K50" i="16"/>
  <c r="K50" i="52"/>
  <c r="K50" i="11"/>
  <c r="K50" i="82"/>
  <c r="K50" i="98"/>
  <c r="K49" i="50"/>
  <c r="K51" i="44"/>
  <c r="K50" i="103"/>
  <c r="K50" i="101"/>
  <c r="K50" i="85"/>
  <c r="K50" i="49"/>
  <c r="K50" i="10"/>
  <c r="K50" i="100"/>
  <c r="K50" i="104"/>
  <c r="K50" i="55"/>
  <c r="K49" i="54"/>
  <c r="K50" i="97"/>
  <c r="K50" i="41"/>
  <c r="K50" i="96"/>
  <c r="K51" i="104" l="1"/>
  <c r="K50" i="86"/>
  <c r="K51" i="98"/>
  <c r="K51" i="20"/>
  <c r="K51" i="32"/>
  <c r="K51" i="35"/>
  <c r="K51" i="87"/>
  <c r="K51" i="88"/>
  <c r="K50" i="43"/>
  <c r="K51" i="101"/>
  <c r="K51" i="18"/>
  <c r="K51" i="100"/>
  <c r="K51" i="52"/>
  <c r="K51" i="16"/>
  <c r="K51" i="51"/>
  <c r="K50" i="54"/>
  <c r="K51" i="85"/>
  <c r="K51" i="82"/>
  <c r="K51" i="99"/>
  <c r="K51" i="13"/>
  <c r="K51" i="91"/>
  <c r="K51" i="102"/>
  <c r="K51" i="49"/>
  <c r="K51" i="103"/>
  <c r="K52" i="44"/>
  <c r="K51" i="11"/>
  <c r="K51" i="46"/>
  <c r="K51" i="55"/>
  <c r="K51" i="10"/>
  <c r="K51" i="89"/>
  <c r="K51" i="47"/>
  <c r="K50" i="105"/>
  <c r="K51" i="94"/>
  <c r="K51" i="15"/>
  <c r="K51" i="92"/>
  <c r="K51" i="97"/>
  <c r="K51" i="96"/>
  <c r="K51" i="41"/>
  <c r="K50" i="50"/>
  <c r="K51" i="84"/>
  <c r="K51" i="95"/>
  <c r="K51" i="90"/>
  <c r="K51" i="83"/>
  <c r="K51" i="48"/>
  <c r="K50" i="42"/>
  <c r="K50" i="45"/>
  <c r="K50" i="53"/>
  <c r="K51" i="93"/>
  <c r="K52" i="83" l="1"/>
  <c r="K52" i="49"/>
  <c r="K51" i="54"/>
  <c r="K52" i="32"/>
  <c r="K52" i="103"/>
  <c r="K51" i="43"/>
  <c r="K52" i="95"/>
  <c r="K51" i="50"/>
  <c r="K52" i="92"/>
  <c r="K52" i="10"/>
  <c r="K52" i="102"/>
  <c r="K52" i="101"/>
  <c r="K52" i="87"/>
  <c r="K52" i="13"/>
  <c r="K52" i="35"/>
  <c r="K51" i="42"/>
  <c r="K52" i="47"/>
  <c r="K52" i="89"/>
  <c r="K52" i="82"/>
  <c r="K52" i="100"/>
  <c r="K52" i="94"/>
  <c r="K52" i="11"/>
  <c r="K52" i="99"/>
  <c r="K52" i="52"/>
  <c r="K52" i="18"/>
  <c r="K52" i="41"/>
  <c r="K52" i="93"/>
  <c r="K51" i="53"/>
  <c r="K52" i="84"/>
  <c r="K52" i="97"/>
  <c r="K52" i="55"/>
  <c r="K53" i="44"/>
  <c r="K52" i="91"/>
  <c r="K52" i="85"/>
  <c r="K52" i="20"/>
  <c r="K51" i="86"/>
  <c r="K51" i="45"/>
  <c r="K52" i="96"/>
  <c r="K52" i="51"/>
  <c r="K52" i="16"/>
  <c r="K52" i="104"/>
  <c r="K52" i="48"/>
  <c r="K52" i="90"/>
  <c r="K52" i="15"/>
  <c r="K51" i="105"/>
  <c r="K52" i="46"/>
  <c r="K52" i="88"/>
  <c r="K52" i="98"/>
  <c r="K53" i="84" l="1"/>
  <c r="K53" i="52"/>
  <c r="K53" i="97"/>
  <c r="K53" i="41"/>
  <c r="K53" i="32"/>
  <c r="K52" i="54"/>
  <c r="K53" i="92"/>
  <c r="K53" i="48"/>
  <c r="K52" i="105"/>
  <c r="K53" i="15"/>
  <c r="K53" i="20"/>
  <c r="K53" i="91"/>
  <c r="K53" i="18"/>
  <c r="K53" i="99"/>
  <c r="K53" i="11"/>
  <c r="K53" i="100"/>
  <c r="K53" i="89"/>
  <c r="K53" i="49"/>
  <c r="K53" i="90"/>
  <c r="K54" i="44"/>
  <c r="K53" i="47"/>
  <c r="K53" i="103"/>
  <c r="K53" i="83"/>
  <c r="K53" i="102"/>
  <c r="K53" i="96"/>
  <c r="K53" i="46"/>
  <c r="K53" i="85"/>
  <c r="K53" i="82"/>
  <c r="K53" i="35"/>
  <c r="K52" i="50"/>
  <c r="K53" i="16"/>
  <c r="K52" i="86"/>
  <c r="K53" i="98"/>
  <c r="K52" i="45"/>
  <c r="K52" i="42"/>
  <c r="K53" i="10"/>
  <c r="K52" i="43"/>
  <c r="K53" i="94"/>
  <c r="K53" i="88"/>
  <c r="K53" i="104"/>
  <c r="K53" i="13"/>
  <c r="K53" i="87"/>
  <c r="K53" i="101"/>
  <c r="K53" i="51"/>
  <c r="K53" i="55"/>
  <c r="K52" i="53"/>
  <c r="K53" i="93"/>
  <c r="K53" i="95"/>
  <c r="K54" i="49" l="1"/>
  <c r="K54" i="88"/>
  <c r="K54" i="98"/>
  <c r="K54" i="82"/>
  <c r="K54" i="46"/>
  <c r="K54" i="83"/>
  <c r="K54" i="11"/>
  <c r="K54" i="85"/>
  <c r="K54" i="15"/>
  <c r="K54" i="95"/>
  <c r="K54" i="16"/>
  <c r="K54" i="96"/>
  <c r="K54" i="47"/>
  <c r="K54" i="99"/>
  <c r="K54" i="92"/>
  <c r="K54" i="52"/>
  <c r="K54" i="84"/>
  <c r="K54" i="104"/>
  <c r="K54" i="103"/>
  <c r="K54" i="20"/>
  <c r="K53" i="86"/>
  <c r="K53" i="50"/>
  <c r="K54" i="101"/>
  <c r="K54" i="10"/>
  <c r="K54" i="18"/>
  <c r="K54" i="90"/>
  <c r="K54" i="87"/>
  <c r="K53" i="43"/>
  <c r="K54" i="93"/>
  <c r="K54" i="102"/>
  <c r="K54" i="89"/>
  <c r="K54" i="100"/>
  <c r="K53" i="54"/>
  <c r="K54" i="32"/>
  <c r="K53" i="53"/>
  <c r="K54" i="55"/>
  <c r="K54" i="51"/>
  <c r="K54" i="94"/>
  <c r="K53" i="42"/>
  <c r="K53" i="45"/>
  <c r="K55" i="44"/>
  <c r="K54" i="91"/>
  <c r="K53" i="105"/>
  <c r="K54" i="48"/>
  <c r="K54" i="97"/>
  <c r="K54" i="13"/>
  <c r="K54" i="35"/>
  <c r="K54" i="41"/>
  <c r="K55" i="10" l="1"/>
  <c r="K55" i="51"/>
  <c r="K54" i="86"/>
  <c r="K55" i="84"/>
  <c r="K55" i="82"/>
  <c r="K54" i="45"/>
  <c r="K54" i="53"/>
  <c r="K55" i="89"/>
  <c r="K55" i="87"/>
  <c r="K55" i="90"/>
  <c r="K54" i="50"/>
  <c r="K55" i="85"/>
  <c r="K55" i="95"/>
  <c r="K55" i="35"/>
  <c r="K55" i="48"/>
  <c r="K56" i="44"/>
  <c r="K55" i="94"/>
  <c r="K55" i="55"/>
  <c r="K55" i="101"/>
  <c r="K55" i="11"/>
  <c r="K55" i="98"/>
  <c r="K55" i="49"/>
  <c r="K55" i="99"/>
  <c r="K54" i="105"/>
  <c r="K55" i="91"/>
  <c r="K54" i="42"/>
  <c r="K55" i="32"/>
  <c r="K55" i="47"/>
  <c r="K55" i="104"/>
  <c r="K55" i="100"/>
  <c r="K55" i="96"/>
  <c r="K55" i="16"/>
  <c r="K55" i="83"/>
  <c r="K55" i="46"/>
  <c r="K55" i="41"/>
  <c r="K55" i="13"/>
  <c r="K55" i="102"/>
  <c r="K54" i="43"/>
  <c r="K55" i="52"/>
  <c r="K55" i="92"/>
  <c r="K55" i="88"/>
  <c r="K55" i="97"/>
  <c r="K54" i="54"/>
  <c r="K55" i="93"/>
  <c r="K55" i="18"/>
  <c r="K55" i="20"/>
  <c r="K55" i="103"/>
  <c r="K55" i="15"/>
  <c r="K57" i="44" l="1"/>
  <c r="K56" i="15"/>
  <c r="K56" i="18"/>
  <c r="K56" i="92"/>
  <c r="K56" i="104"/>
  <c r="K56" i="32"/>
  <c r="K55" i="105"/>
  <c r="K56" i="11"/>
  <c r="K56" i="48"/>
  <c r="K56" i="35"/>
  <c r="K55" i="86"/>
  <c r="K56" i="10"/>
  <c r="K56" i="52"/>
  <c r="K56" i="99"/>
  <c r="K56" i="55"/>
  <c r="K56" i="51"/>
  <c r="K56" i="101"/>
  <c r="K55" i="54"/>
  <c r="K56" i="83"/>
  <c r="K55" i="43"/>
  <c r="K56" i="102"/>
  <c r="K56" i="98"/>
  <c r="K56" i="87"/>
  <c r="K56" i="41"/>
  <c r="K56" i="103"/>
  <c r="K56" i="16"/>
  <c r="K56" i="96"/>
  <c r="K56" i="95"/>
  <c r="K55" i="50"/>
  <c r="K56" i="90"/>
  <c r="K55" i="53"/>
  <c r="K56" i="94"/>
  <c r="K56" i="84"/>
  <c r="K56" i="20"/>
  <c r="K56" i="93"/>
  <c r="K56" i="97"/>
  <c r="K56" i="13"/>
  <c r="K56" i="85"/>
  <c r="K56" i="89"/>
  <c r="K56" i="100"/>
  <c r="K55" i="42"/>
  <c r="K56" i="49"/>
  <c r="K56" i="88"/>
  <c r="K56" i="46"/>
  <c r="K56" i="47"/>
  <c r="K56" i="91"/>
  <c r="K55" i="45"/>
  <c r="K56" i="82"/>
  <c r="K57" i="20" l="1"/>
  <c r="K56" i="50"/>
  <c r="K57" i="16"/>
  <c r="K57" i="103"/>
  <c r="K57" i="98"/>
  <c r="K57" i="52"/>
  <c r="K57" i="35"/>
  <c r="K57" i="11"/>
  <c r="K57" i="32"/>
  <c r="K56" i="45"/>
  <c r="K57" i="94"/>
  <c r="K57" i="101"/>
  <c r="K57" i="96"/>
  <c r="K57" i="87"/>
  <c r="K57" i="18"/>
  <c r="K57" i="93"/>
  <c r="K57" i="85"/>
  <c r="K57" i="97"/>
  <c r="K56" i="53"/>
  <c r="K57" i="95"/>
  <c r="K57" i="102"/>
  <c r="K57" i="83"/>
  <c r="K56" i="86"/>
  <c r="K57" i="90"/>
  <c r="K56" i="54"/>
  <c r="K57" i="48"/>
  <c r="K57" i="104"/>
  <c r="K57" i="100"/>
  <c r="K57" i="84"/>
  <c r="K56" i="43"/>
  <c r="K57" i="46"/>
  <c r="K57" i="82"/>
  <c r="K56" i="42"/>
  <c r="K57" i="89"/>
  <c r="K57" i="51"/>
  <c r="K57" i="15"/>
  <c r="K58" i="44"/>
  <c r="K57" i="49"/>
  <c r="K57" i="41"/>
  <c r="K57" i="55"/>
  <c r="K57" i="10"/>
  <c r="K57" i="88"/>
  <c r="K57" i="91"/>
  <c r="K57" i="47"/>
  <c r="K57" i="13"/>
  <c r="K57" i="99"/>
  <c r="K56" i="105"/>
  <c r="K57" i="92"/>
  <c r="K57" i="42" l="1"/>
  <c r="K58" i="104"/>
  <c r="K58" i="90"/>
  <c r="K57" i="43"/>
  <c r="K58" i="88"/>
  <c r="K58" i="99"/>
  <c r="K58" i="10"/>
  <c r="K58" i="41"/>
  <c r="K58" i="95"/>
  <c r="K58" i="101"/>
  <c r="K58" i="32"/>
  <c r="K57" i="50"/>
  <c r="K58" i="20"/>
  <c r="K58" i="13"/>
  <c r="K57" i="105"/>
  <c r="K58" i="46"/>
  <c r="K58" i="83"/>
  <c r="K58" i="18"/>
  <c r="K58" i="11"/>
  <c r="K58" i="52"/>
  <c r="K58" i="91"/>
  <c r="K58" i="48"/>
  <c r="K58" i="98"/>
  <c r="K58" i="97"/>
  <c r="K58" i="84"/>
  <c r="K57" i="54"/>
  <c r="K57" i="86"/>
  <c r="K58" i="94"/>
  <c r="K58" i="35"/>
  <c r="K58" i="100"/>
  <c r="K58" i="92"/>
  <c r="K58" i="55"/>
  <c r="K58" i="82"/>
  <c r="K58" i="93"/>
  <c r="K58" i="87"/>
  <c r="K57" i="45"/>
  <c r="K59" i="44"/>
  <c r="K58" i="89"/>
  <c r="K58" i="15"/>
  <c r="K58" i="51"/>
  <c r="K57" i="53"/>
  <c r="K58" i="96"/>
  <c r="K58" i="103"/>
  <c r="K58" i="16"/>
  <c r="K58" i="47"/>
  <c r="K58" i="49"/>
  <c r="K58" i="102"/>
  <c r="K58" i="85"/>
  <c r="K59" i="49" l="1"/>
  <c r="K59" i="16"/>
  <c r="K59" i="94"/>
  <c r="K59" i="84"/>
  <c r="K59" i="18"/>
  <c r="K59" i="90"/>
  <c r="K59" i="47"/>
  <c r="K59" i="15"/>
  <c r="K59" i="89"/>
  <c r="K60" i="44"/>
  <c r="K59" i="92"/>
  <c r="K58" i="54"/>
  <c r="K59" i="91"/>
  <c r="K59" i="46"/>
  <c r="K58" i="50"/>
  <c r="K59" i="32"/>
  <c r="K59" i="88"/>
  <c r="K59" i="98"/>
  <c r="K59" i="104"/>
  <c r="K58" i="53"/>
  <c r="K59" i="51"/>
  <c r="K59" i="87"/>
  <c r="K59" i="48"/>
  <c r="K59" i="52"/>
  <c r="K59" i="13"/>
  <c r="K59" i="95"/>
  <c r="K58" i="42"/>
  <c r="K59" i="101"/>
  <c r="K58" i="45"/>
  <c r="K59" i="93"/>
  <c r="K59" i="82"/>
  <c r="K59" i="83"/>
  <c r="K58" i="105"/>
  <c r="K59" i="20"/>
  <c r="K59" i="41"/>
  <c r="K59" i="35"/>
  <c r="K59" i="99"/>
  <c r="K59" i="85"/>
  <c r="K59" i="102"/>
  <c r="K59" i="103"/>
  <c r="K59" i="96"/>
  <c r="K59" i="100"/>
  <c r="K59" i="11"/>
  <c r="K59" i="10"/>
  <c r="K59" i="55"/>
  <c r="K58" i="86"/>
  <c r="K59" i="97"/>
  <c r="K58" i="43"/>
  <c r="K60" i="99" l="1"/>
  <c r="K59" i="43"/>
  <c r="K59" i="50"/>
  <c r="K60" i="100"/>
  <c r="K60" i="11"/>
  <c r="K60" i="35"/>
  <c r="K60" i="13"/>
  <c r="K60" i="92"/>
  <c r="K60" i="94"/>
  <c r="K60" i="102"/>
  <c r="K60" i="103"/>
  <c r="K59" i="105"/>
  <c r="K60" i="82"/>
  <c r="K60" i="101"/>
  <c r="K60" i="51"/>
  <c r="K60" i="32"/>
  <c r="K59" i="54"/>
  <c r="K60" i="90"/>
  <c r="K60" i="97"/>
  <c r="K59" i="86"/>
  <c r="K60" i="96"/>
  <c r="K60" i="20"/>
  <c r="K59" i="42"/>
  <c r="K60" i="46"/>
  <c r="K60" i="15"/>
  <c r="K60" i="55"/>
  <c r="K60" i="85"/>
  <c r="K60" i="52"/>
  <c r="K60" i="48"/>
  <c r="K60" i="104"/>
  <c r="K60" i="91"/>
  <c r="K61" i="44"/>
  <c r="K60" i="84"/>
  <c r="K60" i="16"/>
  <c r="K60" i="49"/>
  <c r="K60" i="10"/>
  <c r="K60" i="41"/>
  <c r="K60" i="83"/>
  <c r="K59" i="45"/>
  <c r="K60" i="95"/>
  <c r="K60" i="87"/>
  <c r="K59" i="53"/>
  <c r="K60" i="89"/>
  <c r="K60" i="47"/>
  <c r="K60" i="18"/>
  <c r="K60" i="93"/>
  <c r="K60" i="98"/>
  <c r="K60" i="88"/>
  <c r="K61" i="48" l="1"/>
  <c r="K60" i="45"/>
  <c r="K61" i="47"/>
  <c r="K61" i="104"/>
  <c r="K61" i="46"/>
  <c r="K61" i="101"/>
  <c r="K61" i="94"/>
  <c r="K61" i="99"/>
  <c r="K61" i="84"/>
  <c r="K61" i="85"/>
  <c r="K61" i="103"/>
  <c r="K61" i="88"/>
  <c r="K61" i="98"/>
  <c r="K61" i="83"/>
  <c r="K61" i="16"/>
  <c r="K62" i="44"/>
  <c r="K60" i="42"/>
  <c r="K60" i="54"/>
  <c r="K61" i="102"/>
  <c r="K61" i="93"/>
  <c r="K61" i="10"/>
  <c r="K61" i="49"/>
  <c r="K61" i="97"/>
  <c r="K61" i="90"/>
  <c r="K60" i="105"/>
  <c r="K60" i="43"/>
  <c r="K60" i="53"/>
  <c r="K61" i="87"/>
  <c r="K61" i="95"/>
  <c r="K61" i="41"/>
  <c r="K61" i="52"/>
  <c r="K60" i="86"/>
  <c r="K60" i="50"/>
  <c r="K61" i="15"/>
  <c r="K61" i="20"/>
  <c r="K61" i="32"/>
  <c r="K61" i="92"/>
  <c r="K61" i="91"/>
  <c r="K61" i="96"/>
  <c r="K61" i="51"/>
  <c r="K61" i="13"/>
  <c r="K61" i="35"/>
  <c r="K61" i="11"/>
  <c r="K61" i="18"/>
  <c r="K61" i="89"/>
  <c r="K61" i="55"/>
  <c r="K61" i="82"/>
  <c r="K61" i="100"/>
  <c r="K61" i="86" l="1"/>
  <c r="K62" i="35"/>
  <c r="K63" i="44"/>
  <c r="K62" i="88"/>
  <c r="K62" i="47"/>
  <c r="K62" i="96"/>
  <c r="K61" i="50"/>
  <c r="K61" i="54"/>
  <c r="K62" i="85"/>
  <c r="K62" i="84"/>
  <c r="K62" i="55"/>
  <c r="K62" i="82"/>
  <c r="K62" i="95"/>
  <c r="K62" i="87"/>
  <c r="K61" i="53"/>
  <c r="K61" i="43"/>
  <c r="K62" i="49"/>
  <c r="K62" i="99"/>
  <c r="K62" i="101"/>
  <c r="K62" i="104"/>
  <c r="K61" i="45"/>
  <c r="K62" i="48"/>
  <c r="K62" i="91"/>
  <c r="K62" i="20"/>
  <c r="K61" i="105"/>
  <c r="K62" i="103"/>
  <c r="K62" i="32"/>
  <c r="K62" i="97"/>
  <c r="K62" i="51"/>
  <c r="K62" i="15"/>
  <c r="K62" i="10"/>
  <c r="K62" i="93"/>
  <c r="K62" i="102"/>
  <c r="K61" i="42"/>
  <c r="K62" i="83"/>
  <c r="K62" i="13"/>
  <c r="K62" i="100"/>
  <c r="K62" i="89"/>
  <c r="K62" i="92"/>
  <c r="K62" i="41"/>
  <c r="K62" i="90"/>
  <c r="K62" i="16"/>
  <c r="K62" i="94"/>
  <c r="K62" i="46"/>
  <c r="K62" i="18"/>
  <c r="K62" i="11"/>
  <c r="K62" i="52"/>
  <c r="K62" i="98"/>
  <c r="K62" i="105" l="1"/>
  <c r="K62" i="45"/>
  <c r="K62" i="53"/>
  <c r="K63" i="98"/>
  <c r="K63" i="90"/>
  <c r="K63" i="97"/>
  <c r="K63" i="96"/>
  <c r="K63" i="92"/>
  <c r="K63" i="48"/>
  <c r="K62" i="50"/>
  <c r="K63" i="41"/>
  <c r="K63" i="89"/>
  <c r="K63" i="83"/>
  <c r="K63" i="51"/>
  <c r="K63" i="32"/>
  <c r="K63" i="84"/>
  <c r="K63" i="18"/>
  <c r="K63" i="102"/>
  <c r="K63" i="95"/>
  <c r="K63" i="82"/>
  <c r="K63" i="85"/>
  <c r="K64" i="44"/>
  <c r="K63" i="91"/>
  <c r="K63" i="52"/>
  <c r="K63" i="11"/>
  <c r="K63" i="94"/>
  <c r="K63" i="13"/>
  <c r="K62" i="43"/>
  <c r="K63" i="55"/>
  <c r="K63" i="16"/>
  <c r="K63" i="100"/>
  <c r="K63" i="10"/>
  <c r="K63" i="101"/>
  <c r="K62" i="54"/>
  <c r="K63" i="47"/>
  <c r="K63" i="35"/>
  <c r="K63" i="15"/>
  <c r="K63" i="20"/>
  <c r="K63" i="46"/>
  <c r="K63" i="104"/>
  <c r="K63" i="103"/>
  <c r="K63" i="87"/>
  <c r="K62" i="86"/>
  <c r="K62" i="42"/>
  <c r="K63" i="93"/>
  <c r="K63" i="99"/>
  <c r="K63" i="49"/>
  <c r="K63" i="88"/>
  <c r="K64" i="16" l="1"/>
  <c r="K65" i="44"/>
  <c r="K64" i="85"/>
  <c r="K64" i="95"/>
  <c r="K64" i="83"/>
  <c r="K64" i="90"/>
  <c r="K64" i="41"/>
  <c r="K64" i="99"/>
  <c r="K64" i="93"/>
  <c r="K64" i="20"/>
  <c r="K64" i="15"/>
  <c r="K64" i="89"/>
  <c r="K64" i="92"/>
  <c r="K64" i="97"/>
  <c r="K64" i="49"/>
  <c r="K64" i="103"/>
  <c r="K64" i="47"/>
  <c r="K64" i="84"/>
  <c r="K64" i="101"/>
  <c r="K64" i="94"/>
  <c r="K64" i="102"/>
  <c r="K64" i="48"/>
  <c r="K63" i="53"/>
  <c r="K64" i="100"/>
  <c r="K63" i="42"/>
  <c r="K64" i="11"/>
  <c r="K64" i="32"/>
  <c r="K64" i="51"/>
  <c r="K63" i="45"/>
  <c r="K63" i="105"/>
  <c r="K63" i="86"/>
  <c r="K64" i="52"/>
  <c r="K64" i="88"/>
  <c r="K64" i="104"/>
  <c r="K64" i="46"/>
  <c r="K64" i="35"/>
  <c r="K63" i="54"/>
  <c r="K63" i="43"/>
  <c r="K64" i="13"/>
  <c r="K64" i="91"/>
  <c r="K64" i="82"/>
  <c r="K64" i="18"/>
  <c r="K64" i="98"/>
  <c r="K64" i="87"/>
  <c r="K64" i="10"/>
  <c r="K64" i="55"/>
  <c r="K63" i="50"/>
  <c r="K64" i="96"/>
  <c r="K65" i="96" l="1"/>
  <c r="K65" i="35"/>
  <c r="K65" i="32"/>
  <c r="K65" i="92"/>
  <c r="K65" i="93"/>
  <c r="K65" i="16"/>
  <c r="K65" i="51"/>
  <c r="K65" i="102"/>
  <c r="K65" i="47"/>
  <c r="K65" i="15"/>
  <c r="K65" i="84"/>
  <c r="K65" i="97"/>
  <c r="K65" i="55"/>
  <c r="K65" i="10"/>
  <c r="K65" i="82"/>
  <c r="K65" i="91"/>
  <c r="K65" i="13"/>
  <c r="K64" i="53"/>
  <c r="K65" i="94"/>
  <c r="K65" i="41"/>
  <c r="K65" i="90"/>
  <c r="K65" i="101"/>
  <c r="K65" i="83"/>
  <c r="K65" i="95"/>
  <c r="K65" i="52"/>
  <c r="K66" i="44"/>
  <c r="K65" i="104"/>
  <c r="K65" i="88"/>
  <c r="K65" i="89"/>
  <c r="K65" i="20"/>
  <c r="K64" i="50"/>
  <c r="K64" i="86"/>
  <c r="K64" i="42"/>
  <c r="K65" i="18"/>
  <c r="K64" i="105"/>
  <c r="K64" i="45"/>
  <c r="K65" i="100"/>
  <c r="K65" i="103"/>
  <c r="K65" i="49"/>
  <c r="K65" i="99"/>
  <c r="K65" i="87"/>
  <c r="K65" i="98"/>
  <c r="K64" i="43"/>
  <c r="K64" i="54"/>
  <c r="K65" i="46"/>
  <c r="K65" i="11"/>
  <c r="K65" i="48"/>
  <c r="K65" i="85"/>
  <c r="K65" i="105" l="1"/>
  <c r="K65" i="50"/>
  <c r="K66" i="83"/>
  <c r="K66" i="41"/>
  <c r="K66" i="96"/>
  <c r="K66" i="87"/>
  <c r="K66" i="99"/>
  <c r="K66" i="18"/>
  <c r="K66" i="89"/>
  <c r="K66" i="101"/>
  <c r="K66" i="94"/>
  <c r="K66" i="32"/>
  <c r="K65" i="43"/>
  <c r="K65" i="86"/>
  <c r="K66" i="104"/>
  <c r="K65" i="53"/>
  <c r="K66" i="10"/>
  <c r="K66" i="85"/>
  <c r="K66" i="49"/>
  <c r="K66" i="20"/>
  <c r="K66" i="82"/>
  <c r="K66" i="102"/>
  <c r="K66" i="93"/>
  <c r="K66" i="48"/>
  <c r="K66" i="46"/>
  <c r="K66" i="88"/>
  <c r="K66" i="52"/>
  <c r="K66" i="97"/>
  <c r="K66" i="98"/>
  <c r="K66" i="11"/>
  <c r="K65" i="54"/>
  <c r="K66" i="100"/>
  <c r="K65" i="42"/>
  <c r="K67" i="44"/>
  <c r="K66" i="95"/>
  <c r="K66" i="55"/>
  <c r="K66" i="51"/>
  <c r="K66" i="16"/>
  <c r="K66" i="91"/>
  <c r="K66" i="84"/>
  <c r="K66" i="15"/>
  <c r="K66" i="47"/>
  <c r="K66" i="103"/>
  <c r="K65" i="45"/>
  <c r="K66" i="90"/>
  <c r="K66" i="13"/>
  <c r="K66" i="92"/>
  <c r="K66" i="35"/>
  <c r="K67" i="88" l="1"/>
  <c r="K67" i="100"/>
  <c r="K67" i="52"/>
  <c r="K67" i="48"/>
  <c r="K67" i="102"/>
  <c r="K67" i="49"/>
  <c r="K67" i="10"/>
  <c r="K67" i="89"/>
  <c r="K67" i="87"/>
  <c r="K66" i="54"/>
  <c r="K67" i="46"/>
  <c r="K67" i="85"/>
  <c r="K67" i="51"/>
  <c r="K67" i="103"/>
  <c r="K67" i="16"/>
  <c r="K67" i="55"/>
  <c r="K67" i="104"/>
  <c r="K66" i="43"/>
  <c r="K67" i="96"/>
  <c r="K67" i="90"/>
  <c r="K67" i="47"/>
  <c r="K68" i="44"/>
  <c r="K67" i="11"/>
  <c r="K67" i="98"/>
  <c r="K67" i="93"/>
  <c r="K67" i="82"/>
  <c r="K66" i="53"/>
  <c r="K67" i="101"/>
  <c r="K67" i="18"/>
  <c r="K67" i="95"/>
  <c r="K66" i="45"/>
  <c r="K67" i="15"/>
  <c r="K67" i="84"/>
  <c r="K67" i="91"/>
  <c r="K66" i="42"/>
  <c r="K67" i="32"/>
  <c r="K67" i="83"/>
  <c r="K67" i="35"/>
  <c r="K67" i="99"/>
  <c r="K67" i="13"/>
  <c r="K66" i="86"/>
  <c r="K67" i="94"/>
  <c r="K67" i="92"/>
  <c r="K67" i="97"/>
  <c r="K67" i="20"/>
  <c r="K67" i="41"/>
  <c r="K66" i="50"/>
  <c r="K66" i="105"/>
  <c r="K68" i="20" l="1"/>
  <c r="K68" i="35"/>
  <c r="K68" i="84"/>
  <c r="K68" i="90"/>
  <c r="K68" i="103"/>
  <c r="K68" i="10"/>
  <c r="K68" i="83"/>
  <c r="K68" i="46"/>
  <c r="K68" i="87"/>
  <c r="K68" i="89"/>
  <c r="K68" i="49"/>
  <c r="K68" i="88"/>
  <c r="K68" i="99"/>
  <c r="K68" i="97"/>
  <c r="K68" i="93"/>
  <c r="K68" i="98"/>
  <c r="K67" i="105"/>
  <c r="K68" i="91"/>
  <c r="K69" i="44"/>
  <c r="K68" i="41"/>
  <c r="K68" i="94"/>
  <c r="K68" i="32"/>
  <c r="K67" i="42"/>
  <c r="K68" i="18"/>
  <c r="K68" i="11"/>
  <c r="K68" i="96"/>
  <c r="K67" i="54"/>
  <c r="K67" i="50"/>
  <c r="K68" i="13"/>
  <c r="K68" i="92"/>
  <c r="K68" i="101"/>
  <c r="K68" i="82"/>
  <c r="K67" i="43"/>
  <c r="K68" i="16"/>
  <c r="K68" i="51"/>
  <c r="K68" i="102"/>
  <c r="K68" i="48"/>
  <c r="K68" i="52"/>
  <c r="K68" i="15"/>
  <c r="K67" i="45"/>
  <c r="K68" i="95"/>
  <c r="K67" i="53"/>
  <c r="K68" i="55"/>
  <c r="K68" i="100"/>
  <c r="K67" i="86"/>
  <c r="K68" i="47"/>
  <c r="K68" i="104"/>
  <c r="K68" i="85"/>
  <c r="K68" i="86" l="1"/>
  <c r="K68" i="43"/>
  <c r="K69" i="82"/>
  <c r="K69" i="101"/>
  <c r="K69" i="103"/>
  <c r="K69" i="55"/>
  <c r="K68" i="45"/>
  <c r="K69" i="92"/>
  <c r="K70" i="44"/>
  <c r="K69" i="88"/>
  <c r="K69" i="46"/>
  <c r="K69" i="83"/>
  <c r="K69" i="10"/>
  <c r="K69" i="90"/>
  <c r="K69" i="84"/>
  <c r="K69" i="35"/>
  <c r="K69" i="104"/>
  <c r="K69" i="98"/>
  <c r="K69" i="93"/>
  <c r="K69" i="99"/>
  <c r="K69" i="47"/>
  <c r="K69" i="95"/>
  <c r="K68" i="54"/>
  <c r="K69" i="96"/>
  <c r="K68" i="105"/>
  <c r="K69" i="52"/>
  <c r="K69" i="18"/>
  <c r="K69" i="91"/>
  <c r="K69" i="97"/>
  <c r="K69" i="87"/>
  <c r="K69" i="102"/>
  <c r="K69" i="13"/>
  <c r="K69" i="100"/>
  <c r="K68" i="53"/>
  <c r="K69" i="48"/>
  <c r="K69" i="51"/>
  <c r="K69" i="16"/>
  <c r="K68" i="50"/>
  <c r="K69" i="94"/>
  <c r="K69" i="15"/>
  <c r="K69" i="49"/>
  <c r="K69" i="89"/>
  <c r="K69" i="20"/>
  <c r="K69" i="85"/>
  <c r="K69" i="11"/>
  <c r="K68" i="42"/>
  <c r="K69" i="32"/>
  <c r="K69" i="41"/>
  <c r="K69" i="42" l="1"/>
  <c r="K70" i="85"/>
  <c r="K70" i="102"/>
  <c r="K70" i="18"/>
  <c r="K70" i="88"/>
  <c r="K70" i="99"/>
  <c r="K69" i="105"/>
  <c r="K70" i="48"/>
  <c r="K70" i="11"/>
  <c r="K70" i="94"/>
  <c r="K70" i="87"/>
  <c r="K70" i="92"/>
  <c r="K70" i="82"/>
  <c r="K70" i="10"/>
  <c r="K70" i="16"/>
  <c r="K70" i="100"/>
  <c r="K70" i="41"/>
  <c r="K70" i="20"/>
  <c r="K70" i="104"/>
  <c r="K69" i="45"/>
  <c r="K69" i="86"/>
  <c r="K70" i="49"/>
  <c r="K69" i="50"/>
  <c r="K70" i="91"/>
  <c r="K70" i="96"/>
  <c r="K70" i="95"/>
  <c r="K70" i="98"/>
  <c r="K70" i="35"/>
  <c r="K70" i="84"/>
  <c r="K71" i="44"/>
  <c r="K70" i="103"/>
  <c r="K70" i="51"/>
  <c r="K69" i="53"/>
  <c r="K70" i="13"/>
  <c r="K69" i="54"/>
  <c r="K70" i="90"/>
  <c r="K70" i="83"/>
  <c r="K70" i="55"/>
  <c r="K69" i="43"/>
  <c r="K71" i="55" l="1"/>
  <c r="K71" i="84"/>
  <c r="K71" i="102"/>
  <c r="K71" i="87"/>
  <c r="K71" i="48"/>
  <c r="K71" i="51"/>
  <c r="K70" i="42"/>
  <c r="K71" i="83"/>
  <c r="K71" i="103"/>
  <c r="K71" i="95"/>
  <c r="K71" i="100"/>
  <c r="K71" i="16"/>
  <c r="K71" i="92"/>
  <c r="K71" i="11"/>
  <c r="K71" i="35"/>
  <c r="K71" i="10"/>
  <c r="K71" i="88"/>
  <c r="K71" i="49"/>
  <c r="K71" i="90"/>
  <c r="K71" i="13"/>
  <c r="K71" i="96"/>
  <c r="K70" i="50"/>
  <c r="K71" i="82"/>
  <c r="K70" i="54"/>
  <c r="K71" i="98"/>
  <c r="K71" i="91"/>
  <c r="K70" i="45"/>
  <c r="K71" i="104"/>
  <c r="K71" i="99"/>
  <c r="K71" i="18"/>
  <c r="K71" i="85"/>
  <c r="K71" i="94"/>
  <c r="K70" i="43"/>
  <c r="K72" i="44"/>
  <c r="K71" i="20"/>
  <c r="K71" i="41"/>
  <c r="K71" i="50" l="1"/>
  <c r="K72" i="48"/>
  <c r="K72" i="18"/>
  <c r="K72" i="10"/>
  <c r="K71" i="54"/>
  <c r="K72" i="96"/>
  <c r="K72" i="90"/>
  <c r="K72" i="92"/>
  <c r="K72" i="83"/>
  <c r="K72" i="95"/>
  <c r="K72" i="41"/>
  <c r="K73" i="44"/>
  <c r="K71" i="43"/>
  <c r="K72" i="98"/>
  <c r="K72" i="51"/>
  <c r="K72" i="102"/>
  <c r="K72" i="104"/>
  <c r="K72" i="91"/>
  <c r="K72" i="82"/>
  <c r="K72" i="35"/>
  <c r="K71" i="42"/>
  <c r="K72" i="55"/>
  <c r="K72" i="85"/>
  <c r="K72" i="99"/>
  <c r="K71" i="45"/>
  <c r="K72" i="16"/>
  <c r="K72" i="100"/>
  <c r="K72" i="103"/>
  <c r="K72" i="84"/>
  <c r="K72" i="94"/>
  <c r="K72" i="49"/>
  <c r="K72" i="88"/>
  <c r="K72" i="11"/>
  <c r="K72" i="87"/>
  <c r="K72" i="20"/>
  <c r="K72" i="13"/>
  <c r="K73" i="82" l="1"/>
  <c r="K73" i="91"/>
  <c r="K73" i="49"/>
  <c r="K73" i="94"/>
  <c r="K72" i="45"/>
  <c r="K73" i="102"/>
  <c r="K73" i="96"/>
  <c r="K73" i="10"/>
  <c r="K73" i="88"/>
  <c r="K73" i="103"/>
  <c r="K73" i="100"/>
  <c r="K73" i="51"/>
  <c r="K72" i="43"/>
  <c r="K73" i="13"/>
  <c r="K73" i="16"/>
  <c r="K73" i="48"/>
  <c r="K73" i="87"/>
  <c r="K73" i="83"/>
  <c r="K73" i="92"/>
  <c r="K73" i="18"/>
  <c r="K73" i="84"/>
  <c r="K73" i="55"/>
  <c r="K72" i="42"/>
  <c r="K73" i="35"/>
  <c r="K73" i="104"/>
  <c r="K73" i="98"/>
  <c r="K73" i="95"/>
  <c r="K73" i="99"/>
  <c r="K73" i="85"/>
  <c r="K74" i="44"/>
  <c r="K73" i="41"/>
  <c r="K73" i="90"/>
  <c r="K72" i="50"/>
  <c r="K73" i="20"/>
  <c r="K73" i="11"/>
  <c r="K72" i="54"/>
  <c r="K74" i="84" l="1"/>
  <c r="K74" i="18"/>
  <c r="K74" i="13"/>
  <c r="K75" i="44"/>
  <c r="K74" i="95"/>
  <c r="K73" i="54"/>
  <c r="K74" i="41"/>
  <c r="K74" i="55"/>
  <c r="K74" i="85"/>
  <c r="K74" i="92"/>
  <c r="K73" i="43"/>
  <c r="K74" i="51"/>
  <c r="K74" i="83"/>
  <c r="K74" i="48"/>
  <c r="K74" i="100"/>
  <c r="K74" i="102"/>
  <c r="K74" i="103"/>
  <c r="K74" i="96"/>
  <c r="K74" i="104"/>
  <c r="K74" i="10"/>
  <c r="K73" i="45"/>
  <c r="K74" i="49"/>
  <c r="K74" i="35"/>
  <c r="K74" i="16"/>
  <c r="K74" i="11"/>
  <c r="K74" i="20"/>
  <c r="K73" i="50"/>
  <c r="K74" i="99"/>
  <c r="K74" i="88"/>
  <c r="K74" i="90"/>
  <c r="K74" i="98"/>
  <c r="K73" i="42"/>
  <c r="K74" i="87"/>
  <c r="K74" i="94"/>
  <c r="K74" i="91"/>
  <c r="K74" i="82"/>
  <c r="K75" i="55" l="1"/>
  <c r="K74" i="50"/>
  <c r="K75" i="16"/>
  <c r="K75" i="48"/>
  <c r="K75" i="51"/>
  <c r="K75" i="41"/>
  <c r="K75" i="13"/>
  <c r="K75" i="18"/>
  <c r="K75" i="88"/>
  <c r="K75" i="20"/>
  <c r="K75" i="82"/>
  <c r="K75" i="100"/>
  <c r="K75" i="49"/>
  <c r="K74" i="43"/>
  <c r="K76" i="44"/>
  <c r="K75" i="94"/>
  <c r="K75" i="104"/>
  <c r="K75" i="103"/>
  <c r="K74" i="54"/>
  <c r="K75" i="91"/>
  <c r="K75" i="99"/>
  <c r="K74" i="42"/>
  <c r="K75" i="87"/>
  <c r="K75" i="11"/>
  <c r="K74" i="45"/>
  <c r="K75" i="10"/>
  <c r="K75" i="96"/>
  <c r="K75" i="92"/>
  <c r="K75" i="84"/>
  <c r="K75" i="98"/>
  <c r="K75" i="90"/>
  <c r="K75" i="35"/>
  <c r="K75" i="95"/>
  <c r="K75" i="102"/>
  <c r="K75" i="83"/>
  <c r="K75" i="85"/>
  <c r="K76" i="83" l="1"/>
  <c r="K76" i="35"/>
  <c r="K76" i="84"/>
  <c r="K76" i="92"/>
  <c r="K76" i="100"/>
  <c r="K76" i="88"/>
  <c r="K75" i="50"/>
  <c r="K76" i="55"/>
  <c r="K75" i="45"/>
  <c r="K75" i="42"/>
  <c r="K76" i="103"/>
  <c r="K76" i="94"/>
  <c r="K76" i="49"/>
  <c r="K76" i="41"/>
  <c r="K76" i="16"/>
  <c r="K76" i="85"/>
  <c r="K76" i="95"/>
  <c r="K76" i="10"/>
  <c r="K76" i="87"/>
  <c r="K75" i="43"/>
  <c r="K76" i="18"/>
  <c r="K76" i="99"/>
  <c r="K76" i="82"/>
  <c r="K76" i="11"/>
  <c r="K76" i="104"/>
  <c r="K77" i="44"/>
  <c r="K76" i="13"/>
  <c r="K76" i="51"/>
  <c r="K76" i="90"/>
  <c r="K76" i="91"/>
  <c r="K75" i="54"/>
  <c r="K76" i="48"/>
  <c r="K76" i="102"/>
  <c r="K76" i="98"/>
  <c r="K76" i="96"/>
  <c r="K76" i="20"/>
  <c r="K77" i="98" l="1"/>
  <c r="K77" i="11"/>
  <c r="K77" i="87"/>
  <c r="K77" i="88"/>
  <c r="K77" i="102"/>
  <c r="K77" i="90"/>
  <c r="K78" i="44"/>
  <c r="K77" i="92"/>
  <c r="K76" i="43"/>
  <c r="K77" i="85"/>
  <c r="K76" i="50"/>
  <c r="K77" i="48"/>
  <c r="K77" i="18"/>
  <c r="K77" i="83"/>
  <c r="K77" i="99"/>
  <c r="K76" i="54"/>
  <c r="K77" i="91"/>
  <c r="K77" i="51"/>
  <c r="K77" i="13"/>
  <c r="K77" i="82"/>
  <c r="K77" i="41"/>
  <c r="K77" i="55"/>
  <c r="K77" i="20"/>
  <c r="K77" i="10"/>
  <c r="K76" i="45"/>
  <c r="K77" i="84"/>
  <c r="K77" i="35"/>
  <c r="K77" i="96"/>
  <c r="K77" i="104"/>
  <c r="K77" i="95"/>
  <c r="K77" i="16"/>
  <c r="K77" i="49"/>
  <c r="K77" i="94"/>
  <c r="K77" i="103"/>
  <c r="K76" i="42"/>
  <c r="K77" i="100"/>
  <c r="K78" i="100" l="1"/>
  <c r="K78" i="84"/>
  <c r="K78" i="41"/>
  <c r="K77" i="54"/>
  <c r="K78" i="102"/>
  <c r="K78" i="104"/>
  <c r="K78" i="83"/>
  <c r="K78" i="11"/>
  <c r="K78" i="98"/>
  <c r="K78" i="18"/>
  <c r="K77" i="43"/>
  <c r="K78" i="92"/>
  <c r="K78" i="20"/>
  <c r="K78" i="55"/>
  <c r="K78" i="82"/>
  <c r="K77" i="50"/>
  <c r="K78" i="85"/>
  <c r="K78" i="90"/>
  <c r="K77" i="45"/>
  <c r="K79" i="44"/>
  <c r="K78" i="88"/>
  <c r="K77" i="42"/>
  <c r="K78" i="95"/>
  <c r="K78" i="35"/>
  <c r="K78" i="51"/>
  <c r="K78" i="48"/>
  <c r="K78" i="94"/>
  <c r="K78" i="13"/>
  <c r="K78" i="91"/>
  <c r="K78" i="87"/>
  <c r="K78" i="103"/>
  <c r="K78" i="49"/>
  <c r="K78" i="16"/>
  <c r="K78" i="96"/>
  <c r="K78" i="10"/>
  <c r="K78" i="99"/>
  <c r="K79" i="94" l="1"/>
  <c r="K79" i="92"/>
  <c r="K79" i="16"/>
  <c r="K79" i="99"/>
  <c r="K79" i="35"/>
  <c r="K79" i="88"/>
  <c r="K79" i="55"/>
  <c r="K79" i="20"/>
  <c r="K79" i="11"/>
  <c r="K79" i="83"/>
  <c r="K79" i="96"/>
  <c r="K79" i="103"/>
  <c r="K79" i="13"/>
  <c r="K79" i="95"/>
  <c r="K78" i="54"/>
  <c r="K79" i="84"/>
  <c r="K79" i="90"/>
  <c r="K78" i="50"/>
  <c r="K79" i="82"/>
  <c r="K78" i="43"/>
  <c r="K78" i="45"/>
  <c r="K79" i="48"/>
  <c r="K78" i="42"/>
  <c r="K79" i="85"/>
  <c r="K79" i="100"/>
  <c r="K79" i="87"/>
  <c r="K79" i="49"/>
  <c r="K79" i="10"/>
  <c r="K79" i="91"/>
  <c r="K79" i="51"/>
  <c r="K79" i="18"/>
  <c r="K79" i="104"/>
  <c r="K79" i="98"/>
  <c r="K79" i="102"/>
  <c r="K79" i="41"/>
  <c r="K80" i="49" l="1"/>
  <c r="K80" i="95"/>
  <c r="K80" i="11"/>
  <c r="K80" i="94"/>
  <c r="K80" i="41"/>
  <c r="K80" i="18"/>
  <c r="K80" i="48"/>
  <c r="K79" i="50"/>
  <c r="K80" i="55"/>
  <c r="K79" i="43"/>
  <c r="K79" i="54"/>
  <c r="K80" i="102"/>
  <c r="K80" i="85"/>
  <c r="K80" i="16"/>
  <c r="K80" i="87"/>
  <c r="K80" i="10"/>
  <c r="K80" i="82"/>
  <c r="K80" i="90"/>
  <c r="K80" i="103"/>
  <c r="K80" i="83"/>
  <c r="K80" i="35"/>
  <c r="K80" i="99"/>
  <c r="K79" i="45"/>
  <c r="K80" i="98"/>
  <c r="K80" i="91"/>
  <c r="K79" i="42"/>
  <c r="K81" i="99" l="1"/>
  <c r="K81" i="10"/>
  <c r="K81" i="41"/>
  <c r="K81" i="94"/>
  <c r="K81" i="11"/>
  <c r="K81" i="49"/>
  <c r="K81" i="91"/>
  <c r="K81" i="98"/>
  <c r="K81" i="103"/>
  <c r="K81" i="87"/>
  <c r="K81" i="90"/>
  <c r="K80" i="50"/>
  <c r="K81" i="16"/>
  <c r="K81" i="35"/>
  <c r="K81" i="85"/>
  <c r="K81" i="55"/>
  <c r="K81" i="82"/>
  <c r="K81" i="102"/>
  <c r="K80" i="43"/>
  <c r="K81" i="18"/>
  <c r="K81" i="95"/>
  <c r="K80" i="42"/>
  <c r="K81" i="83"/>
  <c r="K81" i="48"/>
  <c r="K82" i="41" l="1"/>
  <c r="K82" i="10"/>
  <c r="K81" i="43"/>
  <c r="K82" i="98"/>
  <c r="K82" i="91"/>
  <c r="K82" i="95"/>
  <c r="K82" i="102"/>
  <c r="K82" i="16"/>
  <c r="K82" i="103"/>
  <c r="K82" i="83"/>
  <c r="K82" i="85"/>
  <c r="K82" i="87"/>
  <c r="K82" i="55"/>
  <c r="K81" i="50"/>
  <c r="K82" i="49"/>
  <c r="K82" i="48"/>
  <c r="K81" i="42"/>
  <c r="K82" i="82"/>
  <c r="K82" i="99"/>
  <c r="K82" i="18"/>
  <c r="K82" i="35"/>
  <c r="K82" i="94"/>
  <c r="K82" i="90"/>
  <c r="K82" i="11"/>
  <c r="K83" i="49" l="1"/>
  <c r="K83" i="87"/>
  <c r="K83" i="102"/>
  <c r="K83" i="91"/>
  <c r="K83" i="11"/>
  <c r="K83" i="82"/>
  <c r="K83" i="83"/>
  <c r="K83" i="18"/>
  <c r="K83" i="55"/>
  <c r="K83" i="103"/>
  <c r="K83" i="94"/>
  <c r="K83" i="35"/>
  <c r="K83" i="85"/>
  <c r="K83" i="98"/>
  <c r="K82" i="43"/>
  <c r="K83" i="99"/>
  <c r="K82" i="50"/>
  <c r="K83" i="95"/>
  <c r="K83" i="10"/>
  <c r="K83" i="41"/>
  <c r="K83" i="16"/>
  <c r="K83" i="48"/>
  <c r="K83" i="90"/>
  <c r="K82" i="42"/>
  <c r="K84" i="18" l="1"/>
  <c r="K83" i="43"/>
  <c r="K84" i="82"/>
  <c r="K84" i="49"/>
  <c r="K84" i="87"/>
  <c r="K84" i="91"/>
  <c r="K84" i="85"/>
  <c r="K84" i="83"/>
  <c r="K84" i="10"/>
  <c r="K84" i="94"/>
  <c r="K84" i="41"/>
  <c r="K84" i="98"/>
  <c r="K84" i="11"/>
  <c r="K84" i="35"/>
  <c r="K84" i="102"/>
  <c r="K83" i="42"/>
  <c r="K84" i="16"/>
  <c r="K84" i="90"/>
  <c r="K84" i="48"/>
  <c r="K83" i="50"/>
  <c r="K84" i="103"/>
  <c r="K84" i="95"/>
  <c r="K84" i="99"/>
  <c r="K84" i="55"/>
  <c r="K85" i="103" l="1"/>
  <c r="K85" i="16"/>
  <c r="K85" i="102"/>
  <c r="K85" i="35"/>
  <c r="K85" i="11"/>
  <c r="K85" i="98"/>
  <c r="K85" i="83"/>
  <c r="K84" i="43"/>
  <c r="K84" i="42"/>
  <c r="K85" i="94"/>
  <c r="K85" i="85"/>
  <c r="K85" i="91"/>
  <c r="K85" i="87"/>
  <c r="K85" i="49"/>
  <c r="K85" i="90"/>
  <c r="K85" i="99"/>
  <c r="K84" i="50"/>
  <c r="K85" i="48"/>
  <c r="K85" i="41"/>
  <c r="K85" i="82"/>
  <c r="K85" i="55"/>
  <c r="K85" i="95"/>
  <c r="K85" i="10"/>
  <c r="K85" i="18"/>
  <c r="K86" i="49" l="1"/>
  <c r="K86" i="18"/>
  <c r="K86" i="48"/>
  <c r="K85" i="50"/>
  <c r="K86" i="16"/>
  <c r="K86" i="41"/>
  <c r="K86" i="91"/>
  <c r="K86" i="85"/>
  <c r="K85" i="43"/>
  <c r="K86" i="94"/>
  <c r="K86" i="83"/>
  <c r="K86" i="90"/>
  <c r="K86" i="55"/>
  <c r="K86" i="11"/>
  <c r="K86" i="99"/>
  <c r="K86" i="35"/>
  <c r="K86" i="82"/>
  <c r="K86" i="10"/>
  <c r="K86" i="95"/>
  <c r="K86" i="98"/>
  <c r="K86" i="102"/>
  <c r="K86" i="103"/>
  <c r="K86" i="87"/>
  <c r="K85" i="42"/>
  <c r="K87" i="91" l="1"/>
  <c r="K87" i="11"/>
  <c r="K86" i="50"/>
  <c r="K86" i="42"/>
  <c r="K87" i="98"/>
  <c r="K87" i="99"/>
  <c r="K86" i="43"/>
  <c r="K87" i="90"/>
  <c r="K87" i="85"/>
  <c r="K87" i="87"/>
  <c r="K87" i="55"/>
  <c r="K87" i="16"/>
  <c r="K87" i="102"/>
  <c r="K87" i="82"/>
  <c r="K87" i="103"/>
  <c r="K87" i="95"/>
  <c r="K87" i="35"/>
  <c r="K87" i="83"/>
  <c r="K87" i="94"/>
  <c r="K87" i="41"/>
  <c r="K87" i="18"/>
  <c r="K87" i="49"/>
  <c r="K87" i="10"/>
  <c r="K87" i="48"/>
  <c r="K88" i="94" l="1"/>
  <c r="K87" i="43"/>
  <c r="K87" i="42"/>
  <c r="K88" i="10"/>
  <c r="K88" i="82"/>
  <c r="K88" i="41"/>
  <c r="K88" i="49"/>
  <c r="K88" i="102"/>
  <c r="K88" i="35"/>
  <c r="K88" i="18"/>
  <c r="K88" i="83"/>
  <c r="K88" i="95"/>
  <c r="K88" i="87"/>
  <c r="K88" i="16"/>
  <c r="K88" i="85"/>
  <c r="K88" i="90"/>
  <c r="K88" i="98"/>
  <c r="K88" i="11"/>
  <c r="K88" i="91"/>
  <c r="K88" i="99"/>
  <c r="K88" i="103"/>
  <c r="K88" i="48"/>
  <c r="K88" i="55"/>
  <c r="K87" i="50"/>
  <c r="K89" i="48" l="1"/>
  <c r="K89" i="90"/>
  <c r="K89" i="87"/>
  <c r="K89" i="18"/>
  <c r="K89" i="35"/>
  <c r="K88" i="42"/>
  <c r="K89" i="94"/>
  <c r="K89" i="102"/>
  <c r="K89" i="82"/>
  <c r="K88" i="50"/>
  <c r="K89" i="99"/>
  <c r="K89" i="85"/>
  <c r="K89" i="16"/>
  <c r="K89" i="41"/>
  <c r="K88" i="43"/>
  <c r="K89" i="103"/>
  <c r="K89" i="10"/>
  <c r="K89" i="55"/>
  <c r="K89" i="91"/>
  <c r="K89" i="11"/>
  <c r="K89" i="98"/>
  <c r="K89" i="95"/>
  <c r="K89" i="83"/>
  <c r="K89" i="49"/>
  <c r="K90" i="10" l="1"/>
  <c r="K90" i="94"/>
  <c r="K90" i="102"/>
  <c r="K90" i="90"/>
  <c r="K89" i="43"/>
  <c r="K89" i="50"/>
  <c r="K90" i="98"/>
  <c r="K90" i="85"/>
  <c r="K89" i="42"/>
  <c r="K90" i="82"/>
  <c r="K90" i="35"/>
  <c r="K90" i="18"/>
  <c r="K90" i="48"/>
  <c r="K91" i="10" l="1"/>
  <c r="K91" i="18"/>
  <c r="K90" i="42"/>
  <c r="K91" i="102"/>
  <c r="K91" i="94"/>
  <c r="K91" i="98"/>
  <c r="K91" i="85"/>
  <c r="K91" i="35"/>
  <c r="K91" i="82"/>
  <c r="K90" i="50"/>
  <c r="K91" i="90"/>
  <c r="K91" i="48"/>
  <c r="K92" i="48" l="1"/>
  <c r="K92" i="98"/>
  <c r="K92" i="102"/>
  <c r="K91" i="50"/>
  <c r="K92" i="90"/>
  <c r="K92" i="35"/>
  <c r="K92" i="85"/>
  <c r="K92" i="82"/>
  <c r="K91" i="42"/>
  <c r="K92" i="10"/>
  <c r="K92" i="94"/>
  <c r="K92" i="18"/>
  <c r="K93" i="85" l="1"/>
  <c r="K92" i="50"/>
  <c r="K93" i="98"/>
  <c r="K93" i="48"/>
  <c r="K93" i="102"/>
  <c r="K93" i="82"/>
  <c r="K93" i="35"/>
  <c r="K93" i="90"/>
  <c r="K92" i="42"/>
  <c r="K93" i="18"/>
  <c r="K93" i="10"/>
  <c r="K93" i="94"/>
  <c r="K94" i="48" l="1"/>
  <c r="K94" i="18"/>
  <c r="K93" i="42"/>
  <c r="K94" i="82"/>
  <c r="K94" i="85"/>
  <c r="K94" i="94"/>
  <c r="K94" i="10"/>
  <c r="K94" i="102"/>
  <c r="K94" i="90"/>
  <c r="K94" i="35"/>
  <c r="K94" i="98"/>
  <c r="K93" i="50"/>
  <c r="K95" i="35" l="1"/>
  <c r="K94" i="50"/>
  <c r="K95" i="98"/>
  <c r="K95" i="48"/>
  <c r="K95" i="10"/>
  <c r="K94" i="42"/>
  <c r="K95" i="18"/>
  <c r="K95" i="90"/>
  <c r="K95" i="102"/>
  <c r="K95" i="85"/>
  <c r="K95" i="82"/>
  <c r="K95" i="94"/>
  <c r="K96" i="90" l="1"/>
  <c r="K96" i="10"/>
  <c r="K96" i="102"/>
  <c r="K96" i="82"/>
  <c r="K96" i="18"/>
  <c r="K96" i="35"/>
  <c r="K96" i="85"/>
  <c r="K96" i="48"/>
  <c r="K95" i="50"/>
  <c r="K95" i="42"/>
  <c r="K96" i="98"/>
  <c r="K96" i="94"/>
  <c r="K96" i="50" l="1"/>
  <c r="K97" i="10"/>
  <c r="K96" i="42"/>
  <c r="K97" i="48"/>
  <c r="K97" i="18"/>
  <c r="K97" i="90"/>
  <c r="K97" i="102"/>
  <c r="K97" i="94"/>
  <c r="K97" i="35"/>
  <c r="K97" i="98"/>
  <c r="K97" i="85"/>
  <c r="K97" i="82"/>
  <c r="K98" i="48" l="1"/>
  <c r="K97" i="42"/>
  <c r="K97" i="50"/>
  <c r="K98" i="98"/>
  <c r="K98" i="94"/>
  <c r="K98" i="18"/>
  <c r="K98" i="82"/>
  <c r="K98" i="85"/>
  <c r="K98" i="10"/>
  <c r="K98" i="102"/>
  <c r="K98" i="90"/>
  <c r="K98" i="35"/>
  <c r="K98" i="50" l="1"/>
  <c r="K98" i="42"/>
  <c r="M69" i="105" l="1"/>
  <c r="U69" i="105" s="1"/>
  <c r="M68" i="105"/>
  <c r="M67" i="105"/>
  <c r="M66" i="105"/>
  <c r="M65" i="105"/>
  <c r="M64" i="105"/>
  <c r="M63" i="105"/>
  <c r="M62" i="105"/>
  <c r="M61" i="105"/>
  <c r="M60" i="105"/>
  <c r="M59" i="105"/>
  <c r="M58" i="105"/>
  <c r="M57" i="105"/>
  <c r="M56" i="105"/>
  <c r="M55" i="105"/>
  <c r="M54" i="105"/>
  <c r="M53" i="105"/>
  <c r="M52" i="105"/>
  <c r="M51" i="105"/>
  <c r="M50" i="105"/>
  <c r="M49" i="105"/>
  <c r="M48" i="105"/>
  <c r="M47" i="105"/>
  <c r="M46" i="105"/>
  <c r="M45" i="105"/>
  <c r="M44" i="105"/>
  <c r="M43" i="105"/>
  <c r="M42" i="105"/>
  <c r="M41" i="105"/>
  <c r="M40" i="105"/>
  <c r="M39" i="105"/>
  <c r="M38" i="105"/>
  <c r="M37" i="105"/>
  <c r="M36" i="105"/>
  <c r="M35" i="105"/>
  <c r="M34" i="105"/>
  <c r="M33" i="105"/>
  <c r="M32" i="105"/>
  <c r="M31" i="105"/>
  <c r="M30" i="105"/>
  <c r="M29" i="105"/>
  <c r="M28" i="105"/>
  <c r="M27" i="105"/>
  <c r="M26" i="105"/>
  <c r="M25" i="105"/>
  <c r="M24" i="105"/>
  <c r="M23" i="105"/>
  <c r="M22" i="105"/>
  <c r="M21" i="105"/>
  <c r="M20" i="105"/>
  <c r="M19" i="105"/>
  <c r="M18" i="105"/>
  <c r="M17" i="105"/>
  <c r="M16" i="105"/>
  <c r="M15" i="105"/>
  <c r="M14" i="105"/>
  <c r="M13" i="105"/>
  <c r="M12" i="105"/>
  <c r="M11" i="105"/>
  <c r="M10" i="105"/>
  <c r="M9" i="105"/>
  <c r="M8" i="105"/>
  <c r="M7" i="105"/>
  <c r="M6" i="105"/>
  <c r="M5" i="105"/>
  <c r="M79" i="104"/>
  <c r="U79" i="104" s="1"/>
  <c r="M78" i="104"/>
  <c r="M77" i="104"/>
  <c r="M76" i="104"/>
  <c r="M75" i="104"/>
  <c r="M74" i="104"/>
  <c r="M73" i="104"/>
  <c r="M72" i="104"/>
  <c r="M71" i="104"/>
  <c r="M70" i="104"/>
  <c r="M69" i="104"/>
  <c r="M68" i="104"/>
  <c r="M67" i="104"/>
  <c r="M66" i="104"/>
  <c r="M65" i="104"/>
  <c r="M64" i="104"/>
  <c r="M63" i="104"/>
  <c r="M62" i="104"/>
  <c r="M61" i="104"/>
  <c r="M60" i="104"/>
  <c r="M59" i="104"/>
  <c r="M58" i="104"/>
  <c r="M57" i="104"/>
  <c r="M56" i="104"/>
  <c r="M55" i="104"/>
  <c r="M54" i="104"/>
  <c r="M53" i="104"/>
  <c r="M52" i="104"/>
  <c r="M51" i="104"/>
  <c r="M50" i="104"/>
  <c r="M49" i="104"/>
  <c r="M48" i="104"/>
  <c r="M47" i="104"/>
  <c r="M46" i="104"/>
  <c r="M45" i="104"/>
  <c r="M44" i="104"/>
  <c r="M43" i="104"/>
  <c r="M42" i="104"/>
  <c r="M41" i="104"/>
  <c r="M40" i="104"/>
  <c r="M39" i="104"/>
  <c r="M38" i="104"/>
  <c r="M37" i="104"/>
  <c r="M36" i="104"/>
  <c r="M35" i="104"/>
  <c r="M34" i="104"/>
  <c r="M33" i="104"/>
  <c r="M32" i="104"/>
  <c r="M31" i="104"/>
  <c r="M30" i="104"/>
  <c r="M29" i="104"/>
  <c r="M28" i="104"/>
  <c r="M27" i="104"/>
  <c r="M26" i="104"/>
  <c r="M25" i="104"/>
  <c r="M24" i="104"/>
  <c r="M23" i="104"/>
  <c r="M22" i="104"/>
  <c r="M21" i="104"/>
  <c r="M20" i="104"/>
  <c r="M19" i="104"/>
  <c r="M18" i="104"/>
  <c r="M17" i="104"/>
  <c r="M16" i="104"/>
  <c r="M15" i="104"/>
  <c r="M14" i="104"/>
  <c r="M13" i="104"/>
  <c r="M12" i="104"/>
  <c r="M11" i="104"/>
  <c r="M10" i="104"/>
  <c r="M9" i="104"/>
  <c r="M8" i="104"/>
  <c r="M7" i="104"/>
  <c r="M6" i="104"/>
  <c r="M5" i="104"/>
  <c r="M89" i="103"/>
  <c r="U89" i="103" s="1"/>
  <c r="M88" i="103"/>
  <c r="M87" i="103"/>
  <c r="M86" i="103"/>
  <c r="M85" i="103"/>
  <c r="M84" i="103"/>
  <c r="M83" i="103"/>
  <c r="M82" i="103"/>
  <c r="M81" i="103"/>
  <c r="M80" i="103"/>
  <c r="M79" i="103"/>
  <c r="M78" i="103"/>
  <c r="M77" i="103"/>
  <c r="M76" i="103"/>
  <c r="M75" i="103"/>
  <c r="M74" i="103"/>
  <c r="M73" i="103"/>
  <c r="M72" i="103"/>
  <c r="M71" i="103"/>
  <c r="M70" i="103"/>
  <c r="M69" i="103"/>
  <c r="M68" i="103"/>
  <c r="M67" i="103"/>
  <c r="M66" i="103"/>
  <c r="M65" i="103"/>
  <c r="M64" i="103"/>
  <c r="M63" i="103"/>
  <c r="M62" i="103"/>
  <c r="M61" i="103"/>
  <c r="M60" i="103"/>
  <c r="M59" i="103"/>
  <c r="M58" i="103"/>
  <c r="M57" i="103"/>
  <c r="M56" i="103"/>
  <c r="M55" i="103"/>
  <c r="M54" i="103"/>
  <c r="M53" i="103"/>
  <c r="M52" i="103"/>
  <c r="M51" i="103"/>
  <c r="M50" i="103"/>
  <c r="M49" i="103"/>
  <c r="M48" i="103"/>
  <c r="M47" i="103"/>
  <c r="M46" i="103"/>
  <c r="M45" i="103"/>
  <c r="M44" i="103"/>
  <c r="M43" i="103"/>
  <c r="M42" i="103"/>
  <c r="M41" i="103"/>
  <c r="M40" i="103"/>
  <c r="M39" i="103"/>
  <c r="M38" i="103"/>
  <c r="M37" i="103"/>
  <c r="M36" i="103"/>
  <c r="M35" i="103"/>
  <c r="M34" i="103"/>
  <c r="M33" i="103"/>
  <c r="M32" i="103"/>
  <c r="M31" i="103"/>
  <c r="M30" i="103"/>
  <c r="M29" i="103"/>
  <c r="M28" i="103"/>
  <c r="M27" i="103"/>
  <c r="M26" i="103"/>
  <c r="M25" i="103"/>
  <c r="M24" i="103"/>
  <c r="M23" i="103"/>
  <c r="M22" i="103"/>
  <c r="M21" i="103"/>
  <c r="M20" i="103"/>
  <c r="M19" i="103"/>
  <c r="M18" i="103"/>
  <c r="M17" i="103"/>
  <c r="M16" i="103"/>
  <c r="M15" i="103"/>
  <c r="M14" i="103"/>
  <c r="M13" i="103"/>
  <c r="M12" i="103"/>
  <c r="M11" i="103"/>
  <c r="M10" i="103"/>
  <c r="M9" i="103"/>
  <c r="M8" i="103"/>
  <c r="M7" i="103"/>
  <c r="M6" i="103"/>
  <c r="M5" i="103"/>
  <c r="M98" i="102"/>
  <c r="U98" i="102" s="1"/>
  <c r="M97" i="102"/>
  <c r="M96" i="102"/>
  <c r="M95" i="102"/>
  <c r="M94" i="102"/>
  <c r="M93" i="102"/>
  <c r="M92" i="102"/>
  <c r="M91" i="102"/>
  <c r="M90" i="102"/>
  <c r="M89" i="102"/>
  <c r="M88" i="102"/>
  <c r="M87" i="102"/>
  <c r="M86" i="102"/>
  <c r="M85" i="102"/>
  <c r="M84" i="102"/>
  <c r="M83" i="102"/>
  <c r="M82" i="102"/>
  <c r="M81" i="102"/>
  <c r="M80" i="102"/>
  <c r="M79" i="102"/>
  <c r="M78" i="102"/>
  <c r="M77" i="102"/>
  <c r="M76" i="102"/>
  <c r="M75" i="102"/>
  <c r="M74" i="102"/>
  <c r="M73" i="102"/>
  <c r="M72" i="102"/>
  <c r="M71" i="102"/>
  <c r="M70" i="102"/>
  <c r="M69" i="102"/>
  <c r="M68" i="102"/>
  <c r="M67" i="102"/>
  <c r="M66" i="102"/>
  <c r="M65" i="102"/>
  <c r="M64" i="102"/>
  <c r="M63" i="102"/>
  <c r="M62" i="102"/>
  <c r="M61" i="102"/>
  <c r="M60" i="102"/>
  <c r="M59" i="102"/>
  <c r="M58" i="102"/>
  <c r="M57" i="102"/>
  <c r="M56" i="102"/>
  <c r="M55" i="102"/>
  <c r="M54" i="102"/>
  <c r="M53" i="102"/>
  <c r="M52" i="102"/>
  <c r="M51" i="102"/>
  <c r="M50" i="102"/>
  <c r="M49" i="102"/>
  <c r="M48" i="102"/>
  <c r="M47" i="102"/>
  <c r="M46" i="102"/>
  <c r="M45" i="102"/>
  <c r="M44" i="102"/>
  <c r="M43" i="102"/>
  <c r="M42" i="102"/>
  <c r="M41" i="102"/>
  <c r="M40" i="102"/>
  <c r="M39" i="102"/>
  <c r="M38" i="102"/>
  <c r="M37" i="102"/>
  <c r="M36" i="102"/>
  <c r="M35" i="102"/>
  <c r="M34" i="102"/>
  <c r="M33" i="102"/>
  <c r="M32" i="102"/>
  <c r="M31" i="102"/>
  <c r="M30" i="102"/>
  <c r="M29" i="102"/>
  <c r="M28" i="102"/>
  <c r="M27" i="102"/>
  <c r="M26" i="102"/>
  <c r="M25" i="102"/>
  <c r="M24" i="102"/>
  <c r="M23" i="102"/>
  <c r="M22" i="102"/>
  <c r="M21" i="102"/>
  <c r="M20" i="102"/>
  <c r="M19" i="102"/>
  <c r="M18" i="102"/>
  <c r="M17" i="102"/>
  <c r="M16" i="102"/>
  <c r="M15" i="102"/>
  <c r="M14" i="102"/>
  <c r="M13" i="102"/>
  <c r="M12" i="102"/>
  <c r="M11" i="102"/>
  <c r="M10" i="102"/>
  <c r="M9" i="102"/>
  <c r="M8" i="102"/>
  <c r="M7" i="102"/>
  <c r="M6" i="102"/>
  <c r="M5" i="102"/>
  <c r="M69" i="101"/>
  <c r="U69" i="101" s="1"/>
  <c r="M68" i="101"/>
  <c r="M67" i="101"/>
  <c r="M66" i="101"/>
  <c r="M65" i="101"/>
  <c r="M64" i="101"/>
  <c r="M63" i="101"/>
  <c r="M62" i="101"/>
  <c r="M61" i="101"/>
  <c r="M60" i="101"/>
  <c r="M59" i="101"/>
  <c r="M58" i="101"/>
  <c r="M57" i="101"/>
  <c r="M56" i="101"/>
  <c r="M55" i="101"/>
  <c r="M54" i="101"/>
  <c r="M53" i="101"/>
  <c r="M52" i="101"/>
  <c r="M51" i="101"/>
  <c r="M50" i="101"/>
  <c r="M49" i="101"/>
  <c r="M48" i="101"/>
  <c r="M47" i="101"/>
  <c r="M46" i="101"/>
  <c r="M45" i="101"/>
  <c r="M44" i="101"/>
  <c r="M43" i="101"/>
  <c r="M42" i="101"/>
  <c r="M41" i="101"/>
  <c r="M40" i="101"/>
  <c r="M39" i="101"/>
  <c r="M38" i="101"/>
  <c r="M37" i="101"/>
  <c r="M36" i="101"/>
  <c r="M35" i="101"/>
  <c r="M34" i="101"/>
  <c r="M33" i="101"/>
  <c r="M32" i="101"/>
  <c r="M31" i="101"/>
  <c r="M30" i="101"/>
  <c r="M29" i="101"/>
  <c r="M28" i="101"/>
  <c r="M27" i="101"/>
  <c r="M26" i="101"/>
  <c r="M25" i="101"/>
  <c r="M24" i="101"/>
  <c r="M23" i="101"/>
  <c r="M22" i="101"/>
  <c r="M21" i="101"/>
  <c r="M20" i="101"/>
  <c r="M19" i="101"/>
  <c r="M18" i="101"/>
  <c r="M17" i="101"/>
  <c r="M16" i="101"/>
  <c r="M15" i="101"/>
  <c r="M14" i="101"/>
  <c r="M13" i="101"/>
  <c r="M12" i="101"/>
  <c r="M11" i="101"/>
  <c r="M10" i="101"/>
  <c r="M9" i="101"/>
  <c r="M8" i="101"/>
  <c r="M7" i="101"/>
  <c r="M6" i="101"/>
  <c r="M5" i="101"/>
  <c r="M79" i="100"/>
  <c r="U79" i="100" s="1"/>
  <c r="M78" i="100"/>
  <c r="M77" i="100"/>
  <c r="M76" i="100"/>
  <c r="M75" i="100"/>
  <c r="M74" i="100"/>
  <c r="M73" i="100"/>
  <c r="M72" i="100"/>
  <c r="M71" i="100"/>
  <c r="M70" i="100"/>
  <c r="M69" i="100"/>
  <c r="M68" i="100"/>
  <c r="M67" i="100"/>
  <c r="M66" i="100"/>
  <c r="M65" i="100"/>
  <c r="M64" i="100"/>
  <c r="M63" i="100"/>
  <c r="M62" i="100"/>
  <c r="M61" i="100"/>
  <c r="M60" i="100"/>
  <c r="M59" i="100"/>
  <c r="M58" i="100"/>
  <c r="M57" i="100"/>
  <c r="M56" i="100"/>
  <c r="M55" i="100"/>
  <c r="M54" i="100"/>
  <c r="M53" i="100"/>
  <c r="M52" i="100"/>
  <c r="M51" i="100"/>
  <c r="M50" i="100"/>
  <c r="M49" i="100"/>
  <c r="M48" i="100"/>
  <c r="M47" i="100"/>
  <c r="M46" i="100"/>
  <c r="M45" i="100"/>
  <c r="M44" i="100"/>
  <c r="M43" i="100"/>
  <c r="M42" i="100"/>
  <c r="M41" i="100"/>
  <c r="M40" i="100"/>
  <c r="M39" i="100"/>
  <c r="M38" i="100"/>
  <c r="M37" i="100"/>
  <c r="M36" i="100"/>
  <c r="M35" i="100"/>
  <c r="M34" i="100"/>
  <c r="M33" i="100"/>
  <c r="M32" i="100"/>
  <c r="M31" i="100"/>
  <c r="M30" i="100"/>
  <c r="M29" i="100"/>
  <c r="M28" i="100"/>
  <c r="M27" i="100"/>
  <c r="M26" i="100"/>
  <c r="M25" i="100"/>
  <c r="M24" i="100"/>
  <c r="M23" i="100"/>
  <c r="M22" i="100"/>
  <c r="M21" i="100"/>
  <c r="M20" i="100"/>
  <c r="M19" i="100"/>
  <c r="M18" i="100"/>
  <c r="M17" i="100"/>
  <c r="M16" i="100"/>
  <c r="M15" i="100"/>
  <c r="M14" i="100"/>
  <c r="M13" i="100"/>
  <c r="M12" i="100"/>
  <c r="M11" i="100"/>
  <c r="M10" i="100"/>
  <c r="M9" i="100"/>
  <c r="M8" i="100"/>
  <c r="M7" i="100"/>
  <c r="M6" i="100"/>
  <c r="M5" i="100"/>
  <c r="M89" i="99"/>
  <c r="U89" i="99" s="1"/>
  <c r="M88" i="99"/>
  <c r="M87" i="99"/>
  <c r="M86" i="99"/>
  <c r="M85" i="99"/>
  <c r="M84" i="99"/>
  <c r="M83" i="99"/>
  <c r="M82" i="99"/>
  <c r="M81" i="99"/>
  <c r="M80" i="99"/>
  <c r="M79" i="99"/>
  <c r="M78" i="99"/>
  <c r="M77" i="99"/>
  <c r="M76" i="99"/>
  <c r="M75" i="99"/>
  <c r="M74" i="99"/>
  <c r="M73" i="99"/>
  <c r="M72" i="99"/>
  <c r="M71" i="99"/>
  <c r="M70" i="99"/>
  <c r="M69" i="99"/>
  <c r="M68" i="99"/>
  <c r="M67" i="99"/>
  <c r="M66" i="99"/>
  <c r="M65" i="99"/>
  <c r="M64" i="99"/>
  <c r="M63" i="99"/>
  <c r="M62" i="99"/>
  <c r="M61" i="99"/>
  <c r="M60" i="99"/>
  <c r="M59" i="99"/>
  <c r="M58" i="99"/>
  <c r="M57" i="99"/>
  <c r="M56" i="99"/>
  <c r="M55" i="99"/>
  <c r="M54" i="99"/>
  <c r="M53" i="99"/>
  <c r="M52" i="99"/>
  <c r="M51" i="99"/>
  <c r="M50" i="99"/>
  <c r="M49" i="99"/>
  <c r="M48" i="99"/>
  <c r="M47" i="99"/>
  <c r="M46" i="99"/>
  <c r="M45" i="99"/>
  <c r="M44" i="99"/>
  <c r="M43" i="99"/>
  <c r="M42" i="99"/>
  <c r="M41" i="99"/>
  <c r="M40" i="99"/>
  <c r="M39" i="99"/>
  <c r="M38" i="99"/>
  <c r="M37" i="99"/>
  <c r="M36" i="99"/>
  <c r="M35" i="99"/>
  <c r="M34" i="99"/>
  <c r="M33" i="99"/>
  <c r="M32" i="99"/>
  <c r="M31" i="99"/>
  <c r="M30" i="99"/>
  <c r="M29" i="99"/>
  <c r="M28" i="99"/>
  <c r="M27" i="99"/>
  <c r="M26" i="99"/>
  <c r="M25" i="99"/>
  <c r="M24" i="99"/>
  <c r="M23" i="99"/>
  <c r="M22" i="99"/>
  <c r="M21" i="99"/>
  <c r="M20" i="99"/>
  <c r="M19" i="99"/>
  <c r="M18" i="99"/>
  <c r="M17" i="99"/>
  <c r="M16" i="99"/>
  <c r="M15" i="99"/>
  <c r="M14" i="99"/>
  <c r="M13" i="99"/>
  <c r="M12" i="99"/>
  <c r="M11" i="99"/>
  <c r="M10" i="99"/>
  <c r="M9" i="99"/>
  <c r="M8" i="99"/>
  <c r="M7" i="99"/>
  <c r="M6" i="99"/>
  <c r="M5" i="99"/>
  <c r="M98" i="98"/>
  <c r="U98" i="98" s="1"/>
  <c r="M97" i="98"/>
  <c r="M96" i="98"/>
  <c r="M95" i="98"/>
  <c r="M94" i="98"/>
  <c r="M93" i="98"/>
  <c r="M92" i="98"/>
  <c r="M91" i="98"/>
  <c r="M90" i="98"/>
  <c r="M89" i="98"/>
  <c r="M88" i="98"/>
  <c r="M87" i="98"/>
  <c r="M86" i="98"/>
  <c r="M85" i="98"/>
  <c r="M84" i="98"/>
  <c r="M83" i="98"/>
  <c r="M82" i="98"/>
  <c r="M81" i="98"/>
  <c r="M80" i="98"/>
  <c r="M79" i="98"/>
  <c r="M78" i="98"/>
  <c r="M77" i="98"/>
  <c r="M76" i="98"/>
  <c r="M75" i="98"/>
  <c r="M74" i="98"/>
  <c r="M73" i="98"/>
  <c r="M72" i="98"/>
  <c r="M71" i="98"/>
  <c r="M70" i="98"/>
  <c r="M69" i="98"/>
  <c r="M68" i="98"/>
  <c r="M67" i="98"/>
  <c r="M66" i="98"/>
  <c r="M65" i="98"/>
  <c r="M64" i="98"/>
  <c r="M63" i="98"/>
  <c r="M62" i="98"/>
  <c r="M61" i="98"/>
  <c r="M60" i="98"/>
  <c r="M59" i="98"/>
  <c r="M58" i="98"/>
  <c r="M57" i="98"/>
  <c r="M56" i="98"/>
  <c r="M55" i="98"/>
  <c r="M54" i="98"/>
  <c r="M53" i="98"/>
  <c r="M52" i="98"/>
  <c r="M51" i="98"/>
  <c r="M50" i="98"/>
  <c r="M49" i="98"/>
  <c r="M48" i="98"/>
  <c r="M47" i="98"/>
  <c r="M46" i="98"/>
  <c r="M45" i="98"/>
  <c r="M44" i="98"/>
  <c r="M43" i="98"/>
  <c r="M42" i="98"/>
  <c r="M41" i="98"/>
  <c r="M40" i="98"/>
  <c r="M39" i="98"/>
  <c r="M38" i="98"/>
  <c r="M37" i="98"/>
  <c r="M36" i="98"/>
  <c r="M35" i="98"/>
  <c r="M34" i="98"/>
  <c r="M33" i="98"/>
  <c r="M32" i="98"/>
  <c r="M31" i="98"/>
  <c r="M30" i="98"/>
  <c r="M29" i="98"/>
  <c r="M28" i="98"/>
  <c r="M27" i="98"/>
  <c r="M26" i="98"/>
  <c r="M25" i="98"/>
  <c r="M24" i="98"/>
  <c r="M23" i="98"/>
  <c r="M22" i="98"/>
  <c r="M21" i="98"/>
  <c r="M20" i="98"/>
  <c r="M19" i="98"/>
  <c r="M18" i="98"/>
  <c r="M17" i="98"/>
  <c r="M16" i="98"/>
  <c r="M15" i="98"/>
  <c r="M14" i="98"/>
  <c r="M13" i="98"/>
  <c r="M12" i="98"/>
  <c r="M11" i="98"/>
  <c r="M10" i="98"/>
  <c r="M9" i="98"/>
  <c r="M8" i="98"/>
  <c r="M7" i="98"/>
  <c r="M6" i="98"/>
  <c r="M5" i="98"/>
  <c r="M69" i="97"/>
  <c r="U69" i="97" s="1"/>
  <c r="M68" i="97"/>
  <c r="M67" i="97"/>
  <c r="M66" i="97"/>
  <c r="M65" i="97"/>
  <c r="M64" i="97"/>
  <c r="M63" i="97"/>
  <c r="M62" i="97"/>
  <c r="M61" i="97"/>
  <c r="M60" i="97"/>
  <c r="M59" i="97"/>
  <c r="M58" i="97"/>
  <c r="M57" i="97"/>
  <c r="M56" i="97"/>
  <c r="M55" i="97"/>
  <c r="M54" i="97"/>
  <c r="M53" i="97"/>
  <c r="M52" i="97"/>
  <c r="M51" i="97"/>
  <c r="M50" i="97"/>
  <c r="M49" i="97"/>
  <c r="M48" i="97"/>
  <c r="M47" i="97"/>
  <c r="M46" i="97"/>
  <c r="M45" i="97"/>
  <c r="M44" i="97"/>
  <c r="M43" i="97"/>
  <c r="M42" i="97"/>
  <c r="M41" i="97"/>
  <c r="M40" i="97"/>
  <c r="M39" i="97"/>
  <c r="M38" i="97"/>
  <c r="M37" i="97"/>
  <c r="M36" i="97"/>
  <c r="M35" i="97"/>
  <c r="M34" i="97"/>
  <c r="M33" i="97"/>
  <c r="M32" i="97"/>
  <c r="M31" i="97"/>
  <c r="M30" i="97"/>
  <c r="M29" i="97"/>
  <c r="M28" i="97"/>
  <c r="M27" i="97"/>
  <c r="M26" i="97"/>
  <c r="M25" i="97"/>
  <c r="M24" i="97"/>
  <c r="M23" i="97"/>
  <c r="M22" i="97"/>
  <c r="M21" i="97"/>
  <c r="M20" i="97"/>
  <c r="M19" i="97"/>
  <c r="M18" i="97"/>
  <c r="M17" i="97"/>
  <c r="M16" i="97"/>
  <c r="M15" i="97"/>
  <c r="M14" i="97"/>
  <c r="M13" i="97"/>
  <c r="M12" i="97"/>
  <c r="M11" i="97"/>
  <c r="M10" i="97"/>
  <c r="M9" i="97"/>
  <c r="M8" i="97"/>
  <c r="M7" i="97"/>
  <c r="M6" i="97"/>
  <c r="M5" i="97"/>
  <c r="M79" i="96"/>
  <c r="U79" i="96" s="1"/>
  <c r="M78" i="96"/>
  <c r="M77" i="96"/>
  <c r="M76" i="96"/>
  <c r="M75" i="96"/>
  <c r="M74" i="96"/>
  <c r="M73" i="96"/>
  <c r="M72" i="96"/>
  <c r="M71" i="96"/>
  <c r="M70" i="96"/>
  <c r="M69" i="96"/>
  <c r="M68" i="96"/>
  <c r="M67" i="96"/>
  <c r="M66" i="96"/>
  <c r="M65" i="96"/>
  <c r="M64" i="96"/>
  <c r="M63" i="96"/>
  <c r="M62" i="96"/>
  <c r="M61" i="96"/>
  <c r="M60" i="96"/>
  <c r="M59" i="96"/>
  <c r="M58" i="96"/>
  <c r="M57" i="96"/>
  <c r="M56" i="96"/>
  <c r="M55" i="96"/>
  <c r="M54" i="96"/>
  <c r="M53" i="96"/>
  <c r="M52" i="96"/>
  <c r="M51" i="96"/>
  <c r="M50" i="96"/>
  <c r="M49" i="96"/>
  <c r="M48" i="96"/>
  <c r="M47" i="96"/>
  <c r="M46" i="96"/>
  <c r="M45" i="96"/>
  <c r="M44" i="96"/>
  <c r="M43" i="96"/>
  <c r="M42" i="96"/>
  <c r="M41" i="96"/>
  <c r="M40" i="96"/>
  <c r="M39" i="96"/>
  <c r="M38" i="96"/>
  <c r="M37" i="96"/>
  <c r="M36" i="96"/>
  <c r="M35" i="96"/>
  <c r="M34" i="96"/>
  <c r="M33" i="96"/>
  <c r="M32" i="96"/>
  <c r="M31" i="96"/>
  <c r="M30" i="96"/>
  <c r="M29" i="96"/>
  <c r="M28" i="96"/>
  <c r="M27" i="96"/>
  <c r="M26" i="96"/>
  <c r="M25" i="96"/>
  <c r="M24" i="96"/>
  <c r="M23" i="96"/>
  <c r="M22" i="96"/>
  <c r="M21" i="96"/>
  <c r="M20" i="96"/>
  <c r="M19" i="96"/>
  <c r="M18" i="96"/>
  <c r="M17" i="96"/>
  <c r="M16" i="96"/>
  <c r="M15" i="96"/>
  <c r="M14" i="96"/>
  <c r="M13" i="96"/>
  <c r="M12" i="96"/>
  <c r="M11" i="96"/>
  <c r="M10" i="96"/>
  <c r="M9" i="96"/>
  <c r="M8" i="96"/>
  <c r="M7" i="96"/>
  <c r="M6" i="96"/>
  <c r="M5" i="96"/>
  <c r="M89" i="95"/>
  <c r="U89" i="95" s="1"/>
  <c r="M88" i="95"/>
  <c r="M87" i="95"/>
  <c r="M86" i="95"/>
  <c r="M85" i="95"/>
  <c r="M84" i="95"/>
  <c r="M83" i="95"/>
  <c r="M82" i="95"/>
  <c r="M81" i="95"/>
  <c r="M80" i="95"/>
  <c r="M79" i="95"/>
  <c r="M78" i="95"/>
  <c r="M77" i="95"/>
  <c r="M76" i="95"/>
  <c r="M75" i="95"/>
  <c r="M74" i="95"/>
  <c r="M73" i="95"/>
  <c r="M72" i="95"/>
  <c r="M71" i="95"/>
  <c r="M70" i="95"/>
  <c r="M69" i="95"/>
  <c r="M68" i="95"/>
  <c r="M67" i="95"/>
  <c r="M66" i="95"/>
  <c r="M65" i="95"/>
  <c r="M64" i="95"/>
  <c r="M63" i="95"/>
  <c r="M62" i="95"/>
  <c r="M61" i="95"/>
  <c r="M60" i="95"/>
  <c r="M59" i="95"/>
  <c r="M58" i="95"/>
  <c r="M57" i="95"/>
  <c r="M56" i="95"/>
  <c r="M55" i="95"/>
  <c r="M54" i="95"/>
  <c r="M53" i="95"/>
  <c r="M52" i="95"/>
  <c r="M51" i="95"/>
  <c r="M50" i="95"/>
  <c r="M49" i="95"/>
  <c r="M48" i="95"/>
  <c r="M47" i="95"/>
  <c r="M46" i="95"/>
  <c r="M45" i="95"/>
  <c r="M44" i="95"/>
  <c r="M43" i="95"/>
  <c r="M42" i="95"/>
  <c r="M41" i="95"/>
  <c r="M40" i="95"/>
  <c r="M39" i="95"/>
  <c r="M38" i="95"/>
  <c r="M37" i="95"/>
  <c r="M36" i="95"/>
  <c r="M35" i="95"/>
  <c r="M34" i="95"/>
  <c r="M33" i="95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8" i="95"/>
  <c r="M7" i="95"/>
  <c r="M6" i="95"/>
  <c r="M5" i="95"/>
  <c r="M98" i="94"/>
  <c r="U98" i="94" s="1"/>
  <c r="U97" i="94" s="1"/>
  <c r="M97" i="94"/>
  <c r="M96" i="94"/>
  <c r="M95" i="94"/>
  <c r="M94" i="94"/>
  <c r="M93" i="94"/>
  <c r="M92" i="94"/>
  <c r="M91" i="94"/>
  <c r="M90" i="94"/>
  <c r="M89" i="94"/>
  <c r="M88" i="94"/>
  <c r="M87" i="94"/>
  <c r="M86" i="94"/>
  <c r="M85" i="94"/>
  <c r="M84" i="94"/>
  <c r="M83" i="94"/>
  <c r="M82" i="94"/>
  <c r="M81" i="94"/>
  <c r="M80" i="94"/>
  <c r="M79" i="94"/>
  <c r="M78" i="94"/>
  <c r="M77" i="94"/>
  <c r="M76" i="94"/>
  <c r="M75" i="94"/>
  <c r="M74" i="94"/>
  <c r="M73" i="94"/>
  <c r="M72" i="94"/>
  <c r="M71" i="94"/>
  <c r="M70" i="94"/>
  <c r="M69" i="94"/>
  <c r="M68" i="94"/>
  <c r="M67" i="94"/>
  <c r="M66" i="94"/>
  <c r="M65" i="94"/>
  <c r="M64" i="94"/>
  <c r="M63" i="94"/>
  <c r="M62" i="94"/>
  <c r="M61" i="94"/>
  <c r="M60" i="94"/>
  <c r="M59" i="94"/>
  <c r="M58" i="94"/>
  <c r="M57" i="94"/>
  <c r="M56" i="94"/>
  <c r="M55" i="94"/>
  <c r="M54" i="94"/>
  <c r="M53" i="94"/>
  <c r="M52" i="94"/>
  <c r="M51" i="94"/>
  <c r="M50" i="94"/>
  <c r="M49" i="94"/>
  <c r="M48" i="94"/>
  <c r="M47" i="94"/>
  <c r="M46" i="94"/>
  <c r="M45" i="94"/>
  <c r="M44" i="94"/>
  <c r="M43" i="94"/>
  <c r="M42" i="94"/>
  <c r="M41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M69" i="93"/>
  <c r="U69" i="93" s="1"/>
  <c r="M68" i="93"/>
  <c r="M67" i="93"/>
  <c r="M66" i="93"/>
  <c r="M65" i="93"/>
  <c r="M64" i="93"/>
  <c r="M63" i="93"/>
  <c r="M62" i="93"/>
  <c r="M61" i="93"/>
  <c r="M60" i="93"/>
  <c r="M59" i="93"/>
  <c r="M58" i="93"/>
  <c r="M57" i="93"/>
  <c r="M56" i="93"/>
  <c r="M55" i="93"/>
  <c r="M54" i="93"/>
  <c r="M53" i="93"/>
  <c r="M52" i="93"/>
  <c r="M51" i="93"/>
  <c r="M50" i="93"/>
  <c r="M49" i="93"/>
  <c r="M48" i="93"/>
  <c r="M47" i="93"/>
  <c r="M46" i="93"/>
  <c r="M45" i="93"/>
  <c r="M44" i="93"/>
  <c r="M43" i="93"/>
  <c r="M42" i="93"/>
  <c r="M41" i="93"/>
  <c r="M40" i="93"/>
  <c r="M39" i="93"/>
  <c r="M38" i="93"/>
  <c r="M37" i="93"/>
  <c r="M36" i="93"/>
  <c r="M35" i="93"/>
  <c r="M34" i="93"/>
  <c r="M33" i="93"/>
  <c r="M32" i="93"/>
  <c r="M31" i="93"/>
  <c r="M30" i="93"/>
  <c r="M29" i="93"/>
  <c r="M28" i="93"/>
  <c r="M27" i="93"/>
  <c r="M26" i="93"/>
  <c r="M25" i="93"/>
  <c r="M24" i="93"/>
  <c r="M23" i="93"/>
  <c r="M22" i="93"/>
  <c r="M21" i="93"/>
  <c r="M20" i="93"/>
  <c r="M19" i="93"/>
  <c r="M18" i="93"/>
  <c r="M17" i="93"/>
  <c r="M16" i="93"/>
  <c r="M15" i="93"/>
  <c r="M14" i="93"/>
  <c r="M13" i="93"/>
  <c r="M12" i="93"/>
  <c r="M11" i="93"/>
  <c r="M10" i="93"/>
  <c r="M9" i="93"/>
  <c r="M8" i="93"/>
  <c r="M7" i="93"/>
  <c r="M6" i="93"/>
  <c r="M5" i="93"/>
  <c r="M79" i="92"/>
  <c r="U79" i="92" s="1"/>
  <c r="M78" i="92"/>
  <c r="M77" i="92"/>
  <c r="M76" i="92"/>
  <c r="M75" i="92"/>
  <c r="M74" i="92"/>
  <c r="M73" i="92"/>
  <c r="M72" i="92"/>
  <c r="M71" i="92"/>
  <c r="M70" i="92"/>
  <c r="M69" i="92"/>
  <c r="M68" i="92"/>
  <c r="M67" i="92"/>
  <c r="M66" i="92"/>
  <c r="M65" i="92"/>
  <c r="M64" i="92"/>
  <c r="M63" i="92"/>
  <c r="M62" i="92"/>
  <c r="M61" i="92"/>
  <c r="M60" i="92"/>
  <c r="M59" i="92"/>
  <c r="M58" i="92"/>
  <c r="M57" i="92"/>
  <c r="M56" i="92"/>
  <c r="M55" i="92"/>
  <c r="M54" i="92"/>
  <c r="M53" i="92"/>
  <c r="M52" i="92"/>
  <c r="M51" i="92"/>
  <c r="M50" i="92"/>
  <c r="M49" i="92"/>
  <c r="M48" i="92"/>
  <c r="M47" i="92"/>
  <c r="M46" i="92"/>
  <c r="M45" i="92"/>
  <c r="M44" i="92"/>
  <c r="M43" i="92"/>
  <c r="M42" i="92"/>
  <c r="M41" i="92"/>
  <c r="M40" i="92"/>
  <c r="M39" i="92"/>
  <c r="M38" i="92"/>
  <c r="M37" i="92"/>
  <c r="M36" i="92"/>
  <c r="M35" i="92"/>
  <c r="M34" i="92"/>
  <c r="M33" i="92"/>
  <c r="M32" i="92"/>
  <c r="M31" i="92"/>
  <c r="M30" i="92"/>
  <c r="M29" i="92"/>
  <c r="M28" i="92"/>
  <c r="M27" i="92"/>
  <c r="M26" i="92"/>
  <c r="M25" i="92"/>
  <c r="M24" i="92"/>
  <c r="M23" i="92"/>
  <c r="M22" i="92"/>
  <c r="M21" i="92"/>
  <c r="M20" i="92"/>
  <c r="M19" i="92"/>
  <c r="M18" i="92"/>
  <c r="M17" i="92"/>
  <c r="M16" i="92"/>
  <c r="M15" i="92"/>
  <c r="M14" i="92"/>
  <c r="M13" i="92"/>
  <c r="M12" i="92"/>
  <c r="M11" i="92"/>
  <c r="M10" i="92"/>
  <c r="M9" i="92"/>
  <c r="M8" i="92"/>
  <c r="M7" i="92"/>
  <c r="M6" i="92"/>
  <c r="M5" i="92"/>
  <c r="M89" i="91"/>
  <c r="U89" i="91" s="1"/>
  <c r="M88" i="91"/>
  <c r="M87" i="91"/>
  <c r="M86" i="91"/>
  <c r="M85" i="91"/>
  <c r="M84" i="91"/>
  <c r="M83" i="91"/>
  <c r="M82" i="91"/>
  <c r="M81" i="91"/>
  <c r="M80" i="91"/>
  <c r="M79" i="91"/>
  <c r="M78" i="91"/>
  <c r="M77" i="91"/>
  <c r="M76" i="91"/>
  <c r="M75" i="91"/>
  <c r="M74" i="91"/>
  <c r="M73" i="91"/>
  <c r="M72" i="91"/>
  <c r="M71" i="91"/>
  <c r="M70" i="91"/>
  <c r="M69" i="91"/>
  <c r="M68" i="91"/>
  <c r="M67" i="91"/>
  <c r="M66" i="91"/>
  <c r="M65" i="91"/>
  <c r="M64" i="91"/>
  <c r="M63" i="91"/>
  <c r="M62" i="91"/>
  <c r="M61" i="91"/>
  <c r="M60" i="91"/>
  <c r="M59" i="91"/>
  <c r="M58" i="91"/>
  <c r="M57" i="91"/>
  <c r="M56" i="91"/>
  <c r="M55" i="91"/>
  <c r="M54" i="91"/>
  <c r="M53" i="91"/>
  <c r="M52" i="91"/>
  <c r="M51" i="91"/>
  <c r="M50" i="91"/>
  <c r="M49" i="91"/>
  <c r="M48" i="91"/>
  <c r="M47" i="91"/>
  <c r="M46" i="91"/>
  <c r="M45" i="91"/>
  <c r="M44" i="91"/>
  <c r="M43" i="91"/>
  <c r="M42" i="91"/>
  <c r="M41" i="91"/>
  <c r="M40" i="91"/>
  <c r="M39" i="91"/>
  <c r="M38" i="91"/>
  <c r="M37" i="91"/>
  <c r="M36" i="91"/>
  <c r="M35" i="91"/>
  <c r="M34" i="91"/>
  <c r="M33" i="91"/>
  <c r="M32" i="91"/>
  <c r="M31" i="91"/>
  <c r="M30" i="91"/>
  <c r="M29" i="91"/>
  <c r="M28" i="91"/>
  <c r="M27" i="91"/>
  <c r="M26" i="91"/>
  <c r="M25" i="91"/>
  <c r="M24" i="91"/>
  <c r="M23" i="91"/>
  <c r="M22" i="91"/>
  <c r="M21" i="91"/>
  <c r="M20" i="91"/>
  <c r="M19" i="91"/>
  <c r="M18" i="91"/>
  <c r="M17" i="91"/>
  <c r="M16" i="91"/>
  <c r="M15" i="91"/>
  <c r="M14" i="91"/>
  <c r="M13" i="91"/>
  <c r="M12" i="91"/>
  <c r="M11" i="91"/>
  <c r="M10" i="91"/>
  <c r="M9" i="91"/>
  <c r="M8" i="91"/>
  <c r="M7" i="91"/>
  <c r="M6" i="91"/>
  <c r="M5" i="91"/>
  <c r="M98" i="90"/>
  <c r="U98" i="90" s="1"/>
  <c r="M97" i="90"/>
  <c r="M96" i="90"/>
  <c r="M95" i="90"/>
  <c r="M94" i="90"/>
  <c r="M93" i="90"/>
  <c r="M92" i="90"/>
  <c r="M91" i="90"/>
  <c r="M90" i="90"/>
  <c r="M89" i="90"/>
  <c r="M88" i="90"/>
  <c r="M87" i="90"/>
  <c r="M86" i="90"/>
  <c r="M85" i="90"/>
  <c r="M84" i="90"/>
  <c r="M83" i="90"/>
  <c r="M82" i="90"/>
  <c r="M81" i="90"/>
  <c r="M80" i="90"/>
  <c r="M79" i="90"/>
  <c r="M78" i="90"/>
  <c r="M77" i="90"/>
  <c r="M76" i="90"/>
  <c r="M75" i="90"/>
  <c r="M74" i="90"/>
  <c r="M73" i="90"/>
  <c r="M72" i="90"/>
  <c r="M71" i="90"/>
  <c r="M70" i="90"/>
  <c r="M69" i="90"/>
  <c r="M68" i="90"/>
  <c r="M67" i="90"/>
  <c r="M66" i="90"/>
  <c r="M65" i="90"/>
  <c r="M64" i="90"/>
  <c r="M63" i="90"/>
  <c r="M62" i="90"/>
  <c r="M61" i="90"/>
  <c r="M60" i="90"/>
  <c r="M59" i="90"/>
  <c r="M58" i="90"/>
  <c r="M57" i="90"/>
  <c r="M56" i="90"/>
  <c r="M55" i="90"/>
  <c r="M54" i="90"/>
  <c r="M53" i="90"/>
  <c r="M52" i="90"/>
  <c r="M51" i="90"/>
  <c r="M50" i="90"/>
  <c r="M49" i="90"/>
  <c r="M48" i="90"/>
  <c r="M47" i="90"/>
  <c r="M46" i="90"/>
  <c r="M45" i="90"/>
  <c r="M44" i="90"/>
  <c r="M43" i="90"/>
  <c r="M42" i="90"/>
  <c r="M41" i="90"/>
  <c r="M40" i="90"/>
  <c r="M39" i="90"/>
  <c r="M38" i="90"/>
  <c r="M37" i="90"/>
  <c r="M36" i="90"/>
  <c r="M35" i="90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10" i="90"/>
  <c r="M9" i="90"/>
  <c r="M8" i="90"/>
  <c r="M7" i="90"/>
  <c r="M6" i="90"/>
  <c r="M5" i="90"/>
  <c r="M69" i="89"/>
  <c r="U69" i="89" s="1"/>
  <c r="M68" i="89"/>
  <c r="M67" i="89"/>
  <c r="M66" i="89"/>
  <c r="M65" i="89"/>
  <c r="M64" i="89"/>
  <c r="M63" i="89"/>
  <c r="M62" i="89"/>
  <c r="M61" i="89"/>
  <c r="M60" i="89"/>
  <c r="M59" i="89"/>
  <c r="M58" i="89"/>
  <c r="M57" i="89"/>
  <c r="M56" i="89"/>
  <c r="M55" i="89"/>
  <c r="M54" i="89"/>
  <c r="M53" i="89"/>
  <c r="M52" i="89"/>
  <c r="M51" i="89"/>
  <c r="M50" i="89"/>
  <c r="M49" i="89"/>
  <c r="M48" i="89"/>
  <c r="M47" i="89"/>
  <c r="M46" i="89"/>
  <c r="M45" i="89"/>
  <c r="M44" i="89"/>
  <c r="M43" i="89"/>
  <c r="M42" i="89"/>
  <c r="M41" i="89"/>
  <c r="M40" i="89"/>
  <c r="M39" i="89"/>
  <c r="M38" i="89"/>
  <c r="M37" i="89"/>
  <c r="M36" i="89"/>
  <c r="M35" i="89"/>
  <c r="M34" i="89"/>
  <c r="M33" i="89"/>
  <c r="M32" i="89"/>
  <c r="M31" i="89"/>
  <c r="M30" i="89"/>
  <c r="M29" i="89"/>
  <c r="M28" i="89"/>
  <c r="M27" i="89"/>
  <c r="M26" i="89"/>
  <c r="M25" i="89"/>
  <c r="M24" i="89"/>
  <c r="M23" i="89"/>
  <c r="M22" i="89"/>
  <c r="M21" i="89"/>
  <c r="M20" i="89"/>
  <c r="M19" i="89"/>
  <c r="M18" i="89"/>
  <c r="M17" i="89"/>
  <c r="M16" i="89"/>
  <c r="M15" i="89"/>
  <c r="M14" i="89"/>
  <c r="M13" i="89"/>
  <c r="M12" i="89"/>
  <c r="M11" i="89"/>
  <c r="M10" i="89"/>
  <c r="M9" i="89"/>
  <c r="M8" i="89"/>
  <c r="M7" i="89"/>
  <c r="M6" i="89"/>
  <c r="M5" i="89"/>
  <c r="M79" i="88"/>
  <c r="U79" i="88" s="1"/>
  <c r="M78" i="88"/>
  <c r="M77" i="88"/>
  <c r="M76" i="88"/>
  <c r="M75" i="88"/>
  <c r="M74" i="88"/>
  <c r="M73" i="88"/>
  <c r="M72" i="88"/>
  <c r="M71" i="88"/>
  <c r="M70" i="88"/>
  <c r="M69" i="88"/>
  <c r="M68" i="88"/>
  <c r="M67" i="88"/>
  <c r="M66" i="88"/>
  <c r="M65" i="88"/>
  <c r="M64" i="88"/>
  <c r="M63" i="88"/>
  <c r="M62" i="88"/>
  <c r="M61" i="88"/>
  <c r="M60" i="88"/>
  <c r="M59" i="88"/>
  <c r="M58" i="88"/>
  <c r="M57" i="88"/>
  <c r="M56" i="88"/>
  <c r="M55" i="88"/>
  <c r="M54" i="88"/>
  <c r="M53" i="88"/>
  <c r="M52" i="88"/>
  <c r="M51" i="88"/>
  <c r="M50" i="88"/>
  <c r="M49" i="88"/>
  <c r="M48" i="88"/>
  <c r="M47" i="88"/>
  <c r="M46" i="88"/>
  <c r="M45" i="88"/>
  <c r="M44" i="88"/>
  <c r="M43" i="88"/>
  <c r="M42" i="88"/>
  <c r="M41" i="88"/>
  <c r="M40" i="88"/>
  <c r="M39" i="88"/>
  <c r="M38" i="88"/>
  <c r="M37" i="88"/>
  <c r="M36" i="88"/>
  <c r="M35" i="88"/>
  <c r="M34" i="88"/>
  <c r="M33" i="88"/>
  <c r="M32" i="88"/>
  <c r="M31" i="88"/>
  <c r="M30" i="88"/>
  <c r="M29" i="88"/>
  <c r="M28" i="88"/>
  <c r="M27" i="88"/>
  <c r="M26" i="88"/>
  <c r="M25" i="88"/>
  <c r="M24" i="88"/>
  <c r="M23" i="88"/>
  <c r="M22" i="88"/>
  <c r="M21" i="88"/>
  <c r="M20" i="88"/>
  <c r="M19" i="88"/>
  <c r="M18" i="88"/>
  <c r="M17" i="88"/>
  <c r="M16" i="88"/>
  <c r="M15" i="88"/>
  <c r="M14" i="88"/>
  <c r="M13" i="88"/>
  <c r="M12" i="88"/>
  <c r="M11" i="88"/>
  <c r="M10" i="88"/>
  <c r="M9" i="88"/>
  <c r="M8" i="88"/>
  <c r="M7" i="88"/>
  <c r="M6" i="88"/>
  <c r="M5" i="88"/>
  <c r="M89" i="87"/>
  <c r="U89" i="87" s="1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98" i="85"/>
  <c r="U98" i="85" s="1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69" i="86"/>
  <c r="U69" i="86" s="1"/>
  <c r="M68" i="86"/>
  <c r="M67" i="86"/>
  <c r="M66" i="86"/>
  <c r="M65" i="86"/>
  <c r="M64" i="86"/>
  <c r="M63" i="86"/>
  <c r="M62" i="86"/>
  <c r="M61" i="86"/>
  <c r="M60" i="86"/>
  <c r="M59" i="86"/>
  <c r="M58" i="86"/>
  <c r="M57" i="86"/>
  <c r="M56" i="86"/>
  <c r="M55" i="86"/>
  <c r="M54" i="86"/>
  <c r="M53" i="86"/>
  <c r="M52" i="86"/>
  <c r="M51" i="86"/>
  <c r="M50" i="86"/>
  <c r="M49" i="86"/>
  <c r="M48" i="86"/>
  <c r="M47" i="86"/>
  <c r="M46" i="86"/>
  <c r="M45" i="86"/>
  <c r="M44" i="86"/>
  <c r="M43" i="86"/>
  <c r="M42" i="86"/>
  <c r="M41" i="86"/>
  <c r="M40" i="86"/>
  <c r="M39" i="86"/>
  <c r="M38" i="86"/>
  <c r="M37" i="86"/>
  <c r="M36" i="86"/>
  <c r="M35" i="86"/>
  <c r="M34" i="86"/>
  <c r="M33" i="86"/>
  <c r="M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8" i="86"/>
  <c r="M7" i="86"/>
  <c r="M6" i="86"/>
  <c r="M5" i="86"/>
  <c r="M79" i="84"/>
  <c r="U79" i="84" s="1"/>
  <c r="M78" i="84"/>
  <c r="M77" i="84"/>
  <c r="M76" i="84"/>
  <c r="M75" i="84"/>
  <c r="M74" i="84"/>
  <c r="M73" i="84"/>
  <c r="M72" i="84"/>
  <c r="M71" i="84"/>
  <c r="M70" i="84"/>
  <c r="M69" i="84"/>
  <c r="M68" i="84"/>
  <c r="M67" i="84"/>
  <c r="M66" i="84"/>
  <c r="M65" i="84"/>
  <c r="M64" i="84"/>
  <c r="M63" i="84"/>
  <c r="M62" i="84"/>
  <c r="M61" i="84"/>
  <c r="M60" i="84"/>
  <c r="M59" i="84"/>
  <c r="M58" i="84"/>
  <c r="M57" i="84"/>
  <c r="M56" i="84"/>
  <c r="M55" i="84"/>
  <c r="M54" i="84"/>
  <c r="M53" i="84"/>
  <c r="M52" i="84"/>
  <c r="M51" i="84"/>
  <c r="M50" i="84"/>
  <c r="M49" i="84"/>
  <c r="M48" i="84"/>
  <c r="M47" i="84"/>
  <c r="M46" i="84"/>
  <c r="M45" i="84"/>
  <c r="M44" i="84"/>
  <c r="M43" i="84"/>
  <c r="M42" i="84"/>
  <c r="M41" i="84"/>
  <c r="M40" i="84"/>
  <c r="M39" i="84"/>
  <c r="M38" i="84"/>
  <c r="M37" i="84"/>
  <c r="M36" i="84"/>
  <c r="M35" i="84"/>
  <c r="M34" i="84"/>
  <c r="M33" i="84"/>
  <c r="M32" i="84"/>
  <c r="M31" i="84"/>
  <c r="M30" i="84"/>
  <c r="M29" i="84"/>
  <c r="M28" i="84"/>
  <c r="M27" i="84"/>
  <c r="M26" i="84"/>
  <c r="M25" i="84"/>
  <c r="M24" i="84"/>
  <c r="M23" i="84"/>
  <c r="M22" i="84"/>
  <c r="M21" i="84"/>
  <c r="M20" i="84"/>
  <c r="M19" i="84"/>
  <c r="M18" i="84"/>
  <c r="M17" i="84"/>
  <c r="M16" i="84"/>
  <c r="M15" i="84"/>
  <c r="M14" i="84"/>
  <c r="M13" i="84"/>
  <c r="M12" i="84"/>
  <c r="M11" i="84"/>
  <c r="M10" i="84"/>
  <c r="M9" i="84"/>
  <c r="M8" i="84"/>
  <c r="M7" i="84"/>
  <c r="M6" i="84"/>
  <c r="M5" i="84"/>
  <c r="M89" i="83"/>
  <c r="U89" i="83" s="1"/>
  <c r="M88" i="83"/>
  <c r="M87" i="83"/>
  <c r="M86" i="83"/>
  <c r="M85" i="83"/>
  <c r="M84" i="83"/>
  <c r="M83" i="83"/>
  <c r="M82" i="83"/>
  <c r="M81" i="83"/>
  <c r="M80" i="83"/>
  <c r="M79" i="83"/>
  <c r="M78" i="83"/>
  <c r="M77" i="83"/>
  <c r="M76" i="83"/>
  <c r="M75" i="83"/>
  <c r="M74" i="83"/>
  <c r="M73" i="83"/>
  <c r="M72" i="83"/>
  <c r="M71" i="83"/>
  <c r="M70" i="83"/>
  <c r="M69" i="83"/>
  <c r="M68" i="83"/>
  <c r="M67" i="83"/>
  <c r="M66" i="83"/>
  <c r="M65" i="83"/>
  <c r="M64" i="83"/>
  <c r="M63" i="83"/>
  <c r="M62" i="83"/>
  <c r="M61" i="83"/>
  <c r="M60" i="83"/>
  <c r="M59" i="83"/>
  <c r="M58" i="83"/>
  <c r="M57" i="83"/>
  <c r="M56" i="83"/>
  <c r="M55" i="83"/>
  <c r="M54" i="83"/>
  <c r="M53" i="83"/>
  <c r="M52" i="83"/>
  <c r="M51" i="83"/>
  <c r="M50" i="83"/>
  <c r="M49" i="83"/>
  <c r="M48" i="83"/>
  <c r="M47" i="83"/>
  <c r="M46" i="83"/>
  <c r="M45" i="83"/>
  <c r="M44" i="83"/>
  <c r="M43" i="83"/>
  <c r="M42" i="83"/>
  <c r="M41" i="83"/>
  <c r="M40" i="83"/>
  <c r="M39" i="83"/>
  <c r="M38" i="83"/>
  <c r="M37" i="83"/>
  <c r="M36" i="83"/>
  <c r="M35" i="83"/>
  <c r="M34" i="83"/>
  <c r="M33" i="83"/>
  <c r="M32" i="83"/>
  <c r="M31" i="83"/>
  <c r="M30" i="83"/>
  <c r="M29" i="83"/>
  <c r="M28" i="83"/>
  <c r="M27" i="83"/>
  <c r="M26" i="83"/>
  <c r="M25" i="83"/>
  <c r="M24" i="83"/>
  <c r="M23" i="83"/>
  <c r="M22" i="83"/>
  <c r="M21" i="83"/>
  <c r="M20" i="83"/>
  <c r="M19" i="83"/>
  <c r="M18" i="83"/>
  <c r="M17" i="83"/>
  <c r="M16" i="83"/>
  <c r="M15" i="83"/>
  <c r="M14" i="83"/>
  <c r="M13" i="83"/>
  <c r="M12" i="83"/>
  <c r="M11" i="83"/>
  <c r="M10" i="83"/>
  <c r="M9" i="83"/>
  <c r="M8" i="83"/>
  <c r="M7" i="83"/>
  <c r="M6" i="83"/>
  <c r="M5" i="83"/>
  <c r="M98" i="82"/>
  <c r="U98" i="82" s="1"/>
  <c r="M97" i="82"/>
  <c r="M96" i="82"/>
  <c r="M95" i="82"/>
  <c r="M94" i="82"/>
  <c r="M93" i="82"/>
  <c r="M92" i="82"/>
  <c r="M91" i="82"/>
  <c r="M90" i="82"/>
  <c r="M89" i="82"/>
  <c r="M88" i="82"/>
  <c r="M87" i="82"/>
  <c r="M86" i="82"/>
  <c r="M85" i="82"/>
  <c r="M84" i="82"/>
  <c r="M83" i="82"/>
  <c r="M82" i="82"/>
  <c r="M81" i="82"/>
  <c r="M80" i="82"/>
  <c r="M79" i="82"/>
  <c r="M78" i="82"/>
  <c r="M77" i="82"/>
  <c r="M76" i="82"/>
  <c r="M75" i="82"/>
  <c r="M74" i="82"/>
  <c r="M73" i="82"/>
  <c r="M72" i="82"/>
  <c r="M71" i="82"/>
  <c r="M70" i="82"/>
  <c r="M69" i="82"/>
  <c r="M68" i="82"/>
  <c r="M67" i="82"/>
  <c r="M66" i="82"/>
  <c r="M65" i="82"/>
  <c r="M64" i="82"/>
  <c r="M63" i="82"/>
  <c r="M62" i="82"/>
  <c r="M61" i="82"/>
  <c r="M60" i="82"/>
  <c r="M59" i="82"/>
  <c r="M58" i="82"/>
  <c r="M57" i="82"/>
  <c r="M56" i="82"/>
  <c r="M55" i="82"/>
  <c r="M54" i="82"/>
  <c r="M53" i="82"/>
  <c r="M52" i="82"/>
  <c r="M51" i="82"/>
  <c r="M50" i="82"/>
  <c r="M49" i="82"/>
  <c r="M48" i="82"/>
  <c r="M47" i="82"/>
  <c r="M46" i="82"/>
  <c r="M45" i="82"/>
  <c r="M44" i="82"/>
  <c r="M43" i="82"/>
  <c r="M42" i="82"/>
  <c r="M41" i="82"/>
  <c r="M40" i="82"/>
  <c r="M39" i="82"/>
  <c r="M38" i="82"/>
  <c r="M37" i="82"/>
  <c r="M36" i="82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8" i="82"/>
  <c r="M7" i="82"/>
  <c r="M6" i="82"/>
  <c r="M5" i="82"/>
  <c r="M23" i="81"/>
  <c r="U23" i="81" s="1"/>
  <c r="M22" i="81"/>
  <c r="M21" i="81"/>
  <c r="M20" i="81"/>
  <c r="M19" i="81"/>
  <c r="M18" i="81"/>
  <c r="M17" i="81"/>
  <c r="M16" i="81"/>
  <c r="M15" i="81"/>
  <c r="M14" i="81"/>
  <c r="M13" i="81"/>
  <c r="M12" i="81"/>
  <c r="M11" i="81"/>
  <c r="M10" i="81"/>
  <c r="M9" i="81"/>
  <c r="M8" i="81"/>
  <c r="M7" i="81"/>
  <c r="M6" i="81"/>
  <c r="M5" i="81"/>
  <c r="M23" i="80"/>
  <c r="M22" i="80"/>
  <c r="M21" i="80"/>
  <c r="M20" i="80"/>
  <c r="M19" i="80"/>
  <c r="M18" i="80"/>
  <c r="M17" i="80"/>
  <c r="M16" i="80"/>
  <c r="M15" i="80"/>
  <c r="M14" i="80"/>
  <c r="M13" i="80"/>
  <c r="M12" i="80"/>
  <c r="M11" i="80"/>
  <c r="M10" i="80"/>
  <c r="M9" i="80"/>
  <c r="M8" i="80"/>
  <c r="M7" i="80"/>
  <c r="M6" i="80"/>
  <c r="M5" i="80"/>
  <c r="M23" i="79"/>
  <c r="M22" i="79"/>
  <c r="M21" i="79"/>
  <c r="M20" i="79"/>
  <c r="M19" i="79"/>
  <c r="M18" i="79"/>
  <c r="M17" i="79"/>
  <c r="M16" i="79"/>
  <c r="M15" i="79"/>
  <c r="M14" i="79"/>
  <c r="M13" i="79"/>
  <c r="M12" i="79"/>
  <c r="M11" i="79"/>
  <c r="M10" i="79"/>
  <c r="M9" i="79"/>
  <c r="M8" i="79"/>
  <c r="M7" i="79"/>
  <c r="M6" i="79"/>
  <c r="M5" i="79"/>
  <c r="M23" i="78"/>
  <c r="U23" i="78" s="1"/>
  <c r="M22" i="78"/>
  <c r="M21" i="78"/>
  <c r="M20" i="78"/>
  <c r="M19" i="78"/>
  <c r="M18" i="78"/>
  <c r="M17" i="78"/>
  <c r="M16" i="78"/>
  <c r="M15" i="78"/>
  <c r="M14" i="78"/>
  <c r="M13" i="78"/>
  <c r="M12" i="78"/>
  <c r="M11" i="78"/>
  <c r="M10" i="78"/>
  <c r="M9" i="78"/>
  <c r="M8" i="78"/>
  <c r="M7" i="78"/>
  <c r="M6" i="78"/>
  <c r="M5" i="78"/>
  <c r="M23" i="77"/>
  <c r="U23" i="77" s="1"/>
  <c r="M22" i="77"/>
  <c r="M21" i="77"/>
  <c r="M20" i="77"/>
  <c r="M19" i="77"/>
  <c r="M18" i="77"/>
  <c r="M17" i="77"/>
  <c r="M16" i="77"/>
  <c r="M15" i="77"/>
  <c r="M14" i="77"/>
  <c r="M13" i="77"/>
  <c r="M12" i="77"/>
  <c r="M11" i="77"/>
  <c r="M10" i="77"/>
  <c r="M9" i="77"/>
  <c r="M8" i="77"/>
  <c r="M7" i="77"/>
  <c r="M6" i="77"/>
  <c r="M5" i="77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8" i="76"/>
  <c r="M7" i="76"/>
  <c r="M6" i="76"/>
  <c r="M5" i="76"/>
  <c r="M23" i="75"/>
  <c r="M22" i="75"/>
  <c r="M21" i="75"/>
  <c r="M20" i="75"/>
  <c r="M19" i="75"/>
  <c r="M18" i="75"/>
  <c r="M17" i="75"/>
  <c r="M16" i="75"/>
  <c r="M15" i="75"/>
  <c r="M14" i="75"/>
  <c r="M13" i="75"/>
  <c r="M12" i="75"/>
  <c r="M11" i="75"/>
  <c r="M10" i="75"/>
  <c r="M9" i="75"/>
  <c r="M8" i="75"/>
  <c r="M7" i="75"/>
  <c r="M6" i="75"/>
  <c r="M5" i="75"/>
  <c r="M23" i="74"/>
  <c r="U23" i="74" s="1"/>
  <c r="M22" i="74"/>
  <c r="M21" i="74"/>
  <c r="M20" i="74"/>
  <c r="M19" i="74"/>
  <c r="M18" i="74"/>
  <c r="M17" i="74"/>
  <c r="M16" i="74"/>
  <c r="M15" i="74"/>
  <c r="M14" i="74"/>
  <c r="M13" i="74"/>
  <c r="M12" i="74"/>
  <c r="M11" i="74"/>
  <c r="M10" i="74"/>
  <c r="M9" i="74"/>
  <c r="M8" i="74"/>
  <c r="M7" i="74"/>
  <c r="M6" i="74"/>
  <c r="M5" i="74"/>
  <c r="M23" i="73"/>
  <c r="U23" i="73" s="1"/>
  <c r="M22" i="73"/>
  <c r="M21" i="73"/>
  <c r="M20" i="73"/>
  <c r="M19" i="73"/>
  <c r="M18" i="73"/>
  <c r="M17" i="73"/>
  <c r="M16" i="73"/>
  <c r="M15" i="73"/>
  <c r="M14" i="73"/>
  <c r="M13" i="73"/>
  <c r="M12" i="73"/>
  <c r="M11" i="73"/>
  <c r="M10" i="73"/>
  <c r="M9" i="73"/>
  <c r="M8" i="73"/>
  <c r="M7" i="73"/>
  <c r="M6" i="73"/>
  <c r="M5" i="73"/>
  <c r="M23" i="72"/>
  <c r="M22" i="72"/>
  <c r="M21" i="72"/>
  <c r="M20" i="72"/>
  <c r="M19" i="72"/>
  <c r="M18" i="72"/>
  <c r="M17" i="72"/>
  <c r="M16" i="72"/>
  <c r="M15" i="72"/>
  <c r="M14" i="72"/>
  <c r="M13" i="72"/>
  <c r="M12" i="72"/>
  <c r="M11" i="72"/>
  <c r="M10" i="72"/>
  <c r="M9" i="72"/>
  <c r="M8" i="72"/>
  <c r="M7" i="72"/>
  <c r="M6" i="72"/>
  <c r="M5" i="72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10" i="71"/>
  <c r="M9" i="71"/>
  <c r="M8" i="71"/>
  <c r="M7" i="71"/>
  <c r="M6" i="71"/>
  <c r="M5" i="71"/>
  <c r="M23" i="70"/>
  <c r="U23" i="70" s="1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8" i="70"/>
  <c r="M7" i="70"/>
  <c r="M6" i="70"/>
  <c r="M5" i="70"/>
  <c r="M23" i="69"/>
  <c r="U23" i="69" s="1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8" i="69"/>
  <c r="M7" i="69"/>
  <c r="M6" i="69"/>
  <c r="M5" i="69"/>
  <c r="M23" i="68"/>
  <c r="M22" i="68"/>
  <c r="M21" i="68"/>
  <c r="M20" i="68"/>
  <c r="M19" i="68"/>
  <c r="M18" i="68"/>
  <c r="M17" i="68"/>
  <c r="M16" i="68"/>
  <c r="M15" i="68"/>
  <c r="M14" i="68"/>
  <c r="M13" i="68"/>
  <c r="M12" i="68"/>
  <c r="M11" i="68"/>
  <c r="M10" i="68"/>
  <c r="M9" i="68"/>
  <c r="M8" i="68"/>
  <c r="M7" i="68"/>
  <c r="M6" i="68"/>
  <c r="M5" i="68"/>
  <c r="M23" i="67"/>
  <c r="M22" i="67"/>
  <c r="M21" i="67"/>
  <c r="M20" i="67"/>
  <c r="M19" i="67"/>
  <c r="M18" i="67"/>
  <c r="M17" i="67"/>
  <c r="M16" i="67"/>
  <c r="M15" i="67"/>
  <c r="M14" i="67"/>
  <c r="M13" i="67"/>
  <c r="M12" i="67"/>
  <c r="M11" i="67"/>
  <c r="M10" i="67"/>
  <c r="M9" i="67"/>
  <c r="M8" i="67"/>
  <c r="M7" i="67"/>
  <c r="M6" i="67"/>
  <c r="M5" i="67"/>
  <c r="M23" i="66"/>
  <c r="U23" i="66" s="1"/>
  <c r="M22" i="66"/>
  <c r="M21" i="66"/>
  <c r="M20" i="66"/>
  <c r="M19" i="66"/>
  <c r="M18" i="66"/>
  <c r="M17" i="66"/>
  <c r="M16" i="66"/>
  <c r="M15" i="66"/>
  <c r="M14" i="66"/>
  <c r="M13" i="66"/>
  <c r="M12" i="66"/>
  <c r="M11" i="66"/>
  <c r="M10" i="66"/>
  <c r="M9" i="66"/>
  <c r="M8" i="66"/>
  <c r="M7" i="66"/>
  <c r="M6" i="66"/>
  <c r="M5" i="66"/>
  <c r="M23" i="65"/>
  <c r="U23" i="65" s="1"/>
  <c r="M22" i="65"/>
  <c r="M21" i="65"/>
  <c r="M20" i="65"/>
  <c r="M19" i="65"/>
  <c r="M18" i="65"/>
  <c r="M17" i="65"/>
  <c r="M16" i="65"/>
  <c r="M15" i="65"/>
  <c r="M14" i="65"/>
  <c r="M13" i="65"/>
  <c r="M12" i="65"/>
  <c r="M11" i="65"/>
  <c r="M10" i="65"/>
  <c r="M9" i="65"/>
  <c r="M8" i="65"/>
  <c r="M7" i="65"/>
  <c r="M6" i="65"/>
  <c r="M5" i="65"/>
  <c r="M23" i="64"/>
  <c r="M22" i="64"/>
  <c r="M21" i="64"/>
  <c r="M20" i="64"/>
  <c r="M19" i="64"/>
  <c r="M18" i="64"/>
  <c r="M17" i="64"/>
  <c r="M16" i="64"/>
  <c r="M15" i="64"/>
  <c r="M14" i="64"/>
  <c r="M13" i="64"/>
  <c r="M12" i="64"/>
  <c r="M11" i="64"/>
  <c r="M10" i="64"/>
  <c r="M9" i="64"/>
  <c r="M8" i="64"/>
  <c r="M7" i="64"/>
  <c r="M6" i="64"/>
  <c r="M5" i="64"/>
  <c r="M23" i="63"/>
  <c r="M22" i="63"/>
  <c r="M21" i="63"/>
  <c r="M20" i="63"/>
  <c r="M19" i="63"/>
  <c r="M18" i="63"/>
  <c r="M17" i="63"/>
  <c r="M16" i="63"/>
  <c r="M15" i="63"/>
  <c r="M14" i="63"/>
  <c r="M13" i="63"/>
  <c r="M12" i="63"/>
  <c r="M11" i="63"/>
  <c r="M10" i="63"/>
  <c r="M9" i="63"/>
  <c r="M8" i="63"/>
  <c r="M7" i="63"/>
  <c r="M6" i="63"/>
  <c r="M5" i="63"/>
  <c r="M23" i="62"/>
  <c r="U23" i="62" s="1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8" i="62"/>
  <c r="M7" i="62"/>
  <c r="M6" i="62"/>
  <c r="M5" i="62"/>
  <c r="M23" i="61"/>
  <c r="U23" i="61" s="1"/>
  <c r="M22" i="61"/>
  <c r="M21" i="61"/>
  <c r="M20" i="61"/>
  <c r="M19" i="61"/>
  <c r="M18" i="61"/>
  <c r="M17" i="61"/>
  <c r="M16" i="61"/>
  <c r="M15" i="61"/>
  <c r="M14" i="61"/>
  <c r="M13" i="61"/>
  <c r="M12" i="61"/>
  <c r="M11" i="61"/>
  <c r="M10" i="61"/>
  <c r="M9" i="61"/>
  <c r="M8" i="61"/>
  <c r="M7" i="61"/>
  <c r="M6" i="61"/>
  <c r="M5" i="61"/>
  <c r="M23" i="60"/>
  <c r="M22" i="60"/>
  <c r="M21" i="60"/>
  <c r="M20" i="60"/>
  <c r="M19" i="60"/>
  <c r="M18" i="60"/>
  <c r="M17" i="60"/>
  <c r="M16" i="60"/>
  <c r="M15" i="60"/>
  <c r="M14" i="60"/>
  <c r="M13" i="60"/>
  <c r="M12" i="60"/>
  <c r="M11" i="60"/>
  <c r="M10" i="60"/>
  <c r="M9" i="60"/>
  <c r="M8" i="60"/>
  <c r="M7" i="60"/>
  <c r="M6" i="60"/>
  <c r="M5" i="60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8" i="59"/>
  <c r="M7" i="59"/>
  <c r="M6" i="59"/>
  <c r="M5" i="59"/>
  <c r="M23" i="58"/>
  <c r="M22" i="58"/>
  <c r="M21" i="58"/>
  <c r="M20" i="58"/>
  <c r="M19" i="58"/>
  <c r="M18" i="58"/>
  <c r="M17" i="58"/>
  <c r="M16" i="58"/>
  <c r="M15" i="58"/>
  <c r="M14" i="58"/>
  <c r="M13" i="58"/>
  <c r="M12" i="58"/>
  <c r="M11" i="58"/>
  <c r="M10" i="58"/>
  <c r="M9" i="58"/>
  <c r="M8" i="58"/>
  <c r="M7" i="58"/>
  <c r="M6" i="58"/>
  <c r="M5" i="58"/>
  <c r="M69" i="47"/>
  <c r="U69" i="47" s="1"/>
  <c r="M68" i="47"/>
  <c r="M67" i="47"/>
  <c r="M66" i="47"/>
  <c r="M65" i="47"/>
  <c r="M64" i="47"/>
  <c r="M63" i="47"/>
  <c r="M62" i="47"/>
  <c r="M61" i="47"/>
  <c r="M60" i="47"/>
  <c r="M59" i="47"/>
  <c r="M58" i="47"/>
  <c r="M57" i="47"/>
  <c r="M56" i="47"/>
  <c r="M55" i="47"/>
  <c r="M54" i="47"/>
  <c r="M53" i="47"/>
  <c r="M52" i="47"/>
  <c r="M51" i="47"/>
  <c r="M50" i="47"/>
  <c r="M49" i="47"/>
  <c r="M48" i="47"/>
  <c r="M47" i="47"/>
  <c r="M46" i="47"/>
  <c r="M45" i="47"/>
  <c r="M44" i="47"/>
  <c r="M43" i="47"/>
  <c r="M42" i="47"/>
  <c r="M41" i="47"/>
  <c r="M40" i="47"/>
  <c r="M39" i="47"/>
  <c r="M38" i="47"/>
  <c r="M37" i="47"/>
  <c r="M36" i="47"/>
  <c r="M35" i="47"/>
  <c r="M34" i="47"/>
  <c r="M33" i="47"/>
  <c r="M32" i="47"/>
  <c r="M31" i="47"/>
  <c r="M30" i="47"/>
  <c r="M29" i="47"/>
  <c r="M28" i="47"/>
  <c r="M27" i="47"/>
  <c r="M26" i="47"/>
  <c r="M25" i="47"/>
  <c r="M24" i="47"/>
  <c r="M23" i="47"/>
  <c r="M22" i="47"/>
  <c r="M21" i="47"/>
  <c r="M20" i="47"/>
  <c r="M19" i="47"/>
  <c r="M18" i="47"/>
  <c r="M17" i="47"/>
  <c r="M16" i="47"/>
  <c r="M15" i="47"/>
  <c r="M14" i="47"/>
  <c r="M13" i="47"/>
  <c r="M12" i="47"/>
  <c r="M11" i="47"/>
  <c r="M10" i="47"/>
  <c r="M9" i="47"/>
  <c r="M8" i="47"/>
  <c r="M7" i="47"/>
  <c r="M6" i="47"/>
  <c r="M5" i="47"/>
  <c r="M79" i="45"/>
  <c r="U79" i="45" s="1"/>
  <c r="M78" i="45"/>
  <c r="M77" i="45"/>
  <c r="M76" i="45"/>
  <c r="M75" i="45"/>
  <c r="M74" i="45"/>
  <c r="M73" i="45"/>
  <c r="M72" i="45"/>
  <c r="M71" i="45"/>
  <c r="M70" i="45"/>
  <c r="M69" i="45"/>
  <c r="M68" i="45"/>
  <c r="M67" i="45"/>
  <c r="M66" i="45"/>
  <c r="M65" i="45"/>
  <c r="M64" i="45"/>
  <c r="M63" i="45"/>
  <c r="M62" i="45"/>
  <c r="M61" i="45"/>
  <c r="M60" i="45"/>
  <c r="M59" i="45"/>
  <c r="M58" i="45"/>
  <c r="M57" i="45"/>
  <c r="M56" i="45"/>
  <c r="M55" i="45"/>
  <c r="M54" i="45"/>
  <c r="M53" i="45"/>
  <c r="M52" i="45"/>
  <c r="M51" i="45"/>
  <c r="M50" i="45"/>
  <c r="M49" i="45"/>
  <c r="M48" i="45"/>
  <c r="M47" i="45"/>
  <c r="M46" i="45"/>
  <c r="M45" i="45"/>
  <c r="M44" i="45"/>
  <c r="M43" i="45"/>
  <c r="M42" i="45"/>
  <c r="M41" i="45"/>
  <c r="M40" i="45"/>
  <c r="M39" i="45"/>
  <c r="M38" i="45"/>
  <c r="M37" i="45"/>
  <c r="M36" i="45"/>
  <c r="M35" i="45"/>
  <c r="M34" i="45"/>
  <c r="M33" i="45"/>
  <c r="M32" i="45"/>
  <c r="M31" i="45"/>
  <c r="M30" i="45"/>
  <c r="M29" i="45"/>
  <c r="M28" i="45"/>
  <c r="M27" i="45"/>
  <c r="M26" i="45"/>
  <c r="M25" i="45"/>
  <c r="M24" i="45"/>
  <c r="M23" i="45"/>
  <c r="M22" i="45"/>
  <c r="M21" i="45"/>
  <c r="M20" i="45"/>
  <c r="M19" i="45"/>
  <c r="M18" i="45"/>
  <c r="M17" i="45"/>
  <c r="M16" i="45"/>
  <c r="M15" i="45"/>
  <c r="M14" i="45"/>
  <c r="M13" i="45"/>
  <c r="M12" i="45"/>
  <c r="M11" i="45"/>
  <c r="M10" i="45"/>
  <c r="M9" i="45"/>
  <c r="M8" i="45"/>
  <c r="M7" i="45"/>
  <c r="M6" i="45"/>
  <c r="M5" i="45"/>
  <c r="M89" i="43"/>
  <c r="U89" i="43" s="1"/>
  <c r="M88" i="43"/>
  <c r="M87" i="43"/>
  <c r="M86" i="43"/>
  <c r="M85" i="43"/>
  <c r="M84" i="43"/>
  <c r="M83" i="43"/>
  <c r="M82" i="43"/>
  <c r="M81" i="43"/>
  <c r="M80" i="43"/>
  <c r="M79" i="43"/>
  <c r="M78" i="43"/>
  <c r="M77" i="43"/>
  <c r="M76" i="43"/>
  <c r="M75" i="43"/>
  <c r="M74" i="43"/>
  <c r="M73" i="43"/>
  <c r="M72" i="43"/>
  <c r="M71" i="43"/>
  <c r="M70" i="43"/>
  <c r="M69" i="43"/>
  <c r="M68" i="43"/>
  <c r="M67" i="43"/>
  <c r="M66" i="43"/>
  <c r="M65" i="43"/>
  <c r="M64" i="43"/>
  <c r="M63" i="43"/>
  <c r="M62" i="43"/>
  <c r="M61" i="43"/>
  <c r="M60" i="43"/>
  <c r="M59" i="43"/>
  <c r="M58" i="43"/>
  <c r="M57" i="43"/>
  <c r="M56" i="43"/>
  <c r="M55" i="43"/>
  <c r="M54" i="43"/>
  <c r="M53" i="43"/>
  <c r="M52" i="43"/>
  <c r="M51" i="43"/>
  <c r="M50" i="43"/>
  <c r="M49" i="43"/>
  <c r="M48" i="43"/>
  <c r="M47" i="43"/>
  <c r="M46" i="43"/>
  <c r="M45" i="43"/>
  <c r="M44" i="43"/>
  <c r="M43" i="43"/>
  <c r="M42" i="43"/>
  <c r="M41" i="43"/>
  <c r="M40" i="43"/>
  <c r="M39" i="43"/>
  <c r="M38" i="43"/>
  <c r="M37" i="43"/>
  <c r="M36" i="43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M98" i="42"/>
  <c r="U98" i="42" s="1"/>
  <c r="M97" i="42"/>
  <c r="M96" i="42"/>
  <c r="M95" i="42"/>
  <c r="M94" i="42"/>
  <c r="M93" i="42"/>
  <c r="M92" i="42"/>
  <c r="M91" i="42"/>
  <c r="M90" i="42"/>
  <c r="M89" i="42"/>
  <c r="M88" i="42"/>
  <c r="M87" i="42"/>
  <c r="M86" i="42"/>
  <c r="M85" i="42"/>
  <c r="M84" i="42"/>
  <c r="M83" i="42"/>
  <c r="M82" i="42"/>
  <c r="M81" i="42"/>
  <c r="M80" i="42"/>
  <c r="M79" i="42"/>
  <c r="M78" i="42"/>
  <c r="M77" i="42"/>
  <c r="M76" i="42"/>
  <c r="M75" i="42"/>
  <c r="M74" i="42"/>
  <c r="M73" i="42"/>
  <c r="M72" i="42"/>
  <c r="M71" i="42"/>
  <c r="M70" i="42"/>
  <c r="M69" i="42"/>
  <c r="M68" i="42"/>
  <c r="M67" i="42"/>
  <c r="M66" i="42"/>
  <c r="M65" i="42"/>
  <c r="M64" i="42"/>
  <c r="M63" i="42"/>
  <c r="M62" i="42"/>
  <c r="M61" i="42"/>
  <c r="M60" i="42"/>
  <c r="M59" i="42"/>
  <c r="M58" i="42"/>
  <c r="M57" i="42"/>
  <c r="M56" i="42"/>
  <c r="M55" i="42"/>
  <c r="M54" i="42"/>
  <c r="M53" i="42"/>
  <c r="M52" i="42"/>
  <c r="M51" i="42"/>
  <c r="M50" i="42"/>
  <c r="M49" i="42"/>
  <c r="M48" i="42"/>
  <c r="M47" i="42"/>
  <c r="M46" i="42"/>
  <c r="M45" i="42"/>
  <c r="M44" i="42"/>
  <c r="M43" i="42"/>
  <c r="M42" i="42"/>
  <c r="M41" i="42"/>
  <c r="M40" i="42"/>
  <c r="M39" i="42"/>
  <c r="M38" i="42"/>
  <c r="M37" i="42"/>
  <c r="M36" i="42"/>
  <c r="M35" i="42"/>
  <c r="M34" i="42"/>
  <c r="M33" i="42"/>
  <c r="M32" i="42"/>
  <c r="M31" i="42"/>
  <c r="M30" i="42"/>
  <c r="M29" i="42"/>
  <c r="M28" i="42"/>
  <c r="M27" i="42"/>
  <c r="M26" i="42"/>
  <c r="M25" i="42"/>
  <c r="M24" i="42"/>
  <c r="M23" i="42"/>
  <c r="M22" i="42"/>
  <c r="M21" i="42"/>
  <c r="M20" i="42"/>
  <c r="M19" i="42"/>
  <c r="M18" i="42"/>
  <c r="M17" i="42"/>
  <c r="M16" i="42"/>
  <c r="M15" i="42"/>
  <c r="M14" i="42"/>
  <c r="M13" i="42"/>
  <c r="M12" i="42"/>
  <c r="M11" i="42"/>
  <c r="M10" i="42"/>
  <c r="M9" i="42"/>
  <c r="M8" i="42"/>
  <c r="M7" i="42"/>
  <c r="M6" i="42"/>
  <c r="M5" i="42"/>
  <c r="M69" i="52"/>
  <c r="U69" i="52" s="1"/>
  <c r="M68" i="52"/>
  <c r="M67" i="52"/>
  <c r="M66" i="52"/>
  <c r="M65" i="52"/>
  <c r="M64" i="52"/>
  <c r="M63" i="52"/>
  <c r="M62" i="52"/>
  <c r="M61" i="52"/>
  <c r="M60" i="52"/>
  <c r="M59" i="52"/>
  <c r="M58" i="52"/>
  <c r="M57" i="52"/>
  <c r="M56" i="52"/>
  <c r="M55" i="52"/>
  <c r="M54" i="52"/>
  <c r="M53" i="52"/>
  <c r="M52" i="52"/>
  <c r="M51" i="52"/>
  <c r="M50" i="52"/>
  <c r="M49" i="52"/>
  <c r="M48" i="52"/>
  <c r="M47" i="52"/>
  <c r="M46" i="52"/>
  <c r="M45" i="52"/>
  <c r="M44" i="52"/>
  <c r="M43" i="52"/>
  <c r="M42" i="52"/>
  <c r="M41" i="52"/>
  <c r="M40" i="52"/>
  <c r="M39" i="52"/>
  <c r="M38" i="52"/>
  <c r="M37" i="52"/>
  <c r="M36" i="52"/>
  <c r="M35" i="52"/>
  <c r="M34" i="52"/>
  <c r="M33" i="52"/>
  <c r="M32" i="52"/>
  <c r="M31" i="52"/>
  <c r="M30" i="52"/>
  <c r="M29" i="52"/>
  <c r="M28" i="52"/>
  <c r="M27" i="52"/>
  <c r="M26" i="52"/>
  <c r="M25" i="52"/>
  <c r="M24" i="52"/>
  <c r="M23" i="52"/>
  <c r="M22" i="52"/>
  <c r="M21" i="52"/>
  <c r="M20" i="52"/>
  <c r="M19" i="52"/>
  <c r="M18" i="52"/>
  <c r="M17" i="52"/>
  <c r="M16" i="52"/>
  <c r="M15" i="52"/>
  <c r="M14" i="52"/>
  <c r="M13" i="52"/>
  <c r="M12" i="52"/>
  <c r="M11" i="52"/>
  <c r="M10" i="52"/>
  <c r="M9" i="52"/>
  <c r="M8" i="52"/>
  <c r="M7" i="52"/>
  <c r="M6" i="52"/>
  <c r="M5" i="52"/>
  <c r="M79" i="51"/>
  <c r="U79" i="51" s="1"/>
  <c r="M78" i="51"/>
  <c r="M77" i="51"/>
  <c r="M76" i="51"/>
  <c r="M75" i="51"/>
  <c r="M74" i="51"/>
  <c r="M73" i="51"/>
  <c r="M72" i="51"/>
  <c r="M71" i="51"/>
  <c r="M70" i="51"/>
  <c r="M69" i="51"/>
  <c r="M68" i="51"/>
  <c r="M67" i="51"/>
  <c r="M66" i="51"/>
  <c r="M65" i="51"/>
  <c r="M64" i="51"/>
  <c r="M63" i="51"/>
  <c r="M62" i="51"/>
  <c r="M61" i="51"/>
  <c r="M60" i="51"/>
  <c r="M59" i="51"/>
  <c r="M58" i="51"/>
  <c r="M57" i="51"/>
  <c r="M56" i="51"/>
  <c r="M55" i="51"/>
  <c r="M54" i="51"/>
  <c r="M53" i="51"/>
  <c r="M52" i="51"/>
  <c r="M51" i="51"/>
  <c r="M50" i="51"/>
  <c r="M49" i="51"/>
  <c r="M48" i="51"/>
  <c r="M47" i="51"/>
  <c r="M46" i="51"/>
  <c r="M45" i="51"/>
  <c r="M44" i="51"/>
  <c r="M43" i="51"/>
  <c r="M42" i="51"/>
  <c r="M41" i="51"/>
  <c r="M40" i="51"/>
  <c r="M39" i="51"/>
  <c r="M38" i="51"/>
  <c r="M37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M5" i="51"/>
  <c r="M89" i="49"/>
  <c r="U89" i="49" s="1"/>
  <c r="M88" i="49"/>
  <c r="M87" i="49"/>
  <c r="M86" i="49"/>
  <c r="M85" i="49"/>
  <c r="M84" i="49"/>
  <c r="M83" i="49"/>
  <c r="M82" i="49"/>
  <c r="M81" i="49"/>
  <c r="M80" i="49"/>
  <c r="M79" i="49"/>
  <c r="M78" i="49"/>
  <c r="M77" i="49"/>
  <c r="M76" i="49"/>
  <c r="M75" i="49"/>
  <c r="M74" i="49"/>
  <c r="M73" i="49"/>
  <c r="M72" i="49"/>
  <c r="M71" i="49"/>
  <c r="M70" i="49"/>
  <c r="M69" i="49"/>
  <c r="M68" i="49"/>
  <c r="M67" i="49"/>
  <c r="M66" i="49"/>
  <c r="M65" i="49"/>
  <c r="M64" i="49"/>
  <c r="M63" i="49"/>
  <c r="M62" i="49"/>
  <c r="M61" i="49"/>
  <c r="M60" i="49"/>
  <c r="M59" i="49"/>
  <c r="M58" i="49"/>
  <c r="M57" i="49"/>
  <c r="M56" i="49"/>
  <c r="M55" i="49"/>
  <c r="M54" i="49"/>
  <c r="M53" i="49"/>
  <c r="M52" i="49"/>
  <c r="M51" i="49"/>
  <c r="M50" i="49"/>
  <c r="M49" i="49"/>
  <c r="M48" i="49"/>
  <c r="M47" i="49"/>
  <c r="M46" i="49"/>
  <c r="M45" i="49"/>
  <c r="M44" i="49"/>
  <c r="M43" i="49"/>
  <c r="M42" i="49"/>
  <c r="M41" i="49"/>
  <c r="M40" i="49"/>
  <c r="M39" i="49"/>
  <c r="M38" i="49"/>
  <c r="M37" i="49"/>
  <c r="M36" i="49"/>
  <c r="M35" i="49"/>
  <c r="M34" i="49"/>
  <c r="M33" i="49"/>
  <c r="M32" i="49"/>
  <c r="M31" i="49"/>
  <c r="M30" i="49"/>
  <c r="M29" i="49"/>
  <c r="M28" i="49"/>
  <c r="M27" i="49"/>
  <c r="M26" i="49"/>
  <c r="M25" i="49"/>
  <c r="M24" i="49"/>
  <c r="M23" i="49"/>
  <c r="M22" i="49"/>
  <c r="M21" i="49"/>
  <c r="M20" i="49"/>
  <c r="M19" i="49"/>
  <c r="M18" i="49"/>
  <c r="M17" i="49"/>
  <c r="M16" i="49"/>
  <c r="M15" i="49"/>
  <c r="M14" i="49"/>
  <c r="M13" i="49"/>
  <c r="M12" i="49"/>
  <c r="M11" i="49"/>
  <c r="M10" i="49"/>
  <c r="M9" i="49"/>
  <c r="M8" i="49"/>
  <c r="M7" i="49"/>
  <c r="M6" i="49"/>
  <c r="M5" i="49"/>
  <c r="M98" i="48"/>
  <c r="U98" i="48" s="1"/>
  <c r="M97" i="48"/>
  <c r="M96" i="48"/>
  <c r="M95" i="48"/>
  <c r="M94" i="48"/>
  <c r="M93" i="48"/>
  <c r="M92" i="48"/>
  <c r="M91" i="48"/>
  <c r="M90" i="48"/>
  <c r="M89" i="48"/>
  <c r="M88" i="48"/>
  <c r="M87" i="48"/>
  <c r="M86" i="48"/>
  <c r="M85" i="48"/>
  <c r="M84" i="48"/>
  <c r="M83" i="48"/>
  <c r="M82" i="48"/>
  <c r="M81" i="48"/>
  <c r="M80" i="48"/>
  <c r="M79" i="48"/>
  <c r="M78" i="48"/>
  <c r="M77" i="48"/>
  <c r="M76" i="48"/>
  <c r="M75" i="48"/>
  <c r="M74" i="48"/>
  <c r="M73" i="48"/>
  <c r="M72" i="48"/>
  <c r="M71" i="48"/>
  <c r="M70" i="48"/>
  <c r="M69" i="48"/>
  <c r="M68" i="48"/>
  <c r="M67" i="48"/>
  <c r="M66" i="48"/>
  <c r="M65" i="48"/>
  <c r="M64" i="48"/>
  <c r="M63" i="48"/>
  <c r="M62" i="48"/>
  <c r="M61" i="48"/>
  <c r="M60" i="48"/>
  <c r="M59" i="48"/>
  <c r="M58" i="48"/>
  <c r="M57" i="48"/>
  <c r="M56" i="48"/>
  <c r="M55" i="48"/>
  <c r="M54" i="48"/>
  <c r="M53" i="48"/>
  <c r="M52" i="48"/>
  <c r="M51" i="48"/>
  <c r="M50" i="48"/>
  <c r="M49" i="48"/>
  <c r="M48" i="48"/>
  <c r="M47" i="48"/>
  <c r="M46" i="48"/>
  <c r="M45" i="48"/>
  <c r="M44" i="48"/>
  <c r="M43" i="48"/>
  <c r="M42" i="48"/>
  <c r="M41" i="48"/>
  <c r="M40" i="48"/>
  <c r="M39" i="48"/>
  <c r="M38" i="48"/>
  <c r="M37" i="48"/>
  <c r="M36" i="48"/>
  <c r="M35" i="48"/>
  <c r="M34" i="48"/>
  <c r="M33" i="48"/>
  <c r="M32" i="48"/>
  <c r="M31" i="48"/>
  <c r="M30" i="48"/>
  <c r="M29" i="48"/>
  <c r="M28" i="48"/>
  <c r="M27" i="48"/>
  <c r="M26" i="48"/>
  <c r="M25" i="48"/>
  <c r="M24" i="48"/>
  <c r="M23" i="48"/>
  <c r="M22" i="48"/>
  <c r="M21" i="48"/>
  <c r="M20" i="48"/>
  <c r="M19" i="48"/>
  <c r="M18" i="48"/>
  <c r="M17" i="48"/>
  <c r="M16" i="48"/>
  <c r="M15" i="48"/>
  <c r="M14" i="48"/>
  <c r="M13" i="48"/>
  <c r="M12" i="48"/>
  <c r="M11" i="48"/>
  <c r="M10" i="48"/>
  <c r="M9" i="48"/>
  <c r="M8" i="48"/>
  <c r="M7" i="48"/>
  <c r="M6" i="48"/>
  <c r="M5" i="48"/>
  <c r="M69" i="53"/>
  <c r="U69" i="53" s="1"/>
  <c r="M68" i="53"/>
  <c r="M67" i="53"/>
  <c r="M66" i="53"/>
  <c r="M65" i="53"/>
  <c r="M64" i="53"/>
  <c r="M63" i="53"/>
  <c r="M62" i="53"/>
  <c r="M61" i="53"/>
  <c r="M60" i="53"/>
  <c r="M59" i="53"/>
  <c r="M58" i="53"/>
  <c r="M57" i="53"/>
  <c r="M56" i="53"/>
  <c r="M55" i="53"/>
  <c r="M54" i="53"/>
  <c r="M53" i="53"/>
  <c r="M52" i="53"/>
  <c r="M51" i="53"/>
  <c r="M50" i="53"/>
  <c r="M49" i="53"/>
  <c r="M48" i="53"/>
  <c r="M47" i="53"/>
  <c r="M46" i="53"/>
  <c r="M45" i="53"/>
  <c r="M44" i="53"/>
  <c r="M43" i="53"/>
  <c r="M42" i="53"/>
  <c r="M41" i="53"/>
  <c r="M40" i="53"/>
  <c r="M39" i="53"/>
  <c r="M38" i="53"/>
  <c r="M37" i="53"/>
  <c r="M36" i="53"/>
  <c r="M35" i="53"/>
  <c r="M34" i="53"/>
  <c r="M33" i="53"/>
  <c r="M32" i="53"/>
  <c r="M31" i="53"/>
  <c r="M30" i="53"/>
  <c r="M29" i="53"/>
  <c r="M28" i="53"/>
  <c r="M27" i="53"/>
  <c r="M26" i="53"/>
  <c r="M25" i="53"/>
  <c r="M24" i="53"/>
  <c r="M23" i="53"/>
  <c r="M22" i="53"/>
  <c r="M21" i="53"/>
  <c r="M20" i="53"/>
  <c r="M19" i="53"/>
  <c r="M18" i="53"/>
  <c r="M17" i="53"/>
  <c r="M16" i="53"/>
  <c r="M15" i="53"/>
  <c r="M14" i="53"/>
  <c r="M13" i="53"/>
  <c r="M12" i="53"/>
  <c r="M11" i="53"/>
  <c r="M10" i="53"/>
  <c r="M9" i="53"/>
  <c r="M8" i="53"/>
  <c r="M7" i="53"/>
  <c r="M6" i="53"/>
  <c r="M5" i="53"/>
  <c r="M79" i="54"/>
  <c r="U79" i="54" s="1"/>
  <c r="M78" i="54"/>
  <c r="M77" i="54"/>
  <c r="M76" i="54"/>
  <c r="M75" i="54"/>
  <c r="M74" i="54"/>
  <c r="M73" i="54"/>
  <c r="M72" i="54"/>
  <c r="M71" i="54"/>
  <c r="M70" i="54"/>
  <c r="M69" i="54"/>
  <c r="M68" i="54"/>
  <c r="M67" i="54"/>
  <c r="M66" i="54"/>
  <c r="M65" i="54"/>
  <c r="M64" i="54"/>
  <c r="M63" i="54"/>
  <c r="M62" i="54"/>
  <c r="M61" i="54"/>
  <c r="M60" i="54"/>
  <c r="M59" i="54"/>
  <c r="M58" i="54"/>
  <c r="M57" i="54"/>
  <c r="M56" i="54"/>
  <c r="M55" i="54"/>
  <c r="M54" i="54"/>
  <c r="M53" i="54"/>
  <c r="M52" i="54"/>
  <c r="M51" i="54"/>
  <c r="M50" i="54"/>
  <c r="M49" i="54"/>
  <c r="M48" i="54"/>
  <c r="M47" i="54"/>
  <c r="M46" i="54"/>
  <c r="M45" i="54"/>
  <c r="M44" i="54"/>
  <c r="M43" i="54"/>
  <c r="M42" i="54"/>
  <c r="M41" i="54"/>
  <c r="M40" i="54"/>
  <c r="M39" i="54"/>
  <c r="M38" i="54"/>
  <c r="M37" i="54"/>
  <c r="M36" i="54"/>
  <c r="M35" i="54"/>
  <c r="M34" i="54"/>
  <c r="M33" i="54"/>
  <c r="M32" i="54"/>
  <c r="M31" i="54"/>
  <c r="M30" i="54"/>
  <c r="M29" i="54"/>
  <c r="M28" i="54"/>
  <c r="M27" i="54"/>
  <c r="M26" i="54"/>
  <c r="M25" i="54"/>
  <c r="M24" i="54"/>
  <c r="M23" i="54"/>
  <c r="M22" i="54"/>
  <c r="M21" i="54"/>
  <c r="M20" i="54"/>
  <c r="M19" i="54"/>
  <c r="M18" i="54"/>
  <c r="M17" i="54"/>
  <c r="M16" i="54"/>
  <c r="M15" i="54"/>
  <c r="M14" i="54"/>
  <c r="M13" i="54"/>
  <c r="M12" i="54"/>
  <c r="M11" i="54"/>
  <c r="M10" i="54"/>
  <c r="M9" i="54"/>
  <c r="M8" i="54"/>
  <c r="M7" i="54"/>
  <c r="M6" i="54"/>
  <c r="M5" i="54"/>
  <c r="M89" i="55"/>
  <c r="U89" i="55" s="1"/>
  <c r="M88" i="55"/>
  <c r="M87" i="55"/>
  <c r="M86" i="55"/>
  <c r="M85" i="55"/>
  <c r="M84" i="55"/>
  <c r="M83" i="55"/>
  <c r="M82" i="55"/>
  <c r="M81" i="55"/>
  <c r="M80" i="55"/>
  <c r="M79" i="55"/>
  <c r="M78" i="55"/>
  <c r="M77" i="55"/>
  <c r="M76" i="55"/>
  <c r="M75" i="55"/>
  <c r="M74" i="55"/>
  <c r="M73" i="55"/>
  <c r="M72" i="55"/>
  <c r="M71" i="55"/>
  <c r="M70" i="55"/>
  <c r="M69" i="55"/>
  <c r="M68" i="55"/>
  <c r="M67" i="55"/>
  <c r="M66" i="55"/>
  <c r="M65" i="55"/>
  <c r="M64" i="55"/>
  <c r="M63" i="55"/>
  <c r="M62" i="55"/>
  <c r="M61" i="55"/>
  <c r="M60" i="55"/>
  <c r="M59" i="55"/>
  <c r="M58" i="55"/>
  <c r="M57" i="55"/>
  <c r="M56" i="55"/>
  <c r="M55" i="55"/>
  <c r="M54" i="55"/>
  <c r="M53" i="55"/>
  <c r="M52" i="55"/>
  <c r="M51" i="55"/>
  <c r="M50" i="55"/>
  <c r="M49" i="55"/>
  <c r="M48" i="55"/>
  <c r="M47" i="55"/>
  <c r="M46" i="55"/>
  <c r="M45" i="55"/>
  <c r="M44" i="55"/>
  <c r="M43" i="55"/>
  <c r="M42" i="55"/>
  <c r="M41" i="55"/>
  <c r="M40" i="55"/>
  <c r="M39" i="55"/>
  <c r="M38" i="55"/>
  <c r="M37" i="55"/>
  <c r="M36" i="55"/>
  <c r="M35" i="55"/>
  <c r="M34" i="55"/>
  <c r="M33" i="55"/>
  <c r="M32" i="55"/>
  <c r="M31" i="55"/>
  <c r="M30" i="55"/>
  <c r="M29" i="55"/>
  <c r="M28" i="55"/>
  <c r="M27" i="55"/>
  <c r="M26" i="55"/>
  <c r="M25" i="55"/>
  <c r="M24" i="55"/>
  <c r="M23" i="55"/>
  <c r="M22" i="55"/>
  <c r="M21" i="55"/>
  <c r="M20" i="55"/>
  <c r="M19" i="55"/>
  <c r="M18" i="55"/>
  <c r="M17" i="55"/>
  <c r="M16" i="55"/>
  <c r="M15" i="55"/>
  <c r="M14" i="55"/>
  <c r="M13" i="55"/>
  <c r="M12" i="55"/>
  <c r="M11" i="55"/>
  <c r="M10" i="55"/>
  <c r="M9" i="55"/>
  <c r="M8" i="55"/>
  <c r="M7" i="55"/>
  <c r="M6" i="55"/>
  <c r="M5" i="55"/>
  <c r="M98" i="50"/>
  <c r="U98" i="50" s="1"/>
  <c r="M97" i="50"/>
  <c r="M96" i="50"/>
  <c r="M95" i="50"/>
  <c r="M94" i="50"/>
  <c r="M93" i="50"/>
  <c r="M92" i="50"/>
  <c r="M91" i="50"/>
  <c r="M90" i="50"/>
  <c r="M89" i="50"/>
  <c r="M88" i="50"/>
  <c r="M87" i="50"/>
  <c r="M86" i="50"/>
  <c r="M85" i="50"/>
  <c r="M84" i="50"/>
  <c r="M83" i="50"/>
  <c r="M82" i="50"/>
  <c r="M81" i="50"/>
  <c r="M80" i="50"/>
  <c r="M79" i="50"/>
  <c r="M78" i="50"/>
  <c r="M77" i="50"/>
  <c r="M76" i="50"/>
  <c r="M75" i="50"/>
  <c r="M74" i="50"/>
  <c r="M73" i="50"/>
  <c r="M72" i="50"/>
  <c r="M71" i="50"/>
  <c r="M70" i="50"/>
  <c r="M69" i="50"/>
  <c r="M68" i="50"/>
  <c r="M67" i="50"/>
  <c r="M66" i="50"/>
  <c r="M65" i="50"/>
  <c r="M64" i="50"/>
  <c r="M63" i="50"/>
  <c r="M62" i="50"/>
  <c r="M61" i="50"/>
  <c r="M60" i="50"/>
  <c r="M59" i="50"/>
  <c r="M58" i="50"/>
  <c r="M57" i="50"/>
  <c r="M56" i="50"/>
  <c r="M55" i="50"/>
  <c r="M54" i="50"/>
  <c r="M53" i="50"/>
  <c r="M52" i="50"/>
  <c r="M51" i="50"/>
  <c r="M50" i="50"/>
  <c r="M49" i="50"/>
  <c r="M48" i="50"/>
  <c r="M47" i="50"/>
  <c r="M46" i="50"/>
  <c r="M45" i="50"/>
  <c r="M44" i="50"/>
  <c r="M43" i="50"/>
  <c r="M42" i="50"/>
  <c r="M41" i="50"/>
  <c r="M40" i="50"/>
  <c r="M39" i="50"/>
  <c r="M38" i="50"/>
  <c r="M37" i="50"/>
  <c r="M36" i="50"/>
  <c r="M35" i="50"/>
  <c r="M34" i="50"/>
  <c r="M33" i="50"/>
  <c r="M32" i="50"/>
  <c r="M31" i="50"/>
  <c r="M30" i="50"/>
  <c r="M29" i="50"/>
  <c r="M28" i="50"/>
  <c r="M27" i="50"/>
  <c r="M26" i="50"/>
  <c r="M25" i="50"/>
  <c r="M24" i="50"/>
  <c r="M23" i="50"/>
  <c r="M22" i="50"/>
  <c r="M21" i="50"/>
  <c r="M20" i="50"/>
  <c r="M19" i="50"/>
  <c r="M18" i="50"/>
  <c r="M17" i="50"/>
  <c r="M16" i="50"/>
  <c r="M15" i="50"/>
  <c r="M14" i="50"/>
  <c r="M13" i="50"/>
  <c r="M12" i="50"/>
  <c r="M11" i="50"/>
  <c r="M10" i="50"/>
  <c r="M9" i="50"/>
  <c r="M8" i="50"/>
  <c r="M7" i="50"/>
  <c r="M6" i="50"/>
  <c r="M5" i="50"/>
  <c r="M69" i="46"/>
  <c r="U69" i="46" s="1"/>
  <c r="M68" i="46"/>
  <c r="M67" i="46"/>
  <c r="M66" i="46"/>
  <c r="M65" i="46"/>
  <c r="M64" i="46"/>
  <c r="M63" i="46"/>
  <c r="M62" i="46"/>
  <c r="M61" i="46"/>
  <c r="M60" i="46"/>
  <c r="M59" i="46"/>
  <c r="M58" i="46"/>
  <c r="M57" i="46"/>
  <c r="M56" i="46"/>
  <c r="M55" i="46"/>
  <c r="M54" i="46"/>
  <c r="M53" i="46"/>
  <c r="M52" i="46"/>
  <c r="M51" i="46"/>
  <c r="M50" i="46"/>
  <c r="M49" i="46"/>
  <c r="M48" i="46"/>
  <c r="M47" i="46"/>
  <c r="M46" i="46"/>
  <c r="M45" i="46"/>
  <c r="M44" i="46"/>
  <c r="M43" i="46"/>
  <c r="M42" i="46"/>
  <c r="M41" i="46"/>
  <c r="M40" i="46"/>
  <c r="M39" i="46"/>
  <c r="M38" i="46"/>
  <c r="M37" i="46"/>
  <c r="M36" i="46"/>
  <c r="M35" i="46"/>
  <c r="M34" i="46"/>
  <c r="M33" i="46"/>
  <c r="M32" i="46"/>
  <c r="M31" i="46"/>
  <c r="M30" i="46"/>
  <c r="M29" i="46"/>
  <c r="M28" i="46"/>
  <c r="M27" i="46"/>
  <c r="M26" i="46"/>
  <c r="M25" i="46"/>
  <c r="M24" i="46"/>
  <c r="M23" i="46"/>
  <c r="M22" i="46"/>
  <c r="M21" i="46"/>
  <c r="M20" i="46"/>
  <c r="M19" i="46"/>
  <c r="M18" i="46"/>
  <c r="M17" i="46"/>
  <c r="M16" i="46"/>
  <c r="M15" i="46"/>
  <c r="M14" i="46"/>
  <c r="M13" i="46"/>
  <c r="M12" i="46"/>
  <c r="M11" i="46"/>
  <c r="M10" i="46"/>
  <c r="M9" i="46"/>
  <c r="M8" i="46"/>
  <c r="M7" i="46"/>
  <c r="M6" i="46"/>
  <c r="M5" i="46"/>
  <c r="M79" i="44"/>
  <c r="U79" i="44" s="1"/>
  <c r="M78" i="44"/>
  <c r="M77" i="44"/>
  <c r="M76" i="44"/>
  <c r="M75" i="44"/>
  <c r="M74" i="44"/>
  <c r="M73" i="44"/>
  <c r="M72" i="44"/>
  <c r="M71" i="44"/>
  <c r="M70" i="44"/>
  <c r="M69" i="44"/>
  <c r="M68" i="44"/>
  <c r="M67" i="44"/>
  <c r="M66" i="44"/>
  <c r="M65" i="44"/>
  <c r="M64" i="44"/>
  <c r="M63" i="44"/>
  <c r="M62" i="44"/>
  <c r="M61" i="44"/>
  <c r="M60" i="44"/>
  <c r="M59" i="44"/>
  <c r="M58" i="44"/>
  <c r="M57" i="44"/>
  <c r="M56" i="44"/>
  <c r="M55" i="44"/>
  <c r="M54" i="44"/>
  <c r="M53" i="44"/>
  <c r="M52" i="44"/>
  <c r="M51" i="44"/>
  <c r="M50" i="44"/>
  <c r="M49" i="44"/>
  <c r="M48" i="44"/>
  <c r="M47" i="44"/>
  <c r="M46" i="44"/>
  <c r="M45" i="44"/>
  <c r="M44" i="44"/>
  <c r="M43" i="44"/>
  <c r="M42" i="44"/>
  <c r="M41" i="44"/>
  <c r="M40" i="44"/>
  <c r="M39" i="44"/>
  <c r="M38" i="44"/>
  <c r="M37" i="44"/>
  <c r="M36" i="44"/>
  <c r="M35" i="44"/>
  <c r="M34" i="44"/>
  <c r="M33" i="44"/>
  <c r="M32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M7" i="44"/>
  <c r="M6" i="44"/>
  <c r="M5" i="44"/>
  <c r="M89" i="41"/>
  <c r="U89" i="41" s="1"/>
  <c r="M88" i="41"/>
  <c r="M87" i="41"/>
  <c r="M86" i="41"/>
  <c r="M85" i="41"/>
  <c r="M84" i="41"/>
  <c r="M83" i="41"/>
  <c r="M82" i="41"/>
  <c r="M81" i="41"/>
  <c r="M80" i="41"/>
  <c r="M79" i="41"/>
  <c r="M78" i="41"/>
  <c r="M77" i="41"/>
  <c r="M76" i="41"/>
  <c r="M75" i="41"/>
  <c r="M74" i="41"/>
  <c r="M73" i="41"/>
  <c r="M72" i="41"/>
  <c r="M71" i="41"/>
  <c r="M70" i="41"/>
  <c r="M69" i="41"/>
  <c r="M68" i="41"/>
  <c r="M67" i="41"/>
  <c r="M66" i="41"/>
  <c r="M65" i="41"/>
  <c r="M64" i="41"/>
  <c r="M63" i="41"/>
  <c r="M62" i="41"/>
  <c r="M61" i="41"/>
  <c r="M60" i="41"/>
  <c r="M59" i="41"/>
  <c r="M58" i="41"/>
  <c r="M57" i="41"/>
  <c r="M56" i="41"/>
  <c r="M55" i="41"/>
  <c r="M54" i="41"/>
  <c r="M53" i="41"/>
  <c r="M52" i="41"/>
  <c r="M51" i="41"/>
  <c r="M50" i="41"/>
  <c r="M49" i="41"/>
  <c r="M48" i="41"/>
  <c r="M47" i="41"/>
  <c r="M46" i="41"/>
  <c r="M45" i="41"/>
  <c r="M44" i="41"/>
  <c r="M43" i="41"/>
  <c r="M42" i="41"/>
  <c r="M41" i="41"/>
  <c r="M40" i="41"/>
  <c r="M39" i="41"/>
  <c r="M38" i="41"/>
  <c r="M37" i="41"/>
  <c r="M36" i="41"/>
  <c r="M35" i="41"/>
  <c r="M34" i="41"/>
  <c r="M33" i="41"/>
  <c r="M32" i="41"/>
  <c r="M31" i="41"/>
  <c r="M30" i="41"/>
  <c r="M29" i="41"/>
  <c r="M28" i="41"/>
  <c r="M27" i="41"/>
  <c r="M26" i="41"/>
  <c r="M25" i="41"/>
  <c r="M24" i="41"/>
  <c r="M23" i="41"/>
  <c r="M22" i="41"/>
  <c r="M21" i="41"/>
  <c r="M20" i="41"/>
  <c r="M19" i="41"/>
  <c r="M18" i="41"/>
  <c r="M17" i="41"/>
  <c r="M16" i="41"/>
  <c r="M15" i="41"/>
  <c r="M14" i="41"/>
  <c r="M13" i="41"/>
  <c r="M12" i="41"/>
  <c r="M11" i="41"/>
  <c r="M10" i="41"/>
  <c r="M9" i="41"/>
  <c r="M8" i="41"/>
  <c r="M7" i="41"/>
  <c r="M6" i="41"/>
  <c r="M5" i="41"/>
  <c r="M98" i="35"/>
  <c r="U98" i="35" s="1"/>
  <c r="M97" i="35"/>
  <c r="M96" i="35"/>
  <c r="M95" i="35"/>
  <c r="M94" i="35"/>
  <c r="M93" i="35"/>
  <c r="M92" i="35"/>
  <c r="M91" i="35"/>
  <c r="M90" i="35"/>
  <c r="M89" i="35"/>
  <c r="M88" i="35"/>
  <c r="M87" i="35"/>
  <c r="M86" i="35"/>
  <c r="M85" i="35"/>
  <c r="M84" i="35"/>
  <c r="M83" i="35"/>
  <c r="M82" i="35"/>
  <c r="M81" i="35"/>
  <c r="M80" i="35"/>
  <c r="M79" i="35"/>
  <c r="M78" i="35"/>
  <c r="M77" i="35"/>
  <c r="M76" i="35"/>
  <c r="M75" i="35"/>
  <c r="M74" i="35"/>
  <c r="M73" i="35"/>
  <c r="M72" i="35"/>
  <c r="M71" i="35"/>
  <c r="M70" i="35"/>
  <c r="M69" i="35"/>
  <c r="M68" i="35"/>
  <c r="M67" i="35"/>
  <c r="M66" i="35"/>
  <c r="M65" i="35"/>
  <c r="M64" i="35"/>
  <c r="M63" i="35"/>
  <c r="M62" i="35"/>
  <c r="M61" i="35"/>
  <c r="M60" i="35"/>
  <c r="M59" i="35"/>
  <c r="M58" i="35"/>
  <c r="M57" i="35"/>
  <c r="M56" i="35"/>
  <c r="M55" i="35"/>
  <c r="M54" i="35"/>
  <c r="M53" i="35"/>
  <c r="M52" i="35"/>
  <c r="M51" i="35"/>
  <c r="M50" i="35"/>
  <c r="M49" i="35"/>
  <c r="M48" i="35"/>
  <c r="M47" i="35"/>
  <c r="M46" i="35"/>
  <c r="M45" i="35"/>
  <c r="M44" i="35"/>
  <c r="M43" i="35"/>
  <c r="M42" i="35"/>
  <c r="M41" i="35"/>
  <c r="M40" i="35"/>
  <c r="M39" i="35"/>
  <c r="M38" i="35"/>
  <c r="M37" i="35"/>
  <c r="M36" i="35"/>
  <c r="M35" i="35"/>
  <c r="M34" i="35"/>
  <c r="M33" i="35"/>
  <c r="M32" i="35"/>
  <c r="M31" i="35"/>
  <c r="M30" i="35"/>
  <c r="M29" i="35"/>
  <c r="M28" i="35"/>
  <c r="M27" i="35"/>
  <c r="M26" i="35"/>
  <c r="M25" i="35"/>
  <c r="M24" i="35"/>
  <c r="M23" i="35"/>
  <c r="M22" i="35"/>
  <c r="M21" i="35"/>
  <c r="M20" i="35"/>
  <c r="M19" i="35"/>
  <c r="M18" i="35"/>
  <c r="M17" i="35"/>
  <c r="M16" i="35"/>
  <c r="M15" i="35"/>
  <c r="M14" i="35"/>
  <c r="M13" i="35"/>
  <c r="M12" i="35"/>
  <c r="M11" i="35"/>
  <c r="M10" i="35"/>
  <c r="M9" i="35"/>
  <c r="M8" i="35"/>
  <c r="M7" i="35"/>
  <c r="M6" i="35"/>
  <c r="M5" i="35"/>
  <c r="M69" i="32"/>
  <c r="U69" i="32" s="1"/>
  <c r="M68" i="32"/>
  <c r="M67" i="32"/>
  <c r="M66" i="32"/>
  <c r="M65" i="32"/>
  <c r="M64" i="32"/>
  <c r="M63" i="32"/>
  <c r="M62" i="32"/>
  <c r="M61" i="32"/>
  <c r="M60" i="32"/>
  <c r="M59" i="32"/>
  <c r="M58" i="32"/>
  <c r="M57" i="32"/>
  <c r="M56" i="32"/>
  <c r="M55" i="32"/>
  <c r="M54" i="32"/>
  <c r="M53" i="32"/>
  <c r="M52" i="32"/>
  <c r="M51" i="32"/>
  <c r="M50" i="32"/>
  <c r="M49" i="32"/>
  <c r="M48" i="32"/>
  <c r="M47" i="32"/>
  <c r="M46" i="32"/>
  <c r="M45" i="32"/>
  <c r="M44" i="32"/>
  <c r="M43" i="32"/>
  <c r="M42" i="32"/>
  <c r="M41" i="32"/>
  <c r="M40" i="32"/>
  <c r="M39" i="32"/>
  <c r="M38" i="32"/>
  <c r="M37" i="32"/>
  <c r="M36" i="32"/>
  <c r="M35" i="32"/>
  <c r="M34" i="32"/>
  <c r="M33" i="32"/>
  <c r="M32" i="32"/>
  <c r="M31" i="32"/>
  <c r="M30" i="32"/>
  <c r="M29" i="32"/>
  <c r="M28" i="32"/>
  <c r="M27" i="32"/>
  <c r="M26" i="32"/>
  <c r="M25" i="32"/>
  <c r="M24" i="32"/>
  <c r="M23" i="32"/>
  <c r="M22" i="32"/>
  <c r="M21" i="32"/>
  <c r="M20" i="32"/>
  <c r="M19" i="32"/>
  <c r="M18" i="32"/>
  <c r="M17" i="32"/>
  <c r="M16" i="32"/>
  <c r="M15" i="32"/>
  <c r="M14" i="32"/>
  <c r="M13" i="32"/>
  <c r="M12" i="32"/>
  <c r="M11" i="32"/>
  <c r="M10" i="32"/>
  <c r="M9" i="32"/>
  <c r="M8" i="32"/>
  <c r="M7" i="32"/>
  <c r="M6" i="32"/>
  <c r="M5" i="32"/>
  <c r="M79" i="20"/>
  <c r="U79" i="20" s="1"/>
  <c r="M78" i="20"/>
  <c r="M77" i="20"/>
  <c r="M76" i="20"/>
  <c r="M75" i="20"/>
  <c r="M74" i="20"/>
  <c r="M73" i="20"/>
  <c r="M72" i="20"/>
  <c r="M71" i="20"/>
  <c r="M70" i="20"/>
  <c r="M69" i="20"/>
  <c r="M68" i="20"/>
  <c r="M67" i="20"/>
  <c r="M66" i="20"/>
  <c r="M65" i="20"/>
  <c r="M64" i="20"/>
  <c r="M63" i="20"/>
  <c r="M62" i="20"/>
  <c r="M61" i="20"/>
  <c r="M60" i="20"/>
  <c r="M59" i="20"/>
  <c r="M58" i="20"/>
  <c r="M57" i="20"/>
  <c r="M56" i="20"/>
  <c r="M55" i="20"/>
  <c r="M54" i="20"/>
  <c r="M53" i="20"/>
  <c r="M52" i="20"/>
  <c r="M51" i="20"/>
  <c r="M50" i="20"/>
  <c r="M49" i="20"/>
  <c r="M48" i="20"/>
  <c r="M47" i="20"/>
  <c r="M46" i="20"/>
  <c r="M45" i="20"/>
  <c r="M44" i="20"/>
  <c r="M43" i="20"/>
  <c r="M42" i="20"/>
  <c r="M41" i="20"/>
  <c r="M40" i="20"/>
  <c r="M39" i="20"/>
  <c r="M38" i="20"/>
  <c r="M37" i="20"/>
  <c r="M36" i="20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89" i="16"/>
  <c r="U89" i="16" s="1"/>
  <c r="M88" i="16"/>
  <c r="M87" i="16"/>
  <c r="M86" i="16"/>
  <c r="M85" i="16"/>
  <c r="M84" i="16"/>
  <c r="M83" i="16"/>
  <c r="M82" i="16"/>
  <c r="M81" i="16"/>
  <c r="M80" i="16"/>
  <c r="M79" i="16"/>
  <c r="M78" i="16"/>
  <c r="M77" i="16"/>
  <c r="M76" i="16"/>
  <c r="M75" i="16"/>
  <c r="M74" i="16"/>
  <c r="M73" i="16"/>
  <c r="M72" i="16"/>
  <c r="M71" i="16"/>
  <c r="M70" i="16"/>
  <c r="M69" i="16"/>
  <c r="M68" i="16"/>
  <c r="M67" i="16"/>
  <c r="M66" i="16"/>
  <c r="M65" i="16"/>
  <c r="M64" i="16"/>
  <c r="M63" i="16"/>
  <c r="M62" i="16"/>
  <c r="M61" i="16"/>
  <c r="M60" i="16"/>
  <c r="M59" i="16"/>
  <c r="M58" i="16"/>
  <c r="M57" i="16"/>
  <c r="M56" i="16"/>
  <c r="M55" i="16"/>
  <c r="M54" i="16"/>
  <c r="M53" i="16"/>
  <c r="M52" i="16"/>
  <c r="M51" i="16"/>
  <c r="M50" i="16"/>
  <c r="M49" i="16"/>
  <c r="M48" i="16"/>
  <c r="M47" i="16"/>
  <c r="M46" i="16"/>
  <c r="M45" i="16"/>
  <c r="M44" i="16"/>
  <c r="M43" i="16"/>
  <c r="M42" i="16"/>
  <c r="M41" i="16"/>
  <c r="M40" i="16"/>
  <c r="M39" i="16"/>
  <c r="M38" i="16"/>
  <c r="M37" i="16"/>
  <c r="M36" i="16"/>
  <c r="M35" i="16"/>
  <c r="M34" i="16"/>
  <c r="M33" i="16"/>
  <c r="M32" i="16"/>
  <c r="M31" i="16"/>
  <c r="M30" i="16"/>
  <c r="M29" i="16"/>
  <c r="M28" i="16"/>
  <c r="M27" i="16"/>
  <c r="M26" i="16"/>
  <c r="M25" i="16"/>
  <c r="M24" i="16"/>
  <c r="M23" i="16"/>
  <c r="M22" i="16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98" i="18"/>
  <c r="U98" i="18" s="1"/>
  <c r="M97" i="18"/>
  <c r="M96" i="18"/>
  <c r="M95" i="18"/>
  <c r="M94" i="18"/>
  <c r="M93" i="18"/>
  <c r="M92" i="18"/>
  <c r="M91" i="18"/>
  <c r="M90" i="18"/>
  <c r="M89" i="18"/>
  <c r="M88" i="18"/>
  <c r="M87" i="18"/>
  <c r="M86" i="18"/>
  <c r="M85" i="18"/>
  <c r="M84" i="18"/>
  <c r="M83" i="18"/>
  <c r="M82" i="18"/>
  <c r="M81" i="18"/>
  <c r="M80" i="18"/>
  <c r="M79" i="18"/>
  <c r="M78" i="18"/>
  <c r="M77" i="18"/>
  <c r="M76" i="18"/>
  <c r="M75" i="18"/>
  <c r="M74" i="18"/>
  <c r="M73" i="18"/>
  <c r="M72" i="18"/>
  <c r="M71" i="18"/>
  <c r="M70" i="18"/>
  <c r="M69" i="18"/>
  <c r="M68" i="18"/>
  <c r="M67" i="18"/>
  <c r="M66" i="18"/>
  <c r="M65" i="18"/>
  <c r="M64" i="18"/>
  <c r="M63" i="18"/>
  <c r="M62" i="18"/>
  <c r="M61" i="18"/>
  <c r="M60" i="18"/>
  <c r="M59" i="18"/>
  <c r="M58" i="18"/>
  <c r="M57" i="18"/>
  <c r="M56" i="18"/>
  <c r="M55" i="18"/>
  <c r="M54" i="18"/>
  <c r="M53" i="18"/>
  <c r="M52" i="18"/>
  <c r="M51" i="18"/>
  <c r="M50" i="18"/>
  <c r="M49" i="18"/>
  <c r="M48" i="18"/>
  <c r="M47" i="18"/>
  <c r="M46" i="18"/>
  <c r="M45" i="18"/>
  <c r="M44" i="18"/>
  <c r="M43" i="18"/>
  <c r="M42" i="18"/>
  <c r="M41" i="18"/>
  <c r="M40" i="18"/>
  <c r="M39" i="18"/>
  <c r="M38" i="18"/>
  <c r="M37" i="18"/>
  <c r="M36" i="18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69" i="15"/>
  <c r="U69" i="15" s="1"/>
  <c r="M68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79" i="13"/>
  <c r="U79" i="13" s="1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89" i="11"/>
  <c r="U89" i="11" s="1"/>
  <c r="M88" i="11"/>
  <c r="M87" i="11"/>
  <c r="M86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98" i="10"/>
  <c r="U98" i="10" s="1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23" i="40"/>
  <c r="U23" i="40" s="1"/>
  <c r="M22" i="40"/>
  <c r="M21" i="40"/>
  <c r="M20" i="40"/>
  <c r="M19" i="40"/>
  <c r="M18" i="40"/>
  <c r="M17" i="40"/>
  <c r="M16" i="40"/>
  <c r="M15" i="40"/>
  <c r="M14" i="40"/>
  <c r="M13" i="40"/>
  <c r="M12" i="40"/>
  <c r="M11" i="40"/>
  <c r="M10" i="40"/>
  <c r="M9" i="40"/>
  <c r="M8" i="40"/>
  <c r="M7" i="40"/>
  <c r="M6" i="40"/>
  <c r="M5" i="40"/>
  <c r="M23" i="39"/>
  <c r="M22" i="39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23" i="38"/>
  <c r="M22" i="38"/>
  <c r="M21" i="38"/>
  <c r="M20" i="38"/>
  <c r="M19" i="38"/>
  <c r="M18" i="38"/>
  <c r="M17" i="38"/>
  <c r="M16" i="38"/>
  <c r="M15" i="38"/>
  <c r="M14" i="38"/>
  <c r="M13" i="38"/>
  <c r="M12" i="38"/>
  <c r="M11" i="38"/>
  <c r="M10" i="38"/>
  <c r="M9" i="38"/>
  <c r="M8" i="38"/>
  <c r="M7" i="38"/>
  <c r="M6" i="38"/>
  <c r="M5" i="38"/>
  <c r="M23" i="37"/>
  <c r="U23" i="37" s="1"/>
  <c r="M22" i="37"/>
  <c r="M21" i="37"/>
  <c r="M20" i="37"/>
  <c r="M19" i="37"/>
  <c r="M18" i="37"/>
  <c r="M17" i="37"/>
  <c r="M16" i="37"/>
  <c r="M15" i="37"/>
  <c r="M14" i="37"/>
  <c r="M13" i="37"/>
  <c r="M12" i="37"/>
  <c r="M11" i="37"/>
  <c r="M10" i="37"/>
  <c r="M9" i="37"/>
  <c r="M8" i="37"/>
  <c r="M7" i="37"/>
  <c r="M6" i="37"/>
  <c r="M5" i="37"/>
  <c r="M23" i="36"/>
  <c r="U23" i="36" s="1"/>
  <c r="M22" i="36"/>
  <c r="M21" i="36"/>
  <c r="M20" i="36"/>
  <c r="M19" i="36"/>
  <c r="M18" i="36"/>
  <c r="M17" i="36"/>
  <c r="M16" i="36"/>
  <c r="M15" i="36"/>
  <c r="M14" i="36"/>
  <c r="M13" i="36"/>
  <c r="M12" i="36"/>
  <c r="M11" i="36"/>
  <c r="M10" i="36"/>
  <c r="M9" i="36"/>
  <c r="M8" i="36"/>
  <c r="M7" i="36"/>
  <c r="M6" i="36"/>
  <c r="M5" i="36"/>
  <c r="M23" i="34"/>
  <c r="M22" i="34"/>
  <c r="M21" i="34"/>
  <c r="M20" i="34"/>
  <c r="M19" i="34"/>
  <c r="M18" i="34"/>
  <c r="M17" i="34"/>
  <c r="M16" i="34"/>
  <c r="M15" i="34"/>
  <c r="M14" i="34"/>
  <c r="M13" i="34"/>
  <c r="M12" i="34"/>
  <c r="M11" i="34"/>
  <c r="M10" i="34"/>
  <c r="M9" i="34"/>
  <c r="M8" i="34"/>
  <c r="M7" i="34"/>
  <c r="M6" i="34"/>
  <c r="M5" i="34"/>
  <c r="M23" i="33"/>
  <c r="M22" i="33"/>
  <c r="M21" i="33"/>
  <c r="M20" i="33"/>
  <c r="M19" i="33"/>
  <c r="M18" i="33"/>
  <c r="M17" i="33"/>
  <c r="M16" i="33"/>
  <c r="M15" i="33"/>
  <c r="M14" i="33"/>
  <c r="M13" i="33"/>
  <c r="M12" i="33"/>
  <c r="M11" i="33"/>
  <c r="M10" i="33"/>
  <c r="M9" i="33"/>
  <c r="M8" i="33"/>
  <c r="M7" i="33"/>
  <c r="M6" i="33"/>
  <c r="M5" i="33"/>
  <c r="M23" i="31"/>
  <c r="U23" i="31" s="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M7" i="31"/>
  <c r="M6" i="31"/>
  <c r="M5" i="31"/>
  <c r="M23" i="30"/>
  <c r="U23" i="30" s="1"/>
  <c r="M22" i="30"/>
  <c r="M21" i="30"/>
  <c r="M20" i="30"/>
  <c r="M19" i="30"/>
  <c r="M18" i="30"/>
  <c r="M17" i="30"/>
  <c r="M16" i="30"/>
  <c r="M15" i="30"/>
  <c r="M14" i="30"/>
  <c r="M13" i="30"/>
  <c r="M12" i="30"/>
  <c r="M11" i="30"/>
  <c r="M10" i="30"/>
  <c r="M9" i="30"/>
  <c r="M8" i="30"/>
  <c r="M7" i="30"/>
  <c r="M6" i="30"/>
  <c r="M5" i="30"/>
  <c r="M23" i="29"/>
  <c r="M22" i="29"/>
  <c r="M21" i="29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23" i="28"/>
  <c r="M22" i="2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8" i="28"/>
  <c r="M7" i="28"/>
  <c r="M6" i="28"/>
  <c r="M5" i="28"/>
  <c r="M23" i="27"/>
  <c r="U23" i="27" s="1"/>
  <c r="M22" i="27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8" i="27"/>
  <c r="M7" i="27"/>
  <c r="M6" i="27"/>
  <c r="M5" i="27"/>
  <c r="M23" i="26"/>
  <c r="U23" i="26" s="1"/>
  <c r="M22" i="2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23" i="24"/>
  <c r="M22" i="24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23" i="23"/>
  <c r="U23" i="23" s="1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23" i="22"/>
  <c r="U23" i="22" s="1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23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23" i="17"/>
  <c r="U23" i="17" s="1"/>
  <c r="M22" i="17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23" i="14"/>
  <c r="U23" i="14" s="1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U22" i="30" l="1"/>
  <c r="U22" i="17"/>
  <c r="U22" i="31"/>
  <c r="U88" i="11"/>
  <c r="U97" i="18"/>
  <c r="U78" i="54"/>
  <c r="U68" i="52"/>
  <c r="U22" i="62"/>
  <c r="U22" i="74"/>
  <c r="U88" i="83"/>
  <c r="U97" i="85"/>
  <c r="U96" i="85" s="1"/>
  <c r="U78" i="96"/>
  <c r="U68" i="101"/>
  <c r="U22" i="26"/>
  <c r="U22" i="40"/>
  <c r="U88" i="16"/>
  <c r="U97" i="35"/>
  <c r="U78" i="51"/>
  <c r="U68" i="47"/>
  <c r="U22" i="69"/>
  <c r="U22" i="81"/>
  <c r="U88" i="87"/>
  <c r="U97" i="90"/>
  <c r="U78" i="100"/>
  <c r="U68" i="105"/>
  <c r="U22" i="27"/>
  <c r="U68" i="15"/>
  <c r="U88" i="41"/>
  <c r="U97" i="50"/>
  <c r="U78" i="45"/>
  <c r="U22" i="70"/>
  <c r="U68" i="86"/>
  <c r="U88" i="91"/>
  <c r="U96" i="94"/>
  <c r="U78" i="104"/>
  <c r="U88" i="55"/>
  <c r="U97" i="48"/>
  <c r="U22" i="65"/>
  <c r="U22" i="77"/>
  <c r="U78" i="84"/>
  <c r="U68" i="89"/>
  <c r="U88" i="95"/>
  <c r="U97" i="98"/>
  <c r="U22" i="22"/>
  <c r="U22" i="36"/>
  <c r="U78" i="13"/>
  <c r="U68" i="32"/>
  <c r="U22" i="23"/>
  <c r="U22" i="37"/>
  <c r="U78" i="20"/>
  <c r="U68" i="46"/>
  <c r="U88" i="49"/>
  <c r="U97" i="42"/>
  <c r="U22" i="66"/>
  <c r="U22" i="78"/>
  <c r="U78" i="88"/>
  <c r="U68" i="93"/>
  <c r="U88" i="99"/>
  <c r="U97" i="102"/>
  <c r="U22" i="14"/>
  <c r="U97" i="10"/>
  <c r="U78" i="44"/>
  <c r="U68" i="53"/>
  <c r="U88" i="43"/>
  <c r="U22" i="61"/>
  <c r="U22" i="73"/>
  <c r="U97" i="82"/>
  <c r="U78" i="92"/>
  <c r="U68" i="97"/>
  <c r="U88" i="103"/>
  <c r="U67" i="97" l="1"/>
  <c r="U67" i="53"/>
  <c r="U77" i="92"/>
  <c r="U21" i="73"/>
  <c r="U67" i="93"/>
  <c r="U21" i="66"/>
  <c r="U67" i="46"/>
  <c r="U21" i="23"/>
  <c r="U21" i="36"/>
  <c r="U87" i="95"/>
  <c r="U21" i="77"/>
  <c r="U87" i="55"/>
  <c r="U87" i="91"/>
  <c r="U77" i="45"/>
  <c r="U67" i="15"/>
  <c r="U77" i="100"/>
  <c r="U21" i="81"/>
  <c r="U77" i="51"/>
  <c r="U21" i="40"/>
  <c r="U77" i="96"/>
  <c r="U21" i="74"/>
  <c r="U77" i="54"/>
  <c r="U21" i="31"/>
  <c r="U77" i="20"/>
  <c r="U67" i="89"/>
  <c r="U21" i="65"/>
  <c r="U77" i="104"/>
  <c r="U67" i="86"/>
  <c r="U96" i="50"/>
  <c r="U21" i="27"/>
  <c r="U96" i="90"/>
  <c r="U21" i="69"/>
  <c r="U96" i="35"/>
  <c r="U21" i="26"/>
  <c r="U95" i="85"/>
  <c r="U21" i="62"/>
  <c r="U96" i="18"/>
  <c r="U21" i="17"/>
  <c r="U21" i="14"/>
  <c r="U21" i="61"/>
  <c r="U96" i="102"/>
  <c r="U96" i="42"/>
  <c r="U21" i="22"/>
  <c r="U77" i="44"/>
  <c r="U77" i="88"/>
  <c r="U67" i="32"/>
  <c r="U87" i="103"/>
  <c r="U96" i="82"/>
  <c r="U87" i="43"/>
  <c r="U96" i="10"/>
  <c r="U87" i="99"/>
  <c r="U21" i="78"/>
  <c r="U87" i="49"/>
  <c r="U21" i="37"/>
  <c r="U77" i="13"/>
  <c r="U96" i="98"/>
  <c r="U77" i="84"/>
  <c r="U76" i="84" s="1"/>
  <c r="U96" i="48"/>
  <c r="U95" i="94"/>
  <c r="U21" i="70"/>
  <c r="U87" i="41"/>
  <c r="U67" i="105"/>
  <c r="U87" i="87"/>
  <c r="U67" i="47"/>
  <c r="U87" i="16"/>
  <c r="U67" i="101"/>
  <c r="U87" i="83"/>
  <c r="U67" i="52"/>
  <c r="U87" i="11"/>
  <c r="U21" i="30"/>
  <c r="U66" i="101" l="1"/>
  <c r="U75" i="84"/>
  <c r="U74" i="84" s="1"/>
  <c r="U20" i="37"/>
  <c r="U86" i="99"/>
  <c r="U95" i="82"/>
  <c r="U76" i="88"/>
  <c r="U95" i="42"/>
  <c r="U20" i="14"/>
  <c r="U20" i="62"/>
  <c r="U95" i="35"/>
  <c r="U20" i="27"/>
  <c r="U76" i="104"/>
  <c r="U75" i="104" s="1"/>
  <c r="U76" i="20"/>
  <c r="U20" i="74"/>
  <c r="U76" i="51"/>
  <c r="U66" i="15"/>
  <c r="U86" i="55"/>
  <c r="U20" i="36"/>
  <c r="U20" i="66"/>
  <c r="U76" i="92"/>
  <c r="U86" i="49"/>
  <c r="U76" i="44"/>
  <c r="U95" i="102"/>
  <c r="U20" i="17"/>
  <c r="U94" i="85"/>
  <c r="U20" i="69"/>
  <c r="U95" i="50"/>
  <c r="U20" i="65"/>
  <c r="U20" i="31"/>
  <c r="U76" i="96"/>
  <c r="U75" i="96" s="1"/>
  <c r="U20" i="81"/>
  <c r="U76" i="45"/>
  <c r="U20" i="77"/>
  <c r="U20" i="23"/>
  <c r="U66" i="93"/>
  <c r="U66" i="53"/>
  <c r="U20" i="70"/>
  <c r="U86" i="16"/>
  <c r="U66" i="105"/>
  <c r="U95" i="98"/>
  <c r="U95" i="10"/>
  <c r="U86" i="11"/>
  <c r="U86" i="87"/>
  <c r="U66" i="52"/>
  <c r="U94" i="94"/>
  <c r="U86" i="103"/>
  <c r="U20" i="30"/>
  <c r="U86" i="83"/>
  <c r="U66" i="47"/>
  <c r="U86" i="41"/>
  <c r="U95" i="48"/>
  <c r="U76" i="13"/>
  <c r="U20" i="78"/>
  <c r="U86" i="43"/>
  <c r="U66" i="32"/>
  <c r="U20" i="22"/>
  <c r="U20" i="61"/>
  <c r="U95" i="18"/>
  <c r="U20" i="26"/>
  <c r="U95" i="90"/>
  <c r="U66" i="86"/>
  <c r="U66" i="89"/>
  <c r="U76" i="54"/>
  <c r="U20" i="40"/>
  <c r="U76" i="100"/>
  <c r="U86" i="91"/>
  <c r="U86" i="95"/>
  <c r="U85" i="95" s="1"/>
  <c r="U84" i="95" s="1"/>
  <c r="U66" i="46"/>
  <c r="U20" i="73"/>
  <c r="U66" i="97"/>
  <c r="U75" i="54" l="1"/>
  <c r="U74" i="54" s="1"/>
  <c r="U85" i="43"/>
  <c r="U94" i="48"/>
  <c r="U85" i="83"/>
  <c r="U93" i="94"/>
  <c r="U85" i="11"/>
  <c r="U65" i="105"/>
  <c r="U65" i="53"/>
  <c r="U19" i="77"/>
  <c r="U74" i="96"/>
  <c r="U94" i="50"/>
  <c r="U19" i="17"/>
  <c r="U85" i="49"/>
  <c r="U19" i="36"/>
  <c r="U75" i="51"/>
  <c r="U74" i="104"/>
  <c r="U19" i="62"/>
  <c r="U75" i="88"/>
  <c r="U19" i="37"/>
  <c r="U19" i="30"/>
  <c r="U85" i="16"/>
  <c r="U65" i="93"/>
  <c r="U64" i="93" s="1"/>
  <c r="U75" i="45"/>
  <c r="U19" i="31"/>
  <c r="U18" i="31" s="1"/>
  <c r="U19" i="69"/>
  <c r="U94" i="102"/>
  <c r="U75" i="92"/>
  <c r="U85" i="55"/>
  <c r="U19" i="74"/>
  <c r="U19" i="27"/>
  <c r="U19" i="14"/>
  <c r="U94" i="82"/>
  <c r="U73" i="84"/>
  <c r="U19" i="73"/>
  <c r="U19" i="61"/>
  <c r="U65" i="46"/>
  <c r="U75" i="100"/>
  <c r="U19" i="26"/>
  <c r="U85" i="41"/>
  <c r="U94" i="10"/>
  <c r="U85" i="91"/>
  <c r="U94" i="90"/>
  <c r="U65" i="89"/>
  <c r="U19" i="22"/>
  <c r="U19" i="78"/>
  <c r="U65" i="52"/>
  <c r="U65" i="97"/>
  <c r="U83" i="95"/>
  <c r="U19" i="40"/>
  <c r="U65" i="86"/>
  <c r="U94" i="18"/>
  <c r="U65" i="32"/>
  <c r="U75" i="13"/>
  <c r="U65" i="47"/>
  <c r="U85" i="103"/>
  <c r="U85" i="87"/>
  <c r="U94" i="98"/>
  <c r="U19" i="70"/>
  <c r="U19" i="23"/>
  <c r="U19" i="81"/>
  <c r="U19" i="65"/>
  <c r="U93" i="85"/>
  <c r="U75" i="44"/>
  <c r="U19" i="66"/>
  <c r="U65" i="15"/>
  <c r="U75" i="20"/>
  <c r="U94" i="35"/>
  <c r="U94" i="42"/>
  <c r="U93" i="42" s="1"/>
  <c r="U85" i="99"/>
  <c r="U65" i="101"/>
  <c r="U84" i="99" l="1"/>
  <c r="U64" i="47"/>
  <c r="U93" i="18"/>
  <c r="U82" i="95"/>
  <c r="U18" i="78"/>
  <c r="U93" i="90"/>
  <c r="U84" i="41"/>
  <c r="U64" i="46"/>
  <c r="U72" i="84"/>
  <c r="U18" i="27"/>
  <c r="U74" i="92"/>
  <c r="U17" i="31"/>
  <c r="U84" i="16"/>
  <c r="U74" i="88"/>
  <c r="U74" i="51"/>
  <c r="U18" i="17"/>
  <c r="U18" i="77"/>
  <c r="U84" i="11"/>
  <c r="U93" i="48"/>
  <c r="U64" i="97"/>
  <c r="U18" i="26"/>
  <c r="U18" i="61"/>
  <c r="U93" i="82"/>
  <c r="U18" i="74"/>
  <c r="U93" i="102"/>
  <c r="U74" i="45"/>
  <c r="U18" i="30"/>
  <c r="U18" i="62"/>
  <c r="U18" i="36"/>
  <c r="U93" i="50"/>
  <c r="U92" i="50" s="1"/>
  <c r="U64" i="53"/>
  <c r="U92" i="94"/>
  <c r="U84" i="43"/>
  <c r="U74" i="44"/>
  <c r="U18" i="81"/>
  <c r="U92" i="42"/>
  <c r="U64" i="15"/>
  <c r="U18" i="23"/>
  <c r="U74" i="13"/>
  <c r="U18" i="22"/>
  <c r="U74" i="20"/>
  <c r="U73" i="20" s="1"/>
  <c r="U93" i="98"/>
  <c r="U92" i="85"/>
  <c r="U84" i="87"/>
  <c r="U64" i="86"/>
  <c r="U84" i="91"/>
  <c r="U64" i="101"/>
  <c r="U93" i="35"/>
  <c r="U18" i="66"/>
  <c r="U18" i="65"/>
  <c r="U18" i="70"/>
  <c r="U84" i="103"/>
  <c r="U64" i="32"/>
  <c r="U18" i="40"/>
  <c r="U64" i="52"/>
  <c r="U64" i="89"/>
  <c r="U63" i="89" s="1"/>
  <c r="U93" i="10"/>
  <c r="U74" i="100"/>
  <c r="U18" i="73"/>
  <c r="U18" i="14"/>
  <c r="U84" i="55"/>
  <c r="U18" i="69"/>
  <c r="U17" i="69" s="1"/>
  <c r="U63" i="93"/>
  <c r="U18" i="37"/>
  <c r="U73" i="104"/>
  <c r="U84" i="49"/>
  <c r="U73" i="96"/>
  <c r="U64" i="105"/>
  <c r="U84" i="83"/>
  <c r="U83" i="83" s="1"/>
  <c r="U73" i="54"/>
  <c r="U82" i="83" l="1"/>
  <c r="U92" i="10"/>
  <c r="U17" i="40"/>
  <c r="U17" i="70"/>
  <c r="U92" i="35"/>
  <c r="U63" i="86"/>
  <c r="U62" i="86" s="1"/>
  <c r="U92" i="98"/>
  <c r="U73" i="13"/>
  <c r="U91" i="42"/>
  <c r="U83" i="43"/>
  <c r="U91" i="50"/>
  <c r="U17" i="30"/>
  <c r="U17" i="74"/>
  <c r="U17" i="26"/>
  <c r="U83" i="11"/>
  <c r="U73" i="51"/>
  <c r="U16" i="31"/>
  <c r="U71" i="84"/>
  <c r="U92" i="90"/>
  <c r="U92" i="18"/>
  <c r="U17" i="65"/>
  <c r="U72" i="20"/>
  <c r="U17" i="23"/>
  <c r="U17" i="81"/>
  <c r="U91" i="94"/>
  <c r="U17" i="36"/>
  <c r="U73" i="45"/>
  <c r="U92" i="82"/>
  <c r="U63" i="97"/>
  <c r="U17" i="77"/>
  <c r="U73" i="88"/>
  <c r="U73" i="92"/>
  <c r="U63" i="46"/>
  <c r="U17" i="78"/>
  <c r="U16" i="78" s="1"/>
  <c r="U63" i="47"/>
  <c r="U83" i="49"/>
  <c r="U62" i="93"/>
  <c r="U63" i="105"/>
  <c r="U72" i="104"/>
  <c r="U62" i="89"/>
  <c r="U63" i="101"/>
  <c r="U17" i="14"/>
  <c r="U16" i="69"/>
  <c r="U17" i="73"/>
  <c r="U63" i="32"/>
  <c r="U83" i="87"/>
  <c r="U72" i="54"/>
  <c r="U72" i="96"/>
  <c r="U17" i="37"/>
  <c r="U83" i="55"/>
  <c r="U73" i="100"/>
  <c r="U63" i="52"/>
  <c r="U83" i="103"/>
  <c r="U17" i="66"/>
  <c r="U83" i="91"/>
  <c r="U91" i="85"/>
  <c r="U17" i="22"/>
  <c r="U63" i="15"/>
  <c r="U73" i="44"/>
  <c r="U63" i="53"/>
  <c r="U17" i="62"/>
  <c r="U92" i="102"/>
  <c r="U17" i="61"/>
  <c r="U92" i="48"/>
  <c r="U17" i="17"/>
  <c r="U83" i="16"/>
  <c r="U17" i="27"/>
  <c r="U83" i="41"/>
  <c r="U81" i="95"/>
  <c r="U83" i="99"/>
  <c r="U16" i="66" l="1"/>
  <c r="U90" i="42"/>
  <c r="U16" i="17"/>
  <c r="U80" i="95"/>
  <c r="U16" i="61"/>
  <c r="U16" i="22"/>
  <c r="U71" i="96"/>
  <c r="U16" i="14"/>
  <c r="U82" i="49"/>
  <c r="U16" i="77"/>
  <c r="U16" i="65"/>
  <c r="U16" i="40"/>
  <c r="U71" i="54"/>
  <c r="U16" i="73"/>
  <c r="U62" i="101"/>
  <c r="U62" i="105"/>
  <c r="U62" i="47"/>
  <c r="U72" i="92"/>
  <c r="U62" i="97"/>
  <c r="U16" i="36"/>
  <c r="U16" i="23"/>
  <c r="U91" i="18"/>
  <c r="U90" i="18" s="1"/>
  <c r="U15" i="31"/>
  <c r="U16" i="26"/>
  <c r="U90" i="50"/>
  <c r="U72" i="13"/>
  <c r="U91" i="35"/>
  <c r="U91" i="10"/>
  <c r="U82" i="16"/>
  <c r="U62" i="53"/>
  <c r="U72" i="100"/>
  <c r="U62" i="32"/>
  <c r="U71" i="104"/>
  <c r="U62" i="46"/>
  <c r="U72" i="45"/>
  <c r="U16" i="81"/>
  <c r="U70" i="84"/>
  <c r="U82" i="11"/>
  <c r="U16" i="30"/>
  <c r="U91" i="102"/>
  <c r="U72" i="44"/>
  <c r="U90" i="85"/>
  <c r="U82" i="103"/>
  <c r="U82" i="55"/>
  <c r="U61" i="86"/>
  <c r="U82" i="41"/>
  <c r="U82" i="99"/>
  <c r="U16" i="27"/>
  <c r="U15" i="27" s="1"/>
  <c r="U91" i="48"/>
  <c r="U16" i="62"/>
  <c r="U62" i="15"/>
  <c r="U82" i="91"/>
  <c r="U62" i="52"/>
  <c r="U16" i="37"/>
  <c r="U82" i="87"/>
  <c r="U15" i="69"/>
  <c r="U61" i="89"/>
  <c r="U61" i="93"/>
  <c r="U15" i="78"/>
  <c r="U72" i="88"/>
  <c r="U91" i="82"/>
  <c r="U90" i="94"/>
  <c r="U71" i="20"/>
  <c r="U91" i="90"/>
  <c r="U72" i="51"/>
  <c r="U71" i="51" s="1"/>
  <c r="U16" i="74"/>
  <c r="U82" i="43"/>
  <c r="U91" i="98"/>
  <c r="U16" i="70"/>
  <c r="U81" i="83"/>
  <c r="U70" i="20" l="1"/>
  <c r="U60" i="89"/>
  <c r="U89" i="85"/>
  <c r="U61" i="53"/>
  <c r="U15" i="26"/>
  <c r="U15" i="23"/>
  <c r="U81" i="49"/>
  <c r="U60" i="86"/>
  <c r="U71" i="92"/>
  <c r="U71" i="88"/>
  <c r="U61" i="15"/>
  <c r="U60" i="15" s="1"/>
  <c r="U70" i="104"/>
  <c r="U61" i="101"/>
  <c r="U15" i="70"/>
  <c r="U15" i="37"/>
  <c r="U15" i="30"/>
  <c r="U90" i="35"/>
  <c r="U15" i="40"/>
  <c r="U90" i="98"/>
  <c r="U70" i="51"/>
  <c r="U89" i="94"/>
  <c r="U14" i="78"/>
  <c r="U14" i="69"/>
  <c r="U61" i="52"/>
  <c r="U15" i="62"/>
  <c r="U81" i="99"/>
  <c r="U81" i="55"/>
  <c r="U71" i="44"/>
  <c r="U81" i="11"/>
  <c r="U71" i="45"/>
  <c r="U61" i="32"/>
  <c r="U81" i="16"/>
  <c r="U71" i="13"/>
  <c r="U14" i="31"/>
  <c r="U15" i="36"/>
  <c r="U61" i="47"/>
  <c r="U15" i="73"/>
  <c r="U15" i="65"/>
  <c r="U15" i="14"/>
  <c r="U14" i="14" s="1"/>
  <c r="U15" i="61"/>
  <c r="U89" i="42"/>
  <c r="U15" i="74"/>
  <c r="U15" i="81"/>
  <c r="U15" i="22"/>
  <c r="U14" i="27"/>
  <c r="U15" i="17"/>
  <c r="U80" i="83"/>
  <c r="U81" i="43"/>
  <c r="U90" i="90"/>
  <c r="U90" i="82"/>
  <c r="U60" i="93"/>
  <c r="U81" i="87"/>
  <c r="U81" i="91"/>
  <c r="U90" i="48"/>
  <c r="U81" i="41"/>
  <c r="U81" i="103"/>
  <c r="U90" i="102"/>
  <c r="U69" i="84"/>
  <c r="U61" i="46"/>
  <c r="U71" i="100"/>
  <c r="U90" i="10"/>
  <c r="U89" i="50"/>
  <c r="U89" i="18"/>
  <c r="U61" i="97"/>
  <c r="U61" i="105"/>
  <c r="U70" i="54"/>
  <c r="U15" i="77"/>
  <c r="U70" i="96"/>
  <c r="U79" i="95"/>
  <c r="U15" i="66"/>
  <c r="U69" i="54" l="1"/>
  <c r="U89" i="102"/>
  <c r="U89" i="48"/>
  <c r="U59" i="93"/>
  <c r="U80" i="43"/>
  <c r="U13" i="27"/>
  <c r="U14" i="74"/>
  <c r="U13" i="14"/>
  <c r="U60" i="47"/>
  <c r="U70" i="13"/>
  <c r="U70" i="45"/>
  <c r="U80" i="55"/>
  <c r="U60" i="52"/>
  <c r="U88" i="94"/>
  <c r="U14" i="40"/>
  <c r="U14" i="37"/>
  <c r="U69" i="104"/>
  <c r="U70" i="92"/>
  <c r="U14" i="23"/>
  <c r="U88" i="85"/>
  <c r="U80" i="103"/>
  <c r="U14" i="22"/>
  <c r="U13" i="22" s="1"/>
  <c r="U14" i="65"/>
  <c r="U14" i="36"/>
  <c r="U80" i="16"/>
  <c r="U80" i="11"/>
  <c r="U80" i="99"/>
  <c r="U79" i="99" s="1"/>
  <c r="U13" i="69"/>
  <c r="U69" i="51"/>
  <c r="U89" i="35"/>
  <c r="U14" i="70"/>
  <c r="U59" i="15"/>
  <c r="U59" i="86"/>
  <c r="U14" i="26"/>
  <c r="U59" i="89"/>
  <c r="U70" i="100"/>
  <c r="U60" i="105"/>
  <c r="U60" i="46"/>
  <c r="U80" i="91"/>
  <c r="U79" i="83"/>
  <c r="U78" i="95"/>
  <c r="U88" i="18"/>
  <c r="U69" i="96"/>
  <c r="U88" i="50"/>
  <c r="U89" i="82"/>
  <c r="U88" i="42"/>
  <c r="U14" i="66"/>
  <c r="U14" i="77"/>
  <c r="U60" i="97"/>
  <c r="U89" i="10"/>
  <c r="U68" i="84"/>
  <c r="U80" i="41"/>
  <c r="U80" i="87"/>
  <c r="U89" i="90"/>
  <c r="U14" i="17"/>
  <c r="U14" i="81"/>
  <c r="U14" i="61"/>
  <c r="U14" i="73"/>
  <c r="U13" i="31"/>
  <c r="U60" i="32"/>
  <c r="U70" i="44"/>
  <c r="U14" i="62"/>
  <c r="U13" i="78"/>
  <c r="U89" i="98"/>
  <c r="U14" i="30"/>
  <c r="U60" i="101"/>
  <c r="U70" i="88"/>
  <c r="U80" i="49"/>
  <c r="U60" i="53"/>
  <c r="U69" i="20"/>
  <c r="U68" i="20" s="1"/>
  <c r="U59" i="101" l="1"/>
  <c r="U13" i="61"/>
  <c r="U88" i="90"/>
  <c r="U67" i="84"/>
  <c r="U13" i="77"/>
  <c r="U88" i="82"/>
  <c r="U87" i="18"/>
  <c r="U79" i="91"/>
  <c r="U78" i="91" s="1"/>
  <c r="U69" i="100"/>
  <c r="U58" i="86"/>
  <c r="U88" i="35"/>
  <c r="U78" i="99"/>
  <c r="U13" i="36"/>
  <c r="U79" i="103"/>
  <c r="U78" i="103" s="1"/>
  <c r="U69" i="92"/>
  <c r="U13" i="40"/>
  <c r="U79" i="55"/>
  <c r="U59" i="47"/>
  <c r="U12" i="27"/>
  <c r="U88" i="48"/>
  <c r="U13" i="62"/>
  <c r="U13" i="66"/>
  <c r="U77" i="95"/>
  <c r="U59" i="46"/>
  <c r="U58" i="89"/>
  <c r="U58" i="15"/>
  <c r="U68" i="51"/>
  <c r="U79" i="11"/>
  <c r="U13" i="65"/>
  <c r="U87" i="85"/>
  <c r="U68" i="104"/>
  <c r="U87" i="94"/>
  <c r="U69" i="45"/>
  <c r="U12" i="14"/>
  <c r="U79" i="43"/>
  <c r="U88" i="102"/>
  <c r="U59" i="53"/>
  <c r="U12" i="78"/>
  <c r="U79" i="49"/>
  <c r="U12" i="31"/>
  <c r="U79" i="87"/>
  <c r="U88" i="10"/>
  <c r="U59" i="32"/>
  <c r="U13" i="30"/>
  <c r="U13" i="81"/>
  <c r="U87" i="50"/>
  <c r="U67" i="20"/>
  <c r="U69" i="88"/>
  <c r="U88" i="98"/>
  <c r="U69" i="44"/>
  <c r="U13" i="73"/>
  <c r="U13" i="17"/>
  <c r="U79" i="41"/>
  <c r="U59" i="97"/>
  <c r="U87" i="42"/>
  <c r="U68" i="96"/>
  <c r="U78" i="83"/>
  <c r="U59" i="105"/>
  <c r="U13" i="26"/>
  <c r="U13" i="70"/>
  <c r="U12" i="69"/>
  <c r="U79" i="16"/>
  <c r="U12" i="22"/>
  <c r="U13" i="23"/>
  <c r="U13" i="37"/>
  <c r="U59" i="52"/>
  <c r="U69" i="13"/>
  <c r="U13" i="74"/>
  <c r="U58" i="93"/>
  <c r="U68" i="54"/>
  <c r="U11" i="22" l="1"/>
  <c r="U58" i="97"/>
  <c r="U12" i="73"/>
  <c r="U68" i="88"/>
  <c r="U12" i="81"/>
  <c r="U87" i="10"/>
  <c r="U78" i="49"/>
  <c r="U87" i="102"/>
  <c r="U68" i="45"/>
  <c r="U86" i="85"/>
  <c r="U67" i="51"/>
  <c r="U66" i="51" s="1"/>
  <c r="U58" i="46"/>
  <c r="U12" i="62"/>
  <c r="U58" i="47"/>
  <c r="U68" i="92"/>
  <c r="U77" i="99"/>
  <c r="U68" i="100"/>
  <c r="U87" i="82"/>
  <c r="U87" i="90"/>
  <c r="U68" i="44"/>
  <c r="U11" i="78"/>
  <c r="U78" i="43"/>
  <c r="U86" i="94"/>
  <c r="U12" i="65"/>
  <c r="U57" i="15"/>
  <c r="U56" i="15" s="1"/>
  <c r="U76" i="95"/>
  <c r="U87" i="48"/>
  <c r="U78" i="55"/>
  <c r="U77" i="103"/>
  <c r="U87" i="35"/>
  <c r="U77" i="91"/>
  <c r="U12" i="77"/>
  <c r="U12" i="61"/>
  <c r="U58" i="52"/>
  <c r="U12" i="70"/>
  <c r="U12" i="74"/>
  <c r="U78" i="16"/>
  <c r="U67" i="96"/>
  <c r="U66" i="20"/>
  <c r="U12" i="30"/>
  <c r="U57" i="93"/>
  <c r="U77" i="83"/>
  <c r="U12" i="37"/>
  <c r="U12" i="26"/>
  <c r="U78" i="41"/>
  <c r="U78" i="87"/>
  <c r="U67" i="54"/>
  <c r="U68" i="13"/>
  <c r="U12" i="23"/>
  <c r="U11" i="69"/>
  <c r="U58" i="105"/>
  <c r="U86" i="42"/>
  <c r="U12" i="17"/>
  <c r="U87" i="98"/>
  <c r="U86" i="50"/>
  <c r="U58" i="32"/>
  <c r="U11" i="31"/>
  <c r="U58" i="53"/>
  <c r="U11" i="14"/>
  <c r="U67" i="104"/>
  <c r="U78" i="11"/>
  <c r="U57" i="89"/>
  <c r="U12" i="66"/>
  <c r="U11" i="27"/>
  <c r="U12" i="40"/>
  <c r="U12" i="36"/>
  <c r="U57" i="86"/>
  <c r="U86" i="18"/>
  <c r="U66" i="84"/>
  <c r="U58" i="101"/>
  <c r="U11" i="66" l="1"/>
  <c r="U10" i="31"/>
  <c r="U86" i="98"/>
  <c r="U57" i="105"/>
  <c r="U67" i="13"/>
  <c r="U77" i="41"/>
  <c r="U76" i="83"/>
  <c r="U65" i="20"/>
  <c r="U11" i="74"/>
  <c r="U11" i="61"/>
  <c r="U86" i="35"/>
  <c r="U86" i="48"/>
  <c r="U11" i="65"/>
  <c r="U10" i="78"/>
  <c r="U86" i="82"/>
  <c r="U67" i="92"/>
  <c r="U57" i="46"/>
  <c r="U67" i="45"/>
  <c r="U86" i="10"/>
  <c r="U11" i="73"/>
  <c r="U11" i="17"/>
  <c r="U11" i="26"/>
  <c r="U56" i="93"/>
  <c r="U66" i="96"/>
  <c r="U11" i="70"/>
  <c r="U11" i="77"/>
  <c r="U76" i="103"/>
  <c r="U75" i="95"/>
  <c r="U85" i="94"/>
  <c r="U67" i="44"/>
  <c r="U67" i="100"/>
  <c r="U57" i="47"/>
  <c r="U65" i="51"/>
  <c r="U86" i="102"/>
  <c r="U11" i="81"/>
  <c r="U57" i="97"/>
  <c r="U11" i="36"/>
  <c r="U11" i="40"/>
  <c r="U10" i="14"/>
  <c r="U10" i="69"/>
  <c r="U65" i="84"/>
  <c r="U66" i="104"/>
  <c r="U85" i="18"/>
  <c r="U56" i="89"/>
  <c r="U57" i="32"/>
  <c r="U66" i="54"/>
  <c r="U57" i="101"/>
  <c r="U56" i="86"/>
  <c r="U10" i="27"/>
  <c r="U77" i="11"/>
  <c r="U57" i="53"/>
  <c r="U85" i="50"/>
  <c r="U85" i="42"/>
  <c r="U11" i="23"/>
  <c r="U77" i="87"/>
  <c r="U11" i="37"/>
  <c r="U11" i="30"/>
  <c r="U77" i="16"/>
  <c r="U57" i="52"/>
  <c r="U76" i="91"/>
  <c r="U77" i="55"/>
  <c r="U55" i="15"/>
  <c r="U77" i="43"/>
  <c r="U86" i="90"/>
  <c r="U76" i="99"/>
  <c r="U11" i="62"/>
  <c r="U85" i="85"/>
  <c r="U77" i="49"/>
  <c r="U67" i="88"/>
  <c r="U10" i="22"/>
  <c r="U75" i="91" l="1"/>
  <c r="U56" i="53"/>
  <c r="U55" i="86"/>
  <c r="U56" i="32"/>
  <c r="U65" i="104"/>
  <c r="U9" i="14"/>
  <c r="U56" i="97"/>
  <c r="U64" i="51"/>
  <c r="U66" i="44"/>
  <c r="U75" i="103"/>
  <c r="U65" i="96"/>
  <c r="U10" i="17"/>
  <c r="U66" i="45"/>
  <c r="U85" i="82"/>
  <c r="U85" i="48"/>
  <c r="U10" i="74"/>
  <c r="U76" i="41"/>
  <c r="U85" i="98"/>
  <c r="U84" i="98" s="1"/>
  <c r="U56" i="52"/>
  <c r="U10" i="40"/>
  <c r="U56" i="47"/>
  <c r="U84" i="94"/>
  <c r="U10" i="77"/>
  <c r="U55" i="93"/>
  <c r="U10" i="73"/>
  <c r="U56" i="46"/>
  <c r="U9" i="78"/>
  <c r="U85" i="35"/>
  <c r="U64" i="20"/>
  <c r="U66" i="13"/>
  <c r="U9" i="31"/>
  <c r="U66" i="88"/>
  <c r="U76" i="43"/>
  <c r="U10" i="30"/>
  <c r="U54" i="15"/>
  <c r="U84" i="42"/>
  <c r="U76" i="11"/>
  <c r="U55" i="89"/>
  <c r="U64" i="84"/>
  <c r="U10" i="81"/>
  <c r="U10" i="62"/>
  <c r="U10" i="23"/>
  <c r="U76" i="49"/>
  <c r="U75" i="99"/>
  <c r="U10" i="37"/>
  <c r="U56" i="101"/>
  <c r="U9" i="22"/>
  <c r="U84" i="85"/>
  <c r="U85" i="90"/>
  <c r="U76" i="55"/>
  <c r="U76" i="16"/>
  <c r="U76" i="87"/>
  <c r="U84" i="50"/>
  <c r="U9" i="27"/>
  <c r="U65" i="54"/>
  <c r="U84" i="18"/>
  <c r="U9" i="69"/>
  <c r="U10" i="36"/>
  <c r="U85" i="102"/>
  <c r="U66" i="100"/>
  <c r="U74" i="95"/>
  <c r="U10" i="70"/>
  <c r="U10" i="26"/>
  <c r="U85" i="10"/>
  <c r="U66" i="92"/>
  <c r="U65" i="92" s="1"/>
  <c r="U10" i="65"/>
  <c r="U10" i="61"/>
  <c r="U75" i="83"/>
  <c r="U56" i="105"/>
  <c r="U10" i="66"/>
  <c r="U9" i="26" l="1"/>
  <c r="U8" i="27"/>
  <c r="U75" i="16"/>
  <c r="U83" i="85"/>
  <c r="U9" i="37"/>
  <c r="U9" i="23"/>
  <c r="U63" i="84"/>
  <c r="U83" i="42"/>
  <c r="U75" i="43"/>
  <c r="U65" i="13"/>
  <c r="U8" i="78"/>
  <c r="U54" i="93"/>
  <c r="U55" i="47"/>
  <c r="U83" i="98"/>
  <c r="U84" i="48"/>
  <c r="U9" i="17"/>
  <c r="U65" i="44"/>
  <c r="U8" i="14"/>
  <c r="U54" i="86"/>
  <c r="U83" i="18"/>
  <c r="U54" i="89"/>
  <c r="U53" i="89" s="1"/>
  <c r="U65" i="88"/>
  <c r="U63" i="20"/>
  <c r="U55" i="46"/>
  <c r="U9" i="77"/>
  <c r="U9" i="40"/>
  <c r="U75" i="41"/>
  <c r="U84" i="82"/>
  <c r="U64" i="96"/>
  <c r="U63" i="51"/>
  <c r="U64" i="104"/>
  <c r="U55" i="53"/>
  <c r="U55" i="105"/>
  <c r="U8" i="69"/>
  <c r="U64" i="92"/>
  <c r="U84" i="102"/>
  <c r="U75" i="55"/>
  <c r="U74" i="55" s="1"/>
  <c r="U74" i="99"/>
  <c r="U9" i="62"/>
  <c r="U9" i="65"/>
  <c r="U65" i="100"/>
  <c r="U74" i="83"/>
  <c r="U9" i="70"/>
  <c r="U83" i="50"/>
  <c r="U8" i="22"/>
  <c r="U53" i="15"/>
  <c r="U9" i="66"/>
  <c r="U9" i="61"/>
  <c r="U84" i="10"/>
  <c r="U73" i="95"/>
  <c r="U9" i="36"/>
  <c r="U64" i="54"/>
  <c r="U75" i="87"/>
  <c r="U84" i="90"/>
  <c r="U55" i="101"/>
  <c r="U75" i="49"/>
  <c r="U9" i="81"/>
  <c r="U75" i="11"/>
  <c r="U74" i="11" s="1"/>
  <c r="U73" i="11" s="1"/>
  <c r="U9" i="30"/>
  <c r="U8" i="31"/>
  <c r="U84" i="35"/>
  <c r="U9" i="73"/>
  <c r="U83" i="94"/>
  <c r="U55" i="52"/>
  <c r="U9" i="74"/>
  <c r="U65" i="45"/>
  <c r="U74" i="103"/>
  <c r="U55" i="97"/>
  <c r="U55" i="32"/>
  <c r="U74" i="91"/>
  <c r="U82" i="94" l="1"/>
  <c r="U83" i="90"/>
  <c r="U8" i="36"/>
  <c r="U8" i="61"/>
  <c r="U7" i="22"/>
  <c r="U73" i="83"/>
  <c r="U8" i="62"/>
  <c r="U83" i="102"/>
  <c r="U54" i="105"/>
  <c r="U62" i="51"/>
  <c r="U74" i="41"/>
  <c r="U54" i="46"/>
  <c r="U52" i="89"/>
  <c r="U7" i="14"/>
  <c r="U83" i="48"/>
  <c r="U53" i="93"/>
  <c r="U74" i="43"/>
  <c r="U8" i="23"/>
  <c r="U74" i="16"/>
  <c r="U8" i="30"/>
  <c r="U82" i="50"/>
  <c r="U73" i="99"/>
  <c r="U63" i="92"/>
  <c r="U54" i="53"/>
  <c r="U63" i="96"/>
  <c r="U8" i="40"/>
  <c r="U62" i="20"/>
  <c r="U82" i="18"/>
  <c r="U64" i="44"/>
  <c r="U82" i="98"/>
  <c r="U7" i="78"/>
  <c r="U82" i="42"/>
  <c r="U8" i="37"/>
  <c r="U7" i="27"/>
  <c r="U54" i="32"/>
  <c r="U8" i="81"/>
  <c r="U54" i="97"/>
  <c r="U8" i="74"/>
  <c r="U74" i="49"/>
  <c r="U72" i="95"/>
  <c r="U64" i="100"/>
  <c r="U64" i="45"/>
  <c r="U7" i="31"/>
  <c r="U8" i="73"/>
  <c r="U74" i="87"/>
  <c r="U8" i="66"/>
  <c r="U73" i="91"/>
  <c r="U73" i="103"/>
  <c r="U54" i="52"/>
  <c r="U53" i="52" s="1"/>
  <c r="U83" i="35"/>
  <c r="U72" i="11"/>
  <c r="U54" i="101"/>
  <c r="U63" i="54"/>
  <c r="U83" i="10"/>
  <c r="U52" i="15"/>
  <c r="U8" i="70"/>
  <c r="U8" i="65"/>
  <c r="U73" i="55"/>
  <c r="U7" i="69"/>
  <c r="U63" i="104"/>
  <c r="U83" i="82"/>
  <c r="U8" i="77"/>
  <c r="U64" i="88"/>
  <c r="U53" i="86"/>
  <c r="U8" i="17"/>
  <c r="U54" i="47"/>
  <c r="U53" i="47" s="1"/>
  <c r="U64" i="13"/>
  <c r="U62" i="84"/>
  <c r="U82" i="85"/>
  <c r="U8" i="26"/>
  <c r="U63" i="88" l="1"/>
  <c r="U82" i="10"/>
  <c r="U71" i="11"/>
  <c r="U72" i="103"/>
  <c r="U73" i="87"/>
  <c r="U63" i="45"/>
  <c r="U73" i="49"/>
  <c r="U7" i="81"/>
  <c r="U7" i="37"/>
  <c r="U81" i="98"/>
  <c r="U61" i="20"/>
  <c r="U53" i="53"/>
  <c r="U81" i="50"/>
  <c r="U7" i="23"/>
  <c r="U82" i="48"/>
  <c r="U53" i="46"/>
  <c r="U53" i="105"/>
  <c r="U72" i="83"/>
  <c r="U7" i="36"/>
  <c r="U61" i="84"/>
  <c r="U72" i="91"/>
  <c r="U63" i="100"/>
  <c r="U7" i="74"/>
  <c r="U53" i="32"/>
  <c r="U81" i="42"/>
  <c r="U63" i="44"/>
  <c r="U7" i="40"/>
  <c r="U62" i="92"/>
  <c r="U7" i="30"/>
  <c r="U73" i="43"/>
  <c r="U6" i="14"/>
  <c r="U73" i="41"/>
  <c r="U82" i="102"/>
  <c r="U6" i="22"/>
  <c r="U82" i="90"/>
  <c r="U81" i="85"/>
  <c r="U62" i="104"/>
  <c r="U7" i="77"/>
  <c r="U6" i="69"/>
  <c r="U82" i="35"/>
  <c r="U52" i="47"/>
  <c r="U7" i="65"/>
  <c r="U7" i="17"/>
  <c r="U7" i="70"/>
  <c r="U62" i="54"/>
  <c r="U7" i="73"/>
  <c r="U7" i="26"/>
  <c r="U63" i="13"/>
  <c r="U52" i="86"/>
  <c r="U82" i="82"/>
  <c r="U72" i="55"/>
  <c r="U51" i="15"/>
  <c r="U53" i="101"/>
  <c r="U52" i="52"/>
  <c r="U7" i="66"/>
  <c r="U6" i="31"/>
  <c r="U71" i="95"/>
  <c r="U53" i="97"/>
  <c r="U6" i="27"/>
  <c r="U6" i="78"/>
  <c r="U81" i="18"/>
  <c r="U62" i="96"/>
  <c r="U72" i="99"/>
  <c r="U73" i="16"/>
  <c r="U52" i="93"/>
  <c r="U51" i="89"/>
  <c r="U61" i="51"/>
  <c r="U7" i="62"/>
  <c r="U7" i="61"/>
  <c r="U81" i="94"/>
  <c r="U5" i="78" l="1"/>
  <c r="X5" i="78" s="1"/>
  <c r="U51" i="52"/>
  <c r="U71" i="55"/>
  <c r="U62" i="13"/>
  <c r="U61" i="54"/>
  <c r="U6" i="65"/>
  <c r="U5" i="69"/>
  <c r="X5" i="69" s="1"/>
  <c r="U80" i="85"/>
  <c r="U81" i="102"/>
  <c r="U72" i="43"/>
  <c r="U6" i="40"/>
  <c r="U52" i="32"/>
  <c r="U71" i="91"/>
  <c r="U71" i="83"/>
  <c r="U81" i="48"/>
  <c r="U52" i="53"/>
  <c r="U6" i="37"/>
  <c r="U62" i="45"/>
  <c r="U70" i="11"/>
  <c r="U81" i="82"/>
  <c r="U51" i="47"/>
  <c r="U6" i="77"/>
  <c r="U81" i="90"/>
  <c r="U72" i="41"/>
  <c r="U6" i="30"/>
  <c r="U62" i="44"/>
  <c r="U6" i="74"/>
  <c r="U60" i="84"/>
  <c r="U52" i="105"/>
  <c r="U6" i="23"/>
  <c r="U60" i="20"/>
  <c r="U6" i="81"/>
  <c r="U72" i="87"/>
  <c r="U81" i="10"/>
  <c r="U6" i="61"/>
  <c r="U71" i="99"/>
  <c r="U6" i="62"/>
  <c r="U61" i="96"/>
  <c r="U5" i="31"/>
  <c r="X5" i="31" s="1"/>
  <c r="U52" i="101"/>
  <c r="U6" i="70"/>
  <c r="U50" i="89"/>
  <c r="U70" i="95"/>
  <c r="U51" i="93"/>
  <c r="U5" i="27"/>
  <c r="X5" i="27" s="1"/>
  <c r="U6" i="26"/>
  <c r="U80" i="94"/>
  <c r="U60" i="51"/>
  <c r="U72" i="16"/>
  <c r="U80" i="18"/>
  <c r="U52" i="97"/>
  <c r="U6" i="66"/>
  <c r="U50" i="15"/>
  <c r="U51" i="86"/>
  <c r="U6" i="73"/>
  <c r="U6" i="17"/>
  <c r="U81" i="35"/>
  <c r="U61" i="104"/>
  <c r="U5" i="22"/>
  <c r="X5" i="22" s="1"/>
  <c r="U5" i="14"/>
  <c r="X5" i="14" s="1"/>
  <c r="U61" i="92"/>
  <c r="U80" i="42"/>
  <c r="U62" i="100"/>
  <c r="U6" i="36"/>
  <c r="U52" i="46"/>
  <c r="U80" i="50"/>
  <c r="U80" i="98"/>
  <c r="U72" i="49"/>
  <c r="U71" i="103"/>
  <c r="U62" i="88"/>
  <c r="U70" i="103" l="1"/>
  <c r="U80" i="35"/>
  <c r="U59" i="51"/>
  <c r="AH5" i="27"/>
  <c r="AQ5" i="27" s="1"/>
  <c r="Z5" i="27"/>
  <c r="U49" i="89"/>
  <c r="AH5" i="31"/>
  <c r="AQ5" i="31" s="1"/>
  <c r="Z5" i="31"/>
  <c r="U70" i="99"/>
  <c r="U71" i="87"/>
  <c r="U5" i="23"/>
  <c r="X5" i="23" s="1"/>
  <c r="U5" i="74"/>
  <c r="X5" i="74" s="1"/>
  <c r="U71" i="41"/>
  <c r="U50" i="47"/>
  <c r="U61" i="45"/>
  <c r="U80" i="48"/>
  <c r="U51" i="32"/>
  <c r="U80" i="102"/>
  <c r="U5" i="65"/>
  <c r="X5" i="65" s="1"/>
  <c r="U70" i="55"/>
  <c r="U51" i="46"/>
  <c r="U5" i="70"/>
  <c r="X5" i="70" s="1"/>
  <c r="U5" i="61"/>
  <c r="X5" i="61" s="1"/>
  <c r="U5" i="81"/>
  <c r="X5" i="81" s="1"/>
  <c r="U51" i="105"/>
  <c r="U61" i="44"/>
  <c r="U80" i="90"/>
  <c r="U80" i="82"/>
  <c r="U5" i="37"/>
  <c r="X5" i="37" s="1"/>
  <c r="U70" i="83"/>
  <c r="U5" i="40"/>
  <c r="X5" i="40" s="1"/>
  <c r="U79" i="85"/>
  <c r="U60" i="54"/>
  <c r="U50" i="52"/>
  <c r="U79" i="50"/>
  <c r="U23" i="12"/>
  <c r="U22" i="12" s="1"/>
  <c r="Z5" i="14"/>
  <c r="AH5" i="14"/>
  <c r="AQ5" i="14" s="1"/>
  <c r="U51" i="97"/>
  <c r="U71" i="49"/>
  <c r="U79" i="42"/>
  <c r="U5" i="17"/>
  <c r="X5" i="17" s="1"/>
  <c r="U49" i="15"/>
  <c r="U79" i="94"/>
  <c r="U50" i="93"/>
  <c r="U60" i="96"/>
  <c r="U61" i="100"/>
  <c r="U50" i="86"/>
  <c r="U23" i="21"/>
  <c r="Z5" i="22"/>
  <c r="AH5" i="22"/>
  <c r="AQ5" i="22" s="1"/>
  <c r="U79" i="18"/>
  <c r="U61" i="88"/>
  <c r="U79" i="98"/>
  <c r="U5" i="36"/>
  <c r="X5" i="36" s="1"/>
  <c r="U60" i="92"/>
  <c r="U60" i="104"/>
  <c r="U5" i="73"/>
  <c r="X5" i="73" s="1"/>
  <c r="U5" i="66"/>
  <c r="X5" i="66" s="1"/>
  <c r="U71" i="16"/>
  <c r="U5" i="26"/>
  <c r="X5" i="26" s="1"/>
  <c r="U69" i="95"/>
  <c r="U51" i="101"/>
  <c r="U5" i="62"/>
  <c r="X5" i="62" s="1"/>
  <c r="U80" i="10"/>
  <c r="U59" i="20"/>
  <c r="U59" i="84"/>
  <c r="U5" i="30"/>
  <c r="X5" i="30" s="1"/>
  <c r="U5" i="77"/>
  <c r="X5" i="77" s="1"/>
  <c r="U69" i="11"/>
  <c r="U51" i="53"/>
  <c r="U70" i="91"/>
  <c r="U71" i="43"/>
  <c r="U70" i="43" s="1"/>
  <c r="U23" i="68"/>
  <c r="AH5" i="69"/>
  <c r="AQ5" i="69" s="1"/>
  <c r="Z5" i="69"/>
  <c r="U61" i="13"/>
  <c r="AH5" i="78"/>
  <c r="AQ5" i="78" s="1"/>
  <c r="Z5" i="78"/>
  <c r="U69" i="43" l="1"/>
  <c r="U68" i="11"/>
  <c r="U58" i="84"/>
  <c r="W6" i="78"/>
  <c r="AG5" i="78"/>
  <c r="AP5" i="78" s="1"/>
  <c r="AF5" i="78"/>
  <c r="AO5" i="78" s="1"/>
  <c r="AE5" i="78"/>
  <c r="U69" i="91"/>
  <c r="U50" i="101"/>
  <c r="U78" i="98"/>
  <c r="U60" i="13"/>
  <c r="U22" i="21"/>
  <c r="U59" i="96"/>
  <c r="U48" i="15"/>
  <c r="U70" i="49"/>
  <c r="AE5" i="14"/>
  <c r="W6" i="14"/>
  <c r="AG5" i="14"/>
  <c r="AP5" i="14" s="1"/>
  <c r="AF5" i="14"/>
  <c r="AO5" i="14" s="1"/>
  <c r="AH5" i="62"/>
  <c r="AQ5" i="62" s="1"/>
  <c r="Z5" i="62"/>
  <c r="U23" i="25"/>
  <c r="AH5" i="26"/>
  <c r="AQ5" i="26" s="1"/>
  <c r="Z5" i="26"/>
  <c r="U23" i="72"/>
  <c r="Z5" i="73"/>
  <c r="AH5" i="73"/>
  <c r="AQ5" i="73" s="1"/>
  <c r="U23" i="34"/>
  <c r="AH5" i="36"/>
  <c r="AQ5" i="36" s="1"/>
  <c r="Z5" i="36"/>
  <c r="U78" i="18"/>
  <c r="U21" i="12"/>
  <c r="U59" i="54"/>
  <c r="U69" i="83"/>
  <c r="U79" i="90"/>
  <c r="U23" i="80"/>
  <c r="AH5" i="81"/>
  <c r="AQ5" i="81" s="1"/>
  <c r="Z5" i="81"/>
  <c r="U50" i="46"/>
  <c r="U79" i="102"/>
  <c r="U60" i="45"/>
  <c r="Z5" i="74"/>
  <c r="AH5" i="74"/>
  <c r="AQ5" i="74" s="1"/>
  <c r="U69" i="99"/>
  <c r="U48" i="89"/>
  <c r="U58" i="51"/>
  <c r="U49" i="86"/>
  <c r="U49" i="93"/>
  <c r="AH5" i="17"/>
  <c r="AQ5" i="17" s="1"/>
  <c r="Z5" i="17"/>
  <c r="U50" i="97"/>
  <c r="U78" i="50"/>
  <c r="U78" i="85"/>
  <c r="AH5" i="37"/>
  <c r="AQ5" i="37" s="1"/>
  <c r="Z5" i="37"/>
  <c r="U60" i="44"/>
  <c r="U23" i="60"/>
  <c r="AH5" i="61"/>
  <c r="AQ5" i="61" s="1"/>
  <c r="Z5" i="61"/>
  <c r="U69" i="55"/>
  <c r="U50" i="32"/>
  <c r="U49" i="47"/>
  <c r="AH5" i="23"/>
  <c r="AQ5" i="23" s="1"/>
  <c r="Z5" i="23"/>
  <c r="U79" i="35"/>
  <c r="AG5" i="69"/>
  <c r="AP5" i="69" s="1"/>
  <c r="W6" i="69"/>
  <c r="AF5" i="69"/>
  <c r="AO5" i="69" s="1"/>
  <c r="AE5" i="69"/>
  <c r="U58" i="20"/>
  <c r="U59" i="104"/>
  <c r="U60" i="100"/>
  <c r="U78" i="94"/>
  <c r="U78" i="42"/>
  <c r="AG5" i="31"/>
  <c r="AP5" i="31" s="1"/>
  <c r="W6" i="31"/>
  <c r="AF5" i="31"/>
  <c r="AO5" i="31" s="1"/>
  <c r="AE5" i="31"/>
  <c r="AG5" i="27"/>
  <c r="AP5" i="27" s="1"/>
  <c r="AE5" i="27"/>
  <c r="W6" i="27"/>
  <c r="AF5" i="27"/>
  <c r="AO5" i="27" s="1"/>
  <c r="U23" i="76"/>
  <c r="AH5" i="77"/>
  <c r="AQ5" i="77" s="1"/>
  <c r="Z5" i="77"/>
  <c r="U70" i="16"/>
  <c r="U69" i="16" s="1"/>
  <c r="U22" i="68"/>
  <c r="U50" i="53"/>
  <c r="U23" i="29"/>
  <c r="AH5" i="30"/>
  <c r="AQ5" i="30" s="1"/>
  <c r="Z5" i="30"/>
  <c r="U79" i="10"/>
  <c r="U68" i="95"/>
  <c r="Z5" i="66"/>
  <c r="AH5" i="66"/>
  <c r="AQ5" i="66" s="1"/>
  <c r="U59" i="92"/>
  <c r="U60" i="88"/>
  <c r="AF5" i="22"/>
  <c r="AO5" i="22" s="1"/>
  <c r="AE5" i="22"/>
  <c r="AG5" i="22"/>
  <c r="AP5" i="22" s="1"/>
  <c r="W6" i="22"/>
  <c r="U49" i="52"/>
  <c r="U23" i="39"/>
  <c r="Z5" i="40"/>
  <c r="AH5" i="40"/>
  <c r="AQ5" i="40" s="1"/>
  <c r="U79" i="82"/>
  <c r="U50" i="105"/>
  <c r="AH5" i="70"/>
  <c r="AQ5" i="70" s="1"/>
  <c r="Z5" i="70"/>
  <c r="U23" i="64"/>
  <c r="AH5" i="65"/>
  <c r="AQ5" i="65" s="1"/>
  <c r="Z5" i="65"/>
  <c r="U79" i="48"/>
  <c r="U70" i="41"/>
  <c r="U70" i="87"/>
  <c r="U69" i="87" s="1"/>
  <c r="U69" i="103"/>
  <c r="U68" i="103" l="1"/>
  <c r="U78" i="48"/>
  <c r="U22" i="39"/>
  <c r="U78" i="10"/>
  <c r="Y6" i="27"/>
  <c r="X6" i="27"/>
  <c r="U59" i="100"/>
  <c r="U49" i="32"/>
  <c r="AE5" i="37"/>
  <c r="AF5" i="37"/>
  <c r="AO5" i="37" s="1"/>
  <c r="AG5" i="37"/>
  <c r="AP5" i="37" s="1"/>
  <c r="W6" i="37"/>
  <c r="U22" i="80"/>
  <c r="U58" i="54"/>
  <c r="U78" i="82"/>
  <c r="U49" i="53"/>
  <c r="AI5" i="27"/>
  <c r="AN5" i="27"/>
  <c r="Y6" i="69"/>
  <c r="X6" i="69"/>
  <c r="AE5" i="23"/>
  <c r="AF5" i="23"/>
  <c r="AO5" i="23" s="1"/>
  <c r="AG5" i="23"/>
  <c r="AP5" i="23" s="1"/>
  <c r="W6" i="23"/>
  <c r="U22" i="60"/>
  <c r="U49" i="97"/>
  <c r="U48" i="93"/>
  <c r="U47" i="89"/>
  <c r="AG5" i="74"/>
  <c r="AP5" i="74" s="1"/>
  <c r="AE5" i="74"/>
  <c r="W6" i="74"/>
  <c r="AF5" i="74"/>
  <c r="AO5" i="74" s="1"/>
  <c r="U49" i="46"/>
  <c r="W6" i="36"/>
  <c r="AF5" i="36"/>
  <c r="AO5" i="36" s="1"/>
  <c r="AG5" i="36"/>
  <c r="AP5" i="36" s="1"/>
  <c r="AE5" i="36"/>
  <c r="AF5" i="73"/>
  <c r="AO5" i="73" s="1"/>
  <c r="AE5" i="73"/>
  <c r="W6" i="73"/>
  <c r="AG5" i="73"/>
  <c r="AP5" i="73" s="1"/>
  <c r="U22" i="25"/>
  <c r="U47" i="15"/>
  <c r="U59" i="13"/>
  <c r="U68" i="91"/>
  <c r="U57" i="84"/>
  <c r="U68" i="87"/>
  <c r="AF5" i="70"/>
  <c r="AO5" i="70" s="1"/>
  <c r="AE5" i="70"/>
  <c r="W6" i="70"/>
  <c r="AG5" i="70"/>
  <c r="AP5" i="70" s="1"/>
  <c r="U48" i="52"/>
  <c r="U59" i="88"/>
  <c r="AG5" i="66"/>
  <c r="AP5" i="66" s="1"/>
  <c r="AE5" i="66"/>
  <c r="AF5" i="66"/>
  <c r="AO5" i="66" s="1"/>
  <c r="W6" i="66"/>
  <c r="AE5" i="77"/>
  <c r="W6" i="77"/>
  <c r="AG5" i="77"/>
  <c r="AP5" i="77" s="1"/>
  <c r="AF5" i="77"/>
  <c r="AO5" i="77" s="1"/>
  <c r="U77" i="42"/>
  <c r="U58" i="104"/>
  <c r="U57" i="104" s="1"/>
  <c r="U68" i="55"/>
  <c r="U78" i="90"/>
  <c r="U20" i="12"/>
  <c r="U22" i="72"/>
  <c r="Y6" i="14"/>
  <c r="X6" i="14"/>
  <c r="AN5" i="78"/>
  <c r="AI5" i="78"/>
  <c r="Y6" i="22"/>
  <c r="X6" i="22"/>
  <c r="AG5" i="30"/>
  <c r="AP5" i="30" s="1"/>
  <c r="AE5" i="30"/>
  <c r="AF5" i="30"/>
  <c r="AO5" i="30" s="1"/>
  <c r="W6" i="30"/>
  <c r="U21" i="68"/>
  <c r="AI5" i="31"/>
  <c r="AN5" i="31"/>
  <c r="U59" i="44"/>
  <c r="U77" i="85"/>
  <c r="U48" i="86"/>
  <c r="U68" i="99"/>
  <c r="U59" i="45"/>
  <c r="U22" i="34"/>
  <c r="AI5" i="14"/>
  <c r="AN5" i="14"/>
  <c r="U58" i="96"/>
  <c r="U77" i="98"/>
  <c r="U67" i="11"/>
  <c r="U69" i="41"/>
  <c r="U58" i="92"/>
  <c r="U67" i="95"/>
  <c r="U66" i="95" s="1"/>
  <c r="U22" i="76"/>
  <c r="U77" i="94"/>
  <c r="U57" i="20"/>
  <c r="U78" i="35"/>
  <c r="U48" i="47"/>
  <c r="AG5" i="17"/>
  <c r="AP5" i="17" s="1"/>
  <c r="AF5" i="17"/>
  <c r="AO5" i="17" s="1"/>
  <c r="AE5" i="17"/>
  <c r="W6" i="17"/>
  <c r="AG5" i="81"/>
  <c r="AP5" i="81" s="1"/>
  <c r="AF5" i="81"/>
  <c r="AO5" i="81" s="1"/>
  <c r="W6" i="81"/>
  <c r="AE5" i="81"/>
  <c r="U68" i="83"/>
  <c r="U77" i="18"/>
  <c r="AF5" i="62"/>
  <c r="AO5" i="62" s="1"/>
  <c r="AE5" i="62"/>
  <c r="AG5" i="62"/>
  <c r="AP5" i="62" s="1"/>
  <c r="W6" i="62"/>
  <c r="AF5" i="65"/>
  <c r="AO5" i="65" s="1"/>
  <c r="AE5" i="65"/>
  <c r="W6" i="65"/>
  <c r="AG5" i="65"/>
  <c r="AP5" i="65" s="1"/>
  <c r="U22" i="64"/>
  <c r="U49" i="105"/>
  <c r="W6" i="40"/>
  <c r="AG5" i="40"/>
  <c r="AP5" i="40" s="1"/>
  <c r="AF5" i="40"/>
  <c r="AO5" i="40" s="1"/>
  <c r="AE5" i="40"/>
  <c r="AI5" i="22"/>
  <c r="AN5" i="22"/>
  <c r="U22" i="29"/>
  <c r="U68" i="16"/>
  <c r="Y6" i="31"/>
  <c r="Z6" i="31"/>
  <c r="X6" i="31"/>
  <c r="AI5" i="69"/>
  <c r="AN5" i="69"/>
  <c r="AF5" i="61"/>
  <c r="AO5" i="61" s="1"/>
  <c r="W6" i="61"/>
  <c r="AG5" i="61"/>
  <c r="AP5" i="61" s="1"/>
  <c r="AE5" i="61"/>
  <c r="U77" i="50"/>
  <c r="U57" i="51"/>
  <c r="U78" i="102"/>
  <c r="U77" i="102" s="1"/>
  <c r="AE5" i="26"/>
  <c r="AF5" i="26"/>
  <c r="AO5" i="26" s="1"/>
  <c r="AG5" i="26"/>
  <c r="AP5" i="26" s="1"/>
  <c r="W6" i="26"/>
  <c r="U69" i="49"/>
  <c r="U21" i="21"/>
  <c r="U49" i="101"/>
  <c r="Y6" i="78"/>
  <c r="Z6" i="78" s="1"/>
  <c r="X6" i="78"/>
  <c r="U68" i="43"/>
  <c r="AE6" i="78" l="1"/>
  <c r="AG6" i="78"/>
  <c r="AP6" i="78" s="1"/>
  <c r="AF6" i="78"/>
  <c r="AO6" i="78" s="1"/>
  <c r="W7" i="78"/>
  <c r="AF6" i="31"/>
  <c r="AO6" i="31" s="1"/>
  <c r="AE6" i="31"/>
  <c r="W7" i="31"/>
  <c r="AG6" i="31"/>
  <c r="AP6" i="31" s="1"/>
  <c r="AI5" i="65"/>
  <c r="AN5" i="65"/>
  <c r="AI5" i="30"/>
  <c r="AN5" i="30"/>
  <c r="Y6" i="77"/>
  <c r="Z6" i="77"/>
  <c r="X6" i="77"/>
  <c r="AN5" i="70"/>
  <c r="AI5" i="70"/>
  <c r="AI5" i="36"/>
  <c r="AN5" i="36"/>
  <c r="Y6" i="23"/>
  <c r="X6" i="23"/>
  <c r="U77" i="82"/>
  <c r="U58" i="100"/>
  <c r="Y6" i="61"/>
  <c r="X6" i="61"/>
  <c r="Z6" i="61" s="1"/>
  <c r="U48" i="105"/>
  <c r="U76" i="18"/>
  <c r="U47" i="47"/>
  <c r="U76" i="94"/>
  <c r="U57" i="92"/>
  <c r="U76" i="98"/>
  <c r="U21" i="34"/>
  <c r="U47" i="86"/>
  <c r="AR5" i="31"/>
  <c r="AH6" i="14"/>
  <c r="AQ6" i="14" s="1"/>
  <c r="U19" i="12"/>
  <c r="U56" i="104"/>
  <c r="AN5" i="77"/>
  <c r="AI5" i="77"/>
  <c r="U58" i="88"/>
  <c r="U67" i="91"/>
  <c r="U21" i="25"/>
  <c r="Y6" i="74"/>
  <c r="X6" i="74"/>
  <c r="U47" i="93"/>
  <c r="AH6" i="27"/>
  <c r="AQ6" i="27" s="1"/>
  <c r="U21" i="39"/>
  <c r="Y6" i="62"/>
  <c r="Z6" i="62"/>
  <c r="X6" i="62"/>
  <c r="Y6" i="17"/>
  <c r="Z6" i="17"/>
  <c r="X6" i="17"/>
  <c r="AH6" i="22"/>
  <c r="AQ6" i="22" s="1"/>
  <c r="Z6" i="14"/>
  <c r="Y6" i="66"/>
  <c r="Z6" i="66" s="1"/>
  <c r="X6" i="66"/>
  <c r="AN5" i="74"/>
  <c r="AI5" i="74"/>
  <c r="AR5" i="27"/>
  <c r="U57" i="54"/>
  <c r="AN5" i="37"/>
  <c r="AI5" i="37"/>
  <c r="Z6" i="27"/>
  <c r="U21" i="76"/>
  <c r="U57" i="96"/>
  <c r="U58" i="45"/>
  <c r="U76" i="85"/>
  <c r="U20" i="68"/>
  <c r="Z6" i="22"/>
  <c r="U77" i="90"/>
  <c r="U76" i="42"/>
  <c r="U47" i="52"/>
  <c r="U67" i="87"/>
  <c r="U58" i="13"/>
  <c r="Y6" i="73"/>
  <c r="X6" i="73"/>
  <c r="Y6" i="36"/>
  <c r="Z6" i="36" s="1"/>
  <c r="X6" i="36"/>
  <c r="U48" i="97"/>
  <c r="AN5" i="23"/>
  <c r="AI5" i="23"/>
  <c r="U77" i="48"/>
  <c r="U68" i="49"/>
  <c r="Y6" i="26"/>
  <c r="Z6" i="26"/>
  <c r="X6" i="26"/>
  <c r="U56" i="51"/>
  <c r="AN5" i="40"/>
  <c r="AI5" i="40"/>
  <c r="U67" i="16"/>
  <c r="AI5" i="17"/>
  <c r="AN5" i="17"/>
  <c r="U68" i="41"/>
  <c r="AH6" i="78"/>
  <c r="AQ6" i="78" s="1"/>
  <c r="U20" i="21"/>
  <c r="AI5" i="26"/>
  <c r="AN5" i="26"/>
  <c r="U76" i="50"/>
  <c r="AR5" i="69"/>
  <c r="AN5" i="62"/>
  <c r="AI5" i="62"/>
  <c r="AN5" i="81"/>
  <c r="AI5" i="81"/>
  <c r="Y6" i="30"/>
  <c r="Z6" i="30"/>
  <c r="X6" i="30"/>
  <c r="AI5" i="66"/>
  <c r="AN5" i="66"/>
  <c r="AN5" i="73"/>
  <c r="AI5" i="73"/>
  <c r="AH6" i="69"/>
  <c r="AQ6" i="69" s="1"/>
  <c r="U48" i="53"/>
  <c r="U21" i="80"/>
  <c r="U48" i="32"/>
  <c r="U76" i="102"/>
  <c r="AR5" i="22"/>
  <c r="U48" i="101"/>
  <c r="U67" i="43"/>
  <c r="U21" i="64"/>
  <c r="U67" i="83"/>
  <c r="U77" i="35"/>
  <c r="AN5" i="61"/>
  <c r="AI5" i="61"/>
  <c r="AH6" i="31"/>
  <c r="AQ6" i="31" s="1"/>
  <c r="U21" i="29"/>
  <c r="Y6" i="40"/>
  <c r="X6" i="40"/>
  <c r="Y6" i="65"/>
  <c r="X6" i="65"/>
  <c r="Y6" i="81"/>
  <c r="X6" i="81"/>
  <c r="Z6" i="81" s="1"/>
  <c r="U56" i="20"/>
  <c r="U65" i="95"/>
  <c r="U66" i="11"/>
  <c r="AR5" i="14"/>
  <c r="U67" i="99"/>
  <c r="U58" i="44"/>
  <c r="AR5" i="78"/>
  <c r="U21" i="72"/>
  <c r="U67" i="55"/>
  <c r="Y6" i="70"/>
  <c r="X6" i="70"/>
  <c r="U56" i="84"/>
  <c r="U46" i="15"/>
  <c r="U48" i="46"/>
  <c r="U46" i="89"/>
  <c r="U21" i="60"/>
  <c r="Z6" i="69"/>
  <c r="Y6" i="37"/>
  <c r="Z6" i="37"/>
  <c r="X6" i="37"/>
  <c r="U77" i="10"/>
  <c r="U67" i="103"/>
  <c r="AG6" i="36" l="1"/>
  <c r="AP6" i="36" s="1"/>
  <c r="W7" i="36"/>
  <c r="AE6" i="36"/>
  <c r="AF6" i="36"/>
  <c r="AO6" i="36" s="1"/>
  <c r="W7" i="81"/>
  <c r="AF6" i="81"/>
  <c r="AO6" i="81" s="1"/>
  <c r="AE6" i="81"/>
  <c r="AG6" i="81"/>
  <c r="AP6" i="81" s="1"/>
  <c r="AF6" i="66"/>
  <c r="AO6" i="66" s="1"/>
  <c r="AE6" i="66"/>
  <c r="W7" i="66"/>
  <c r="AG6" i="66"/>
  <c r="AP6" i="66" s="1"/>
  <c r="AF6" i="61"/>
  <c r="AO6" i="61" s="1"/>
  <c r="AE6" i="61"/>
  <c r="W7" i="61"/>
  <c r="AG6" i="61"/>
  <c r="AP6" i="61" s="1"/>
  <c r="U55" i="20"/>
  <c r="U76" i="35"/>
  <c r="U75" i="35" s="1"/>
  <c r="U66" i="43"/>
  <c r="U65" i="43" s="1"/>
  <c r="U75" i="102"/>
  <c r="U47" i="53"/>
  <c r="U75" i="50"/>
  <c r="AH6" i="26"/>
  <c r="AQ6" i="26" s="1"/>
  <c r="U76" i="48"/>
  <c r="U57" i="13"/>
  <c r="U75" i="42"/>
  <c r="U56" i="54"/>
  <c r="AH6" i="17"/>
  <c r="AQ6" i="17" s="1"/>
  <c r="U46" i="93"/>
  <c r="U20" i="34"/>
  <c r="U75" i="94"/>
  <c r="U47" i="105"/>
  <c r="AR5" i="36"/>
  <c r="AN6" i="31"/>
  <c r="AI6" i="31"/>
  <c r="U20" i="60"/>
  <c r="AH6" i="40"/>
  <c r="AQ6" i="40" s="1"/>
  <c r="AR5" i="23"/>
  <c r="U75" i="85"/>
  <c r="AH6" i="74"/>
  <c r="AQ6" i="74" s="1"/>
  <c r="AH6" i="37"/>
  <c r="AQ6" i="37" s="1"/>
  <c r="U66" i="55"/>
  <c r="U57" i="44"/>
  <c r="U56" i="44" s="1"/>
  <c r="U55" i="44" s="1"/>
  <c r="U65" i="11"/>
  <c r="Z6" i="40"/>
  <c r="U66" i="83"/>
  <c r="U47" i="101"/>
  <c r="U47" i="32"/>
  <c r="AH6" i="30"/>
  <c r="AQ6" i="30" s="1"/>
  <c r="AR5" i="26"/>
  <c r="AR5" i="40"/>
  <c r="AH6" i="73"/>
  <c r="AQ6" i="73" s="1"/>
  <c r="U66" i="87"/>
  <c r="U76" i="90"/>
  <c r="AG6" i="27"/>
  <c r="AP6" i="27" s="1"/>
  <c r="AE6" i="27"/>
  <c r="AF6" i="27"/>
  <c r="AO6" i="27" s="1"/>
  <c r="W7" i="27"/>
  <c r="AE6" i="14"/>
  <c r="AF6" i="14"/>
  <c r="AO6" i="14" s="1"/>
  <c r="W7" i="14"/>
  <c r="AG6" i="14"/>
  <c r="AP6" i="14" s="1"/>
  <c r="Z6" i="74"/>
  <c r="U75" i="98"/>
  <c r="U46" i="47"/>
  <c r="AH6" i="23"/>
  <c r="AQ6" i="23" s="1"/>
  <c r="Y7" i="78"/>
  <c r="Z7" i="78" s="1"/>
  <c r="X7" i="78"/>
  <c r="AR5" i="66"/>
  <c r="U66" i="16"/>
  <c r="U76" i="82"/>
  <c r="U67" i="41"/>
  <c r="Z6" i="73"/>
  <c r="AE6" i="22"/>
  <c r="W7" i="22"/>
  <c r="AF6" i="22"/>
  <c r="AO6" i="22" s="1"/>
  <c r="AG6" i="22"/>
  <c r="AP6" i="22" s="1"/>
  <c r="U57" i="45"/>
  <c r="AR5" i="37"/>
  <c r="AR5" i="74"/>
  <c r="AH6" i="62"/>
  <c r="AQ6" i="62" s="1"/>
  <c r="U57" i="88"/>
  <c r="U18" i="12"/>
  <c r="Z6" i="23"/>
  <c r="AH6" i="77"/>
  <c r="AQ6" i="77" s="1"/>
  <c r="AR5" i="65"/>
  <c r="U76" i="10"/>
  <c r="AR5" i="62"/>
  <c r="W7" i="26"/>
  <c r="AE6" i="26"/>
  <c r="AG6" i="26"/>
  <c r="AP6" i="26" s="1"/>
  <c r="AF6" i="26"/>
  <c r="AO6" i="26" s="1"/>
  <c r="U20" i="76"/>
  <c r="U20" i="39"/>
  <c r="U55" i="104"/>
  <c r="AH6" i="61"/>
  <c r="AQ6" i="61" s="1"/>
  <c r="AR5" i="30"/>
  <c r="AE6" i="37"/>
  <c r="AG6" i="37"/>
  <c r="AP6" i="37" s="1"/>
  <c r="AF6" i="37"/>
  <c r="AO6" i="37" s="1"/>
  <c r="W7" i="37"/>
  <c r="U45" i="89"/>
  <c r="AR5" i="61"/>
  <c r="AH6" i="70"/>
  <c r="AQ6" i="70" s="1"/>
  <c r="U19" i="21"/>
  <c r="U67" i="49"/>
  <c r="U47" i="97"/>
  <c r="U46" i="52"/>
  <c r="AF6" i="62"/>
  <c r="AO6" i="62" s="1"/>
  <c r="AG6" i="62"/>
  <c r="AP6" i="62" s="1"/>
  <c r="AE6" i="62"/>
  <c r="W7" i="62"/>
  <c r="AR5" i="77"/>
  <c r="U46" i="86"/>
  <c r="U56" i="92"/>
  <c r="U75" i="18"/>
  <c r="AG6" i="77"/>
  <c r="AP6" i="77" s="1"/>
  <c r="AE6" i="77"/>
  <c r="W7" i="77"/>
  <c r="AF6" i="77"/>
  <c r="AO6" i="77" s="1"/>
  <c r="U45" i="15"/>
  <c r="AH6" i="81"/>
  <c r="AQ6" i="81" s="1"/>
  <c r="W7" i="17"/>
  <c r="AE6" i="17"/>
  <c r="AF6" i="17"/>
  <c r="AO6" i="17" s="1"/>
  <c r="AG6" i="17"/>
  <c r="AP6" i="17" s="1"/>
  <c r="U66" i="91"/>
  <c r="AR5" i="70"/>
  <c r="U55" i="84"/>
  <c r="W7" i="30"/>
  <c r="AE6" i="30"/>
  <c r="AF6" i="30"/>
  <c r="AO6" i="30" s="1"/>
  <c r="AG6" i="30"/>
  <c r="AP6" i="30" s="1"/>
  <c r="U20" i="72"/>
  <c r="U66" i="99"/>
  <c r="U64" i="95"/>
  <c r="AH6" i="65"/>
  <c r="AQ6" i="65" s="1"/>
  <c r="U20" i="64"/>
  <c r="U20" i="80"/>
  <c r="AR5" i="73"/>
  <c r="U66" i="103"/>
  <c r="AF6" i="69"/>
  <c r="AO6" i="69" s="1"/>
  <c r="AE6" i="69"/>
  <c r="W7" i="69"/>
  <c r="AG6" i="69"/>
  <c r="AP6" i="69" s="1"/>
  <c r="U47" i="46"/>
  <c r="Z6" i="70"/>
  <c r="Z6" i="65"/>
  <c r="U20" i="29"/>
  <c r="AR5" i="81"/>
  <c r="AR5" i="17"/>
  <c r="U55" i="51"/>
  <c r="AH6" i="36"/>
  <c r="AQ6" i="36" s="1"/>
  <c r="U19" i="68"/>
  <c r="U56" i="96"/>
  <c r="AH6" i="66"/>
  <c r="AQ6" i="66" s="1"/>
  <c r="U20" i="25"/>
  <c r="U57" i="100"/>
  <c r="Y7" i="31"/>
  <c r="Z7" i="31"/>
  <c r="X7" i="31"/>
  <c r="AN6" i="78"/>
  <c r="AI6" i="78"/>
  <c r="AF7" i="78" l="1"/>
  <c r="AO7" i="78" s="1"/>
  <c r="AG7" i="78"/>
  <c r="AP7" i="78" s="1"/>
  <c r="W8" i="78"/>
  <c r="AE7" i="78"/>
  <c r="U55" i="96"/>
  <c r="AH7" i="31"/>
  <c r="AQ7" i="31" s="1"/>
  <c r="U19" i="25"/>
  <c r="U54" i="51"/>
  <c r="U19" i="29"/>
  <c r="Y7" i="69"/>
  <c r="Z7" i="69"/>
  <c r="X7" i="69"/>
  <c r="U45" i="86"/>
  <c r="U66" i="49"/>
  <c r="U19" i="76"/>
  <c r="U56" i="88"/>
  <c r="Y7" i="22"/>
  <c r="X7" i="22"/>
  <c r="U75" i="82"/>
  <c r="U45" i="47"/>
  <c r="U54" i="44"/>
  <c r="U53" i="44" s="1"/>
  <c r="U52" i="44" s="1"/>
  <c r="AR6" i="31"/>
  <c r="U74" i="42"/>
  <c r="AE6" i="65"/>
  <c r="W7" i="65"/>
  <c r="AG6" i="65"/>
  <c r="AP6" i="65" s="1"/>
  <c r="AF6" i="65"/>
  <c r="AO6" i="65" s="1"/>
  <c r="AN6" i="69"/>
  <c r="AI6" i="69"/>
  <c r="U19" i="72"/>
  <c r="U54" i="84"/>
  <c r="AN6" i="37"/>
  <c r="AI6" i="37"/>
  <c r="AN6" i="22"/>
  <c r="AI6" i="22"/>
  <c r="AI6" i="14"/>
  <c r="AN6" i="14"/>
  <c r="U75" i="90"/>
  <c r="U65" i="83"/>
  <c r="U74" i="94"/>
  <c r="U74" i="102"/>
  <c r="U54" i="20"/>
  <c r="Y7" i="66"/>
  <c r="X7" i="66"/>
  <c r="Y7" i="81"/>
  <c r="X7" i="81"/>
  <c r="AE6" i="70"/>
  <c r="W7" i="70"/>
  <c r="AG6" i="70"/>
  <c r="AP6" i="70" s="1"/>
  <c r="AF6" i="70"/>
  <c r="AO6" i="70" s="1"/>
  <c r="U19" i="80"/>
  <c r="AI6" i="17"/>
  <c r="AN6" i="17"/>
  <c r="U44" i="15"/>
  <c r="U74" i="18"/>
  <c r="U45" i="52"/>
  <c r="U18" i="21"/>
  <c r="U54" i="104"/>
  <c r="U75" i="10"/>
  <c r="W7" i="23"/>
  <c r="AF6" i="23"/>
  <c r="AO6" i="23" s="1"/>
  <c r="AG6" i="23"/>
  <c r="AP6" i="23" s="1"/>
  <c r="AE6" i="23"/>
  <c r="AE6" i="73"/>
  <c r="AG6" i="73"/>
  <c r="AP6" i="73" s="1"/>
  <c r="AF6" i="73"/>
  <c r="AO6" i="73" s="1"/>
  <c r="W7" i="73"/>
  <c r="U65" i="16"/>
  <c r="U74" i="98"/>
  <c r="Y7" i="27"/>
  <c r="X7" i="27"/>
  <c r="AE6" i="40"/>
  <c r="AF6" i="40"/>
  <c r="AO6" i="40" s="1"/>
  <c r="AG6" i="40"/>
  <c r="AP6" i="40" s="1"/>
  <c r="W7" i="40"/>
  <c r="U65" i="55"/>
  <c r="U56" i="13"/>
  <c r="AN6" i="66"/>
  <c r="AI6" i="66"/>
  <c r="AG7" i="31"/>
  <c r="AP7" i="31" s="1"/>
  <c r="AF7" i="31"/>
  <c r="AO7" i="31" s="1"/>
  <c r="W8" i="31"/>
  <c r="AE7" i="31"/>
  <c r="U63" i="95"/>
  <c r="Y7" i="17"/>
  <c r="Z7" i="17"/>
  <c r="X7" i="17"/>
  <c r="Y7" i="62"/>
  <c r="X7" i="62"/>
  <c r="U44" i="89"/>
  <c r="AI6" i="26"/>
  <c r="AN6" i="26"/>
  <c r="U56" i="45"/>
  <c r="AF6" i="74"/>
  <c r="AO6" i="74" s="1"/>
  <c r="AE6" i="74"/>
  <c r="W7" i="74"/>
  <c r="AG6" i="74"/>
  <c r="AP6" i="74" s="1"/>
  <c r="U65" i="87"/>
  <c r="U46" i="32"/>
  <c r="U45" i="32" s="1"/>
  <c r="U19" i="34"/>
  <c r="U74" i="50"/>
  <c r="U64" i="43"/>
  <c r="Y7" i="61"/>
  <c r="X7" i="61"/>
  <c r="AI6" i="36"/>
  <c r="AN6" i="36"/>
  <c r="AR6" i="78"/>
  <c r="U56" i="100"/>
  <c r="U46" i="46"/>
  <c r="U65" i="103"/>
  <c r="U19" i="64"/>
  <c r="AI6" i="30"/>
  <c r="AN6" i="30"/>
  <c r="Y7" i="77"/>
  <c r="X7" i="77"/>
  <c r="U55" i="92"/>
  <c r="AI6" i="62"/>
  <c r="AN6" i="62"/>
  <c r="U46" i="97"/>
  <c r="Y7" i="37"/>
  <c r="X7" i="37"/>
  <c r="U19" i="39"/>
  <c r="Y7" i="26"/>
  <c r="Z7" i="26" s="1"/>
  <c r="X7" i="26"/>
  <c r="U17" i="12"/>
  <c r="U66" i="41"/>
  <c r="AI6" i="27"/>
  <c r="AN6" i="27"/>
  <c r="U64" i="11"/>
  <c r="U74" i="85"/>
  <c r="U55" i="54"/>
  <c r="U75" i="48"/>
  <c r="AN6" i="61"/>
  <c r="AI6" i="61"/>
  <c r="Y7" i="36"/>
  <c r="X7" i="36"/>
  <c r="U18" i="68"/>
  <c r="U65" i="99"/>
  <c r="Y7" i="30"/>
  <c r="X7" i="30"/>
  <c r="U65" i="91"/>
  <c r="AN6" i="77"/>
  <c r="AI6" i="77"/>
  <c r="AH7" i="78"/>
  <c r="AQ7" i="78" s="1"/>
  <c r="Y7" i="14"/>
  <c r="Z7" i="14" s="1"/>
  <c r="X7" i="14"/>
  <c r="U46" i="101"/>
  <c r="U19" i="60"/>
  <c r="U46" i="105"/>
  <c r="U45" i="105" s="1"/>
  <c r="U45" i="93"/>
  <c r="U44" i="93" s="1"/>
  <c r="U46" i="53"/>
  <c r="U74" i="35"/>
  <c r="AN6" i="81"/>
  <c r="AI6" i="81"/>
  <c r="AE7" i="26" l="1"/>
  <c r="AF7" i="26"/>
  <c r="AO7" i="26" s="1"/>
  <c r="AG7" i="26"/>
  <c r="AP7" i="26" s="1"/>
  <c r="W8" i="26"/>
  <c r="AE7" i="14"/>
  <c r="W8" i="14"/>
  <c r="AF7" i="14"/>
  <c r="AO7" i="14" s="1"/>
  <c r="AG7" i="14"/>
  <c r="AP7" i="14" s="1"/>
  <c r="U18" i="60"/>
  <c r="U73" i="35"/>
  <c r="U44" i="105"/>
  <c r="U54" i="54"/>
  <c r="AR6" i="27"/>
  <c r="U54" i="92"/>
  <c r="Z7" i="61"/>
  <c r="AH7" i="61"/>
  <c r="AQ7" i="61" s="1"/>
  <c r="AI7" i="31"/>
  <c r="AN7" i="31"/>
  <c r="U73" i="98"/>
  <c r="AI6" i="73"/>
  <c r="AN6" i="73"/>
  <c r="U74" i="10"/>
  <c r="U44" i="52"/>
  <c r="AR6" i="17"/>
  <c r="AN6" i="70"/>
  <c r="AI6" i="70"/>
  <c r="U73" i="94"/>
  <c r="AR6" i="14"/>
  <c r="U53" i="84"/>
  <c r="U74" i="82"/>
  <c r="AH7" i="69"/>
  <c r="AQ7" i="69" s="1"/>
  <c r="U53" i="51"/>
  <c r="U64" i="99"/>
  <c r="AR6" i="61"/>
  <c r="AH7" i="77"/>
  <c r="AQ7" i="77" s="1"/>
  <c r="U18" i="64"/>
  <c r="U55" i="100"/>
  <c r="U18" i="34"/>
  <c r="Y7" i="74"/>
  <c r="Z7" i="74"/>
  <c r="X7" i="74"/>
  <c r="AR6" i="26"/>
  <c r="AH7" i="17"/>
  <c r="AQ7" i="17" s="1"/>
  <c r="Y8" i="31"/>
  <c r="X8" i="31"/>
  <c r="U55" i="13"/>
  <c r="AN6" i="40"/>
  <c r="AI6" i="40"/>
  <c r="AI6" i="23"/>
  <c r="AN6" i="23"/>
  <c r="AH7" i="81"/>
  <c r="AQ7" i="81" s="1"/>
  <c r="AR6" i="22"/>
  <c r="Y7" i="65"/>
  <c r="X7" i="65"/>
  <c r="AH7" i="22"/>
  <c r="AQ7" i="22" s="1"/>
  <c r="U18" i="76"/>
  <c r="AE7" i="69"/>
  <c r="AG7" i="69"/>
  <c r="AP7" i="69" s="1"/>
  <c r="W8" i="69"/>
  <c r="AF7" i="69"/>
  <c r="AO7" i="69" s="1"/>
  <c r="U54" i="96"/>
  <c r="U65" i="41"/>
  <c r="U45" i="97"/>
  <c r="Z7" i="77"/>
  <c r="AN6" i="74"/>
  <c r="AI6" i="74"/>
  <c r="W8" i="17"/>
  <c r="AG7" i="17"/>
  <c r="AP7" i="17" s="1"/>
  <c r="AF7" i="17"/>
  <c r="AO7" i="17" s="1"/>
  <c r="AE7" i="17"/>
  <c r="AH7" i="27"/>
  <c r="AQ7" i="27" s="1"/>
  <c r="U64" i="16"/>
  <c r="U63" i="16" s="1"/>
  <c r="U53" i="104"/>
  <c r="U73" i="18"/>
  <c r="U18" i="80"/>
  <c r="Z7" i="81"/>
  <c r="U53" i="20"/>
  <c r="U64" i="83"/>
  <c r="U18" i="72"/>
  <c r="AN6" i="65"/>
  <c r="AI6" i="65"/>
  <c r="U51" i="44"/>
  <c r="Z7" i="22"/>
  <c r="U18" i="25"/>
  <c r="AN7" i="78"/>
  <c r="AI7" i="78"/>
  <c r="AR6" i="81"/>
  <c r="U64" i="103"/>
  <c r="U63" i="43"/>
  <c r="U44" i="32"/>
  <c r="U43" i="89"/>
  <c r="U64" i="55"/>
  <c r="Z7" i="27"/>
  <c r="Y7" i="73"/>
  <c r="X7" i="73"/>
  <c r="AR6" i="37"/>
  <c r="AR6" i="69"/>
  <c r="U65" i="49"/>
  <c r="Y8" i="78"/>
  <c r="Z8" i="78"/>
  <c r="X8" i="78"/>
  <c r="U64" i="91"/>
  <c r="AH7" i="30"/>
  <c r="AQ7" i="30" s="1"/>
  <c r="U18" i="39"/>
  <c r="U43" i="93"/>
  <c r="Z7" i="30"/>
  <c r="U74" i="48"/>
  <c r="U63" i="11"/>
  <c r="U16" i="12"/>
  <c r="AH7" i="37"/>
  <c r="AQ7" i="37" s="1"/>
  <c r="AR6" i="62"/>
  <c r="AH7" i="62"/>
  <c r="AQ7" i="62" s="1"/>
  <c r="AR6" i="66"/>
  <c r="Y7" i="40"/>
  <c r="X7" i="40"/>
  <c r="Z7" i="40" s="1"/>
  <c r="Y7" i="23"/>
  <c r="X7" i="23"/>
  <c r="U17" i="21"/>
  <c r="U43" i="15"/>
  <c r="AH7" i="66"/>
  <c r="AQ7" i="66" s="1"/>
  <c r="U73" i="102"/>
  <c r="U74" i="90"/>
  <c r="U73" i="42"/>
  <c r="U44" i="47"/>
  <c r="U18" i="29"/>
  <c r="U45" i="53"/>
  <c r="U73" i="85"/>
  <c r="U17" i="68"/>
  <c r="U45" i="101"/>
  <c r="AH7" i="36"/>
  <c r="AQ7" i="36" s="1"/>
  <c r="AH7" i="14"/>
  <c r="AQ7" i="14" s="1"/>
  <c r="AR6" i="77"/>
  <c r="Z7" i="36"/>
  <c r="AH7" i="26"/>
  <c r="AQ7" i="26" s="1"/>
  <c r="Z7" i="37"/>
  <c r="AR6" i="30"/>
  <c r="U45" i="46"/>
  <c r="AR6" i="36"/>
  <c r="U73" i="50"/>
  <c r="U64" i="87"/>
  <c r="U55" i="45"/>
  <c r="U54" i="45" s="1"/>
  <c r="Z7" i="62"/>
  <c r="U62" i="95"/>
  <c r="U61" i="95" s="1"/>
  <c r="Y7" i="70"/>
  <c r="X7" i="70"/>
  <c r="Z7" i="66"/>
  <c r="U55" i="88"/>
  <c r="U44" i="86"/>
  <c r="AG7" i="40" l="1"/>
  <c r="AP7" i="40" s="1"/>
  <c r="AE7" i="40"/>
  <c r="W8" i="40"/>
  <c r="AF7" i="40"/>
  <c r="AO7" i="40" s="1"/>
  <c r="W9" i="78"/>
  <c r="AG8" i="78"/>
  <c r="AP8" i="78" s="1"/>
  <c r="AF8" i="78"/>
  <c r="AO8" i="78" s="1"/>
  <c r="AE8" i="78"/>
  <c r="AR7" i="78"/>
  <c r="U50" i="44"/>
  <c r="U63" i="83"/>
  <c r="Y8" i="17"/>
  <c r="X8" i="17"/>
  <c r="AF7" i="74"/>
  <c r="AO7" i="74" s="1"/>
  <c r="W8" i="74"/>
  <c r="AE7" i="74"/>
  <c r="AG7" i="74"/>
  <c r="AP7" i="74" s="1"/>
  <c r="Y8" i="14"/>
  <c r="X8" i="14"/>
  <c r="AF7" i="62"/>
  <c r="AO7" i="62" s="1"/>
  <c r="AE7" i="62"/>
  <c r="AG7" i="62"/>
  <c r="AP7" i="62" s="1"/>
  <c r="W8" i="62"/>
  <c r="AH7" i="70"/>
  <c r="AQ7" i="70" s="1"/>
  <c r="W8" i="37"/>
  <c r="AF7" i="37"/>
  <c r="AO7" i="37" s="1"/>
  <c r="AE7" i="37"/>
  <c r="AG7" i="37"/>
  <c r="AP7" i="37" s="1"/>
  <c r="U72" i="85"/>
  <c r="U43" i="47"/>
  <c r="U72" i="102"/>
  <c r="AG7" i="30"/>
  <c r="AP7" i="30" s="1"/>
  <c r="W8" i="30"/>
  <c r="AF7" i="30"/>
  <c r="AO7" i="30" s="1"/>
  <c r="AE7" i="30"/>
  <c r="U63" i="55"/>
  <c r="U62" i="43"/>
  <c r="AR6" i="65"/>
  <c r="U72" i="18"/>
  <c r="AR6" i="74"/>
  <c r="U64" i="41"/>
  <c r="AN7" i="69"/>
  <c r="AI7" i="69"/>
  <c r="AH7" i="65"/>
  <c r="AQ7" i="65" s="1"/>
  <c r="U17" i="64"/>
  <c r="AR6" i="73"/>
  <c r="U72" i="35"/>
  <c r="AI7" i="14"/>
  <c r="AN7" i="14"/>
  <c r="U72" i="50"/>
  <c r="U53" i="45"/>
  <c r="U16" i="21"/>
  <c r="U15" i="12"/>
  <c r="AH7" i="73"/>
  <c r="AQ7" i="73" s="1"/>
  <c r="U52" i="20"/>
  <c r="Z7" i="65"/>
  <c r="U54" i="13"/>
  <c r="U63" i="99"/>
  <c r="Y8" i="26"/>
  <c r="Z8" i="26"/>
  <c r="X8" i="26"/>
  <c r="U73" i="48"/>
  <c r="Z7" i="70"/>
  <c r="U72" i="42"/>
  <c r="U42" i="93"/>
  <c r="U64" i="49"/>
  <c r="Z7" i="73"/>
  <c r="U42" i="89"/>
  <c r="U63" i="103"/>
  <c r="U17" i="25"/>
  <c r="W8" i="81"/>
  <c r="AG7" i="81"/>
  <c r="AP7" i="81" s="1"/>
  <c r="AF7" i="81"/>
  <c r="AO7" i="81" s="1"/>
  <c r="AE7" i="81"/>
  <c r="U52" i="104"/>
  <c r="AI7" i="17"/>
  <c r="AN7" i="17"/>
  <c r="AF7" i="77"/>
  <c r="AO7" i="77" s="1"/>
  <c r="AG7" i="77"/>
  <c r="AP7" i="77" s="1"/>
  <c r="AE7" i="77"/>
  <c r="W8" i="77"/>
  <c r="U53" i="96"/>
  <c r="U17" i="76"/>
  <c r="AH8" i="31"/>
  <c r="AQ8" i="31" s="1"/>
  <c r="U17" i="34"/>
  <c r="U73" i="82"/>
  <c r="U72" i="94"/>
  <c r="U43" i="52"/>
  <c r="U72" i="98"/>
  <c r="AE7" i="61"/>
  <c r="W8" i="61"/>
  <c r="AG7" i="61"/>
  <c r="AP7" i="61" s="1"/>
  <c r="AF7" i="61"/>
  <c r="AO7" i="61" s="1"/>
  <c r="U53" i="54"/>
  <c r="U17" i="60"/>
  <c r="U16" i="60" s="1"/>
  <c r="U42" i="15"/>
  <c r="U44" i="101"/>
  <c r="U44" i="53"/>
  <c r="AH7" i="23"/>
  <c r="AQ7" i="23" s="1"/>
  <c r="U63" i="87"/>
  <c r="U44" i="46"/>
  <c r="Z7" i="23"/>
  <c r="U62" i="11"/>
  <c r="U63" i="91"/>
  <c r="AG7" i="22"/>
  <c r="AP7" i="22" s="1"/>
  <c r="AE7" i="22"/>
  <c r="AF7" i="22"/>
  <c r="AO7" i="22" s="1"/>
  <c r="W8" i="22"/>
  <c r="U17" i="72"/>
  <c r="AR6" i="23"/>
  <c r="Z8" i="31"/>
  <c r="U52" i="51"/>
  <c r="AR6" i="70"/>
  <c r="W8" i="66"/>
  <c r="AG7" i="66"/>
  <c r="AP7" i="66" s="1"/>
  <c r="AF7" i="66"/>
  <c r="AO7" i="66" s="1"/>
  <c r="AE7" i="66"/>
  <c r="AH7" i="40"/>
  <c r="AQ7" i="40" s="1"/>
  <c r="U43" i="86"/>
  <c r="U54" i="88"/>
  <c r="U60" i="95"/>
  <c r="AF7" i="36"/>
  <c r="AO7" i="36" s="1"/>
  <c r="W8" i="36"/>
  <c r="AG7" i="36"/>
  <c r="AP7" i="36" s="1"/>
  <c r="AE7" i="36"/>
  <c r="U16" i="68"/>
  <c r="U17" i="29"/>
  <c r="U73" i="90"/>
  <c r="U17" i="39"/>
  <c r="U16" i="39" s="1"/>
  <c r="AH8" i="78"/>
  <c r="AQ8" i="78" s="1"/>
  <c r="AE7" i="27"/>
  <c r="AF7" i="27"/>
  <c r="AO7" i="27" s="1"/>
  <c r="AG7" i="27"/>
  <c r="AP7" i="27" s="1"/>
  <c r="W8" i="27"/>
  <c r="U43" i="32"/>
  <c r="U17" i="80"/>
  <c r="U62" i="16"/>
  <c r="U44" i="97"/>
  <c r="U43" i="97" s="1"/>
  <c r="Y8" i="69"/>
  <c r="Z8" i="69" s="1"/>
  <c r="X8" i="69"/>
  <c r="AR6" i="40"/>
  <c r="AH7" i="74"/>
  <c r="AQ7" i="74" s="1"/>
  <c r="U54" i="100"/>
  <c r="U52" i="84"/>
  <c r="U73" i="10"/>
  <c r="AR7" i="31"/>
  <c r="U53" i="92"/>
  <c r="U43" i="105"/>
  <c r="AI7" i="26"/>
  <c r="AN7" i="26"/>
  <c r="W9" i="69" l="1"/>
  <c r="AG8" i="69"/>
  <c r="AP8" i="69" s="1"/>
  <c r="AF8" i="69"/>
  <c r="AO8" i="69" s="1"/>
  <c r="AE8" i="69"/>
  <c r="U16" i="80"/>
  <c r="AI7" i="27"/>
  <c r="AN7" i="27"/>
  <c r="AI7" i="36"/>
  <c r="AN7" i="36"/>
  <c r="U43" i="46"/>
  <c r="Y8" i="61"/>
  <c r="X8" i="61"/>
  <c r="U52" i="96"/>
  <c r="AR7" i="17"/>
  <c r="Y8" i="81"/>
  <c r="X8" i="81"/>
  <c r="U41" i="89"/>
  <c r="W9" i="26"/>
  <c r="AE8" i="26"/>
  <c r="AG8" i="26"/>
  <c r="AP8" i="26" s="1"/>
  <c r="AF8" i="26"/>
  <c r="AO8" i="26" s="1"/>
  <c r="AE7" i="65"/>
  <c r="W8" i="65"/>
  <c r="AF7" i="65"/>
  <c r="AO7" i="65" s="1"/>
  <c r="AG7" i="65"/>
  <c r="AP7" i="65" s="1"/>
  <c r="U61" i="43"/>
  <c r="U71" i="85"/>
  <c r="AH8" i="14"/>
  <c r="AQ8" i="14" s="1"/>
  <c r="U72" i="90"/>
  <c r="U53" i="88"/>
  <c r="AI7" i="66"/>
  <c r="AN7" i="66"/>
  <c r="U16" i="72"/>
  <c r="U62" i="91"/>
  <c r="U43" i="53"/>
  <c r="U15" i="60"/>
  <c r="AI7" i="61"/>
  <c r="AN7" i="61"/>
  <c r="U71" i="94"/>
  <c r="Y8" i="77"/>
  <c r="Z8" i="77" s="1"/>
  <c r="X8" i="77"/>
  <c r="AG7" i="73"/>
  <c r="AP7" i="73" s="1"/>
  <c r="AE7" i="73"/>
  <c r="AF7" i="73"/>
  <c r="AO7" i="73" s="1"/>
  <c r="W8" i="73"/>
  <c r="U71" i="42"/>
  <c r="U14" i="12"/>
  <c r="U71" i="50"/>
  <c r="AR7" i="69"/>
  <c r="Z8" i="14"/>
  <c r="AH8" i="17"/>
  <c r="AQ8" i="17" s="1"/>
  <c r="U49" i="44"/>
  <c r="Y9" i="78"/>
  <c r="X9" i="78"/>
  <c r="U72" i="10"/>
  <c r="U42" i="32"/>
  <c r="Y8" i="36"/>
  <c r="X8" i="36"/>
  <c r="U51" i="51"/>
  <c r="Y8" i="22"/>
  <c r="X8" i="22"/>
  <c r="U62" i="87"/>
  <c r="AN7" i="77"/>
  <c r="AI7" i="77"/>
  <c r="U51" i="104"/>
  <c r="U16" i="25"/>
  <c r="U15" i="25" s="1"/>
  <c r="AE7" i="70"/>
  <c r="W8" i="70"/>
  <c r="AF7" i="70"/>
  <c r="AO7" i="70" s="1"/>
  <c r="AG7" i="70"/>
  <c r="AP7" i="70" s="1"/>
  <c r="U51" i="20"/>
  <c r="U71" i="18"/>
  <c r="U62" i="55"/>
  <c r="U71" i="102"/>
  <c r="AN7" i="37"/>
  <c r="AI7" i="37"/>
  <c r="Y8" i="62"/>
  <c r="X8" i="62"/>
  <c r="Z8" i="17"/>
  <c r="U42" i="105"/>
  <c r="U42" i="86"/>
  <c r="AG8" i="31"/>
  <c r="AP8" i="31" s="1"/>
  <c r="W9" i="31"/>
  <c r="AF8" i="31"/>
  <c r="AO8" i="31" s="1"/>
  <c r="AE8" i="31"/>
  <c r="U61" i="11"/>
  <c r="U43" i="101"/>
  <c r="U52" i="54"/>
  <c r="U71" i="98"/>
  <c r="U72" i="82"/>
  <c r="AI7" i="81"/>
  <c r="AN7" i="81"/>
  <c r="U63" i="49"/>
  <c r="U62" i="99"/>
  <c r="U15" i="21"/>
  <c r="AR7" i="14"/>
  <c r="U16" i="64"/>
  <c r="U15" i="64" s="1"/>
  <c r="AN7" i="30"/>
  <c r="AI7" i="30"/>
  <c r="Y8" i="40"/>
  <c r="X8" i="40"/>
  <c r="U52" i="92"/>
  <c r="U51" i="84"/>
  <c r="U42" i="97"/>
  <c r="Y8" i="27"/>
  <c r="Z8" i="27" s="1"/>
  <c r="X8" i="27"/>
  <c r="U16" i="29"/>
  <c r="AR7" i="26"/>
  <c r="U53" i="100"/>
  <c r="AH8" i="69"/>
  <c r="AQ8" i="69" s="1"/>
  <c r="U61" i="16"/>
  <c r="U60" i="16" s="1"/>
  <c r="Y8" i="66"/>
  <c r="X8" i="66"/>
  <c r="AI7" i="22"/>
  <c r="AN7" i="22"/>
  <c r="AE7" i="23"/>
  <c r="AG7" i="23"/>
  <c r="AP7" i="23" s="1"/>
  <c r="W8" i="23"/>
  <c r="AF7" i="23"/>
  <c r="AO7" i="23" s="1"/>
  <c r="U16" i="76"/>
  <c r="U62" i="103"/>
  <c r="U72" i="48"/>
  <c r="U63" i="41"/>
  <c r="U42" i="47"/>
  <c r="Y8" i="37"/>
  <c r="X8" i="37"/>
  <c r="Z8" i="37" s="1"/>
  <c r="AN7" i="62"/>
  <c r="AI7" i="62"/>
  <c r="AI7" i="74"/>
  <c r="AN7" i="74"/>
  <c r="AN8" i="78"/>
  <c r="AI8" i="78"/>
  <c r="AN7" i="40"/>
  <c r="AI7" i="40"/>
  <c r="U15" i="39"/>
  <c r="U15" i="68"/>
  <c r="U59" i="95"/>
  <c r="U41" i="15"/>
  <c r="U40" i="15" s="1"/>
  <c r="U42" i="52"/>
  <c r="U16" i="34"/>
  <c r="U41" i="93"/>
  <c r="AH8" i="26"/>
  <c r="AQ8" i="26" s="1"/>
  <c r="U53" i="13"/>
  <c r="U52" i="45"/>
  <c r="U71" i="35"/>
  <c r="Y8" i="30"/>
  <c r="X8" i="30"/>
  <c r="Y8" i="74"/>
  <c r="X8" i="74"/>
  <c r="U62" i="83"/>
  <c r="AF8" i="77" l="1"/>
  <c r="AO8" i="77" s="1"/>
  <c r="AG8" i="77"/>
  <c r="AP8" i="77" s="1"/>
  <c r="AE8" i="77"/>
  <c r="W9" i="77"/>
  <c r="AE8" i="27"/>
  <c r="W9" i="27"/>
  <c r="AF8" i="27"/>
  <c r="AO8" i="27" s="1"/>
  <c r="AG8" i="27"/>
  <c r="AP8" i="27" s="1"/>
  <c r="AE8" i="37"/>
  <c r="W9" i="37"/>
  <c r="AG8" i="37"/>
  <c r="AP8" i="37" s="1"/>
  <c r="AF8" i="37"/>
  <c r="AO8" i="37" s="1"/>
  <c r="AH8" i="74"/>
  <c r="AQ8" i="74" s="1"/>
  <c r="U15" i="34"/>
  <c r="Z8" i="74"/>
  <c r="U70" i="35"/>
  <c r="U15" i="76"/>
  <c r="U14" i="68"/>
  <c r="AH8" i="66"/>
  <c r="AQ8" i="66" s="1"/>
  <c r="U61" i="83"/>
  <c r="U52" i="13"/>
  <c r="AR7" i="40"/>
  <c r="AR7" i="62"/>
  <c r="U41" i="47"/>
  <c r="U61" i="103"/>
  <c r="AI7" i="23"/>
  <c r="AN7" i="23"/>
  <c r="U52" i="100"/>
  <c r="U14" i="21"/>
  <c r="AR7" i="81"/>
  <c r="U51" i="54"/>
  <c r="U41" i="105"/>
  <c r="U70" i="18"/>
  <c r="AN7" i="70"/>
  <c r="AI7" i="70"/>
  <c r="U41" i="32"/>
  <c r="AH8" i="77"/>
  <c r="AQ8" i="77" s="1"/>
  <c r="AR7" i="61"/>
  <c r="U61" i="91"/>
  <c r="U52" i="88"/>
  <c r="Y8" i="65"/>
  <c r="X8" i="65"/>
  <c r="U58" i="95"/>
  <c r="U59" i="16"/>
  <c r="U51" i="92"/>
  <c r="U50" i="92" s="1"/>
  <c r="Y9" i="31"/>
  <c r="X9" i="31"/>
  <c r="W9" i="17"/>
  <c r="AE8" i="17"/>
  <c r="AG8" i="17"/>
  <c r="AP8" i="17" s="1"/>
  <c r="AF8" i="17"/>
  <c r="AO8" i="17" s="1"/>
  <c r="U50" i="51"/>
  <c r="U48" i="44"/>
  <c r="U70" i="42"/>
  <c r="U70" i="85"/>
  <c r="AI7" i="65"/>
  <c r="AN7" i="65"/>
  <c r="U40" i="89"/>
  <c r="U39" i="89" s="1"/>
  <c r="U42" i="46"/>
  <c r="U15" i="80"/>
  <c r="U14" i="80" s="1"/>
  <c r="AH8" i="37"/>
  <c r="AQ8" i="37" s="1"/>
  <c r="AR7" i="22"/>
  <c r="AH8" i="40"/>
  <c r="AQ8" i="40" s="1"/>
  <c r="U14" i="64"/>
  <c r="U61" i="99"/>
  <c r="U71" i="82"/>
  <c r="U42" i="101"/>
  <c r="AH8" i="62"/>
  <c r="AQ8" i="62" s="1"/>
  <c r="U70" i="102"/>
  <c r="U69" i="102" s="1"/>
  <c r="U50" i="20"/>
  <c r="U14" i="25"/>
  <c r="U61" i="87"/>
  <c r="AH8" i="36"/>
  <c r="AQ8" i="36" s="1"/>
  <c r="U71" i="10"/>
  <c r="Y8" i="73"/>
  <c r="Z8" i="73"/>
  <c r="X8" i="73"/>
  <c r="U14" i="60"/>
  <c r="U15" i="72"/>
  <c r="U71" i="90"/>
  <c r="AH8" i="81"/>
  <c r="AQ8" i="81" s="1"/>
  <c r="U51" i="96"/>
  <c r="AI8" i="69"/>
  <c r="AN8" i="69"/>
  <c r="Z8" i="62"/>
  <c r="AH8" i="22"/>
  <c r="AQ8" i="22" s="1"/>
  <c r="Z8" i="36"/>
  <c r="AH9" i="78"/>
  <c r="AQ9" i="78" s="1"/>
  <c r="U70" i="50"/>
  <c r="U60" i="43"/>
  <c r="Z8" i="81"/>
  <c r="AH8" i="61"/>
  <c r="AQ8" i="61" s="1"/>
  <c r="AR7" i="36"/>
  <c r="AR8" i="78"/>
  <c r="U62" i="41"/>
  <c r="U41" i="97"/>
  <c r="Z8" i="40"/>
  <c r="AH8" i="30"/>
  <c r="AQ8" i="30" s="1"/>
  <c r="U71" i="48"/>
  <c r="Y8" i="23"/>
  <c r="X8" i="23"/>
  <c r="Z8" i="66"/>
  <c r="U15" i="29"/>
  <c r="U14" i="29" s="1"/>
  <c r="U62" i="49"/>
  <c r="U70" i="98"/>
  <c r="U60" i="11"/>
  <c r="U41" i="86"/>
  <c r="U61" i="55"/>
  <c r="U50" i="104"/>
  <c r="Z8" i="22"/>
  <c r="Z9" i="78"/>
  <c r="AN7" i="73"/>
  <c r="AI7" i="73"/>
  <c r="U70" i="94"/>
  <c r="U42" i="53"/>
  <c r="AR7" i="66"/>
  <c r="AN8" i="26"/>
  <c r="AI8" i="26"/>
  <c r="Z8" i="61"/>
  <c r="U41" i="52"/>
  <c r="U51" i="45"/>
  <c r="Z8" i="30"/>
  <c r="U40" i="93"/>
  <c r="U39" i="15"/>
  <c r="U14" i="39"/>
  <c r="AR7" i="74"/>
  <c r="AH8" i="27"/>
  <c r="AQ8" i="27" s="1"/>
  <c r="U50" i="84"/>
  <c r="AR7" i="30"/>
  <c r="AN8" i="31"/>
  <c r="AI8" i="31"/>
  <c r="AR7" i="37"/>
  <c r="Y8" i="70"/>
  <c r="X8" i="70"/>
  <c r="AR7" i="77"/>
  <c r="AG8" i="14"/>
  <c r="AP8" i="14" s="1"/>
  <c r="AF8" i="14"/>
  <c r="AO8" i="14" s="1"/>
  <c r="W9" i="14"/>
  <c r="AE8" i="14"/>
  <c r="U13" i="12"/>
  <c r="Y9" i="26"/>
  <c r="X9" i="26"/>
  <c r="AR7" i="27"/>
  <c r="Y9" i="69"/>
  <c r="X9" i="69"/>
  <c r="Z9" i="69" s="1"/>
  <c r="AG9" i="69" l="1"/>
  <c r="AP9" i="69" s="1"/>
  <c r="W10" i="69"/>
  <c r="AF9" i="69"/>
  <c r="AO9" i="69" s="1"/>
  <c r="AE9" i="69"/>
  <c r="U50" i="45"/>
  <c r="AR7" i="73"/>
  <c r="W9" i="66"/>
  <c r="AG8" i="66"/>
  <c r="AP8" i="66" s="1"/>
  <c r="AF8" i="66"/>
  <c r="AO8" i="66" s="1"/>
  <c r="AE8" i="66"/>
  <c r="U70" i="90"/>
  <c r="AG8" i="73"/>
  <c r="AP8" i="73" s="1"/>
  <c r="W9" i="73"/>
  <c r="AE8" i="73"/>
  <c r="AF8" i="73"/>
  <c r="AO8" i="73" s="1"/>
  <c r="U49" i="20"/>
  <c r="AH9" i="31"/>
  <c r="AQ9" i="31" s="1"/>
  <c r="U58" i="16"/>
  <c r="U50" i="54"/>
  <c r="U51" i="100"/>
  <c r="U40" i="47"/>
  <c r="U51" i="13"/>
  <c r="U50" i="13" s="1"/>
  <c r="AG8" i="74"/>
  <c r="AP8" i="74" s="1"/>
  <c r="AF8" i="74"/>
  <c r="AO8" i="74" s="1"/>
  <c r="W9" i="74"/>
  <c r="AE8" i="74"/>
  <c r="Y9" i="27"/>
  <c r="X9" i="27"/>
  <c r="U60" i="55"/>
  <c r="U69" i="98"/>
  <c r="AH8" i="23"/>
  <c r="AQ8" i="23" s="1"/>
  <c r="U61" i="41"/>
  <c r="U69" i="50"/>
  <c r="U50" i="96"/>
  <c r="U41" i="101"/>
  <c r="U40" i="101" s="1"/>
  <c r="U13" i="64"/>
  <c r="U41" i="46"/>
  <c r="U69" i="85"/>
  <c r="U49" i="51"/>
  <c r="Z9" i="31"/>
  <c r="U51" i="88"/>
  <c r="U13" i="68"/>
  <c r="AN8" i="27"/>
  <c r="AI8" i="27"/>
  <c r="U14" i="72"/>
  <c r="U60" i="87"/>
  <c r="U68" i="102"/>
  <c r="U57" i="95"/>
  <c r="U69" i="18"/>
  <c r="U68" i="18" s="1"/>
  <c r="AR7" i="23"/>
  <c r="U60" i="83"/>
  <c r="U14" i="34"/>
  <c r="Y9" i="37"/>
  <c r="X9" i="37"/>
  <c r="Y9" i="77"/>
  <c r="X9" i="77"/>
  <c r="AH8" i="70"/>
  <c r="AQ8" i="70" s="1"/>
  <c r="Y9" i="14"/>
  <c r="X9" i="14"/>
  <c r="U61" i="49"/>
  <c r="U70" i="10"/>
  <c r="U70" i="82"/>
  <c r="U38" i="89"/>
  <c r="U37" i="89" s="1"/>
  <c r="U69" i="42"/>
  <c r="AH8" i="65"/>
  <c r="AQ8" i="65" s="1"/>
  <c r="U60" i="91"/>
  <c r="U14" i="76"/>
  <c r="AN8" i="37"/>
  <c r="AI8" i="37"/>
  <c r="AI8" i="77"/>
  <c r="AN8" i="77"/>
  <c r="AH9" i="26"/>
  <c r="AQ9" i="26" s="1"/>
  <c r="Z8" i="70"/>
  <c r="U38" i="15"/>
  <c r="AH9" i="69"/>
  <c r="AQ9" i="69" s="1"/>
  <c r="Z9" i="26"/>
  <c r="U40" i="52"/>
  <c r="Z8" i="23"/>
  <c r="AE8" i="61"/>
  <c r="AF8" i="61"/>
  <c r="AO8" i="61" s="1"/>
  <c r="AG8" i="61"/>
  <c r="AP8" i="61" s="1"/>
  <c r="W9" i="61"/>
  <c r="U41" i="53"/>
  <c r="U40" i="86"/>
  <c r="AE8" i="40"/>
  <c r="AF8" i="40"/>
  <c r="AO8" i="40" s="1"/>
  <c r="W9" i="40"/>
  <c r="AG8" i="40"/>
  <c r="AP8" i="40" s="1"/>
  <c r="W9" i="81"/>
  <c r="AE8" i="81"/>
  <c r="AF8" i="81"/>
  <c r="AO8" i="81" s="1"/>
  <c r="AG8" i="81"/>
  <c r="AP8" i="81" s="1"/>
  <c r="U49" i="84"/>
  <c r="AF8" i="30"/>
  <c r="AO8" i="30" s="1"/>
  <c r="W9" i="30"/>
  <c r="AG8" i="30"/>
  <c r="AP8" i="30" s="1"/>
  <c r="AE8" i="30"/>
  <c r="AR8" i="26"/>
  <c r="U13" i="60"/>
  <c r="U13" i="25"/>
  <c r="AI8" i="17"/>
  <c r="AN8" i="17"/>
  <c r="U49" i="92"/>
  <c r="Z8" i="65"/>
  <c r="U40" i="32"/>
  <c r="U40" i="105"/>
  <c r="U13" i="21"/>
  <c r="U60" i="103"/>
  <c r="AI8" i="14"/>
  <c r="AN8" i="14"/>
  <c r="AG9" i="78"/>
  <c r="AP9" i="78" s="1"/>
  <c r="AE9" i="78"/>
  <c r="W10" i="78"/>
  <c r="AF9" i="78"/>
  <c r="AO9" i="78" s="1"/>
  <c r="U39" i="93"/>
  <c r="AG8" i="22"/>
  <c r="AP8" i="22" s="1"/>
  <c r="W9" i="22"/>
  <c r="AE8" i="22"/>
  <c r="AF8" i="22"/>
  <c r="AO8" i="22" s="1"/>
  <c r="AF8" i="62"/>
  <c r="AO8" i="62" s="1"/>
  <c r="AE8" i="62"/>
  <c r="W9" i="62"/>
  <c r="AG8" i="62"/>
  <c r="AP8" i="62" s="1"/>
  <c r="U12" i="12"/>
  <c r="AR8" i="31"/>
  <c r="U13" i="39"/>
  <c r="U69" i="94"/>
  <c r="U49" i="104"/>
  <c r="U59" i="11"/>
  <c r="U13" i="29"/>
  <c r="U70" i="48"/>
  <c r="U40" i="97"/>
  <c r="U39" i="97" s="1"/>
  <c r="U59" i="43"/>
  <c r="AF8" i="36"/>
  <c r="AO8" i="36" s="1"/>
  <c r="W9" i="36"/>
  <c r="AE8" i="36"/>
  <c r="AG8" i="36"/>
  <c r="AP8" i="36" s="1"/>
  <c r="AR8" i="69"/>
  <c r="AH8" i="73"/>
  <c r="AQ8" i="73" s="1"/>
  <c r="U60" i="99"/>
  <c r="U13" i="80"/>
  <c r="AR7" i="65"/>
  <c r="U47" i="44"/>
  <c r="Y9" i="17"/>
  <c r="Z9" i="17" s="1"/>
  <c r="X9" i="17"/>
  <c r="AR7" i="70"/>
  <c r="U69" i="35"/>
  <c r="AE9" i="17" l="1"/>
  <c r="W10" i="17"/>
  <c r="AG9" i="17"/>
  <c r="AP9" i="17" s="1"/>
  <c r="AF9" i="17"/>
  <c r="AO9" i="17" s="1"/>
  <c r="U68" i="94"/>
  <c r="U46" i="44"/>
  <c r="U69" i="48"/>
  <c r="U48" i="104"/>
  <c r="U38" i="93"/>
  <c r="AR8" i="14"/>
  <c r="U39" i="105"/>
  <c r="AG8" i="23"/>
  <c r="AP8" i="23" s="1"/>
  <c r="W9" i="23"/>
  <c r="AE8" i="23"/>
  <c r="AF8" i="23"/>
  <c r="AO8" i="23" s="1"/>
  <c r="U13" i="76"/>
  <c r="U68" i="85"/>
  <c r="U39" i="101"/>
  <c r="U60" i="41"/>
  <c r="Y9" i="74"/>
  <c r="X9" i="74"/>
  <c r="U39" i="47"/>
  <c r="U57" i="16"/>
  <c r="AI8" i="66"/>
  <c r="AN8" i="66"/>
  <c r="AR8" i="17"/>
  <c r="U48" i="84"/>
  <c r="Y9" i="40"/>
  <c r="X9" i="40"/>
  <c r="U40" i="53"/>
  <c r="U68" i="42"/>
  <c r="U69" i="10"/>
  <c r="AH9" i="37"/>
  <c r="AQ9" i="37" s="1"/>
  <c r="U59" i="83"/>
  <c r="U56" i="95"/>
  <c r="U13" i="72"/>
  <c r="U50" i="88"/>
  <c r="U59" i="55"/>
  <c r="AI8" i="73"/>
  <c r="AN8" i="73"/>
  <c r="U49" i="45"/>
  <c r="U12" i="29"/>
  <c r="Y10" i="78"/>
  <c r="Z10" i="78" s="1"/>
  <c r="X10" i="78"/>
  <c r="U59" i="103"/>
  <c r="U39" i="32"/>
  <c r="AN8" i="30"/>
  <c r="AI8" i="30"/>
  <c r="Y9" i="61"/>
  <c r="X9" i="61"/>
  <c r="U39" i="52"/>
  <c r="U37" i="15"/>
  <c r="AR8" i="77"/>
  <c r="U59" i="91"/>
  <c r="Z9" i="37"/>
  <c r="AR8" i="27"/>
  <c r="AF9" i="31"/>
  <c r="AO9" i="31" s="1"/>
  <c r="AG9" i="31"/>
  <c r="AP9" i="31" s="1"/>
  <c r="W10" i="31"/>
  <c r="AE9" i="31"/>
  <c r="U40" i="46"/>
  <c r="U49" i="96"/>
  <c r="AH9" i="27"/>
  <c r="AQ9" i="27" s="1"/>
  <c r="U50" i="100"/>
  <c r="Y9" i="73"/>
  <c r="Z9" i="73" s="1"/>
  <c r="X9" i="73"/>
  <c r="AN9" i="69"/>
  <c r="AI9" i="69"/>
  <c r="Y9" i="22"/>
  <c r="Z9" i="22"/>
  <c r="X9" i="22"/>
  <c r="U12" i="25"/>
  <c r="AN8" i="40"/>
  <c r="AI8" i="40"/>
  <c r="AG9" i="26"/>
  <c r="AP9" i="26" s="1"/>
  <c r="W10" i="26"/>
  <c r="AE9" i="26"/>
  <c r="AF9" i="26"/>
  <c r="AO9" i="26" s="1"/>
  <c r="W9" i="70"/>
  <c r="AG8" i="70"/>
  <c r="AP8" i="70" s="1"/>
  <c r="AF8" i="70"/>
  <c r="AO8" i="70" s="1"/>
  <c r="AE8" i="70"/>
  <c r="AR8" i="37"/>
  <c r="U36" i="89"/>
  <c r="U60" i="49"/>
  <c r="U67" i="102"/>
  <c r="Z9" i="27"/>
  <c r="Y9" i="66"/>
  <c r="Z9" i="66"/>
  <c r="X9" i="66"/>
  <c r="U68" i="35"/>
  <c r="U58" i="43"/>
  <c r="U11" i="12"/>
  <c r="AN9" i="78"/>
  <c r="AI9" i="78"/>
  <c r="U38" i="97"/>
  <c r="U12" i="39"/>
  <c r="U12" i="21"/>
  <c r="Y9" i="30"/>
  <c r="X9" i="30"/>
  <c r="AN8" i="81"/>
  <c r="AI8" i="81"/>
  <c r="AH9" i="14"/>
  <c r="AQ9" i="14" s="1"/>
  <c r="AH9" i="77"/>
  <c r="AQ9" i="77" s="1"/>
  <c r="U48" i="51"/>
  <c r="U12" i="64"/>
  <c r="U68" i="50"/>
  <c r="U49" i="13"/>
  <c r="U49" i="54"/>
  <c r="Y10" i="69"/>
  <c r="X10" i="69"/>
  <c r="U12" i="80"/>
  <c r="AI8" i="22"/>
  <c r="AN8" i="22"/>
  <c r="U59" i="99"/>
  <c r="AF8" i="65"/>
  <c r="AO8" i="65" s="1"/>
  <c r="W9" i="65"/>
  <c r="AE8" i="65"/>
  <c r="AG8" i="65"/>
  <c r="AP8" i="65" s="1"/>
  <c r="AI8" i="36"/>
  <c r="AN8" i="36"/>
  <c r="U58" i="11"/>
  <c r="Y9" i="62"/>
  <c r="Z9" i="62" s="1"/>
  <c r="X9" i="62"/>
  <c r="AH9" i="17"/>
  <c r="AQ9" i="17" s="1"/>
  <c r="Y9" i="36"/>
  <c r="Z9" i="36" s="1"/>
  <c r="X9" i="36"/>
  <c r="AN8" i="62"/>
  <c r="AI8" i="62"/>
  <c r="U48" i="92"/>
  <c r="U12" i="60"/>
  <c r="Y9" i="81"/>
  <c r="X9" i="81"/>
  <c r="U39" i="86"/>
  <c r="AN8" i="61"/>
  <c r="AI8" i="61"/>
  <c r="U69" i="82"/>
  <c r="Z9" i="14"/>
  <c r="Z9" i="77"/>
  <c r="U13" i="34"/>
  <c r="U67" i="18"/>
  <c r="U59" i="87"/>
  <c r="U12" i="68"/>
  <c r="U68" i="98"/>
  <c r="AN8" i="74"/>
  <c r="AI8" i="74"/>
  <c r="U48" i="20"/>
  <c r="U69" i="90"/>
  <c r="AG9" i="36" l="1"/>
  <c r="AP9" i="36" s="1"/>
  <c r="W10" i="36"/>
  <c r="AF9" i="36"/>
  <c r="AO9" i="36" s="1"/>
  <c r="AE9" i="36"/>
  <c r="AF9" i="62"/>
  <c r="AO9" i="62" s="1"/>
  <c r="AE9" i="62"/>
  <c r="AG9" i="62"/>
  <c r="AP9" i="62" s="1"/>
  <c r="W10" i="62"/>
  <c r="W10" i="73"/>
  <c r="AE9" i="73"/>
  <c r="AF9" i="73"/>
  <c r="AO9" i="73" s="1"/>
  <c r="AG9" i="73"/>
  <c r="AP9" i="73" s="1"/>
  <c r="AG10" i="78"/>
  <c r="AP10" i="78" s="1"/>
  <c r="AE10" i="78"/>
  <c r="AF10" i="78"/>
  <c r="AO10" i="78" s="1"/>
  <c r="W11" i="78"/>
  <c r="U58" i="87"/>
  <c r="W10" i="14"/>
  <c r="AG9" i="14"/>
  <c r="AP9" i="14" s="1"/>
  <c r="AF9" i="14"/>
  <c r="AO9" i="14" s="1"/>
  <c r="AE9" i="14"/>
  <c r="U38" i="86"/>
  <c r="AN8" i="65"/>
  <c r="AI8" i="65"/>
  <c r="AR8" i="22"/>
  <c r="AH9" i="30"/>
  <c r="AQ9" i="30" s="1"/>
  <c r="U11" i="39"/>
  <c r="U10" i="12"/>
  <c r="AF9" i="66"/>
  <c r="AO9" i="66" s="1"/>
  <c r="AE9" i="66"/>
  <c r="W10" i="66"/>
  <c r="AG9" i="66"/>
  <c r="AP9" i="66" s="1"/>
  <c r="U59" i="49"/>
  <c r="W10" i="22"/>
  <c r="AE9" i="22"/>
  <c r="AF9" i="22"/>
  <c r="AO9" i="22" s="1"/>
  <c r="AG9" i="22"/>
  <c r="AP9" i="22" s="1"/>
  <c r="U58" i="91"/>
  <c r="U38" i="52"/>
  <c r="AR8" i="73"/>
  <c r="U12" i="72"/>
  <c r="U47" i="84"/>
  <c r="U56" i="16"/>
  <c r="AH9" i="81"/>
  <c r="AQ9" i="81" s="1"/>
  <c r="Y9" i="65"/>
  <c r="X9" i="65"/>
  <c r="U48" i="54"/>
  <c r="U11" i="64"/>
  <c r="Z9" i="30"/>
  <c r="AR8" i="40"/>
  <c r="U48" i="96"/>
  <c r="AH9" i="61"/>
  <c r="AQ9" i="61" s="1"/>
  <c r="U38" i="32"/>
  <c r="U39" i="53"/>
  <c r="U59" i="41"/>
  <c r="U12" i="76"/>
  <c r="U38" i="105"/>
  <c r="U47" i="104"/>
  <c r="U67" i="94"/>
  <c r="Z9" i="81"/>
  <c r="U57" i="11"/>
  <c r="U37" i="97"/>
  <c r="U57" i="43"/>
  <c r="AG9" i="27"/>
  <c r="AP9" i="27" s="1"/>
  <c r="AE9" i="27"/>
  <c r="W10" i="27"/>
  <c r="AF9" i="27"/>
  <c r="AO9" i="27" s="1"/>
  <c r="U35" i="89"/>
  <c r="Y9" i="70"/>
  <c r="X9" i="70"/>
  <c r="AR9" i="69"/>
  <c r="U49" i="100"/>
  <c r="Z9" i="61"/>
  <c r="U11" i="29"/>
  <c r="U58" i="55"/>
  <c r="U55" i="95"/>
  <c r="AH9" i="40"/>
  <c r="AQ9" i="40" s="1"/>
  <c r="U38" i="47"/>
  <c r="U39" i="46"/>
  <c r="U58" i="103"/>
  <c r="U68" i="10"/>
  <c r="Z9" i="40"/>
  <c r="AH9" i="74"/>
  <c r="AQ9" i="74" s="1"/>
  <c r="U38" i="101"/>
  <c r="AI8" i="23"/>
  <c r="AN8" i="23"/>
  <c r="U68" i="48"/>
  <c r="U47" i="92"/>
  <c r="U68" i="90"/>
  <c r="U67" i="98"/>
  <c r="U66" i="18"/>
  <c r="U68" i="82"/>
  <c r="AR8" i="62"/>
  <c r="AR8" i="61"/>
  <c r="AH10" i="69"/>
  <c r="AQ10" i="69" s="1"/>
  <c r="U47" i="51"/>
  <c r="U47" i="20"/>
  <c r="U11" i="68"/>
  <c r="U12" i="34"/>
  <c r="AH9" i="36"/>
  <c r="AQ9" i="36" s="1"/>
  <c r="AH9" i="62"/>
  <c r="AQ9" i="62" s="1"/>
  <c r="AR8" i="36"/>
  <c r="U58" i="99"/>
  <c r="Z10" i="69"/>
  <c r="AR8" i="81"/>
  <c r="U11" i="21"/>
  <c r="U67" i="35"/>
  <c r="U66" i="102"/>
  <c r="AI9" i="26"/>
  <c r="AN9" i="26"/>
  <c r="U11" i="25"/>
  <c r="AH9" i="73"/>
  <c r="AQ9" i="73" s="1"/>
  <c r="AI9" i="31"/>
  <c r="AN9" i="31"/>
  <c r="AG9" i="37"/>
  <c r="AP9" i="37" s="1"/>
  <c r="W10" i="37"/>
  <c r="AF9" i="37"/>
  <c r="AO9" i="37" s="1"/>
  <c r="AE9" i="37"/>
  <c r="U36" i="15"/>
  <c r="AR8" i="30"/>
  <c r="AH10" i="78"/>
  <c r="AQ10" i="78" s="1"/>
  <c r="U48" i="45"/>
  <c r="U49" i="88"/>
  <c r="U58" i="83"/>
  <c r="AR8" i="66"/>
  <c r="Z9" i="74"/>
  <c r="Y9" i="23"/>
  <c r="Z9" i="23"/>
  <c r="X9" i="23"/>
  <c r="Y10" i="17"/>
  <c r="X10" i="17"/>
  <c r="U11" i="80"/>
  <c r="U48" i="13"/>
  <c r="AR9" i="78"/>
  <c r="AR8" i="74"/>
  <c r="AG9" i="77"/>
  <c r="AP9" i="77" s="1"/>
  <c r="W10" i="77"/>
  <c r="AF9" i="77"/>
  <c r="AO9" i="77" s="1"/>
  <c r="AE9" i="77"/>
  <c r="U11" i="60"/>
  <c r="U67" i="50"/>
  <c r="AH9" i="66"/>
  <c r="AQ9" i="66" s="1"/>
  <c r="AN8" i="70"/>
  <c r="AI8" i="70"/>
  <c r="Y10" i="26"/>
  <c r="X10" i="26"/>
  <c r="AH9" i="22"/>
  <c r="AQ9" i="22" s="1"/>
  <c r="Y10" i="31"/>
  <c r="X10" i="31"/>
  <c r="Z10" i="31" s="1"/>
  <c r="U67" i="42"/>
  <c r="U67" i="85"/>
  <c r="U37" i="93"/>
  <c r="U45" i="44"/>
  <c r="AI9" i="17"/>
  <c r="AN9" i="17"/>
  <c r="AE10" i="31" l="1"/>
  <c r="W11" i="31"/>
  <c r="AG10" i="31"/>
  <c r="AP10" i="31" s="1"/>
  <c r="AF10" i="31"/>
  <c r="AO10" i="31" s="1"/>
  <c r="U57" i="83"/>
  <c r="U46" i="20"/>
  <c r="U65" i="18"/>
  <c r="U64" i="18" s="1"/>
  <c r="U46" i="92"/>
  <c r="U37" i="101"/>
  <c r="U67" i="10"/>
  <c r="U37" i="47"/>
  <c r="U48" i="100"/>
  <c r="AG9" i="81"/>
  <c r="AP9" i="81" s="1"/>
  <c r="AF9" i="81"/>
  <c r="AO9" i="81" s="1"/>
  <c r="AE9" i="81"/>
  <c r="W10" i="81"/>
  <c r="U37" i="105"/>
  <c r="U38" i="53"/>
  <c r="U10" i="64"/>
  <c r="U46" i="84"/>
  <c r="U37" i="52"/>
  <c r="Y10" i="22"/>
  <c r="Z10" i="22" s="1"/>
  <c r="X10" i="22"/>
  <c r="AN9" i="62"/>
  <c r="AI9" i="62"/>
  <c r="U65" i="102"/>
  <c r="U57" i="55"/>
  <c r="U34" i="89"/>
  <c r="U56" i="43"/>
  <c r="U47" i="96"/>
  <c r="U37" i="86"/>
  <c r="U36" i="86" s="1"/>
  <c r="U57" i="87"/>
  <c r="U10" i="80"/>
  <c r="AH10" i="26"/>
  <c r="AQ10" i="26" s="1"/>
  <c r="AF9" i="74"/>
  <c r="AO9" i="74" s="1"/>
  <c r="AE9" i="74"/>
  <c r="W10" i="74"/>
  <c r="AG9" i="74"/>
  <c r="AP9" i="74" s="1"/>
  <c r="AE10" i="69"/>
  <c r="W11" i="69"/>
  <c r="AG10" i="69"/>
  <c r="AP10" i="69" s="1"/>
  <c r="AF10" i="69"/>
  <c r="AO10" i="69" s="1"/>
  <c r="U11" i="34"/>
  <c r="U46" i="51"/>
  <c r="U66" i="98"/>
  <c r="U67" i="48"/>
  <c r="U57" i="103"/>
  <c r="U66" i="94"/>
  <c r="U11" i="76"/>
  <c r="U37" i="32"/>
  <c r="U47" i="54"/>
  <c r="U11" i="72"/>
  <c r="U57" i="91"/>
  <c r="U58" i="49"/>
  <c r="U9" i="12"/>
  <c r="AN9" i="14"/>
  <c r="AI9" i="14"/>
  <c r="Y11" i="78"/>
  <c r="Z11" i="78"/>
  <c r="X11" i="78"/>
  <c r="AN9" i="73"/>
  <c r="AI9" i="73"/>
  <c r="AN9" i="36"/>
  <c r="AI9" i="36"/>
  <c r="U44" i="44"/>
  <c r="U10" i="60"/>
  <c r="Y10" i="37"/>
  <c r="X10" i="37"/>
  <c r="U10" i="25"/>
  <c r="U10" i="29"/>
  <c r="AH9" i="70"/>
  <c r="AQ9" i="70" s="1"/>
  <c r="Y10" i="27"/>
  <c r="X10" i="27"/>
  <c r="U36" i="97"/>
  <c r="AH9" i="65"/>
  <c r="AQ9" i="65" s="1"/>
  <c r="Y10" i="73"/>
  <c r="X10" i="73"/>
  <c r="AF9" i="23"/>
  <c r="AO9" i="23" s="1"/>
  <c r="AG9" i="23"/>
  <c r="AP9" i="23" s="1"/>
  <c r="W10" i="23"/>
  <c r="AE9" i="23"/>
  <c r="AN9" i="77"/>
  <c r="AI9" i="77"/>
  <c r="AH10" i="17"/>
  <c r="AQ10" i="17" s="1"/>
  <c r="U48" i="88"/>
  <c r="U47" i="88" s="1"/>
  <c r="U36" i="93"/>
  <c r="Z10" i="26"/>
  <c r="Z10" i="17"/>
  <c r="U66" i="35"/>
  <c r="Y10" i="77"/>
  <c r="Z10" i="77"/>
  <c r="X10" i="77"/>
  <c r="U47" i="45"/>
  <c r="U35" i="15"/>
  <c r="AR9" i="31"/>
  <c r="U57" i="99"/>
  <c r="U10" i="68"/>
  <c r="U67" i="82"/>
  <c r="U67" i="90"/>
  <c r="AR8" i="23"/>
  <c r="W10" i="40"/>
  <c r="AF9" i="40"/>
  <c r="AO9" i="40" s="1"/>
  <c r="AE9" i="40"/>
  <c r="AG9" i="40"/>
  <c r="AP9" i="40" s="1"/>
  <c r="U38" i="46"/>
  <c r="AF9" i="61"/>
  <c r="AO9" i="61" s="1"/>
  <c r="AE9" i="61"/>
  <c r="AG9" i="61"/>
  <c r="AP9" i="61" s="1"/>
  <c r="W10" i="61"/>
  <c r="Z9" i="70"/>
  <c r="AI9" i="27"/>
  <c r="AN9" i="27"/>
  <c r="U46" i="104"/>
  <c r="U58" i="41"/>
  <c r="U57" i="41" s="1"/>
  <c r="AG9" i="30"/>
  <c r="AP9" i="30" s="1"/>
  <c r="W10" i="30"/>
  <c r="AF9" i="30"/>
  <c r="AO9" i="30" s="1"/>
  <c r="AE9" i="30"/>
  <c r="Z9" i="65"/>
  <c r="U55" i="16"/>
  <c r="Y10" i="66"/>
  <c r="Z10" i="66" s="1"/>
  <c r="X10" i="66"/>
  <c r="U10" i="39"/>
  <c r="AR8" i="65"/>
  <c r="AN10" i="78"/>
  <c r="AI10" i="78"/>
  <c r="Y10" i="62"/>
  <c r="X10" i="62"/>
  <c r="Y10" i="36"/>
  <c r="X10" i="36"/>
  <c r="U66" i="42"/>
  <c r="AH10" i="31"/>
  <c r="AQ10" i="31" s="1"/>
  <c r="AR9" i="17"/>
  <c r="U66" i="85"/>
  <c r="AR8" i="70"/>
  <c r="U66" i="50"/>
  <c r="U47" i="13"/>
  <c r="U46" i="13" s="1"/>
  <c r="AH9" i="23"/>
  <c r="AQ9" i="23" s="1"/>
  <c r="AN9" i="37"/>
  <c r="AI9" i="37"/>
  <c r="AR9" i="26"/>
  <c r="U10" i="21"/>
  <c r="U54" i="95"/>
  <c r="U56" i="11"/>
  <c r="AI9" i="22"/>
  <c r="AN9" i="22"/>
  <c r="AN9" i="66"/>
  <c r="AI9" i="66"/>
  <c r="Y10" i="14"/>
  <c r="X10" i="14"/>
  <c r="Z10" i="14" s="1"/>
  <c r="W11" i="22" l="1"/>
  <c r="AE10" i="22"/>
  <c r="AF10" i="22"/>
  <c r="AO10" i="22" s="1"/>
  <c r="AG10" i="22"/>
  <c r="AP10" i="22" s="1"/>
  <c r="W11" i="14"/>
  <c r="AE10" i="14"/>
  <c r="AG10" i="14"/>
  <c r="AP10" i="14" s="1"/>
  <c r="AF10" i="14"/>
  <c r="AO10" i="14" s="1"/>
  <c r="W11" i="66"/>
  <c r="AG10" i="66"/>
  <c r="AP10" i="66" s="1"/>
  <c r="AF10" i="66"/>
  <c r="AO10" i="66" s="1"/>
  <c r="AE10" i="66"/>
  <c r="U53" i="95"/>
  <c r="Z10" i="36"/>
  <c r="AH10" i="36"/>
  <c r="AQ10" i="36" s="1"/>
  <c r="U45" i="104"/>
  <c r="AN9" i="61"/>
  <c r="AI9" i="61"/>
  <c r="AH10" i="77"/>
  <c r="AQ10" i="77" s="1"/>
  <c r="W11" i="26"/>
  <c r="AE10" i="26"/>
  <c r="AF10" i="26"/>
  <c r="AO10" i="26" s="1"/>
  <c r="AG10" i="26"/>
  <c r="AP10" i="26" s="1"/>
  <c r="U9" i="25"/>
  <c r="AH11" i="78"/>
  <c r="AQ11" i="78" s="1"/>
  <c r="U8" i="12"/>
  <c r="U10" i="72"/>
  <c r="U10" i="76"/>
  <c r="U66" i="48"/>
  <c r="U10" i="34"/>
  <c r="Y10" i="74"/>
  <c r="X10" i="74"/>
  <c r="U9" i="80"/>
  <c r="U46" i="96"/>
  <c r="U56" i="55"/>
  <c r="Y10" i="81"/>
  <c r="X10" i="81"/>
  <c r="U65" i="50"/>
  <c r="Y10" i="30"/>
  <c r="X10" i="30"/>
  <c r="Y10" i="40"/>
  <c r="Z10" i="40" s="1"/>
  <c r="X10" i="40"/>
  <c r="U66" i="82"/>
  <c r="U65" i="82" s="1"/>
  <c r="AE10" i="77"/>
  <c r="AF10" i="77"/>
  <c r="AO10" i="77" s="1"/>
  <c r="W11" i="77"/>
  <c r="AG10" i="77"/>
  <c r="AP10" i="77" s="1"/>
  <c r="AR9" i="77"/>
  <c r="AH10" i="73"/>
  <c r="AQ10" i="73" s="1"/>
  <c r="AH10" i="37"/>
  <c r="AQ10" i="37" s="1"/>
  <c r="U43" i="44"/>
  <c r="W12" i="78"/>
  <c r="AG11" i="78"/>
  <c r="AP11" i="78" s="1"/>
  <c r="AF11" i="78"/>
  <c r="AO11" i="78" s="1"/>
  <c r="AE11" i="78"/>
  <c r="AN9" i="74"/>
  <c r="AI9" i="74"/>
  <c r="U9" i="64"/>
  <c r="AN9" i="81"/>
  <c r="AI9" i="81"/>
  <c r="U36" i="47"/>
  <c r="U45" i="92"/>
  <c r="U56" i="83"/>
  <c r="AH10" i="14"/>
  <c r="AQ10" i="14" s="1"/>
  <c r="AR9" i="22"/>
  <c r="U9" i="21"/>
  <c r="AH10" i="62"/>
  <c r="AQ10" i="62" s="1"/>
  <c r="AR9" i="27"/>
  <c r="U35" i="93"/>
  <c r="Z10" i="73"/>
  <c r="U35" i="97"/>
  <c r="Z10" i="37"/>
  <c r="AR9" i="36"/>
  <c r="U57" i="49"/>
  <c r="U46" i="54"/>
  <c r="U65" i="94"/>
  <c r="U65" i="98"/>
  <c r="U56" i="87"/>
  <c r="U55" i="43"/>
  <c r="U64" i="102"/>
  <c r="U37" i="46"/>
  <c r="U9" i="68"/>
  <c r="U34" i="15"/>
  <c r="AN9" i="23"/>
  <c r="AI9" i="23"/>
  <c r="AH10" i="27"/>
  <c r="AQ10" i="27" s="1"/>
  <c r="AR9" i="14"/>
  <c r="Y11" i="69"/>
  <c r="Z11" i="69"/>
  <c r="X11" i="69"/>
  <c r="AR9" i="62"/>
  <c r="U36" i="52"/>
  <c r="U37" i="53"/>
  <c r="U66" i="10"/>
  <c r="U63" i="18"/>
  <c r="U9" i="39"/>
  <c r="AG9" i="65"/>
  <c r="AP9" i="65" s="1"/>
  <c r="AE9" i="65"/>
  <c r="W10" i="65"/>
  <c r="AF9" i="65"/>
  <c r="AO9" i="65" s="1"/>
  <c r="U56" i="41"/>
  <c r="Y10" i="61"/>
  <c r="X10" i="61"/>
  <c r="U65" i="35"/>
  <c r="U46" i="88"/>
  <c r="Y10" i="23"/>
  <c r="Z10" i="23"/>
  <c r="X10" i="23"/>
  <c r="Z10" i="27"/>
  <c r="U9" i="29"/>
  <c r="AR9" i="73"/>
  <c r="U56" i="91"/>
  <c r="U36" i="32"/>
  <c r="U56" i="103"/>
  <c r="U45" i="51"/>
  <c r="AI10" i="69"/>
  <c r="AN10" i="69"/>
  <c r="U35" i="86"/>
  <c r="U33" i="89"/>
  <c r="U32" i="89" s="1"/>
  <c r="U31" i="89" s="1"/>
  <c r="Y11" i="31"/>
  <c r="X11" i="31"/>
  <c r="Z10" i="62"/>
  <c r="U54" i="16"/>
  <c r="AF9" i="70"/>
  <c r="AO9" i="70" s="1"/>
  <c r="W10" i="70"/>
  <c r="AE9" i="70"/>
  <c r="AG9" i="70"/>
  <c r="AP9" i="70" s="1"/>
  <c r="U55" i="11"/>
  <c r="AR9" i="66"/>
  <c r="AR9" i="37"/>
  <c r="U45" i="13"/>
  <c r="U65" i="85"/>
  <c r="U65" i="42"/>
  <c r="AR10" i="78"/>
  <c r="AH10" i="66"/>
  <c r="AQ10" i="66" s="1"/>
  <c r="AI9" i="30"/>
  <c r="AN9" i="30"/>
  <c r="AN9" i="40"/>
  <c r="AI9" i="40"/>
  <c r="U66" i="90"/>
  <c r="U56" i="99"/>
  <c r="U46" i="45"/>
  <c r="W11" i="17"/>
  <c r="AE10" i="17"/>
  <c r="AF10" i="17"/>
  <c r="AO10" i="17" s="1"/>
  <c r="AG10" i="17"/>
  <c r="AP10" i="17" s="1"/>
  <c r="U9" i="60"/>
  <c r="AH10" i="22"/>
  <c r="AQ10" i="22" s="1"/>
  <c r="U45" i="84"/>
  <c r="U36" i="105"/>
  <c r="U47" i="100"/>
  <c r="U36" i="101"/>
  <c r="U45" i="20"/>
  <c r="AN10" i="31"/>
  <c r="AI10" i="31"/>
  <c r="W11" i="40" l="1"/>
  <c r="AE10" i="40"/>
  <c r="AF10" i="40"/>
  <c r="AO10" i="40" s="1"/>
  <c r="AG10" i="40"/>
  <c r="AP10" i="40" s="1"/>
  <c r="U8" i="39"/>
  <c r="AF10" i="62"/>
  <c r="AO10" i="62" s="1"/>
  <c r="AE10" i="62"/>
  <c r="AG10" i="62"/>
  <c r="AP10" i="62" s="1"/>
  <c r="W11" i="62"/>
  <c r="AH10" i="61"/>
  <c r="AQ10" i="61" s="1"/>
  <c r="U44" i="84"/>
  <c r="U55" i="99"/>
  <c r="U64" i="42"/>
  <c r="AH11" i="31"/>
  <c r="AQ11" i="31" s="1"/>
  <c r="AR10" i="31"/>
  <c r="U46" i="100"/>
  <c r="U45" i="100" s="1"/>
  <c r="Y11" i="17"/>
  <c r="X11" i="17"/>
  <c r="U65" i="90"/>
  <c r="U64" i="85"/>
  <c r="AR10" i="69"/>
  <c r="U35" i="32"/>
  <c r="U8" i="29"/>
  <c r="U45" i="88"/>
  <c r="AH11" i="69"/>
  <c r="AQ11" i="69" s="1"/>
  <c r="U8" i="68"/>
  <c r="U54" i="43"/>
  <c r="U64" i="94"/>
  <c r="U34" i="93"/>
  <c r="U8" i="21"/>
  <c r="U55" i="83"/>
  <c r="Y11" i="77"/>
  <c r="X11" i="77"/>
  <c r="U64" i="50"/>
  <c r="U9" i="76"/>
  <c r="Y11" i="26"/>
  <c r="X11" i="26"/>
  <c r="U44" i="104"/>
  <c r="AI10" i="66"/>
  <c r="AN10" i="66"/>
  <c r="AI10" i="14"/>
  <c r="AN10" i="14"/>
  <c r="W12" i="69"/>
  <c r="AG11" i="69"/>
  <c r="AP11" i="69" s="1"/>
  <c r="AF11" i="69"/>
  <c r="AO11" i="69" s="1"/>
  <c r="AE11" i="69"/>
  <c r="AR9" i="23"/>
  <c r="AH10" i="81"/>
  <c r="AQ10" i="81" s="1"/>
  <c r="U45" i="96"/>
  <c r="Y11" i="14"/>
  <c r="X11" i="14"/>
  <c r="U44" i="20"/>
  <c r="U35" i="105"/>
  <c r="U8" i="60"/>
  <c r="U45" i="45"/>
  <c r="U44" i="13"/>
  <c r="U54" i="11"/>
  <c r="U53" i="16"/>
  <c r="U30" i="89"/>
  <c r="U44" i="51"/>
  <c r="U55" i="91"/>
  <c r="AH10" i="23"/>
  <c r="AQ10" i="23" s="1"/>
  <c r="U64" i="35"/>
  <c r="U36" i="46"/>
  <c r="U55" i="87"/>
  <c r="U45" i="54"/>
  <c r="U44" i="92"/>
  <c r="U8" i="64"/>
  <c r="Y12" i="78"/>
  <c r="X12" i="78"/>
  <c r="AN10" i="77"/>
  <c r="AI10" i="77"/>
  <c r="AH10" i="30"/>
  <c r="AQ10" i="30" s="1"/>
  <c r="Z10" i="81"/>
  <c r="U9" i="34"/>
  <c r="U9" i="72"/>
  <c r="U8" i="25"/>
  <c r="AF10" i="27"/>
  <c r="AO10" i="27" s="1"/>
  <c r="AE10" i="27"/>
  <c r="W11" i="27"/>
  <c r="AG10" i="27"/>
  <c r="AP10" i="27" s="1"/>
  <c r="U62" i="18"/>
  <c r="U34" i="97"/>
  <c r="AR9" i="74"/>
  <c r="Z10" i="30"/>
  <c r="U8" i="80"/>
  <c r="AR9" i="61"/>
  <c r="W11" i="36"/>
  <c r="AE10" i="36"/>
  <c r="AF10" i="36"/>
  <c r="AO10" i="36" s="1"/>
  <c r="AG10" i="36"/>
  <c r="AP10" i="36" s="1"/>
  <c r="Y11" i="66"/>
  <c r="X11" i="66"/>
  <c r="AR9" i="40"/>
  <c r="U55" i="41"/>
  <c r="U36" i="53"/>
  <c r="AF10" i="37"/>
  <c r="AO10" i="37" s="1"/>
  <c r="W11" i="37"/>
  <c r="AG10" i="37"/>
  <c r="AP10" i="37" s="1"/>
  <c r="AE10" i="37"/>
  <c r="U34" i="86"/>
  <c r="U55" i="103"/>
  <c r="Z10" i="61"/>
  <c r="AN9" i="65"/>
  <c r="AI9" i="65"/>
  <c r="U33" i="15"/>
  <c r="U63" i="102"/>
  <c r="U64" i="98"/>
  <c r="U56" i="49"/>
  <c r="W11" i="73"/>
  <c r="AG10" i="73"/>
  <c r="AP10" i="73" s="1"/>
  <c r="AF10" i="73"/>
  <c r="AO10" i="73" s="1"/>
  <c r="AE10" i="73"/>
  <c r="U35" i="47"/>
  <c r="U42" i="44"/>
  <c r="U64" i="82"/>
  <c r="AH10" i="74"/>
  <c r="AQ10" i="74" s="1"/>
  <c r="U65" i="48"/>
  <c r="U7" i="12"/>
  <c r="AN10" i="22"/>
  <c r="AI10" i="22"/>
  <c r="W11" i="23"/>
  <c r="AF10" i="23"/>
  <c r="AO10" i="23" s="1"/>
  <c r="AG10" i="23"/>
  <c r="AP10" i="23" s="1"/>
  <c r="AE10" i="23"/>
  <c r="Y10" i="65"/>
  <c r="X10" i="65"/>
  <c r="Z10" i="65" s="1"/>
  <c r="U35" i="52"/>
  <c r="U35" i="101"/>
  <c r="AR9" i="30"/>
  <c r="AI9" i="70"/>
  <c r="AN9" i="70"/>
  <c r="AI10" i="17"/>
  <c r="AN10" i="17"/>
  <c r="Y10" i="70"/>
  <c r="X10" i="70"/>
  <c r="Z11" i="31"/>
  <c r="U65" i="10"/>
  <c r="AR9" i="81"/>
  <c r="AN11" i="78"/>
  <c r="AI11" i="78"/>
  <c r="AH10" i="40"/>
  <c r="AQ10" i="40" s="1"/>
  <c r="U55" i="55"/>
  <c r="Z10" i="74"/>
  <c r="AN10" i="26"/>
  <c r="AI10" i="26"/>
  <c r="U52" i="95"/>
  <c r="U51" i="95" s="1"/>
  <c r="Y11" i="22"/>
  <c r="X11" i="22"/>
  <c r="AG10" i="65" l="1"/>
  <c r="AP10" i="65" s="1"/>
  <c r="AF10" i="65"/>
  <c r="AO10" i="65" s="1"/>
  <c r="AE10" i="65"/>
  <c r="W11" i="65"/>
  <c r="U63" i="82"/>
  <c r="U63" i="98"/>
  <c r="AI10" i="37"/>
  <c r="AN10" i="37"/>
  <c r="AI10" i="27"/>
  <c r="AN10" i="27"/>
  <c r="U44" i="96"/>
  <c r="AR10" i="66"/>
  <c r="U33" i="93"/>
  <c r="U7" i="68"/>
  <c r="U7" i="29"/>
  <c r="U63" i="85"/>
  <c r="AR11" i="78"/>
  <c r="W11" i="74"/>
  <c r="AF10" i="74"/>
  <c r="AO10" i="74" s="1"/>
  <c r="AG10" i="74"/>
  <c r="AP10" i="74" s="1"/>
  <c r="AE10" i="74"/>
  <c r="AE10" i="61"/>
  <c r="W11" i="61"/>
  <c r="AG10" i="61"/>
  <c r="AP10" i="61" s="1"/>
  <c r="AF10" i="61"/>
  <c r="AO10" i="61" s="1"/>
  <c r="U54" i="41"/>
  <c r="U33" i="97"/>
  <c r="U8" i="34"/>
  <c r="AH12" i="78"/>
  <c r="AQ12" i="78" s="1"/>
  <c r="U43" i="92"/>
  <c r="U35" i="46"/>
  <c r="U54" i="91"/>
  <c r="U52" i="16"/>
  <c r="U44" i="45"/>
  <c r="U43" i="20"/>
  <c r="U8" i="76"/>
  <c r="U44" i="100"/>
  <c r="U63" i="42"/>
  <c r="U7" i="39"/>
  <c r="U64" i="48"/>
  <c r="U63" i="48" s="1"/>
  <c r="U41" i="44"/>
  <c r="Y11" i="73"/>
  <c r="X11" i="73"/>
  <c r="U62" i="102"/>
  <c r="Y11" i="37"/>
  <c r="X11" i="37"/>
  <c r="U7" i="80"/>
  <c r="AF10" i="81"/>
  <c r="AO10" i="81" s="1"/>
  <c r="AG10" i="81"/>
  <c r="AP10" i="81" s="1"/>
  <c r="AE10" i="81"/>
  <c r="W11" i="81"/>
  <c r="Z12" i="78"/>
  <c r="AH11" i="14"/>
  <c r="AQ11" i="14" s="1"/>
  <c r="Y12" i="69"/>
  <c r="X12" i="69"/>
  <c r="U43" i="104"/>
  <c r="U54" i="83"/>
  <c r="U63" i="94"/>
  <c r="U34" i="32"/>
  <c r="U64" i="90"/>
  <c r="Y11" i="62"/>
  <c r="X11" i="62"/>
  <c r="AE11" i="31"/>
  <c r="AF11" i="31"/>
  <c r="AO11" i="31" s="1"/>
  <c r="AG11" i="31"/>
  <c r="AP11" i="31" s="1"/>
  <c r="W12" i="31"/>
  <c r="AE10" i="30"/>
  <c r="AG10" i="30"/>
  <c r="AP10" i="30" s="1"/>
  <c r="W11" i="30"/>
  <c r="AF10" i="30"/>
  <c r="AO10" i="30" s="1"/>
  <c r="U61" i="18"/>
  <c r="U7" i="25"/>
  <c r="U44" i="54"/>
  <c r="U63" i="35"/>
  <c r="U43" i="51"/>
  <c r="U53" i="11"/>
  <c r="U7" i="60"/>
  <c r="Z11" i="14"/>
  <c r="AH11" i="26"/>
  <c r="AQ11" i="26" s="1"/>
  <c r="U63" i="50"/>
  <c r="AH11" i="17"/>
  <c r="AQ11" i="17" s="1"/>
  <c r="U54" i="99"/>
  <c r="U6" i="12"/>
  <c r="AH10" i="70"/>
  <c r="AQ10" i="70" s="1"/>
  <c r="U34" i="52"/>
  <c r="Y11" i="23"/>
  <c r="Z11" i="23"/>
  <c r="X11" i="23"/>
  <c r="U54" i="55"/>
  <c r="AR10" i="22"/>
  <c r="U34" i="47"/>
  <c r="U33" i="47" s="1"/>
  <c r="U32" i="47" s="1"/>
  <c r="U31" i="47" s="1"/>
  <c r="U55" i="49"/>
  <c r="U32" i="15"/>
  <c r="AH11" i="66"/>
  <c r="AQ11" i="66" s="1"/>
  <c r="Y11" i="36"/>
  <c r="Z11" i="36"/>
  <c r="X11" i="36"/>
  <c r="AR10" i="14"/>
  <c r="Z11" i="26"/>
  <c r="AH11" i="77"/>
  <c r="AQ11" i="77" s="1"/>
  <c r="U7" i="21"/>
  <c r="U53" i="43"/>
  <c r="U44" i="88"/>
  <c r="Z11" i="17"/>
  <c r="AI10" i="62"/>
  <c r="AN10" i="62"/>
  <c r="AI10" i="40"/>
  <c r="AN10" i="40"/>
  <c r="AH11" i="22"/>
  <c r="AQ11" i="22" s="1"/>
  <c r="Z11" i="22"/>
  <c r="AR9" i="70"/>
  <c r="Z10" i="70"/>
  <c r="AH10" i="65"/>
  <c r="AQ10" i="65" s="1"/>
  <c r="U54" i="103"/>
  <c r="AI10" i="36"/>
  <c r="AN10" i="36"/>
  <c r="U50" i="95"/>
  <c r="AR10" i="26"/>
  <c r="U64" i="10"/>
  <c r="AR10" i="17"/>
  <c r="U34" i="101"/>
  <c r="AI10" i="23"/>
  <c r="AN10" i="23"/>
  <c r="AI10" i="73"/>
  <c r="AN10" i="73"/>
  <c r="AR9" i="65"/>
  <c r="U33" i="86"/>
  <c r="U35" i="53"/>
  <c r="Z11" i="66"/>
  <c r="Y11" i="27"/>
  <c r="X11" i="27"/>
  <c r="U8" i="72"/>
  <c r="AR10" i="77"/>
  <c r="U7" i="64"/>
  <c r="U54" i="87"/>
  <c r="U29" i="89"/>
  <c r="U43" i="13"/>
  <c r="U34" i="105"/>
  <c r="AN11" i="69"/>
  <c r="AI11" i="69"/>
  <c r="Z11" i="77"/>
  <c r="U43" i="84"/>
  <c r="Y11" i="40"/>
  <c r="X11" i="40"/>
  <c r="U52" i="43" l="1"/>
  <c r="U30" i="47"/>
  <c r="W12" i="23"/>
  <c r="AE11" i="23"/>
  <c r="AF11" i="23"/>
  <c r="AO11" i="23" s="1"/>
  <c r="AG11" i="23"/>
  <c r="AP11" i="23" s="1"/>
  <c r="U6" i="60"/>
  <c r="U62" i="35"/>
  <c r="U60" i="18"/>
  <c r="AI10" i="74"/>
  <c r="AN10" i="74"/>
  <c r="AH11" i="40"/>
  <c r="AQ11" i="40" s="1"/>
  <c r="U33" i="101"/>
  <c r="U53" i="103"/>
  <c r="W12" i="22"/>
  <c r="AF11" i="22"/>
  <c r="AO11" i="22" s="1"/>
  <c r="AG11" i="22"/>
  <c r="AP11" i="22" s="1"/>
  <c r="AE11" i="22"/>
  <c r="AR10" i="62"/>
  <c r="U5" i="12"/>
  <c r="X5" i="12" s="1"/>
  <c r="U62" i="50"/>
  <c r="U63" i="90"/>
  <c r="U53" i="83"/>
  <c r="U40" i="44"/>
  <c r="U62" i="42"/>
  <c r="U42" i="20"/>
  <c r="U53" i="91"/>
  <c r="U53" i="41"/>
  <c r="U62" i="85"/>
  <c r="U32" i="93"/>
  <c r="AR10" i="27"/>
  <c r="U62" i="82"/>
  <c r="W12" i="17"/>
  <c r="AG11" i="17"/>
  <c r="AP11" i="17" s="1"/>
  <c r="AF11" i="17"/>
  <c r="AO11" i="17" s="1"/>
  <c r="AE11" i="17"/>
  <c r="U6" i="21"/>
  <c r="AH11" i="36"/>
  <c r="AQ11" i="36" s="1"/>
  <c r="U31" i="15"/>
  <c r="U52" i="11"/>
  <c r="U43" i="54"/>
  <c r="Y11" i="30"/>
  <c r="X11" i="30"/>
  <c r="AI11" i="31"/>
  <c r="AN11" i="31"/>
  <c r="U61" i="102"/>
  <c r="Y11" i="65"/>
  <c r="X11" i="65"/>
  <c r="AF11" i="77"/>
  <c r="AO11" i="77" s="1"/>
  <c r="W12" i="77"/>
  <c r="AG11" i="77"/>
  <c r="AP11" i="77" s="1"/>
  <c r="AE11" i="77"/>
  <c r="U33" i="52"/>
  <c r="U53" i="99"/>
  <c r="AH11" i="62"/>
  <c r="AQ11" i="62" s="1"/>
  <c r="U33" i="32"/>
  <c r="U42" i="104"/>
  <c r="AF12" i="78"/>
  <c r="AO12" i="78" s="1"/>
  <c r="AE12" i="78"/>
  <c r="W13" i="78"/>
  <c r="AG12" i="78"/>
  <c r="AP12" i="78" s="1"/>
  <c r="U6" i="80"/>
  <c r="AH11" i="73"/>
  <c r="AQ11" i="73" s="1"/>
  <c r="U62" i="48"/>
  <c r="U61" i="48" s="1"/>
  <c r="U43" i="100"/>
  <c r="U43" i="45"/>
  <c r="U34" i="46"/>
  <c r="U7" i="34"/>
  <c r="Y11" i="74"/>
  <c r="Z11" i="74"/>
  <c r="X11" i="74"/>
  <c r="U6" i="29"/>
  <c r="AR10" i="37"/>
  <c r="AN10" i="65"/>
  <c r="AI10" i="65"/>
  <c r="U42" i="13"/>
  <c r="AR11" i="69"/>
  <c r="W12" i="66"/>
  <c r="AG11" i="66"/>
  <c r="AP11" i="66" s="1"/>
  <c r="AF11" i="66"/>
  <c r="AO11" i="66" s="1"/>
  <c r="AE11" i="66"/>
  <c r="Z11" i="40"/>
  <c r="U28" i="89"/>
  <c r="AR10" i="73"/>
  <c r="U49" i="95"/>
  <c r="U33" i="105"/>
  <c r="U7" i="72"/>
  <c r="AG10" i="70"/>
  <c r="AP10" i="70" s="1"/>
  <c r="AE10" i="70"/>
  <c r="AF10" i="70"/>
  <c r="AO10" i="70" s="1"/>
  <c r="W11" i="70"/>
  <c r="U43" i="88"/>
  <c r="U54" i="49"/>
  <c r="U53" i="55"/>
  <c r="AE11" i="14"/>
  <c r="W12" i="14"/>
  <c r="AF11" i="14"/>
  <c r="AO11" i="14" s="1"/>
  <c r="AG11" i="14"/>
  <c r="AP11" i="14" s="1"/>
  <c r="U42" i="51"/>
  <c r="U6" i="25"/>
  <c r="AN10" i="30"/>
  <c r="AI10" i="30"/>
  <c r="Z11" i="62"/>
  <c r="AH12" i="69"/>
  <c r="AQ12" i="69" s="1"/>
  <c r="Y11" i="81"/>
  <c r="Z11" i="81" s="1"/>
  <c r="X11" i="81"/>
  <c r="AH11" i="37"/>
  <c r="AQ11" i="37" s="1"/>
  <c r="Z11" i="73"/>
  <c r="Y11" i="61"/>
  <c r="Z11" i="61" s="1"/>
  <c r="X11" i="61"/>
  <c r="U6" i="64"/>
  <c r="U34" i="53"/>
  <c r="AE11" i="36"/>
  <c r="AG11" i="36"/>
  <c r="AP11" i="36" s="1"/>
  <c r="AF11" i="36"/>
  <c r="AO11" i="36" s="1"/>
  <c r="W12" i="36"/>
  <c r="U53" i="87"/>
  <c r="U42" i="84"/>
  <c r="Z11" i="27"/>
  <c r="AH11" i="27"/>
  <c r="AQ11" i="27" s="1"/>
  <c r="U32" i="86"/>
  <c r="AR10" i="23"/>
  <c r="U63" i="10"/>
  <c r="U62" i="10" s="1"/>
  <c r="AR10" i="36"/>
  <c r="AR10" i="40"/>
  <c r="AG11" i="26"/>
  <c r="AP11" i="26" s="1"/>
  <c r="AF11" i="26"/>
  <c r="AO11" i="26" s="1"/>
  <c r="W12" i="26"/>
  <c r="AE11" i="26"/>
  <c r="AH11" i="23"/>
  <c r="AQ11" i="23" s="1"/>
  <c r="Y12" i="31"/>
  <c r="X12" i="31"/>
  <c r="U62" i="94"/>
  <c r="Z12" i="69"/>
  <c r="AI10" i="81"/>
  <c r="AN10" i="81"/>
  <c r="Z11" i="37"/>
  <c r="U6" i="39"/>
  <c r="U7" i="76"/>
  <c r="U51" i="16"/>
  <c r="U42" i="92"/>
  <c r="U32" i="97"/>
  <c r="AN10" i="61"/>
  <c r="AI10" i="61"/>
  <c r="U6" i="68"/>
  <c r="U43" i="96"/>
  <c r="U62" i="98"/>
  <c r="AF11" i="81" l="1"/>
  <c r="AO11" i="81" s="1"/>
  <c r="AE11" i="81"/>
  <c r="W12" i="81"/>
  <c r="AG11" i="81"/>
  <c r="AP11" i="81" s="1"/>
  <c r="AE11" i="61"/>
  <c r="W12" i="61"/>
  <c r="AG11" i="61"/>
  <c r="AP11" i="61" s="1"/>
  <c r="AF11" i="61"/>
  <c r="AO11" i="61" s="1"/>
  <c r="AF11" i="37"/>
  <c r="AO11" i="37" s="1"/>
  <c r="AG11" i="37"/>
  <c r="AP11" i="37" s="1"/>
  <c r="AE11" i="37"/>
  <c r="W12" i="37"/>
  <c r="U31" i="86"/>
  <c r="Y12" i="14"/>
  <c r="X12" i="14"/>
  <c r="U41" i="13"/>
  <c r="U5" i="29"/>
  <c r="X5" i="29" s="1"/>
  <c r="AH11" i="65"/>
  <c r="AQ11" i="65" s="1"/>
  <c r="AR11" i="31"/>
  <c r="AN11" i="23"/>
  <c r="AI11" i="23"/>
  <c r="U50" i="16"/>
  <c r="U52" i="87"/>
  <c r="U33" i="53"/>
  <c r="U32" i="53" s="1"/>
  <c r="AF11" i="73"/>
  <c r="AO11" i="73" s="1"/>
  <c r="AG11" i="73"/>
  <c r="AP11" i="73" s="1"/>
  <c r="AE11" i="73"/>
  <c r="W12" i="73"/>
  <c r="U5" i="25"/>
  <c r="X5" i="25" s="1"/>
  <c r="AI11" i="14"/>
  <c r="AN11" i="14"/>
  <c r="U42" i="88"/>
  <c r="U6" i="72"/>
  <c r="AR10" i="65"/>
  <c r="AH11" i="74"/>
  <c r="AQ11" i="74" s="1"/>
  <c r="U33" i="46"/>
  <c r="U60" i="48"/>
  <c r="Y13" i="78"/>
  <c r="Z13" i="78" s="1"/>
  <c r="X13" i="78"/>
  <c r="U32" i="32"/>
  <c r="U32" i="52"/>
  <c r="Z11" i="65"/>
  <c r="AH11" i="30"/>
  <c r="AQ11" i="30" s="1"/>
  <c r="U51" i="11"/>
  <c r="U5" i="21"/>
  <c r="X5" i="21" s="1"/>
  <c r="U61" i="82"/>
  <c r="U61" i="85"/>
  <c r="U41" i="20"/>
  <c r="U52" i="83"/>
  <c r="U23" i="2"/>
  <c r="Z5" i="12"/>
  <c r="AH5" i="12"/>
  <c r="AQ5" i="12" s="1"/>
  <c r="Y12" i="22"/>
  <c r="X12" i="22"/>
  <c r="U61" i="35"/>
  <c r="Y12" i="23"/>
  <c r="X12" i="23"/>
  <c r="Y12" i="26"/>
  <c r="Z12" i="26" s="1"/>
  <c r="X12" i="26"/>
  <c r="Y12" i="36"/>
  <c r="X12" i="36"/>
  <c r="Y11" i="70"/>
  <c r="Z11" i="70" s="1"/>
  <c r="X11" i="70"/>
  <c r="Y12" i="66"/>
  <c r="X12" i="66"/>
  <c r="AE11" i="74"/>
  <c r="W12" i="74"/>
  <c r="AG11" i="74"/>
  <c r="AP11" i="74" s="1"/>
  <c r="AF11" i="74"/>
  <c r="AO11" i="74" s="1"/>
  <c r="AI12" i="78"/>
  <c r="AN12" i="78"/>
  <c r="AN11" i="77"/>
  <c r="AI11" i="77"/>
  <c r="Z11" i="30"/>
  <c r="AI11" i="17"/>
  <c r="AN11" i="17"/>
  <c r="AH12" i="31"/>
  <c r="AQ12" i="31" s="1"/>
  <c r="U6" i="76"/>
  <c r="U5" i="64"/>
  <c r="X5" i="64" s="1"/>
  <c r="U52" i="55"/>
  <c r="U32" i="105"/>
  <c r="U27" i="89"/>
  <c r="U42" i="45"/>
  <c r="U30" i="15"/>
  <c r="U52" i="41"/>
  <c r="U61" i="42"/>
  <c r="U60" i="42" s="1"/>
  <c r="U62" i="90"/>
  <c r="U52" i="103"/>
  <c r="AR10" i="74"/>
  <c r="U5" i="60"/>
  <c r="X5" i="60" s="1"/>
  <c r="U29" i="47"/>
  <c r="AR10" i="61"/>
  <c r="Z12" i="31"/>
  <c r="AR10" i="81"/>
  <c r="U61" i="10"/>
  <c r="U42" i="96"/>
  <c r="U31" i="97"/>
  <c r="U30" i="97" s="1"/>
  <c r="U29" i="97" s="1"/>
  <c r="AF12" i="69"/>
  <c r="AO12" i="69" s="1"/>
  <c r="AE12" i="69"/>
  <c r="W13" i="69"/>
  <c r="AG12" i="69"/>
  <c r="AP12" i="69" s="1"/>
  <c r="AF11" i="62"/>
  <c r="AO11" i="62" s="1"/>
  <c r="W12" i="62"/>
  <c r="AG11" i="62"/>
  <c r="AP11" i="62" s="1"/>
  <c r="AE11" i="62"/>
  <c r="U41" i="51"/>
  <c r="AH11" i="61"/>
  <c r="AQ11" i="61" s="1"/>
  <c r="AH11" i="81"/>
  <c r="AQ11" i="81" s="1"/>
  <c r="AR10" i="30"/>
  <c r="AI10" i="70"/>
  <c r="AN10" i="70"/>
  <c r="AE11" i="40"/>
  <c r="AG11" i="40"/>
  <c r="AP11" i="40" s="1"/>
  <c r="W12" i="40"/>
  <c r="AF11" i="40"/>
  <c r="AO11" i="40" s="1"/>
  <c r="Y12" i="77"/>
  <c r="X12" i="77"/>
  <c r="Z12" i="77" s="1"/>
  <c r="U60" i="102"/>
  <c r="AN11" i="22"/>
  <c r="AI11" i="22"/>
  <c r="U61" i="98"/>
  <c r="W12" i="27"/>
  <c r="AE11" i="27"/>
  <c r="AF11" i="27"/>
  <c r="AO11" i="27" s="1"/>
  <c r="AG11" i="27"/>
  <c r="AP11" i="27" s="1"/>
  <c r="U5" i="68"/>
  <c r="X5" i="68" s="1"/>
  <c r="U41" i="92"/>
  <c r="U5" i="39"/>
  <c r="X5" i="39" s="1"/>
  <c r="U61" i="94"/>
  <c r="AI11" i="26"/>
  <c r="AN11" i="26"/>
  <c r="U41" i="84"/>
  <c r="AN11" i="36"/>
  <c r="AI11" i="36"/>
  <c r="U53" i="49"/>
  <c r="U48" i="95"/>
  <c r="AN11" i="66"/>
  <c r="AI11" i="66"/>
  <c r="U6" i="34"/>
  <c r="U42" i="100"/>
  <c r="U5" i="80"/>
  <c r="X5" i="80" s="1"/>
  <c r="U41" i="104"/>
  <c r="U52" i="99"/>
  <c r="U42" i="54"/>
  <c r="Y12" i="17"/>
  <c r="Z12" i="17"/>
  <c r="X12" i="17"/>
  <c r="U31" i="93"/>
  <c r="U52" i="91"/>
  <c r="U39" i="44"/>
  <c r="U61" i="50"/>
  <c r="U32" i="101"/>
  <c r="U59" i="18"/>
  <c r="U51" i="43"/>
  <c r="AG12" i="26" l="1"/>
  <c r="AP12" i="26" s="1"/>
  <c r="W13" i="26"/>
  <c r="AE12" i="26"/>
  <c r="AF12" i="26"/>
  <c r="AO12" i="26" s="1"/>
  <c r="AE11" i="70"/>
  <c r="W12" i="70"/>
  <c r="AG11" i="70"/>
  <c r="AP11" i="70" s="1"/>
  <c r="AF11" i="70"/>
  <c r="AO11" i="70" s="1"/>
  <c r="W14" i="78"/>
  <c r="AG13" i="78"/>
  <c r="AP13" i="78" s="1"/>
  <c r="AF13" i="78"/>
  <c r="AO13" i="78" s="1"/>
  <c r="AE13" i="78"/>
  <c r="AF12" i="77"/>
  <c r="AO12" i="77" s="1"/>
  <c r="AE12" i="77"/>
  <c r="AG12" i="77"/>
  <c r="AP12" i="77" s="1"/>
  <c r="W13" i="77"/>
  <c r="AH12" i="17"/>
  <c r="AQ12" i="17" s="1"/>
  <c r="U51" i="99"/>
  <c r="U41" i="100"/>
  <c r="U47" i="95"/>
  <c r="U40" i="84"/>
  <c r="U23" i="38"/>
  <c r="AH5" i="39"/>
  <c r="AQ5" i="39" s="1"/>
  <c r="Z5" i="39"/>
  <c r="AG12" i="31"/>
  <c r="AP12" i="31" s="1"/>
  <c r="AE12" i="31"/>
  <c r="AF12" i="31"/>
  <c r="AO12" i="31" s="1"/>
  <c r="W13" i="31"/>
  <c r="U23" i="59"/>
  <c r="AH5" i="60"/>
  <c r="AQ5" i="60" s="1"/>
  <c r="Z5" i="60"/>
  <c r="U61" i="90"/>
  <c r="U29" i="15"/>
  <c r="U31" i="105"/>
  <c r="U5" i="76"/>
  <c r="X5" i="76" s="1"/>
  <c r="AR11" i="77"/>
  <c r="Y12" i="74"/>
  <c r="Z12" i="74" s="1"/>
  <c r="X12" i="74"/>
  <c r="U60" i="35"/>
  <c r="U40" i="20"/>
  <c r="U23" i="19"/>
  <c r="AH5" i="21"/>
  <c r="AQ5" i="21" s="1"/>
  <c r="Z5" i="21"/>
  <c r="U41" i="88"/>
  <c r="AN11" i="73"/>
  <c r="AI11" i="73"/>
  <c r="U51" i="87"/>
  <c r="U40" i="13"/>
  <c r="Y12" i="37"/>
  <c r="Z12" i="37"/>
  <c r="X12" i="37"/>
  <c r="Y12" i="61"/>
  <c r="Z12" i="61"/>
  <c r="X12" i="61"/>
  <c r="U58" i="18"/>
  <c r="AI11" i="27"/>
  <c r="AN11" i="27"/>
  <c r="Y12" i="40"/>
  <c r="X12" i="40"/>
  <c r="U40" i="51"/>
  <c r="Y13" i="69"/>
  <c r="Z13" i="69"/>
  <c r="X13" i="69"/>
  <c r="U41" i="96"/>
  <c r="AI11" i="74"/>
  <c r="AN11" i="74"/>
  <c r="AH12" i="22"/>
  <c r="AQ12" i="22" s="1"/>
  <c r="AE5" i="12"/>
  <c r="W6" i="12"/>
  <c r="AF5" i="12"/>
  <c r="AO5" i="12" s="1"/>
  <c r="AG5" i="12"/>
  <c r="AP5" i="12" s="1"/>
  <c r="U31" i="52"/>
  <c r="AH12" i="14"/>
  <c r="AQ12" i="14" s="1"/>
  <c r="AN11" i="37"/>
  <c r="AI11" i="37"/>
  <c r="AN11" i="61"/>
  <c r="AI11" i="61"/>
  <c r="U40" i="104"/>
  <c r="AR11" i="26"/>
  <c r="U40" i="92"/>
  <c r="Y12" i="27"/>
  <c r="Z12" i="27"/>
  <c r="X12" i="27"/>
  <c r="U59" i="102"/>
  <c r="AN11" i="62"/>
  <c r="AI11" i="62"/>
  <c r="AN12" i="69"/>
  <c r="AI12" i="69"/>
  <c r="U59" i="42"/>
  <c r="U41" i="45"/>
  <c r="U51" i="55"/>
  <c r="AH12" i="66"/>
  <c r="AQ12" i="66" s="1"/>
  <c r="AH12" i="36"/>
  <c r="AQ12" i="36" s="1"/>
  <c r="AH12" i="23"/>
  <c r="AQ12" i="23" s="1"/>
  <c r="Z12" i="22"/>
  <c r="U22" i="2"/>
  <c r="U60" i="85"/>
  <c r="U50" i="11"/>
  <c r="U59" i="48"/>
  <c r="AR11" i="14"/>
  <c r="U49" i="16"/>
  <c r="Z12" i="14"/>
  <c r="AN11" i="40"/>
  <c r="AI11" i="40"/>
  <c r="U60" i="10"/>
  <c r="U59" i="10" s="1"/>
  <c r="AR12" i="78"/>
  <c r="Z12" i="66"/>
  <c r="Z12" i="36"/>
  <c r="Z12" i="23"/>
  <c r="U31" i="32"/>
  <c r="AR11" i="23"/>
  <c r="Y12" i="81"/>
  <c r="Z12" i="81"/>
  <c r="X12" i="81"/>
  <c r="AE12" i="17"/>
  <c r="AF12" i="17"/>
  <c r="AO12" i="17" s="1"/>
  <c r="AG12" i="17"/>
  <c r="AP12" i="17" s="1"/>
  <c r="W13" i="17"/>
  <c r="U52" i="49"/>
  <c r="U51" i="91"/>
  <c r="U50" i="91" s="1"/>
  <c r="AR11" i="66"/>
  <c r="U41" i="54"/>
  <c r="U23" i="79"/>
  <c r="AH5" i="80"/>
  <c r="AQ5" i="80" s="1"/>
  <c r="Z5" i="80"/>
  <c r="U60" i="94"/>
  <c r="U23" i="67"/>
  <c r="AH5" i="68"/>
  <c r="AQ5" i="68" s="1"/>
  <c r="Z5" i="68"/>
  <c r="U60" i="98"/>
  <c r="Y12" i="62"/>
  <c r="X12" i="62"/>
  <c r="U28" i="47"/>
  <c r="U51" i="103"/>
  <c r="U51" i="41"/>
  <c r="U26" i="89"/>
  <c r="U23" i="63"/>
  <c r="AH5" i="64"/>
  <c r="AQ5" i="64" s="1"/>
  <c r="Z5" i="64"/>
  <c r="AR11" i="17"/>
  <c r="U51" i="83"/>
  <c r="U60" i="82"/>
  <c r="AH13" i="78"/>
  <c r="AQ13" i="78" s="1"/>
  <c r="U32" i="46"/>
  <c r="U5" i="72"/>
  <c r="X5" i="72" s="1"/>
  <c r="U23" i="24"/>
  <c r="AH5" i="25"/>
  <c r="AQ5" i="25" s="1"/>
  <c r="Z5" i="25"/>
  <c r="U31" i="53"/>
  <c r="U23" i="28"/>
  <c r="AH5" i="29"/>
  <c r="AQ5" i="29" s="1"/>
  <c r="Z5" i="29"/>
  <c r="AN11" i="81"/>
  <c r="AI11" i="81"/>
  <c r="U38" i="44"/>
  <c r="U5" i="34"/>
  <c r="X5" i="34" s="1"/>
  <c r="U31" i="101"/>
  <c r="AR11" i="36"/>
  <c r="AH12" i="77"/>
  <c r="AQ12" i="77" s="1"/>
  <c r="U50" i="43"/>
  <c r="U49" i="43" s="1"/>
  <c r="U60" i="50"/>
  <c r="U30" i="93"/>
  <c r="AR11" i="22"/>
  <c r="AR10" i="70"/>
  <c r="U28" i="97"/>
  <c r="U27" i="97" s="1"/>
  <c r="AE11" i="30"/>
  <c r="AF11" i="30"/>
  <c r="AO11" i="30" s="1"/>
  <c r="AG11" i="30"/>
  <c r="AP11" i="30" s="1"/>
  <c r="W12" i="30"/>
  <c r="AH11" i="70"/>
  <c r="AQ11" i="70" s="1"/>
  <c r="AH12" i="26"/>
  <c r="AQ12" i="26" s="1"/>
  <c r="AE11" i="65"/>
  <c r="W12" i="65"/>
  <c r="AF11" i="65"/>
  <c r="AO11" i="65" s="1"/>
  <c r="AG11" i="65"/>
  <c r="AP11" i="65" s="1"/>
  <c r="Y12" i="73"/>
  <c r="X12" i="73"/>
  <c r="U30" i="86"/>
  <c r="AF12" i="74" l="1"/>
  <c r="AO12" i="74" s="1"/>
  <c r="AG12" i="74"/>
  <c r="AP12" i="74" s="1"/>
  <c r="W13" i="74"/>
  <c r="AE12" i="74"/>
  <c r="AH12" i="62"/>
  <c r="AQ12" i="62" s="1"/>
  <c r="U40" i="54"/>
  <c r="U51" i="49"/>
  <c r="AG12" i="81"/>
  <c r="AP12" i="81" s="1"/>
  <c r="W13" i="81"/>
  <c r="AF12" i="81"/>
  <c r="AO12" i="81" s="1"/>
  <c r="AE12" i="81"/>
  <c r="AF12" i="23"/>
  <c r="AO12" i="23" s="1"/>
  <c r="AE12" i="23"/>
  <c r="W13" i="23"/>
  <c r="AG12" i="23"/>
  <c r="AP12" i="23" s="1"/>
  <c r="U58" i="10"/>
  <c r="U50" i="55"/>
  <c r="AG12" i="27"/>
  <c r="AP12" i="27" s="1"/>
  <c r="W13" i="27"/>
  <c r="AE12" i="27"/>
  <c r="AF12" i="27"/>
  <c r="AO12" i="27" s="1"/>
  <c r="Y6" i="12"/>
  <c r="X6" i="12"/>
  <c r="U39" i="51"/>
  <c r="W13" i="37"/>
  <c r="AE12" i="37"/>
  <c r="AF12" i="37"/>
  <c r="AO12" i="37" s="1"/>
  <c r="AG12" i="37"/>
  <c r="AP12" i="37" s="1"/>
  <c r="AR11" i="73"/>
  <c r="W6" i="21"/>
  <c r="AF5" i="21"/>
  <c r="AO5" i="21" s="1"/>
  <c r="AE5" i="21"/>
  <c r="AG5" i="21"/>
  <c r="AP5" i="21" s="1"/>
  <c r="U59" i="35"/>
  <c r="U22" i="59"/>
  <c r="AN13" i="78"/>
  <c r="AI13" i="78"/>
  <c r="Y12" i="70"/>
  <c r="X12" i="70"/>
  <c r="U29" i="93"/>
  <c r="W6" i="64"/>
  <c r="AG5" i="64"/>
  <c r="AP5" i="64" s="1"/>
  <c r="AF5" i="64"/>
  <c r="AO5" i="64" s="1"/>
  <c r="AE5" i="64"/>
  <c r="U50" i="41"/>
  <c r="Z12" i="62"/>
  <c r="AG5" i="68"/>
  <c r="AP5" i="68" s="1"/>
  <c r="AE5" i="68"/>
  <c r="W6" i="68"/>
  <c r="AF5" i="68"/>
  <c r="AO5" i="68" s="1"/>
  <c r="Y13" i="17"/>
  <c r="X13" i="17"/>
  <c r="AG12" i="36"/>
  <c r="AP12" i="36" s="1"/>
  <c r="W13" i="36"/>
  <c r="AE12" i="36"/>
  <c r="AF12" i="36"/>
  <c r="AO12" i="36" s="1"/>
  <c r="AR11" i="40"/>
  <c r="U59" i="85"/>
  <c r="AR11" i="62"/>
  <c r="U39" i="104"/>
  <c r="AN5" i="12"/>
  <c r="AI5" i="12"/>
  <c r="U40" i="96"/>
  <c r="AH12" i="40"/>
  <c r="AQ12" i="40" s="1"/>
  <c r="U57" i="18"/>
  <c r="AH12" i="74"/>
  <c r="AQ12" i="74" s="1"/>
  <c r="U23" i="75"/>
  <c r="AH5" i="76"/>
  <c r="AQ5" i="76" s="1"/>
  <c r="Z5" i="76"/>
  <c r="U60" i="90"/>
  <c r="Y13" i="31"/>
  <c r="X13" i="31"/>
  <c r="W6" i="39"/>
  <c r="AE5" i="39"/>
  <c r="AG5" i="39"/>
  <c r="AP5" i="39" s="1"/>
  <c r="AF5" i="39"/>
  <c r="AO5" i="39" s="1"/>
  <c r="U46" i="95"/>
  <c r="AN11" i="70"/>
  <c r="AI11" i="70"/>
  <c r="U59" i="82"/>
  <c r="Y12" i="65"/>
  <c r="X12" i="65"/>
  <c r="AH12" i="73"/>
  <c r="AQ12" i="73" s="1"/>
  <c r="U59" i="50"/>
  <c r="U37" i="44"/>
  <c r="W6" i="25"/>
  <c r="AE5" i="25"/>
  <c r="AF5" i="25"/>
  <c r="AO5" i="25" s="1"/>
  <c r="AG5" i="25"/>
  <c r="AP5" i="25" s="1"/>
  <c r="U31" i="46"/>
  <c r="U50" i="83"/>
  <c r="AF5" i="80"/>
  <c r="AO5" i="80" s="1"/>
  <c r="AE5" i="80"/>
  <c r="W6" i="80"/>
  <c r="AG5" i="80"/>
  <c r="AP5" i="80" s="1"/>
  <c r="AG12" i="66"/>
  <c r="AP12" i="66" s="1"/>
  <c r="AF12" i="66"/>
  <c r="AO12" i="66" s="1"/>
  <c r="AE12" i="66"/>
  <c r="W13" i="66"/>
  <c r="U40" i="45"/>
  <c r="AR11" i="61"/>
  <c r="AH13" i="69"/>
  <c r="AQ13" i="69" s="1"/>
  <c r="Z12" i="40"/>
  <c r="AH12" i="61"/>
  <c r="AQ12" i="61" s="1"/>
  <c r="U22" i="19"/>
  <c r="Y13" i="77"/>
  <c r="X13" i="77"/>
  <c r="U29" i="86"/>
  <c r="Y12" i="30"/>
  <c r="X12" i="30"/>
  <c r="Z12" i="73"/>
  <c r="W13" i="14"/>
  <c r="AF12" i="14"/>
  <c r="AO12" i="14" s="1"/>
  <c r="AG12" i="14"/>
  <c r="AP12" i="14" s="1"/>
  <c r="AE12" i="14"/>
  <c r="U21" i="2"/>
  <c r="U39" i="92"/>
  <c r="U30" i="52"/>
  <c r="AF13" i="69"/>
  <c r="AO13" i="69" s="1"/>
  <c r="AG13" i="69"/>
  <c r="AP13" i="69" s="1"/>
  <c r="W14" i="69"/>
  <c r="AE13" i="69"/>
  <c r="W13" i="61"/>
  <c r="AE12" i="61"/>
  <c r="AG12" i="61"/>
  <c r="AP12" i="61" s="1"/>
  <c r="AF12" i="61"/>
  <c r="AO12" i="61" s="1"/>
  <c r="U39" i="13"/>
  <c r="U40" i="88"/>
  <c r="U30" i="105"/>
  <c r="AI12" i="31"/>
  <c r="AN12" i="31"/>
  <c r="U22" i="38"/>
  <c r="U40" i="100"/>
  <c r="Y14" i="78"/>
  <c r="X14" i="78"/>
  <c r="AI12" i="26"/>
  <c r="AN12" i="26"/>
  <c r="U26" i="97"/>
  <c r="U25" i="97" s="1"/>
  <c r="U23" i="33"/>
  <c r="AH5" i="34"/>
  <c r="AQ5" i="34" s="1"/>
  <c r="Z5" i="34"/>
  <c r="U23" i="71"/>
  <c r="AH5" i="72"/>
  <c r="AQ5" i="72" s="1"/>
  <c r="Z5" i="72"/>
  <c r="AE5" i="29"/>
  <c r="W6" i="29"/>
  <c r="AG5" i="29"/>
  <c r="AP5" i="29" s="1"/>
  <c r="AF5" i="29"/>
  <c r="AO5" i="29" s="1"/>
  <c r="AN11" i="65"/>
  <c r="AI11" i="65"/>
  <c r="AR11" i="81"/>
  <c r="U22" i="28"/>
  <c r="U22" i="63"/>
  <c r="U50" i="103"/>
  <c r="U22" i="67"/>
  <c r="U58" i="48"/>
  <c r="AN11" i="30"/>
  <c r="AI11" i="30"/>
  <c r="U48" i="43"/>
  <c r="U30" i="101"/>
  <c r="U22" i="24"/>
  <c r="U59" i="98"/>
  <c r="U22" i="79"/>
  <c r="U49" i="91"/>
  <c r="AN12" i="17"/>
  <c r="AI12" i="17"/>
  <c r="AE12" i="22"/>
  <c r="AF12" i="22"/>
  <c r="AO12" i="22" s="1"/>
  <c r="AG12" i="22"/>
  <c r="AP12" i="22" s="1"/>
  <c r="W13" i="22"/>
  <c r="U58" i="42"/>
  <c r="U58" i="102"/>
  <c r="AR11" i="37"/>
  <c r="U39" i="20"/>
  <c r="AF5" i="60"/>
  <c r="AO5" i="60" s="1"/>
  <c r="AE5" i="60"/>
  <c r="W6" i="60"/>
  <c r="AG5" i="60"/>
  <c r="AP5" i="60" s="1"/>
  <c r="AI12" i="77"/>
  <c r="AN12" i="77"/>
  <c r="Y13" i="26"/>
  <c r="X13" i="26"/>
  <c r="Z13" i="26" s="1"/>
  <c r="U30" i="53"/>
  <c r="U25" i="89"/>
  <c r="U27" i="47"/>
  <c r="U59" i="94"/>
  <c r="AH12" i="81"/>
  <c r="AQ12" i="81" s="1"/>
  <c r="U30" i="32"/>
  <c r="U48" i="16"/>
  <c r="U49" i="11"/>
  <c r="AR12" i="69"/>
  <c r="AH12" i="27"/>
  <c r="AQ12" i="27" s="1"/>
  <c r="AR11" i="74"/>
  <c r="AR11" i="27"/>
  <c r="AH12" i="37"/>
  <c r="AQ12" i="37" s="1"/>
  <c r="U50" i="87"/>
  <c r="U28" i="15"/>
  <c r="U39" i="84"/>
  <c r="U50" i="99"/>
  <c r="W14" i="26" l="1"/>
  <c r="AF13" i="26"/>
  <c r="AO13" i="26" s="1"/>
  <c r="AG13" i="26"/>
  <c r="AP13" i="26" s="1"/>
  <c r="AE13" i="26"/>
  <c r="W6" i="72"/>
  <c r="AG5" i="72"/>
  <c r="AP5" i="72" s="1"/>
  <c r="AF5" i="72"/>
  <c r="AO5" i="72" s="1"/>
  <c r="AE5" i="72"/>
  <c r="AH14" i="78"/>
  <c r="AQ14" i="78" s="1"/>
  <c r="U21" i="38"/>
  <c r="U39" i="88"/>
  <c r="Y13" i="61"/>
  <c r="Z13" i="61"/>
  <c r="X13" i="61"/>
  <c r="U29" i="52"/>
  <c r="AN12" i="66"/>
  <c r="AI12" i="66"/>
  <c r="U58" i="50"/>
  <c r="AH13" i="17"/>
  <c r="AQ13" i="17" s="1"/>
  <c r="U58" i="35"/>
  <c r="U38" i="51"/>
  <c r="Y13" i="27"/>
  <c r="Z13" i="27" s="1"/>
  <c r="X13" i="27"/>
  <c r="Y13" i="81"/>
  <c r="X13" i="81"/>
  <c r="U49" i="87"/>
  <c r="U24" i="89"/>
  <c r="AR12" i="77"/>
  <c r="U38" i="20"/>
  <c r="U57" i="42"/>
  <c r="U58" i="98"/>
  <c r="U47" i="43"/>
  <c r="U21" i="67"/>
  <c r="U21" i="28"/>
  <c r="U22" i="33"/>
  <c r="Z14" i="78"/>
  <c r="AI13" i="69"/>
  <c r="AN13" i="69"/>
  <c r="U21" i="19"/>
  <c r="AN5" i="25"/>
  <c r="AI5" i="25"/>
  <c r="U58" i="82"/>
  <c r="U22" i="75"/>
  <c r="U38" i="104"/>
  <c r="Z13" i="17"/>
  <c r="AE12" i="62"/>
  <c r="AG12" i="62"/>
  <c r="AP12" i="62" s="1"/>
  <c r="AF12" i="62"/>
  <c r="AO12" i="62" s="1"/>
  <c r="W13" i="62"/>
  <c r="Y6" i="64"/>
  <c r="Z6" i="64"/>
  <c r="X6" i="64"/>
  <c r="AR13" i="78"/>
  <c r="AH6" i="12"/>
  <c r="AQ6" i="12" s="1"/>
  <c r="Y13" i="23"/>
  <c r="X13" i="23"/>
  <c r="U29" i="53"/>
  <c r="Y13" i="22"/>
  <c r="X13" i="22"/>
  <c r="AR11" i="30"/>
  <c r="Y6" i="29"/>
  <c r="Z6" i="29"/>
  <c r="X6" i="29"/>
  <c r="U22" i="71"/>
  <c r="AR12" i="31"/>
  <c r="U38" i="13"/>
  <c r="U37" i="13" s="1"/>
  <c r="Y14" i="69"/>
  <c r="X14" i="69"/>
  <c r="U38" i="92"/>
  <c r="Y13" i="14"/>
  <c r="X13" i="14"/>
  <c r="U28" i="86"/>
  <c r="U49" i="83"/>
  <c r="Y6" i="25"/>
  <c r="X6" i="25"/>
  <c r="AR11" i="70"/>
  <c r="AN5" i="39"/>
  <c r="AI5" i="39"/>
  <c r="U59" i="90"/>
  <c r="AI5" i="21"/>
  <c r="AN5" i="21"/>
  <c r="Z6" i="12"/>
  <c r="AN12" i="23"/>
  <c r="AI12" i="23"/>
  <c r="AN12" i="74"/>
  <c r="AI12" i="74"/>
  <c r="U48" i="11"/>
  <c r="AR12" i="17"/>
  <c r="U48" i="91"/>
  <c r="U49" i="103"/>
  <c r="AI5" i="29"/>
  <c r="AN5" i="29"/>
  <c r="U24" i="97"/>
  <c r="W13" i="73"/>
  <c r="AG12" i="73"/>
  <c r="AP12" i="73" s="1"/>
  <c r="AF12" i="73"/>
  <c r="AO12" i="73" s="1"/>
  <c r="AE12" i="73"/>
  <c r="AH13" i="77"/>
  <c r="AQ13" i="77" s="1"/>
  <c r="AH12" i="65"/>
  <c r="AQ12" i="65" s="1"/>
  <c r="Y6" i="39"/>
  <c r="X6" i="39"/>
  <c r="U39" i="96"/>
  <c r="AN12" i="36"/>
  <c r="AI12" i="36"/>
  <c r="U49" i="41"/>
  <c r="U28" i="93"/>
  <c r="AI12" i="37"/>
  <c r="AN12" i="37"/>
  <c r="U49" i="55"/>
  <c r="U48" i="55" s="1"/>
  <c r="U50" i="49"/>
  <c r="Y13" i="74"/>
  <c r="X13" i="74"/>
  <c r="U49" i="99"/>
  <c r="U47" i="16"/>
  <c r="Y6" i="60"/>
  <c r="X6" i="60"/>
  <c r="U27" i="15"/>
  <c r="U29" i="32"/>
  <c r="U26" i="47"/>
  <c r="AN5" i="60"/>
  <c r="AI5" i="60"/>
  <c r="AR11" i="65"/>
  <c r="U39" i="100"/>
  <c r="U29" i="105"/>
  <c r="U20" i="2"/>
  <c r="U19" i="2" s="1"/>
  <c r="AH12" i="30"/>
  <c r="AQ12" i="30" s="1"/>
  <c r="Z13" i="77"/>
  <c r="AG12" i="40"/>
  <c r="AP12" i="40" s="1"/>
  <c r="W13" i="40"/>
  <c r="AE12" i="40"/>
  <c r="AF12" i="40"/>
  <c r="AO12" i="40" s="1"/>
  <c r="U39" i="45"/>
  <c r="Y6" i="80"/>
  <c r="Z6" i="80"/>
  <c r="X6" i="80"/>
  <c r="U30" i="46"/>
  <c r="U29" i="46" s="1"/>
  <c r="U36" i="44"/>
  <c r="Z12" i="65"/>
  <c r="AH13" i="31"/>
  <c r="AQ13" i="31" s="1"/>
  <c r="AR5" i="12"/>
  <c r="Y13" i="36"/>
  <c r="Z13" i="36"/>
  <c r="X13" i="36"/>
  <c r="Y6" i="68"/>
  <c r="Z6" i="68" s="1"/>
  <c r="X6" i="68"/>
  <c r="AN5" i="64"/>
  <c r="AI5" i="64"/>
  <c r="AH12" i="70"/>
  <c r="AQ12" i="70" s="1"/>
  <c r="U21" i="59"/>
  <c r="Y6" i="21"/>
  <c r="X6" i="21"/>
  <c r="Y13" i="37"/>
  <c r="Z13" i="37" s="1"/>
  <c r="X13" i="37"/>
  <c r="AN12" i="81"/>
  <c r="AI12" i="81"/>
  <c r="U38" i="84"/>
  <c r="U58" i="94"/>
  <c r="AH13" i="26"/>
  <c r="AQ13" i="26" s="1"/>
  <c r="U21" i="24"/>
  <c r="U57" i="102"/>
  <c r="AI12" i="22"/>
  <c r="AN12" i="22"/>
  <c r="U21" i="79"/>
  <c r="U29" i="101"/>
  <c r="U57" i="48"/>
  <c r="U21" i="63"/>
  <c r="AF5" i="34"/>
  <c r="AO5" i="34" s="1"/>
  <c r="AG5" i="34"/>
  <c r="AP5" i="34" s="1"/>
  <c r="W6" i="34"/>
  <c r="AE5" i="34"/>
  <c r="AR12" i="26"/>
  <c r="AI12" i="61"/>
  <c r="AN12" i="61"/>
  <c r="AI12" i="14"/>
  <c r="AN12" i="14"/>
  <c r="Z12" i="30"/>
  <c r="Y13" i="66"/>
  <c r="Z13" i="66" s="1"/>
  <c r="X13" i="66"/>
  <c r="AN5" i="80"/>
  <c r="AI5" i="80"/>
  <c r="U45" i="95"/>
  <c r="Z13" i="31"/>
  <c r="W6" i="76"/>
  <c r="AG5" i="76"/>
  <c r="AP5" i="76" s="1"/>
  <c r="AF5" i="76"/>
  <c r="AO5" i="76" s="1"/>
  <c r="AE5" i="76"/>
  <c r="U56" i="18"/>
  <c r="U58" i="85"/>
  <c r="AN5" i="68"/>
  <c r="AI5" i="68"/>
  <c r="Z12" i="70"/>
  <c r="AI12" i="27"/>
  <c r="AN12" i="27"/>
  <c r="U57" i="10"/>
  <c r="U39" i="54"/>
  <c r="AF6" i="68" l="1"/>
  <c r="AO6" i="68" s="1"/>
  <c r="AE6" i="68"/>
  <c r="W7" i="68"/>
  <c r="AG6" i="68"/>
  <c r="AP6" i="68" s="1"/>
  <c r="W14" i="27"/>
  <c r="AF13" i="27"/>
  <c r="AO13" i="27" s="1"/>
  <c r="AE13" i="27"/>
  <c r="AG13" i="27"/>
  <c r="AP13" i="27" s="1"/>
  <c r="AF13" i="66"/>
  <c r="AO13" i="66" s="1"/>
  <c r="AE13" i="66"/>
  <c r="AG13" i="66"/>
  <c r="AP13" i="66" s="1"/>
  <c r="W14" i="66"/>
  <c r="W14" i="37"/>
  <c r="AF13" i="37"/>
  <c r="AO13" i="37" s="1"/>
  <c r="AE13" i="37"/>
  <c r="AG13" i="37"/>
  <c r="AP13" i="37" s="1"/>
  <c r="AE13" i="31"/>
  <c r="AF13" i="31"/>
  <c r="AO13" i="31" s="1"/>
  <c r="AG13" i="31"/>
  <c r="AP13" i="31" s="1"/>
  <c r="W14" i="31"/>
  <c r="AR12" i="61"/>
  <c r="U28" i="101"/>
  <c r="U56" i="102"/>
  <c r="U57" i="94"/>
  <c r="U20" i="59"/>
  <c r="U38" i="45"/>
  <c r="AH6" i="60"/>
  <c r="AQ6" i="60" s="1"/>
  <c r="U48" i="99"/>
  <c r="AH6" i="39"/>
  <c r="AQ6" i="39" s="1"/>
  <c r="U23" i="97"/>
  <c r="U22" i="97" s="1"/>
  <c r="U47" i="91"/>
  <c r="AH6" i="25"/>
  <c r="AQ6" i="25" s="1"/>
  <c r="U27" i="86"/>
  <c r="Z14" i="69"/>
  <c r="AH14" i="69"/>
  <c r="AQ14" i="69" s="1"/>
  <c r="AH13" i="23"/>
  <c r="AQ13" i="23" s="1"/>
  <c r="U21" i="33"/>
  <c r="U46" i="43"/>
  <c r="U37" i="20"/>
  <c r="U48" i="87"/>
  <c r="U28" i="52"/>
  <c r="U28" i="46"/>
  <c r="U38" i="100"/>
  <c r="U25" i="47"/>
  <c r="Z6" i="60"/>
  <c r="AH13" i="74"/>
  <c r="AQ13" i="74" s="1"/>
  <c r="U47" i="55"/>
  <c r="U48" i="41"/>
  <c r="Z6" i="39"/>
  <c r="AN12" i="73"/>
  <c r="AI12" i="73"/>
  <c r="AR12" i="23"/>
  <c r="U58" i="90"/>
  <c r="Z6" i="25"/>
  <c r="AH13" i="14"/>
  <c r="AQ13" i="14" s="1"/>
  <c r="U21" i="71"/>
  <c r="AH13" i="22"/>
  <c r="AQ13" i="22" s="1"/>
  <c r="Z13" i="23"/>
  <c r="U21" i="75"/>
  <c r="U20" i="19"/>
  <c r="AH13" i="81"/>
  <c r="AQ13" i="81" s="1"/>
  <c r="AH13" i="61"/>
  <c r="AQ13" i="61" s="1"/>
  <c r="U20" i="38"/>
  <c r="Y6" i="72"/>
  <c r="X6" i="72"/>
  <c r="AR12" i="27"/>
  <c r="W13" i="30"/>
  <c r="AF12" i="30"/>
  <c r="AO12" i="30" s="1"/>
  <c r="AE12" i="30"/>
  <c r="AG12" i="30"/>
  <c r="AP12" i="30" s="1"/>
  <c r="U20" i="24"/>
  <c r="U37" i="84"/>
  <c r="AH6" i="21"/>
  <c r="AQ6" i="21" s="1"/>
  <c r="AH13" i="36"/>
  <c r="AQ13" i="36" s="1"/>
  <c r="AH6" i="80"/>
  <c r="AQ6" i="80" s="1"/>
  <c r="AN12" i="40"/>
  <c r="AI12" i="40"/>
  <c r="Z13" i="74"/>
  <c r="AR12" i="36"/>
  <c r="AR5" i="29"/>
  <c r="AR5" i="39"/>
  <c r="Z13" i="14"/>
  <c r="AH6" i="29"/>
  <c r="AQ6" i="29" s="1"/>
  <c r="Z13" i="22"/>
  <c r="AH6" i="64"/>
  <c r="AQ6" i="64" s="1"/>
  <c r="AN12" i="62"/>
  <c r="AI12" i="62"/>
  <c r="U20" i="28"/>
  <c r="U57" i="98"/>
  <c r="U56" i="98" s="1"/>
  <c r="Z13" i="81"/>
  <c r="U37" i="51"/>
  <c r="U57" i="50"/>
  <c r="W14" i="61"/>
  <c r="AG13" i="61"/>
  <c r="AP13" i="61" s="1"/>
  <c r="AF13" i="61"/>
  <c r="AO13" i="61" s="1"/>
  <c r="AE13" i="61"/>
  <c r="AI13" i="26"/>
  <c r="AN13" i="26"/>
  <c r="AE12" i="65"/>
  <c r="AF12" i="65"/>
  <c r="AO12" i="65" s="1"/>
  <c r="W13" i="65"/>
  <c r="AG12" i="65"/>
  <c r="AP12" i="65" s="1"/>
  <c r="U18" i="2"/>
  <c r="U28" i="32"/>
  <c r="AE6" i="12"/>
  <c r="AG6" i="12"/>
  <c r="AP6" i="12" s="1"/>
  <c r="AF6" i="12"/>
  <c r="AO6" i="12" s="1"/>
  <c r="W7" i="12"/>
  <c r="U36" i="13"/>
  <c r="AG6" i="29"/>
  <c r="AP6" i="29" s="1"/>
  <c r="AF6" i="29"/>
  <c r="AO6" i="29" s="1"/>
  <c r="W7" i="29"/>
  <c r="AE6" i="29"/>
  <c r="AE6" i="64"/>
  <c r="AF6" i="64"/>
  <c r="AO6" i="64" s="1"/>
  <c r="AG6" i="64"/>
  <c r="AP6" i="64" s="1"/>
  <c r="W7" i="64"/>
  <c r="AF13" i="17"/>
  <c r="AO13" i="17" s="1"/>
  <c r="AE13" i="17"/>
  <c r="W14" i="17"/>
  <c r="AG13" i="17"/>
  <c r="AP13" i="17" s="1"/>
  <c r="U57" i="82"/>
  <c r="AR13" i="69"/>
  <c r="AR12" i="66"/>
  <c r="AG12" i="70"/>
  <c r="AP12" i="70" s="1"/>
  <c r="AE12" i="70"/>
  <c r="AF12" i="70"/>
  <c r="AO12" i="70" s="1"/>
  <c r="W13" i="70"/>
  <c r="U38" i="54"/>
  <c r="AN5" i="76"/>
  <c r="AI5" i="76"/>
  <c r="U20" i="79"/>
  <c r="AR5" i="80"/>
  <c r="AI5" i="34"/>
  <c r="AN5" i="34"/>
  <c r="Z6" i="21"/>
  <c r="AE13" i="36"/>
  <c r="AF13" i="36"/>
  <c r="AO13" i="36" s="1"/>
  <c r="AG13" i="36"/>
  <c r="AP13" i="36" s="1"/>
  <c r="W14" i="36"/>
  <c r="W7" i="80"/>
  <c r="AE6" i="80"/>
  <c r="AG6" i="80"/>
  <c r="AP6" i="80" s="1"/>
  <c r="AF6" i="80"/>
  <c r="AO6" i="80" s="1"/>
  <c r="AR12" i="37"/>
  <c r="U56" i="10"/>
  <c r="AR12" i="14"/>
  <c r="Y6" i="34"/>
  <c r="X6" i="34"/>
  <c r="U56" i="48"/>
  <c r="AR12" i="22"/>
  <c r="AR5" i="60"/>
  <c r="U46" i="16"/>
  <c r="Y13" i="73"/>
  <c r="Z13" i="73"/>
  <c r="X13" i="73"/>
  <c r="U48" i="103"/>
  <c r="U47" i="11"/>
  <c r="U48" i="83"/>
  <c r="U47" i="83" s="1"/>
  <c r="AR5" i="25"/>
  <c r="AE14" i="78"/>
  <c r="W15" i="78"/>
  <c r="AG14" i="78"/>
  <c r="AP14" i="78" s="1"/>
  <c r="AF14" i="78"/>
  <c r="AO14" i="78" s="1"/>
  <c r="U20" i="67"/>
  <c r="U56" i="42"/>
  <c r="U23" i="89"/>
  <c r="AH13" i="27"/>
  <c r="AQ13" i="27" s="1"/>
  <c r="U57" i="35"/>
  <c r="AN5" i="72"/>
  <c r="AI5" i="72"/>
  <c r="U55" i="18"/>
  <c r="AR5" i="68"/>
  <c r="U44" i="95"/>
  <c r="U20" i="63"/>
  <c r="AR12" i="81"/>
  <c r="AR5" i="64"/>
  <c r="Y13" i="40"/>
  <c r="Z13" i="40" s="1"/>
  <c r="X13" i="40"/>
  <c r="U57" i="85"/>
  <c r="Y6" i="76"/>
  <c r="Z6" i="76"/>
  <c r="X6" i="76"/>
  <c r="AH13" i="66"/>
  <c r="AQ13" i="66" s="1"/>
  <c r="AH13" i="37"/>
  <c r="AQ13" i="37" s="1"/>
  <c r="AH6" i="68"/>
  <c r="AQ6" i="68" s="1"/>
  <c r="U35" i="44"/>
  <c r="AG13" i="77"/>
  <c r="AP13" i="77" s="1"/>
  <c r="AE13" i="77"/>
  <c r="W14" i="77"/>
  <c r="AF13" i="77"/>
  <c r="AO13" i="77" s="1"/>
  <c r="U28" i="105"/>
  <c r="U26" i="15"/>
  <c r="U49" i="49"/>
  <c r="U27" i="93"/>
  <c r="U38" i="96"/>
  <c r="AR12" i="74"/>
  <c r="AR5" i="21"/>
  <c r="U37" i="92"/>
  <c r="U28" i="53"/>
  <c r="Y13" i="62"/>
  <c r="X13" i="62"/>
  <c r="U37" i="104"/>
  <c r="U38" i="88"/>
  <c r="Y14" i="26"/>
  <c r="X14" i="26"/>
  <c r="AE13" i="40" l="1"/>
  <c r="W14" i="40"/>
  <c r="AG13" i="40"/>
  <c r="AP13" i="40" s="1"/>
  <c r="AF13" i="40"/>
  <c r="AO13" i="40" s="1"/>
  <c r="U36" i="104"/>
  <c r="AH13" i="62"/>
  <c r="AQ13" i="62" s="1"/>
  <c r="U25" i="15"/>
  <c r="Z13" i="62"/>
  <c r="U43" i="95"/>
  <c r="AG13" i="73"/>
  <c r="AP13" i="73" s="1"/>
  <c r="AE13" i="73"/>
  <c r="AF13" i="73"/>
  <c r="AO13" i="73" s="1"/>
  <c r="W14" i="73"/>
  <c r="U27" i="53"/>
  <c r="U48" i="49"/>
  <c r="Y14" i="77"/>
  <c r="X14" i="77"/>
  <c r="AH6" i="76"/>
  <c r="AQ6" i="76" s="1"/>
  <c r="U45" i="16"/>
  <c r="U55" i="48"/>
  <c r="AN6" i="80"/>
  <c r="AI6" i="80"/>
  <c r="W7" i="21"/>
  <c r="AE6" i="21"/>
  <c r="AF6" i="21"/>
  <c r="AO6" i="21" s="1"/>
  <c r="AG6" i="21"/>
  <c r="AP6" i="21" s="1"/>
  <c r="U19" i="79"/>
  <c r="Y7" i="29"/>
  <c r="X7" i="29"/>
  <c r="U17" i="2"/>
  <c r="AR13" i="26"/>
  <c r="U56" i="50"/>
  <c r="AE13" i="74"/>
  <c r="W14" i="74"/>
  <c r="AF13" i="74"/>
  <c r="AO13" i="74" s="1"/>
  <c r="AG13" i="74"/>
  <c r="AP13" i="74" s="1"/>
  <c r="U36" i="84"/>
  <c r="Y13" i="30"/>
  <c r="X13" i="30"/>
  <c r="AE6" i="39"/>
  <c r="AF6" i="39"/>
  <c r="AO6" i="39" s="1"/>
  <c r="AG6" i="39"/>
  <c r="AP6" i="39" s="1"/>
  <c r="W7" i="39"/>
  <c r="U26" i="86"/>
  <c r="U47" i="99"/>
  <c r="Y14" i="66"/>
  <c r="Z14" i="66" s="1"/>
  <c r="X14" i="66"/>
  <c r="AF6" i="76"/>
  <c r="AO6" i="76" s="1"/>
  <c r="W7" i="76"/>
  <c r="AE6" i="76"/>
  <c r="AG6" i="76"/>
  <c r="AP6" i="76" s="1"/>
  <c r="U19" i="63"/>
  <c r="U54" i="18"/>
  <c r="U19" i="67"/>
  <c r="U47" i="103"/>
  <c r="AH6" i="34"/>
  <c r="AQ6" i="34" s="1"/>
  <c r="U55" i="10"/>
  <c r="U54" i="10" s="1"/>
  <c r="Y7" i="80"/>
  <c r="X7" i="80"/>
  <c r="AR5" i="76"/>
  <c r="AN12" i="70"/>
  <c r="AI12" i="70"/>
  <c r="Y7" i="64"/>
  <c r="X7" i="64"/>
  <c r="AN13" i="61"/>
  <c r="AI13" i="61"/>
  <c r="U19" i="28"/>
  <c r="AG13" i="22"/>
  <c r="AP13" i="22" s="1"/>
  <c r="AE13" i="22"/>
  <c r="W14" i="22"/>
  <c r="AF13" i="22"/>
  <c r="AO13" i="22" s="1"/>
  <c r="AR12" i="40"/>
  <c r="U19" i="38"/>
  <c r="U19" i="19"/>
  <c r="U57" i="90"/>
  <c r="AG6" i="60"/>
  <c r="AP6" i="60" s="1"/>
  <c r="W7" i="60"/>
  <c r="AF6" i="60"/>
  <c r="AO6" i="60" s="1"/>
  <c r="AE6" i="60"/>
  <c r="U27" i="46"/>
  <c r="U36" i="20"/>
  <c r="U21" i="97"/>
  <c r="U19" i="59"/>
  <c r="U18" i="59" s="1"/>
  <c r="U27" i="101"/>
  <c r="AI13" i="31"/>
  <c r="AN13" i="31"/>
  <c r="Y14" i="27"/>
  <c r="X14" i="27"/>
  <c r="U36" i="92"/>
  <c r="AR5" i="72"/>
  <c r="AH13" i="73"/>
  <c r="AQ13" i="73" s="1"/>
  <c r="Z6" i="34"/>
  <c r="Y14" i="36"/>
  <c r="Z14" i="36" s="1"/>
  <c r="X14" i="36"/>
  <c r="AR5" i="34"/>
  <c r="U56" i="82"/>
  <c r="AN6" i="12"/>
  <c r="AI6" i="12"/>
  <c r="Y13" i="65"/>
  <c r="Z13" i="65"/>
  <c r="X13" i="65"/>
  <c r="U36" i="51"/>
  <c r="AR12" i="62"/>
  <c r="U19" i="24"/>
  <c r="U20" i="71"/>
  <c r="U47" i="41"/>
  <c r="AN13" i="66"/>
  <c r="AI13" i="66"/>
  <c r="W14" i="81"/>
  <c r="AG13" i="81"/>
  <c r="AP13" i="81" s="1"/>
  <c r="AF13" i="81"/>
  <c r="AO13" i="81" s="1"/>
  <c r="AE13" i="81"/>
  <c r="AH6" i="72"/>
  <c r="AQ6" i="72" s="1"/>
  <c r="U20" i="75"/>
  <c r="U24" i="47"/>
  <c r="U23" i="47" s="1"/>
  <c r="U27" i="52"/>
  <c r="U26" i="52" s="1"/>
  <c r="U45" i="43"/>
  <c r="U56" i="94"/>
  <c r="AI13" i="37"/>
  <c r="AN13" i="37"/>
  <c r="Y7" i="68"/>
  <c r="X7" i="68"/>
  <c r="AH14" i="26"/>
  <c r="AQ14" i="26" s="1"/>
  <c r="AI13" i="77"/>
  <c r="AN13" i="77"/>
  <c r="Z14" i="26"/>
  <c r="U37" i="96"/>
  <c r="U22" i="89"/>
  <c r="U26" i="93"/>
  <c r="U27" i="105"/>
  <c r="U34" i="44"/>
  <c r="U56" i="85"/>
  <c r="Y15" i="78"/>
  <c r="X15" i="78"/>
  <c r="Z15" i="78" s="1"/>
  <c r="U37" i="54"/>
  <c r="Y14" i="17"/>
  <c r="X14" i="17"/>
  <c r="Z14" i="17" s="1"/>
  <c r="AN6" i="64"/>
  <c r="AI6" i="64"/>
  <c r="U35" i="13"/>
  <c r="U27" i="32"/>
  <c r="AN12" i="65"/>
  <c r="AI12" i="65"/>
  <c r="Y14" i="61"/>
  <c r="X14" i="61"/>
  <c r="AI12" i="30"/>
  <c r="AN12" i="30"/>
  <c r="Z6" i="72"/>
  <c r="W14" i="23"/>
  <c r="AE13" i="23"/>
  <c r="AF13" i="23"/>
  <c r="AO13" i="23" s="1"/>
  <c r="AG13" i="23"/>
  <c r="AP13" i="23" s="1"/>
  <c r="AR12" i="73"/>
  <c r="U46" i="55"/>
  <c r="W15" i="69"/>
  <c r="AG14" i="69"/>
  <c r="AP14" i="69" s="1"/>
  <c r="AF14" i="69"/>
  <c r="AO14" i="69" s="1"/>
  <c r="AE14" i="69"/>
  <c r="Y14" i="31"/>
  <c r="X14" i="31"/>
  <c r="AN6" i="68"/>
  <c r="AI6" i="68"/>
  <c r="U46" i="83"/>
  <c r="U37" i="88"/>
  <c r="AH13" i="40"/>
  <c r="AQ13" i="40" s="1"/>
  <c r="U56" i="35"/>
  <c r="U55" i="42"/>
  <c r="AN14" i="78"/>
  <c r="AI14" i="78"/>
  <c r="U46" i="11"/>
  <c r="AI13" i="36"/>
  <c r="AN13" i="36"/>
  <c r="Y13" i="70"/>
  <c r="X13" i="70"/>
  <c r="AI13" i="17"/>
  <c r="AN13" i="17"/>
  <c r="AN6" i="29"/>
  <c r="AI6" i="29"/>
  <c r="Y7" i="12"/>
  <c r="X7" i="12"/>
  <c r="U55" i="98"/>
  <c r="W14" i="14"/>
  <c r="AG13" i="14"/>
  <c r="AP13" i="14" s="1"/>
  <c r="AF13" i="14"/>
  <c r="AO13" i="14" s="1"/>
  <c r="AE13" i="14"/>
  <c r="AE6" i="25"/>
  <c r="AF6" i="25"/>
  <c r="AO6" i="25" s="1"/>
  <c r="AG6" i="25"/>
  <c r="AP6" i="25" s="1"/>
  <c r="W7" i="25"/>
  <c r="U37" i="100"/>
  <c r="U47" i="87"/>
  <c r="U20" i="33"/>
  <c r="U46" i="91"/>
  <c r="U37" i="45"/>
  <c r="U55" i="102"/>
  <c r="Y14" i="37"/>
  <c r="Z14" i="37"/>
  <c r="X14" i="37"/>
  <c r="AI13" i="27"/>
  <c r="AN13" i="27"/>
  <c r="AE14" i="66" l="1"/>
  <c r="W15" i="66"/>
  <c r="AG14" i="66"/>
  <c r="AP14" i="66" s="1"/>
  <c r="AF14" i="66"/>
  <c r="AO14" i="66" s="1"/>
  <c r="AF15" i="78"/>
  <c r="AO15" i="78" s="1"/>
  <c r="W16" i="78"/>
  <c r="AG15" i="78"/>
  <c r="AP15" i="78" s="1"/>
  <c r="AE15" i="78"/>
  <c r="W15" i="17"/>
  <c r="AE14" i="17"/>
  <c r="AF14" i="17"/>
  <c r="AO14" i="17" s="1"/>
  <c r="AG14" i="17"/>
  <c r="AP14" i="17" s="1"/>
  <c r="AE14" i="36"/>
  <c r="AF14" i="36"/>
  <c r="AO14" i="36" s="1"/>
  <c r="W15" i="36"/>
  <c r="AG14" i="36"/>
  <c r="AP14" i="36" s="1"/>
  <c r="AH13" i="70"/>
  <c r="AQ13" i="70" s="1"/>
  <c r="Z13" i="70"/>
  <c r="AR6" i="68"/>
  <c r="AR6" i="29"/>
  <c r="AH14" i="37"/>
  <c r="AQ14" i="37" s="1"/>
  <c r="U36" i="45"/>
  <c r="U46" i="87"/>
  <c r="AN6" i="25"/>
  <c r="AI6" i="25"/>
  <c r="U54" i="98"/>
  <c r="AR13" i="17"/>
  <c r="U45" i="55"/>
  <c r="Y14" i="23"/>
  <c r="X14" i="23"/>
  <c r="U34" i="13"/>
  <c r="U55" i="85"/>
  <c r="U25" i="93"/>
  <c r="U44" i="43"/>
  <c r="U19" i="75"/>
  <c r="AN6" i="60"/>
  <c r="AI6" i="60"/>
  <c r="AR13" i="61"/>
  <c r="U46" i="103"/>
  <c r="U18" i="63"/>
  <c r="Y7" i="39"/>
  <c r="Z7" i="39" s="1"/>
  <c r="X7" i="39"/>
  <c r="AI13" i="74"/>
  <c r="AN13" i="74"/>
  <c r="U16" i="2"/>
  <c r="U26" i="53"/>
  <c r="U42" i="95"/>
  <c r="Z7" i="12"/>
  <c r="AH7" i="12"/>
  <c r="AQ7" i="12" s="1"/>
  <c r="U55" i="35"/>
  <c r="U45" i="83"/>
  <c r="AN14" i="69"/>
  <c r="AI14" i="69"/>
  <c r="AG6" i="72"/>
  <c r="AP6" i="72" s="1"/>
  <c r="AF6" i="72"/>
  <c r="AO6" i="72" s="1"/>
  <c r="AE6" i="72"/>
  <c r="W7" i="72"/>
  <c r="AR12" i="65"/>
  <c r="AR6" i="64"/>
  <c r="U36" i="54"/>
  <c r="AR13" i="77"/>
  <c r="Y14" i="81"/>
  <c r="X14" i="81"/>
  <c r="U19" i="71"/>
  <c r="U35" i="51"/>
  <c r="AR13" i="31"/>
  <c r="U20" i="97"/>
  <c r="U18" i="19"/>
  <c r="X14" i="22"/>
  <c r="Y14" i="22"/>
  <c r="Z14" i="22"/>
  <c r="U53" i="10"/>
  <c r="AH7" i="29"/>
  <c r="AQ7" i="29" s="1"/>
  <c r="U54" i="48"/>
  <c r="Z14" i="77"/>
  <c r="AH14" i="77"/>
  <c r="AQ14" i="77" s="1"/>
  <c r="Y14" i="73"/>
  <c r="Z14" i="73"/>
  <c r="X14" i="73"/>
  <c r="W14" i="62"/>
  <c r="AF13" i="62"/>
  <c r="AO13" i="62" s="1"/>
  <c r="AG13" i="62"/>
  <c r="AP13" i="62" s="1"/>
  <c r="AE13" i="62"/>
  <c r="U35" i="104"/>
  <c r="U36" i="100"/>
  <c r="AR14" i="78"/>
  <c r="U33" i="44"/>
  <c r="U21" i="89"/>
  <c r="AR13" i="37"/>
  <c r="U25" i="52"/>
  <c r="AR13" i="66"/>
  <c r="AH13" i="65"/>
  <c r="AQ13" i="65" s="1"/>
  <c r="U55" i="82"/>
  <c r="W7" i="34"/>
  <c r="AF6" i="34"/>
  <c r="AO6" i="34" s="1"/>
  <c r="AE6" i="34"/>
  <c r="AG6" i="34"/>
  <c r="AP6" i="34" s="1"/>
  <c r="U35" i="92"/>
  <c r="Y7" i="60"/>
  <c r="X7" i="60"/>
  <c r="AN13" i="22"/>
  <c r="AI13" i="22"/>
  <c r="AH7" i="64"/>
  <c r="AQ7" i="64" s="1"/>
  <c r="U18" i="67"/>
  <c r="AN6" i="76"/>
  <c r="AI6" i="76"/>
  <c r="U35" i="84"/>
  <c r="U55" i="50"/>
  <c r="Z7" i="29"/>
  <c r="AN6" i="21"/>
  <c r="AI6" i="21"/>
  <c r="U18" i="24"/>
  <c r="AG13" i="65"/>
  <c r="AP13" i="65" s="1"/>
  <c r="AF13" i="65"/>
  <c r="AO13" i="65" s="1"/>
  <c r="AE13" i="65"/>
  <c r="W14" i="65"/>
  <c r="AH14" i="27"/>
  <c r="AQ14" i="27" s="1"/>
  <c r="U26" i="101"/>
  <c r="U35" i="20"/>
  <c r="U18" i="38"/>
  <c r="Z7" i="64"/>
  <c r="AH7" i="80"/>
  <c r="AQ7" i="80" s="1"/>
  <c r="Y7" i="76"/>
  <c r="X7" i="76"/>
  <c r="U46" i="99"/>
  <c r="AI6" i="39"/>
  <c r="AN6" i="39"/>
  <c r="Y7" i="21"/>
  <c r="X7" i="21"/>
  <c r="Z7" i="21" s="1"/>
  <c r="U44" i="16"/>
  <c r="AN13" i="73"/>
  <c r="AI13" i="73"/>
  <c r="U24" i="15"/>
  <c r="W15" i="37"/>
  <c r="AG14" i="37"/>
  <c r="AP14" i="37" s="1"/>
  <c r="AE14" i="37"/>
  <c r="AF14" i="37"/>
  <c r="AO14" i="37" s="1"/>
  <c r="AN13" i="14"/>
  <c r="AI13" i="14"/>
  <c r="U45" i="11"/>
  <c r="U45" i="91"/>
  <c r="AH15" i="78"/>
  <c r="AQ15" i="78" s="1"/>
  <c r="AR12" i="30"/>
  <c r="U54" i="102"/>
  <c r="Y14" i="14"/>
  <c r="Z14" i="14"/>
  <c r="X14" i="14"/>
  <c r="AH14" i="31"/>
  <c r="AQ14" i="31" s="1"/>
  <c r="Y15" i="69"/>
  <c r="X15" i="69"/>
  <c r="AH14" i="61"/>
  <c r="AQ14" i="61" s="1"/>
  <c r="U26" i="32"/>
  <c r="U26" i="105"/>
  <c r="U36" i="96"/>
  <c r="AH7" i="68"/>
  <c r="AQ7" i="68" s="1"/>
  <c r="U55" i="94"/>
  <c r="U22" i="47"/>
  <c r="AI13" i="81"/>
  <c r="AN13" i="81"/>
  <c r="Z14" i="27"/>
  <c r="Z7" i="80"/>
  <c r="U53" i="18"/>
  <c r="AH13" i="30"/>
  <c r="AQ13" i="30" s="1"/>
  <c r="AR6" i="80"/>
  <c r="U47" i="49"/>
  <c r="Y14" i="40"/>
  <c r="X14" i="40"/>
  <c r="Y7" i="25"/>
  <c r="X7" i="25"/>
  <c r="AH14" i="17"/>
  <c r="AQ14" i="17" s="1"/>
  <c r="U19" i="33"/>
  <c r="AR13" i="27"/>
  <c r="AR13" i="36"/>
  <c r="U54" i="42"/>
  <c r="U53" i="42" s="1"/>
  <c r="U36" i="88"/>
  <c r="Z14" i="31"/>
  <c r="AN13" i="23"/>
  <c r="AI13" i="23"/>
  <c r="Z14" i="61"/>
  <c r="AG14" i="26"/>
  <c r="AP14" i="26" s="1"/>
  <c r="AF14" i="26"/>
  <c r="AO14" i="26" s="1"/>
  <c r="AE14" i="26"/>
  <c r="W15" i="26"/>
  <c r="Z7" i="68"/>
  <c r="U46" i="41"/>
  <c r="AR6" i="12"/>
  <c r="AH14" i="36"/>
  <c r="AQ14" i="36" s="1"/>
  <c r="U17" i="59"/>
  <c r="U26" i="46"/>
  <c r="U56" i="90"/>
  <c r="U18" i="28"/>
  <c r="AR12" i="70"/>
  <c r="AH14" i="66"/>
  <c r="AQ14" i="66" s="1"/>
  <c r="U25" i="86"/>
  <c r="Z13" i="30"/>
  <c r="Y14" i="74"/>
  <c r="X14" i="74"/>
  <c r="U18" i="79"/>
  <c r="AN13" i="40"/>
  <c r="AI13" i="40"/>
  <c r="AE7" i="39" l="1"/>
  <c r="W8" i="39"/>
  <c r="AG7" i="39"/>
  <c r="AP7" i="39" s="1"/>
  <c r="AF7" i="39"/>
  <c r="AO7" i="39" s="1"/>
  <c r="AE7" i="21"/>
  <c r="AG7" i="21"/>
  <c r="AP7" i="21" s="1"/>
  <c r="AF7" i="21"/>
  <c r="AO7" i="21" s="1"/>
  <c r="W8" i="21"/>
  <c r="AH14" i="74"/>
  <c r="AQ14" i="74" s="1"/>
  <c r="U52" i="42"/>
  <c r="U54" i="82"/>
  <c r="AG14" i="73"/>
  <c r="AP14" i="73" s="1"/>
  <c r="AF14" i="73"/>
  <c r="AO14" i="73" s="1"/>
  <c r="W15" i="73"/>
  <c r="AE14" i="73"/>
  <c r="U17" i="79"/>
  <c r="U24" i="86"/>
  <c r="U17" i="28"/>
  <c r="U16" i="59"/>
  <c r="U45" i="41"/>
  <c r="AG14" i="61"/>
  <c r="AP14" i="61" s="1"/>
  <c r="AF14" i="61"/>
  <c r="AO14" i="61" s="1"/>
  <c r="W15" i="61"/>
  <c r="AE14" i="61"/>
  <c r="AF7" i="80"/>
  <c r="AO7" i="80" s="1"/>
  <c r="AE7" i="80"/>
  <c r="W8" i="80"/>
  <c r="AG7" i="80"/>
  <c r="AP7" i="80" s="1"/>
  <c r="U35" i="96"/>
  <c r="AH14" i="14"/>
  <c r="AQ14" i="14" s="1"/>
  <c r="U44" i="11"/>
  <c r="Y15" i="37"/>
  <c r="X15" i="37"/>
  <c r="U43" i="16"/>
  <c r="U34" i="20"/>
  <c r="AN13" i="65"/>
  <c r="AI13" i="65"/>
  <c r="AR6" i="76"/>
  <c r="AH14" i="73"/>
  <c r="AQ14" i="73" s="1"/>
  <c r="U52" i="10"/>
  <c r="U25" i="53"/>
  <c r="U44" i="55"/>
  <c r="Y16" i="78"/>
  <c r="X16" i="78"/>
  <c r="AR13" i="23"/>
  <c r="W15" i="27"/>
  <c r="AE14" i="27"/>
  <c r="AG14" i="27"/>
  <c r="AP14" i="27" s="1"/>
  <c r="AF14" i="27"/>
  <c r="AO14" i="27" s="1"/>
  <c r="AR13" i="14"/>
  <c r="AG7" i="29"/>
  <c r="AP7" i="29" s="1"/>
  <c r="W8" i="29"/>
  <c r="AE7" i="29"/>
  <c r="AF7" i="29"/>
  <c r="AO7" i="29" s="1"/>
  <c r="U24" i="52"/>
  <c r="AE14" i="22"/>
  <c r="AF14" i="22"/>
  <c r="AO14" i="22" s="1"/>
  <c r="W15" i="22"/>
  <c r="AG14" i="22"/>
  <c r="AP14" i="22" s="1"/>
  <c r="Y7" i="72"/>
  <c r="Z7" i="72"/>
  <c r="X7" i="72"/>
  <c r="U23" i="15"/>
  <c r="AH7" i="76"/>
  <c r="AQ7" i="76" s="1"/>
  <c r="W8" i="64"/>
  <c r="AE7" i="64"/>
  <c r="AG7" i="64"/>
  <c r="AP7" i="64" s="1"/>
  <c r="AF7" i="64"/>
  <c r="AO7" i="64" s="1"/>
  <c r="U25" i="101"/>
  <c r="AN13" i="62"/>
  <c r="AI13" i="62"/>
  <c r="AH14" i="81"/>
  <c r="AQ14" i="81" s="1"/>
  <c r="U35" i="54"/>
  <c r="AI6" i="72"/>
  <c r="AN6" i="72"/>
  <c r="U44" i="83"/>
  <c r="W8" i="12"/>
  <c r="AG7" i="12"/>
  <c r="AP7" i="12" s="1"/>
  <c r="AF7" i="12"/>
  <c r="AO7" i="12" s="1"/>
  <c r="AE7" i="12"/>
  <c r="U15" i="2"/>
  <c r="AR6" i="60"/>
  <c r="AH14" i="23"/>
  <c r="AQ14" i="23" s="1"/>
  <c r="U45" i="87"/>
  <c r="AN14" i="17"/>
  <c r="AI14" i="17"/>
  <c r="W8" i="68"/>
  <c r="AG7" i="68"/>
  <c r="AP7" i="68" s="1"/>
  <c r="AF7" i="68"/>
  <c r="AO7" i="68" s="1"/>
  <c r="AE7" i="68"/>
  <c r="AH14" i="40"/>
  <c r="AQ14" i="40" s="1"/>
  <c r="U54" i="94"/>
  <c r="AH15" i="69"/>
  <c r="AQ15" i="69" s="1"/>
  <c r="AH7" i="21"/>
  <c r="AQ7" i="21" s="1"/>
  <c r="U34" i="92"/>
  <c r="U34" i="104"/>
  <c r="U19" i="97"/>
  <c r="U33" i="13"/>
  <c r="Z14" i="74"/>
  <c r="U55" i="90"/>
  <c r="Y15" i="26"/>
  <c r="X15" i="26"/>
  <c r="U25" i="105"/>
  <c r="AR13" i="40"/>
  <c r="AN14" i="26"/>
  <c r="AI14" i="26"/>
  <c r="AF14" i="31"/>
  <c r="AO14" i="31" s="1"/>
  <c r="W15" i="31"/>
  <c r="AE14" i="31"/>
  <c r="AG14" i="31"/>
  <c r="AP14" i="31" s="1"/>
  <c r="AR13" i="81"/>
  <c r="AR13" i="73"/>
  <c r="Z7" i="76"/>
  <c r="U54" i="50"/>
  <c r="U17" i="67"/>
  <c r="AH7" i="60"/>
  <c r="AQ7" i="60" s="1"/>
  <c r="AN6" i="34"/>
  <c r="AI6" i="34"/>
  <c r="AH14" i="22"/>
  <c r="AQ14" i="22" s="1"/>
  <c r="Z14" i="81"/>
  <c r="U17" i="63"/>
  <c r="U24" i="93"/>
  <c r="Z14" i="23"/>
  <c r="Y15" i="36"/>
  <c r="Z15" i="36" s="1"/>
  <c r="X15" i="36"/>
  <c r="Y15" i="17"/>
  <c r="Z15" i="17"/>
  <c r="X15" i="17"/>
  <c r="Z15" i="69"/>
  <c r="AE13" i="30"/>
  <c r="AF13" i="30"/>
  <c r="AO13" i="30" s="1"/>
  <c r="AG13" i="30"/>
  <c r="AP13" i="30" s="1"/>
  <c r="W14" i="30"/>
  <c r="U25" i="46"/>
  <c r="AH7" i="25"/>
  <c r="AQ7" i="25" s="1"/>
  <c r="U25" i="32"/>
  <c r="U53" i="102"/>
  <c r="U44" i="91"/>
  <c r="AN14" i="37"/>
  <c r="AI14" i="37"/>
  <c r="U17" i="38"/>
  <c r="U17" i="24"/>
  <c r="Z7" i="60"/>
  <c r="U54" i="35"/>
  <c r="U41" i="95"/>
  <c r="AR13" i="74"/>
  <c r="U53" i="98"/>
  <c r="U35" i="45"/>
  <c r="AN15" i="78"/>
  <c r="AI15" i="78"/>
  <c r="Y15" i="66"/>
  <c r="Z15" i="66"/>
  <c r="X15" i="66"/>
  <c r="U18" i="33"/>
  <c r="AG14" i="14"/>
  <c r="AP14" i="14" s="1"/>
  <c r="AE14" i="14"/>
  <c r="W15" i="14"/>
  <c r="AF14" i="14"/>
  <c r="AO14" i="14" s="1"/>
  <c r="U45" i="99"/>
  <c r="AR13" i="22"/>
  <c r="U32" i="44"/>
  <c r="U53" i="48"/>
  <c r="U18" i="71"/>
  <c r="U43" i="43"/>
  <c r="Z14" i="40"/>
  <c r="U35" i="88"/>
  <c r="Z7" i="25"/>
  <c r="U46" i="49"/>
  <c r="U52" i="18"/>
  <c r="U51" i="18" s="1"/>
  <c r="U50" i="18" s="1"/>
  <c r="U21" i="47"/>
  <c r="AR6" i="39"/>
  <c r="Y14" i="65"/>
  <c r="X14" i="65"/>
  <c r="AR6" i="21"/>
  <c r="U34" i="84"/>
  <c r="Y7" i="34"/>
  <c r="Z7" i="34"/>
  <c r="X7" i="34"/>
  <c r="U20" i="89"/>
  <c r="U35" i="100"/>
  <c r="Y14" i="62"/>
  <c r="X14" i="62"/>
  <c r="Z14" i="62" s="1"/>
  <c r="AG14" i="77"/>
  <c r="AP14" i="77" s="1"/>
  <c r="AF14" i="77"/>
  <c r="AO14" i="77" s="1"/>
  <c r="AE14" i="77"/>
  <c r="W15" i="77"/>
  <c r="U17" i="19"/>
  <c r="U34" i="51"/>
  <c r="AR14" i="69"/>
  <c r="AH7" i="39"/>
  <c r="AQ7" i="39" s="1"/>
  <c r="U45" i="103"/>
  <c r="U18" i="75"/>
  <c r="U54" i="85"/>
  <c r="AR6" i="25"/>
  <c r="W14" i="70"/>
  <c r="AE13" i="70"/>
  <c r="AG13" i="70"/>
  <c r="AP13" i="70" s="1"/>
  <c r="AF13" i="70"/>
  <c r="AO13" i="70" s="1"/>
  <c r="AN14" i="36"/>
  <c r="AI14" i="36"/>
  <c r="AN14" i="66"/>
  <c r="AI14" i="66"/>
  <c r="W16" i="36" l="1"/>
  <c r="AG15" i="36"/>
  <c r="AP15" i="36" s="1"/>
  <c r="AF15" i="36"/>
  <c r="AO15" i="36" s="1"/>
  <c r="AE15" i="36"/>
  <c r="AE14" i="62"/>
  <c r="AG14" i="62"/>
  <c r="AP14" i="62" s="1"/>
  <c r="W15" i="62"/>
  <c r="AF14" i="62"/>
  <c r="AO14" i="62" s="1"/>
  <c r="U45" i="49"/>
  <c r="U16" i="38"/>
  <c r="U52" i="102"/>
  <c r="AG15" i="69"/>
  <c r="AP15" i="69" s="1"/>
  <c r="AF15" i="69"/>
  <c r="AO15" i="69" s="1"/>
  <c r="AE15" i="69"/>
  <c r="W16" i="69"/>
  <c r="W15" i="81"/>
  <c r="AG14" i="81"/>
  <c r="AP14" i="81" s="1"/>
  <c r="AF14" i="81"/>
  <c r="AO14" i="81" s="1"/>
  <c r="AE14" i="81"/>
  <c r="AF7" i="76"/>
  <c r="AO7" i="76" s="1"/>
  <c r="AG7" i="76"/>
  <c r="AP7" i="76" s="1"/>
  <c r="AE7" i="76"/>
  <c r="W8" i="76"/>
  <c r="AN14" i="31"/>
  <c r="AI14" i="31"/>
  <c r="AR14" i="31" s="1"/>
  <c r="U18" i="97"/>
  <c r="AR14" i="17"/>
  <c r="AF7" i="72"/>
  <c r="AO7" i="72" s="1"/>
  <c r="AE7" i="72"/>
  <c r="W8" i="72"/>
  <c r="AG7" i="72"/>
  <c r="AP7" i="72" s="1"/>
  <c r="U43" i="55"/>
  <c r="U33" i="20"/>
  <c r="AN14" i="73"/>
  <c r="AI14" i="73"/>
  <c r="W16" i="66"/>
  <c r="AG15" i="66"/>
  <c r="AP15" i="66" s="1"/>
  <c r="AF15" i="66"/>
  <c r="AO15" i="66" s="1"/>
  <c r="AE15" i="66"/>
  <c r="AN13" i="70"/>
  <c r="AI13" i="70"/>
  <c r="U16" i="19"/>
  <c r="AH7" i="34"/>
  <c r="AQ7" i="34" s="1"/>
  <c r="AE7" i="25"/>
  <c r="AF7" i="25"/>
  <c r="AO7" i="25" s="1"/>
  <c r="AG7" i="25"/>
  <c r="AP7" i="25" s="1"/>
  <c r="W8" i="25"/>
  <c r="AN14" i="14"/>
  <c r="AI14" i="14"/>
  <c r="U52" i="98"/>
  <c r="U51" i="98" s="1"/>
  <c r="U53" i="35"/>
  <c r="AR14" i="37"/>
  <c r="U24" i="46"/>
  <c r="AH15" i="17"/>
  <c r="AQ15" i="17" s="1"/>
  <c r="AF14" i="23"/>
  <c r="AO14" i="23" s="1"/>
  <c r="AG14" i="23"/>
  <c r="AP14" i="23" s="1"/>
  <c r="W15" i="23"/>
  <c r="AE14" i="23"/>
  <c r="Y15" i="31"/>
  <c r="X15" i="31"/>
  <c r="U54" i="90"/>
  <c r="Y8" i="12"/>
  <c r="X8" i="12"/>
  <c r="U34" i="54"/>
  <c r="U24" i="101"/>
  <c r="U23" i="52"/>
  <c r="U43" i="11"/>
  <c r="Y8" i="80"/>
  <c r="X8" i="80"/>
  <c r="U16" i="28"/>
  <c r="Y15" i="73"/>
  <c r="Z15" i="73" s="1"/>
  <c r="X15" i="73"/>
  <c r="U51" i="42"/>
  <c r="AN7" i="21"/>
  <c r="AI7" i="21"/>
  <c r="U31" i="44"/>
  <c r="Y14" i="70"/>
  <c r="X14" i="70"/>
  <c r="Y15" i="77"/>
  <c r="Z15" i="77" s="1"/>
  <c r="X15" i="77"/>
  <c r="AH14" i="65"/>
  <c r="AQ14" i="65" s="1"/>
  <c r="U20" i="47"/>
  <c r="AR15" i="78"/>
  <c r="AF7" i="60"/>
  <c r="AO7" i="60" s="1"/>
  <c r="AE7" i="60"/>
  <c r="AG7" i="60"/>
  <c r="AP7" i="60" s="1"/>
  <c r="W8" i="60"/>
  <c r="U24" i="32"/>
  <c r="Y14" i="30"/>
  <c r="Z14" i="30"/>
  <c r="X14" i="30"/>
  <c r="AG15" i="17"/>
  <c r="AP15" i="17" s="1"/>
  <c r="AF15" i="17"/>
  <c r="AO15" i="17" s="1"/>
  <c r="AE15" i="17"/>
  <c r="W16" i="17"/>
  <c r="U24" i="105"/>
  <c r="AF14" i="74"/>
  <c r="AO14" i="74" s="1"/>
  <c r="AE14" i="74"/>
  <c r="W15" i="74"/>
  <c r="AG14" i="74"/>
  <c r="AP14" i="74" s="1"/>
  <c r="U33" i="104"/>
  <c r="AI7" i="68"/>
  <c r="AN7" i="68"/>
  <c r="AH16" i="78"/>
  <c r="AQ16" i="78" s="1"/>
  <c r="U24" i="53"/>
  <c r="U23" i="53" s="1"/>
  <c r="U22" i="53" s="1"/>
  <c r="U42" i="16"/>
  <c r="AI7" i="80"/>
  <c r="AN7" i="80"/>
  <c r="U19" i="89"/>
  <c r="X15" i="14"/>
  <c r="Y15" i="14"/>
  <c r="AR14" i="66"/>
  <c r="U34" i="88"/>
  <c r="U23" i="93"/>
  <c r="U22" i="93" s="1"/>
  <c r="AR6" i="34"/>
  <c r="U16" i="67"/>
  <c r="AR14" i="26"/>
  <c r="AH15" i="26"/>
  <c r="AQ15" i="26" s="1"/>
  <c r="U44" i="87"/>
  <c r="U14" i="2"/>
  <c r="U43" i="83"/>
  <c r="Y15" i="22"/>
  <c r="X15" i="22"/>
  <c r="AI7" i="29"/>
  <c r="AN7" i="29"/>
  <c r="Z16" i="78"/>
  <c r="AR13" i="65"/>
  <c r="AH15" i="37"/>
  <c r="AQ15" i="37" s="1"/>
  <c r="U44" i="41"/>
  <c r="U23" i="86"/>
  <c r="U53" i="85"/>
  <c r="AH14" i="62"/>
  <c r="AQ14" i="62" s="1"/>
  <c r="U42" i="43"/>
  <c r="AE7" i="34"/>
  <c r="AF7" i="34"/>
  <c r="AO7" i="34" s="1"/>
  <c r="AG7" i="34"/>
  <c r="AP7" i="34" s="1"/>
  <c r="W8" i="34"/>
  <c r="AN14" i="77"/>
  <c r="AI14" i="77"/>
  <c r="Z14" i="65"/>
  <c r="U44" i="103"/>
  <c r="U34" i="100"/>
  <c r="U49" i="18"/>
  <c r="W15" i="40"/>
  <c r="AE14" i="40"/>
  <c r="AG14" i="40"/>
  <c r="AP14" i="40" s="1"/>
  <c r="AF14" i="40"/>
  <c r="AO14" i="40" s="1"/>
  <c r="U52" i="48"/>
  <c r="U44" i="99"/>
  <c r="U17" i="33"/>
  <c r="U16" i="24"/>
  <c r="U43" i="91"/>
  <c r="AH15" i="36"/>
  <c r="AQ15" i="36" s="1"/>
  <c r="Z15" i="26"/>
  <c r="U32" i="13"/>
  <c r="U33" i="92"/>
  <c r="AI7" i="12"/>
  <c r="AN7" i="12"/>
  <c r="AR13" i="62"/>
  <c r="AI7" i="64"/>
  <c r="AN7" i="64"/>
  <c r="U22" i="15"/>
  <c r="Y8" i="29"/>
  <c r="Z8" i="29" s="1"/>
  <c r="X8" i="29"/>
  <c r="AN14" i="27"/>
  <c r="AI14" i="27"/>
  <c r="AR14" i="27" s="1"/>
  <c r="U51" i="10"/>
  <c r="Z15" i="37"/>
  <c r="AI14" i="61"/>
  <c r="AN14" i="61"/>
  <c r="Y8" i="21"/>
  <c r="X8" i="21"/>
  <c r="Y8" i="39"/>
  <c r="X8" i="39"/>
  <c r="U17" i="75"/>
  <c r="U17" i="71"/>
  <c r="AR14" i="36"/>
  <c r="U33" i="51"/>
  <c r="U33" i="84"/>
  <c r="AH15" i="66"/>
  <c r="AQ15" i="66" s="1"/>
  <c r="U34" i="45"/>
  <c r="U40" i="95"/>
  <c r="AN13" i="30"/>
  <c r="AI13" i="30"/>
  <c r="U16" i="63"/>
  <c r="U53" i="50"/>
  <c r="U53" i="94"/>
  <c r="U52" i="94" s="1"/>
  <c r="Y8" i="68"/>
  <c r="X8" i="68"/>
  <c r="AR6" i="72"/>
  <c r="Y8" i="64"/>
  <c r="Z8" i="64"/>
  <c r="X8" i="64"/>
  <c r="AH7" i="72"/>
  <c r="AQ7" i="72" s="1"/>
  <c r="AN14" i="22"/>
  <c r="AI14" i="22"/>
  <c r="Y15" i="27"/>
  <c r="Z15" i="27"/>
  <c r="X15" i="27"/>
  <c r="U34" i="96"/>
  <c r="Y15" i="61"/>
  <c r="X15" i="61"/>
  <c r="U15" i="59"/>
  <c r="U16" i="79"/>
  <c r="U53" i="82"/>
  <c r="AN7" i="39"/>
  <c r="AI7" i="39"/>
  <c r="AF15" i="73" l="1"/>
  <c r="AO15" i="73" s="1"/>
  <c r="AE15" i="73"/>
  <c r="W16" i="73"/>
  <c r="AG15" i="73"/>
  <c r="AP15" i="73" s="1"/>
  <c r="AG8" i="29"/>
  <c r="AP8" i="29" s="1"/>
  <c r="W9" i="29"/>
  <c r="AE8" i="29"/>
  <c r="AF8" i="29"/>
  <c r="AO8" i="29" s="1"/>
  <c r="AF15" i="77"/>
  <c r="AO15" i="77" s="1"/>
  <c r="AG15" i="77"/>
  <c r="AP15" i="77" s="1"/>
  <c r="AE15" i="77"/>
  <c r="W16" i="77"/>
  <c r="AF15" i="27"/>
  <c r="AO15" i="27" s="1"/>
  <c r="AG15" i="27"/>
  <c r="AP15" i="27" s="1"/>
  <c r="W16" i="27"/>
  <c r="AE15" i="27"/>
  <c r="U39" i="95"/>
  <c r="U14" i="59"/>
  <c r="AH15" i="27"/>
  <c r="AQ15" i="27" s="1"/>
  <c r="AG15" i="37"/>
  <c r="AP15" i="37" s="1"/>
  <c r="AE15" i="37"/>
  <c r="AF15" i="37"/>
  <c r="AO15" i="37" s="1"/>
  <c r="W16" i="37"/>
  <c r="U42" i="91"/>
  <c r="U43" i="99"/>
  <c r="Y15" i="40"/>
  <c r="X15" i="40"/>
  <c r="U43" i="103"/>
  <c r="AR7" i="29"/>
  <c r="Z15" i="14"/>
  <c r="AI14" i="74"/>
  <c r="AN14" i="74"/>
  <c r="U23" i="32"/>
  <c r="U30" i="44"/>
  <c r="U23" i="101"/>
  <c r="Y15" i="23"/>
  <c r="Z15" i="23" s="1"/>
  <c r="X15" i="23"/>
  <c r="U23" i="46"/>
  <c r="U50" i="98"/>
  <c r="AI7" i="25"/>
  <c r="AN7" i="25"/>
  <c r="AR13" i="70"/>
  <c r="AR14" i="73"/>
  <c r="Y16" i="69"/>
  <c r="X16" i="69"/>
  <c r="U52" i="50"/>
  <c r="U32" i="84"/>
  <c r="U16" i="71"/>
  <c r="AH8" i="21"/>
  <c r="AQ8" i="21" s="1"/>
  <c r="U31" i="13"/>
  <c r="AF14" i="65"/>
  <c r="AO14" i="65" s="1"/>
  <c r="AE14" i="65"/>
  <c r="W15" i="65"/>
  <c r="AG14" i="65"/>
  <c r="AP14" i="65" s="1"/>
  <c r="AN7" i="34"/>
  <c r="AI7" i="34"/>
  <c r="U52" i="85"/>
  <c r="AH15" i="22"/>
  <c r="AQ15" i="22" s="1"/>
  <c r="U13" i="2"/>
  <c r="U21" i="93"/>
  <c r="AH15" i="14"/>
  <c r="AQ15" i="14" s="1"/>
  <c r="U41" i="16"/>
  <c r="AR7" i="68"/>
  <c r="Y8" i="60"/>
  <c r="Z8" i="60"/>
  <c r="X8" i="60"/>
  <c r="AR7" i="21"/>
  <c r="U53" i="90"/>
  <c r="AR14" i="14"/>
  <c r="Y8" i="72"/>
  <c r="X8" i="72"/>
  <c r="U17" i="97"/>
  <c r="AN15" i="69"/>
  <c r="AI15" i="69"/>
  <c r="U15" i="38"/>
  <c r="AN14" i="62"/>
  <c r="AI14" i="62"/>
  <c r="U50" i="10"/>
  <c r="W16" i="26"/>
  <c r="AF15" i="26"/>
  <c r="AO15" i="26" s="1"/>
  <c r="AE15" i="26"/>
  <c r="AG15" i="26"/>
  <c r="AP15" i="26" s="1"/>
  <c r="U15" i="24"/>
  <c r="U14" i="24" s="1"/>
  <c r="U51" i="48"/>
  <c r="U48" i="18"/>
  <c r="AR14" i="77"/>
  <c r="Z15" i="22"/>
  <c r="AH14" i="30"/>
  <c r="AQ14" i="30" s="1"/>
  <c r="U19" i="47"/>
  <c r="AH14" i="70"/>
  <c r="AQ14" i="70" s="1"/>
  <c r="U42" i="11"/>
  <c r="U33" i="54"/>
  <c r="AH15" i="31"/>
  <c r="AQ15" i="31" s="1"/>
  <c r="AN15" i="66"/>
  <c r="AI15" i="66"/>
  <c r="AN7" i="72"/>
  <c r="AI7" i="72"/>
  <c r="AN14" i="81"/>
  <c r="AI14" i="81"/>
  <c r="AN15" i="36"/>
  <c r="AI15" i="36"/>
  <c r="AF8" i="64"/>
  <c r="AO8" i="64" s="1"/>
  <c r="W9" i="64"/>
  <c r="AG8" i="64"/>
  <c r="AP8" i="64" s="1"/>
  <c r="AE8" i="64"/>
  <c r="U21" i="15"/>
  <c r="U41" i="43"/>
  <c r="U22" i="86"/>
  <c r="U43" i="87"/>
  <c r="U15" i="67"/>
  <c r="U14" i="67" s="1"/>
  <c r="U33" i="88"/>
  <c r="U18" i="89"/>
  <c r="U21" i="53"/>
  <c r="U32" i="104"/>
  <c r="U31" i="104" s="1"/>
  <c r="U30" i="104" s="1"/>
  <c r="U23" i="105"/>
  <c r="AE14" i="30"/>
  <c r="AG14" i="30"/>
  <c r="AP14" i="30" s="1"/>
  <c r="W15" i="30"/>
  <c r="AF14" i="30"/>
  <c r="AO14" i="30" s="1"/>
  <c r="AN7" i="60"/>
  <c r="AI7" i="60"/>
  <c r="Z14" i="70"/>
  <c r="U15" i="28"/>
  <c r="AH8" i="12"/>
  <c r="AQ8" i="12" s="1"/>
  <c r="Z15" i="31"/>
  <c r="Y8" i="25"/>
  <c r="X8" i="25"/>
  <c r="U32" i="20"/>
  <c r="U44" i="49"/>
  <c r="U52" i="82"/>
  <c r="AH8" i="64"/>
  <c r="AQ8" i="64" s="1"/>
  <c r="Z8" i="21"/>
  <c r="U33" i="45"/>
  <c r="U15" i="79"/>
  <c r="AH8" i="39"/>
  <c r="AQ8" i="39" s="1"/>
  <c r="U16" i="33"/>
  <c r="U33" i="100"/>
  <c r="Y8" i="34"/>
  <c r="X8" i="34"/>
  <c r="AG16" i="78"/>
  <c r="AP16" i="78" s="1"/>
  <c r="AF16" i="78"/>
  <c r="AO16" i="78" s="1"/>
  <c r="AE16" i="78"/>
  <c r="W17" i="78"/>
  <c r="Y16" i="17"/>
  <c r="X16" i="17"/>
  <c r="U50" i="42"/>
  <c r="AH8" i="80"/>
  <c r="AQ8" i="80" s="1"/>
  <c r="U22" i="52"/>
  <c r="Z8" i="12"/>
  <c r="U52" i="35"/>
  <c r="Y8" i="76"/>
  <c r="X8" i="76"/>
  <c r="AH15" i="61"/>
  <c r="AQ15" i="61" s="1"/>
  <c r="AH8" i="68"/>
  <c r="AQ8" i="68" s="1"/>
  <c r="Z15" i="61"/>
  <c r="Z8" i="68"/>
  <c r="AR14" i="22"/>
  <c r="U15" i="63"/>
  <c r="U32" i="51"/>
  <c r="U16" i="75"/>
  <c r="AR7" i="12"/>
  <c r="AR13" i="30"/>
  <c r="AR7" i="39"/>
  <c r="U33" i="96"/>
  <c r="U51" i="94"/>
  <c r="Z8" i="39"/>
  <c r="AR14" i="61"/>
  <c r="AH8" i="29"/>
  <c r="AQ8" i="29" s="1"/>
  <c r="AR7" i="64"/>
  <c r="U32" i="92"/>
  <c r="AN14" i="40"/>
  <c r="AI14" i="40"/>
  <c r="U43" i="41"/>
  <c r="U42" i="83"/>
  <c r="AR7" i="80"/>
  <c r="Y15" i="74"/>
  <c r="X15" i="74"/>
  <c r="Z15" i="74" s="1"/>
  <c r="AI15" i="17"/>
  <c r="AN15" i="17"/>
  <c r="AH15" i="77"/>
  <c r="AQ15" i="77" s="1"/>
  <c r="AH15" i="73"/>
  <c r="AQ15" i="73" s="1"/>
  <c r="Z8" i="80"/>
  <c r="AN14" i="23"/>
  <c r="AI14" i="23"/>
  <c r="AR14" i="23" s="1"/>
  <c r="U15" i="19"/>
  <c r="Y16" i="66"/>
  <c r="X16" i="66"/>
  <c r="U42" i="55"/>
  <c r="AN7" i="76"/>
  <c r="AI7" i="76"/>
  <c r="Y15" i="81"/>
  <c r="X15" i="81"/>
  <c r="U51" i="102"/>
  <c r="Y15" i="62"/>
  <c r="X15" i="62"/>
  <c r="Y16" i="36"/>
  <c r="Z16" i="36"/>
  <c r="X16" i="36"/>
  <c r="AG15" i="23" l="1"/>
  <c r="AP15" i="23" s="1"/>
  <c r="AE15" i="23"/>
  <c r="AF15" i="23"/>
  <c r="AO15" i="23" s="1"/>
  <c r="W16" i="23"/>
  <c r="W16" i="74"/>
  <c r="AF15" i="74"/>
  <c r="AO15" i="74" s="1"/>
  <c r="AG15" i="74"/>
  <c r="AP15" i="74" s="1"/>
  <c r="AE15" i="74"/>
  <c r="AF16" i="36"/>
  <c r="AO16" i="36" s="1"/>
  <c r="AE16" i="36"/>
  <c r="AG16" i="36"/>
  <c r="AP16" i="36" s="1"/>
  <c r="W17" i="36"/>
  <c r="U14" i="19"/>
  <c r="U50" i="94"/>
  <c r="AH8" i="76"/>
  <c r="AQ8" i="76" s="1"/>
  <c r="AR7" i="76"/>
  <c r="AH16" i="36"/>
  <c r="AQ16" i="36" s="1"/>
  <c r="AE8" i="21"/>
  <c r="AF8" i="21"/>
  <c r="AO8" i="21" s="1"/>
  <c r="W9" i="21"/>
  <c r="AG8" i="21"/>
  <c r="AP8" i="21" s="1"/>
  <c r="U14" i="28"/>
  <c r="Y9" i="64"/>
  <c r="Z9" i="64" s="1"/>
  <c r="X9" i="64"/>
  <c r="AR7" i="72"/>
  <c r="U13" i="24"/>
  <c r="U49" i="10"/>
  <c r="AH8" i="60"/>
  <c r="AQ8" i="60" s="1"/>
  <c r="U40" i="16"/>
  <c r="U12" i="2"/>
  <c r="U30" i="13"/>
  <c r="AR7" i="25"/>
  <c r="AN15" i="37"/>
  <c r="AI15" i="37"/>
  <c r="Y16" i="77"/>
  <c r="Z16" i="77"/>
  <c r="X16" i="77"/>
  <c r="Y9" i="29"/>
  <c r="X9" i="29"/>
  <c r="AF8" i="39"/>
  <c r="AO8" i="39" s="1"/>
  <c r="AE8" i="39"/>
  <c r="W9" i="39"/>
  <c r="AG8" i="39"/>
  <c r="AP8" i="39" s="1"/>
  <c r="U15" i="75"/>
  <c r="U51" i="35"/>
  <c r="X17" i="78"/>
  <c r="Y17" i="78"/>
  <c r="U43" i="49"/>
  <c r="AF15" i="31"/>
  <c r="AO15" i="31" s="1"/>
  <c r="W16" i="31"/>
  <c r="AE15" i="31"/>
  <c r="AG15" i="31"/>
  <c r="AP15" i="31" s="1"/>
  <c r="W15" i="70"/>
  <c r="AF14" i="70"/>
  <c r="AO14" i="70" s="1"/>
  <c r="AE14" i="70"/>
  <c r="AG14" i="70"/>
  <c r="AP14" i="70" s="1"/>
  <c r="AN14" i="30"/>
  <c r="AI14" i="30"/>
  <c r="U20" i="53"/>
  <c r="U13" i="67"/>
  <c r="U40" i="43"/>
  <c r="U32" i="54"/>
  <c r="U18" i="47"/>
  <c r="AR14" i="62"/>
  <c r="AF8" i="60"/>
  <c r="AO8" i="60" s="1"/>
  <c r="AG8" i="60"/>
  <c r="AP8" i="60" s="1"/>
  <c r="W9" i="60"/>
  <c r="AE8" i="60"/>
  <c r="U31" i="84"/>
  <c r="U22" i="32"/>
  <c r="U42" i="99"/>
  <c r="U38" i="95"/>
  <c r="AI15" i="77"/>
  <c r="AN15" i="77"/>
  <c r="AF8" i="68"/>
  <c r="AO8" i="68" s="1"/>
  <c r="AE8" i="68"/>
  <c r="W9" i="68"/>
  <c r="AG8" i="68"/>
  <c r="AP8" i="68" s="1"/>
  <c r="W9" i="12"/>
  <c r="AG8" i="12"/>
  <c r="AP8" i="12" s="1"/>
  <c r="AE8" i="12"/>
  <c r="AF8" i="12"/>
  <c r="AO8" i="12" s="1"/>
  <c r="AN16" i="78"/>
  <c r="AI16" i="78"/>
  <c r="U32" i="100"/>
  <c r="AR7" i="60"/>
  <c r="AR15" i="36"/>
  <c r="AR15" i="66"/>
  <c r="U47" i="18"/>
  <c r="AN15" i="26"/>
  <c r="AI15" i="26"/>
  <c r="U16" i="97"/>
  <c r="Y15" i="65"/>
  <c r="Z15" i="65" s="1"/>
  <c r="X15" i="65"/>
  <c r="U49" i="98"/>
  <c r="U42" i="103"/>
  <c r="AI15" i="27"/>
  <c r="AN15" i="27"/>
  <c r="AH15" i="62"/>
  <c r="AQ15" i="62" s="1"/>
  <c r="W16" i="61"/>
  <c r="AF15" i="61"/>
  <c r="AO15" i="61" s="1"/>
  <c r="AE15" i="61"/>
  <c r="AG15" i="61"/>
  <c r="AP15" i="61" s="1"/>
  <c r="U14" i="79"/>
  <c r="U31" i="20"/>
  <c r="U22" i="105"/>
  <c r="U17" i="89"/>
  <c r="U42" i="87"/>
  <c r="U20" i="15"/>
  <c r="U41" i="11"/>
  <c r="AH8" i="72"/>
  <c r="AQ8" i="72" s="1"/>
  <c r="U52" i="90"/>
  <c r="AN14" i="65"/>
  <c r="AI14" i="65"/>
  <c r="U51" i="50"/>
  <c r="U22" i="101"/>
  <c r="AR14" i="74"/>
  <c r="AH15" i="40"/>
  <c r="AQ15" i="40" s="1"/>
  <c r="U41" i="91"/>
  <c r="X16" i="27"/>
  <c r="Y16" i="27"/>
  <c r="Z16" i="27"/>
  <c r="Y16" i="73"/>
  <c r="Z16" i="73" s="1"/>
  <c r="X16" i="73"/>
  <c r="AH15" i="81"/>
  <c r="AQ15" i="81" s="1"/>
  <c r="AR14" i="40"/>
  <c r="AH16" i="66"/>
  <c r="AQ16" i="66" s="1"/>
  <c r="U49" i="42"/>
  <c r="Z15" i="62"/>
  <c r="Z16" i="66"/>
  <c r="AF8" i="80"/>
  <c r="AO8" i="80" s="1"/>
  <c r="AE8" i="80"/>
  <c r="W9" i="80"/>
  <c r="AG8" i="80"/>
  <c r="AP8" i="80" s="1"/>
  <c r="AR15" i="17"/>
  <c r="Z8" i="76"/>
  <c r="U21" i="52"/>
  <c r="AH16" i="17"/>
  <c r="AQ16" i="17" s="1"/>
  <c r="U15" i="33"/>
  <c r="AH8" i="25"/>
  <c r="AQ8" i="25" s="1"/>
  <c r="AN8" i="64"/>
  <c r="AI8" i="64"/>
  <c r="AR14" i="81"/>
  <c r="AE15" i="22"/>
  <c r="W16" i="22"/>
  <c r="AG15" i="22"/>
  <c r="AP15" i="22" s="1"/>
  <c r="AF15" i="22"/>
  <c r="AO15" i="22" s="1"/>
  <c r="U50" i="48"/>
  <c r="Y16" i="26"/>
  <c r="Z16" i="26"/>
  <c r="X16" i="26"/>
  <c r="U14" i="38"/>
  <c r="Z8" i="72"/>
  <c r="U20" i="93"/>
  <c r="U51" i="85"/>
  <c r="AH16" i="69"/>
  <c r="AQ16" i="69" s="1"/>
  <c r="U22" i="46"/>
  <c r="AG15" i="14"/>
  <c r="AP15" i="14" s="1"/>
  <c r="W16" i="14"/>
  <c r="AE15" i="14"/>
  <c r="AF15" i="14"/>
  <c r="AO15" i="14" s="1"/>
  <c r="Z15" i="40"/>
  <c r="Y16" i="37"/>
  <c r="Z16" i="37"/>
  <c r="X16" i="37"/>
  <c r="AN15" i="73"/>
  <c r="AI15" i="73"/>
  <c r="U50" i="102"/>
  <c r="U49" i="102" s="1"/>
  <c r="U42" i="41"/>
  <c r="U41" i="55"/>
  <c r="Z15" i="81"/>
  <c r="U31" i="51"/>
  <c r="AH15" i="74"/>
  <c r="AQ15" i="74" s="1"/>
  <c r="U41" i="83"/>
  <c r="U31" i="92"/>
  <c r="U32" i="96"/>
  <c r="U14" i="63"/>
  <c r="Z16" i="17"/>
  <c r="Z8" i="34"/>
  <c r="AH8" i="34"/>
  <c r="AQ8" i="34" s="1"/>
  <c r="U32" i="45"/>
  <c r="U51" i="82"/>
  <c r="Z8" i="25"/>
  <c r="Y15" i="30"/>
  <c r="X15" i="30"/>
  <c r="U29" i="104"/>
  <c r="U32" i="88"/>
  <c r="U21" i="86"/>
  <c r="AR15" i="69"/>
  <c r="AR7" i="34"/>
  <c r="U15" i="71"/>
  <c r="Z16" i="69"/>
  <c r="AH15" i="23"/>
  <c r="AQ15" i="23" s="1"/>
  <c r="U29" i="44"/>
  <c r="U13" i="59"/>
  <c r="AN8" i="29"/>
  <c r="AI8" i="29"/>
  <c r="AF9" i="64" l="1"/>
  <c r="AO9" i="64" s="1"/>
  <c r="AE9" i="64"/>
  <c r="W10" i="64"/>
  <c r="AG9" i="64"/>
  <c r="AP9" i="64" s="1"/>
  <c r="AG16" i="73"/>
  <c r="AP16" i="73" s="1"/>
  <c r="AE16" i="73"/>
  <c r="W17" i="73"/>
  <c r="AF16" i="73"/>
  <c r="AO16" i="73" s="1"/>
  <c r="AG15" i="65"/>
  <c r="AP15" i="65" s="1"/>
  <c r="AF15" i="65"/>
  <c r="AO15" i="65" s="1"/>
  <c r="AE15" i="65"/>
  <c r="W16" i="65"/>
  <c r="W17" i="69"/>
  <c r="AF16" i="69"/>
  <c r="AO16" i="69" s="1"/>
  <c r="AG16" i="69"/>
  <c r="AP16" i="69" s="1"/>
  <c r="AE16" i="69"/>
  <c r="U50" i="82"/>
  <c r="U31" i="96"/>
  <c r="AH16" i="37"/>
  <c r="AQ16" i="37" s="1"/>
  <c r="Y16" i="14"/>
  <c r="Z16" i="14" s="1"/>
  <c r="X16" i="14"/>
  <c r="U13" i="38"/>
  <c r="AR8" i="64"/>
  <c r="U14" i="33"/>
  <c r="AG16" i="66"/>
  <c r="AP16" i="66" s="1"/>
  <c r="AF16" i="66"/>
  <c r="AO16" i="66" s="1"/>
  <c r="AE16" i="66"/>
  <c r="W17" i="66"/>
  <c r="U19" i="15"/>
  <c r="U21" i="105"/>
  <c r="AN15" i="61"/>
  <c r="AI15" i="61"/>
  <c r="AR15" i="27"/>
  <c r="AI8" i="68"/>
  <c r="AN8" i="68"/>
  <c r="AI8" i="60"/>
  <c r="AN8" i="60"/>
  <c r="Y16" i="31"/>
  <c r="X16" i="31"/>
  <c r="AH17" i="78"/>
  <c r="AQ17" i="78" s="1"/>
  <c r="Y9" i="39"/>
  <c r="X9" i="39"/>
  <c r="AH16" i="77"/>
  <c r="AQ16" i="77" s="1"/>
  <c r="U39" i="16"/>
  <c r="AI8" i="21"/>
  <c r="AN8" i="21"/>
  <c r="Y17" i="36"/>
  <c r="X17" i="36"/>
  <c r="U41" i="41"/>
  <c r="AE16" i="37"/>
  <c r="AG16" i="37"/>
  <c r="AP16" i="37" s="1"/>
  <c r="W17" i="37"/>
  <c r="AF16" i="37"/>
  <c r="AO16" i="37" s="1"/>
  <c r="U50" i="85"/>
  <c r="AH16" i="26"/>
  <c r="AQ16" i="26" s="1"/>
  <c r="AG15" i="62"/>
  <c r="AP15" i="62" s="1"/>
  <c r="AE15" i="62"/>
  <c r="W16" i="62"/>
  <c r="AF15" i="62"/>
  <c r="AO15" i="62" s="1"/>
  <c r="AG16" i="27"/>
  <c r="AP16" i="27" s="1"/>
  <c r="AE16" i="27"/>
  <c r="AF16" i="27"/>
  <c r="AO16" i="27" s="1"/>
  <c r="W17" i="27"/>
  <c r="U50" i="50"/>
  <c r="U46" i="18"/>
  <c r="AI8" i="12"/>
  <c r="AN8" i="12"/>
  <c r="U41" i="99"/>
  <c r="Y9" i="60"/>
  <c r="X9" i="60"/>
  <c r="U17" i="47"/>
  <c r="U12" i="67"/>
  <c r="AN14" i="70"/>
  <c r="AI14" i="70"/>
  <c r="AR14" i="70" s="1"/>
  <c r="AN8" i="39"/>
  <c r="AI8" i="39"/>
  <c r="AF16" i="77"/>
  <c r="AO16" i="77" s="1"/>
  <c r="AG16" i="77"/>
  <c r="AP16" i="77" s="1"/>
  <c r="AE16" i="77"/>
  <c r="W17" i="77"/>
  <c r="U12" i="24"/>
  <c r="Y16" i="74"/>
  <c r="Z16" i="74" s="1"/>
  <c r="X16" i="74"/>
  <c r="U30" i="92"/>
  <c r="AG16" i="26"/>
  <c r="AP16" i="26" s="1"/>
  <c r="AF16" i="26"/>
  <c r="AO16" i="26" s="1"/>
  <c r="AE16" i="26"/>
  <c r="W17" i="26"/>
  <c r="Y16" i="22"/>
  <c r="X16" i="22"/>
  <c r="AR14" i="65"/>
  <c r="U41" i="87"/>
  <c r="U30" i="20"/>
  <c r="Y16" i="61"/>
  <c r="Z16" i="61" s="1"/>
  <c r="X16" i="61"/>
  <c r="U41" i="103"/>
  <c r="U50" i="35"/>
  <c r="U49" i="35" s="1"/>
  <c r="U29" i="13"/>
  <c r="U13" i="28"/>
  <c r="AN16" i="36"/>
  <c r="AI16" i="36"/>
  <c r="Y16" i="23"/>
  <c r="X16" i="23"/>
  <c r="AF15" i="81"/>
  <c r="AO15" i="81" s="1"/>
  <c r="AE15" i="81"/>
  <c r="W16" i="81"/>
  <c r="AG15" i="81"/>
  <c r="AP15" i="81" s="1"/>
  <c r="Y9" i="80"/>
  <c r="X9" i="80"/>
  <c r="U48" i="42"/>
  <c r="AH16" i="27"/>
  <c r="AQ16" i="27" s="1"/>
  <c r="U15" i="97"/>
  <c r="U31" i="100"/>
  <c r="Y9" i="12"/>
  <c r="X9" i="12"/>
  <c r="AR15" i="77"/>
  <c r="U21" i="32"/>
  <c r="U31" i="54"/>
  <c r="U19" i="53"/>
  <c r="Y15" i="70"/>
  <c r="Z15" i="70" s="1"/>
  <c r="X15" i="70"/>
  <c r="U42" i="49"/>
  <c r="AH9" i="29"/>
  <c r="AQ9" i="29" s="1"/>
  <c r="AR15" i="37"/>
  <c r="U49" i="94"/>
  <c r="AF8" i="34"/>
  <c r="AO8" i="34" s="1"/>
  <c r="W9" i="34"/>
  <c r="AG8" i="34"/>
  <c r="AP8" i="34" s="1"/>
  <c r="AE8" i="34"/>
  <c r="AH15" i="30"/>
  <c r="AQ15" i="30" s="1"/>
  <c r="U30" i="51"/>
  <c r="U14" i="71"/>
  <c r="Z15" i="30"/>
  <c r="U48" i="102"/>
  <c r="W16" i="40"/>
  <c r="AG15" i="40"/>
  <c r="AP15" i="40" s="1"/>
  <c r="AE15" i="40"/>
  <c r="AF15" i="40"/>
  <c r="AO15" i="40" s="1"/>
  <c r="U21" i="46"/>
  <c r="U19" i="93"/>
  <c r="AI15" i="22"/>
  <c r="AN15" i="22"/>
  <c r="U28" i="44"/>
  <c r="U13" i="63"/>
  <c r="U40" i="83"/>
  <c r="AR15" i="73"/>
  <c r="W9" i="72"/>
  <c r="AG8" i="72"/>
  <c r="AP8" i="72" s="1"/>
  <c r="AF8" i="72"/>
  <c r="AO8" i="72" s="1"/>
  <c r="AE8" i="72"/>
  <c r="U20" i="52"/>
  <c r="AI8" i="80"/>
  <c r="AN8" i="80"/>
  <c r="AH16" i="73"/>
  <c r="AQ16" i="73" s="1"/>
  <c r="U40" i="11"/>
  <c r="U16" i="89"/>
  <c r="U13" i="79"/>
  <c r="U48" i="98"/>
  <c r="AR15" i="26"/>
  <c r="AR16" i="78"/>
  <c r="AR14" i="30"/>
  <c r="Z17" i="78"/>
  <c r="U14" i="75"/>
  <c r="Z9" i="29"/>
  <c r="U11" i="2"/>
  <c r="AH9" i="64"/>
  <c r="AQ9" i="64" s="1"/>
  <c r="Y9" i="21"/>
  <c r="X9" i="21"/>
  <c r="AI15" i="74"/>
  <c r="AN15" i="74"/>
  <c r="AN15" i="23"/>
  <c r="AI15" i="23"/>
  <c r="U28" i="104"/>
  <c r="U12" i="59"/>
  <c r="AG16" i="17"/>
  <c r="AP16" i="17" s="1"/>
  <c r="W17" i="17"/>
  <c r="AE16" i="17"/>
  <c r="AF16" i="17"/>
  <c r="AO16" i="17" s="1"/>
  <c r="U20" i="86"/>
  <c r="U31" i="45"/>
  <c r="AR8" i="29"/>
  <c r="U31" i="88"/>
  <c r="AG8" i="25"/>
  <c r="AP8" i="25" s="1"/>
  <c r="W9" i="25"/>
  <c r="AE8" i="25"/>
  <c r="AF8" i="25"/>
  <c r="AO8" i="25" s="1"/>
  <c r="U40" i="55"/>
  <c r="AN15" i="14"/>
  <c r="AI15" i="14"/>
  <c r="U49" i="48"/>
  <c r="W9" i="76"/>
  <c r="AE8" i="76"/>
  <c r="AF8" i="76"/>
  <c r="AO8" i="76" s="1"/>
  <c r="AG8" i="76"/>
  <c r="AP8" i="76" s="1"/>
  <c r="U40" i="91"/>
  <c r="U21" i="101"/>
  <c r="U51" i="90"/>
  <c r="AH15" i="65"/>
  <c r="AQ15" i="65" s="1"/>
  <c r="Y9" i="68"/>
  <c r="X9" i="68"/>
  <c r="U37" i="95"/>
  <c r="U30" i="84"/>
  <c r="U39" i="43"/>
  <c r="AN15" i="31"/>
  <c r="AI15" i="31"/>
  <c r="U48" i="10"/>
  <c r="U13" i="19"/>
  <c r="AG15" i="70" l="1"/>
  <c r="AP15" i="70" s="1"/>
  <c r="AF15" i="70"/>
  <c r="AO15" i="70" s="1"/>
  <c r="AE15" i="70"/>
  <c r="W16" i="70"/>
  <c r="W17" i="74"/>
  <c r="AF16" i="74"/>
  <c r="AO16" i="74" s="1"/>
  <c r="AG16" i="74"/>
  <c r="AP16" i="74" s="1"/>
  <c r="AE16" i="74"/>
  <c r="AE16" i="14"/>
  <c r="W17" i="14"/>
  <c r="AF16" i="14"/>
  <c r="AO16" i="14" s="1"/>
  <c r="AG16" i="14"/>
  <c r="AP16" i="14" s="1"/>
  <c r="W17" i="61"/>
  <c r="AF16" i="61"/>
  <c r="AO16" i="61" s="1"/>
  <c r="AG16" i="61"/>
  <c r="AP16" i="61" s="1"/>
  <c r="AE16" i="61"/>
  <c r="U39" i="55"/>
  <c r="U30" i="88"/>
  <c r="U19" i="86"/>
  <c r="U11" i="59"/>
  <c r="AR15" i="74"/>
  <c r="W18" i="78"/>
  <c r="AG17" i="78"/>
  <c r="AP17" i="78" s="1"/>
  <c r="AF17" i="78"/>
  <c r="AO17" i="78" s="1"/>
  <c r="AE17" i="78"/>
  <c r="U15" i="89"/>
  <c r="AR8" i="80"/>
  <c r="Y9" i="72"/>
  <c r="Z9" i="72"/>
  <c r="X9" i="72"/>
  <c r="U12" i="63"/>
  <c r="U18" i="93"/>
  <c r="Y16" i="40"/>
  <c r="X16" i="40"/>
  <c r="Y9" i="34"/>
  <c r="X9" i="34"/>
  <c r="U28" i="13"/>
  <c r="AN16" i="26"/>
  <c r="AI16" i="26"/>
  <c r="U45" i="18"/>
  <c r="AN16" i="37"/>
  <c r="AI16" i="37"/>
  <c r="AH9" i="39"/>
  <c r="AQ9" i="39" s="1"/>
  <c r="U18" i="15"/>
  <c r="U13" i="33"/>
  <c r="Y16" i="65"/>
  <c r="Z16" i="65"/>
  <c r="X16" i="65"/>
  <c r="AN16" i="73"/>
  <c r="AI16" i="73"/>
  <c r="U47" i="10"/>
  <c r="AH9" i="21"/>
  <c r="AQ9" i="21" s="1"/>
  <c r="U29" i="51"/>
  <c r="U20" i="32"/>
  <c r="Y16" i="81"/>
  <c r="Z16" i="81"/>
  <c r="X16" i="81"/>
  <c r="AR16" i="36"/>
  <c r="U11" i="67"/>
  <c r="AR8" i="21"/>
  <c r="Z9" i="39"/>
  <c r="AR15" i="61"/>
  <c r="Y17" i="66"/>
  <c r="Z17" i="66"/>
  <c r="X17" i="66"/>
  <c r="U49" i="82"/>
  <c r="AN15" i="65"/>
  <c r="AI15" i="65"/>
  <c r="U20" i="101"/>
  <c r="AN16" i="17"/>
  <c r="AI16" i="17"/>
  <c r="U10" i="2"/>
  <c r="U47" i="98"/>
  <c r="U39" i="11"/>
  <c r="U19" i="52"/>
  <c r="U27" i="44"/>
  <c r="U20" i="46"/>
  <c r="U47" i="102"/>
  <c r="U30" i="100"/>
  <c r="U47" i="42"/>
  <c r="AN15" i="81"/>
  <c r="AI15" i="81"/>
  <c r="U48" i="35"/>
  <c r="AH16" i="22"/>
  <c r="AQ16" i="22" s="1"/>
  <c r="AR8" i="39"/>
  <c r="U40" i="99"/>
  <c r="U49" i="50"/>
  <c r="Y16" i="62"/>
  <c r="X16" i="62"/>
  <c r="U49" i="85"/>
  <c r="U40" i="41"/>
  <c r="AR8" i="60"/>
  <c r="AN16" i="66"/>
  <c r="AI16" i="66"/>
  <c r="AN16" i="69"/>
  <c r="AI16" i="69"/>
  <c r="AR15" i="23"/>
  <c r="AN8" i="72"/>
  <c r="AI8" i="72"/>
  <c r="AE15" i="30"/>
  <c r="W16" i="30"/>
  <c r="AG15" i="30"/>
  <c r="AP15" i="30" s="1"/>
  <c r="AF15" i="30"/>
  <c r="AO15" i="30" s="1"/>
  <c r="U48" i="94"/>
  <c r="U18" i="53"/>
  <c r="AH9" i="80"/>
  <c r="AQ9" i="80" s="1"/>
  <c r="U29" i="20"/>
  <c r="Z16" i="22"/>
  <c r="U11" i="24"/>
  <c r="U16" i="47"/>
  <c r="Y17" i="27"/>
  <c r="X17" i="27"/>
  <c r="AN15" i="62"/>
  <c r="AI15" i="62"/>
  <c r="AH17" i="36"/>
  <c r="AQ17" i="36" s="1"/>
  <c r="U38" i="16"/>
  <c r="Y10" i="64"/>
  <c r="Z10" i="64" s="1"/>
  <c r="X10" i="64"/>
  <c r="U39" i="91"/>
  <c r="Z9" i="21"/>
  <c r="U36" i="95"/>
  <c r="U35" i="95" s="1"/>
  <c r="AR15" i="14"/>
  <c r="Y17" i="17"/>
  <c r="X17" i="17"/>
  <c r="U50" i="90"/>
  <c r="U30" i="45"/>
  <c r="U12" i="79"/>
  <c r="U39" i="83"/>
  <c r="AR15" i="22"/>
  <c r="AN15" i="40"/>
  <c r="AI15" i="40"/>
  <c r="AN8" i="34"/>
  <c r="AI8" i="34"/>
  <c r="U41" i="49"/>
  <c r="AH9" i="12"/>
  <c r="AQ9" i="12" s="1"/>
  <c r="U14" i="97"/>
  <c r="Z9" i="80"/>
  <c r="AH16" i="23"/>
  <c r="AQ16" i="23" s="1"/>
  <c r="U12" i="28"/>
  <c r="U40" i="103"/>
  <c r="U29" i="92"/>
  <c r="Y17" i="77"/>
  <c r="X17" i="77"/>
  <c r="AH9" i="60"/>
  <c r="AQ9" i="60" s="1"/>
  <c r="AR8" i="12"/>
  <c r="Y17" i="37"/>
  <c r="X17" i="37"/>
  <c r="Z17" i="36"/>
  <c r="AR8" i="68"/>
  <c r="U20" i="105"/>
  <c r="U12" i="38"/>
  <c r="AN9" i="64"/>
  <c r="AI9" i="64"/>
  <c r="Y9" i="76"/>
  <c r="X9" i="76"/>
  <c r="U29" i="84"/>
  <c r="U28" i="84" s="1"/>
  <c r="AR15" i="31"/>
  <c r="U48" i="48"/>
  <c r="AI8" i="25"/>
  <c r="AN8" i="25"/>
  <c r="U27" i="104"/>
  <c r="Y9" i="25"/>
  <c r="X9" i="25"/>
  <c r="W10" i="29"/>
  <c r="AG9" i="29"/>
  <c r="AP9" i="29" s="1"/>
  <c r="AE9" i="29"/>
  <c r="AF9" i="29"/>
  <c r="AO9" i="29" s="1"/>
  <c r="AH9" i="68"/>
  <c r="AQ9" i="68" s="1"/>
  <c r="U12" i="19"/>
  <c r="U38" i="43"/>
  <c r="Z9" i="68"/>
  <c r="AN8" i="76"/>
  <c r="AI8" i="76"/>
  <c r="U13" i="75"/>
  <c r="U13" i="71"/>
  <c r="AH15" i="70"/>
  <c r="AQ15" i="70" s="1"/>
  <c r="U30" i="54"/>
  <c r="Z9" i="12"/>
  <c r="Z16" i="23"/>
  <c r="AH16" i="61"/>
  <c r="AQ16" i="61" s="1"/>
  <c r="U40" i="87"/>
  <c r="Y17" i="26"/>
  <c r="Z17" i="26"/>
  <c r="X17" i="26"/>
  <c r="AH16" i="74"/>
  <c r="AQ16" i="74" s="1"/>
  <c r="AI16" i="77"/>
  <c r="AN16" i="77"/>
  <c r="Z9" i="60"/>
  <c r="AI16" i="27"/>
  <c r="AN16" i="27"/>
  <c r="Z16" i="31"/>
  <c r="AH16" i="31"/>
  <c r="AQ16" i="31" s="1"/>
  <c r="AH16" i="14"/>
  <c r="AQ16" i="14" s="1"/>
  <c r="U30" i="96"/>
  <c r="Y17" i="69"/>
  <c r="X17" i="69"/>
  <c r="Y17" i="73"/>
  <c r="X17" i="73"/>
  <c r="AG10" i="64" l="1"/>
  <c r="AP10" i="64" s="1"/>
  <c r="AF10" i="64"/>
  <c r="AO10" i="64" s="1"/>
  <c r="AE10" i="64"/>
  <c r="W11" i="64"/>
  <c r="AF9" i="68"/>
  <c r="AO9" i="68" s="1"/>
  <c r="W10" i="68"/>
  <c r="AG9" i="68"/>
  <c r="AP9" i="68" s="1"/>
  <c r="AE9" i="68"/>
  <c r="U27" i="84"/>
  <c r="AR15" i="40"/>
  <c r="AH17" i="17"/>
  <c r="AQ17" i="17" s="1"/>
  <c r="U34" i="95"/>
  <c r="AH16" i="62"/>
  <c r="AQ16" i="62" s="1"/>
  <c r="U39" i="99"/>
  <c r="U47" i="35"/>
  <c r="U29" i="100"/>
  <c r="U26" i="44"/>
  <c r="U46" i="98"/>
  <c r="U19" i="101"/>
  <c r="W18" i="66"/>
  <c r="AG17" i="66"/>
  <c r="AP17" i="66" s="1"/>
  <c r="AF17" i="66"/>
  <c r="AO17" i="66" s="1"/>
  <c r="AE17" i="66"/>
  <c r="W17" i="81"/>
  <c r="AG16" i="81"/>
  <c r="AP16" i="81" s="1"/>
  <c r="AF16" i="81"/>
  <c r="AO16" i="81" s="1"/>
  <c r="AE16" i="81"/>
  <c r="U27" i="13"/>
  <c r="W10" i="72"/>
  <c r="AG9" i="72"/>
  <c r="AP9" i="72" s="1"/>
  <c r="AF9" i="72"/>
  <c r="AO9" i="72" s="1"/>
  <c r="AE9" i="72"/>
  <c r="AN17" i="78"/>
  <c r="AI17" i="78"/>
  <c r="W10" i="60"/>
  <c r="AG9" i="60"/>
  <c r="AP9" i="60" s="1"/>
  <c r="AE9" i="60"/>
  <c r="AF9" i="60"/>
  <c r="AO9" i="60" s="1"/>
  <c r="AF16" i="23"/>
  <c r="AO16" i="23" s="1"/>
  <c r="AG16" i="23"/>
  <c r="AP16" i="23" s="1"/>
  <c r="AE16" i="23"/>
  <c r="W17" i="23"/>
  <c r="AH9" i="25"/>
  <c r="AQ9" i="25" s="1"/>
  <c r="W18" i="36"/>
  <c r="AG17" i="36"/>
  <c r="AP17" i="36" s="1"/>
  <c r="AE17" i="36"/>
  <c r="AF17" i="36"/>
  <c r="AO17" i="36" s="1"/>
  <c r="AF9" i="12"/>
  <c r="AO9" i="12" s="1"/>
  <c r="AG9" i="12"/>
  <c r="AP9" i="12" s="1"/>
  <c r="W10" i="12"/>
  <c r="AE9" i="12"/>
  <c r="U12" i="71"/>
  <c r="Z9" i="25"/>
  <c r="AH9" i="76"/>
  <c r="AQ9" i="76" s="1"/>
  <c r="U11" i="38"/>
  <c r="AH17" i="37"/>
  <c r="AQ17" i="37" s="1"/>
  <c r="U28" i="92"/>
  <c r="U11" i="79"/>
  <c r="Z17" i="17"/>
  <c r="W10" i="21"/>
  <c r="AF9" i="21"/>
  <c r="AO9" i="21" s="1"/>
  <c r="AE9" i="21"/>
  <c r="AG9" i="21"/>
  <c r="AP9" i="21" s="1"/>
  <c r="AH17" i="27"/>
  <c r="AQ17" i="27" s="1"/>
  <c r="U10" i="24"/>
  <c r="Z16" i="62"/>
  <c r="AR15" i="81"/>
  <c r="AR15" i="65"/>
  <c r="AH16" i="65"/>
  <c r="AQ16" i="65" s="1"/>
  <c r="U17" i="15"/>
  <c r="AH9" i="34"/>
  <c r="AQ9" i="34" s="1"/>
  <c r="U10" i="59"/>
  <c r="U38" i="55"/>
  <c r="Y17" i="74"/>
  <c r="Z17" i="74"/>
  <c r="X17" i="74"/>
  <c r="AH17" i="69"/>
  <c r="AQ17" i="69" s="1"/>
  <c r="W18" i="26"/>
  <c r="AG17" i="26"/>
  <c r="AP17" i="26" s="1"/>
  <c r="AF17" i="26"/>
  <c r="AO17" i="26" s="1"/>
  <c r="AE17" i="26"/>
  <c r="AR16" i="77"/>
  <c r="U47" i="48"/>
  <c r="Z9" i="76"/>
  <c r="Z17" i="37"/>
  <c r="AG9" i="80"/>
  <c r="AP9" i="80" s="1"/>
  <c r="AF9" i="80"/>
  <c r="AO9" i="80" s="1"/>
  <c r="AE9" i="80"/>
  <c r="W10" i="80"/>
  <c r="U37" i="16"/>
  <c r="Z17" i="27"/>
  <c r="AG16" i="22"/>
  <c r="AP16" i="22" s="1"/>
  <c r="AE16" i="22"/>
  <c r="W17" i="22"/>
  <c r="AF16" i="22"/>
  <c r="AO16" i="22" s="1"/>
  <c r="Y16" i="30"/>
  <c r="Z16" i="30" s="1"/>
  <c r="X16" i="30"/>
  <c r="AR16" i="69"/>
  <c r="U46" i="102"/>
  <c r="U18" i="52"/>
  <c r="U9" i="2"/>
  <c r="U10" i="67"/>
  <c r="AF16" i="65"/>
  <c r="AO16" i="65" s="1"/>
  <c r="AG16" i="65"/>
  <c r="AP16" i="65" s="1"/>
  <c r="AE16" i="65"/>
  <c r="W17" i="65"/>
  <c r="U44" i="18"/>
  <c r="Z9" i="34"/>
  <c r="U17" i="93"/>
  <c r="AN16" i="61"/>
  <c r="AI16" i="61"/>
  <c r="Y17" i="14"/>
  <c r="Z17" i="14" s="1"/>
  <c r="X17" i="14"/>
  <c r="Y16" i="70"/>
  <c r="X16" i="70"/>
  <c r="AR8" i="25"/>
  <c r="Z17" i="69"/>
  <c r="AE16" i="31"/>
  <c r="AF16" i="31"/>
  <c r="AO16" i="31" s="1"/>
  <c r="W17" i="31"/>
  <c r="AG16" i="31"/>
  <c r="AP16" i="31" s="1"/>
  <c r="U39" i="103"/>
  <c r="U40" i="49"/>
  <c r="U29" i="45"/>
  <c r="U38" i="91"/>
  <c r="U17" i="53"/>
  <c r="AN15" i="30"/>
  <c r="AI15" i="30"/>
  <c r="U39" i="41"/>
  <c r="AR16" i="17"/>
  <c r="U19" i="32"/>
  <c r="AR16" i="26"/>
  <c r="Y18" i="78"/>
  <c r="X18" i="78"/>
  <c r="U18" i="86"/>
  <c r="AI16" i="14"/>
  <c r="AN16" i="14"/>
  <c r="AN15" i="70"/>
  <c r="AI15" i="70"/>
  <c r="AR15" i="70" s="1"/>
  <c r="U37" i="43"/>
  <c r="AH17" i="73"/>
  <c r="AQ17" i="73" s="1"/>
  <c r="U39" i="87"/>
  <c r="U29" i="54"/>
  <c r="U12" i="75"/>
  <c r="AI9" i="29"/>
  <c r="AN9" i="29"/>
  <c r="U19" i="105"/>
  <c r="AH17" i="77"/>
  <c r="AQ17" i="77" s="1"/>
  <c r="Z17" i="73"/>
  <c r="U29" i="96"/>
  <c r="AR8" i="76"/>
  <c r="U11" i="19"/>
  <c r="U26" i="104"/>
  <c r="AR9" i="64"/>
  <c r="Z17" i="77"/>
  <c r="U13" i="97"/>
  <c r="AR8" i="34"/>
  <c r="AH10" i="64"/>
  <c r="AQ10" i="64" s="1"/>
  <c r="U28" i="20"/>
  <c r="AR8" i="72"/>
  <c r="AR16" i="66"/>
  <c r="U48" i="50"/>
  <c r="U46" i="42"/>
  <c r="U19" i="46"/>
  <c r="U38" i="11"/>
  <c r="U37" i="11" s="1"/>
  <c r="U48" i="82"/>
  <c r="AE9" i="39"/>
  <c r="W10" i="39"/>
  <c r="AF9" i="39"/>
  <c r="AO9" i="39" s="1"/>
  <c r="AG9" i="39"/>
  <c r="AP9" i="39" s="1"/>
  <c r="U46" i="10"/>
  <c r="AH16" i="40"/>
  <c r="AQ16" i="40" s="1"/>
  <c r="U11" i="63"/>
  <c r="AN16" i="74"/>
  <c r="AI16" i="74"/>
  <c r="AR16" i="27"/>
  <c r="AH17" i="26"/>
  <c r="AQ17" i="26" s="1"/>
  <c r="Y10" i="29"/>
  <c r="Z10" i="29" s="1"/>
  <c r="X10" i="29"/>
  <c r="U11" i="28"/>
  <c r="U38" i="83"/>
  <c r="U49" i="90"/>
  <c r="AR15" i="62"/>
  <c r="U15" i="47"/>
  <c r="U47" i="94"/>
  <c r="U48" i="85"/>
  <c r="AH17" i="66"/>
  <c r="AQ17" i="66" s="1"/>
  <c r="AH16" i="81"/>
  <c r="AQ16" i="81" s="1"/>
  <c r="U28" i="51"/>
  <c r="AR16" i="73"/>
  <c r="U12" i="33"/>
  <c r="AR16" i="37"/>
  <c r="Z16" i="40"/>
  <c r="AH9" i="72"/>
  <c r="AQ9" i="72" s="1"/>
  <c r="U14" i="89"/>
  <c r="U29" i="88"/>
  <c r="Y17" i="61"/>
  <c r="Z17" i="61" s="1"/>
  <c r="X17" i="61"/>
  <c r="W17" i="30" l="1"/>
  <c r="AE16" i="30"/>
  <c r="AF16" i="30"/>
  <c r="AO16" i="30" s="1"/>
  <c r="AG16" i="30"/>
  <c r="AP16" i="30" s="1"/>
  <c r="AF10" i="29"/>
  <c r="AO10" i="29" s="1"/>
  <c r="AG10" i="29"/>
  <c r="AP10" i="29" s="1"/>
  <c r="W11" i="29"/>
  <c r="AE10" i="29"/>
  <c r="AE17" i="61"/>
  <c r="W18" i="61"/>
  <c r="AG17" i="61"/>
  <c r="AP17" i="61" s="1"/>
  <c r="AF17" i="61"/>
  <c r="AO17" i="61" s="1"/>
  <c r="W18" i="14"/>
  <c r="AF17" i="14"/>
  <c r="AO17" i="14" s="1"/>
  <c r="AE17" i="14"/>
  <c r="AG17" i="14"/>
  <c r="AP17" i="14" s="1"/>
  <c r="U14" i="47"/>
  <c r="U11" i="33"/>
  <c r="U46" i="94"/>
  <c r="U48" i="90"/>
  <c r="AR16" i="74"/>
  <c r="U38" i="41"/>
  <c r="U37" i="91"/>
  <c r="U38" i="103"/>
  <c r="W10" i="34"/>
  <c r="AG9" i="34"/>
  <c r="AP9" i="34" s="1"/>
  <c r="AE9" i="34"/>
  <c r="AF9" i="34"/>
  <c r="AO9" i="34" s="1"/>
  <c r="U17" i="52"/>
  <c r="AE17" i="27"/>
  <c r="AG17" i="27"/>
  <c r="AP17" i="27" s="1"/>
  <c r="AF17" i="27"/>
  <c r="AO17" i="27" s="1"/>
  <c r="W18" i="27"/>
  <c r="U16" i="15"/>
  <c r="U10" i="79"/>
  <c r="U10" i="38"/>
  <c r="U11" i="71"/>
  <c r="AI17" i="36"/>
  <c r="AN17" i="36"/>
  <c r="Y17" i="23"/>
  <c r="Z17" i="23"/>
  <c r="X17" i="23"/>
  <c r="Y10" i="68"/>
  <c r="X10" i="68"/>
  <c r="U45" i="10"/>
  <c r="U47" i="82"/>
  <c r="U45" i="42"/>
  <c r="U18" i="105"/>
  <c r="U28" i="54"/>
  <c r="U36" i="43"/>
  <c r="U17" i="86"/>
  <c r="AR15" i="30"/>
  <c r="AE17" i="37"/>
  <c r="AG17" i="37"/>
  <c r="AP17" i="37" s="1"/>
  <c r="W18" i="37"/>
  <c r="AF17" i="37"/>
  <c r="AO17" i="37" s="1"/>
  <c r="AN17" i="26"/>
  <c r="AI17" i="26"/>
  <c r="AH17" i="74"/>
  <c r="AQ17" i="74" s="1"/>
  <c r="U9" i="59"/>
  <c r="AE16" i="62"/>
  <c r="AF16" i="62"/>
  <c r="AO16" i="62" s="1"/>
  <c r="W17" i="62"/>
  <c r="AG16" i="62"/>
  <c r="AP16" i="62" s="1"/>
  <c r="AN9" i="21"/>
  <c r="AI9" i="21"/>
  <c r="AI9" i="12"/>
  <c r="AN9" i="12"/>
  <c r="AI16" i="23"/>
  <c r="AN16" i="23"/>
  <c r="Y10" i="60"/>
  <c r="Z10" i="60"/>
  <c r="X10" i="60"/>
  <c r="Y10" i="72"/>
  <c r="X10" i="72"/>
  <c r="Y17" i="81"/>
  <c r="Z17" i="81"/>
  <c r="X17" i="81"/>
  <c r="U18" i="101"/>
  <c r="U28" i="100"/>
  <c r="AG16" i="40"/>
  <c r="AP16" i="40" s="1"/>
  <c r="W17" i="40"/>
  <c r="AE16" i="40"/>
  <c r="AF16" i="40"/>
  <c r="AO16" i="40" s="1"/>
  <c r="U25" i="104"/>
  <c r="U24" i="104" s="1"/>
  <c r="U28" i="96"/>
  <c r="AH18" i="78"/>
  <c r="AQ18" i="78" s="1"/>
  <c r="U18" i="32"/>
  <c r="U28" i="45"/>
  <c r="Y17" i="31"/>
  <c r="Z17" i="31"/>
  <c r="X17" i="31"/>
  <c r="AH16" i="70"/>
  <c r="AQ16" i="70" s="1"/>
  <c r="AR16" i="61"/>
  <c r="U43" i="18"/>
  <c r="U9" i="67"/>
  <c r="U45" i="102"/>
  <c r="U36" i="16"/>
  <c r="W10" i="76"/>
  <c r="AG9" i="76"/>
  <c r="AP9" i="76" s="1"/>
  <c r="AF9" i="76"/>
  <c r="AO9" i="76" s="1"/>
  <c r="AE9" i="76"/>
  <c r="AF17" i="74"/>
  <c r="AO17" i="74" s="1"/>
  <c r="AE17" i="74"/>
  <c r="W18" i="74"/>
  <c r="AG17" i="74"/>
  <c r="AP17" i="74" s="1"/>
  <c r="U27" i="92"/>
  <c r="Y10" i="12"/>
  <c r="X10" i="12"/>
  <c r="Y18" i="36"/>
  <c r="X18" i="36"/>
  <c r="AR17" i="78"/>
  <c r="AN17" i="66"/>
  <c r="AI17" i="66"/>
  <c r="AR17" i="66" s="1"/>
  <c r="Y11" i="64"/>
  <c r="X11" i="64"/>
  <c r="W18" i="73"/>
  <c r="AE17" i="73"/>
  <c r="AF17" i="73"/>
  <c r="AO17" i="73" s="1"/>
  <c r="AG17" i="73"/>
  <c r="AP17" i="73" s="1"/>
  <c r="U38" i="87"/>
  <c r="Z18" i="78"/>
  <c r="Z16" i="70"/>
  <c r="Y17" i="65"/>
  <c r="X17" i="65"/>
  <c r="Y17" i="22"/>
  <c r="X17" i="22"/>
  <c r="Y10" i="80"/>
  <c r="X10" i="80"/>
  <c r="U9" i="24"/>
  <c r="Y10" i="21"/>
  <c r="Z10" i="21"/>
  <c r="X10" i="21"/>
  <c r="U26" i="13"/>
  <c r="U45" i="98"/>
  <c r="U46" i="35"/>
  <c r="U33" i="95"/>
  <c r="U26" i="84"/>
  <c r="AI10" i="64"/>
  <c r="AN10" i="64"/>
  <c r="U10" i="63"/>
  <c r="U47" i="50"/>
  <c r="U27" i="20"/>
  <c r="U12" i="97"/>
  <c r="AR9" i="29"/>
  <c r="AH17" i="61"/>
  <c r="AQ17" i="61" s="1"/>
  <c r="U13" i="89"/>
  <c r="U27" i="51"/>
  <c r="U47" i="85"/>
  <c r="U10" i="28"/>
  <c r="Y10" i="39"/>
  <c r="X10" i="39"/>
  <c r="AG17" i="77"/>
  <c r="AP17" i="77" s="1"/>
  <c r="AE17" i="77"/>
  <c r="AF17" i="77"/>
  <c r="AO17" i="77" s="1"/>
  <c r="W18" i="77"/>
  <c r="U10" i="19"/>
  <c r="U16" i="53"/>
  <c r="U39" i="49"/>
  <c r="AI16" i="31"/>
  <c r="AR16" i="31" s="1"/>
  <c r="AN16" i="31"/>
  <c r="AI16" i="65"/>
  <c r="AN16" i="65"/>
  <c r="U8" i="2"/>
  <c r="AI16" i="22"/>
  <c r="AN16" i="22"/>
  <c r="AN9" i="80"/>
  <c r="AI9" i="80"/>
  <c r="U46" i="48"/>
  <c r="U45" i="48" s="1"/>
  <c r="Y18" i="26"/>
  <c r="Z18" i="26"/>
  <c r="X18" i="26"/>
  <c r="AE17" i="17"/>
  <c r="AG17" i="17"/>
  <c r="AP17" i="17" s="1"/>
  <c r="W18" i="17"/>
  <c r="AF17" i="17"/>
  <c r="AO17" i="17" s="1"/>
  <c r="AG9" i="25"/>
  <c r="AP9" i="25" s="1"/>
  <c r="W10" i="25"/>
  <c r="AE9" i="25"/>
  <c r="AF9" i="25"/>
  <c r="AO9" i="25" s="1"/>
  <c r="AN9" i="72"/>
  <c r="AI9" i="72"/>
  <c r="AI16" i="81"/>
  <c r="AN16" i="81"/>
  <c r="AN9" i="68"/>
  <c r="AI9" i="68"/>
  <c r="U28" i="88"/>
  <c r="U37" i="83"/>
  <c r="U36" i="11"/>
  <c r="AH10" i="29"/>
  <c r="AQ10" i="29" s="1"/>
  <c r="AN9" i="39"/>
  <c r="AI9" i="39"/>
  <c r="U18" i="46"/>
  <c r="U11" i="75"/>
  <c r="AR16" i="14"/>
  <c r="AF17" i="69"/>
  <c r="AO17" i="69" s="1"/>
  <c r="AG17" i="69"/>
  <c r="AP17" i="69" s="1"/>
  <c r="W18" i="69"/>
  <c r="AE17" i="69"/>
  <c r="AH17" i="14"/>
  <c r="AQ17" i="14" s="1"/>
  <c r="U16" i="93"/>
  <c r="AH16" i="30"/>
  <c r="AQ16" i="30" s="1"/>
  <c r="U37" i="55"/>
  <c r="AI9" i="60"/>
  <c r="AN9" i="60"/>
  <c r="Y18" i="66"/>
  <c r="X18" i="66"/>
  <c r="Z18" i="66" s="1"/>
  <c r="U25" i="44"/>
  <c r="U38" i="99"/>
  <c r="AE18" i="66" l="1"/>
  <c r="W19" i="66"/>
  <c r="AG18" i="66"/>
  <c r="AP18" i="66" s="1"/>
  <c r="AF18" i="66"/>
  <c r="AO18" i="66" s="1"/>
  <c r="U36" i="83"/>
  <c r="AH10" i="39"/>
  <c r="AQ10" i="39" s="1"/>
  <c r="U46" i="85"/>
  <c r="U26" i="20"/>
  <c r="AR10" i="64"/>
  <c r="U45" i="35"/>
  <c r="AF10" i="21"/>
  <c r="AO10" i="21" s="1"/>
  <c r="AE10" i="21"/>
  <c r="AG10" i="21"/>
  <c r="AP10" i="21" s="1"/>
  <c r="W11" i="21"/>
  <c r="U27" i="45"/>
  <c r="U27" i="96"/>
  <c r="AG17" i="81"/>
  <c r="AP17" i="81" s="1"/>
  <c r="W18" i="81"/>
  <c r="AF17" i="81"/>
  <c r="AO17" i="81" s="1"/>
  <c r="AE17" i="81"/>
  <c r="W11" i="60"/>
  <c r="AE10" i="60"/>
  <c r="AF10" i="60"/>
  <c r="AO10" i="60" s="1"/>
  <c r="AG10" i="60"/>
  <c r="AP10" i="60" s="1"/>
  <c r="AR9" i="21"/>
  <c r="AG17" i="23"/>
  <c r="AP17" i="23" s="1"/>
  <c r="AE17" i="23"/>
  <c r="AF17" i="23"/>
  <c r="AO17" i="23" s="1"/>
  <c r="W18" i="23"/>
  <c r="Y18" i="27"/>
  <c r="X18" i="27"/>
  <c r="U36" i="55"/>
  <c r="AR16" i="22"/>
  <c r="U9" i="19"/>
  <c r="Z10" i="39"/>
  <c r="AH17" i="22"/>
  <c r="AQ17" i="22" s="1"/>
  <c r="AF16" i="70"/>
  <c r="AO16" i="70" s="1"/>
  <c r="AE16" i="70"/>
  <c r="W17" i="70"/>
  <c r="AG16" i="70"/>
  <c r="AP16" i="70" s="1"/>
  <c r="AI17" i="73"/>
  <c r="AN17" i="73"/>
  <c r="AH10" i="12"/>
  <c r="AQ10" i="12" s="1"/>
  <c r="Y18" i="74"/>
  <c r="Z18" i="74"/>
  <c r="X18" i="74"/>
  <c r="Y10" i="76"/>
  <c r="X10" i="76"/>
  <c r="U8" i="67"/>
  <c r="U8" i="59"/>
  <c r="Y18" i="37"/>
  <c r="Z18" i="37"/>
  <c r="X18" i="37"/>
  <c r="U16" i="86"/>
  <c r="U17" i="105"/>
  <c r="U44" i="10"/>
  <c r="U9" i="38"/>
  <c r="AN9" i="34"/>
  <c r="AI9" i="34"/>
  <c r="U36" i="91"/>
  <c r="U47" i="90"/>
  <c r="U13" i="47"/>
  <c r="Y18" i="77"/>
  <c r="X18" i="77"/>
  <c r="U26" i="51"/>
  <c r="U46" i="50"/>
  <c r="U25" i="84"/>
  <c r="U44" i="98"/>
  <c r="Z17" i="22"/>
  <c r="W19" i="78"/>
  <c r="AG18" i="78"/>
  <c r="AP18" i="78" s="1"/>
  <c r="AE18" i="78"/>
  <c r="AF18" i="78"/>
  <c r="AO18" i="78" s="1"/>
  <c r="Y18" i="73"/>
  <c r="X18" i="73"/>
  <c r="Z10" i="12"/>
  <c r="AN17" i="74"/>
  <c r="AI17" i="74"/>
  <c r="AH17" i="31"/>
  <c r="AQ17" i="31" s="1"/>
  <c r="U17" i="32"/>
  <c r="U23" i="104"/>
  <c r="U27" i="100"/>
  <c r="AH10" i="72"/>
  <c r="AQ10" i="72" s="1"/>
  <c r="AH10" i="68"/>
  <c r="AQ10" i="68" s="1"/>
  <c r="Y18" i="61"/>
  <c r="X18" i="61"/>
  <c r="U8" i="24"/>
  <c r="AH11" i="64"/>
  <c r="AQ11" i="64" s="1"/>
  <c r="U35" i="16"/>
  <c r="U42" i="18"/>
  <c r="U41" i="18" s="1"/>
  <c r="W18" i="31"/>
  <c r="AG17" i="31"/>
  <c r="AP17" i="31" s="1"/>
  <c r="AF17" i="31"/>
  <c r="AO17" i="31" s="1"/>
  <c r="AE17" i="31"/>
  <c r="Z10" i="72"/>
  <c r="AR16" i="23"/>
  <c r="Y17" i="62"/>
  <c r="X17" i="62"/>
  <c r="AN17" i="37"/>
  <c r="AI17" i="37"/>
  <c r="U35" i="43"/>
  <c r="U44" i="42"/>
  <c r="Z10" i="68"/>
  <c r="AR17" i="36"/>
  <c r="U9" i="79"/>
  <c r="AN17" i="27"/>
  <c r="AI17" i="27"/>
  <c r="Y10" i="34"/>
  <c r="X10" i="34"/>
  <c r="U37" i="41"/>
  <c r="U45" i="94"/>
  <c r="AN17" i="14"/>
  <c r="AI17" i="14"/>
  <c r="AN17" i="61"/>
  <c r="AI17" i="61"/>
  <c r="AH18" i="66"/>
  <c r="AQ18" i="66" s="1"/>
  <c r="AE18" i="26"/>
  <c r="W19" i="26"/>
  <c r="AF18" i="26"/>
  <c r="AO18" i="26" s="1"/>
  <c r="AG18" i="26"/>
  <c r="AP18" i="26" s="1"/>
  <c r="AR9" i="72"/>
  <c r="X18" i="69"/>
  <c r="Y18" i="69"/>
  <c r="Z18" i="69" s="1"/>
  <c r="U10" i="75"/>
  <c r="U27" i="88"/>
  <c r="Y18" i="17"/>
  <c r="X18" i="17"/>
  <c r="U37" i="99"/>
  <c r="U44" i="48"/>
  <c r="AR9" i="60"/>
  <c r="U15" i="93"/>
  <c r="U17" i="46"/>
  <c r="U35" i="11"/>
  <c r="AN9" i="25"/>
  <c r="AI9" i="25"/>
  <c r="AN17" i="17"/>
  <c r="AI17" i="17"/>
  <c r="AR9" i="80"/>
  <c r="AN17" i="77"/>
  <c r="AI17" i="77"/>
  <c r="U9" i="28"/>
  <c r="U12" i="89"/>
  <c r="U11" i="97"/>
  <c r="U9" i="63"/>
  <c r="U32" i="95"/>
  <c r="U25" i="13"/>
  <c r="AH10" i="80"/>
  <c r="AQ10" i="80" s="1"/>
  <c r="AH17" i="65"/>
  <c r="AQ17" i="65" s="1"/>
  <c r="U37" i="87"/>
  <c r="Z11" i="64"/>
  <c r="AH18" i="36"/>
  <c r="AQ18" i="36" s="1"/>
  <c r="AN9" i="76"/>
  <c r="AI9" i="76"/>
  <c r="AN16" i="40"/>
  <c r="AI16" i="40"/>
  <c r="U17" i="101"/>
  <c r="AR17" i="26"/>
  <c r="AI10" i="29"/>
  <c r="AN10" i="29"/>
  <c r="AI16" i="30"/>
  <c r="AN16" i="30"/>
  <c r="AR16" i="81"/>
  <c r="AN17" i="69"/>
  <c r="AI17" i="69"/>
  <c r="AR9" i="68"/>
  <c r="U7" i="2"/>
  <c r="U38" i="49"/>
  <c r="U24" i="44"/>
  <c r="AR9" i="39"/>
  <c r="Y10" i="25"/>
  <c r="X10" i="25"/>
  <c r="AH18" i="26"/>
  <c r="AQ18" i="26" s="1"/>
  <c r="AR16" i="65"/>
  <c r="U15" i="53"/>
  <c r="AH10" i="21"/>
  <c r="AQ10" i="21" s="1"/>
  <c r="Z10" i="80"/>
  <c r="Z17" i="65"/>
  <c r="Z18" i="36"/>
  <c r="U26" i="92"/>
  <c r="U25" i="92" s="1"/>
  <c r="U44" i="102"/>
  <c r="Y17" i="40"/>
  <c r="X17" i="40"/>
  <c r="AH17" i="81"/>
  <c r="AQ17" i="81" s="1"/>
  <c r="AH10" i="60"/>
  <c r="AQ10" i="60" s="1"/>
  <c r="AR9" i="12"/>
  <c r="AN16" i="62"/>
  <c r="AI16" i="62"/>
  <c r="U27" i="54"/>
  <c r="U46" i="82"/>
  <c r="AH17" i="23"/>
  <c r="AQ17" i="23" s="1"/>
  <c r="U10" i="71"/>
  <c r="U9" i="71" s="1"/>
  <c r="U15" i="15"/>
  <c r="U16" i="52"/>
  <c r="U37" i="103"/>
  <c r="U10" i="33"/>
  <c r="Y18" i="14"/>
  <c r="Z18" i="14"/>
  <c r="X18" i="14"/>
  <c r="Y11" i="29"/>
  <c r="X11" i="29"/>
  <c r="Y17" i="30"/>
  <c r="Z17" i="30"/>
  <c r="X17" i="30"/>
  <c r="W19" i="69" l="1"/>
  <c r="AF18" i="69"/>
  <c r="AO18" i="69" s="1"/>
  <c r="AG18" i="69"/>
  <c r="AP18" i="69" s="1"/>
  <c r="AE18" i="69"/>
  <c r="AH11" i="29"/>
  <c r="AQ11" i="29" s="1"/>
  <c r="AF17" i="65"/>
  <c r="AO17" i="65" s="1"/>
  <c r="AE17" i="65"/>
  <c r="AG17" i="65"/>
  <c r="AP17" i="65" s="1"/>
  <c r="W18" i="65"/>
  <c r="U37" i="49"/>
  <c r="AR10" i="29"/>
  <c r="AR17" i="77"/>
  <c r="AR9" i="25"/>
  <c r="U26" i="88"/>
  <c r="AR17" i="37"/>
  <c r="U22" i="104"/>
  <c r="AN18" i="78"/>
  <c r="AI18" i="78"/>
  <c r="AH18" i="77"/>
  <c r="AQ18" i="77" s="1"/>
  <c r="U46" i="90"/>
  <c r="U8" i="38"/>
  <c r="U15" i="86"/>
  <c r="AF18" i="74"/>
  <c r="AO18" i="74" s="1"/>
  <c r="W19" i="74"/>
  <c r="AG18" i="74"/>
  <c r="AP18" i="74" s="1"/>
  <c r="AE18" i="74"/>
  <c r="AG10" i="39"/>
  <c r="AP10" i="39" s="1"/>
  <c r="AE10" i="39"/>
  <c r="AF10" i="39"/>
  <c r="AO10" i="39" s="1"/>
  <c r="W11" i="39"/>
  <c r="U35" i="55"/>
  <c r="AN17" i="23"/>
  <c r="AI17" i="23"/>
  <c r="AN10" i="60"/>
  <c r="AI10" i="60"/>
  <c r="AN10" i="21"/>
  <c r="AI10" i="21"/>
  <c r="U16" i="101"/>
  <c r="AH17" i="30"/>
  <c r="AQ17" i="30" s="1"/>
  <c r="AH18" i="14"/>
  <c r="AQ18" i="14" s="1"/>
  <c r="U36" i="103"/>
  <c r="U8" i="71"/>
  <c r="U26" i="54"/>
  <c r="AF10" i="80"/>
  <c r="AO10" i="80" s="1"/>
  <c r="AG10" i="80"/>
  <c r="AP10" i="80" s="1"/>
  <c r="AE10" i="80"/>
  <c r="W11" i="80"/>
  <c r="AR9" i="76"/>
  <c r="U36" i="87"/>
  <c r="U24" i="13"/>
  <c r="U10" i="97"/>
  <c r="U14" i="93"/>
  <c r="U36" i="99"/>
  <c r="U44" i="94"/>
  <c r="AR17" i="27"/>
  <c r="AG10" i="68"/>
  <c r="AP10" i="68" s="1"/>
  <c r="W11" i="68"/>
  <c r="AF10" i="68"/>
  <c r="AO10" i="68" s="1"/>
  <c r="AE10" i="68"/>
  <c r="AG10" i="72"/>
  <c r="AP10" i="72" s="1"/>
  <c r="AF10" i="72"/>
  <c r="AO10" i="72" s="1"/>
  <c r="W11" i="72"/>
  <c r="AE10" i="72"/>
  <c r="U40" i="18"/>
  <c r="U7" i="24"/>
  <c r="AF10" i="12"/>
  <c r="AO10" i="12" s="1"/>
  <c r="AG10" i="12"/>
  <c r="AP10" i="12" s="1"/>
  <c r="W11" i="12"/>
  <c r="AE10" i="12"/>
  <c r="U24" i="84"/>
  <c r="Z18" i="77"/>
  <c r="AH18" i="37"/>
  <c r="AQ18" i="37" s="1"/>
  <c r="U7" i="67"/>
  <c r="Y17" i="70"/>
  <c r="Z17" i="70"/>
  <c r="X17" i="70"/>
  <c r="AH18" i="27"/>
  <c r="AQ18" i="27" s="1"/>
  <c r="Y11" i="60"/>
  <c r="X11" i="60"/>
  <c r="U26" i="96"/>
  <c r="U25" i="20"/>
  <c r="U35" i="83"/>
  <c r="U23" i="44"/>
  <c r="W18" i="30"/>
  <c r="AE17" i="30"/>
  <c r="AF17" i="30"/>
  <c r="AO17" i="30" s="1"/>
  <c r="AG17" i="30"/>
  <c r="AP17" i="30" s="1"/>
  <c r="AR16" i="62"/>
  <c r="U43" i="102"/>
  <c r="U6" i="2"/>
  <c r="AH18" i="17"/>
  <c r="AQ18" i="17" s="1"/>
  <c r="U9" i="75"/>
  <c r="U8" i="75" s="1"/>
  <c r="AR17" i="61"/>
  <c r="AH17" i="62"/>
  <c r="AQ17" i="62" s="1"/>
  <c r="AI17" i="31"/>
  <c r="AN17" i="31"/>
  <c r="AH18" i="61"/>
  <c r="AQ18" i="61" s="1"/>
  <c r="U16" i="32"/>
  <c r="AH18" i="73"/>
  <c r="AQ18" i="73" s="1"/>
  <c r="Y19" i="78"/>
  <c r="Z19" i="78"/>
  <c r="X19" i="78"/>
  <c r="U35" i="91"/>
  <c r="U34" i="91" s="1"/>
  <c r="U43" i="10"/>
  <c r="AE18" i="37"/>
  <c r="AF18" i="37"/>
  <c r="AO18" i="37" s="1"/>
  <c r="W19" i="37"/>
  <c r="AG18" i="37"/>
  <c r="AP18" i="37" s="1"/>
  <c r="AH10" i="76"/>
  <c r="AQ10" i="76" s="1"/>
  <c r="AN16" i="70"/>
  <c r="AI16" i="70"/>
  <c r="U8" i="19"/>
  <c r="Z18" i="27"/>
  <c r="AN17" i="81"/>
  <c r="AI17" i="81"/>
  <c r="AH17" i="40"/>
  <c r="AQ17" i="40" s="1"/>
  <c r="AE18" i="14"/>
  <c r="W19" i="14"/>
  <c r="AF18" i="14"/>
  <c r="AO18" i="14" s="1"/>
  <c r="AG18" i="14"/>
  <c r="AP18" i="14" s="1"/>
  <c r="U15" i="52"/>
  <c r="U31" i="95"/>
  <c r="U11" i="89"/>
  <c r="U34" i="11"/>
  <c r="U33" i="11" s="1"/>
  <c r="U32" i="11" s="1"/>
  <c r="Z18" i="17"/>
  <c r="U36" i="41"/>
  <c r="U43" i="42"/>
  <c r="Z17" i="62"/>
  <c r="U34" i="16"/>
  <c r="Z18" i="61"/>
  <c r="Z18" i="73"/>
  <c r="AE17" i="22"/>
  <c r="AF17" i="22"/>
  <c r="AO17" i="22" s="1"/>
  <c r="W18" i="22"/>
  <c r="AG17" i="22"/>
  <c r="AP17" i="22" s="1"/>
  <c r="U45" i="50"/>
  <c r="AR9" i="34"/>
  <c r="Z10" i="76"/>
  <c r="U26" i="45"/>
  <c r="U44" i="35"/>
  <c r="U45" i="85"/>
  <c r="U26" i="100"/>
  <c r="U12" i="47"/>
  <c r="U16" i="105"/>
  <c r="Y18" i="23"/>
  <c r="X18" i="23"/>
  <c r="Y18" i="81"/>
  <c r="Z18" i="81"/>
  <c r="X18" i="81"/>
  <c r="Y11" i="21"/>
  <c r="X11" i="21"/>
  <c r="Z11" i="21" s="1"/>
  <c r="Y19" i="66"/>
  <c r="Z19" i="66"/>
  <c r="X19" i="66"/>
  <c r="U24" i="92"/>
  <c r="AH10" i="25"/>
  <c r="AQ10" i="25" s="1"/>
  <c r="AR16" i="30"/>
  <c r="AR17" i="17"/>
  <c r="Y19" i="26"/>
  <c r="X19" i="26"/>
  <c r="AR17" i="14"/>
  <c r="AH10" i="34"/>
  <c r="AQ10" i="34" s="1"/>
  <c r="U8" i="79"/>
  <c r="Z11" i="29"/>
  <c r="U9" i="33"/>
  <c r="U14" i="15"/>
  <c r="U45" i="82"/>
  <c r="Z17" i="40"/>
  <c r="AE18" i="36"/>
  <c r="W19" i="36"/>
  <c r="AG18" i="36"/>
  <c r="AP18" i="36" s="1"/>
  <c r="AF18" i="36"/>
  <c r="AO18" i="36" s="1"/>
  <c r="U14" i="53"/>
  <c r="Z10" i="25"/>
  <c r="AR17" i="69"/>
  <c r="AR16" i="40"/>
  <c r="AE11" i="64"/>
  <c r="W12" i="64"/>
  <c r="AF11" i="64"/>
  <c r="AO11" i="64" s="1"/>
  <c r="AG11" i="64"/>
  <c r="AP11" i="64" s="1"/>
  <c r="U8" i="63"/>
  <c r="U8" i="28"/>
  <c r="U16" i="46"/>
  <c r="U43" i="48"/>
  <c r="AH18" i="69"/>
  <c r="AQ18" i="69" s="1"/>
  <c r="AI18" i="26"/>
  <c r="AN18" i="26"/>
  <c r="Z10" i="34"/>
  <c r="U34" i="43"/>
  <c r="Y18" i="31"/>
  <c r="Z18" i="31"/>
  <c r="X18" i="31"/>
  <c r="AR17" i="74"/>
  <c r="U43" i="98"/>
  <c r="U42" i="98" s="1"/>
  <c r="U25" i="51"/>
  <c r="U7" i="59"/>
  <c r="AH18" i="74"/>
  <c r="AQ18" i="74" s="1"/>
  <c r="AR17" i="73"/>
  <c r="AN18" i="66"/>
  <c r="AI18" i="66"/>
  <c r="AE11" i="21" l="1"/>
  <c r="AF11" i="21"/>
  <c r="AO11" i="21" s="1"/>
  <c r="W12" i="21"/>
  <c r="AG11" i="21"/>
  <c r="AP11" i="21" s="1"/>
  <c r="AR18" i="26"/>
  <c r="U6" i="59"/>
  <c r="W11" i="34"/>
  <c r="AG10" i="34"/>
  <c r="AP10" i="34" s="1"/>
  <c r="AE10" i="34"/>
  <c r="AF10" i="34"/>
  <c r="AO10" i="34" s="1"/>
  <c r="U7" i="63"/>
  <c r="AH19" i="26"/>
  <c r="AQ19" i="26" s="1"/>
  <c r="AH18" i="31"/>
  <c r="AQ18" i="31" s="1"/>
  <c r="U7" i="79"/>
  <c r="Z19" i="26"/>
  <c r="AN17" i="22"/>
  <c r="AI17" i="22"/>
  <c r="U31" i="11"/>
  <c r="U14" i="52"/>
  <c r="AR16" i="70"/>
  <c r="AH19" i="78"/>
  <c r="AQ19" i="78" s="1"/>
  <c r="U15" i="32"/>
  <c r="U22" i="44"/>
  <c r="U25" i="96"/>
  <c r="AH17" i="70"/>
  <c r="AQ17" i="70" s="1"/>
  <c r="AN10" i="72"/>
  <c r="AI10" i="72"/>
  <c r="Y11" i="68"/>
  <c r="Z11" i="68" s="1"/>
  <c r="X11" i="68"/>
  <c r="Y11" i="80"/>
  <c r="X11" i="80"/>
  <c r="AR10" i="60"/>
  <c r="Y11" i="39"/>
  <c r="Z11" i="39"/>
  <c r="X11" i="39"/>
  <c r="Y19" i="74"/>
  <c r="Z19" i="74"/>
  <c r="X19" i="74"/>
  <c r="AH18" i="23"/>
  <c r="AQ18" i="23" s="1"/>
  <c r="AR17" i="81"/>
  <c r="AH11" i="60"/>
  <c r="AQ11" i="60" s="1"/>
  <c r="AF17" i="70"/>
  <c r="AO17" i="70" s="1"/>
  <c r="W18" i="70"/>
  <c r="AG17" i="70"/>
  <c r="AP17" i="70" s="1"/>
  <c r="AE17" i="70"/>
  <c r="AF18" i="77"/>
  <c r="AO18" i="77" s="1"/>
  <c r="AE18" i="77"/>
  <c r="W19" i="77"/>
  <c r="AG18" i="77"/>
  <c r="AP18" i="77" s="1"/>
  <c r="Y11" i="72"/>
  <c r="X11" i="72"/>
  <c r="U35" i="99"/>
  <c r="U23" i="13"/>
  <c r="AI10" i="80"/>
  <c r="AN10" i="80"/>
  <c r="U7" i="71"/>
  <c r="U45" i="90"/>
  <c r="U21" i="104"/>
  <c r="U36" i="49"/>
  <c r="U24" i="51"/>
  <c r="Y12" i="64"/>
  <c r="Z12" i="64"/>
  <c r="X12" i="64"/>
  <c r="AE10" i="25"/>
  <c r="AF10" i="25"/>
  <c r="AO10" i="25" s="1"/>
  <c r="W11" i="25"/>
  <c r="AG10" i="25"/>
  <c r="AP10" i="25" s="1"/>
  <c r="AN18" i="36"/>
  <c r="AI18" i="36"/>
  <c r="Z18" i="23"/>
  <c r="U44" i="50"/>
  <c r="AG18" i="61"/>
  <c r="AP18" i="61" s="1"/>
  <c r="AF18" i="61"/>
  <c r="AO18" i="61" s="1"/>
  <c r="AE18" i="61"/>
  <c r="W19" i="61"/>
  <c r="U10" i="89"/>
  <c r="U5" i="2"/>
  <c r="X5" i="2" s="1"/>
  <c r="U34" i="83"/>
  <c r="Z11" i="60"/>
  <c r="AR17" i="23"/>
  <c r="AI10" i="39"/>
  <c r="AN10" i="39"/>
  <c r="Y18" i="65"/>
  <c r="Z18" i="65"/>
  <c r="X18" i="65"/>
  <c r="AN18" i="69"/>
  <c r="AI18" i="69"/>
  <c r="AH11" i="21"/>
  <c r="AQ11" i="21" s="1"/>
  <c r="U43" i="35"/>
  <c r="AN18" i="37"/>
  <c r="AI18" i="37"/>
  <c r="AG19" i="78"/>
  <c r="AP19" i="78" s="1"/>
  <c r="W20" i="78"/>
  <c r="AF19" i="78"/>
  <c r="AO19" i="78" s="1"/>
  <c r="AE19" i="78"/>
  <c r="U7" i="28"/>
  <c r="AN11" i="64"/>
  <c r="AI11" i="64"/>
  <c r="AE17" i="40"/>
  <c r="AG17" i="40"/>
  <c r="AP17" i="40" s="1"/>
  <c r="W18" i="40"/>
  <c r="AF17" i="40"/>
  <c r="AO17" i="40" s="1"/>
  <c r="U8" i="33"/>
  <c r="U23" i="92"/>
  <c r="U25" i="100"/>
  <c r="U25" i="45"/>
  <c r="U35" i="41"/>
  <c r="Y19" i="14"/>
  <c r="Z19" i="14"/>
  <c r="X19" i="14"/>
  <c r="W19" i="27"/>
  <c r="AE18" i="27"/>
  <c r="AF18" i="27"/>
  <c r="AO18" i="27" s="1"/>
  <c r="AG18" i="27"/>
  <c r="AP18" i="27" s="1"/>
  <c r="U42" i="10"/>
  <c r="AI17" i="30"/>
  <c r="AN17" i="30"/>
  <c r="U23" i="84"/>
  <c r="U6" i="24"/>
  <c r="U13" i="93"/>
  <c r="U35" i="87"/>
  <c r="U35" i="103"/>
  <c r="U15" i="101"/>
  <c r="U14" i="86"/>
  <c r="AF18" i="31"/>
  <c r="AO18" i="31" s="1"/>
  <c r="AE18" i="31"/>
  <c r="AG18" i="31"/>
  <c r="AP18" i="31" s="1"/>
  <c r="W19" i="31"/>
  <c r="Y19" i="36"/>
  <c r="X19" i="36"/>
  <c r="U11" i="47"/>
  <c r="U42" i="42"/>
  <c r="U41" i="98"/>
  <c r="AR18" i="66"/>
  <c r="U33" i="43"/>
  <c r="U13" i="53"/>
  <c r="AG11" i="29"/>
  <c r="AP11" i="29" s="1"/>
  <c r="AE11" i="29"/>
  <c r="W12" i="29"/>
  <c r="AF11" i="29"/>
  <c r="AO11" i="29" s="1"/>
  <c r="AH19" i="66"/>
  <c r="AQ19" i="66" s="1"/>
  <c r="AH18" i="81"/>
  <c r="AQ18" i="81" s="1"/>
  <c r="W11" i="76"/>
  <c r="AG10" i="76"/>
  <c r="AP10" i="76" s="1"/>
  <c r="AF10" i="76"/>
  <c r="AO10" i="76" s="1"/>
  <c r="AE10" i="76"/>
  <c r="Y18" i="22"/>
  <c r="Z18" i="22" s="1"/>
  <c r="X18" i="22"/>
  <c r="U33" i="16"/>
  <c r="AF18" i="17"/>
  <c r="AO18" i="17" s="1"/>
  <c r="AE18" i="17"/>
  <c r="AG18" i="17"/>
  <c r="AP18" i="17" s="1"/>
  <c r="W19" i="17"/>
  <c r="U30" i="95"/>
  <c r="AN18" i="14"/>
  <c r="AI18" i="14"/>
  <c r="AR17" i="31"/>
  <c r="U7" i="75"/>
  <c r="U42" i="102"/>
  <c r="Y18" i="30"/>
  <c r="X18" i="30"/>
  <c r="Z18" i="30" s="1"/>
  <c r="U24" i="20"/>
  <c r="U6" i="67"/>
  <c r="AI10" i="12"/>
  <c r="AN10" i="12"/>
  <c r="AN10" i="68"/>
  <c r="AI10" i="68"/>
  <c r="AR10" i="21"/>
  <c r="AI18" i="74"/>
  <c r="AR18" i="74" s="1"/>
  <c r="AN18" i="74"/>
  <c r="AR18" i="78"/>
  <c r="AN17" i="65"/>
  <c r="AI17" i="65"/>
  <c r="U15" i="46"/>
  <c r="U14" i="46" s="1"/>
  <c r="U13" i="15"/>
  <c r="AF18" i="73"/>
  <c r="AO18" i="73" s="1"/>
  <c r="AG18" i="73"/>
  <c r="AP18" i="73" s="1"/>
  <c r="AE18" i="73"/>
  <c r="W19" i="73"/>
  <c r="U42" i="48"/>
  <c r="U44" i="82"/>
  <c r="U43" i="82" s="1"/>
  <c r="AE19" i="66"/>
  <c r="AG19" i="66"/>
  <c r="AP19" i="66" s="1"/>
  <c r="AF19" i="66"/>
  <c r="AO19" i="66" s="1"/>
  <c r="W20" i="66"/>
  <c r="AE18" i="81"/>
  <c r="W19" i="81"/>
  <c r="AG18" i="81"/>
  <c r="AP18" i="81" s="1"/>
  <c r="AF18" i="81"/>
  <c r="AO18" i="81" s="1"/>
  <c r="U15" i="105"/>
  <c r="U44" i="85"/>
  <c r="W18" i="62"/>
  <c r="AF17" i="62"/>
  <c r="AO17" i="62" s="1"/>
  <c r="AE17" i="62"/>
  <c r="AG17" i="62"/>
  <c r="AP17" i="62" s="1"/>
  <c r="U7" i="19"/>
  <c r="Y19" i="37"/>
  <c r="Z19" i="37"/>
  <c r="X19" i="37"/>
  <c r="U33" i="91"/>
  <c r="Y11" i="12"/>
  <c r="X11" i="12"/>
  <c r="Z11" i="12" s="1"/>
  <c r="U39" i="18"/>
  <c r="U43" i="94"/>
  <c r="U9" i="97"/>
  <c r="U25" i="54"/>
  <c r="U34" i="55"/>
  <c r="U7" i="38"/>
  <c r="U25" i="88"/>
  <c r="Y19" i="69"/>
  <c r="Z19" i="69" s="1"/>
  <c r="X19" i="69"/>
  <c r="AG11" i="68" l="1"/>
  <c r="AP11" i="68" s="1"/>
  <c r="AF11" i="68"/>
  <c r="AO11" i="68" s="1"/>
  <c r="AE11" i="68"/>
  <c r="W12" i="68"/>
  <c r="AF18" i="30"/>
  <c r="AO18" i="30" s="1"/>
  <c r="AG18" i="30"/>
  <c r="AP18" i="30" s="1"/>
  <c r="W19" i="30"/>
  <c r="AE18" i="30"/>
  <c r="AF19" i="69"/>
  <c r="AO19" i="69" s="1"/>
  <c r="AE19" i="69"/>
  <c r="W20" i="69"/>
  <c r="AG19" i="69"/>
  <c r="AP19" i="69" s="1"/>
  <c r="AF11" i="12"/>
  <c r="AO11" i="12" s="1"/>
  <c r="W12" i="12"/>
  <c r="AG11" i="12"/>
  <c r="AP11" i="12" s="1"/>
  <c r="AE11" i="12"/>
  <c r="AF18" i="22"/>
  <c r="AO18" i="22" s="1"/>
  <c r="AE18" i="22"/>
  <c r="AG18" i="22"/>
  <c r="AP18" i="22" s="1"/>
  <c r="W19" i="22"/>
  <c r="U6" i="19"/>
  <c r="AR18" i="14"/>
  <c r="AN18" i="17"/>
  <c r="AI18" i="17"/>
  <c r="U10" i="47"/>
  <c r="U34" i="103"/>
  <c r="U5" i="24"/>
  <c r="X5" i="24" s="1"/>
  <c r="U41" i="10"/>
  <c r="AF19" i="14"/>
  <c r="AO19" i="14" s="1"/>
  <c r="AE19" i="14"/>
  <c r="AG19" i="14"/>
  <c r="AP19" i="14" s="1"/>
  <c r="W20" i="14"/>
  <c r="AR18" i="37"/>
  <c r="AR18" i="69"/>
  <c r="AR10" i="39"/>
  <c r="W13" i="64"/>
  <c r="AE12" i="64"/>
  <c r="AG12" i="64"/>
  <c r="AP12" i="64" s="1"/>
  <c r="AF12" i="64"/>
  <c r="AO12" i="64" s="1"/>
  <c r="AH11" i="72"/>
  <c r="AQ11" i="72" s="1"/>
  <c r="AG19" i="74"/>
  <c r="AP19" i="74" s="1"/>
  <c r="AF19" i="74"/>
  <c r="AO19" i="74" s="1"/>
  <c r="AE19" i="74"/>
  <c r="W20" i="74"/>
  <c r="U24" i="96"/>
  <c r="U30" i="11"/>
  <c r="U43" i="85"/>
  <c r="U32" i="91"/>
  <c r="Y20" i="66"/>
  <c r="X20" i="66"/>
  <c r="AR10" i="68"/>
  <c r="U41" i="102"/>
  <c r="AI10" i="76"/>
  <c r="AN10" i="76"/>
  <c r="Z19" i="36"/>
  <c r="AH19" i="36"/>
  <c r="AQ19" i="36" s="1"/>
  <c r="U24" i="100"/>
  <c r="Y18" i="40"/>
  <c r="Z18" i="40"/>
  <c r="X18" i="40"/>
  <c r="U6" i="28"/>
  <c r="U23" i="9"/>
  <c r="Z5" i="2"/>
  <c r="AH5" i="2"/>
  <c r="AQ5" i="2" s="1"/>
  <c r="U20" i="104"/>
  <c r="AR10" i="80"/>
  <c r="Z11" i="72"/>
  <c r="AI17" i="70"/>
  <c r="AN17" i="70"/>
  <c r="AH11" i="80"/>
  <c r="AQ11" i="80" s="1"/>
  <c r="AR10" i="72"/>
  <c r="AR17" i="22"/>
  <c r="AN10" i="34"/>
  <c r="AI10" i="34"/>
  <c r="U24" i="54"/>
  <c r="U14" i="105"/>
  <c r="U12" i="15"/>
  <c r="U23" i="20"/>
  <c r="U12" i="53"/>
  <c r="U40" i="98"/>
  <c r="U13" i="86"/>
  <c r="U34" i="87"/>
  <c r="U22" i="84"/>
  <c r="AN19" i="78"/>
  <c r="AI19" i="78"/>
  <c r="AR19" i="78" s="1"/>
  <c r="AH18" i="65"/>
  <c r="AQ18" i="65" s="1"/>
  <c r="Y11" i="25"/>
  <c r="Z11" i="25"/>
  <c r="X11" i="25"/>
  <c r="AH11" i="39"/>
  <c r="AQ11" i="39" s="1"/>
  <c r="Z11" i="80"/>
  <c r="U21" i="44"/>
  <c r="U33" i="55"/>
  <c r="U42" i="82"/>
  <c r="W20" i="37"/>
  <c r="AG19" i="37"/>
  <c r="AP19" i="37" s="1"/>
  <c r="AF19" i="37"/>
  <c r="AO19" i="37" s="1"/>
  <c r="AE19" i="37"/>
  <c r="U29" i="95"/>
  <c r="U32" i="16"/>
  <c r="X19" i="31"/>
  <c r="Y19" i="31"/>
  <c r="AI18" i="27"/>
  <c r="AN18" i="27"/>
  <c r="U34" i="41"/>
  <c r="U22" i="92"/>
  <c r="AN17" i="40"/>
  <c r="AI17" i="40"/>
  <c r="U42" i="35"/>
  <c r="AE18" i="65"/>
  <c r="AF18" i="65"/>
  <c r="AO18" i="65" s="1"/>
  <c r="AG18" i="65"/>
  <c r="AP18" i="65" s="1"/>
  <c r="W19" i="65"/>
  <c r="W12" i="60"/>
  <c r="AG11" i="60"/>
  <c r="AP11" i="60" s="1"/>
  <c r="AF11" i="60"/>
  <c r="AO11" i="60" s="1"/>
  <c r="AE11" i="60"/>
  <c r="U9" i="89"/>
  <c r="U8" i="89" s="1"/>
  <c r="U43" i="50"/>
  <c r="U23" i="51"/>
  <c r="U44" i="90"/>
  <c r="U22" i="13"/>
  <c r="Y18" i="70"/>
  <c r="X18" i="70"/>
  <c r="W12" i="39"/>
  <c r="AG11" i="39"/>
  <c r="AP11" i="39" s="1"/>
  <c r="AE11" i="39"/>
  <c r="AF11" i="39"/>
  <c r="AO11" i="39" s="1"/>
  <c r="AF19" i="26"/>
  <c r="AO19" i="26" s="1"/>
  <c r="AG19" i="26"/>
  <c r="AP19" i="26" s="1"/>
  <c r="W20" i="26"/>
  <c r="AE19" i="26"/>
  <c r="Y11" i="34"/>
  <c r="Z11" i="34" s="1"/>
  <c r="X11" i="34"/>
  <c r="Y12" i="21"/>
  <c r="X12" i="21"/>
  <c r="U5" i="67"/>
  <c r="X5" i="67" s="1"/>
  <c r="U24" i="88"/>
  <c r="U38" i="18"/>
  <c r="AN17" i="62"/>
  <c r="AI17" i="62"/>
  <c r="U41" i="48"/>
  <c r="Y19" i="73"/>
  <c r="X19" i="73"/>
  <c r="U6" i="75"/>
  <c r="AH19" i="69"/>
  <c r="AQ19" i="69" s="1"/>
  <c r="U6" i="38"/>
  <c r="U8" i="97"/>
  <c r="Y18" i="62"/>
  <c r="X18" i="62"/>
  <c r="AN19" i="66"/>
  <c r="AI19" i="66"/>
  <c r="AN18" i="73"/>
  <c r="AI18" i="73"/>
  <c r="U13" i="46"/>
  <c r="AR10" i="12"/>
  <c r="Y19" i="17"/>
  <c r="X19" i="17"/>
  <c r="AH18" i="22"/>
  <c r="AQ18" i="22" s="1"/>
  <c r="Y11" i="76"/>
  <c r="X11" i="76"/>
  <c r="Y12" i="29"/>
  <c r="X12" i="29"/>
  <c r="U32" i="43"/>
  <c r="U41" i="42"/>
  <c r="U14" i="101"/>
  <c r="U12" i="93"/>
  <c r="AR17" i="30"/>
  <c r="Y19" i="27"/>
  <c r="Z19" i="27"/>
  <c r="X19" i="27"/>
  <c r="AR11" i="64"/>
  <c r="Y20" i="78"/>
  <c r="X20" i="78"/>
  <c r="Y19" i="61"/>
  <c r="X19" i="61"/>
  <c r="W19" i="23"/>
  <c r="AG18" i="23"/>
  <c r="AP18" i="23" s="1"/>
  <c r="AE18" i="23"/>
  <c r="AF18" i="23"/>
  <c r="AO18" i="23" s="1"/>
  <c r="AN10" i="25"/>
  <c r="AI10" i="25"/>
  <c r="Y19" i="77"/>
  <c r="X19" i="77"/>
  <c r="AH11" i="68"/>
  <c r="AQ11" i="68" s="1"/>
  <c r="U14" i="32"/>
  <c r="U13" i="52"/>
  <c r="U42" i="94"/>
  <c r="AN18" i="81"/>
  <c r="AI18" i="81"/>
  <c r="AH19" i="37"/>
  <c r="AQ19" i="37" s="1"/>
  <c r="AH11" i="12"/>
  <c r="AQ11" i="12" s="1"/>
  <c r="AH18" i="30"/>
  <c r="AQ18" i="30" s="1"/>
  <c r="Y19" i="81"/>
  <c r="Z19" i="81"/>
  <c r="X19" i="81"/>
  <c r="AR17" i="65"/>
  <c r="AI11" i="29"/>
  <c r="AN11" i="29"/>
  <c r="AN18" i="31"/>
  <c r="AI18" i="31"/>
  <c r="AH19" i="14"/>
  <c r="AQ19" i="14" s="1"/>
  <c r="U24" i="45"/>
  <c r="U7" i="33"/>
  <c r="U33" i="83"/>
  <c r="AN18" i="61"/>
  <c r="AI18" i="61"/>
  <c r="AR18" i="36"/>
  <c r="AH12" i="64"/>
  <c r="AQ12" i="64" s="1"/>
  <c r="U35" i="49"/>
  <c r="U6" i="71"/>
  <c r="U34" i="99"/>
  <c r="AI18" i="77"/>
  <c r="AN18" i="77"/>
  <c r="AH19" i="74"/>
  <c r="AQ19" i="74" s="1"/>
  <c r="U6" i="79"/>
  <c r="U6" i="63"/>
  <c r="U5" i="59"/>
  <c r="X5" i="59" s="1"/>
  <c r="AI11" i="21"/>
  <c r="AN11" i="21"/>
  <c r="AF11" i="34" l="1"/>
  <c r="AO11" i="34" s="1"/>
  <c r="AE11" i="34"/>
  <c r="AG11" i="34"/>
  <c r="AP11" i="34" s="1"/>
  <c r="W12" i="34"/>
  <c r="U6" i="33"/>
  <c r="AH19" i="77"/>
  <c r="AQ19" i="77" s="1"/>
  <c r="AN18" i="23"/>
  <c r="AI18" i="23"/>
  <c r="AH20" i="78"/>
  <c r="AQ20" i="78" s="1"/>
  <c r="W20" i="27"/>
  <c r="AE19" i="27"/>
  <c r="AF19" i="27"/>
  <c r="AO19" i="27" s="1"/>
  <c r="AG19" i="27"/>
  <c r="AP19" i="27" s="1"/>
  <c r="AH12" i="29"/>
  <c r="AQ12" i="29" s="1"/>
  <c r="AH19" i="73"/>
  <c r="AQ19" i="73" s="1"/>
  <c r="AH5" i="67"/>
  <c r="AQ5" i="67" s="1"/>
  <c r="Z5" i="67"/>
  <c r="AI11" i="39"/>
  <c r="AN11" i="39"/>
  <c r="AH19" i="31"/>
  <c r="AQ19" i="31" s="1"/>
  <c r="U32" i="55"/>
  <c r="AH11" i="25"/>
  <c r="AQ11" i="25" s="1"/>
  <c r="U12" i="86"/>
  <c r="U22" i="20"/>
  <c r="U23" i="54"/>
  <c r="AE18" i="40"/>
  <c r="AF18" i="40"/>
  <c r="AO18" i="40" s="1"/>
  <c r="W19" i="40"/>
  <c r="AG18" i="40"/>
  <c r="AP18" i="40" s="1"/>
  <c r="W20" i="36"/>
  <c r="AG19" i="36"/>
  <c r="AP19" i="36" s="1"/>
  <c r="AE19" i="36"/>
  <c r="AF19" i="36"/>
  <c r="AO19" i="36" s="1"/>
  <c r="Y20" i="74"/>
  <c r="Z20" i="74"/>
  <c r="X20" i="74"/>
  <c r="AN19" i="14"/>
  <c r="AI19" i="14"/>
  <c r="AN18" i="22"/>
  <c r="AI18" i="22"/>
  <c r="U5" i="71"/>
  <c r="X5" i="71" s="1"/>
  <c r="AR18" i="61"/>
  <c r="U12" i="52"/>
  <c r="Z19" i="77"/>
  <c r="Z20" i="78"/>
  <c r="U13" i="101"/>
  <c r="Z12" i="29"/>
  <c r="AH18" i="62"/>
  <c r="AQ18" i="62" s="1"/>
  <c r="U5" i="38"/>
  <c r="X5" i="38" s="1"/>
  <c r="Z19" i="73"/>
  <c r="AH12" i="21"/>
  <c r="AQ12" i="21" s="1"/>
  <c r="AN19" i="26"/>
  <c r="AI19" i="26"/>
  <c r="U21" i="13"/>
  <c r="U42" i="50"/>
  <c r="Y12" i="60"/>
  <c r="X12" i="60"/>
  <c r="U41" i="35"/>
  <c r="U40" i="35" s="1"/>
  <c r="U33" i="41"/>
  <c r="AE11" i="25"/>
  <c r="AF11" i="25"/>
  <c r="AO11" i="25" s="1"/>
  <c r="AG11" i="25"/>
  <c r="AP11" i="25" s="1"/>
  <c r="W12" i="25"/>
  <c r="AR10" i="34"/>
  <c r="AG5" i="2"/>
  <c r="AP5" i="2" s="1"/>
  <c r="AF5" i="2"/>
  <c r="AO5" i="2" s="1"/>
  <c r="W6" i="2"/>
  <c r="AE5" i="2"/>
  <c r="AH20" i="66"/>
  <c r="AQ20" i="66" s="1"/>
  <c r="U42" i="85"/>
  <c r="AI19" i="74"/>
  <c r="AN19" i="74"/>
  <c r="U33" i="103"/>
  <c r="Y20" i="69"/>
  <c r="X20" i="69"/>
  <c r="AR18" i="77"/>
  <c r="U23" i="45"/>
  <c r="AR11" i="29"/>
  <c r="AR18" i="81"/>
  <c r="Y19" i="23"/>
  <c r="X19" i="23"/>
  <c r="AH19" i="17"/>
  <c r="AQ19" i="17" s="1"/>
  <c r="U12" i="46"/>
  <c r="Z18" i="62"/>
  <c r="U37" i="18"/>
  <c r="Z12" i="21"/>
  <c r="Y20" i="26"/>
  <c r="Z20" i="26"/>
  <c r="X20" i="26"/>
  <c r="Y12" i="39"/>
  <c r="X12" i="39"/>
  <c r="Y19" i="65"/>
  <c r="Z19" i="65"/>
  <c r="X19" i="65"/>
  <c r="AR17" i="40"/>
  <c r="U31" i="16"/>
  <c r="Y20" i="37"/>
  <c r="X20" i="37"/>
  <c r="U20" i="44"/>
  <c r="U21" i="84"/>
  <c r="U39" i="98"/>
  <c r="U11" i="15"/>
  <c r="U22" i="9"/>
  <c r="AR10" i="76"/>
  <c r="Z20" i="66"/>
  <c r="AN12" i="64"/>
  <c r="AI12" i="64"/>
  <c r="AI11" i="12"/>
  <c r="AN11" i="12"/>
  <c r="AN19" i="69"/>
  <c r="AI19" i="69"/>
  <c r="Y12" i="68"/>
  <c r="X12" i="68"/>
  <c r="AH19" i="61"/>
  <c r="AQ19" i="61" s="1"/>
  <c r="U40" i="42"/>
  <c r="AH11" i="76"/>
  <c r="AQ11" i="76" s="1"/>
  <c r="Z19" i="17"/>
  <c r="AR18" i="73"/>
  <c r="AH18" i="70"/>
  <c r="AQ18" i="70" s="1"/>
  <c r="U43" i="90"/>
  <c r="U7" i="89"/>
  <c r="AR18" i="27"/>
  <c r="AF11" i="80"/>
  <c r="AO11" i="80" s="1"/>
  <c r="AE11" i="80"/>
  <c r="W12" i="80"/>
  <c r="AG11" i="80"/>
  <c r="AP11" i="80" s="1"/>
  <c r="U19" i="104"/>
  <c r="U23" i="100"/>
  <c r="U29" i="11"/>
  <c r="Y13" i="64"/>
  <c r="X13" i="64"/>
  <c r="U40" i="10"/>
  <c r="U9" i="47"/>
  <c r="U5" i="19"/>
  <c r="X5" i="19" s="1"/>
  <c r="AN11" i="68"/>
  <c r="AI11" i="68"/>
  <c r="U23" i="58"/>
  <c r="AH5" i="59"/>
  <c r="AQ5" i="59" s="1"/>
  <c r="Z5" i="59"/>
  <c r="U5" i="63"/>
  <c r="X5" i="63" s="1"/>
  <c r="AR10" i="25"/>
  <c r="U5" i="79"/>
  <c r="X5" i="79" s="1"/>
  <c r="U32" i="83"/>
  <c r="Z19" i="61"/>
  <c r="Z11" i="76"/>
  <c r="U40" i="48"/>
  <c r="U23" i="88"/>
  <c r="AH11" i="34"/>
  <c r="AQ11" i="34" s="1"/>
  <c r="Z18" i="70"/>
  <c r="AI11" i="60"/>
  <c r="AN11" i="60"/>
  <c r="U28" i="95"/>
  <c r="U41" i="82"/>
  <c r="U33" i="87"/>
  <c r="U11" i="53"/>
  <c r="U13" i="105"/>
  <c r="AR17" i="70"/>
  <c r="U5" i="28"/>
  <c r="X5" i="28" s="1"/>
  <c r="U40" i="102"/>
  <c r="Y20" i="14"/>
  <c r="X20" i="14"/>
  <c r="AR18" i="17"/>
  <c r="Y19" i="22"/>
  <c r="Z19" i="22" s="1"/>
  <c r="X19" i="22"/>
  <c r="Y12" i="12"/>
  <c r="X12" i="12"/>
  <c r="AI18" i="30"/>
  <c r="AN18" i="30"/>
  <c r="W20" i="81"/>
  <c r="AG19" i="81"/>
  <c r="AP19" i="81" s="1"/>
  <c r="AF19" i="81"/>
  <c r="AO19" i="81" s="1"/>
  <c r="AE19" i="81"/>
  <c r="U34" i="49"/>
  <c r="U13" i="32"/>
  <c r="AR11" i="21"/>
  <c r="U33" i="99"/>
  <c r="AR18" i="31"/>
  <c r="AH19" i="81"/>
  <c r="AQ19" i="81" s="1"/>
  <c r="U41" i="94"/>
  <c r="AH19" i="27"/>
  <c r="AQ19" i="27" s="1"/>
  <c r="U11" i="93"/>
  <c r="U10" i="93" s="1"/>
  <c r="U31" i="43"/>
  <c r="AR19" i="66"/>
  <c r="U7" i="97"/>
  <c r="U5" i="75"/>
  <c r="X5" i="75" s="1"/>
  <c r="AR17" i="62"/>
  <c r="U22" i="51"/>
  <c r="AN18" i="65"/>
  <c r="AI18" i="65"/>
  <c r="U21" i="92"/>
  <c r="Z19" i="31"/>
  <c r="AN19" i="37"/>
  <c r="AI19" i="37"/>
  <c r="AR19" i="37" s="1"/>
  <c r="AF11" i="72"/>
  <c r="AO11" i="72" s="1"/>
  <c r="AG11" i="72"/>
  <c r="AP11" i="72" s="1"/>
  <c r="AE11" i="72"/>
  <c r="W12" i="72"/>
  <c r="AH18" i="40"/>
  <c r="AQ18" i="40" s="1"/>
  <c r="U31" i="91"/>
  <c r="U23" i="96"/>
  <c r="AH5" i="24"/>
  <c r="AQ5" i="24" s="1"/>
  <c r="Z5" i="24"/>
  <c r="Y19" i="30"/>
  <c r="X19" i="30"/>
  <c r="Z19" i="30" s="1"/>
  <c r="AF19" i="30" l="1"/>
  <c r="AO19" i="30" s="1"/>
  <c r="AG19" i="30"/>
  <c r="AP19" i="30" s="1"/>
  <c r="W20" i="30"/>
  <c r="AE19" i="30"/>
  <c r="AG19" i="22"/>
  <c r="AP19" i="22" s="1"/>
  <c r="AF19" i="22"/>
  <c r="AO19" i="22" s="1"/>
  <c r="AE19" i="22"/>
  <c r="W20" i="22"/>
  <c r="U33" i="49"/>
  <c r="U32" i="49" s="1"/>
  <c r="AH13" i="64"/>
  <c r="AQ13" i="64" s="1"/>
  <c r="U22" i="100"/>
  <c r="U42" i="90"/>
  <c r="AH12" i="68"/>
  <c r="AQ12" i="68" s="1"/>
  <c r="AR11" i="12"/>
  <c r="AG19" i="65"/>
  <c r="AP19" i="65" s="1"/>
  <c r="AF19" i="65"/>
  <c r="AO19" i="65" s="1"/>
  <c r="AE19" i="65"/>
  <c r="W20" i="65"/>
  <c r="W21" i="26"/>
  <c r="AF20" i="26"/>
  <c r="AO20" i="26" s="1"/>
  <c r="AG20" i="26"/>
  <c r="AP20" i="26" s="1"/>
  <c r="AE20" i="26"/>
  <c r="U22" i="45"/>
  <c r="AF19" i="77"/>
  <c r="AO19" i="77" s="1"/>
  <c r="AG19" i="77"/>
  <c r="AP19" i="77" s="1"/>
  <c r="W20" i="77"/>
  <c r="AE19" i="77"/>
  <c r="AH5" i="71"/>
  <c r="AQ5" i="71" s="1"/>
  <c r="Z5" i="71"/>
  <c r="AG20" i="74"/>
  <c r="AP20" i="74" s="1"/>
  <c r="AE20" i="74"/>
  <c r="AF20" i="74"/>
  <c r="AO20" i="74" s="1"/>
  <c r="W21" i="74"/>
  <c r="AE5" i="24"/>
  <c r="AG5" i="24"/>
  <c r="AP5" i="24" s="1"/>
  <c r="AF5" i="24"/>
  <c r="AO5" i="24" s="1"/>
  <c r="W6" i="24"/>
  <c r="U32" i="99"/>
  <c r="AN19" i="81"/>
  <c r="AI19" i="81"/>
  <c r="AH12" i="12"/>
  <c r="AQ12" i="12" s="1"/>
  <c r="U39" i="102"/>
  <c r="U12" i="105"/>
  <c r="U11" i="105" s="1"/>
  <c r="U40" i="82"/>
  <c r="AG11" i="76"/>
  <c r="AP11" i="76" s="1"/>
  <c r="W12" i="76"/>
  <c r="AF11" i="76"/>
  <c r="AO11" i="76" s="1"/>
  <c r="AE11" i="76"/>
  <c r="AF5" i="59"/>
  <c r="AO5" i="59" s="1"/>
  <c r="AE5" i="59"/>
  <c r="AG5" i="59"/>
  <c r="AP5" i="59" s="1"/>
  <c r="W6" i="59"/>
  <c r="AH5" i="19"/>
  <c r="AQ5" i="19" s="1"/>
  <c r="Z5" i="19"/>
  <c r="Z13" i="64"/>
  <c r="Z12" i="68"/>
  <c r="AR12" i="64"/>
  <c r="U21" i="9"/>
  <c r="U20" i="84"/>
  <c r="U11" i="46"/>
  <c r="U32" i="103"/>
  <c r="U32" i="41"/>
  <c r="AR18" i="22"/>
  <c r="Y19" i="40"/>
  <c r="Z19" i="40" s="1"/>
  <c r="X19" i="40"/>
  <c r="U21" i="20"/>
  <c r="U31" i="55"/>
  <c r="U5" i="33"/>
  <c r="X5" i="33" s="1"/>
  <c r="U30" i="43"/>
  <c r="AR18" i="30"/>
  <c r="AH5" i="79"/>
  <c r="AQ5" i="79" s="1"/>
  <c r="Z5" i="79"/>
  <c r="U21" i="51"/>
  <c r="Z12" i="12"/>
  <c r="AF19" i="61"/>
  <c r="AO19" i="61" s="1"/>
  <c r="AE19" i="61"/>
  <c r="W20" i="61"/>
  <c r="AG19" i="61"/>
  <c r="AP19" i="61" s="1"/>
  <c r="U18" i="104"/>
  <c r="U30" i="16"/>
  <c r="AH12" i="39"/>
  <c r="AQ12" i="39" s="1"/>
  <c r="W13" i="21"/>
  <c r="AG12" i="21"/>
  <c r="AP12" i="21" s="1"/>
  <c r="AE12" i="21"/>
  <c r="AF12" i="21"/>
  <c r="AO12" i="21" s="1"/>
  <c r="AI5" i="2"/>
  <c r="AN5" i="2"/>
  <c r="Y12" i="25"/>
  <c r="Z12" i="25"/>
  <c r="X12" i="25"/>
  <c r="U41" i="50"/>
  <c r="AF12" i="29"/>
  <c r="AO12" i="29" s="1"/>
  <c r="AG12" i="29"/>
  <c r="AP12" i="29" s="1"/>
  <c r="W13" i="29"/>
  <c r="AE12" i="29"/>
  <c r="U11" i="52"/>
  <c r="U10" i="52" s="1"/>
  <c r="W6" i="67"/>
  <c r="AG5" i="67"/>
  <c r="AP5" i="67" s="1"/>
  <c r="AF5" i="67"/>
  <c r="AO5" i="67" s="1"/>
  <c r="AE5" i="67"/>
  <c r="AR18" i="23"/>
  <c r="Y12" i="34"/>
  <c r="X12" i="34"/>
  <c r="Z5" i="75"/>
  <c r="AH5" i="75"/>
  <c r="AQ5" i="75" s="1"/>
  <c r="U40" i="94"/>
  <c r="U39" i="48"/>
  <c r="AN11" i="72"/>
  <c r="AI11" i="72"/>
  <c r="AH20" i="14"/>
  <c r="AQ20" i="14" s="1"/>
  <c r="U10" i="53"/>
  <c r="U27" i="95"/>
  <c r="U22" i="58"/>
  <c r="U8" i="47"/>
  <c r="U39" i="42"/>
  <c r="AR19" i="69"/>
  <c r="AG20" i="66"/>
  <c r="AP20" i="66" s="1"/>
  <c r="AF20" i="66"/>
  <c r="AO20" i="66" s="1"/>
  <c r="AE20" i="66"/>
  <c r="W21" i="66"/>
  <c r="U10" i="15"/>
  <c r="U19" i="44"/>
  <c r="U18" i="44" s="1"/>
  <c r="Z12" i="39"/>
  <c r="AH20" i="69"/>
  <c r="AQ20" i="69" s="1"/>
  <c r="AR19" i="74"/>
  <c r="Y6" i="2"/>
  <c r="Z6" i="2" s="1"/>
  <c r="X6" i="2"/>
  <c r="U39" i="35"/>
  <c r="AE19" i="73"/>
  <c r="AF19" i="73"/>
  <c r="AO19" i="73" s="1"/>
  <c r="W20" i="73"/>
  <c r="AG19" i="73"/>
  <c r="AP19" i="73" s="1"/>
  <c r="AR19" i="14"/>
  <c r="AI19" i="36"/>
  <c r="AN19" i="36"/>
  <c r="AN18" i="40"/>
  <c r="AI18" i="40"/>
  <c r="U11" i="86"/>
  <c r="AF19" i="31"/>
  <c r="AO19" i="31" s="1"/>
  <c r="AG19" i="31"/>
  <c r="AP19" i="31" s="1"/>
  <c r="AE19" i="31"/>
  <c r="W20" i="31"/>
  <c r="U9" i="93"/>
  <c r="U22" i="96"/>
  <c r="AH5" i="28"/>
  <c r="AQ5" i="28" s="1"/>
  <c r="Z5" i="28"/>
  <c r="U20" i="92"/>
  <c r="U12" i="32"/>
  <c r="Y20" i="81"/>
  <c r="Z20" i="81" s="1"/>
  <c r="X20" i="81"/>
  <c r="AH19" i="22"/>
  <c r="AQ19" i="22" s="1"/>
  <c r="Z20" i="14"/>
  <c r="U22" i="88"/>
  <c r="U31" i="83"/>
  <c r="AH5" i="63"/>
  <c r="AQ5" i="63" s="1"/>
  <c r="Z5" i="63"/>
  <c r="AR11" i="68"/>
  <c r="U28" i="11"/>
  <c r="Y12" i="80"/>
  <c r="Z12" i="80"/>
  <c r="X12" i="80"/>
  <c r="U6" i="89"/>
  <c r="AH20" i="37"/>
  <c r="AQ20" i="37" s="1"/>
  <c r="U36" i="18"/>
  <c r="AH19" i="23"/>
  <c r="AQ19" i="23" s="1"/>
  <c r="Z20" i="69"/>
  <c r="AH12" i="60"/>
  <c r="AQ12" i="60" s="1"/>
  <c r="U20" i="13"/>
  <c r="U12" i="101"/>
  <c r="AI19" i="27"/>
  <c r="AN19" i="27"/>
  <c r="AN11" i="34"/>
  <c r="AI11" i="34"/>
  <c r="AF18" i="70"/>
  <c r="AO18" i="70" s="1"/>
  <c r="AE18" i="70"/>
  <c r="W19" i="70"/>
  <c r="AG18" i="70"/>
  <c r="AP18" i="70" s="1"/>
  <c r="AH19" i="30"/>
  <c r="AQ19" i="30" s="1"/>
  <c r="Y12" i="72"/>
  <c r="X12" i="72"/>
  <c r="U6" i="97"/>
  <c r="U30" i="91"/>
  <c r="AR18" i="65"/>
  <c r="U32" i="87"/>
  <c r="AR11" i="60"/>
  <c r="U39" i="10"/>
  <c r="AN11" i="80"/>
  <c r="AI11" i="80"/>
  <c r="AF19" i="17"/>
  <c r="AO19" i="17" s="1"/>
  <c r="AE19" i="17"/>
  <c r="W20" i="17"/>
  <c r="AG19" i="17"/>
  <c r="AP19" i="17" s="1"/>
  <c r="U38" i="98"/>
  <c r="Z20" i="37"/>
  <c r="AH19" i="65"/>
  <c r="AQ19" i="65" s="1"/>
  <c r="AH20" i="26"/>
  <c r="AQ20" i="26" s="1"/>
  <c r="W19" i="62"/>
  <c r="AE18" i="62"/>
  <c r="AG18" i="62"/>
  <c r="AP18" i="62" s="1"/>
  <c r="AF18" i="62"/>
  <c r="AO18" i="62" s="1"/>
  <c r="Z19" i="23"/>
  <c r="U41" i="85"/>
  <c r="AN11" i="25"/>
  <c r="AI11" i="25"/>
  <c r="Z12" i="60"/>
  <c r="AR19" i="26"/>
  <c r="AH5" i="38"/>
  <c r="AQ5" i="38" s="1"/>
  <c r="Z5" i="38"/>
  <c r="W21" i="78"/>
  <c r="AF20" i="78"/>
  <c r="AO20" i="78" s="1"/>
  <c r="AE20" i="78"/>
  <c r="AG20" i="78"/>
  <c r="AP20" i="78" s="1"/>
  <c r="AH20" i="74"/>
  <c r="AQ20" i="74" s="1"/>
  <c r="Y20" i="36"/>
  <c r="Z20" i="36"/>
  <c r="X20" i="36"/>
  <c r="U22" i="54"/>
  <c r="AR11" i="39"/>
  <c r="Y20" i="27"/>
  <c r="X20" i="27"/>
  <c r="Z20" i="27" s="1"/>
  <c r="AF6" i="2" l="1"/>
  <c r="AO6" i="2" s="1"/>
  <c r="W7" i="2"/>
  <c r="AE6" i="2"/>
  <c r="AG6" i="2"/>
  <c r="AP6" i="2" s="1"/>
  <c r="AE19" i="40"/>
  <c r="AF19" i="40"/>
  <c r="AO19" i="40" s="1"/>
  <c r="AG19" i="40"/>
  <c r="AP19" i="40" s="1"/>
  <c r="W20" i="40"/>
  <c r="W21" i="27"/>
  <c r="AE20" i="27"/>
  <c r="AF20" i="27"/>
  <c r="AO20" i="27" s="1"/>
  <c r="AG20" i="27"/>
  <c r="AP20" i="27" s="1"/>
  <c r="AF20" i="81"/>
  <c r="AO20" i="81" s="1"/>
  <c r="AE20" i="81"/>
  <c r="W21" i="81"/>
  <c r="AG20" i="81"/>
  <c r="AP20" i="81" s="1"/>
  <c r="U21" i="54"/>
  <c r="AE5" i="38"/>
  <c r="AF5" i="38"/>
  <c r="AO5" i="38" s="1"/>
  <c r="AG5" i="38"/>
  <c r="AP5" i="38" s="1"/>
  <c r="W6" i="38"/>
  <c r="AN18" i="62"/>
  <c r="AI18" i="62"/>
  <c r="AF20" i="37"/>
  <c r="AO20" i="37" s="1"/>
  <c r="AG20" i="37"/>
  <c r="AP20" i="37" s="1"/>
  <c r="W21" i="37"/>
  <c r="AE20" i="37"/>
  <c r="U29" i="91"/>
  <c r="AR11" i="34"/>
  <c r="U5" i="89"/>
  <c r="X5" i="89" s="1"/>
  <c r="U9" i="52"/>
  <c r="U40" i="50"/>
  <c r="AN19" i="61"/>
  <c r="AI19" i="61"/>
  <c r="U29" i="43"/>
  <c r="U20" i="20"/>
  <c r="AG12" i="68"/>
  <c r="AP12" i="68" s="1"/>
  <c r="W13" i="68"/>
  <c r="AF12" i="68"/>
  <c r="AO12" i="68" s="1"/>
  <c r="AE12" i="68"/>
  <c r="Y6" i="59"/>
  <c r="X6" i="59"/>
  <c r="Y12" i="76"/>
  <c r="X12" i="76"/>
  <c r="Y21" i="74"/>
  <c r="Z21" i="74" s="1"/>
  <c r="X21" i="74"/>
  <c r="AG5" i="71"/>
  <c r="AP5" i="71" s="1"/>
  <c r="AF5" i="71"/>
  <c r="AO5" i="71" s="1"/>
  <c r="AE5" i="71"/>
  <c r="W6" i="71"/>
  <c r="Y20" i="65"/>
  <c r="X20" i="65"/>
  <c r="AH20" i="36"/>
  <c r="AQ20" i="36" s="1"/>
  <c r="AN20" i="78"/>
  <c r="AI20" i="78"/>
  <c r="AR20" i="78" s="1"/>
  <c r="Y19" i="62"/>
  <c r="X19" i="62"/>
  <c r="AR11" i="80"/>
  <c r="U19" i="13"/>
  <c r="AH12" i="80"/>
  <c r="AQ12" i="80" s="1"/>
  <c r="U30" i="83"/>
  <c r="AH20" i="81"/>
  <c r="AQ20" i="81" s="1"/>
  <c r="U19" i="92"/>
  <c r="U21" i="96"/>
  <c r="AR19" i="36"/>
  <c r="AN19" i="73"/>
  <c r="AI19" i="73"/>
  <c r="U17" i="44"/>
  <c r="U7" i="47"/>
  <c r="U9" i="53"/>
  <c r="U38" i="48"/>
  <c r="W6" i="75"/>
  <c r="AG5" i="75"/>
  <c r="AP5" i="75" s="1"/>
  <c r="AF5" i="75"/>
  <c r="AO5" i="75" s="1"/>
  <c r="AE5" i="75"/>
  <c r="AN5" i="67"/>
  <c r="AI5" i="67"/>
  <c r="AI12" i="29"/>
  <c r="AN12" i="29"/>
  <c r="AH12" i="25"/>
  <c r="AQ12" i="25" s="1"/>
  <c r="AI12" i="21"/>
  <c r="AN12" i="21"/>
  <c r="U29" i="16"/>
  <c r="U28" i="16" s="1"/>
  <c r="AE5" i="79"/>
  <c r="AF5" i="79"/>
  <c r="AO5" i="79" s="1"/>
  <c r="AG5" i="79"/>
  <c r="AP5" i="79" s="1"/>
  <c r="W6" i="79"/>
  <c r="AH19" i="40"/>
  <c r="AQ19" i="40" s="1"/>
  <c r="U31" i="41"/>
  <c r="U19" i="84"/>
  <c r="AE13" i="64"/>
  <c r="W14" i="64"/>
  <c r="AG13" i="64"/>
  <c r="AP13" i="64" s="1"/>
  <c r="AF13" i="64"/>
  <c r="AO13" i="64" s="1"/>
  <c r="U38" i="102"/>
  <c r="U31" i="99"/>
  <c r="U21" i="45"/>
  <c r="AI19" i="65"/>
  <c r="AN19" i="65"/>
  <c r="U37" i="98"/>
  <c r="U31" i="87"/>
  <c r="U35" i="18"/>
  <c r="U34" i="18" s="1"/>
  <c r="AF12" i="80"/>
  <c r="AO12" i="80" s="1"/>
  <c r="AG12" i="80"/>
  <c r="AP12" i="80" s="1"/>
  <c r="AE12" i="80"/>
  <c r="W13" i="80"/>
  <c r="AH12" i="34"/>
  <c r="AQ12" i="34" s="1"/>
  <c r="Y13" i="29"/>
  <c r="X13" i="29"/>
  <c r="AG12" i="25"/>
  <c r="AP12" i="25" s="1"/>
  <c r="AE12" i="25"/>
  <c r="AF12" i="25"/>
  <c r="AO12" i="25" s="1"/>
  <c r="W13" i="25"/>
  <c r="AF12" i="12"/>
  <c r="AO12" i="12" s="1"/>
  <c r="AG12" i="12"/>
  <c r="AP12" i="12" s="1"/>
  <c r="W13" i="12"/>
  <c r="AE12" i="12"/>
  <c r="AH5" i="33"/>
  <c r="AQ5" i="33" s="1"/>
  <c r="Z5" i="33"/>
  <c r="AI5" i="59"/>
  <c r="AN5" i="59"/>
  <c r="Y6" i="24"/>
  <c r="X6" i="24"/>
  <c r="AN20" i="74"/>
  <c r="AI20" i="74"/>
  <c r="AN19" i="77"/>
  <c r="AI19" i="77"/>
  <c r="AI20" i="26"/>
  <c r="AN20" i="26"/>
  <c r="AI19" i="30"/>
  <c r="AN19" i="30"/>
  <c r="AF20" i="36"/>
  <c r="AO20" i="36" s="1"/>
  <c r="AE20" i="36"/>
  <c r="AG20" i="36"/>
  <c r="AP20" i="36" s="1"/>
  <c r="W21" i="36"/>
  <c r="U21" i="88"/>
  <c r="U8" i="93"/>
  <c r="U10" i="86"/>
  <c r="U38" i="35"/>
  <c r="U9" i="15"/>
  <c r="U21" i="58"/>
  <c r="U39" i="94"/>
  <c r="Z12" i="34"/>
  <c r="Y13" i="21"/>
  <c r="X13" i="21"/>
  <c r="U17" i="104"/>
  <c r="U31" i="103"/>
  <c r="U20" i="9"/>
  <c r="U19" i="9" s="1"/>
  <c r="U39" i="82"/>
  <c r="Y20" i="77"/>
  <c r="Z20" i="77" s="1"/>
  <c r="X20" i="77"/>
  <c r="U41" i="90"/>
  <c r="U31" i="49"/>
  <c r="Y20" i="30"/>
  <c r="X20" i="30"/>
  <c r="AH20" i="27"/>
  <c r="AQ20" i="27" s="1"/>
  <c r="U40" i="85"/>
  <c r="U5" i="97"/>
  <c r="X5" i="97" s="1"/>
  <c r="W20" i="23"/>
  <c r="AF19" i="23"/>
  <c r="AO19" i="23" s="1"/>
  <c r="AE19" i="23"/>
  <c r="AG19" i="23"/>
  <c r="AP19" i="23" s="1"/>
  <c r="AH12" i="72"/>
  <c r="AQ12" i="72" s="1"/>
  <c r="Y19" i="70"/>
  <c r="X19" i="70"/>
  <c r="AR19" i="27"/>
  <c r="AE12" i="60"/>
  <c r="AG12" i="60"/>
  <c r="AP12" i="60" s="1"/>
  <c r="AF12" i="60"/>
  <c r="AO12" i="60" s="1"/>
  <c r="W13" i="60"/>
  <c r="Y20" i="17"/>
  <c r="X20" i="17"/>
  <c r="U38" i="10"/>
  <c r="Z12" i="72"/>
  <c r="AN18" i="70"/>
  <c r="AI18" i="70"/>
  <c r="AF20" i="69"/>
  <c r="AO20" i="69" s="1"/>
  <c r="AE20" i="69"/>
  <c r="W21" i="69"/>
  <c r="AG20" i="69"/>
  <c r="AP20" i="69" s="1"/>
  <c r="AG5" i="63"/>
  <c r="AP5" i="63" s="1"/>
  <c r="AF5" i="63"/>
  <c r="AO5" i="63" s="1"/>
  <c r="AE5" i="63"/>
  <c r="W6" i="63"/>
  <c r="AE20" i="14"/>
  <c r="AF20" i="14"/>
  <c r="AO20" i="14" s="1"/>
  <c r="AG20" i="14"/>
  <c r="AP20" i="14" s="1"/>
  <c r="W21" i="14"/>
  <c r="W6" i="28"/>
  <c r="AE5" i="28"/>
  <c r="AG5" i="28"/>
  <c r="AP5" i="28" s="1"/>
  <c r="AF5" i="28"/>
  <c r="AO5" i="28" s="1"/>
  <c r="Y20" i="31"/>
  <c r="X20" i="31"/>
  <c r="AR18" i="40"/>
  <c r="AH6" i="2"/>
  <c r="AQ6" i="2" s="1"/>
  <c r="Y21" i="66"/>
  <c r="X21" i="66"/>
  <c r="AR11" i="72"/>
  <c r="Y6" i="67"/>
  <c r="X6" i="67"/>
  <c r="U20" i="51"/>
  <c r="U30" i="55"/>
  <c r="W6" i="19"/>
  <c r="AF5" i="19"/>
  <c r="AO5" i="19" s="1"/>
  <c r="AE5" i="19"/>
  <c r="AG5" i="19"/>
  <c r="AP5" i="19" s="1"/>
  <c r="AN11" i="76"/>
  <c r="AI11" i="76"/>
  <c r="AR19" i="81"/>
  <c r="Y20" i="22"/>
  <c r="Z20" i="22"/>
  <c r="X20" i="22"/>
  <c r="Y21" i="78"/>
  <c r="X21" i="78"/>
  <c r="AR11" i="25"/>
  <c r="AI19" i="17"/>
  <c r="AN19" i="17"/>
  <c r="U11" i="101"/>
  <c r="U27" i="11"/>
  <c r="U11" i="32"/>
  <c r="AI19" i="31"/>
  <c r="AR19" i="31" s="1"/>
  <c r="AN19" i="31"/>
  <c r="Y20" i="73"/>
  <c r="Z20" i="73"/>
  <c r="X20" i="73"/>
  <c r="AF12" i="39"/>
  <c r="AO12" i="39" s="1"/>
  <c r="W13" i="39"/>
  <c r="AG12" i="39"/>
  <c r="AP12" i="39" s="1"/>
  <c r="AE12" i="39"/>
  <c r="AN20" i="66"/>
  <c r="AI20" i="66"/>
  <c r="AR20" i="66" s="1"/>
  <c r="U38" i="42"/>
  <c r="U26" i="95"/>
  <c r="AR5" i="2"/>
  <c r="Y20" i="61"/>
  <c r="X20" i="61"/>
  <c r="U10" i="46"/>
  <c r="U10" i="105"/>
  <c r="AI5" i="24"/>
  <c r="AN5" i="24"/>
  <c r="Y21" i="26"/>
  <c r="Z21" i="26" s="1"/>
  <c r="X21" i="26"/>
  <c r="U21" i="100"/>
  <c r="AN19" i="22"/>
  <c r="AI19" i="22"/>
  <c r="AE20" i="77" l="1"/>
  <c r="W21" i="77"/>
  <c r="AG20" i="77"/>
  <c r="AP20" i="77" s="1"/>
  <c r="AF20" i="77"/>
  <c r="AO20" i="77" s="1"/>
  <c r="W22" i="74"/>
  <c r="AE21" i="74"/>
  <c r="AG21" i="74"/>
  <c r="AP21" i="74" s="1"/>
  <c r="AF21" i="74"/>
  <c r="AO21" i="74" s="1"/>
  <c r="AG21" i="26"/>
  <c r="AP21" i="26" s="1"/>
  <c r="AE21" i="26"/>
  <c r="AF21" i="26"/>
  <c r="AO21" i="26" s="1"/>
  <c r="W22" i="26"/>
  <c r="AH21" i="26"/>
  <c r="AQ21" i="26" s="1"/>
  <c r="U9" i="105"/>
  <c r="U8" i="105" s="1"/>
  <c r="AH20" i="73"/>
  <c r="AQ20" i="73" s="1"/>
  <c r="U10" i="32"/>
  <c r="AR19" i="17"/>
  <c r="AH20" i="22"/>
  <c r="AQ20" i="22" s="1"/>
  <c r="U29" i="55"/>
  <c r="AN20" i="36"/>
  <c r="AI20" i="36"/>
  <c r="AR19" i="77"/>
  <c r="Y6" i="79"/>
  <c r="X6" i="79"/>
  <c r="AR5" i="67"/>
  <c r="Y6" i="71"/>
  <c r="X6" i="71"/>
  <c r="AN12" i="68"/>
  <c r="AI12" i="68"/>
  <c r="AR18" i="62"/>
  <c r="AG20" i="73"/>
  <c r="AP20" i="73" s="1"/>
  <c r="AF20" i="73"/>
  <c r="AO20" i="73" s="1"/>
  <c r="W21" i="73"/>
  <c r="AE20" i="73"/>
  <c r="AG20" i="22"/>
  <c r="AP20" i="22" s="1"/>
  <c r="AF20" i="22"/>
  <c r="AO20" i="22" s="1"/>
  <c r="AE20" i="22"/>
  <c r="W21" i="22"/>
  <c r="AE12" i="72"/>
  <c r="W13" i="72"/>
  <c r="AG12" i="72"/>
  <c r="AP12" i="72" s="1"/>
  <c r="AF12" i="72"/>
  <c r="AO12" i="72" s="1"/>
  <c r="Y13" i="60"/>
  <c r="X13" i="60"/>
  <c r="AH19" i="70"/>
  <c r="AQ19" i="70" s="1"/>
  <c r="AI19" i="23"/>
  <c r="AN19" i="23"/>
  <c r="U39" i="85"/>
  <c r="U30" i="103"/>
  <c r="W13" i="34"/>
  <c r="AG12" i="34"/>
  <c r="AP12" i="34" s="1"/>
  <c r="AE12" i="34"/>
  <c r="AF12" i="34"/>
  <c r="AO12" i="34" s="1"/>
  <c r="U8" i="15"/>
  <c r="U7" i="93"/>
  <c r="AN12" i="12"/>
  <c r="AI12" i="12"/>
  <c r="AN12" i="25"/>
  <c r="AI12" i="25"/>
  <c r="U33" i="18"/>
  <c r="AR19" i="65"/>
  <c r="U37" i="102"/>
  <c r="U36" i="102" s="1"/>
  <c r="U18" i="84"/>
  <c r="AR12" i="21"/>
  <c r="U37" i="48"/>
  <c r="U16" i="44"/>
  <c r="U20" i="96"/>
  <c r="U29" i="83"/>
  <c r="AI5" i="71"/>
  <c r="AN5" i="71"/>
  <c r="AH12" i="76"/>
  <c r="AQ12" i="76" s="1"/>
  <c r="U28" i="43"/>
  <c r="U8" i="52"/>
  <c r="U28" i="91"/>
  <c r="U27" i="91" s="1"/>
  <c r="U20" i="54"/>
  <c r="AI19" i="40"/>
  <c r="AN19" i="40"/>
  <c r="U26" i="11"/>
  <c r="AN5" i="19"/>
  <c r="AI5" i="19"/>
  <c r="U19" i="51"/>
  <c r="AH21" i="66"/>
  <c r="AQ21" i="66" s="1"/>
  <c r="AI20" i="14"/>
  <c r="AN20" i="14"/>
  <c r="Y21" i="69"/>
  <c r="Z21" i="69" s="1"/>
  <c r="X21" i="69"/>
  <c r="Z19" i="70"/>
  <c r="U30" i="49"/>
  <c r="U29" i="49" s="1"/>
  <c r="AR20" i="74"/>
  <c r="AR5" i="59"/>
  <c r="Y13" i="12"/>
  <c r="X13" i="12"/>
  <c r="Y13" i="80"/>
  <c r="X13" i="80"/>
  <c r="AN5" i="75"/>
  <c r="AI5" i="75"/>
  <c r="AR19" i="73"/>
  <c r="AH19" i="62"/>
  <c r="AQ19" i="62" s="1"/>
  <c r="Z12" i="76"/>
  <c r="Y13" i="68"/>
  <c r="Z13" i="68"/>
  <c r="X13" i="68"/>
  <c r="AR19" i="61"/>
  <c r="AN20" i="37"/>
  <c r="AI20" i="37"/>
  <c r="AR20" i="37" s="1"/>
  <c r="Y6" i="38"/>
  <c r="Z6" i="38" s="1"/>
  <c r="X6" i="38"/>
  <c r="AI20" i="27"/>
  <c r="AN20" i="27"/>
  <c r="Z21" i="66"/>
  <c r="Y6" i="63"/>
  <c r="Z6" i="63" s="1"/>
  <c r="X6" i="63"/>
  <c r="AN20" i="69"/>
  <c r="AI20" i="69"/>
  <c r="U37" i="10"/>
  <c r="Y20" i="23"/>
  <c r="X20" i="23"/>
  <c r="U38" i="82"/>
  <c r="U16" i="104"/>
  <c r="U15" i="104" s="1"/>
  <c r="U38" i="94"/>
  <c r="U37" i="35"/>
  <c r="U20" i="88"/>
  <c r="AR19" i="30"/>
  <c r="AH13" i="29"/>
  <c r="AQ13" i="29" s="1"/>
  <c r="AN12" i="80"/>
  <c r="AI12" i="80"/>
  <c r="U30" i="87"/>
  <c r="U20" i="45"/>
  <c r="U30" i="41"/>
  <c r="AN5" i="79"/>
  <c r="AI5" i="79"/>
  <c r="U8" i="53"/>
  <c r="U18" i="92"/>
  <c r="Z19" i="62"/>
  <c r="AH20" i="65"/>
  <c r="AQ20" i="65" s="1"/>
  <c r="AH5" i="89"/>
  <c r="AQ5" i="89" s="1"/>
  <c r="Z5" i="89"/>
  <c r="Y21" i="37"/>
  <c r="X21" i="37"/>
  <c r="Y21" i="81"/>
  <c r="X21" i="81"/>
  <c r="Y21" i="27"/>
  <c r="X21" i="27"/>
  <c r="AN6" i="2"/>
  <c r="AI6" i="2"/>
  <c r="AR19" i="22"/>
  <c r="AN12" i="39"/>
  <c r="AI12" i="39"/>
  <c r="AH20" i="61"/>
  <c r="AQ20" i="61" s="1"/>
  <c r="AH21" i="78"/>
  <c r="AQ21" i="78" s="1"/>
  <c r="AH6" i="67"/>
  <c r="AQ6" i="67" s="1"/>
  <c r="AR5" i="24"/>
  <c r="Z20" i="61"/>
  <c r="Y13" i="39"/>
  <c r="Z13" i="39"/>
  <c r="X13" i="39"/>
  <c r="U10" i="101"/>
  <c r="U9" i="101" s="1"/>
  <c r="Z21" i="78"/>
  <c r="Y6" i="19"/>
  <c r="Z6" i="19"/>
  <c r="X6" i="19"/>
  <c r="Z6" i="67"/>
  <c r="AH20" i="31"/>
  <c r="AQ20" i="31" s="1"/>
  <c r="Y6" i="28"/>
  <c r="Z6" i="28"/>
  <c r="X6" i="28"/>
  <c r="AI5" i="63"/>
  <c r="AN5" i="63"/>
  <c r="AH20" i="17"/>
  <c r="AQ20" i="17" s="1"/>
  <c r="AN12" i="60"/>
  <c r="AI12" i="60"/>
  <c r="AH20" i="30"/>
  <c r="AQ20" i="30" s="1"/>
  <c r="U40" i="90"/>
  <c r="AH13" i="21"/>
  <c r="AQ13" i="21" s="1"/>
  <c r="Y21" i="36"/>
  <c r="Z21" i="36"/>
  <c r="X21" i="36"/>
  <c r="AH6" i="24"/>
  <c r="AQ6" i="24" s="1"/>
  <c r="Z13" i="29"/>
  <c r="Y14" i="64"/>
  <c r="X14" i="64"/>
  <c r="Z20" i="65"/>
  <c r="AH21" i="74"/>
  <c r="AQ21" i="74" s="1"/>
  <c r="Z6" i="59"/>
  <c r="AH6" i="59"/>
  <c r="AQ6" i="59" s="1"/>
  <c r="AN20" i="81"/>
  <c r="AI20" i="81"/>
  <c r="Y20" i="40"/>
  <c r="X20" i="40"/>
  <c r="Y7" i="2"/>
  <c r="Z7" i="2" s="1"/>
  <c r="X7" i="2"/>
  <c r="U9" i="46"/>
  <c r="U25" i="95"/>
  <c r="AI5" i="28"/>
  <c r="AN5" i="28"/>
  <c r="U20" i="100"/>
  <c r="U37" i="42"/>
  <c r="AR11" i="76"/>
  <c r="Z20" i="31"/>
  <c r="Y21" i="14"/>
  <c r="X21" i="14"/>
  <c r="AR18" i="70"/>
  <c r="Z20" i="17"/>
  <c r="AH5" i="97"/>
  <c r="AQ5" i="97" s="1"/>
  <c r="Z5" i="97"/>
  <c r="Z20" i="30"/>
  <c r="AH20" i="77"/>
  <c r="AQ20" i="77" s="1"/>
  <c r="U18" i="9"/>
  <c r="Z13" i="21"/>
  <c r="U20" i="58"/>
  <c r="U9" i="86"/>
  <c r="AR20" i="26"/>
  <c r="Z6" i="24"/>
  <c r="AE5" i="33"/>
  <c r="AG5" i="33"/>
  <c r="AP5" i="33" s="1"/>
  <c r="W6" i="33"/>
  <c r="AF5" i="33"/>
  <c r="AO5" i="33" s="1"/>
  <c r="Y13" i="25"/>
  <c r="X13" i="25"/>
  <c r="U36" i="98"/>
  <c r="U30" i="99"/>
  <c r="AI13" i="64"/>
  <c r="AN13" i="64"/>
  <c r="U27" i="16"/>
  <c r="AR12" i="29"/>
  <c r="Y6" i="75"/>
  <c r="Z6" i="75"/>
  <c r="X6" i="75"/>
  <c r="U6" i="47"/>
  <c r="U18" i="13"/>
  <c r="U19" i="20"/>
  <c r="U18" i="20" s="1"/>
  <c r="U39" i="50"/>
  <c r="AI5" i="38"/>
  <c r="AN5" i="38"/>
  <c r="W7" i="63" l="1"/>
  <c r="AG6" i="63"/>
  <c r="AP6" i="63" s="1"/>
  <c r="AF6" i="63"/>
  <c r="AO6" i="63" s="1"/>
  <c r="AE6" i="63"/>
  <c r="AG7" i="2"/>
  <c r="AP7" i="2" s="1"/>
  <c r="W8" i="2"/>
  <c r="AE7" i="2"/>
  <c r="AF7" i="2"/>
  <c r="AO7" i="2" s="1"/>
  <c r="AE6" i="38"/>
  <c r="AF6" i="38"/>
  <c r="AO6" i="38" s="1"/>
  <c r="AG6" i="38"/>
  <c r="AP6" i="38" s="1"/>
  <c r="W7" i="38"/>
  <c r="W22" i="69"/>
  <c r="AE21" i="69"/>
  <c r="AF21" i="69"/>
  <c r="AO21" i="69" s="1"/>
  <c r="AG21" i="69"/>
  <c r="AP21" i="69" s="1"/>
  <c r="AH21" i="14"/>
  <c r="AQ21" i="14" s="1"/>
  <c r="AE20" i="65"/>
  <c r="AG20" i="65"/>
  <c r="AP20" i="65" s="1"/>
  <c r="W21" i="65"/>
  <c r="AF20" i="65"/>
  <c r="AO20" i="65" s="1"/>
  <c r="AG6" i="28"/>
  <c r="AP6" i="28" s="1"/>
  <c r="AE6" i="28"/>
  <c r="W7" i="28"/>
  <c r="AF6" i="28"/>
  <c r="AO6" i="28" s="1"/>
  <c r="AE6" i="19"/>
  <c r="AF6" i="19"/>
  <c r="AO6" i="19" s="1"/>
  <c r="W7" i="19"/>
  <c r="AG6" i="19"/>
  <c r="AP6" i="19" s="1"/>
  <c r="AE13" i="39"/>
  <c r="W14" i="39"/>
  <c r="AF13" i="39"/>
  <c r="AO13" i="39" s="1"/>
  <c r="AG13" i="39"/>
  <c r="AP13" i="39" s="1"/>
  <c r="AR12" i="39"/>
  <c r="AH21" i="27"/>
  <c r="AQ21" i="27" s="1"/>
  <c r="AH21" i="37"/>
  <c r="AQ21" i="37" s="1"/>
  <c r="AE5" i="89"/>
  <c r="W6" i="89"/>
  <c r="AG5" i="89"/>
  <c r="AP5" i="89" s="1"/>
  <c r="AF5" i="89"/>
  <c r="AO5" i="89" s="1"/>
  <c r="U17" i="92"/>
  <c r="U29" i="41"/>
  <c r="U28" i="41" s="1"/>
  <c r="U19" i="88"/>
  <c r="U14" i="104"/>
  <c r="AG13" i="68"/>
  <c r="AP13" i="68" s="1"/>
  <c r="AF13" i="68"/>
  <c r="AO13" i="68" s="1"/>
  <c r="AE13" i="68"/>
  <c r="W14" i="68"/>
  <c r="AH13" i="12"/>
  <c r="AQ13" i="12" s="1"/>
  <c r="U18" i="51"/>
  <c r="AR19" i="40"/>
  <c r="U7" i="52"/>
  <c r="AR5" i="71"/>
  <c r="U15" i="44"/>
  <c r="U17" i="84"/>
  <c r="U32" i="18"/>
  <c r="U6" i="93"/>
  <c r="Y13" i="34"/>
  <c r="Z13" i="34"/>
  <c r="X13" i="34"/>
  <c r="AR19" i="23"/>
  <c r="Y22" i="26"/>
  <c r="X22" i="26"/>
  <c r="AI21" i="74"/>
  <c r="AN21" i="74"/>
  <c r="Z13" i="25"/>
  <c r="AH13" i="25"/>
  <c r="AQ13" i="25" s="1"/>
  <c r="Y6" i="33"/>
  <c r="Z6" i="33" s="1"/>
  <c r="X6" i="33"/>
  <c r="U38" i="50"/>
  <c r="U8" i="86"/>
  <c r="AF5" i="97"/>
  <c r="AO5" i="97" s="1"/>
  <c r="W6" i="97"/>
  <c r="AG5" i="97"/>
  <c r="AP5" i="97" s="1"/>
  <c r="AE5" i="97"/>
  <c r="Z21" i="14"/>
  <c r="U36" i="42"/>
  <c r="U24" i="95"/>
  <c r="AH20" i="40"/>
  <c r="AQ20" i="40" s="1"/>
  <c r="AH14" i="64"/>
  <c r="AQ14" i="64" s="1"/>
  <c r="Z21" i="27"/>
  <c r="Z21" i="37"/>
  <c r="U36" i="10"/>
  <c r="W22" i="66"/>
  <c r="AG21" i="66"/>
  <c r="AP21" i="66" s="1"/>
  <c r="AE21" i="66"/>
  <c r="AF21" i="66"/>
  <c r="AO21" i="66" s="1"/>
  <c r="AR5" i="75"/>
  <c r="Z13" i="12"/>
  <c r="AR5" i="19"/>
  <c r="AR12" i="25"/>
  <c r="Y22" i="74"/>
  <c r="Z22" i="74" s="1"/>
  <c r="X22" i="74"/>
  <c r="U17" i="20"/>
  <c r="AR5" i="38"/>
  <c r="U29" i="99"/>
  <c r="U17" i="9"/>
  <c r="U5" i="47"/>
  <c r="X5" i="47" s="1"/>
  <c r="AH6" i="75"/>
  <c r="AQ6" i="75" s="1"/>
  <c r="U26" i="16"/>
  <c r="U35" i="98"/>
  <c r="AI5" i="33"/>
  <c r="AN5" i="33"/>
  <c r="Z20" i="40"/>
  <c r="Z14" i="64"/>
  <c r="AH21" i="36"/>
  <c r="AQ21" i="36" s="1"/>
  <c r="U39" i="90"/>
  <c r="AG21" i="78"/>
  <c r="AP21" i="78" s="1"/>
  <c r="AF21" i="78"/>
  <c r="AO21" i="78" s="1"/>
  <c r="AE21" i="78"/>
  <c r="W22" i="78"/>
  <c r="W21" i="61"/>
  <c r="AF20" i="61"/>
  <c r="AO20" i="61" s="1"/>
  <c r="AG20" i="61"/>
  <c r="AP20" i="61" s="1"/>
  <c r="AE20" i="61"/>
  <c r="U7" i="53"/>
  <c r="U19" i="45"/>
  <c r="U36" i="35"/>
  <c r="U37" i="82"/>
  <c r="AR20" i="69"/>
  <c r="W13" i="76"/>
  <c r="AG12" i="76"/>
  <c r="AP12" i="76" s="1"/>
  <c r="AF12" i="76"/>
  <c r="AO12" i="76" s="1"/>
  <c r="AE12" i="76"/>
  <c r="U28" i="49"/>
  <c r="AR20" i="14"/>
  <c r="U19" i="54"/>
  <c r="U27" i="43"/>
  <c r="U28" i="83"/>
  <c r="U36" i="48"/>
  <c r="U35" i="102"/>
  <c r="U7" i="15"/>
  <c r="U29" i="103"/>
  <c r="Y13" i="72"/>
  <c r="X13" i="72"/>
  <c r="AN20" i="73"/>
  <c r="AI20" i="73"/>
  <c r="AR12" i="68"/>
  <c r="AR20" i="36"/>
  <c r="AN21" i="26"/>
  <c r="AI21" i="26"/>
  <c r="U19" i="58"/>
  <c r="W21" i="17"/>
  <c r="AE20" i="17"/>
  <c r="AG20" i="17"/>
  <c r="AP20" i="17" s="1"/>
  <c r="AF20" i="17"/>
  <c r="AO20" i="17" s="1"/>
  <c r="U19" i="100"/>
  <c r="W7" i="59"/>
  <c r="AG6" i="59"/>
  <c r="AP6" i="59" s="1"/>
  <c r="AF6" i="59"/>
  <c r="AO6" i="59" s="1"/>
  <c r="AE6" i="59"/>
  <c r="AH21" i="81"/>
  <c r="AQ21" i="81" s="1"/>
  <c r="AR5" i="79"/>
  <c r="AH20" i="23"/>
  <c r="AQ20" i="23" s="1"/>
  <c r="AR20" i="27"/>
  <c r="AH13" i="80"/>
  <c r="AQ13" i="80" s="1"/>
  <c r="W20" i="70"/>
  <c r="AF19" i="70"/>
  <c r="AO19" i="70" s="1"/>
  <c r="AE19" i="70"/>
  <c r="AG19" i="70"/>
  <c r="AP19" i="70" s="1"/>
  <c r="AR12" i="12"/>
  <c r="AH13" i="60"/>
  <c r="AQ13" i="60" s="1"/>
  <c r="AN12" i="72"/>
  <c r="AI12" i="72"/>
  <c r="Y21" i="73"/>
  <c r="X21" i="73"/>
  <c r="AH6" i="79"/>
  <c r="AQ6" i="79" s="1"/>
  <c r="U7" i="105"/>
  <c r="AG6" i="75"/>
  <c r="AP6" i="75" s="1"/>
  <c r="AF6" i="75"/>
  <c r="AO6" i="75" s="1"/>
  <c r="AE6" i="75"/>
  <c r="W7" i="75"/>
  <c r="AF6" i="24"/>
  <c r="AO6" i="24" s="1"/>
  <c r="AE6" i="24"/>
  <c r="AG6" i="24"/>
  <c r="AP6" i="24" s="1"/>
  <c r="W7" i="24"/>
  <c r="W21" i="30"/>
  <c r="AE20" i="30"/>
  <c r="AF20" i="30"/>
  <c r="AO20" i="30" s="1"/>
  <c r="AG20" i="30"/>
  <c r="AP20" i="30" s="1"/>
  <c r="W21" i="31"/>
  <c r="AE20" i="31"/>
  <c r="AF20" i="31"/>
  <c r="AO20" i="31" s="1"/>
  <c r="AG20" i="31"/>
  <c r="AP20" i="31" s="1"/>
  <c r="U8" i="46"/>
  <c r="AF21" i="36"/>
  <c r="AO21" i="36" s="1"/>
  <c r="AE21" i="36"/>
  <c r="W22" i="36"/>
  <c r="AG21" i="36"/>
  <c r="AP21" i="36" s="1"/>
  <c r="AR13" i="64"/>
  <c r="AG13" i="21"/>
  <c r="AP13" i="21" s="1"/>
  <c r="AF13" i="21"/>
  <c r="AO13" i="21" s="1"/>
  <c r="W14" i="21"/>
  <c r="AE13" i="21"/>
  <c r="AH7" i="2"/>
  <c r="AQ7" i="2" s="1"/>
  <c r="AR20" i="81"/>
  <c r="AF13" i="29"/>
  <c r="AO13" i="29" s="1"/>
  <c r="AG13" i="29"/>
  <c r="AP13" i="29" s="1"/>
  <c r="W14" i="29"/>
  <c r="AE13" i="29"/>
  <c r="AR5" i="63"/>
  <c r="AE6" i="67"/>
  <c r="W7" i="67"/>
  <c r="AG6" i="67"/>
  <c r="AP6" i="67" s="1"/>
  <c r="AF6" i="67"/>
  <c r="AO6" i="67" s="1"/>
  <c r="U8" i="101"/>
  <c r="AR6" i="2"/>
  <c r="Z21" i="81"/>
  <c r="W20" i="62"/>
  <c r="AG19" i="62"/>
  <c r="AP19" i="62" s="1"/>
  <c r="AF19" i="62"/>
  <c r="AO19" i="62" s="1"/>
  <c r="AE19" i="62"/>
  <c r="U29" i="87"/>
  <c r="U37" i="94"/>
  <c r="Z20" i="23"/>
  <c r="AH6" i="63"/>
  <c r="AQ6" i="63" s="1"/>
  <c r="AH6" i="38"/>
  <c r="AQ6" i="38" s="1"/>
  <c r="Z13" i="80"/>
  <c r="AH21" i="69"/>
  <c r="AQ21" i="69" s="1"/>
  <c r="U25" i="11"/>
  <c r="U26" i="91"/>
  <c r="U19" i="96"/>
  <c r="AN12" i="34"/>
  <c r="AI12" i="34"/>
  <c r="U38" i="85"/>
  <c r="Z13" i="60"/>
  <c r="Y21" i="22"/>
  <c r="Z21" i="22"/>
  <c r="X21" i="22"/>
  <c r="AH6" i="71"/>
  <c r="AQ6" i="71" s="1"/>
  <c r="Z6" i="79"/>
  <c r="Y21" i="77"/>
  <c r="Z21" i="77"/>
  <c r="X21" i="77"/>
  <c r="U17" i="13"/>
  <c r="AR5" i="28"/>
  <c r="AR12" i="60"/>
  <c r="AH6" i="28"/>
  <c r="AQ6" i="28" s="1"/>
  <c r="AH6" i="19"/>
  <c r="AQ6" i="19" s="1"/>
  <c r="AH13" i="39"/>
  <c r="AQ13" i="39" s="1"/>
  <c r="AR12" i="80"/>
  <c r="AH13" i="68"/>
  <c r="AQ13" i="68" s="1"/>
  <c r="AN20" i="22"/>
  <c r="AI20" i="22"/>
  <c r="Z6" i="71"/>
  <c r="U28" i="55"/>
  <c r="U9" i="32"/>
  <c r="AN20" i="77"/>
  <c r="AI20" i="77"/>
  <c r="AF22" i="74" l="1"/>
  <c r="AO22" i="74" s="1"/>
  <c r="AE22" i="74"/>
  <c r="AG22" i="74"/>
  <c r="AP22" i="74" s="1"/>
  <c r="W23" i="74"/>
  <c r="AE6" i="33"/>
  <c r="AF6" i="33"/>
  <c r="AO6" i="33" s="1"/>
  <c r="AG6" i="33"/>
  <c r="AP6" i="33" s="1"/>
  <c r="W7" i="33"/>
  <c r="U24" i="11"/>
  <c r="U23" i="11" s="1"/>
  <c r="Y20" i="62"/>
  <c r="Z20" i="62"/>
  <c r="X20" i="62"/>
  <c r="U8" i="32"/>
  <c r="AH21" i="77"/>
  <c r="AQ21" i="77" s="1"/>
  <c r="U37" i="85"/>
  <c r="U25" i="91"/>
  <c r="AG20" i="23"/>
  <c r="AP20" i="23" s="1"/>
  <c r="AF20" i="23"/>
  <c r="AO20" i="23" s="1"/>
  <c r="W21" i="23"/>
  <c r="AE20" i="23"/>
  <c r="Y14" i="21"/>
  <c r="X14" i="21"/>
  <c r="Y22" i="36"/>
  <c r="Z22" i="36" s="1"/>
  <c r="X22" i="36"/>
  <c r="Y21" i="30"/>
  <c r="X21" i="30"/>
  <c r="AN6" i="75"/>
  <c r="AI6" i="75"/>
  <c r="AN19" i="70"/>
  <c r="AI19" i="70"/>
  <c r="U18" i="100"/>
  <c r="U18" i="58"/>
  <c r="AN12" i="76"/>
  <c r="AI12" i="76"/>
  <c r="Y22" i="78"/>
  <c r="X22" i="78"/>
  <c r="U28" i="99"/>
  <c r="AF13" i="12"/>
  <c r="AO13" i="12" s="1"/>
  <c r="AE13" i="12"/>
  <c r="AG13" i="12"/>
  <c r="AP13" i="12" s="1"/>
  <c r="W14" i="12"/>
  <c r="Y22" i="66"/>
  <c r="X22" i="66"/>
  <c r="U35" i="42"/>
  <c r="AR21" i="74"/>
  <c r="AH13" i="34"/>
  <c r="AQ13" i="34" s="1"/>
  <c r="U31" i="18"/>
  <c r="U17" i="51"/>
  <c r="U27" i="41"/>
  <c r="Y6" i="89"/>
  <c r="X6" i="89"/>
  <c r="AI6" i="28"/>
  <c r="AN6" i="28"/>
  <c r="Y7" i="38"/>
  <c r="X7" i="38"/>
  <c r="Y8" i="2"/>
  <c r="Z8" i="2"/>
  <c r="X8" i="2"/>
  <c r="AR12" i="34"/>
  <c r="U7" i="101"/>
  <c r="AI21" i="36"/>
  <c r="AN21" i="36"/>
  <c r="AI20" i="31"/>
  <c r="AN20" i="31"/>
  <c r="Y7" i="24"/>
  <c r="X7" i="24"/>
  <c r="AI6" i="59"/>
  <c r="AN6" i="59"/>
  <c r="AR21" i="26"/>
  <c r="AR20" i="73"/>
  <c r="U28" i="103"/>
  <c r="U35" i="48"/>
  <c r="U18" i="54"/>
  <c r="U36" i="82"/>
  <c r="U6" i="53"/>
  <c r="AN21" i="78"/>
  <c r="AI21" i="78"/>
  <c r="U34" i="98"/>
  <c r="U33" i="98" s="1"/>
  <c r="AF21" i="14"/>
  <c r="AO21" i="14" s="1"/>
  <c r="AE21" i="14"/>
  <c r="AG21" i="14"/>
  <c r="AP21" i="14" s="1"/>
  <c r="W22" i="14"/>
  <c r="AH22" i="26"/>
  <c r="AQ22" i="26" s="1"/>
  <c r="W14" i="34"/>
  <c r="AF13" i="34"/>
  <c r="AO13" i="34" s="1"/>
  <c r="AE13" i="34"/>
  <c r="AG13" i="34"/>
  <c r="AP13" i="34" s="1"/>
  <c r="AI5" i="89"/>
  <c r="AN5" i="89"/>
  <c r="Y7" i="19"/>
  <c r="Z7" i="19"/>
  <c r="X7" i="19"/>
  <c r="W22" i="22"/>
  <c r="AE21" i="22"/>
  <c r="AF21" i="22"/>
  <c r="AO21" i="22" s="1"/>
  <c r="AG21" i="22"/>
  <c r="AP21" i="22" s="1"/>
  <c r="Y21" i="31"/>
  <c r="X21" i="31"/>
  <c r="AH21" i="73"/>
  <c r="AQ21" i="73" s="1"/>
  <c r="Y20" i="70"/>
  <c r="Z20" i="70"/>
  <c r="X20" i="70"/>
  <c r="AN20" i="61"/>
  <c r="AI20" i="61"/>
  <c r="AE14" i="64"/>
  <c r="AF14" i="64"/>
  <c r="AO14" i="64" s="1"/>
  <c r="AG14" i="64"/>
  <c r="AP14" i="64" s="1"/>
  <c r="W15" i="64"/>
  <c r="AH5" i="47"/>
  <c r="AQ5" i="47" s="1"/>
  <c r="Z5" i="47"/>
  <c r="U35" i="10"/>
  <c r="U7" i="86"/>
  <c r="Z22" i="26"/>
  <c r="U16" i="84"/>
  <c r="U6" i="52"/>
  <c r="U13" i="104"/>
  <c r="U16" i="92"/>
  <c r="AN6" i="63"/>
  <c r="AI6" i="63"/>
  <c r="AR20" i="77"/>
  <c r="Y14" i="29"/>
  <c r="X14" i="29"/>
  <c r="AN6" i="24"/>
  <c r="AI6" i="24"/>
  <c r="Z21" i="73"/>
  <c r="AI20" i="17"/>
  <c r="AR20" i="17" s="1"/>
  <c r="AN20" i="17"/>
  <c r="AH13" i="72"/>
  <c r="AQ13" i="72" s="1"/>
  <c r="U6" i="15"/>
  <c r="U27" i="83"/>
  <c r="Y13" i="76"/>
  <c r="X13" i="76"/>
  <c r="U35" i="35"/>
  <c r="AE20" i="40"/>
  <c r="AF20" i="40"/>
  <c r="AO20" i="40" s="1"/>
  <c r="AG20" i="40"/>
  <c r="AP20" i="40" s="1"/>
  <c r="W21" i="40"/>
  <c r="U25" i="16"/>
  <c r="AF21" i="37"/>
  <c r="AO21" i="37" s="1"/>
  <c r="AG21" i="37"/>
  <c r="AP21" i="37" s="1"/>
  <c r="W22" i="37"/>
  <c r="AE21" i="37"/>
  <c r="AN5" i="97"/>
  <c r="AI5" i="97"/>
  <c r="Y14" i="68"/>
  <c r="Z14" i="68"/>
  <c r="X14" i="68"/>
  <c r="AI6" i="19"/>
  <c r="AN6" i="19"/>
  <c r="Y21" i="65"/>
  <c r="X21" i="65"/>
  <c r="AI6" i="38"/>
  <c r="AN6" i="38"/>
  <c r="AG21" i="77"/>
  <c r="AP21" i="77" s="1"/>
  <c r="W22" i="77"/>
  <c r="AF21" i="77"/>
  <c r="AO21" i="77" s="1"/>
  <c r="AE21" i="77"/>
  <c r="U36" i="94"/>
  <c r="AI13" i="29"/>
  <c r="AN13" i="29"/>
  <c r="AG6" i="71"/>
  <c r="AP6" i="71" s="1"/>
  <c r="AF6" i="71"/>
  <c r="AO6" i="71" s="1"/>
  <c r="AE6" i="71"/>
  <c r="W7" i="71"/>
  <c r="AG6" i="79"/>
  <c r="AP6" i="79" s="1"/>
  <c r="AF6" i="79"/>
  <c r="AO6" i="79" s="1"/>
  <c r="AE6" i="79"/>
  <c r="W7" i="79"/>
  <c r="W22" i="81"/>
  <c r="AF21" i="81"/>
  <c r="AO21" i="81" s="1"/>
  <c r="AE21" i="81"/>
  <c r="AG21" i="81"/>
  <c r="AP21" i="81" s="1"/>
  <c r="W14" i="60"/>
  <c r="AG13" i="60"/>
  <c r="AP13" i="60" s="1"/>
  <c r="AF13" i="60"/>
  <c r="AO13" i="60" s="1"/>
  <c r="AE13" i="60"/>
  <c r="U18" i="96"/>
  <c r="U28" i="87"/>
  <c r="Y7" i="67"/>
  <c r="X7" i="67"/>
  <c r="U7" i="46"/>
  <c r="U6" i="46" s="1"/>
  <c r="U6" i="105"/>
  <c r="Y7" i="59"/>
  <c r="X7" i="59"/>
  <c r="Y21" i="17"/>
  <c r="Z21" i="17"/>
  <c r="X21" i="17"/>
  <c r="Z13" i="72"/>
  <c r="U16" i="9"/>
  <c r="U16" i="20"/>
  <c r="AN21" i="66"/>
  <c r="AI21" i="66"/>
  <c r="AF21" i="27"/>
  <c r="AO21" i="27" s="1"/>
  <c r="AG21" i="27"/>
  <c r="AP21" i="27" s="1"/>
  <c r="AE21" i="27"/>
  <c r="W22" i="27"/>
  <c r="U23" i="95"/>
  <c r="U37" i="50"/>
  <c r="W14" i="25"/>
  <c r="AF13" i="25"/>
  <c r="AO13" i="25" s="1"/>
  <c r="AG13" i="25"/>
  <c r="AP13" i="25" s="1"/>
  <c r="AE13" i="25"/>
  <c r="U5" i="93"/>
  <c r="X5" i="93" s="1"/>
  <c r="U14" i="44"/>
  <c r="AN13" i="68"/>
  <c r="AI13" i="68"/>
  <c r="U18" i="88"/>
  <c r="Y14" i="39"/>
  <c r="Z14" i="39"/>
  <c r="X14" i="39"/>
  <c r="AN21" i="69"/>
  <c r="AI21" i="69"/>
  <c r="AH21" i="22"/>
  <c r="AQ21" i="22" s="1"/>
  <c r="U27" i="55"/>
  <c r="AR20" i="22"/>
  <c r="U16" i="13"/>
  <c r="AG13" i="80"/>
  <c r="AP13" i="80" s="1"/>
  <c r="AF13" i="80"/>
  <c r="AO13" i="80" s="1"/>
  <c r="W14" i="80"/>
  <c r="AE13" i="80"/>
  <c r="AN19" i="62"/>
  <c r="AI19" i="62"/>
  <c r="AN6" i="67"/>
  <c r="AI6" i="67"/>
  <c r="AN13" i="21"/>
  <c r="AI13" i="21"/>
  <c r="AI20" i="30"/>
  <c r="AN20" i="30"/>
  <c r="Y7" i="75"/>
  <c r="X7" i="75"/>
  <c r="AR12" i="72"/>
  <c r="U34" i="102"/>
  <c r="U26" i="43"/>
  <c r="U27" i="49"/>
  <c r="U18" i="45"/>
  <c r="Y21" i="61"/>
  <c r="X21" i="61"/>
  <c r="U38" i="90"/>
  <c r="AR5" i="33"/>
  <c r="AH22" i="74"/>
  <c r="AQ22" i="74" s="1"/>
  <c r="Y6" i="97"/>
  <c r="X6" i="97"/>
  <c r="AH6" i="33"/>
  <c r="AQ6" i="33" s="1"/>
  <c r="AN13" i="39"/>
  <c r="AI13" i="39"/>
  <c r="Y7" i="28"/>
  <c r="X7" i="28"/>
  <c r="AI20" i="65"/>
  <c r="AN20" i="65"/>
  <c r="Y22" i="69"/>
  <c r="Z22" i="69"/>
  <c r="X22" i="69"/>
  <c r="AI7" i="2"/>
  <c r="AN7" i="2"/>
  <c r="Y7" i="63"/>
  <c r="X7" i="63"/>
  <c r="AE22" i="36" l="1"/>
  <c r="W23" i="36"/>
  <c r="AF22" i="36"/>
  <c r="AO22" i="36" s="1"/>
  <c r="AG22" i="36"/>
  <c r="AP22" i="36" s="1"/>
  <c r="AF22" i="69"/>
  <c r="AO22" i="69" s="1"/>
  <c r="AG22" i="69"/>
  <c r="AP22" i="69" s="1"/>
  <c r="W23" i="69"/>
  <c r="AE22" i="69"/>
  <c r="AH6" i="97"/>
  <c r="AQ6" i="97" s="1"/>
  <c r="U26" i="55"/>
  <c r="AE14" i="39"/>
  <c r="AF14" i="39"/>
  <c r="AO14" i="39" s="1"/>
  <c r="AG14" i="39"/>
  <c r="AP14" i="39" s="1"/>
  <c r="W15" i="39"/>
  <c r="Y22" i="27"/>
  <c r="X22" i="27"/>
  <c r="AG21" i="17"/>
  <c r="AP21" i="17" s="1"/>
  <c r="AF21" i="17"/>
  <c r="AO21" i="17" s="1"/>
  <c r="AE21" i="17"/>
  <c r="W22" i="17"/>
  <c r="U5" i="105"/>
  <c r="X5" i="105" s="1"/>
  <c r="Y7" i="79"/>
  <c r="Z7" i="79" s="1"/>
  <c r="X7" i="79"/>
  <c r="AN21" i="77"/>
  <c r="AI21" i="77"/>
  <c r="AH21" i="65"/>
  <c r="AQ21" i="65" s="1"/>
  <c r="W15" i="68"/>
  <c r="AE14" i="68"/>
  <c r="AF14" i="68"/>
  <c r="AO14" i="68" s="1"/>
  <c r="AG14" i="68"/>
  <c r="AP14" i="68" s="1"/>
  <c r="AH14" i="29"/>
  <c r="AQ14" i="29" s="1"/>
  <c r="U5" i="52"/>
  <c r="X5" i="52" s="1"/>
  <c r="AH21" i="31"/>
  <c r="AQ21" i="31" s="1"/>
  <c r="Y22" i="22"/>
  <c r="Z22" i="22"/>
  <c r="X22" i="22"/>
  <c r="Y22" i="14"/>
  <c r="X22" i="14"/>
  <c r="AR21" i="78"/>
  <c r="AH7" i="24"/>
  <c r="AQ7" i="24" s="1"/>
  <c r="AR21" i="36"/>
  <c r="AF8" i="2"/>
  <c r="AO8" i="2" s="1"/>
  <c r="AG8" i="2"/>
  <c r="AP8" i="2" s="1"/>
  <c r="W9" i="2"/>
  <c r="AE8" i="2"/>
  <c r="AR6" i="28"/>
  <c r="U27" i="99"/>
  <c r="AR6" i="75"/>
  <c r="Y21" i="23"/>
  <c r="X21" i="23"/>
  <c r="U36" i="85"/>
  <c r="AE20" i="62"/>
  <c r="W21" i="62"/>
  <c r="AF20" i="62"/>
  <c r="AO20" i="62" s="1"/>
  <c r="AG20" i="62"/>
  <c r="AP20" i="62" s="1"/>
  <c r="AH7" i="63"/>
  <c r="AQ7" i="63" s="1"/>
  <c r="Z7" i="63"/>
  <c r="AR13" i="39"/>
  <c r="Z6" i="97"/>
  <c r="U17" i="45"/>
  <c r="U33" i="102"/>
  <c r="AR19" i="62"/>
  <c r="U13" i="44"/>
  <c r="Y14" i="25"/>
  <c r="X14" i="25"/>
  <c r="Z14" i="25" s="1"/>
  <c r="AI21" i="27"/>
  <c r="AN21" i="27"/>
  <c r="U15" i="20"/>
  <c r="U27" i="87"/>
  <c r="Y14" i="60"/>
  <c r="Z14" i="60" s="1"/>
  <c r="X14" i="60"/>
  <c r="AN6" i="79"/>
  <c r="AI6" i="79"/>
  <c r="Z21" i="65"/>
  <c r="AI20" i="40"/>
  <c r="AN20" i="40"/>
  <c r="Z14" i="29"/>
  <c r="U34" i="10"/>
  <c r="Y15" i="64"/>
  <c r="Z15" i="64" s="1"/>
  <c r="X15" i="64"/>
  <c r="AH20" i="70"/>
  <c r="AQ20" i="70" s="1"/>
  <c r="Z21" i="31"/>
  <c r="AH7" i="19"/>
  <c r="AQ7" i="19" s="1"/>
  <c r="AI13" i="34"/>
  <c r="AN13" i="34"/>
  <c r="U17" i="54"/>
  <c r="Z7" i="24"/>
  <c r="AH6" i="89"/>
  <c r="AQ6" i="89" s="1"/>
  <c r="U16" i="51"/>
  <c r="Y14" i="12"/>
  <c r="X14" i="12"/>
  <c r="AH22" i="78"/>
  <c r="AQ22" i="78" s="1"/>
  <c r="U17" i="58"/>
  <c r="AN6" i="33"/>
  <c r="AI6" i="33"/>
  <c r="U37" i="90"/>
  <c r="U36" i="90" s="1"/>
  <c r="AR20" i="30"/>
  <c r="U15" i="13"/>
  <c r="AH7" i="59"/>
  <c r="AQ7" i="59" s="1"/>
  <c r="U5" i="46"/>
  <c r="X5" i="46" s="1"/>
  <c r="Y22" i="77"/>
  <c r="Z22" i="77"/>
  <c r="X22" i="77"/>
  <c r="AR5" i="97"/>
  <c r="U26" i="83"/>
  <c r="U15" i="92"/>
  <c r="U15" i="84"/>
  <c r="AF20" i="70"/>
  <c r="AO20" i="70" s="1"/>
  <c r="W21" i="70"/>
  <c r="AG20" i="70"/>
  <c r="AP20" i="70" s="1"/>
  <c r="AE20" i="70"/>
  <c r="AG7" i="19"/>
  <c r="AP7" i="19" s="1"/>
  <c r="AE7" i="19"/>
  <c r="W8" i="19"/>
  <c r="AF7" i="19"/>
  <c r="AO7" i="19" s="1"/>
  <c r="AN21" i="14"/>
  <c r="AI21" i="14"/>
  <c r="U6" i="101"/>
  <c r="AH7" i="38"/>
  <c r="AQ7" i="38" s="1"/>
  <c r="Z6" i="89"/>
  <c r="Z22" i="78"/>
  <c r="AH21" i="30"/>
  <c r="AQ21" i="30" s="1"/>
  <c r="AH14" i="21"/>
  <c r="AQ14" i="21" s="1"/>
  <c r="Y23" i="74"/>
  <c r="X23" i="74"/>
  <c r="U26" i="49"/>
  <c r="AR13" i="21"/>
  <c r="AR21" i="69"/>
  <c r="U17" i="88"/>
  <c r="U36" i="50"/>
  <c r="U15" i="9"/>
  <c r="Z7" i="59"/>
  <c r="AH7" i="67"/>
  <c r="AQ7" i="67" s="1"/>
  <c r="U17" i="96"/>
  <c r="AN21" i="81"/>
  <c r="AI21" i="81"/>
  <c r="AR13" i="29"/>
  <c r="U24" i="16"/>
  <c r="U34" i="35"/>
  <c r="AF21" i="73"/>
  <c r="AO21" i="73" s="1"/>
  <c r="W22" i="73"/>
  <c r="AG21" i="73"/>
  <c r="AP21" i="73" s="1"/>
  <c r="AE21" i="73"/>
  <c r="AF22" i="26"/>
  <c r="AO22" i="26" s="1"/>
  <c r="W23" i="26"/>
  <c r="AG22" i="26"/>
  <c r="AP22" i="26" s="1"/>
  <c r="AE22" i="26"/>
  <c r="Y14" i="34"/>
  <c r="X14" i="34"/>
  <c r="U5" i="53"/>
  <c r="X5" i="53" s="1"/>
  <c r="U34" i="48"/>
  <c r="Z7" i="38"/>
  <c r="U30" i="18"/>
  <c r="U29" i="18" s="1"/>
  <c r="U34" i="42"/>
  <c r="AN13" i="12"/>
  <c r="AI13" i="12"/>
  <c r="U17" i="100"/>
  <c r="Z21" i="30"/>
  <c r="Z14" i="21"/>
  <c r="U22" i="11"/>
  <c r="Y7" i="71"/>
  <c r="X7" i="71"/>
  <c r="Z7" i="71" s="1"/>
  <c r="AR6" i="19"/>
  <c r="AI21" i="37"/>
  <c r="AN21" i="37"/>
  <c r="Y21" i="40"/>
  <c r="Z21" i="40"/>
  <c r="X21" i="40"/>
  <c r="AH13" i="76"/>
  <c r="AQ13" i="76" s="1"/>
  <c r="U5" i="15"/>
  <c r="X5" i="15" s="1"/>
  <c r="AR6" i="24"/>
  <c r="U12" i="104"/>
  <c r="AN14" i="64"/>
  <c r="AI14" i="64"/>
  <c r="AR20" i="31"/>
  <c r="AH22" i="66"/>
  <c r="AQ22" i="66" s="1"/>
  <c r="AR12" i="76"/>
  <c r="AR19" i="70"/>
  <c r="U24" i="91"/>
  <c r="U7" i="32"/>
  <c r="Y7" i="33"/>
  <c r="Z7" i="33" s="1"/>
  <c r="X7" i="33"/>
  <c r="AI22" i="74"/>
  <c r="AN22" i="74"/>
  <c r="AR20" i="65"/>
  <c r="AH21" i="61"/>
  <c r="AQ21" i="61" s="1"/>
  <c r="AN13" i="80"/>
  <c r="AI13" i="80"/>
  <c r="Z5" i="93"/>
  <c r="AH5" i="93"/>
  <c r="AQ5" i="93" s="1"/>
  <c r="AR7" i="2"/>
  <c r="AH7" i="28"/>
  <c r="AQ7" i="28" s="1"/>
  <c r="Z21" i="61"/>
  <c r="AH7" i="75"/>
  <c r="AQ7" i="75" s="1"/>
  <c r="Y14" i="80"/>
  <c r="X14" i="80"/>
  <c r="AR13" i="68"/>
  <c r="AN13" i="25"/>
  <c r="AI13" i="25"/>
  <c r="AR21" i="66"/>
  <c r="W14" i="72"/>
  <c r="AG13" i="72"/>
  <c r="AP13" i="72" s="1"/>
  <c r="AE13" i="72"/>
  <c r="AF13" i="72"/>
  <c r="AO13" i="72" s="1"/>
  <c r="Z7" i="67"/>
  <c r="AN13" i="60"/>
  <c r="AI13" i="60"/>
  <c r="AH22" i="69"/>
  <c r="AQ22" i="69" s="1"/>
  <c r="Z7" i="28"/>
  <c r="U25" i="43"/>
  <c r="Z7" i="75"/>
  <c r="AR6" i="67"/>
  <c r="AH14" i="39"/>
  <c r="AQ14" i="39" s="1"/>
  <c r="U22" i="95"/>
  <c r="AH21" i="17"/>
  <c r="AQ21" i="17" s="1"/>
  <c r="Y22" i="81"/>
  <c r="X22" i="81"/>
  <c r="AN6" i="71"/>
  <c r="AI6" i="71"/>
  <c r="U35" i="94"/>
  <c r="AR6" i="38"/>
  <c r="AH14" i="68"/>
  <c r="AQ14" i="68" s="1"/>
  <c r="Y22" i="37"/>
  <c r="Z22" i="37" s="1"/>
  <c r="X22" i="37"/>
  <c r="Z13" i="76"/>
  <c r="AR6" i="63"/>
  <c r="U6" i="86"/>
  <c r="AF5" i="47"/>
  <c r="AO5" i="47" s="1"/>
  <c r="AG5" i="47"/>
  <c r="AP5" i="47" s="1"/>
  <c r="W6" i="47"/>
  <c r="AE5" i="47"/>
  <c r="AR20" i="61"/>
  <c r="AN21" i="22"/>
  <c r="AI21" i="22"/>
  <c r="AR5" i="89"/>
  <c r="U32" i="98"/>
  <c r="U31" i="98" s="1"/>
  <c r="U35" i="82"/>
  <c r="U27" i="103"/>
  <c r="AR6" i="59"/>
  <c r="AH8" i="2"/>
  <c r="AQ8" i="2" s="1"/>
  <c r="U26" i="41"/>
  <c r="Z22" i="66"/>
  <c r="AH22" i="36"/>
  <c r="AQ22" i="36" s="1"/>
  <c r="AI20" i="23"/>
  <c r="AN20" i="23"/>
  <c r="AH20" i="62"/>
  <c r="AQ20" i="62" s="1"/>
  <c r="AF7" i="71" l="1"/>
  <c r="AO7" i="71" s="1"/>
  <c r="AE7" i="71"/>
  <c r="W8" i="71"/>
  <c r="AG7" i="71"/>
  <c r="AP7" i="71" s="1"/>
  <c r="W15" i="25"/>
  <c r="AE14" i="25"/>
  <c r="AG14" i="25"/>
  <c r="AP14" i="25" s="1"/>
  <c r="AF14" i="25"/>
  <c r="AO14" i="25" s="1"/>
  <c r="AF7" i="79"/>
  <c r="AO7" i="79" s="1"/>
  <c r="AE7" i="79"/>
  <c r="W8" i="79"/>
  <c r="AG7" i="79"/>
  <c r="AP7" i="79" s="1"/>
  <c r="W15" i="60"/>
  <c r="AG14" i="60"/>
  <c r="AP14" i="60" s="1"/>
  <c r="AF14" i="60"/>
  <c r="AO14" i="60" s="1"/>
  <c r="AE14" i="60"/>
  <c r="W23" i="37"/>
  <c r="AF22" i="37"/>
  <c r="AO22" i="37" s="1"/>
  <c r="AG22" i="37"/>
  <c r="AP22" i="37" s="1"/>
  <c r="AE22" i="37"/>
  <c r="AE7" i="33"/>
  <c r="W8" i="33"/>
  <c r="AF7" i="33"/>
  <c r="AO7" i="33" s="1"/>
  <c r="AG7" i="33"/>
  <c r="AP7" i="33" s="1"/>
  <c r="AF15" i="64"/>
  <c r="AO15" i="64" s="1"/>
  <c r="W16" i="64"/>
  <c r="AG15" i="64"/>
  <c r="AP15" i="64" s="1"/>
  <c r="AE15" i="64"/>
  <c r="Y6" i="47"/>
  <c r="Z6" i="47"/>
  <c r="X6" i="47"/>
  <c r="U30" i="98"/>
  <c r="AF7" i="28"/>
  <c r="AO7" i="28" s="1"/>
  <c r="AG7" i="28"/>
  <c r="AP7" i="28" s="1"/>
  <c r="AE7" i="28"/>
  <c r="W8" i="28"/>
  <c r="AR13" i="25"/>
  <c r="AH21" i="40"/>
  <c r="AQ21" i="40" s="1"/>
  <c r="W15" i="21"/>
  <c r="AG14" i="21"/>
  <c r="AP14" i="21" s="1"/>
  <c r="AE14" i="21"/>
  <c r="AF14" i="21"/>
  <c r="AO14" i="21" s="1"/>
  <c r="U33" i="48"/>
  <c r="AN22" i="26"/>
  <c r="AI22" i="26"/>
  <c r="Y22" i="73"/>
  <c r="X22" i="73"/>
  <c r="AE6" i="89"/>
  <c r="W7" i="89"/>
  <c r="AF6" i="89"/>
  <c r="AO6" i="89" s="1"/>
  <c r="AG6" i="89"/>
  <c r="AP6" i="89" s="1"/>
  <c r="AR21" i="14"/>
  <c r="AN20" i="70"/>
  <c r="AI20" i="70"/>
  <c r="AH22" i="77"/>
  <c r="AQ22" i="77" s="1"/>
  <c r="U15" i="51"/>
  <c r="AF7" i="24"/>
  <c r="AO7" i="24" s="1"/>
  <c r="AG7" i="24"/>
  <c r="AP7" i="24" s="1"/>
  <c r="W8" i="24"/>
  <c r="AE7" i="24"/>
  <c r="AR20" i="40"/>
  <c r="AR21" i="27"/>
  <c r="AG6" i="97"/>
  <c r="AP6" i="97" s="1"/>
  <c r="AF6" i="97"/>
  <c r="AO6" i="97" s="1"/>
  <c r="AE6" i="97"/>
  <c r="W7" i="97"/>
  <c r="U35" i="85"/>
  <c r="AH22" i="22"/>
  <c r="AQ22" i="22" s="1"/>
  <c r="Z5" i="52"/>
  <c r="AH5" i="52"/>
  <c r="AQ5" i="52" s="1"/>
  <c r="Y15" i="68"/>
  <c r="X15" i="68"/>
  <c r="AE21" i="30"/>
  <c r="AF21" i="30"/>
  <c r="AO21" i="30" s="1"/>
  <c r="AG21" i="30"/>
  <c r="AP21" i="30" s="1"/>
  <c r="W22" i="30"/>
  <c r="U35" i="90"/>
  <c r="U5" i="86"/>
  <c r="X5" i="86" s="1"/>
  <c r="U34" i="94"/>
  <c r="U35" i="50"/>
  <c r="U14" i="92"/>
  <c r="AH21" i="23"/>
  <c r="AQ21" i="23" s="1"/>
  <c r="AR6" i="71"/>
  <c r="AF5" i="93"/>
  <c r="AO5" i="93" s="1"/>
  <c r="AE5" i="93"/>
  <c r="W6" i="93"/>
  <c r="AG5" i="93"/>
  <c r="AP5" i="93" s="1"/>
  <c r="AR14" i="64"/>
  <c r="AH5" i="53"/>
  <c r="AQ5" i="53" s="1"/>
  <c r="Z5" i="53"/>
  <c r="Y23" i="26"/>
  <c r="X23" i="26"/>
  <c r="AR21" i="81"/>
  <c r="Y21" i="70"/>
  <c r="Z21" i="70" s="1"/>
  <c r="X21" i="70"/>
  <c r="AR6" i="33"/>
  <c r="AH14" i="12"/>
  <c r="AQ14" i="12" s="1"/>
  <c r="U16" i="54"/>
  <c r="W22" i="31"/>
  <c r="AF21" i="31"/>
  <c r="AO21" i="31" s="1"/>
  <c r="AE21" i="31"/>
  <c r="AG21" i="31"/>
  <c r="AP21" i="31" s="1"/>
  <c r="AR6" i="79"/>
  <c r="U26" i="87"/>
  <c r="Z21" i="23"/>
  <c r="AH22" i="27"/>
  <c r="AQ22" i="27" s="1"/>
  <c r="AI14" i="39"/>
  <c r="AN14" i="39"/>
  <c r="AE21" i="40"/>
  <c r="AF21" i="40"/>
  <c r="AO21" i="40" s="1"/>
  <c r="AG21" i="40"/>
  <c r="AP21" i="40" s="1"/>
  <c r="W22" i="40"/>
  <c r="W22" i="65"/>
  <c r="AE21" i="65"/>
  <c r="AF21" i="65"/>
  <c r="AO21" i="65" s="1"/>
  <c r="AG21" i="65"/>
  <c r="AP21" i="65" s="1"/>
  <c r="AH14" i="25"/>
  <c r="AQ14" i="25" s="1"/>
  <c r="U26" i="99"/>
  <c r="AE22" i="22"/>
  <c r="AF22" i="22"/>
  <c r="AO22" i="22" s="1"/>
  <c r="AG22" i="22"/>
  <c r="AP22" i="22" s="1"/>
  <c r="W23" i="22"/>
  <c r="W8" i="75"/>
  <c r="AG7" i="75"/>
  <c r="AP7" i="75" s="1"/>
  <c r="AF7" i="75"/>
  <c r="AO7" i="75" s="1"/>
  <c r="AE7" i="75"/>
  <c r="Y14" i="72"/>
  <c r="Z14" i="72" s="1"/>
  <c r="X14" i="72"/>
  <c r="AR13" i="80"/>
  <c r="U6" i="32"/>
  <c r="Z5" i="15"/>
  <c r="AH5" i="15"/>
  <c r="AQ5" i="15" s="1"/>
  <c r="U16" i="100"/>
  <c r="U28" i="18"/>
  <c r="AH14" i="34"/>
  <c r="AQ14" i="34" s="1"/>
  <c r="U33" i="35"/>
  <c r="AF7" i="59"/>
  <c r="AO7" i="59" s="1"/>
  <c r="AE7" i="59"/>
  <c r="AG7" i="59"/>
  <c r="AP7" i="59" s="1"/>
  <c r="W8" i="59"/>
  <c r="U16" i="88"/>
  <c r="U25" i="49"/>
  <c r="Y8" i="19"/>
  <c r="Z8" i="19"/>
  <c r="X8" i="19"/>
  <c r="U25" i="83"/>
  <c r="U14" i="13"/>
  <c r="Z14" i="12"/>
  <c r="U33" i="10"/>
  <c r="U32" i="102"/>
  <c r="AG7" i="63"/>
  <c r="AP7" i="63" s="1"/>
  <c r="AF7" i="63"/>
  <c r="AO7" i="63" s="1"/>
  <c r="AE7" i="63"/>
  <c r="W8" i="63"/>
  <c r="Y21" i="62"/>
  <c r="X21" i="62"/>
  <c r="AH22" i="14"/>
  <c r="AQ22" i="14" s="1"/>
  <c r="AR21" i="77"/>
  <c r="Z5" i="105"/>
  <c r="AH5" i="105"/>
  <c r="AQ5" i="105" s="1"/>
  <c r="Z22" i="27"/>
  <c r="U25" i="41"/>
  <c r="AH7" i="71"/>
  <c r="AQ7" i="71" s="1"/>
  <c r="AE22" i="77"/>
  <c r="W23" i="77"/>
  <c r="AF22" i="77"/>
  <c r="AO22" i="77" s="1"/>
  <c r="AG22" i="77"/>
  <c r="AP22" i="77" s="1"/>
  <c r="W14" i="76"/>
  <c r="AG13" i="76"/>
  <c r="AP13" i="76" s="1"/>
  <c r="AE13" i="76"/>
  <c r="AF13" i="76"/>
  <c r="AO13" i="76" s="1"/>
  <c r="AH22" i="81"/>
  <c r="AQ22" i="81" s="1"/>
  <c r="U21" i="95"/>
  <c r="AH14" i="80"/>
  <c r="AQ14" i="80" s="1"/>
  <c r="W22" i="61"/>
  <c r="AF21" i="61"/>
  <c r="AO21" i="61" s="1"/>
  <c r="AG21" i="61"/>
  <c r="AP21" i="61" s="1"/>
  <c r="AE21" i="61"/>
  <c r="AR22" i="74"/>
  <c r="AR21" i="37"/>
  <c r="AR13" i="12"/>
  <c r="AF7" i="38"/>
  <c r="AO7" i="38" s="1"/>
  <c r="W8" i="38"/>
  <c r="AE7" i="38"/>
  <c r="AG7" i="38"/>
  <c r="AP7" i="38" s="1"/>
  <c r="Z14" i="34"/>
  <c r="AN21" i="73"/>
  <c r="AI21" i="73"/>
  <c r="AH23" i="74"/>
  <c r="AQ23" i="74" s="1"/>
  <c r="AQ25" i="74" s="1"/>
  <c r="AZ3" i="74"/>
  <c r="AI7" i="19"/>
  <c r="AN7" i="19"/>
  <c r="Z5" i="46"/>
  <c r="AH5" i="46"/>
  <c r="AQ5" i="46" s="1"/>
  <c r="AR13" i="34"/>
  <c r="AF14" i="29"/>
  <c r="AO14" i="29" s="1"/>
  <c r="AE14" i="29"/>
  <c r="AG14" i="29"/>
  <c r="AP14" i="29" s="1"/>
  <c r="W15" i="29"/>
  <c r="AH14" i="60"/>
  <c r="AQ14" i="60" s="1"/>
  <c r="U14" i="20"/>
  <c r="AI20" i="62"/>
  <c r="AN20" i="62"/>
  <c r="AN8" i="2"/>
  <c r="AI8" i="2"/>
  <c r="Z22" i="14"/>
  <c r="Y22" i="17"/>
  <c r="X22" i="17"/>
  <c r="Z22" i="17" s="1"/>
  <c r="U25" i="55"/>
  <c r="AN22" i="69"/>
  <c r="AI22" i="69"/>
  <c r="Y23" i="36"/>
  <c r="Z23" i="36"/>
  <c r="X23" i="36"/>
  <c r="AN13" i="72"/>
  <c r="AI13" i="72"/>
  <c r="U33" i="42"/>
  <c r="U32" i="42" s="1"/>
  <c r="AR20" i="23"/>
  <c r="U26" i="103"/>
  <c r="AI5" i="47"/>
  <c r="AN5" i="47"/>
  <c r="AR21" i="22"/>
  <c r="AR13" i="60"/>
  <c r="U34" i="82"/>
  <c r="W23" i="66"/>
  <c r="AG22" i="66"/>
  <c r="AP22" i="66" s="1"/>
  <c r="AF22" i="66"/>
  <c r="AO22" i="66" s="1"/>
  <c r="AE22" i="66"/>
  <c r="AH22" i="37"/>
  <c r="AQ22" i="37" s="1"/>
  <c r="Z22" i="81"/>
  <c r="U24" i="43"/>
  <c r="U23" i="43" s="1"/>
  <c r="AE7" i="67"/>
  <c r="W8" i="67"/>
  <c r="AG7" i="67"/>
  <c r="AP7" i="67" s="1"/>
  <c r="AF7" i="67"/>
  <c r="AO7" i="67" s="1"/>
  <c r="Z14" i="80"/>
  <c r="AH7" i="33"/>
  <c r="AQ7" i="33" s="1"/>
  <c r="U23" i="91"/>
  <c r="U11" i="104"/>
  <c r="U21" i="11"/>
  <c r="U23" i="16"/>
  <c r="U16" i="96"/>
  <c r="U14" i="9"/>
  <c r="Z23" i="74"/>
  <c r="W23" i="78"/>
  <c r="AG22" i="78"/>
  <c r="AP22" i="78" s="1"/>
  <c r="AF22" i="78"/>
  <c r="AO22" i="78" s="1"/>
  <c r="AE22" i="78"/>
  <c r="U5" i="101"/>
  <c r="X5" i="101" s="1"/>
  <c r="U14" i="84"/>
  <c r="U16" i="58"/>
  <c r="AH15" i="64"/>
  <c r="AQ15" i="64" s="1"/>
  <c r="U12" i="44"/>
  <c r="U16" i="45"/>
  <c r="Y9" i="2"/>
  <c r="X9" i="2"/>
  <c r="AN14" i="68"/>
  <c r="AI14" i="68"/>
  <c r="AH7" i="79"/>
  <c r="AQ7" i="79" s="1"/>
  <c r="AI21" i="17"/>
  <c r="AN21" i="17"/>
  <c r="Y15" i="39"/>
  <c r="X15" i="39"/>
  <c r="Y23" i="69"/>
  <c r="Z23" i="69"/>
  <c r="X23" i="69"/>
  <c r="AN22" i="36"/>
  <c r="AI22" i="36"/>
  <c r="AE21" i="70" l="1"/>
  <c r="W22" i="70"/>
  <c r="AG21" i="70"/>
  <c r="AP21" i="70" s="1"/>
  <c r="AF21" i="70"/>
  <c r="AO21" i="70" s="1"/>
  <c r="AG22" i="17"/>
  <c r="AP22" i="17" s="1"/>
  <c r="W23" i="17"/>
  <c r="AE22" i="17"/>
  <c r="AF22" i="17"/>
  <c r="AO22" i="17" s="1"/>
  <c r="AF14" i="72"/>
  <c r="AO14" i="72" s="1"/>
  <c r="AE14" i="72"/>
  <c r="W15" i="72"/>
  <c r="AG14" i="72"/>
  <c r="AP14" i="72" s="1"/>
  <c r="AG23" i="69"/>
  <c r="AP23" i="69" s="1"/>
  <c r="AP25" i="69" s="1"/>
  <c r="AF23" i="69"/>
  <c r="AO23" i="69" s="1"/>
  <c r="AO25" i="69" s="1"/>
  <c r="AE23" i="69"/>
  <c r="U13" i="84"/>
  <c r="X15" i="29"/>
  <c r="Y15" i="29"/>
  <c r="U22" i="16"/>
  <c r="AH23" i="69"/>
  <c r="AQ23" i="69" s="1"/>
  <c r="AQ25" i="69" s="1"/>
  <c r="AZ3" i="69"/>
  <c r="U15" i="96"/>
  <c r="U10" i="104"/>
  <c r="AF14" i="80"/>
  <c r="AO14" i="80" s="1"/>
  <c r="W15" i="80"/>
  <c r="AE14" i="80"/>
  <c r="AG14" i="80"/>
  <c r="AP14" i="80" s="1"/>
  <c r="U22" i="43"/>
  <c r="AH23" i="36"/>
  <c r="AQ23" i="36" s="1"/>
  <c r="AQ25" i="36" s="1"/>
  <c r="AZ3" i="36"/>
  <c r="U24" i="55"/>
  <c r="AN21" i="61"/>
  <c r="AI21" i="61"/>
  <c r="Y8" i="63"/>
  <c r="Z8" i="63"/>
  <c r="X8" i="63"/>
  <c r="U24" i="83"/>
  <c r="AE5" i="15"/>
  <c r="W6" i="15"/>
  <c r="AG5" i="15"/>
  <c r="AP5" i="15" s="1"/>
  <c r="AF5" i="15"/>
  <c r="AO5" i="15" s="1"/>
  <c r="Y23" i="22"/>
  <c r="X23" i="22"/>
  <c r="Y22" i="40"/>
  <c r="X22" i="40"/>
  <c r="U15" i="54"/>
  <c r="U13" i="92"/>
  <c r="AH5" i="86"/>
  <c r="AQ5" i="86" s="1"/>
  <c r="Z5" i="86"/>
  <c r="AN21" i="30"/>
  <c r="AI21" i="30"/>
  <c r="Y7" i="89"/>
  <c r="X7" i="89"/>
  <c r="Y15" i="21"/>
  <c r="Z15" i="21" s="1"/>
  <c r="X15" i="21"/>
  <c r="AN7" i="28"/>
  <c r="AI7" i="28"/>
  <c r="W7" i="47"/>
  <c r="AF6" i="47"/>
  <c r="AO6" i="47" s="1"/>
  <c r="AE6" i="47"/>
  <c r="AG6" i="47"/>
  <c r="AP6" i="47" s="1"/>
  <c r="AN14" i="25"/>
  <c r="AI14" i="25"/>
  <c r="AR7" i="19"/>
  <c r="AF14" i="34"/>
  <c r="AO14" i="34" s="1"/>
  <c r="W15" i="34"/>
  <c r="AG14" i="34"/>
  <c r="AP14" i="34" s="1"/>
  <c r="AE14" i="34"/>
  <c r="U20" i="95"/>
  <c r="Y14" i="76"/>
  <c r="X14" i="76"/>
  <c r="AN7" i="63"/>
  <c r="AI7" i="63"/>
  <c r="U32" i="10"/>
  <c r="AH8" i="19"/>
  <c r="AQ8" i="19" s="1"/>
  <c r="U15" i="88"/>
  <c r="U32" i="35"/>
  <c r="U15" i="100"/>
  <c r="AH15" i="68"/>
  <c r="AQ15" i="68" s="1"/>
  <c r="AG5" i="52"/>
  <c r="AP5" i="52" s="1"/>
  <c r="W6" i="52"/>
  <c r="AE5" i="52"/>
  <c r="AF5" i="52"/>
  <c r="AO5" i="52" s="1"/>
  <c r="Y7" i="97"/>
  <c r="X7" i="97"/>
  <c r="AN6" i="89"/>
  <c r="AI6" i="89"/>
  <c r="Y23" i="37"/>
  <c r="Z23" i="37" s="1"/>
  <c r="X23" i="37"/>
  <c r="Y8" i="79"/>
  <c r="X8" i="79"/>
  <c r="Y15" i="25"/>
  <c r="Z15" i="25" s="1"/>
  <c r="X15" i="25"/>
  <c r="Y23" i="66"/>
  <c r="X23" i="66"/>
  <c r="AH22" i="17"/>
  <c r="AQ22" i="17" s="1"/>
  <c r="AX23" i="74"/>
  <c r="S23" i="74" s="1"/>
  <c r="AC23" i="74" s="1"/>
  <c r="AX3" i="74"/>
  <c r="S3" i="74" s="1"/>
  <c r="AC3" i="74" s="1"/>
  <c r="AX4" i="74"/>
  <c r="S4" i="74" s="1"/>
  <c r="AC4" i="74" s="1"/>
  <c r="AB5" i="74" s="1"/>
  <c r="AX5" i="74"/>
  <c r="S5" i="74" s="1"/>
  <c r="AC5" i="74" s="1"/>
  <c r="AB6" i="74" s="1"/>
  <c r="AX6" i="74"/>
  <c r="S6" i="74" s="1"/>
  <c r="AC6" i="74" s="1"/>
  <c r="AB7" i="74" s="1"/>
  <c r="AX7" i="74"/>
  <c r="S7" i="74" s="1"/>
  <c r="AC7" i="74" s="1"/>
  <c r="AB8" i="74" s="1"/>
  <c r="AX8" i="74"/>
  <c r="S8" i="74" s="1"/>
  <c r="AC8" i="74" s="1"/>
  <c r="AB9" i="74" s="1"/>
  <c r="AX9" i="74"/>
  <c r="S9" i="74" s="1"/>
  <c r="AC9" i="74" s="1"/>
  <c r="AB10" i="74" s="1"/>
  <c r="AX10" i="74"/>
  <c r="S10" i="74" s="1"/>
  <c r="AC10" i="74" s="1"/>
  <c r="AB11" i="74" s="1"/>
  <c r="AX11" i="74"/>
  <c r="S11" i="74" s="1"/>
  <c r="AC11" i="74" s="1"/>
  <c r="AB12" i="74" s="1"/>
  <c r="AX12" i="74"/>
  <c r="S12" i="74" s="1"/>
  <c r="AC12" i="74" s="1"/>
  <c r="AB13" i="74" s="1"/>
  <c r="AX13" i="74"/>
  <c r="S13" i="74" s="1"/>
  <c r="AC13" i="74" s="1"/>
  <c r="AB14" i="74" s="1"/>
  <c r="AX14" i="74"/>
  <c r="S14" i="74" s="1"/>
  <c r="AC14" i="74" s="1"/>
  <c r="AB15" i="74" s="1"/>
  <c r="AX15" i="74"/>
  <c r="S15" i="74" s="1"/>
  <c r="AC15" i="74" s="1"/>
  <c r="AB16" i="74" s="1"/>
  <c r="AX16" i="74"/>
  <c r="S16" i="74" s="1"/>
  <c r="AC16" i="74" s="1"/>
  <c r="AB17" i="74" s="1"/>
  <c r="AX17" i="74"/>
  <c r="S17" i="74" s="1"/>
  <c r="AC17" i="74" s="1"/>
  <c r="AB18" i="74" s="1"/>
  <c r="AX18" i="74"/>
  <c r="S18" i="74" s="1"/>
  <c r="AC18" i="74" s="1"/>
  <c r="AB19" i="74" s="1"/>
  <c r="AX19" i="74"/>
  <c r="S19" i="74" s="1"/>
  <c r="AC19" i="74" s="1"/>
  <c r="AB20" i="74" s="1"/>
  <c r="AX20" i="74"/>
  <c r="S20" i="74" s="1"/>
  <c r="AC20" i="74" s="1"/>
  <c r="AB21" i="74" s="1"/>
  <c r="AX21" i="74"/>
  <c r="S21" i="74" s="1"/>
  <c r="AC21" i="74" s="1"/>
  <c r="AB22" i="74" s="1"/>
  <c r="AG14" i="12"/>
  <c r="AP14" i="12" s="1"/>
  <c r="W15" i="12"/>
  <c r="AF14" i="12"/>
  <c r="AO14" i="12" s="1"/>
  <c r="AE14" i="12"/>
  <c r="W9" i="19"/>
  <c r="AG8" i="19"/>
  <c r="AP8" i="19" s="1"/>
  <c r="AE8" i="19"/>
  <c r="AF8" i="19"/>
  <c r="AO8" i="19" s="1"/>
  <c r="Y8" i="59"/>
  <c r="Z8" i="59" s="1"/>
  <c r="X8" i="59"/>
  <c r="U5" i="32"/>
  <c r="X5" i="32" s="1"/>
  <c r="AN7" i="75"/>
  <c r="AI7" i="75"/>
  <c r="AG21" i="23"/>
  <c r="AP21" i="23" s="1"/>
  <c r="AF21" i="23"/>
  <c r="AO21" i="23" s="1"/>
  <c r="W22" i="23"/>
  <c r="AE21" i="23"/>
  <c r="AN21" i="31"/>
  <c r="AI21" i="31"/>
  <c r="U34" i="50"/>
  <c r="U34" i="90"/>
  <c r="Z15" i="68"/>
  <c r="AN6" i="97"/>
  <c r="AI6" i="97"/>
  <c r="U14" i="51"/>
  <c r="AH22" i="73"/>
  <c r="AQ22" i="73" s="1"/>
  <c r="U32" i="48"/>
  <c r="AN15" i="64"/>
  <c r="AI15" i="64"/>
  <c r="Y8" i="33"/>
  <c r="X8" i="33"/>
  <c r="AI14" i="60"/>
  <c r="AN14" i="60"/>
  <c r="AN7" i="79"/>
  <c r="AI7" i="79"/>
  <c r="AH9" i="2"/>
  <c r="AQ9" i="2" s="1"/>
  <c r="Y23" i="78"/>
  <c r="X23" i="78"/>
  <c r="AG23" i="74"/>
  <c r="AP23" i="74" s="1"/>
  <c r="AP25" i="74" s="1"/>
  <c r="AF23" i="74"/>
  <c r="AO23" i="74" s="1"/>
  <c r="AO25" i="74" s="1"/>
  <c r="AE23" i="74"/>
  <c r="AR20" i="62"/>
  <c r="AX22" i="74"/>
  <c r="S22" i="74" s="1"/>
  <c r="AC22" i="74" s="1"/>
  <c r="AB23" i="74" s="1"/>
  <c r="AH21" i="62"/>
  <c r="AQ21" i="62" s="1"/>
  <c r="AN22" i="22"/>
  <c r="AI22" i="22"/>
  <c r="AN21" i="40"/>
  <c r="AI21" i="40"/>
  <c r="Y22" i="30"/>
  <c r="Z22" i="30"/>
  <c r="X22" i="30"/>
  <c r="AI7" i="24"/>
  <c r="AN7" i="24"/>
  <c r="Z22" i="73"/>
  <c r="AN7" i="33"/>
  <c r="AI7" i="33"/>
  <c r="Y8" i="71"/>
  <c r="X8" i="71"/>
  <c r="AR21" i="17"/>
  <c r="AE22" i="81"/>
  <c r="AF22" i="81"/>
  <c r="AO22" i="81" s="1"/>
  <c r="W23" i="81"/>
  <c r="AG22" i="81"/>
  <c r="AP22" i="81" s="1"/>
  <c r="AH15" i="39"/>
  <c r="AQ15" i="39" s="1"/>
  <c r="Z5" i="101"/>
  <c r="AH5" i="101"/>
  <c r="AQ5" i="101" s="1"/>
  <c r="Y8" i="67"/>
  <c r="Z8" i="67"/>
  <c r="X8" i="67"/>
  <c r="U33" i="82"/>
  <c r="AR5" i="47"/>
  <c r="U31" i="42"/>
  <c r="AR22" i="69"/>
  <c r="AN14" i="29"/>
  <c r="AI14" i="29"/>
  <c r="AI7" i="38"/>
  <c r="AN7" i="38"/>
  <c r="Y22" i="61"/>
  <c r="X22" i="61"/>
  <c r="Y8" i="38"/>
  <c r="Z8" i="38"/>
  <c r="X8" i="38"/>
  <c r="Y23" i="77"/>
  <c r="X23" i="77"/>
  <c r="U24" i="41"/>
  <c r="AE5" i="105"/>
  <c r="AG5" i="105"/>
  <c r="AP5" i="105" s="1"/>
  <c r="W6" i="105"/>
  <c r="AF5" i="105"/>
  <c r="AO5" i="105" s="1"/>
  <c r="Z21" i="62"/>
  <c r="U13" i="13"/>
  <c r="U12" i="13" s="1"/>
  <c r="AI7" i="59"/>
  <c r="AN7" i="59"/>
  <c r="AN21" i="65"/>
  <c r="AI21" i="65"/>
  <c r="U25" i="87"/>
  <c r="Y22" i="31"/>
  <c r="Z22" i="31"/>
  <c r="X22" i="31"/>
  <c r="AH23" i="26"/>
  <c r="AQ23" i="26" s="1"/>
  <c r="AQ25" i="26" s="1"/>
  <c r="AX22" i="26"/>
  <c r="S22" i="26" s="1"/>
  <c r="AC22" i="26" s="1"/>
  <c r="AB23" i="26" s="1"/>
  <c r="AZ3" i="26"/>
  <c r="W6" i="53"/>
  <c r="AE5" i="53"/>
  <c r="AF5" i="53"/>
  <c r="AO5" i="53" s="1"/>
  <c r="AG5" i="53"/>
  <c r="AP5" i="53" s="1"/>
  <c r="Y6" i="93"/>
  <c r="X6" i="93"/>
  <c r="U33" i="94"/>
  <c r="Y8" i="24"/>
  <c r="X8" i="24"/>
  <c r="AN14" i="21"/>
  <c r="AI14" i="21"/>
  <c r="U29" i="98"/>
  <c r="X16" i="64"/>
  <c r="Y16" i="64"/>
  <c r="Z16" i="64"/>
  <c r="AI22" i="37"/>
  <c r="AN22" i="37"/>
  <c r="AI7" i="71"/>
  <c r="AN7" i="71"/>
  <c r="U11" i="44"/>
  <c r="AE23" i="36"/>
  <c r="AF23" i="36"/>
  <c r="AO23" i="36" s="1"/>
  <c r="AO25" i="36" s="1"/>
  <c r="AG23" i="36"/>
  <c r="AP23" i="36" s="1"/>
  <c r="AP25" i="36" s="1"/>
  <c r="Z9" i="2"/>
  <c r="U22" i="91"/>
  <c r="AR22" i="36"/>
  <c r="Z15" i="39"/>
  <c r="AN22" i="78"/>
  <c r="AI22" i="78"/>
  <c r="U13" i="9"/>
  <c r="U20" i="11"/>
  <c r="AN7" i="67"/>
  <c r="AI7" i="67"/>
  <c r="AN22" i="66"/>
  <c r="AI22" i="66"/>
  <c r="AR13" i="72"/>
  <c r="AF22" i="14"/>
  <c r="AO22" i="14" s="1"/>
  <c r="AG22" i="14"/>
  <c r="AP22" i="14" s="1"/>
  <c r="W23" i="14"/>
  <c r="AE22" i="14"/>
  <c r="U13" i="20"/>
  <c r="AR14" i="68"/>
  <c r="U15" i="45"/>
  <c r="U15" i="58"/>
  <c r="U25" i="103"/>
  <c r="AR8" i="2"/>
  <c r="AF5" i="46"/>
  <c r="AO5" i="46" s="1"/>
  <c r="AG5" i="46"/>
  <c r="AP5" i="46" s="1"/>
  <c r="W6" i="46"/>
  <c r="AE5" i="46"/>
  <c r="AR21" i="73"/>
  <c r="AI13" i="76"/>
  <c r="AN13" i="76"/>
  <c r="AI22" i="77"/>
  <c r="AN22" i="77"/>
  <c r="AF22" i="27"/>
  <c r="AO22" i="27" s="1"/>
  <c r="W23" i="27"/>
  <c r="AG22" i="27"/>
  <c r="AP22" i="27" s="1"/>
  <c r="AE22" i="27"/>
  <c r="U31" i="102"/>
  <c r="U24" i="49"/>
  <c r="U27" i="18"/>
  <c r="AH14" i="72"/>
  <c r="AQ14" i="72" s="1"/>
  <c r="Y8" i="75"/>
  <c r="X8" i="75"/>
  <c r="U25" i="99"/>
  <c r="Y22" i="65"/>
  <c r="X22" i="65"/>
  <c r="AR14" i="39"/>
  <c r="AH21" i="70"/>
  <c r="AQ21" i="70" s="1"/>
  <c r="Z23" i="26"/>
  <c r="AN5" i="93"/>
  <c r="AI5" i="93"/>
  <c r="U34" i="85"/>
  <c r="AR20" i="70"/>
  <c r="AR22" i="26"/>
  <c r="Y8" i="28"/>
  <c r="X8" i="28"/>
  <c r="AH6" i="47"/>
  <c r="AQ6" i="47" s="1"/>
  <c r="Y15" i="60"/>
  <c r="X15" i="60"/>
  <c r="AG15" i="21" l="1"/>
  <c r="AP15" i="21" s="1"/>
  <c r="W16" i="21"/>
  <c r="AF15" i="21"/>
  <c r="AO15" i="21" s="1"/>
  <c r="AE15" i="21"/>
  <c r="AF8" i="59"/>
  <c r="AO8" i="59" s="1"/>
  <c r="AE8" i="59"/>
  <c r="W9" i="59"/>
  <c r="AG8" i="59"/>
  <c r="AP8" i="59" s="1"/>
  <c r="AF23" i="37"/>
  <c r="AO23" i="37" s="1"/>
  <c r="AO25" i="37" s="1"/>
  <c r="AG23" i="37"/>
  <c r="AP23" i="37" s="1"/>
  <c r="AP25" i="37" s="1"/>
  <c r="AE23" i="37"/>
  <c r="AG15" i="25"/>
  <c r="AP15" i="25" s="1"/>
  <c r="AE15" i="25"/>
  <c r="AF15" i="25"/>
  <c r="AO15" i="25" s="1"/>
  <c r="W16" i="25"/>
  <c r="AR5" i="93"/>
  <c r="AH8" i="75"/>
  <c r="AQ8" i="75" s="1"/>
  <c r="U26" i="18"/>
  <c r="AR13" i="76"/>
  <c r="AF15" i="39"/>
  <c r="AO15" i="39" s="1"/>
  <c r="W16" i="39"/>
  <c r="AG15" i="39"/>
  <c r="AP15" i="39" s="1"/>
  <c r="AE15" i="39"/>
  <c r="AR7" i="71"/>
  <c r="U24" i="87"/>
  <c r="U11" i="13"/>
  <c r="AN5" i="105"/>
  <c r="AI5" i="105"/>
  <c r="AH8" i="38"/>
  <c r="AQ8" i="38" s="1"/>
  <c r="AH8" i="67"/>
  <c r="AQ8" i="67" s="1"/>
  <c r="AH22" i="30"/>
  <c r="AQ22" i="30" s="1"/>
  <c r="AN23" i="74"/>
  <c r="AN25" i="74" s="1"/>
  <c r="AI23" i="74"/>
  <c r="AR23" i="74" s="1"/>
  <c r="AR25" i="74" s="1"/>
  <c r="AR14" i="60"/>
  <c r="AR6" i="97"/>
  <c r="U33" i="50"/>
  <c r="AN14" i="12"/>
  <c r="AI14" i="12"/>
  <c r="AJ20" i="74"/>
  <c r="AK20" i="74"/>
  <c r="AT20" i="74" s="1"/>
  <c r="AJ14" i="74"/>
  <c r="AK14" i="74"/>
  <c r="AT14" i="74" s="1"/>
  <c r="AK8" i="74"/>
  <c r="AT8" i="74" s="1"/>
  <c r="AJ8" i="74"/>
  <c r="U31" i="10"/>
  <c r="AN6" i="47"/>
  <c r="AI6" i="47"/>
  <c r="AF8" i="63"/>
  <c r="AO8" i="63" s="1"/>
  <c r="AE8" i="63"/>
  <c r="W9" i="63"/>
  <c r="AG8" i="63"/>
  <c r="AP8" i="63" s="1"/>
  <c r="AX22" i="36"/>
  <c r="S22" i="36" s="1"/>
  <c r="AC22" i="36" s="1"/>
  <c r="AB23" i="36" s="1"/>
  <c r="AK23" i="36" s="1"/>
  <c r="AT23" i="36" s="1"/>
  <c r="AX3" i="36"/>
  <c r="S3" i="36" s="1"/>
  <c r="AC3" i="36" s="1"/>
  <c r="AX23" i="36"/>
  <c r="S23" i="36" s="1"/>
  <c r="AC23" i="36" s="1"/>
  <c r="AX4" i="36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X15" i="80"/>
  <c r="Y15" i="80"/>
  <c r="Z15" i="80"/>
  <c r="AX3" i="69"/>
  <c r="S3" i="69" s="1"/>
  <c r="AC3" i="69" s="1"/>
  <c r="AX23" i="69"/>
  <c r="S23" i="69" s="1"/>
  <c r="AC2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H15" i="29"/>
  <c r="AQ15" i="29" s="1"/>
  <c r="Y23" i="17"/>
  <c r="X23" i="17"/>
  <c r="AH15" i="60"/>
  <c r="AQ15" i="60" s="1"/>
  <c r="U19" i="11"/>
  <c r="U28" i="98"/>
  <c r="AR21" i="65"/>
  <c r="AF21" i="62"/>
  <c r="AO21" i="62" s="1"/>
  <c r="AG21" i="62"/>
  <c r="AP21" i="62" s="1"/>
  <c r="W22" i="62"/>
  <c r="AE21" i="62"/>
  <c r="AE8" i="38"/>
  <c r="AF8" i="38"/>
  <c r="AO8" i="38" s="1"/>
  <c r="W9" i="38"/>
  <c r="AG8" i="38"/>
  <c r="AP8" i="38" s="1"/>
  <c r="AR7" i="38"/>
  <c r="U30" i="42"/>
  <c r="W9" i="67"/>
  <c r="AE8" i="67"/>
  <c r="AG8" i="67"/>
  <c r="AP8" i="67" s="1"/>
  <c r="AF8" i="67"/>
  <c r="AO8" i="67" s="1"/>
  <c r="AF5" i="101"/>
  <c r="AO5" i="101" s="1"/>
  <c r="W6" i="101"/>
  <c r="AE5" i="101"/>
  <c r="AG5" i="101"/>
  <c r="AP5" i="101" s="1"/>
  <c r="AN22" i="81"/>
  <c r="AI22" i="81"/>
  <c r="AR7" i="33"/>
  <c r="AF22" i="30"/>
  <c r="AO22" i="30" s="1"/>
  <c r="AG22" i="30"/>
  <c r="AP22" i="30" s="1"/>
  <c r="AE22" i="30"/>
  <c r="W23" i="30"/>
  <c r="AH8" i="33"/>
  <c r="AQ8" i="33" s="1"/>
  <c r="U31" i="48"/>
  <c r="U30" i="48" s="1"/>
  <c r="AR21" i="31"/>
  <c r="AR7" i="75"/>
  <c r="AJ19" i="74"/>
  <c r="AK19" i="74"/>
  <c r="AT19" i="74" s="1"/>
  <c r="AJ13" i="74"/>
  <c r="AK13" i="74"/>
  <c r="AT13" i="74" s="1"/>
  <c r="AJ7" i="74"/>
  <c r="AK7" i="74"/>
  <c r="AT7" i="74" s="1"/>
  <c r="U14" i="88"/>
  <c r="AR7" i="63"/>
  <c r="U19" i="95"/>
  <c r="U12" i="92"/>
  <c r="AH23" i="22"/>
  <c r="AQ23" i="22" s="1"/>
  <c r="AQ25" i="22" s="1"/>
  <c r="AX22" i="22"/>
  <c r="S22" i="22" s="1"/>
  <c r="AC22" i="22" s="1"/>
  <c r="AB23" i="22" s="1"/>
  <c r="AZ3" i="22"/>
  <c r="Y6" i="15"/>
  <c r="X6" i="15"/>
  <c r="AX22" i="69"/>
  <c r="S22" i="69" s="1"/>
  <c r="AC22" i="69" s="1"/>
  <c r="AB23" i="69" s="1"/>
  <c r="Y15" i="72"/>
  <c r="X15" i="72"/>
  <c r="AH22" i="65"/>
  <c r="AQ22" i="65" s="1"/>
  <c r="Z15" i="60"/>
  <c r="U23" i="49"/>
  <c r="AN22" i="14"/>
  <c r="AI22" i="14"/>
  <c r="AR22" i="66"/>
  <c r="AI23" i="36"/>
  <c r="AN23" i="36"/>
  <c r="AN25" i="36" s="1"/>
  <c r="AR22" i="37"/>
  <c r="AR14" i="21"/>
  <c r="U32" i="94"/>
  <c r="U31" i="94" s="1"/>
  <c r="AH22" i="31"/>
  <c r="AQ22" i="31" s="1"/>
  <c r="U23" i="41"/>
  <c r="AR14" i="29"/>
  <c r="Z8" i="33"/>
  <c r="AF15" i="68"/>
  <c r="AO15" i="68" s="1"/>
  <c r="AG15" i="68"/>
  <c r="AP15" i="68" s="1"/>
  <c r="AE15" i="68"/>
  <c r="W16" i="68"/>
  <c r="Y15" i="12"/>
  <c r="X15" i="12"/>
  <c r="AJ18" i="74"/>
  <c r="AS18" i="74" s="1"/>
  <c r="AK18" i="74"/>
  <c r="AK12" i="74"/>
  <c r="AT12" i="74" s="1"/>
  <c r="AJ12" i="74"/>
  <c r="AJ6" i="74"/>
  <c r="AK6" i="74"/>
  <c r="AT6" i="74" s="1"/>
  <c r="AH23" i="66"/>
  <c r="AQ23" i="66" s="1"/>
  <c r="AQ25" i="66" s="1"/>
  <c r="AZ3" i="66"/>
  <c r="AH8" i="79"/>
  <c r="AQ8" i="79" s="1"/>
  <c r="AR6" i="89"/>
  <c r="AN14" i="34"/>
  <c r="AI14" i="34"/>
  <c r="AR14" i="25"/>
  <c r="Y7" i="47"/>
  <c r="Z7" i="47"/>
  <c r="X7" i="47"/>
  <c r="AH7" i="89"/>
  <c r="AQ7" i="89" s="1"/>
  <c r="Z23" i="22"/>
  <c r="AI5" i="15"/>
  <c r="AN5" i="15"/>
  <c r="AR21" i="61"/>
  <c r="U12" i="84"/>
  <c r="AN14" i="72"/>
  <c r="AI14" i="72"/>
  <c r="U12" i="20"/>
  <c r="AH6" i="93"/>
  <c r="AQ6" i="93" s="1"/>
  <c r="AI5" i="53"/>
  <c r="AN5" i="53"/>
  <c r="AH23" i="77"/>
  <c r="AQ23" i="77" s="1"/>
  <c r="AQ25" i="77" s="1"/>
  <c r="AZ3" i="77"/>
  <c r="AH22" i="61"/>
  <c r="AQ22" i="61" s="1"/>
  <c r="AE22" i="73"/>
  <c r="W23" i="73"/>
  <c r="AG22" i="73"/>
  <c r="AP22" i="73" s="1"/>
  <c r="AF22" i="73"/>
  <c r="AO22" i="73" s="1"/>
  <c r="AR21" i="40"/>
  <c r="AJ23" i="74"/>
  <c r="AS23" i="74" s="1"/>
  <c r="AK23" i="74"/>
  <c r="AH23" i="78"/>
  <c r="AQ23" i="78" s="1"/>
  <c r="AQ25" i="78" s="1"/>
  <c r="AZ3" i="78"/>
  <c r="AR7" i="79"/>
  <c r="AN21" i="23"/>
  <c r="AI21" i="23"/>
  <c r="AI8" i="19"/>
  <c r="AN8" i="19"/>
  <c r="AJ17" i="74"/>
  <c r="AK17" i="74"/>
  <c r="AT17" i="74" s="1"/>
  <c r="AJ11" i="74"/>
  <c r="AK11" i="74"/>
  <c r="AT11" i="74" s="1"/>
  <c r="AK5" i="74"/>
  <c r="AT5" i="74" s="1"/>
  <c r="AJ5" i="74"/>
  <c r="Z23" i="66"/>
  <c r="Z8" i="79"/>
  <c r="AI5" i="52"/>
  <c r="AN5" i="52"/>
  <c r="U14" i="100"/>
  <c r="AH14" i="76"/>
  <c r="AQ14" i="76" s="1"/>
  <c r="AR7" i="28"/>
  <c r="Z7" i="89"/>
  <c r="U14" i="54"/>
  <c r="U21" i="43"/>
  <c r="U9" i="104"/>
  <c r="AN23" i="69"/>
  <c r="AN25" i="69" s="1"/>
  <c r="AI23" i="69"/>
  <c r="Z8" i="75"/>
  <c r="U14" i="58"/>
  <c r="Y23" i="14"/>
  <c r="Z23" i="14"/>
  <c r="X23" i="14"/>
  <c r="U12" i="9"/>
  <c r="AE22" i="31"/>
  <c r="AF22" i="31"/>
  <c r="AO22" i="31" s="1"/>
  <c r="AG22" i="31"/>
  <c r="AP22" i="31" s="1"/>
  <c r="W23" i="31"/>
  <c r="U30" i="102"/>
  <c r="AR22" i="77"/>
  <c r="AI5" i="46"/>
  <c r="AN5" i="46"/>
  <c r="AR7" i="67"/>
  <c r="AR22" i="78"/>
  <c r="U21" i="91"/>
  <c r="U10" i="44"/>
  <c r="AH8" i="24"/>
  <c r="AQ8" i="24" s="1"/>
  <c r="Z6" i="93"/>
  <c r="Y6" i="53"/>
  <c r="X6" i="53"/>
  <c r="Z6" i="53" s="1"/>
  <c r="AR7" i="59"/>
  <c r="Y6" i="105"/>
  <c r="Z6" i="105" s="1"/>
  <c r="X6" i="105"/>
  <c r="Z23" i="77"/>
  <c r="Z22" i="61"/>
  <c r="AH8" i="71"/>
  <c r="AQ8" i="71" s="1"/>
  <c r="Z23" i="78"/>
  <c r="AR15" i="64"/>
  <c r="U33" i="90"/>
  <c r="Y22" i="23"/>
  <c r="X22" i="23"/>
  <c r="Z22" i="23" s="1"/>
  <c r="Z5" i="32"/>
  <c r="AH5" i="32"/>
  <c r="AQ5" i="32" s="1"/>
  <c r="AJ22" i="74"/>
  <c r="AK22" i="74"/>
  <c r="AT22" i="74" s="1"/>
  <c r="AJ16" i="74"/>
  <c r="AK16" i="74"/>
  <c r="AT16" i="74" s="1"/>
  <c r="AJ10" i="74"/>
  <c r="AK10" i="74"/>
  <c r="AT10" i="74" s="1"/>
  <c r="AB4" i="74"/>
  <c r="AJ3" i="74"/>
  <c r="AH7" i="97"/>
  <c r="AQ7" i="97" s="1"/>
  <c r="Y6" i="52"/>
  <c r="X6" i="52"/>
  <c r="Z14" i="76"/>
  <c r="Y15" i="34"/>
  <c r="X15" i="34"/>
  <c r="AF5" i="86"/>
  <c r="AO5" i="86" s="1"/>
  <c r="AG5" i="86"/>
  <c r="AP5" i="86" s="1"/>
  <c r="AE5" i="86"/>
  <c r="W6" i="86"/>
  <c r="AH22" i="40"/>
  <c r="AQ22" i="40" s="1"/>
  <c r="U23" i="83"/>
  <c r="U21" i="16"/>
  <c r="Y22" i="70"/>
  <c r="X22" i="70"/>
  <c r="Y23" i="27"/>
  <c r="X23" i="27"/>
  <c r="AG23" i="26"/>
  <c r="AP23" i="26" s="1"/>
  <c r="AP25" i="26" s="1"/>
  <c r="AF23" i="26"/>
  <c r="AO23" i="26" s="1"/>
  <c r="AO25" i="26" s="1"/>
  <c r="AE23" i="26"/>
  <c r="Z22" i="65"/>
  <c r="AH8" i="28"/>
  <c r="AQ8" i="28" s="1"/>
  <c r="U14" i="45"/>
  <c r="AE16" i="64"/>
  <c r="W17" i="64"/>
  <c r="AF16" i="64"/>
  <c r="AO16" i="64" s="1"/>
  <c r="AG16" i="64"/>
  <c r="AP16" i="64" s="1"/>
  <c r="Z8" i="28"/>
  <c r="U33" i="85"/>
  <c r="U24" i="99"/>
  <c r="AI22" i="27"/>
  <c r="AN22" i="27"/>
  <c r="Y6" i="46"/>
  <c r="X6" i="46"/>
  <c r="Z6" i="46" s="1"/>
  <c r="U24" i="103"/>
  <c r="AF9" i="2"/>
  <c r="AO9" i="2" s="1"/>
  <c r="AE9" i="2"/>
  <c r="AG9" i="2"/>
  <c r="AP9" i="2" s="1"/>
  <c r="W10" i="2"/>
  <c r="AH16" i="64"/>
  <c r="AQ16" i="64" s="1"/>
  <c r="Z8" i="24"/>
  <c r="AX3" i="26"/>
  <c r="S3" i="26" s="1"/>
  <c r="AC3" i="26" s="1"/>
  <c r="AX23" i="26"/>
  <c r="S23" i="26" s="1"/>
  <c r="AC23" i="26" s="1"/>
  <c r="AJ23" i="26" s="1"/>
  <c r="AS23" i="26" s="1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U32" i="82"/>
  <c r="Y23" i="81"/>
  <c r="X23" i="81"/>
  <c r="Z23" i="81" s="1"/>
  <c r="Z8" i="71"/>
  <c r="AR7" i="24"/>
  <c r="AR22" i="22"/>
  <c r="U13" i="51"/>
  <c r="AH8" i="59"/>
  <c r="AQ8" i="59" s="1"/>
  <c r="Y9" i="19"/>
  <c r="Z9" i="19"/>
  <c r="X9" i="19"/>
  <c r="AJ21" i="74"/>
  <c r="AK21" i="74"/>
  <c r="AT21" i="74" s="1"/>
  <c r="AJ15" i="74"/>
  <c r="AK15" i="74"/>
  <c r="AT15" i="74" s="1"/>
  <c r="AJ9" i="74"/>
  <c r="AK9" i="74"/>
  <c r="AT9" i="74" s="1"/>
  <c r="AH15" i="25"/>
  <c r="AQ15" i="25" s="1"/>
  <c r="AH23" i="37"/>
  <c r="AQ23" i="37" s="1"/>
  <c r="AQ25" i="37" s="1"/>
  <c r="AZ3" i="37"/>
  <c r="Z7" i="97"/>
  <c r="U31" i="35"/>
  <c r="AH15" i="21"/>
  <c r="AQ15" i="21" s="1"/>
  <c r="AR21" i="30"/>
  <c r="Z22" i="40"/>
  <c r="AH8" i="63"/>
  <c r="AQ8" i="63" s="1"/>
  <c r="U23" i="55"/>
  <c r="AI14" i="80"/>
  <c r="AN14" i="80"/>
  <c r="U14" i="96"/>
  <c r="Z15" i="29"/>
  <c r="AI22" i="17"/>
  <c r="AN22" i="17"/>
  <c r="AN21" i="70"/>
  <c r="AI21" i="70"/>
  <c r="AE23" i="81" l="1"/>
  <c r="AG23" i="81"/>
  <c r="AP23" i="81" s="1"/>
  <c r="AP25" i="81" s="1"/>
  <c r="AF23" i="81"/>
  <c r="AO23" i="81" s="1"/>
  <c r="AO25" i="81" s="1"/>
  <c r="AF6" i="53"/>
  <c r="AO6" i="53" s="1"/>
  <c r="AE6" i="53"/>
  <c r="W7" i="53"/>
  <c r="AG6" i="53"/>
  <c r="AP6" i="53" s="1"/>
  <c r="AG6" i="105"/>
  <c r="AP6" i="105" s="1"/>
  <c r="AF6" i="105"/>
  <c r="AO6" i="105" s="1"/>
  <c r="AE6" i="105"/>
  <c r="W7" i="105"/>
  <c r="AF22" i="23"/>
  <c r="AO22" i="23" s="1"/>
  <c r="AE22" i="23"/>
  <c r="AG22" i="23"/>
  <c r="AP22" i="23" s="1"/>
  <c r="W23" i="23"/>
  <c r="AF6" i="46"/>
  <c r="AO6" i="46" s="1"/>
  <c r="AE6" i="46"/>
  <c r="AG6" i="46"/>
  <c r="AP6" i="46" s="1"/>
  <c r="W7" i="46"/>
  <c r="U22" i="55"/>
  <c r="AS9" i="74"/>
  <c r="AL9" i="74"/>
  <c r="AU9" i="74" s="1"/>
  <c r="U12" i="51"/>
  <c r="AS15" i="74"/>
  <c r="AL15" i="74"/>
  <c r="AU15" i="74" s="1"/>
  <c r="AJ18" i="26"/>
  <c r="AK18" i="26"/>
  <c r="AT18" i="26" s="1"/>
  <c r="AE22" i="40"/>
  <c r="AG22" i="40"/>
  <c r="AP22" i="40" s="1"/>
  <c r="AF22" i="40"/>
  <c r="AO22" i="40" s="1"/>
  <c r="W23" i="40"/>
  <c r="U30" i="35"/>
  <c r="AS21" i="74"/>
  <c r="AL21" i="74"/>
  <c r="AU21" i="74" s="1"/>
  <c r="U31" i="82"/>
  <c r="U30" i="82" s="1"/>
  <c r="AJ11" i="26"/>
  <c r="AK11" i="26"/>
  <c r="AT11" i="26" s="1"/>
  <c r="AR22" i="17"/>
  <c r="W8" i="97"/>
  <c r="AE7" i="97"/>
  <c r="AG7" i="97"/>
  <c r="AP7" i="97" s="1"/>
  <c r="AF7" i="97"/>
  <c r="AO7" i="97" s="1"/>
  <c r="AH9" i="19"/>
  <c r="AQ9" i="19" s="1"/>
  <c r="AG8" i="71"/>
  <c r="AP8" i="71" s="1"/>
  <c r="AE8" i="71"/>
  <c r="W9" i="71"/>
  <c r="AF8" i="71"/>
  <c r="AO8" i="71" s="1"/>
  <c r="AK22" i="26"/>
  <c r="AT22" i="26" s="1"/>
  <c r="AJ22" i="26"/>
  <c r="AK16" i="26"/>
  <c r="AT16" i="26" s="1"/>
  <c r="AJ16" i="26"/>
  <c r="AK10" i="26"/>
  <c r="AT10" i="26" s="1"/>
  <c r="AJ10" i="26"/>
  <c r="AI16" i="64"/>
  <c r="AN16" i="64"/>
  <c r="W23" i="65"/>
  <c r="AE22" i="65"/>
  <c r="AG22" i="65"/>
  <c r="AP22" i="65" s="1"/>
  <c r="AF22" i="65"/>
  <c r="AO22" i="65" s="1"/>
  <c r="AN5" i="86"/>
  <c r="AI5" i="86"/>
  <c r="AG14" i="76"/>
  <c r="AP14" i="76" s="1"/>
  <c r="AE14" i="76"/>
  <c r="W15" i="76"/>
  <c r="AF14" i="76"/>
  <c r="AO14" i="76" s="1"/>
  <c r="AG23" i="78"/>
  <c r="AP23" i="78" s="1"/>
  <c r="AP25" i="78" s="1"/>
  <c r="AF23" i="78"/>
  <c r="AO23" i="78" s="1"/>
  <c r="AO25" i="78" s="1"/>
  <c r="AE23" i="78"/>
  <c r="AH6" i="105"/>
  <c r="AQ6" i="105" s="1"/>
  <c r="U13" i="58"/>
  <c r="AR5" i="52"/>
  <c r="AS11" i="74"/>
  <c r="AL11" i="74"/>
  <c r="AU11" i="74" s="1"/>
  <c r="AL23" i="74"/>
  <c r="AU23" i="74" s="1"/>
  <c r="AT23" i="74"/>
  <c r="Y23" i="73"/>
  <c r="X23" i="73"/>
  <c r="U11" i="84"/>
  <c r="AH7" i="47"/>
  <c r="AQ7" i="47" s="1"/>
  <c r="AX22" i="66"/>
  <c r="S22" i="66" s="1"/>
  <c r="AC22" i="66" s="1"/>
  <c r="AB23" i="66" s="1"/>
  <c r="AX3" i="66"/>
  <c r="S3" i="66" s="1"/>
  <c r="AC3" i="66" s="1"/>
  <c r="AX23" i="66"/>
  <c r="S23" i="66" s="1"/>
  <c r="AC23" i="66" s="1"/>
  <c r="AJ23" i="66" s="1"/>
  <c r="AS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L18" i="74"/>
  <c r="AU18" i="74" s="1"/>
  <c r="AT18" i="74"/>
  <c r="AI15" i="68"/>
  <c r="AN15" i="68"/>
  <c r="AF15" i="60"/>
  <c r="AO15" i="60" s="1"/>
  <c r="AE15" i="60"/>
  <c r="AG15" i="60"/>
  <c r="AP15" i="60" s="1"/>
  <c r="W16" i="60"/>
  <c r="AJ23" i="69"/>
  <c r="AS23" i="69" s="1"/>
  <c r="AK23" i="69"/>
  <c r="AT23" i="69" s="1"/>
  <c r="AS13" i="74"/>
  <c r="AL13" i="74"/>
  <c r="AU13" i="74" s="1"/>
  <c r="Y23" i="30"/>
  <c r="Z23" i="30" s="1"/>
  <c r="X23" i="30"/>
  <c r="AR22" i="81"/>
  <c r="U29" i="42"/>
  <c r="AN8" i="38"/>
  <c r="AI8" i="38"/>
  <c r="AJ22" i="69"/>
  <c r="AK22" i="69"/>
  <c r="AT22" i="69" s="1"/>
  <c r="AJ16" i="69"/>
  <c r="AK16" i="69"/>
  <c r="AT16" i="69" s="1"/>
  <c r="AJ10" i="69"/>
  <c r="AK10" i="69"/>
  <c r="AT10" i="69" s="1"/>
  <c r="AK21" i="36"/>
  <c r="AT21" i="36" s="1"/>
  <c r="AJ21" i="36"/>
  <c r="AJ15" i="36"/>
  <c r="AK15" i="36"/>
  <c r="AT15" i="36" s="1"/>
  <c r="AJ9" i="36"/>
  <c r="AK9" i="36"/>
  <c r="AT9" i="36" s="1"/>
  <c r="AB4" i="36"/>
  <c r="AJ3" i="36"/>
  <c r="AR6" i="47"/>
  <c r="AN8" i="59"/>
  <c r="AI8" i="59"/>
  <c r="AJ21" i="26"/>
  <c r="AK21" i="26"/>
  <c r="AT21" i="26" s="1"/>
  <c r="AJ15" i="26"/>
  <c r="AK15" i="26"/>
  <c r="AT15" i="26" s="1"/>
  <c r="AK9" i="26"/>
  <c r="AT9" i="26" s="1"/>
  <c r="AJ9" i="26"/>
  <c r="AJ3" i="26"/>
  <c r="AB4" i="26"/>
  <c r="AN9" i="2"/>
  <c r="AI9" i="2"/>
  <c r="U32" i="85"/>
  <c r="AN23" i="26"/>
  <c r="AN25" i="26" s="1"/>
  <c r="AI23" i="26"/>
  <c r="AH22" i="70"/>
  <c r="AQ22" i="70" s="1"/>
  <c r="U22" i="83"/>
  <c r="AH6" i="52"/>
  <c r="AQ6" i="52" s="1"/>
  <c r="AS10" i="74"/>
  <c r="AL10" i="74"/>
  <c r="AU10" i="74" s="1"/>
  <c r="U9" i="44"/>
  <c r="U29" i="102"/>
  <c r="U11" i="9"/>
  <c r="AE8" i="75"/>
  <c r="W9" i="75"/>
  <c r="AF8" i="75"/>
  <c r="AO8" i="75" s="1"/>
  <c r="AG8" i="75"/>
  <c r="AP8" i="75" s="1"/>
  <c r="U20" i="43"/>
  <c r="W9" i="79"/>
  <c r="AF8" i="79"/>
  <c r="AO8" i="79" s="1"/>
  <c r="AG8" i="79"/>
  <c r="AP8" i="79" s="1"/>
  <c r="AE8" i="79"/>
  <c r="AN22" i="73"/>
  <c r="AI22" i="73"/>
  <c r="AR5" i="53"/>
  <c r="AE7" i="47"/>
  <c r="W8" i="47"/>
  <c r="AG7" i="47"/>
  <c r="AP7" i="47" s="1"/>
  <c r="AF7" i="47"/>
  <c r="AO7" i="47" s="1"/>
  <c r="U22" i="41"/>
  <c r="U21" i="41" s="1"/>
  <c r="AH6" i="15"/>
  <c r="AQ6" i="15" s="1"/>
  <c r="AI22" i="30"/>
  <c r="AN22" i="30"/>
  <c r="AN21" i="62"/>
  <c r="AI21" i="62"/>
  <c r="AH23" i="17"/>
  <c r="AQ23" i="17" s="1"/>
  <c r="AQ25" i="17" s="1"/>
  <c r="AX22" i="17"/>
  <c r="S22" i="17" s="1"/>
  <c r="AC22" i="17" s="1"/>
  <c r="AB23" i="17" s="1"/>
  <c r="AZ3" i="17"/>
  <c r="AK21" i="69"/>
  <c r="AT21" i="69" s="1"/>
  <c r="AJ21" i="69"/>
  <c r="AJ15" i="69"/>
  <c r="AK15" i="69"/>
  <c r="AT15" i="69" s="1"/>
  <c r="AJ9" i="69"/>
  <c r="AK9" i="69"/>
  <c r="AT9" i="69" s="1"/>
  <c r="AB4" i="69"/>
  <c r="AJ3" i="69"/>
  <c r="AJ20" i="36"/>
  <c r="AK20" i="36"/>
  <c r="AT20" i="36" s="1"/>
  <c r="AK14" i="36"/>
  <c r="AT14" i="36" s="1"/>
  <c r="AJ14" i="36"/>
  <c r="AJ8" i="36"/>
  <c r="AK8" i="36"/>
  <c r="AT8" i="36" s="1"/>
  <c r="AS14" i="74"/>
  <c r="AL14" i="74"/>
  <c r="AU14" i="74" s="1"/>
  <c r="U32" i="50"/>
  <c r="U10" i="13"/>
  <c r="AI23" i="37"/>
  <c r="AR23" i="37" s="1"/>
  <c r="AR25" i="37" s="1"/>
  <c r="AN23" i="37"/>
  <c r="AN25" i="37" s="1"/>
  <c r="AJ20" i="26"/>
  <c r="AK20" i="26"/>
  <c r="AT20" i="26" s="1"/>
  <c r="AJ14" i="26"/>
  <c r="AK14" i="26"/>
  <c r="AT14" i="26" s="1"/>
  <c r="AK8" i="26"/>
  <c r="AT8" i="26" s="1"/>
  <c r="AJ8" i="26"/>
  <c r="AG8" i="24"/>
  <c r="AP8" i="24" s="1"/>
  <c r="W9" i="24"/>
  <c r="AE8" i="24"/>
  <c r="AF8" i="24"/>
  <c r="AO8" i="24" s="1"/>
  <c r="AF8" i="28"/>
  <c r="AO8" i="28" s="1"/>
  <c r="AG8" i="28"/>
  <c r="AP8" i="28" s="1"/>
  <c r="W9" i="28"/>
  <c r="AE8" i="28"/>
  <c r="U13" i="45"/>
  <c r="Z22" i="70"/>
  <c r="Z6" i="52"/>
  <c r="W7" i="93"/>
  <c r="AG6" i="93"/>
  <c r="AP6" i="93" s="1"/>
  <c r="AF6" i="93"/>
  <c r="AO6" i="93" s="1"/>
  <c r="AE6" i="93"/>
  <c r="Y23" i="31"/>
  <c r="Z23" i="31"/>
  <c r="X23" i="31"/>
  <c r="AH23" i="14"/>
  <c r="AQ23" i="14" s="1"/>
  <c r="AQ25" i="14" s="1"/>
  <c r="AZ3" i="14"/>
  <c r="AR23" i="69"/>
  <c r="AR25" i="69" s="1"/>
  <c r="AL23" i="69"/>
  <c r="AU23" i="69" s="1"/>
  <c r="AG23" i="66"/>
  <c r="AP23" i="66" s="1"/>
  <c r="AP25" i="66" s="1"/>
  <c r="AF23" i="66"/>
  <c r="AO23" i="66" s="1"/>
  <c r="AO25" i="66" s="1"/>
  <c r="AE23" i="66"/>
  <c r="AS17" i="74"/>
  <c r="AL17" i="74"/>
  <c r="AU17" i="74" s="1"/>
  <c r="U11" i="20"/>
  <c r="AH15" i="12"/>
  <c r="AQ15" i="12" s="1"/>
  <c r="AR22" i="14"/>
  <c r="Z6" i="15"/>
  <c r="U11" i="92"/>
  <c r="U13" i="88"/>
  <c r="AS19" i="74"/>
  <c r="AL19" i="74"/>
  <c r="AU19" i="74" s="1"/>
  <c r="U29" i="48"/>
  <c r="Y22" i="62"/>
  <c r="X22" i="62"/>
  <c r="U27" i="98"/>
  <c r="Z23" i="17"/>
  <c r="AJ20" i="69"/>
  <c r="AK20" i="69"/>
  <c r="AT20" i="69" s="1"/>
  <c r="AJ14" i="69"/>
  <c r="AK14" i="69"/>
  <c r="AT14" i="69" s="1"/>
  <c r="AJ8" i="69"/>
  <c r="AK8" i="69"/>
  <c r="AT8" i="69" s="1"/>
  <c r="AF15" i="80"/>
  <c r="AO15" i="80" s="1"/>
  <c r="W16" i="80"/>
  <c r="AG15" i="80"/>
  <c r="AP15" i="80" s="1"/>
  <c r="AE15" i="80"/>
  <c r="AJ19" i="36"/>
  <c r="AK19" i="36"/>
  <c r="AT19" i="36" s="1"/>
  <c r="AK13" i="36"/>
  <c r="AT13" i="36" s="1"/>
  <c r="AJ13" i="36"/>
  <c r="AJ7" i="36"/>
  <c r="AK7" i="36"/>
  <c r="AT7" i="36" s="1"/>
  <c r="AI15" i="39"/>
  <c r="AN15" i="39"/>
  <c r="AN15" i="21"/>
  <c r="AI15" i="21"/>
  <c r="W16" i="29"/>
  <c r="AE15" i="29"/>
  <c r="AG15" i="29"/>
  <c r="AP15" i="29" s="1"/>
  <c r="AF15" i="29"/>
  <c r="AO15" i="29" s="1"/>
  <c r="AJ19" i="26"/>
  <c r="AK19" i="26"/>
  <c r="AT19" i="26" s="1"/>
  <c r="AK13" i="26"/>
  <c r="AT13" i="26" s="1"/>
  <c r="AJ13" i="26"/>
  <c r="AK7" i="26"/>
  <c r="AT7" i="26" s="1"/>
  <c r="AJ7" i="26"/>
  <c r="AR22" i="27"/>
  <c r="AH15" i="34"/>
  <c r="AQ15" i="34" s="1"/>
  <c r="AS16" i="74"/>
  <c r="AL16" i="74"/>
  <c r="AU16" i="74" s="1"/>
  <c r="U32" i="90"/>
  <c r="U20" i="91"/>
  <c r="AR5" i="46"/>
  <c r="AE23" i="14"/>
  <c r="AF23" i="14"/>
  <c r="AO23" i="14" s="1"/>
  <c r="AO25" i="14" s="1"/>
  <c r="AG23" i="14"/>
  <c r="AP23" i="14" s="1"/>
  <c r="AP25" i="14" s="1"/>
  <c r="U13" i="54"/>
  <c r="AS5" i="74"/>
  <c r="AL5" i="74"/>
  <c r="AU5" i="74" s="1"/>
  <c r="AX23" i="78"/>
  <c r="S23" i="78" s="1"/>
  <c r="AC23" i="78" s="1"/>
  <c r="AX3" i="78"/>
  <c r="S3" i="78" s="1"/>
  <c r="AC3" i="78" s="1"/>
  <c r="AX4" i="78"/>
  <c r="S4" i="78" s="1"/>
  <c r="AC4" i="78" s="1"/>
  <c r="AB5" i="78" s="1"/>
  <c r="AX5" i="78"/>
  <c r="S5" i="78" s="1"/>
  <c r="AC5" i="78" s="1"/>
  <c r="AB6" i="78" s="1"/>
  <c r="AX6" i="78"/>
  <c r="S6" i="78" s="1"/>
  <c r="AC6" i="78" s="1"/>
  <c r="AB7" i="78" s="1"/>
  <c r="AX7" i="78"/>
  <c r="S7" i="78" s="1"/>
  <c r="AC7" i="78" s="1"/>
  <c r="AB8" i="78" s="1"/>
  <c r="AX8" i="78"/>
  <c r="S8" i="78" s="1"/>
  <c r="AC8" i="78" s="1"/>
  <c r="AB9" i="78" s="1"/>
  <c r="AX9" i="78"/>
  <c r="S9" i="78" s="1"/>
  <c r="AC9" i="78" s="1"/>
  <c r="AB10" i="78" s="1"/>
  <c r="AX10" i="78"/>
  <c r="S10" i="78" s="1"/>
  <c r="AC10" i="78" s="1"/>
  <c r="AB11" i="78" s="1"/>
  <c r="AX11" i="78"/>
  <c r="S11" i="78" s="1"/>
  <c r="AC11" i="78" s="1"/>
  <c r="AB12" i="78" s="1"/>
  <c r="AX12" i="78"/>
  <c r="S12" i="78" s="1"/>
  <c r="AC12" i="78" s="1"/>
  <c r="AB13" i="78" s="1"/>
  <c r="AX13" i="78"/>
  <c r="S13" i="78" s="1"/>
  <c r="AC13" i="78" s="1"/>
  <c r="AB14" i="78" s="1"/>
  <c r="AX14" i="78"/>
  <c r="S14" i="78" s="1"/>
  <c r="AC14" i="78" s="1"/>
  <c r="AB15" i="78" s="1"/>
  <c r="AX15" i="78"/>
  <c r="S15" i="78" s="1"/>
  <c r="AC15" i="78" s="1"/>
  <c r="AB16" i="78" s="1"/>
  <c r="AX16" i="78"/>
  <c r="S16" i="78" s="1"/>
  <c r="AC16" i="78" s="1"/>
  <c r="AB17" i="78" s="1"/>
  <c r="AX17" i="78"/>
  <c r="S17" i="78" s="1"/>
  <c r="AC17" i="78" s="1"/>
  <c r="AB18" i="78" s="1"/>
  <c r="AX18" i="78"/>
  <c r="S18" i="78" s="1"/>
  <c r="AC18" i="78" s="1"/>
  <c r="AB19" i="78" s="1"/>
  <c r="AX19" i="78"/>
  <c r="S19" i="78" s="1"/>
  <c r="AC19" i="78" s="1"/>
  <c r="AB20" i="78" s="1"/>
  <c r="AX20" i="78"/>
  <c r="S20" i="78" s="1"/>
  <c r="AC20" i="78" s="1"/>
  <c r="AB21" i="78" s="1"/>
  <c r="AX21" i="78"/>
  <c r="S21" i="78" s="1"/>
  <c r="AC21" i="78" s="1"/>
  <c r="AB22" i="78" s="1"/>
  <c r="AR14" i="72"/>
  <c r="AS6" i="74"/>
  <c r="AL6" i="74"/>
  <c r="AU6" i="74" s="1"/>
  <c r="Z15" i="12"/>
  <c r="AE8" i="33"/>
  <c r="AF8" i="33"/>
  <c r="AO8" i="33" s="1"/>
  <c r="W9" i="33"/>
  <c r="AG8" i="33"/>
  <c r="AP8" i="33" s="1"/>
  <c r="AH15" i="72"/>
  <c r="AQ15" i="72" s="1"/>
  <c r="AN8" i="67"/>
  <c r="AI8" i="67"/>
  <c r="AK19" i="69"/>
  <c r="AT19" i="69" s="1"/>
  <c r="AJ19" i="69"/>
  <c r="AJ13" i="69"/>
  <c r="AK13" i="69"/>
  <c r="AT13" i="69" s="1"/>
  <c r="AJ7" i="69"/>
  <c r="AK7" i="69"/>
  <c r="AT7" i="69" s="1"/>
  <c r="AJ18" i="36"/>
  <c r="AK18" i="36"/>
  <c r="AT18" i="36" s="1"/>
  <c r="AJ12" i="36"/>
  <c r="AK12" i="36"/>
  <c r="AT12" i="36" s="1"/>
  <c r="AJ6" i="36"/>
  <c r="AK6" i="36"/>
  <c r="AT6" i="36" s="1"/>
  <c r="Y9" i="63"/>
  <c r="Z9" i="63"/>
  <c r="X9" i="63"/>
  <c r="U30" i="10"/>
  <c r="AS20" i="74"/>
  <c r="AL20" i="74"/>
  <c r="AU20" i="74" s="1"/>
  <c r="U23" i="87"/>
  <c r="U25" i="18"/>
  <c r="X16" i="25"/>
  <c r="Y16" i="25"/>
  <c r="Z16" i="25" s="1"/>
  <c r="AX3" i="37"/>
  <c r="S3" i="37" s="1"/>
  <c r="AC3" i="37" s="1"/>
  <c r="AX23" i="37"/>
  <c r="S23" i="37" s="1"/>
  <c r="AC2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X22" i="37"/>
  <c r="S22" i="37" s="1"/>
  <c r="AC22" i="37" s="1"/>
  <c r="AB23" i="37" s="1"/>
  <c r="AR21" i="70"/>
  <c r="U13" i="96"/>
  <c r="AK12" i="26"/>
  <c r="AT12" i="26" s="1"/>
  <c r="AJ12" i="26"/>
  <c r="AJ6" i="26"/>
  <c r="AK6" i="26"/>
  <c r="AT6" i="26" s="1"/>
  <c r="U23" i="103"/>
  <c r="AH23" i="27"/>
  <c r="AQ23" i="27" s="1"/>
  <c r="AQ25" i="27" s="1"/>
  <c r="AZ3" i="27"/>
  <c r="Z15" i="34"/>
  <c r="AS3" i="74"/>
  <c r="AL3" i="74"/>
  <c r="AU3" i="74" s="1"/>
  <c r="AG5" i="32"/>
  <c r="AP5" i="32" s="1"/>
  <c r="AE5" i="32"/>
  <c r="W6" i="32"/>
  <c r="AF5" i="32"/>
  <c r="AO5" i="32" s="1"/>
  <c r="W23" i="61"/>
  <c r="AE22" i="61"/>
  <c r="AF22" i="61"/>
  <c r="AO22" i="61" s="1"/>
  <c r="AG22" i="61"/>
  <c r="AP22" i="61" s="1"/>
  <c r="AF7" i="89"/>
  <c r="AO7" i="89" s="1"/>
  <c r="AE7" i="89"/>
  <c r="AG7" i="89"/>
  <c r="AP7" i="89" s="1"/>
  <c r="W8" i="89"/>
  <c r="U13" i="100"/>
  <c r="AR8" i="19"/>
  <c r="AX22" i="78"/>
  <c r="S22" i="78" s="1"/>
  <c r="AC22" i="78" s="1"/>
  <c r="AB23" i="78" s="1"/>
  <c r="AX22" i="77"/>
  <c r="S22" i="77" s="1"/>
  <c r="AC22" i="77" s="1"/>
  <c r="AB23" i="77" s="1"/>
  <c r="AX3" i="77"/>
  <c r="S3" i="77" s="1"/>
  <c r="AC3" i="77" s="1"/>
  <c r="AX23" i="77"/>
  <c r="S23" i="77" s="1"/>
  <c r="AC23" i="77" s="1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AR5" i="15"/>
  <c r="AS12" i="74"/>
  <c r="AL12" i="74"/>
  <c r="AU12" i="74" s="1"/>
  <c r="Z15" i="72"/>
  <c r="AX3" i="22"/>
  <c r="S3" i="22" s="1"/>
  <c r="AC3" i="22" s="1"/>
  <c r="AX23" i="22"/>
  <c r="S23" i="22" s="1"/>
  <c r="AC2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U18" i="95"/>
  <c r="AS7" i="74"/>
  <c r="AL7" i="74"/>
  <c r="AU7" i="74" s="1"/>
  <c r="AI5" i="101"/>
  <c r="AN5" i="101"/>
  <c r="Y9" i="67"/>
  <c r="X9" i="67"/>
  <c r="Y9" i="38"/>
  <c r="X9" i="38"/>
  <c r="Z9" i="38" s="1"/>
  <c r="U18" i="11"/>
  <c r="AJ18" i="69"/>
  <c r="AK18" i="69"/>
  <c r="AT18" i="69" s="1"/>
  <c r="AJ12" i="69"/>
  <c r="AK12" i="69"/>
  <c r="AT12" i="69" s="1"/>
  <c r="AK6" i="69"/>
  <c r="AT6" i="69" s="1"/>
  <c r="AJ6" i="69"/>
  <c r="AH15" i="80"/>
  <c r="AQ15" i="80" s="1"/>
  <c r="AJ17" i="36"/>
  <c r="AK17" i="36"/>
  <c r="AT17" i="36" s="1"/>
  <c r="AJ11" i="36"/>
  <c r="AK11" i="36"/>
  <c r="AT11" i="36" s="1"/>
  <c r="AJ5" i="36"/>
  <c r="AK5" i="36"/>
  <c r="AT5" i="36" s="1"/>
  <c r="AI8" i="63"/>
  <c r="AN8" i="63"/>
  <c r="AS8" i="74"/>
  <c r="AL8" i="74"/>
  <c r="AU8" i="74" s="1"/>
  <c r="AR14" i="12"/>
  <c r="AR5" i="105"/>
  <c r="AK23" i="26"/>
  <c r="AT23" i="26" s="1"/>
  <c r="Y16" i="39"/>
  <c r="X16" i="39"/>
  <c r="Y16" i="21"/>
  <c r="X16" i="21"/>
  <c r="AG9" i="19"/>
  <c r="AP9" i="19" s="1"/>
  <c r="AE9" i="19"/>
  <c r="W10" i="19"/>
  <c r="AF9" i="19"/>
  <c r="AO9" i="19" s="1"/>
  <c r="AH23" i="81"/>
  <c r="AQ23" i="81" s="1"/>
  <c r="AQ25" i="81" s="1"/>
  <c r="AX22" i="81"/>
  <c r="S22" i="81" s="1"/>
  <c r="AC22" i="81" s="1"/>
  <c r="AB23" i="81" s="1"/>
  <c r="AZ3" i="81"/>
  <c r="AR14" i="80"/>
  <c r="AK17" i="26"/>
  <c r="AT17" i="26" s="1"/>
  <c r="AJ17" i="26"/>
  <c r="AK5" i="26"/>
  <c r="AT5" i="26" s="1"/>
  <c r="AJ5" i="26"/>
  <c r="Y10" i="2"/>
  <c r="Z10" i="2"/>
  <c r="X10" i="2"/>
  <c r="AH6" i="46"/>
  <c r="AQ6" i="46" s="1"/>
  <c r="U23" i="99"/>
  <c r="Y17" i="64"/>
  <c r="Z17" i="64"/>
  <c r="X17" i="64"/>
  <c r="Z23" i="27"/>
  <c r="U20" i="16"/>
  <c r="Y6" i="86"/>
  <c r="Z6" i="86"/>
  <c r="X6" i="86"/>
  <c r="AJ4" i="74"/>
  <c r="AK4" i="74"/>
  <c r="AT4" i="74" s="1"/>
  <c r="AT25" i="74" s="1"/>
  <c r="AS22" i="74"/>
  <c r="AL22" i="74"/>
  <c r="AU22" i="74" s="1"/>
  <c r="AH22" i="23"/>
  <c r="AQ22" i="23" s="1"/>
  <c r="AE23" i="77"/>
  <c r="AG23" i="77"/>
  <c r="AP23" i="77" s="1"/>
  <c r="AP25" i="77" s="1"/>
  <c r="AF23" i="77"/>
  <c r="AO23" i="77" s="1"/>
  <c r="AO25" i="77" s="1"/>
  <c r="AH6" i="53"/>
  <c r="AQ6" i="53" s="1"/>
  <c r="AI22" i="31"/>
  <c r="AN22" i="31"/>
  <c r="U8" i="104"/>
  <c r="AR21" i="23"/>
  <c r="AE23" i="22"/>
  <c r="AG23" i="22"/>
  <c r="AP23" i="22" s="1"/>
  <c r="AP25" i="22" s="1"/>
  <c r="AF23" i="22"/>
  <c r="AO23" i="22" s="1"/>
  <c r="AO25" i="22" s="1"/>
  <c r="AR14" i="34"/>
  <c r="Y16" i="68"/>
  <c r="X16" i="68"/>
  <c r="Z16" i="68" s="1"/>
  <c r="U30" i="94"/>
  <c r="AR23" i="36"/>
  <c r="AR25" i="36" s="1"/>
  <c r="U22" i="49"/>
  <c r="AJ23" i="22"/>
  <c r="AS23" i="22" s="1"/>
  <c r="Y6" i="101"/>
  <c r="X6" i="101"/>
  <c r="AK17" i="69"/>
  <c r="AT17" i="69" s="1"/>
  <c r="AJ17" i="69"/>
  <c r="AJ11" i="69"/>
  <c r="AK11" i="69"/>
  <c r="AT11" i="69" s="1"/>
  <c r="AJ5" i="69"/>
  <c r="AK5" i="69"/>
  <c r="AT5" i="69" s="1"/>
  <c r="AK22" i="36"/>
  <c r="AT22" i="36" s="1"/>
  <c r="AJ22" i="36"/>
  <c r="AJ16" i="36"/>
  <c r="AK16" i="36"/>
  <c r="AT16" i="36" s="1"/>
  <c r="AJ10" i="36"/>
  <c r="AK10" i="36"/>
  <c r="AT10" i="36" s="1"/>
  <c r="AJ23" i="36"/>
  <c r="AS23" i="36" s="1"/>
  <c r="AN15" i="25"/>
  <c r="AI15" i="25"/>
  <c r="Y9" i="59"/>
  <c r="X9" i="59"/>
  <c r="AE23" i="30" l="1"/>
  <c r="AF23" i="30"/>
  <c r="AO23" i="30" s="1"/>
  <c r="AO25" i="30" s="1"/>
  <c r="AG23" i="30"/>
  <c r="AP23" i="30" s="1"/>
  <c r="AP25" i="30" s="1"/>
  <c r="W17" i="68"/>
  <c r="AG16" i="68"/>
  <c r="AP16" i="68" s="1"/>
  <c r="AE16" i="68"/>
  <c r="AF16" i="68"/>
  <c r="AO16" i="68" s="1"/>
  <c r="AG9" i="38"/>
  <c r="AP9" i="38" s="1"/>
  <c r="AF9" i="38"/>
  <c r="AO9" i="38" s="1"/>
  <c r="AE9" i="38"/>
  <c r="W10" i="38"/>
  <c r="AF23" i="27"/>
  <c r="AO23" i="27" s="1"/>
  <c r="AO25" i="27" s="1"/>
  <c r="AE23" i="27"/>
  <c r="AG23" i="27"/>
  <c r="AP23" i="27" s="1"/>
  <c r="AP25" i="27" s="1"/>
  <c r="AS16" i="36"/>
  <c r="AL16" i="36"/>
  <c r="AU16" i="36" s="1"/>
  <c r="U17" i="11"/>
  <c r="AH9" i="59"/>
  <c r="AQ9" i="59" s="1"/>
  <c r="AH6" i="101"/>
  <c r="AQ6" i="101" s="1"/>
  <c r="Z9" i="59"/>
  <c r="AS10" i="36"/>
  <c r="AL10" i="36"/>
  <c r="AU10" i="36" s="1"/>
  <c r="AS5" i="69"/>
  <c r="AL5" i="69"/>
  <c r="AU5" i="69" s="1"/>
  <c r="Z6" i="101"/>
  <c r="AL23" i="36"/>
  <c r="AU23" i="36" s="1"/>
  <c r="U19" i="16"/>
  <c r="U22" i="99"/>
  <c r="AH10" i="2"/>
  <c r="AQ10" i="2" s="1"/>
  <c r="AR8" i="63"/>
  <c r="AS17" i="36"/>
  <c r="AL17" i="36"/>
  <c r="AU17" i="36" s="1"/>
  <c r="AS12" i="69"/>
  <c r="AL12" i="69"/>
  <c r="AU12" i="69" s="1"/>
  <c r="AR5" i="101"/>
  <c r="AK21" i="22"/>
  <c r="AT21" i="22" s="1"/>
  <c r="AJ21" i="22"/>
  <c r="AJ15" i="22"/>
  <c r="AK15" i="22"/>
  <c r="AT15" i="22" s="1"/>
  <c r="AJ9" i="22"/>
  <c r="AK9" i="22"/>
  <c r="AT9" i="22" s="1"/>
  <c r="AB4" i="22"/>
  <c r="AJ3" i="22"/>
  <c r="AJ22" i="77"/>
  <c r="AK22" i="77"/>
  <c r="AT22" i="77" s="1"/>
  <c r="AJ16" i="77"/>
  <c r="AK16" i="77"/>
  <c r="AT16" i="77" s="1"/>
  <c r="AJ10" i="77"/>
  <c r="AK10" i="77"/>
  <c r="AT10" i="77" s="1"/>
  <c r="AJ23" i="77"/>
  <c r="AS23" i="77" s="1"/>
  <c r="AF15" i="34"/>
  <c r="AO15" i="34" s="1"/>
  <c r="AG15" i="34"/>
  <c r="AP15" i="34" s="1"/>
  <c r="AE15" i="34"/>
  <c r="W16" i="34"/>
  <c r="AJ19" i="37"/>
  <c r="AS19" i="37" s="1"/>
  <c r="AK19" i="37"/>
  <c r="AK13" i="37"/>
  <c r="AT13" i="37" s="1"/>
  <c r="AJ13" i="37"/>
  <c r="AJ7" i="37"/>
  <c r="AK7" i="37"/>
  <c r="AT7" i="37" s="1"/>
  <c r="AH16" i="25"/>
  <c r="AQ16" i="25" s="1"/>
  <c r="AR8" i="67"/>
  <c r="AJ17" i="78"/>
  <c r="AK17" i="78"/>
  <c r="AT17" i="78" s="1"/>
  <c r="AJ11" i="78"/>
  <c r="AK11" i="78"/>
  <c r="AT11" i="78" s="1"/>
  <c r="AJ5" i="78"/>
  <c r="AK5" i="78"/>
  <c r="AT5" i="78" s="1"/>
  <c r="U12" i="54"/>
  <c r="AS13" i="26"/>
  <c r="AL13" i="26"/>
  <c r="AU13" i="26" s="1"/>
  <c r="AN15" i="29"/>
  <c r="AI15" i="29"/>
  <c r="AI15" i="80"/>
  <c r="AN15" i="80"/>
  <c r="U26" i="98"/>
  <c r="AG22" i="70"/>
  <c r="AP22" i="70" s="1"/>
  <c r="AE22" i="70"/>
  <c r="W23" i="70"/>
  <c r="AF22" i="70"/>
  <c r="AO22" i="70" s="1"/>
  <c r="AS20" i="36"/>
  <c r="AL20" i="36"/>
  <c r="AU20" i="36" s="1"/>
  <c r="AS15" i="69"/>
  <c r="AL15" i="69"/>
  <c r="AU15" i="69" s="1"/>
  <c r="AR21" i="62"/>
  <c r="AR22" i="73"/>
  <c r="AS9" i="26"/>
  <c r="AL9" i="26"/>
  <c r="AU9" i="26" s="1"/>
  <c r="AR8" i="59"/>
  <c r="AR8" i="38"/>
  <c r="AH23" i="30"/>
  <c r="AQ23" i="30" s="1"/>
  <c r="AQ25" i="30" s="1"/>
  <c r="AZ3" i="30"/>
  <c r="AR15" i="68"/>
  <c r="AJ19" i="66"/>
  <c r="AK19" i="66"/>
  <c r="AT19" i="66" s="1"/>
  <c r="AJ13" i="66"/>
  <c r="AK13" i="66"/>
  <c r="AT13" i="66" s="1"/>
  <c r="AJ7" i="66"/>
  <c r="AK7" i="66"/>
  <c r="AT7" i="66" s="1"/>
  <c r="U12" i="58"/>
  <c r="AN23" i="78"/>
  <c r="AN25" i="78" s="1"/>
  <c r="AI23" i="78"/>
  <c r="Y23" i="65"/>
  <c r="Z23" i="65" s="1"/>
  <c r="X23" i="65"/>
  <c r="AN7" i="97"/>
  <c r="AI7" i="97"/>
  <c r="Y23" i="40"/>
  <c r="Z23" i="40"/>
  <c r="X23" i="40"/>
  <c r="Y7" i="105"/>
  <c r="Z7" i="105"/>
  <c r="X7" i="105"/>
  <c r="Y7" i="53"/>
  <c r="Z7" i="53"/>
  <c r="X7" i="53"/>
  <c r="W11" i="2"/>
  <c r="AF10" i="2"/>
  <c r="AO10" i="2" s="1"/>
  <c r="AE10" i="2"/>
  <c r="AG10" i="2"/>
  <c r="AP10" i="2" s="1"/>
  <c r="Y10" i="19"/>
  <c r="Z10" i="19" s="1"/>
  <c r="X10" i="19"/>
  <c r="AH16" i="39"/>
  <c r="AQ16" i="39" s="1"/>
  <c r="AK20" i="22"/>
  <c r="AT20" i="22" s="1"/>
  <c r="AJ20" i="22"/>
  <c r="AJ14" i="22"/>
  <c r="AK14" i="22"/>
  <c r="AT14" i="22" s="1"/>
  <c r="AJ8" i="22"/>
  <c r="AK8" i="22"/>
  <c r="AT8" i="22" s="1"/>
  <c r="AE15" i="72"/>
  <c r="W16" i="72"/>
  <c r="AG15" i="72"/>
  <c r="AP15" i="72" s="1"/>
  <c r="AF15" i="72"/>
  <c r="AO15" i="72" s="1"/>
  <c r="AJ21" i="77"/>
  <c r="AK21" i="77"/>
  <c r="AT21" i="77" s="1"/>
  <c r="AK15" i="77"/>
  <c r="AT15" i="77" s="1"/>
  <c r="AJ15" i="77"/>
  <c r="AJ9" i="77"/>
  <c r="AK9" i="77"/>
  <c r="AT9" i="77" s="1"/>
  <c r="AB4" i="77"/>
  <c r="AJ3" i="77"/>
  <c r="U12" i="100"/>
  <c r="U11" i="100" s="1"/>
  <c r="Y6" i="32"/>
  <c r="X6" i="32"/>
  <c r="AX23" i="27"/>
  <c r="S23" i="27" s="1"/>
  <c r="AC23" i="27" s="1"/>
  <c r="AX3" i="27"/>
  <c r="S3" i="27" s="1"/>
  <c r="AC3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AS6" i="26"/>
  <c r="AL6" i="26"/>
  <c r="AU6" i="26" s="1"/>
  <c r="AJ18" i="37"/>
  <c r="AK18" i="37"/>
  <c r="AT18" i="37" s="1"/>
  <c r="AJ12" i="37"/>
  <c r="AK12" i="37"/>
  <c r="AT12" i="37" s="1"/>
  <c r="AJ6" i="37"/>
  <c r="AK6" i="37"/>
  <c r="AT6" i="37" s="1"/>
  <c r="AS6" i="36"/>
  <c r="AL6" i="36"/>
  <c r="AU6" i="36" s="1"/>
  <c r="AS7" i="69"/>
  <c r="AL7" i="69"/>
  <c r="AU7" i="69" s="1"/>
  <c r="AI8" i="33"/>
  <c r="AN8" i="33"/>
  <c r="AJ22" i="78"/>
  <c r="AK22" i="78"/>
  <c r="AT22" i="78" s="1"/>
  <c r="AJ16" i="78"/>
  <c r="AK16" i="78"/>
  <c r="AT16" i="78" s="1"/>
  <c r="AJ10" i="78"/>
  <c r="AK10" i="78"/>
  <c r="AT10" i="78" s="1"/>
  <c r="AJ3" i="78"/>
  <c r="AB4" i="78"/>
  <c r="U19" i="91"/>
  <c r="Y16" i="29"/>
  <c r="Z16" i="29" s="1"/>
  <c r="X16" i="29"/>
  <c r="AS7" i="36"/>
  <c r="AL7" i="36"/>
  <c r="AU7" i="36" s="1"/>
  <c r="AS14" i="69"/>
  <c r="AL14" i="69"/>
  <c r="AU14" i="69" s="1"/>
  <c r="Z22" i="62"/>
  <c r="AH22" i="62"/>
  <c r="AQ22" i="62" s="1"/>
  <c r="AX22" i="14"/>
  <c r="S22" i="14" s="1"/>
  <c r="AC22" i="14" s="1"/>
  <c r="AB23" i="14" s="1"/>
  <c r="AK23" i="14" s="1"/>
  <c r="AT23" i="14" s="1"/>
  <c r="AX3" i="14"/>
  <c r="S3" i="14" s="1"/>
  <c r="AC3" i="14" s="1"/>
  <c r="AX23" i="14"/>
  <c r="S23" i="14" s="1"/>
  <c r="AC23" i="14" s="1"/>
  <c r="AJ23" i="14" s="1"/>
  <c r="AS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I6" i="93"/>
  <c r="AN6" i="93"/>
  <c r="AS3" i="69"/>
  <c r="AL3" i="69"/>
  <c r="AU3" i="69" s="1"/>
  <c r="AS21" i="69"/>
  <c r="AL21" i="69"/>
  <c r="AU21" i="69" s="1"/>
  <c r="U19" i="43"/>
  <c r="U10" i="9"/>
  <c r="U21" i="83"/>
  <c r="U31" i="85"/>
  <c r="AS9" i="36"/>
  <c r="AL9" i="36"/>
  <c r="AU9" i="36" s="1"/>
  <c r="AS10" i="69"/>
  <c r="AL10" i="69"/>
  <c r="AU10" i="69" s="1"/>
  <c r="Y16" i="60"/>
  <c r="X16" i="60"/>
  <c r="AJ18" i="66"/>
  <c r="AK18" i="66"/>
  <c r="AT18" i="66" s="1"/>
  <c r="AK12" i="66"/>
  <c r="AT12" i="66" s="1"/>
  <c r="AJ12" i="66"/>
  <c r="AJ6" i="66"/>
  <c r="AK6" i="66"/>
  <c r="AT6" i="66" s="1"/>
  <c r="U10" i="84"/>
  <c r="AR5" i="86"/>
  <c r="AS22" i="26"/>
  <c r="AL22" i="26"/>
  <c r="AU22" i="26" s="1"/>
  <c r="Y8" i="97"/>
  <c r="X8" i="97"/>
  <c r="U29" i="82"/>
  <c r="U21" i="55"/>
  <c r="Y23" i="23"/>
  <c r="Z23" i="23"/>
  <c r="X23" i="23"/>
  <c r="AI6" i="105"/>
  <c r="AN6" i="105"/>
  <c r="AN6" i="53"/>
  <c r="AI6" i="53"/>
  <c r="AH6" i="86"/>
  <c r="AQ6" i="86" s="1"/>
  <c r="AH17" i="64"/>
  <c r="AQ17" i="64" s="1"/>
  <c r="AN9" i="19"/>
  <c r="AI9" i="19"/>
  <c r="Z16" i="39"/>
  <c r="AS5" i="36"/>
  <c r="AL5" i="36"/>
  <c r="AU5" i="36" s="1"/>
  <c r="AS18" i="69"/>
  <c r="AL18" i="69"/>
  <c r="AU18" i="69" s="1"/>
  <c r="AH9" i="67"/>
  <c r="AQ9" i="67" s="1"/>
  <c r="AJ19" i="22"/>
  <c r="AK19" i="22"/>
  <c r="AT19" i="22" s="1"/>
  <c r="AJ13" i="22"/>
  <c r="AK13" i="22"/>
  <c r="AT13" i="22" s="1"/>
  <c r="AK7" i="22"/>
  <c r="AT7" i="22" s="1"/>
  <c r="AJ7" i="22"/>
  <c r="AK20" i="77"/>
  <c r="AT20" i="77" s="1"/>
  <c r="AJ20" i="77"/>
  <c r="AK14" i="77"/>
  <c r="AT14" i="77" s="1"/>
  <c r="AJ14" i="77"/>
  <c r="AK8" i="77"/>
  <c r="AT8" i="77" s="1"/>
  <c r="AJ8" i="77"/>
  <c r="AK23" i="77"/>
  <c r="AT23" i="77" s="1"/>
  <c r="AI5" i="32"/>
  <c r="AN5" i="32"/>
  <c r="AX22" i="27"/>
  <c r="S22" i="27" s="1"/>
  <c r="AC22" i="27" s="1"/>
  <c r="AB23" i="27" s="1"/>
  <c r="AS12" i="26"/>
  <c r="AL12" i="26"/>
  <c r="AU12" i="26" s="1"/>
  <c r="AJ23" i="37"/>
  <c r="AS23" i="37" s="1"/>
  <c r="AK23" i="37"/>
  <c r="AJ17" i="37"/>
  <c r="AK17" i="37"/>
  <c r="AT17" i="37" s="1"/>
  <c r="AK11" i="37"/>
  <c r="AT11" i="37" s="1"/>
  <c r="AJ11" i="37"/>
  <c r="AK5" i="37"/>
  <c r="AT5" i="37" s="1"/>
  <c r="AJ5" i="37"/>
  <c r="U24" i="18"/>
  <c r="U29" i="10"/>
  <c r="W16" i="12"/>
  <c r="AE15" i="12"/>
  <c r="AF15" i="12"/>
  <c r="AO15" i="12" s="1"/>
  <c r="AG15" i="12"/>
  <c r="AP15" i="12" s="1"/>
  <c r="AJ21" i="78"/>
  <c r="AK21" i="78"/>
  <c r="AT21" i="78" s="1"/>
  <c r="AJ15" i="78"/>
  <c r="AK15" i="78"/>
  <c r="AT15" i="78" s="1"/>
  <c r="AK9" i="78"/>
  <c r="AT9" i="78" s="1"/>
  <c r="AJ9" i="78"/>
  <c r="AR15" i="21"/>
  <c r="AS13" i="36"/>
  <c r="AL13" i="36"/>
  <c r="AU13" i="36" s="1"/>
  <c r="Y16" i="80"/>
  <c r="X16" i="80"/>
  <c r="U12" i="88"/>
  <c r="AN23" i="66"/>
  <c r="AN25" i="66" s="1"/>
  <c r="AI23" i="66"/>
  <c r="U12" i="45"/>
  <c r="AI8" i="24"/>
  <c r="AN8" i="24"/>
  <c r="AS14" i="26"/>
  <c r="AL14" i="26"/>
  <c r="AU14" i="26" s="1"/>
  <c r="U9" i="13"/>
  <c r="AS8" i="36"/>
  <c r="AL8" i="36"/>
  <c r="AU8" i="36" s="1"/>
  <c r="AJ4" i="69"/>
  <c r="AK4" i="69"/>
  <c r="AT4" i="69" s="1"/>
  <c r="AT25" i="69" s="1"/>
  <c r="Y8" i="47"/>
  <c r="Z8" i="47"/>
  <c r="X8" i="47"/>
  <c r="AN8" i="79"/>
  <c r="AI8" i="79"/>
  <c r="AR9" i="2"/>
  <c r="AJ17" i="66"/>
  <c r="AS17" i="66" s="1"/>
  <c r="AK17" i="66"/>
  <c r="AJ11" i="66"/>
  <c r="AK11" i="66"/>
  <c r="AT11" i="66" s="1"/>
  <c r="AJ5" i="66"/>
  <c r="AK5" i="66"/>
  <c r="AT5" i="66" s="1"/>
  <c r="AH23" i="73"/>
  <c r="AQ23" i="73" s="1"/>
  <c r="AQ25" i="73" s="1"/>
  <c r="AZ3" i="73"/>
  <c r="AR16" i="64"/>
  <c r="AN23" i="77"/>
  <c r="AN25" i="77" s="1"/>
  <c r="AI23" i="77"/>
  <c r="AS5" i="26"/>
  <c r="AL5" i="26"/>
  <c r="AU5" i="26" s="1"/>
  <c r="AX23" i="81"/>
  <c r="S23" i="81" s="1"/>
  <c r="AC23" i="81" s="1"/>
  <c r="AX3" i="81"/>
  <c r="S3" i="81" s="1"/>
  <c r="AC3" i="81" s="1"/>
  <c r="AX4" i="81"/>
  <c r="S4" i="81" s="1"/>
  <c r="AC4" i="81" s="1"/>
  <c r="AB5" i="81" s="1"/>
  <c r="AX5" i="81"/>
  <c r="S5" i="81" s="1"/>
  <c r="AC5" i="81" s="1"/>
  <c r="AB6" i="81" s="1"/>
  <c r="AX6" i="81"/>
  <c r="S6" i="81" s="1"/>
  <c r="AC6" i="81" s="1"/>
  <c r="AB7" i="81" s="1"/>
  <c r="AX7" i="81"/>
  <c r="S7" i="81" s="1"/>
  <c r="AC7" i="81" s="1"/>
  <c r="AB8" i="81" s="1"/>
  <c r="AX8" i="81"/>
  <c r="S8" i="81" s="1"/>
  <c r="AC8" i="81" s="1"/>
  <c r="AB9" i="81" s="1"/>
  <c r="AX9" i="81"/>
  <c r="S9" i="81" s="1"/>
  <c r="AC9" i="81" s="1"/>
  <c r="AB10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AS6" i="69"/>
  <c r="AL6" i="69"/>
  <c r="AU6" i="69" s="1"/>
  <c r="Z9" i="67"/>
  <c r="AJ18" i="22"/>
  <c r="AK18" i="22"/>
  <c r="AT18" i="22" s="1"/>
  <c r="AJ12" i="22"/>
  <c r="AK12" i="22"/>
  <c r="AT12" i="22" s="1"/>
  <c r="AK6" i="22"/>
  <c r="AT6" i="22" s="1"/>
  <c r="AJ6" i="22"/>
  <c r="AJ19" i="77"/>
  <c r="AK19" i="77"/>
  <c r="AT19" i="77" s="1"/>
  <c r="AJ13" i="77"/>
  <c r="AK13" i="77"/>
  <c r="AT13" i="77" s="1"/>
  <c r="AJ7" i="77"/>
  <c r="AK7" i="77"/>
  <c r="AT7" i="77" s="1"/>
  <c r="AJ23" i="78"/>
  <c r="AS23" i="78" s="1"/>
  <c r="AK23" i="78"/>
  <c r="AT23" i="78" s="1"/>
  <c r="Y8" i="89"/>
  <c r="X8" i="89"/>
  <c r="Z8" i="89" s="1"/>
  <c r="AN22" i="61"/>
  <c r="AI22" i="61"/>
  <c r="AJ22" i="37"/>
  <c r="AK22" i="37"/>
  <c r="AT22" i="37" s="1"/>
  <c r="AJ16" i="37"/>
  <c r="AK16" i="37"/>
  <c r="AT16" i="37" s="1"/>
  <c r="AK10" i="37"/>
  <c r="AT10" i="37" s="1"/>
  <c r="AJ10" i="37"/>
  <c r="AH9" i="63"/>
  <c r="AQ9" i="63" s="1"/>
  <c r="AS12" i="36"/>
  <c r="AL12" i="36"/>
  <c r="AU12" i="36" s="1"/>
  <c r="AS13" i="69"/>
  <c r="AL13" i="69"/>
  <c r="AU13" i="69" s="1"/>
  <c r="AJ20" i="78"/>
  <c r="AS20" i="78" s="1"/>
  <c r="AK20" i="78"/>
  <c r="AJ14" i="78"/>
  <c r="AK14" i="78"/>
  <c r="AT14" i="78" s="1"/>
  <c r="AK8" i="78"/>
  <c r="AT8" i="78" s="1"/>
  <c r="AJ8" i="78"/>
  <c r="AN23" i="14"/>
  <c r="AN25" i="14" s="1"/>
  <c r="AI23" i="14"/>
  <c r="U31" i="90"/>
  <c r="AS19" i="26"/>
  <c r="AL19" i="26"/>
  <c r="AU19" i="26" s="1"/>
  <c r="AS20" i="69"/>
  <c r="AL20" i="69"/>
  <c r="AU20" i="69" s="1"/>
  <c r="AH23" i="31"/>
  <c r="AQ23" i="31" s="1"/>
  <c r="AQ25" i="31" s="1"/>
  <c r="AZ3" i="31"/>
  <c r="AN8" i="28"/>
  <c r="AI8" i="28"/>
  <c r="Y9" i="24"/>
  <c r="X9" i="24"/>
  <c r="AS14" i="36"/>
  <c r="AL14" i="36"/>
  <c r="AU14" i="36" s="1"/>
  <c r="AX3" i="17"/>
  <c r="S3" i="17" s="1"/>
  <c r="AC3" i="17" s="1"/>
  <c r="AX23" i="17"/>
  <c r="S23" i="17" s="1"/>
  <c r="AC2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R22" i="30"/>
  <c r="AN7" i="47"/>
  <c r="AI7" i="47"/>
  <c r="U28" i="102"/>
  <c r="AS15" i="26"/>
  <c r="AL15" i="26"/>
  <c r="AU15" i="26" s="1"/>
  <c r="AS15" i="36"/>
  <c r="AL15" i="36"/>
  <c r="AU15" i="36" s="1"/>
  <c r="AS16" i="69"/>
  <c r="AL16" i="69"/>
  <c r="AU16" i="69" s="1"/>
  <c r="U28" i="42"/>
  <c r="AN15" i="60"/>
  <c r="AI15" i="60"/>
  <c r="AJ22" i="66"/>
  <c r="AK22" i="66"/>
  <c r="AT22" i="66" s="1"/>
  <c r="AJ16" i="66"/>
  <c r="AK16" i="66"/>
  <c r="AT16" i="66" s="1"/>
  <c r="AJ10" i="66"/>
  <c r="AK10" i="66"/>
  <c r="AT10" i="66" s="1"/>
  <c r="Z23" i="73"/>
  <c r="AS10" i="26"/>
  <c r="AL10" i="26"/>
  <c r="AU10" i="26" s="1"/>
  <c r="AN22" i="40"/>
  <c r="AI22" i="40"/>
  <c r="U11" i="51"/>
  <c r="X7" i="46"/>
  <c r="Y7" i="46"/>
  <c r="AI22" i="23"/>
  <c r="AN22" i="23"/>
  <c r="AS4" i="74"/>
  <c r="AS25" i="74" s="1"/>
  <c r="AL4" i="74"/>
  <c r="AU4" i="74" s="1"/>
  <c r="AU25" i="74" s="1"/>
  <c r="C11" i="74" s="1"/>
  <c r="F18" i="57" s="1"/>
  <c r="AG17" i="64"/>
  <c r="AP17" i="64" s="1"/>
  <c r="W18" i="64"/>
  <c r="AF17" i="64"/>
  <c r="AO17" i="64" s="1"/>
  <c r="AE17" i="64"/>
  <c r="AH16" i="21"/>
  <c r="AQ16" i="21" s="1"/>
  <c r="AS11" i="36"/>
  <c r="AL11" i="36"/>
  <c r="AU11" i="36" s="1"/>
  <c r="U17" i="95"/>
  <c r="AK17" i="22"/>
  <c r="AT17" i="22" s="1"/>
  <c r="AJ17" i="22"/>
  <c r="AK11" i="22"/>
  <c r="AT11" i="22" s="1"/>
  <c r="AJ11" i="22"/>
  <c r="AK5" i="22"/>
  <c r="AT5" i="22" s="1"/>
  <c r="AJ5" i="22"/>
  <c r="AJ18" i="77"/>
  <c r="AK18" i="77"/>
  <c r="AT18" i="77" s="1"/>
  <c r="AJ12" i="77"/>
  <c r="AK12" i="77"/>
  <c r="AT12" i="77" s="1"/>
  <c r="AJ6" i="77"/>
  <c r="AK6" i="77"/>
  <c r="AT6" i="77" s="1"/>
  <c r="Y23" i="61"/>
  <c r="Z23" i="61"/>
  <c r="X23" i="61"/>
  <c r="AJ21" i="37"/>
  <c r="AK21" i="37"/>
  <c r="AT21" i="37" s="1"/>
  <c r="AJ15" i="37"/>
  <c r="AK15" i="37"/>
  <c r="AT15" i="37" s="1"/>
  <c r="AJ9" i="37"/>
  <c r="AK9" i="37"/>
  <c r="AT9" i="37" s="1"/>
  <c r="AJ3" i="37"/>
  <c r="AB4" i="37"/>
  <c r="U22" i="87"/>
  <c r="W10" i="63"/>
  <c r="AG9" i="63"/>
  <c r="AP9" i="63" s="1"/>
  <c r="AF9" i="63"/>
  <c r="AO9" i="63" s="1"/>
  <c r="AE9" i="63"/>
  <c r="AS19" i="69"/>
  <c r="AL19" i="69"/>
  <c r="AU19" i="69" s="1"/>
  <c r="AJ19" i="78"/>
  <c r="AS19" i="78" s="1"/>
  <c r="AK19" i="78"/>
  <c r="AK13" i="78"/>
  <c r="AT13" i="78" s="1"/>
  <c r="AJ13" i="78"/>
  <c r="AK7" i="78"/>
  <c r="AT7" i="78" s="1"/>
  <c r="AJ7" i="78"/>
  <c r="AS7" i="26"/>
  <c r="AL7" i="26"/>
  <c r="AU7" i="26" s="1"/>
  <c r="AG23" i="17"/>
  <c r="AP23" i="17" s="1"/>
  <c r="AP25" i="17" s="1"/>
  <c r="AF23" i="17"/>
  <c r="AO23" i="17" s="1"/>
  <c r="AO25" i="17" s="1"/>
  <c r="AE23" i="17"/>
  <c r="U28" i="48"/>
  <c r="U10" i="92"/>
  <c r="AG23" i="31"/>
  <c r="AP23" i="31" s="1"/>
  <c r="AP25" i="31" s="1"/>
  <c r="AE23" i="31"/>
  <c r="AF23" i="31"/>
  <c r="AO23" i="31" s="1"/>
  <c r="AO25" i="31" s="1"/>
  <c r="Y7" i="93"/>
  <c r="X7" i="93"/>
  <c r="Y9" i="28"/>
  <c r="X9" i="28"/>
  <c r="AS20" i="26"/>
  <c r="AL20" i="26"/>
  <c r="AU20" i="26" s="1"/>
  <c r="U31" i="50"/>
  <c r="AS9" i="69"/>
  <c r="AL9" i="69"/>
  <c r="AU9" i="69" s="1"/>
  <c r="AJ23" i="17"/>
  <c r="AS23" i="17" s="1"/>
  <c r="U20" i="41"/>
  <c r="X9" i="75"/>
  <c r="Z9" i="75" s="1"/>
  <c r="Y9" i="75"/>
  <c r="AR23" i="26"/>
  <c r="AR25" i="26" s="1"/>
  <c r="AL23" i="26"/>
  <c r="AU23" i="26" s="1"/>
  <c r="AK4" i="26"/>
  <c r="AT4" i="26" s="1"/>
  <c r="AT25" i="26" s="1"/>
  <c r="AJ4" i="26"/>
  <c r="AL3" i="36"/>
  <c r="AU3" i="36" s="1"/>
  <c r="AS3" i="36"/>
  <c r="AS21" i="36"/>
  <c r="AL21" i="36"/>
  <c r="AU21" i="36" s="1"/>
  <c r="AJ21" i="66"/>
  <c r="AK21" i="66"/>
  <c r="AT21" i="66" s="1"/>
  <c r="AJ15" i="66"/>
  <c r="AK15" i="66"/>
  <c r="AT15" i="66" s="1"/>
  <c r="AJ9" i="66"/>
  <c r="AK9" i="66"/>
  <c r="AT9" i="66" s="1"/>
  <c r="AJ3" i="66"/>
  <c r="AB4" i="66"/>
  <c r="Y15" i="76"/>
  <c r="X15" i="76"/>
  <c r="Z15" i="76" s="1"/>
  <c r="Y9" i="71"/>
  <c r="X9" i="71"/>
  <c r="AR15" i="25"/>
  <c r="AS11" i="69"/>
  <c r="AL11" i="69"/>
  <c r="AU11" i="69" s="1"/>
  <c r="AS22" i="36"/>
  <c r="AL22" i="36"/>
  <c r="AU22" i="36" s="1"/>
  <c r="AS17" i="69"/>
  <c r="AL17" i="69"/>
  <c r="AU17" i="69" s="1"/>
  <c r="AK23" i="22"/>
  <c r="AT23" i="22" s="1"/>
  <c r="U29" i="94"/>
  <c r="U7" i="104"/>
  <c r="AF6" i="86"/>
  <c r="AO6" i="86" s="1"/>
  <c r="AG6" i="86"/>
  <c r="AP6" i="86" s="1"/>
  <c r="AE6" i="86"/>
  <c r="W7" i="86"/>
  <c r="AH16" i="68"/>
  <c r="AQ16" i="68" s="1"/>
  <c r="AK23" i="81"/>
  <c r="AT23" i="81" s="1"/>
  <c r="AJ23" i="81"/>
  <c r="AS23" i="81" s="1"/>
  <c r="U21" i="49"/>
  <c r="AN23" i="22"/>
  <c r="AN25" i="22" s="1"/>
  <c r="AI23" i="22"/>
  <c r="AR22" i="31"/>
  <c r="AS17" i="26"/>
  <c r="AL17" i="26"/>
  <c r="AU17" i="26" s="1"/>
  <c r="Z16" i="21"/>
  <c r="AH9" i="38"/>
  <c r="AQ9" i="38" s="1"/>
  <c r="AJ22" i="22"/>
  <c r="AK22" i="22"/>
  <c r="AT22" i="22" s="1"/>
  <c r="AJ16" i="22"/>
  <c r="AK16" i="22"/>
  <c r="AT16" i="22" s="1"/>
  <c r="AJ10" i="22"/>
  <c r="AK10" i="22"/>
  <c r="AT10" i="22" s="1"/>
  <c r="AK17" i="77"/>
  <c r="AT17" i="77" s="1"/>
  <c r="AJ17" i="77"/>
  <c r="AJ11" i="77"/>
  <c r="AK11" i="77"/>
  <c r="AT11" i="77" s="1"/>
  <c r="AJ5" i="77"/>
  <c r="AK5" i="77"/>
  <c r="AT5" i="77" s="1"/>
  <c r="AN7" i="89"/>
  <c r="AI7" i="89"/>
  <c r="U22" i="103"/>
  <c r="U12" i="96"/>
  <c r="AJ20" i="37"/>
  <c r="AS20" i="37" s="1"/>
  <c r="AK20" i="37"/>
  <c r="AJ14" i="37"/>
  <c r="AK14" i="37"/>
  <c r="AT14" i="37" s="1"/>
  <c r="AK8" i="37"/>
  <c r="AT8" i="37" s="1"/>
  <c r="AJ8" i="37"/>
  <c r="AF16" i="25"/>
  <c r="AO16" i="25" s="1"/>
  <c r="AE16" i="25"/>
  <c r="AG16" i="25"/>
  <c r="AP16" i="25" s="1"/>
  <c r="W17" i="25"/>
  <c r="AS18" i="36"/>
  <c r="AL18" i="36"/>
  <c r="AU18" i="36" s="1"/>
  <c r="Y9" i="33"/>
  <c r="X9" i="33"/>
  <c r="Z9" i="33" s="1"/>
  <c r="AJ18" i="78"/>
  <c r="AK18" i="78"/>
  <c r="AT18" i="78" s="1"/>
  <c r="AJ12" i="78"/>
  <c r="AK12" i="78"/>
  <c r="AT12" i="78" s="1"/>
  <c r="AJ6" i="78"/>
  <c r="AK6" i="78"/>
  <c r="AT6" i="78" s="1"/>
  <c r="AR15" i="39"/>
  <c r="AS19" i="36"/>
  <c r="AL19" i="36"/>
  <c r="AU19" i="36" s="1"/>
  <c r="AS8" i="69"/>
  <c r="AL8" i="69"/>
  <c r="AU8" i="69" s="1"/>
  <c r="W7" i="15"/>
  <c r="AE6" i="15"/>
  <c r="AG6" i="15"/>
  <c r="AP6" i="15" s="1"/>
  <c r="AF6" i="15"/>
  <c r="AO6" i="15" s="1"/>
  <c r="U10" i="20"/>
  <c r="W7" i="52"/>
  <c r="AF6" i="52"/>
  <c r="AO6" i="52" s="1"/>
  <c r="AG6" i="52"/>
  <c r="AP6" i="52" s="1"/>
  <c r="AE6" i="52"/>
  <c r="AS8" i="26"/>
  <c r="AL8" i="26"/>
  <c r="AU8" i="26" s="1"/>
  <c r="Y9" i="79"/>
  <c r="X9" i="79"/>
  <c r="AN8" i="75"/>
  <c r="AI8" i="75"/>
  <c r="U8" i="44"/>
  <c r="AL3" i="26"/>
  <c r="AU3" i="26" s="1"/>
  <c r="AS3" i="26"/>
  <c r="AS21" i="26"/>
  <c r="AL21" i="26"/>
  <c r="AU21" i="26" s="1"/>
  <c r="AJ4" i="36"/>
  <c r="AK4" i="36"/>
  <c r="AT4" i="36" s="1"/>
  <c r="AT25" i="36" s="1"/>
  <c r="AS22" i="69"/>
  <c r="AL22" i="69"/>
  <c r="AU22" i="69" s="1"/>
  <c r="AJ20" i="66"/>
  <c r="AS20" i="66" s="1"/>
  <c r="AK20" i="66"/>
  <c r="AJ14" i="66"/>
  <c r="AK14" i="66"/>
  <c r="AT14" i="66" s="1"/>
  <c r="AK8" i="66"/>
  <c r="AT8" i="66" s="1"/>
  <c r="AJ8" i="66"/>
  <c r="AK23" i="66"/>
  <c r="AT23" i="66" s="1"/>
  <c r="AN14" i="76"/>
  <c r="AI14" i="76"/>
  <c r="AN22" i="65"/>
  <c r="AI22" i="65"/>
  <c r="AS16" i="26"/>
  <c r="AL16" i="26"/>
  <c r="AU16" i="26" s="1"/>
  <c r="AI8" i="71"/>
  <c r="AN8" i="71"/>
  <c r="AS11" i="26"/>
  <c r="AL11" i="26"/>
  <c r="AU11" i="26" s="1"/>
  <c r="U29" i="35"/>
  <c r="AS18" i="26"/>
  <c r="AL18" i="26"/>
  <c r="AU18" i="26" s="1"/>
  <c r="AN6" i="46"/>
  <c r="AI6" i="46"/>
  <c r="AN23" i="81"/>
  <c r="AN25" i="81" s="1"/>
  <c r="AI23" i="81"/>
  <c r="AF8" i="89" l="1"/>
  <c r="AO8" i="89" s="1"/>
  <c r="W9" i="89"/>
  <c r="AG8" i="89"/>
  <c r="AP8" i="89" s="1"/>
  <c r="AE8" i="89"/>
  <c r="W16" i="76"/>
  <c r="AF15" i="76"/>
  <c r="AO15" i="76" s="1"/>
  <c r="AE15" i="76"/>
  <c r="AG15" i="76"/>
  <c r="AP15" i="76" s="1"/>
  <c r="AE10" i="19"/>
  <c r="AG10" i="19"/>
  <c r="AP10" i="19" s="1"/>
  <c r="AF10" i="19"/>
  <c r="AO10" i="19" s="1"/>
  <c r="W11" i="19"/>
  <c r="W10" i="75"/>
  <c r="AG9" i="75"/>
  <c r="AP9" i="75" s="1"/>
  <c r="AF9" i="75"/>
  <c r="AO9" i="75" s="1"/>
  <c r="AE9" i="75"/>
  <c r="W10" i="33"/>
  <c r="AE9" i="33"/>
  <c r="AG9" i="33"/>
  <c r="AP9" i="33" s="1"/>
  <c r="AF9" i="33"/>
  <c r="AO9" i="33" s="1"/>
  <c r="AG16" i="29"/>
  <c r="AP16" i="29" s="1"/>
  <c r="AE16" i="29"/>
  <c r="W17" i="29"/>
  <c r="AF16" i="29"/>
  <c r="AO16" i="29" s="1"/>
  <c r="AG23" i="65"/>
  <c r="AP23" i="65" s="1"/>
  <c r="AP25" i="65" s="1"/>
  <c r="AF23" i="65"/>
  <c r="AO23" i="65" s="1"/>
  <c r="AO25" i="65" s="1"/>
  <c r="AE23" i="65"/>
  <c r="U9" i="20"/>
  <c r="W17" i="21"/>
  <c r="AE16" i="21"/>
  <c r="AF16" i="21"/>
  <c r="AO16" i="21" s="1"/>
  <c r="AG16" i="21"/>
  <c r="AP16" i="21" s="1"/>
  <c r="AJ21" i="17"/>
  <c r="AK21" i="17"/>
  <c r="AT21" i="17" s="1"/>
  <c r="AR8" i="28"/>
  <c r="AS12" i="22"/>
  <c r="AL12" i="22"/>
  <c r="AU12" i="22" s="1"/>
  <c r="AR6" i="46"/>
  <c r="AR22" i="65"/>
  <c r="AR8" i="71"/>
  <c r="AL20" i="66"/>
  <c r="AU20" i="66" s="1"/>
  <c r="AT20" i="66"/>
  <c r="AR8" i="75"/>
  <c r="Y7" i="15"/>
  <c r="X7" i="15"/>
  <c r="AS18" i="78"/>
  <c r="AL18" i="78"/>
  <c r="AU18" i="78" s="1"/>
  <c r="Y17" i="25"/>
  <c r="X17" i="25"/>
  <c r="AR23" i="22"/>
  <c r="AR25" i="22" s="1"/>
  <c r="AL23" i="22"/>
  <c r="AU23" i="22" s="1"/>
  <c r="Y10" i="63"/>
  <c r="X10" i="63"/>
  <c r="AS9" i="37"/>
  <c r="AL9" i="37"/>
  <c r="AU9" i="37" s="1"/>
  <c r="AH23" i="61"/>
  <c r="AQ23" i="61" s="1"/>
  <c r="AQ25" i="61" s="1"/>
  <c r="AZ3" i="61"/>
  <c r="AX22" i="61" s="1"/>
  <c r="S22" i="61" s="1"/>
  <c r="AC22" i="61" s="1"/>
  <c r="AB23" i="61" s="1"/>
  <c r="AS12" i="77"/>
  <c r="AL12" i="77"/>
  <c r="AU12" i="77" s="1"/>
  <c r="AH7" i="46"/>
  <c r="AQ7" i="46" s="1"/>
  <c r="AJ22" i="17"/>
  <c r="AK22" i="17"/>
  <c r="AT22" i="17" s="1"/>
  <c r="AJ16" i="17"/>
  <c r="AK16" i="17"/>
  <c r="AT16" i="17" s="1"/>
  <c r="AJ10" i="17"/>
  <c r="AK10" i="17"/>
  <c r="AT10" i="17" s="1"/>
  <c r="AR23" i="14"/>
  <c r="AR25" i="14" s="1"/>
  <c r="AL23" i="14"/>
  <c r="AU23" i="14" s="1"/>
  <c r="AL20" i="78"/>
  <c r="AU20" i="78" s="1"/>
  <c r="AT20" i="78"/>
  <c r="AS16" i="37"/>
  <c r="AL16" i="37"/>
  <c r="AU16" i="37" s="1"/>
  <c r="AK17" i="81"/>
  <c r="AT17" i="81" s="1"/>
  <c r="AJ17" i="81"/>
  <c r="AK11" i="81"/>
  <c r="AT11" i="81" s="1"/>
  <c r="AJ11" i="81"/>
  <c r="AK5" i="81"/>
  <c r="AT5" i="81" s="1"/>
  <c r="AJ5" i="81"/>
  <c r="AS5" i="66"/>
  <c r="AL5" i="66"/>
  <c r="AU5" i="66" s="1"/>
  <c r="AR23" i="66"/>
  <c r="AR25" i="66" s="1"/>
  <c r="AL23" i="66"/>
  <c r="AU23" i="66" s="1"/>
  <c r="U23" i="18"/>
  <c r="AS17" i="37"/>
  <c r="AL17" i="37"/>
  <c r="AU17" i="37" s="1"/>
  <c r="AS13" i="22"/>
  <c r="AL13" i="22"/>
  <c r="AU13" i="22" s="1"/>
  <c r="AH23" i="23"/>
  <c r="AQ23" i="23" s="1"/>
  <c r="AQ25" i="23" s="1"/>
  <c r="AZ3" i="23"/>
  <c r="U28" i="82"/>
  <c r="AS12" i="66"/>
  <c r="AL12" i="66"/>
  <c r="AU12" i="66" s="1"/>
  <c r="U30" i="85"/>
  <c r="U18" i="43"/>
  <c r="AR6" i="93"/>
  <c r="AJ17" i="14"/>
  <c r="AK17" i="14"/>
  <c r="AT17" i="14" s="1"/>
  <c r="AK11" i="14"/>
  <c r="AT11" i="14" s="1"/>
  <c r="AJ11" i="14"/>
  <c r="AK5" i="14"/>
  <c r="AT5" i="14" s="1"/>
  <c r="AJ5" i="14"/>
  <c r="AG22" i="62"/>
  <c r="AP22" i="62" s="1"/>
  <c r="AF22" i="62"/>
  <c r="AO22" i="62" s="1"/>
  <c r="W23" i="62"/>
  <c r="AE22" i="62"/>
  <c r="AJ18" i="27"/>
  <c r="AK18" i="27"/>
  <c r="AT18" i="27" s="1"/>
  <c r="AK12" i="27"/>
  <c r="AT12" i="27" s="1"/>
  <c r="AJ12" i="27"/>
  <c r="AJ6" i="27"/>
  <c r="AK6" i="27"/>
  <c r="AT6" i="27" s="1"/>
  <c r="AS9" i="77"/>
  <c r="AL9" i="77"/>
  <c r="AU9" i="77" s="1"/>
  <c r="AS14" i="22"/>
  <c r="AL14" i="22"/>
  <c r="AU14" i="22" s="1"/>
  <c r="AH7" i="53"/>
  <c r="AQ7" i="53" s="1"/>
  <c r="AH23" i="40"/>
  <c r="AQ23" i="40" s="1"/>
  <c r="AQ25" i="40" s="1"/>
  <c r="AX22" i="40"/>
  <c r="S22" i="40" s="1"/>
  <c r="AC22" i="40" s="1"/>
  <c r="AB23" i="40" s="1"/>
  <c r="AZ3" i="40"/>
  <c r="Y16" i="34"/>
  <c r="X16" i="34"/>
  <c r="AS10" i="77"/>
  <c r="AL10" i="77"/>
  <c r="AU10" i="77" s="1"/>
  <c r="AJ4" i="22"/>
  <c r="AK4" i="22"/>
  <c r="AT4" i="22" s="1"/>
  <c r="AT25" i="22" s="1"/>
  <c r="U21" i="99"/>
  <c r="AN16" i="68"/>
  <c r="AI16" i="68"/>
  <c r="U21" i="103"/>
  <c r="AS13" i="77"/>
  <c r="AL13" i="77"/>
  <c r="AU13" i="77" s="1"/>
  <c r="AJ22" i="14"/>
  <c r="AK22" i="14"/>
  <c r="AT22" i="14" s="1"/>
  <c r="AH9" i="33"/>
  <c r="AQ9" i="33" s="1"/>
  <c r="AS15" i="66"/>
  <c r="AL15" i="66"/>
  <c r="AU15" i="66" s="1"/>
  <c r="AH9" i="28"/>
  <c r="AQ9" i="28" s="1"/>
  <c r="AG23" i="73"/>
  <c r="AP23" i="73" s="1"/>
  <c r="AP25" i="73" s="1"/>
  <c r="AF23" i="73"/>
  <c r="AO23" i="73" s="1"/>
  <c r="AO25" i="73" s="1"/>
  <c r="AE23" i="73"/>
  <c r="AS22" i="66"/>
  <c r="AL22" i="66"/>
  <c r="AU22" i="66" s="1"/>
  <c r="U27" i="102"/>
  <c r="AK16" i="81"/>
  <c r="AT16" i="81" s="1"/>
  <c r="AJ16" i="81"/>
  <c r="AL4" i="69"/>
  <c r="AU4" i="69" s="1"/>
  <c r="AU25" i="69" s="1"/>
  <c r="C11" i="69" s="1"/>
  <c r="F13" i="57" s="1"/>
  <c r="AS4" i="69"/>
  <c r="AS25" i="69" s="1"/>
  <c r="AS5" i="37"/>
  <c r="AL5" i="37"/>
  <c r="AU5" i="37" s="1"/>
  <c r="AH8" i="97"/>
  <c r="AQ8" i="97" s="1"/>
  <c r="AK10" i="14"/>
  <c r="AT10" i="14" s="1"/>
  <c r="AJ10" i="14"/>
  <c r="AS10" i="78"/>
  <c r="AL10" i="78"/>
  <c r="AU10" i="78" s="1"/>
  <c r="AS6" i="37"/>
  <c r="AL6" i="37"/>
  <c r="AU6" i="37" s="1"/>
  <c r="AK11" i="27"/>
  <c r="AT11" i="27" s="1"/>
  <c r="AJ11" i="27"/>
  <c r="Y16" i="72"/>
  <c r="X16" i="72"/>
  <c r="Z16" i="72" s="1"/>
  <c r="AE23" i="40"/>
  <c r="AF23" i="40"/>
  <c r="AO23" i="40" s="1"/>
  <c r="AO25" i="40" s="1"/>
  <c r="AG23" i="40"/>
  <c r="AP23" i="40" s="1"/>
  <c r="AP25" i="40" s="1"/>
  <c r="AS7" i="66"/>
  <c r="AL7" i="66"/>
  <c r="AU7" i="66" s="1"/>
  <c r="Y23" i="70"/>
  <c r="X23" i="70"/>
  <c r="AS17" i="78"/>
  <c r="AL17" i="78"/>
  <c r="AU17" i="78" s="1"/>
  <c r="AS7" i="37"/>
  <c r="AL7" i="37"/>
  <c r="AU7" i="37" s="1"/>
  <c r="U16" i="11"/>
  <c r="AS8" i="66"/>
  <c r="AL8" i="66"/>
  <c r="AU8" i="66" s="1"/>
  <c r="AH9" i="79"/>
  <c r="AQ9" i="79" s="1"/>
  <c r="AN16" i="25"/>
  <c r="AI16" i="25"/>
  <c r="AS17" i="77"/>
  <c r="AL17" i="77"/>
  <c r="AU17" i="77" s="1"/>
  <c r="U6" i="104"/>
  <c r="AH9" i="71"/>
  <c r="AQ9" i="71" s="1"/>
  <c r="AJ4" i="66"/>
  <c r="AK4" i="66"/>
  <c r="AT4" i="66" s="1"/>
  <c r="AS4" i="26"/>
  <c r="AS25" i="26" s="1"/>
  <c r="AL4" i="26"/>
  <c r="AU4" i="26" s="1"/>
  <c r="AU25" i="26" s="1"/>
  <c r="C11" i="26" s="1"/>
  <c r="AH9" i="75"/>
  <c r="AQ9" i="75" s="1"/>
  <c r="Z9" i="28"/>
  <c r="AI23" i="31"/>
  <c r="AN23" i="31"/>
  <c r="AN25" i="31" s="1"/>
  <c r="AI23" i="17"/>
  <c r="AN23" i="17"/>
  <c r="AN25" i="17" s="1"/>
  <c r="U21" i="87"/>
  <c r="AS15" i="37"/>
  <c r="AL15" i="37"/>
  <c r="AU15" i="37" s="1"/>
  <c r="AS18" i="77"/>
  <c r="AL18" i="77"/>
  <c r="AU18" i="77" s="1"/>
  <c r="U10" i="51"/>
  <c r="AR15" i="60"/>
  <c r="AR7" i="47"/>
  <c r="AJ20" i="17"/>
  <c r="AS20" i="17" s="1"/>
  <c r="AK20" i="17"/>
  <c r="AJ14" i="17"/>
  <c r="AK14" i="17"/>
  <c r="AT14" i="17" s="1"/>
  <c r="AK8" i="17"/>
  <c r="AT8" i="17" s="1"/>
  <c r="AJ8" i="17"/>
  <c r="AS8" i="78"/>
  <c r="AL8" i="78"/>
  <c r="AU8" i="78" s="1"/>
  <c r="AS22" i="37"/>
  <c r="AL22" i="37"/>
  <c r="AU22" i="37" s="1"/>
  <c r="AJ21" i="81"/>
  <c r="AK21" i="81"/>
  <c r="AT21" i="81" s="1"/>
  <c r="AJ15" i="81"/>
  <c r="AK15" i="81"/>
  <c r="AT15" i="81" s="1"/>
  <c r="AK9" i="81"/>
  <c r="AT9" i="81" s="1"/>
  <c r="AJ9" i="81"/>
  <c r="AS11" i="66"/>
  <c r="AL11" i="66"/>
  <c r="AU11" i="66" s="1"/>
  <c r="AS15" i="78"/>
  <c r="AL15" i="78"/>
  <c r="AU15" i="78" s="1"/>
  <c r="Y16" i="12"/>
  <c r="Z16" i="12"/>
  <c r="X16" i="12"/>
  <c r="AS19" i="22"/>
  <c r="AL19" i="22"/>
  <c r="AU19" i="22" s="1"/>
  <c r="AR6" i="53"/>
  <c r="Z8" i="97"/>
  <c r="U20" i="83"/>
  <c r="AK21" i="14"/>
  <c r="AT21" i="14" s="1"/>
  <c r="AJ21" i="14"/>
  <c r="AK15" i="14"/>
  <c r="AT15" i="14" s="1"/>
  <c r="AJ15" i="14"/>
  <c r="AJ9" i="14"/>
  <c r="AK9" i="14"/>
  <c r="AT9" i="14" s="1"/>
  <c r="AJ3" i="14"/>
  <c r="AB4" i="14"/>
  <c r="AJ22" i="27"/>
  <c r="AK22" i="27"/>
  <c r="AT22" i="27" s="1"/>
  <c r="AJ16" i="27"/>
  <c r="AK16" i="27"/>
  <c r="AT16" i="27" s="1"/>
  <c r="AK10" i="27"/>
  <c r="AT10" i="27" s="1"/>
  <c r="AJ10" i="27"/>
  <c r="AJ3" i="27"/>
  <c r="AB4" i="27"/>
  <c r="U10" i="100"/>
  <c r="AN15" i="72"/>
  <c r="AI15" i="72"/>
  <c r="AR23" i="78"/>
  <c r="AR25" i="78" s="1"/>
  <c r="AL23" i="78"/>
  <c r="AU23" i="78" s="1"/>
  <c r="AX22" i="30"/>
  <c r="S22" i="30" s="1"/>
  <c r="AC22" i="30" s="1"/>
  <c r="AB23" i="30" s="1"/>
  <c r="AK23" i="30" s="1"/>
  <c r="AT23" i="30" s="1"/>
  <c r="AX23" i="30"/>
  <c r="S23" i="30" s="1"/>
  <c r="AC23" i="30" s="1"/>
  <c r="AJ23" i="30" s="1"/>
  <c r="AS23" i="30" s="1"/>
  <c r="AX3" i="30"/>
  <c r="S3" i="30" s="1"/>
  <c r="AC3" i="30" s="1"/>
  <c r="AX4" i="30"/>
  <c r="S4" i="30" s="1"/>
  <c r="AC4" i="30" s="1"/>
  <c r="AB5" i="30" s="1"/>
  <c r="AX5" i="30"/>
  <c r="S5" i="30" s="1"/>
  <c r="AC5" i="30" s="1"/>
  <c r="AB6" i="30" s="1"/>
  <c r="AX6" i="30"/>
  <c r="S6" i="30" s="1"/>
  <c r="AC6" i="30" s="1"/>
  <c r="AB7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AN22" i="70"/>
  <c r="AI22" i="70"/>
  <c r="AR15" i="29"/>
  <c r="AS13" i="37"/>
  <c r="AL13" i="37"/>
  <c r="AU13" i="37" s="1"/>
  <c r="AS16" i="77"/>
  <c r="AL16" i="77"/>
  <c r="AU16" i="77" s="1"/>
  <c r="AS9" i="22"/>
  <c r="AL9" i="22"/>
  <c r="AU9" i="22" s="1"/>
  <c r="U18" i="16"/>
  <c r="AI9" i="38"/>
  <c r="AN9" i="38"/>
  <c r="Y17" i="68"/>
  <c r="X17" i="68"/>
  <c r="AS11" i="77"/>
  <c r="AL11" i="77"/>
  <c r="AU11" i="77" s="1"/>
  <c r="U27" i="48"/>
  <c r="AJ3" i="17"/>
  <c r="AB4" i="17"/>
  <c r="AJ3" i="81"/>
  <c r="AB4" i="81"/>
  <c r="AS20" i="77"/>
  <c r="AL20" i="77"/>
  <c r="AU20" i="77" s="1"/>
  <c r="AJ17" i="27"/>
  <c r="AK17" i="27"/>
  <c r="AT17" i="27" s="1"/>
  <c r="AI6" i="52"/>
  <c r="AN6" i="52"/>
  <c r="AR7" i="89"/>
  <c r="AS22" i="22"/>
  <c r="AL22" i="22"/>
  <c r="AU22" i="22" s="1"/>
  <c r="U20" i="49"/>
  <c r="Y7" i="86"/>
  <c r="Z7" i="86" s="1"/>
  <c r="X7" i="86"/>
  <c r="Z9" i="71"/>
  <c r="AL3" i="66"/>
  <c r="AU3" i="66" s="1"/>
  <c r="AS3" i="66"/>
  <c r="AS21" i="66"/>
  <c r="AL21" i="66"/>
  <c r="AU21" i="66" s="1"/>
  <c r="AS13" i="78"/>
  <c r="AL13" i="78"/>
  <c r="AU13" i="78" s="1"/>
  <c r="AN9" i="63"/>
  <c r="AI9" i="63"/>
  <c r="AK4" i="37"/>
  <c r="AT4" i="37" s="1"/>
  <c r="AJ4" i="37"/>
  <c r="AS5" i="22"/>
  <c r="AL5" i="22"/>
  <c r="AU5" i="22" s="1"/>
  <c r="AN17" i="64"/>
  <c r="AI17" i="64"/>
  <c r="AR22" i="40"/>
  <c r="AS10" i="66"/>
  <c r="AL10" i="66"/>
  <c r="AU10" i="66" s="1"/>
  <c r="AJ19" i="17"/>
  <c r="AK19" i="17"/>
  <c r="AT19" i="17" s="1"/>
  <c r="AK13" i="17"/>
  <c r="AT13" i="17" s="1"/>
  <c r="AJ13" i="17"/>
  <c r="AJ7" i="17"/>
  <c r="AK7" i="17"/>
  <c r="AT7" i="17" s="1"/>
  <c r="AX23" i="31"/>
  <c r="S23" i="31" s="1"/>
  <c r="AC23" i="31" s="1"/>
  <c r="AX3" i="31"/>
  <c r="S3" i="31" s="1"/>
  <c r="AC3" i="31" s="1"/>
  <c r="AX4" i="31"/>
  <c r="S4" i="31" s="1"/>
  <c r="AC4" i="31" s="1"/>
  <c r="AB5" i="31" s="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AS10" i="37"/>
  <c r="AL10" i="37"/>
  <c r="AU10" i="37" s="1"/>
  <c r="AR22" i="61"/>
  <c r="AS19" i="77"/>
  <c r="AL19" i="77"/>
  <c r="AU19" i="77" s="1"/>
  <c r="AS18" i="22"/>
  <c r="AL18" i="22"/>
  <c r="AU18" i="22" s="1"/>
  <c r="AK20" i="81"/>
  <c r="AT20" i="81" s="1"/>
  <c r="AJ20" i="81"/>
  <c r="AK14" i="81"/>
  <c r="AT14" i="81" s="1"/>
  <c r="AJ14" i="81"/>
  <c r="AK8" i="81"/>
  <c r="AT8" i="81" s="1"/>
  <c r="AJ8" i="81"/>
  <c r="AX22" i="73"/>
  <c r="S22" i="73" s="1"/>
  <c r="AC22" i="73" s="1"/>
  <c r="AB23" i="73" s="1"/>
  <c r="AK23" i="73" s="1"/>
  <c r="AT23" i="73" s="1"/>
  <c r="AX3" i="73"/>
  <c r="S3" i="73" s="1"/>
  <c r="AC3" i="73" s="1"/>
  <c r="AX23" i="73"/>
  <c r="S23" i="73" s="1"/>
  <c r="AC23" i="73" s="1"/>
  <c r="AJ23" i="73" s="1"/>
  <c r="AS23" i="73" s="1"/>
  <c r="AX4" i="73"/>
  <c r="S4" i="73" s="1"/>
  <c r="AC4" i="73" s="1"/>
  <c r="AB5" i="73" s="1"/>
  <c r="AX5" i="73"/>
  <c r="S5" i="73" s="1"/>
  <c r="AC5" i="73" s="1"/>
  <c r="AB6" i="73" s="1"/>
  <c r="AX6" i="73"/>
  <c r="S6" i="73" s="1"/>
  <c r="AC6" i="73" s="1"/>
  <c r="AB7" i="73" s="1"/>
  <c r="AX7" i="73"/>
  <c r="S7" i="73" s="1"/>
  <c r="AC7" i="73" s="1"/>
  <c r="AB8" i="73" s="1"/>
  <c r="AX8" i="73"/>
  <c r="S8" i="73" s="1"/>
  <c r="AC8" i="73" s="1"/>
  <c r="AB9" i="73" s="1"/>
  <c r="AX9" i="73"/>
  <c r="S9" i="73" s="1"/>
  <c r="AC9" i="73" s="1"/>
  <c r="AB10" i="73" s="1"/>
  <c r="AX10" i="73"/>
  <c r="S10" i="73" s="1"/>
  <c r="AC10" i="73" s="1"/>
  <c r="AB11" i="73" s="1"/>
  <c r="AX11" i="73"/>
  <c r="S11" i="73" s="1"/>
  <c r="AC11" i="73" s="1"/>
  <c r="AB12" i="73" s="1"/>
  <c r="AX12" i="73"/>
  <c r="S12" i="73" s="1"/>
  <c r="AC12" i="73" s="1"/>
  <c r="AB13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8" i="73"/>
  <c r="S18" i="73" s="1"/>
  <c r="AC18" i="73" s="1"/>
  <c r="AB19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AL17" i="66"/>
  <c r="AU17" i="66" s="1"/>
  <c r="AT17" i="66"/>
  <c r="AH8" i="47"/>
  <c r="AQ8" i="47" s="1"/>
  <c r="AR8" i="24"/>
  <c r="U11" i="88"/>
  <c r="AS11" i="37"/>
  <c r="AL11" i="37"/>
  <c r="AU11" i="37" s="1"/>
  <c r="AS8" i="77"/>
  <c r="AL8" i="77"/>
  <c r="AU8" i="77" s="1"/>
  <c r="AS7" i="22"/>
  <c r="AL7" i="22"/>
  <c r="AU7" i="22" s="1"/>
  <c r="U9" i="84"/>
  <c r="AS18" i="66"/>
  <c r="AL18" i="66"/>
  <c r="AU18" i="66" s="1"/>
  <c r="AJ20" i="14"/>
  <c r="AK20" i="14"/>
  <c r="AT20" i="14" s="1"/>
  <c r="AJ14" i="14"/>
  <c r="AK14" i="14"/>
  <c r="AT14" i="14" s="1"/>
  <c r="AK8" i="14"/>
  <c r="AT8" i="14" s="1"/>
  <c r="AJ8" i="14"/>
  <c r="U18" i="91"/>
  <c r="AS16" i="78"/>
  <c r="AL16" i="78"/>
  <c r="AU16" i="78" s="1"/>
  <c r="AS12" i="37"/>
  <c r="AL12" i="37"/>
  <c r="AU12" i="37" s="1"/>
  <c r="AJ21" i="27"/>
  <c r="AK21" i="27"/>
  <c r="AT21" i="27" s="1"/>
  <c r="AJ15" i="27"/>
  <c r="AK15" i="27"/>
  <c r="AT15" i="27" s="1"/>
  <c r="AJ9" i="27"/>
  <c r="AK9" i="27"/>
  <c r="AT9" i="27" s="1"/>
  <c r="AS3" i="77"/>
  <c r="AL3" i="77"/>
  <c r="AU3" i="77" s="1"/>
  <c r="AI10" i="2"/>
  <c r="AN10" i="2"/>
  <c r="AH7" i="105"/>
  <c r="AQ7" i="105" s="1"/>
  <c r="AR7" i="97"/>
  <c r="AS13" i="66"/>
  <c r="AL13" i="66"/>
  <c r="AU13" i="66" s="1"/>
  <c r="AS5" i="78"/>
  <c r="AL5" i="78"/>
  <c r="AU5" i="78" s="1"/>
  <c r="AE9" i="59"/>
  <c r="W10" i="59"/>
  <c r="AG9" i="59"/>
  <c r="AP9" i="59" s="1"/>
  <c r="AF9" i="59"/>
  <c r="AO9" i="59" s="1"/>
  <c r="AR23" i="81"/>
  <c r="AR25" i="81" s="1"/>
  <c r="AL23" i="81"/>
  <c r="AU23" i="81" s="1"/>
  <c r="AS14" i="37"/>
  <c r="AL14" i="37"/>
  <c r="AU14" i="37" s="1"/>
  <c r="AS16" i="22"/>
  <c r="AL16" i="22"/>
  <c r="AU16" i="22" s="1"/>
  <c r="AE23" i="61"/>
  <c r="AG23" i="61"/>
  <c r="AP23" i="61" s="1"/>
  <c r="AP25" i="61" s="1"/>
  <c r="AF23" i="61"/>
  <c r="AO23" i="61" s="1"/>
  <c r="AO25" i="61" s="1"/>
  <c r="AK9" i="17"/>
  <c r="AT9" i="17" s="1"/>
  <c r="AJ9" i="17"/>
  <c r="AK22" i="81"/>
  <c r="AT22" i="81" s="1"/>
  <c r="AJ22" i="81"/>
  <c r="AN15" i="12"/>
  <c r="AI15" i="12"/>
  <c r="AR5" i="32"/>
  <c r="AG23" i="23"/>
  <c r="AP23" i="23" s="1"/>
  <c r="AP25" i="23" s="1"/>
  <c r="AE23" i="23"/>
  <c r="AF23" i="23"/>
  <c r="AO23" i="23" s="1"/>
  <c r="AO25" i="23" s="1"/>
  <c r="AK16" i="14"/>
  <c r="AT16" i="14" s="1"/>
  <c r="AJ16" i="14"/>
  <c r="AR8" i="33"/>
  <c r="AK5" i="27"/>
  <c r="AT5" i="27" s="1"/>
  <c r="AJ5" i="27"/>
  <c r="AS15" i="77"/>
  <c r="AL15" i="77"/>
  <c r="AU15" i="77" s="1"/>
  <c r="AS20" i="22"/>
  <c r="AL20" i="22"/>
  <c r="AU20" i="22" s="1"/>
  <c r="AE7" i="53"/>
  <c r="AF7" i="53"/>
  <c r="AO7" i="53" s="1"/>
  <c r="AG7" i="53"/>
  <c r="AP7" i="53" s="1"/>
  <c r="W8" i="53"/>
  <c r="AR15" i="80"/>
  <c r="U11" i="54"/>
  <c r="AN15" i="34"/>
  <c r="AI15" i="34"/>
  <c r="AL20" i="37"/>
  <c r="AU20" i="37" s="1"/>
  <c r="AT20" i="37"/>
  <c r="AN6" i="86"/>
  <c r="AI6" i="86"/>
  <c r="U28" i="94"/>
  <c r="U19" i="41"/>
  <c r="U30" i="50"/>
  <c r="AH7" i="93"/>
  <c r="AQ7" i="93" s="1"/>
  <c r="AL3" i="37"/>
  <c r="AU3" i="37" s="1"/>
  <c r="AS3" i="37"/>
  <c r="AS21" i="37"/>
  <c r="AL21" i="37"/>
  <c r="AU21" i="37" s="1"/>
  <c r="AS6" i="77"/>
  <c r="AL6" i="77"/>
  <c r="AU6" i="77" s="1"/>
  <c r="U16" i="95"/>
  <c r="AR22" i="23"/>
  <c r="AJ18" i="17"/>
  <c r="AK18" i="17"/>
  <c r="AT18" i="17" s="1"/>
  <c r="AK12" i="17"/>
  <c r="AT12" i="17" s="1"/>
  <c r="AJ12" i="17"/>
  <c r="AK6" i="17"/>
  <c r="AT6" i="17" s="1"/>
  <c r="AJ6" i="17"/>
  <c r="AH9" i="24"/>
  <c r="AQ9" i="24" s="1"/>
  <c r="AX22" i="31"/>
  <c r="S22" i="31" s="1"/>
  <c r="AC22" i="31" s="1"/>
  <c r="AB23" i="31" s="1"/>
  <c r="AS6" i="22"/>
  <c r="AL6" i="22"/>
  <c r="AU6" i="22" s="1"/>
  <c r="AF9" i="67"/>
  <c r="AO9" i="67" s="1"/>
  <c r="AG9" i="67"/>
  <c r="AP9" i="67" s="1"/>
  <c r="AE9" i="67"/>
  <c r="W10" i="67"/>
  <c r="AK19" i="81"/>
  <c r="AT19" i="81" s="1"/>
  <c r="AJ19" i="81"/>
  <c r="AJ13" i="81"/>
  <c r="AK13" i="81"/>
  <c r="AT13" i="81" s="1"/>
  <c r="AK7" i="81"/>
  <c r="AT7" i="81" s="1"/>
  <c r="AJ7" i="81"/>
  <c r="AE8" i="47"/>
  <c r="AG8" i="47"/>
  <c r="AP8" i="47" s="1"/>
  <c r="W9" i="47"/>
  <c r="AF8" i="47"/>
  <c r="AO8" i="47" s="1"/>
  <c r="AH16" i="80"/>
  <c r="AQ16" i="80" s="1"/>
  <c r="AS21" i="78"/>
  <c r="AL21" i="78"/>
  <c r="AU21" i="78" s="1"/>
  <c r="U28" i="10"/>
  <c r="AG16" i="39"/>
  <c r="AP16" i="39" s="1"/>
  <c r="AF16" i="39"/>
  <c r="AO16" i="39" s="1"/>
  <c r="W17" i="39"/>
  <c r="AE16" i="39"/>
  <c r="U20" i="55"/>
  <c r="AH16" i="60"/>
  <c r="AQ16" i="60" s="1"/>
  <c r="U9" i="9"/>
  <c r="AK19" i="14"/>
  <c r="AT19" i="14" s="1"/>
  <c r="AJ19" i="14"/>
  <c r="AK13" i="14"/>
  <c r="AT13" i="14" s="1"/>
  <c r="AJ13" i="14"/>
  <c r="AJ7" i="14"/>
  <c r="AK7" i="14"/>
  <c r="AT7" i="14" s="1"/>
  <c r="AK4" i="78"/>
  <c r="AT4" i="78" s="1"/>
  <c r="AJ4" i="78"/>
  <c r="AJ20" i="27"/>
  <c r="AK20" i="27"/>
  <c r="AT20" i="27" s="1"/>
  <c r="AJ14" i="27"/>
  <c r="AS14" i="27" s="1"/>
  <c r="AK14" i="27"/>
  <c r="AK8" i="27"/>
  <c r="AT8" i="27" s="1"/>
  <c r="AJ8" i="27"/>
  <c r="AH6" i="32"/>
  <c r="AQ6" i="32" s="1"/>
  <c r="AK4" i="77"/>
  <c r="AT4" i="77" s="1"/>
  <c r="AT25" i="77" s="1"/>
  <c r="AJ4" i="77"/>
  <c r="AS21" i="77"/>
  <c r="AL21" i="77"/>
  <c r="AU21" i="77" s="1"/>
  <c r="AS8" i="22"/>
  <c r="AL8" i="22"/>
  <c r="AU8" i="22" s="1"/>
  <c r="AF7" i="105"/>
  <c r="AO7" i="105" s="1"/>
  <c r="AE7" i="105"/>
  <c r="AG7" i="105"/>
  <c r="AP7" i="105" s="1"/>
  <c r="W8" i="105"/>
  <c r="AL19" i="37"/>
  <c r="AU19" i="37" s="1"/>
  <c r="AT19" i="37"/>
  <c r="AS22" i="77"/>
  <c r="AL22" i="77"/>
  <c r="AU22" i="77" s="1"/>
  <c r="AS15" i="22"/>
  <c r="AL15" i="22"/>
  <c r="AU15" i="22" s="1"/>
  <c r="W7" i="101"/>
  <c r="AE6" i="101"/>
  <c r="AG6" i="101"/>
  <c r="AP6" i="101" s="1"/>
  <c r="AF6" i="101"/>
  <c r="AO6" i="101" s="1"/>
  <c r="AS7" i="78"/>
  <c r="AL7" i="78"/>
  <c r="AU7" i="78" s="1"/>
  <c r="AS17" i="22"/>
  <c r="AL17" i="22"/>
  <c r="AU17" i="22" s="1"/>
  <c r="AJ15" i="17"/>
  <c r="AK15" i="17"/>
  <c r="AT15" i="17" s="1"/>
  <c r="AK10" i="81"/>
  <c r="AT10" i="81" s="1"/>
  <c r="AJ10" i="81"/>
  <c r="AR8" i="79"/>
  <c r="AL23" i="37"/>
  <c r="AU23" i="37" s="1"/>
  <c r="AT23" i="37"/>
  <c r="Y10" i="38"/>
  <c r="X10" i="38"/>
  <c r="U28" i="35"/>
  <c r="AS6" i="78"/>
  <c r="AL6" i="78"/>
  <c r="AU6" i="78" s="1"/>
  <c r="Z9" i="79"/>
  <c r="AS12" i="78"/>
  <c r="AL12" i="78"/>
  <c r="AU12" i="78" s="1"/>
  <c r="AS8" i="37"/>
  <c r="AL8" i="37"/>
  <c r="AU8" i="37" s="1"/>
  <c r="AR14" i="76"/>
  <c r="AS14" i="66"/>
  <c r="AL14" i="66"/>
  <c r="AU14" i="66" s="1"/>
  <c r="AS4" i="36"/>
  <c r="AS25" i="36" s="1"/>
  <c r="AL4" i="36"/>
  <c r="AU4" i="36" s="1"/>
  <c r="AU25" i="36" s="1"/>
  <c r="C11" i="36" s="1"/>
  <c r="U7" i="44"/>
  <c r="Y7" i="52"/>
  <c r="Z7" i="52"/>
  <c r="X7" i="52"/>
  <c r="AN6" i="15"/>
  <c r="AI6" i="15"/>
  <c r="U11" i="96"/>
  <c r="AS5" i="77"/>
  <c r="AL5" i="77"/>
  <c r="AU5" i="77" s="1"/>
  <c r="AS10" i="22"/>
  <c r="AL10" i="22"/>
  <c r="AU10" i="22" s="1"/>
  <c r="AH15" i="76"/>
  <c r="AQ15" i="76" s="1"/>
  <c r="AS9" i="66"/>
  <c r="AL9" i="66"/>
  <c r="AU9" i="66" s="1"/>
  <c r="AK23" i="17"/>
  <c r="AT23" i="17" s="1"/>
  <c r="Z7" i="93"/>
  <c r="U9" i="92"/>
  <c r="AL19" i="78"/>
  <c r="AU19" i="78" s="1"/>
  <c r="AT19" i="78"/>
  <c r="AS11" i="22"/>
  <c r="AL11" i="22"/>
  <c r="AU11" i="22" s="1"/>
  <c r="Y18" i="64"/>
  <c r="X18" i="64"/>
  <c r="Z7" i="46"/>
  <c r="AS16" i="66"/>
  <c r="AL16" i="66"/>
  <c r="AU16" i="66" s="1"/>
  <c r="U27" i="42"/>
  <c r="AJ17" i="17"/>
  <c r="AK17" i="17"/>
  <c r="AT17" i="17" s="1"/>
  <c r="AJ11" i="17"/>
  <c r="AK11" i="17"/>
  <c r="AT11" i="17" s="1"/>
  <c r="AJ5" i="17"/>
  <c r="AK5" i="17"/>
  <c r="AT5" i="17" s="1"/>
  <c r="Z9" i="24"/>
  <c r="U30" i="90"/>
  <c r="U29" i="90" s="1"/>
  <c r="AS14" i="78"/>
  <c r="AL14" i="78"/>
  <c r="AU14" i="78" s="1"/>
  <c r="AH8" i="89"/>
  <c r="AQ8" i="89" s="1"/>
  <c r="AS7" i="77"/>
  <c r="AL7" i="77"/>
  <c r="AU7" i="77" s="1"/>
  <c r="AK18" i="81"/>
  <c r="AT18" i="81" s="1"/>
  <c r="AJ18" i="81"/>
  <c r="AK12" i="81"/>
  <c r="AT12" i="81" s="1"/>
  <c r="AJ12" i="81"/>
  <c r="AJ6" i="81"/>
  <c r="AK6" i="81"/>
  <c r="AT6" i="81" s="1"/>
  <c r="AR23" i="77"/>
  <c r="AR25" i="77" s="1"/>
  <c r="AL23" i="77"/>
  <c r="AU23" i="77" s="1"/>
  <c r="U8" i="13"/>
  <c r="U11" i="45"/>
  <c r="Z16" i="80"/>
  <c r="AS9" i="78"/>
  <c r="AL9" i="78"/>
  <c r="AU9" i="78" s="1"/>
  <c r="AJ23" i="27"/>
  <c r="AS23" i="27" s="1"/>
  <c r="AK23" i="27"/>
  <c r="AT23" i="27" s="1"/>
  <c r="AS14" i="77"/>
  <c r="AL14" i="77"/>
  <c r="AU14" i="77" s="1"/>
  <c r="AR9" i="19"/>
  <c r="AR6" i="105"/>
  <c r="AS6" i="66"/>
  <c r="AL6" i="66"/>
  <c r="AU6" i="66" s="1"/>
  <c r="Z16" i="60"/>
  <c r="AK18" i="14"/>
  <c r="AT18" i="14" s="1"/>
  <c r="AJ18" i="14"/>
  <c r="AK12" i="14"/>
  <c r="AT12" i="14" s="1"/>
  <c r="AJ12" i="14"/>
  <c r="AJ6" i="14"/>
  <c r="AK6" i="14"/>
  <c r="AT6" i="14" s="1"/>
  <c r="AH16" i="29"/>
  <c r="AQ16" i="29" s="1"/>
  <c r="AS3" i="78"/>
  <c r="AL3" i="78"/>
  <c r="AU3" i="78" s="1"/>
  <c r="AS22" i="78"/>
  <c r="AL22" i="78"/>
  <c r="AU22" i="78" s="1"/>
  <c r="AS18" i="37"/>
  <c r="AL18" i="37"/>
  <c r="AU18" i="37" s="1"/>
  <c r="AJ19" i="27"/>
  <c r="AK19" i="27"/>
  <c r="AT19" i="27" s="1"/>
  <c r="AJ13" i="27"/>
  <c r="AK13" i="27"/>
  <c r="AT13" i="27" s="1"/>
  <c r="AJ7" i="27"/>
  <c r="AK7" i="27"/>
  <c r="AT7" i="27" s="1"/>
  <c r="Z6" i="32"/>
  <c r="AH10" i="19"/>
  <c r="AQ10" i="19" s="1"/>
  <c r="Y11" i="2"/>
  <c r="X11" i="2"/>
  <c r="AH23" i="65"/>
  <c r="AQ23" i="65" s="1"/>
  <c r="AQ25" i="65" s="1"/>
  <c r="AZ3" i="65"/>
  <c r="U11" i="58"/>
  <c r="AS19" i="66"/>
  <c r="AL19" i="66"/>
  <c r="AU19" i="66" s="1"/>
  <c r="U25" i="98"/>
  <c r="AS11" i="78"/>
  <c r="AL11" i="78"/>
  <c r="AU11" i="78" s="1"/>
  <c r="AS3" i="22"/>
  <c r="AL3" i="22"/>
  <c r="AU3" i="22" s="1"/>
  <c r="AS21" i="22"/>
  <c r="AL21" i="22"/>
  <c r="AU21" i="22" s="1"/>
  <c r="AN23" i="27"/>
  <c r="AN25" i="27" s="1"/>
  <c r="AI23" i="27"/>
  <c r="AI23" i="30"/>
  <c r="AN23" i="30"/>
  <c r="AN25" i="30" s="1"/>
  <c r="W17" i="72" l="1"/>
  <c r="AG16" i="72"/>
  <c r="AP16" i="72" s="1"/>
  <c r="AF16" i="72"/>
  <c r="AO16" i="72" s="1"/>
  <c r="AE16" i="72"/>
  <c r="AK23" i="61"/>
  <c r="AT23" i="61" s="1"/>
  <c r="AF7" i="86"/>
  <c r="AO7" i="86" s="1"/>
  <c r="W8" i="86"/>
  <c r="AE7" i="86"/>
  <c r="AG7" i="86"/>
  <c r="AP7" i="86" s="1"/>
  <c r="AS12" i="14"/>
  <c r="AL12" i="14"/>
  <c r="AU12" i="14" s="1"/>
  <c r="U28" i="90"/>
  <c r="W8" i="46"/>
  <c r="AG7" i="46"/>
  <c r="AP7" i="46" s="1"/>
  <c r="AE7" i="46"/>
  <c r="AF7" i="46"/>
  <c r="AO7" i="46" s="1"/>
  <c r="AH7" i="52"/>
  <c r="AQ7" i="52" s="1"/>
  <c r="AN7" i="105"/>
  <c r="AI7" i="105"/>
  <c r="AL4" i="77"/>
  <c r="AU4" i="77" s="1"/>
  <c r="AU25" i="77" s="1"/>
  <c r="C11" i="77" s="1"/>
  <c r="F21" i="57" s="1"/>
  <c r="AS4" i="77"/>
  <c r="AS25" i="77" s="1"/>
  <c r="AS20" i="27"/>
  <c r="AL20" i="27"/>
  <c r="AU20" i="27" s="1"/>
  <c r="AS7" i="81"/>
  <c r="AL7" i="81"/>
  <c r="AU7" i="81" s="1"/>
  <c r="Y10" i="67"/>
  <c r="Z10" i="67" s="1"/>
  <c r="X10" i="67"/>
  <c r="AJ23" i="31"/>
  <c r="AS23" i="31" s="1"/>
  <c r="AK23" i="31"/>
  <c r="AT23" i="31" s="1"/>
  <c r="AS12" i="17"/>
  <c r="AL12" i="17"/>
  <c r="AU12" i="17" s="1"/>
  <c r="AR15" i="34"/>
  <c r="AS9" i="17"/>
  <c r="AL9" i="17"/>
  <c r="AU9" i="17" s="1"/>
  <c r="AS21" i="27"/>
  <c r="AL21" i="27"/>
  <c r="AU21" i="27" s="1"/>
  <c r="U17" i="91"/>
  <c r="AS20" i="14"/>
  <c r="AL20" i="14"/>
  <c r="AU20" i="14" s="1"/>
  <c r="U10" i="88"/>
  <c r="AJ22" i="73"/>
  <c r="AK22" i="73"/>
  <c r="AT22" i="73" s="1"/>
  <c r="AJ16" i="73"/>
  <c r="AK16" i="73"/>
  <c r="AT16" i="73" s="1"/>
  <c r="AK10" i="73"/>
  <c r="AT10" i="73" s="1"/>
  <c r="AJ10" i="73"/>
  <c r="AJ21" i="31"/>
  <c r="AK21" i="31"/>
  <c r="AT21" i="31" s="1"/>
  <c r="AJ15" i="31"/>
  <c r="AK15" i="31"/>
  <c r="AT15" i="31" s="1"/>
  <c r="AK9" i="31"/>
  <c r="AT9" i="31" s="1"/>
  <c r="AJ9" i="31"/>
  <c r="AS19" i="17"/>
  <c r="AL19" i="17"/>
  <c r="AU19" i="17" s="1"/>
  <c r="U19" i="49"/>
  <c r="AR6" i="52"/>
  <c r="AL3" i="81"/>
  <c r="AU3" i="81" s="1"/>
  <c r="AS3" i="81"/>
  <c r="AK22" i="30"/>
  <c r="AT22" i="30" s="1"/>
  <c r="AJ22" i="30"/>
  <c r="AK16" i="30"/>
  <c r="AT16" i="30" s="1"/>
  <c r="AJ16" i="30"/>
  <c r="AK10" i="30"/>
  <c r="AT10" i="30" s="1"/>
  <c r="AJ10" i="30"/>
  <c r="AJ3" i="30"/>
  <c r="AB4" i="30"/>
  <c r="AL3" i="14"/>
  <c r="AU3" i="14" s="1"/>
  <c r="AS3" i="14"/>
  <c r="AS15" i="81"/>
  <c r="AL15" i="81"/>
  <c r="AU15" i="81" s="1"/>
  <c r="U9" i="51"/>
  <c r="U20" i="87"/>
  <c r="AL4" i="66"/>
  <c r="AU4" i="66" s="1"/>
  <c r="AU25" i="66" s="1"/>
  <c r="C11" i="66" s="1"/>
  <c r="F10" i="57" s="1"/>
  <c r="AS4" i="66"/>
  <c r="AS25" i="66" s="1"/>
  <c r="U20" i="103"/>
  <c r="AL4" i="22"/>
  <c r="AU4" i="22" s="1"/>
  <c r="AU25" i="22" s="1"/>
  <c r="C11" i="22" s="1"/>
  <c r="AS4" i="22"/>
  <c r="AS25" i="22" s="1"/>
  <c r="AX23" i="40"/>
  <c r="S23" i="40" s="1"/>
  <c r="AC23" i="40" s="1"/>
  <c r="AX3" i="40"/>
  <c r="S3" i="40" s="1"/>
  <c r="AC3" i="40" s="1"/>
  <c r="AX4" i="40"/>
  <c r="S4" i="40" s="1"/>
  <c r="AC4" i="40" s="1"/>
  <c r="AB5" i="40" s="1"/>
  <c r="AX5" i="40"/>
  <c r="S5" i="40" s="1"/>
  <c r="AC5" i="40" s="1"/>
  <c r="AB6" i="40" s="1"/>
  <c r="AX6" i="40"/>
  <c r="S6" i="40" s="1"/>
  <c r="AC6" i="40" s="1"/>
  <c r="AB7" i="40" s="1"/>
  <c r="AX7" i="40"/>
  <c r="S7" i="40" s="1"/>
  <c r="AC7" i="40" s="1"/>
  <c r="AB8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1" i="40"/>
  <c r="S11" i="40" s="1"/>
  <c r="AC11" i="40" s="1"/>
  <c r="AB12" i="40" s="1"/>
  <c r="AX12" i="40"/>
  <c r="S12" i="40" s="1"/>
  <c r="AC12" i="40" s="1"/>
  <c r="AB13" i="40" s="1"/>
  <c r="AX13" i="40"/>
  <c r="S13" i="40" s="1"/>
  <c r="AC13" i="40" s="1"/>
  <c r="AB14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AS18" i="27"/>
  <c r="AL18" i="27"/>
  <c r="AU18" i="27" s="1"/>
  <c r="AS16" i="17"/>
  <c r="AL16" i="17"/>
  <c r="AU16" i="17" s="1"/>
  <c r="Y17" i="29"/>
  <c r="X17" i="29"/>
  <c r="Y10" i="33"/>
  <c r="Z10" i="33"/>
  <c r="X10" i="33"/>
  <c r="Y16" i="76"/>
  <c r="X16" i="76"/>
  <c r="U24" i="98"/>
  <c r="U10" i="45"/>
  <c r="AE7" i="52"/>
  <c r="AF7" i="52"/>
  <c r="AO7" i="52" s="1"/>
  <c r="AG7" i="52"/>
  <c r="AP7" i="52" s="1"/>
  <c r="W8" i="52"/>
  <c r="AN6" i="101"/>
  <c r="AI6" i="101"/>
  <c r="AS8" i="27"/>
  <c r="AL8" i="27"/>
  <c r="AU8" i="27" s="1"/>
  <c r="AL4" i="78"/>
  <c r="AU4" i="78" s="1"/>
  <c r="AU25" i="78" s="1"/>
  <c r="C11" i="78" s="1"/>
  <c r="F22" i="57" s="1"/>
  <c r="AS4" i="78"/>
  <c r="AS25" i="78" s="1"/>
  <c r="AS19" i="14"/>
  <c r="AL19" i="14"/>
  <c r="AU19" i="14" s="1"/>
  <c r="AN9" i="67"/>
  <c r="AI9" i="67"/>
  <c r="U15" i="95"/>
  <c r="U27" i="94"/>
  <c r="Y8" i="53"/>
  <c r="Z8" i="53"/>
  <c r="X8" i="53"/>
  <c r="AS16" i="14"/>
  <c r="AL16" i="14"/>
  <c r="AU16" i="14" s="1"/>
  <c r="Y10" i="59"/>
  <c r="X10" i="59"/>
  <c r="AS8" i="14"/>
  <c r="AL8" i="14"/>
  <c r="AU8" i="14" s="1"/>
  <c r="AJ21" i="73"/>
  <c r="AK21" i="73"/>
  <c r="AT21" i="73" s="1"/>
  <c r="AJ15" i="73"/>
  <c r="AK15" i="73"/>
  <c r="AT15" i="73" s="1"/>
  <c r="AK9" i="73"/>
  <c r="AT9" i="73" s="1"/>
  <c r="AJ9" i="73"/>
  <c r="AJ3" i="73"/>
  <c r="AB4" i="73"/>
  <c r="AS20" i="81"/>
  <c r="AL20" i="81"/>
  <c r="AU20" i="81" s="1"/>
  <c r="AJ20" i="31"/>
  <c r="AK20" i="31"/>
  <c r="AT20" i="31" s="1"/>
  <c r="AJ14" i="31"/>
  <c r="AS14" i="31" s="1"/>
  <c r="AK14" i="31"/>
  <c r="AJ8" i="31"/>
  <c r="AK8" i="31"/>
  <c r="AT8" i="31" s="1"/>
  <c r="AG9" i="71"/>
  <c r="AP9" i="71" s="1"/>
  <c r="AE9" i="71"/>
  <c r="W10" i="71"/>
  <c r="AF9" i="71"/>
  <c r="AO9" i="71" s="1"/>
  <c r="AK4" i="17"/>
  <c r="AT4" i="17" s="1"/>
  <c r="AJ4" i="17"/>
  <c r="AH17" i="68"/>
  <c r="AQ17" i="68" s="1"/>
  <c r="U17" i="16"/>
  <c r="AJ21" i="30"/>
  <c r="AK21" i="30"/>
  <c r="AT21" i="30" s="1"/>
  <c r="AJ15" i="30"/>
  <c r="AK15" i="30"/>
  <c r="AT15" i="30" s="1"/>
  <c r="AJ9" i="30"/>
  <c r="AK9" i="30"/>
  <c r="AT9" i="30" s="1"/>
  <c r="AS8" i="17"/>
  <c r="AL8" i="17"/>
  <c r="AU8" i="17" s="1"/>
  <c r="AR16" i="68"/>
  <c r="AJ23" i="40"/>
  <c r="AS23" i="40" s="1"/>
  <c r="AK23" i="40"/>
  <c r="AT23" i="40" s="1"/>
  <c r="AN22" i="62"/>
  <c r="AI22" i="62"/>
  <c r="AS11" i="14"/>
  <c r="AL11" i="14"/>
  <c r="AU11" i="14" s="1"/>
  <c r="AS17" i="81"/>
  <c r="AL17" i="81"/>
  <c r="AU17" i="81" s="1"/>
  <c r="AH7" i="15"/>
  <c r="AQ7" i="15" s="1"/>
  <c r="AS21" i="17"/>
  <c r="AL21" i="17"/>
  <c r="AU21" i="17" s="1"/>
  <c r="U8" i="20"/>
  <c r="AI16" i="29"/>
  <c r="AN16" i="29"/>
  <c r="AN9" i="75"/>
  <c r="AI9" i="75"/>
  <c r="W7" i="32"/>
  <c r="AE6" i="32"/>
  <c r="AF6" i="32"/>
  <c r="AO6" i="32" s="1"/>
  <c r="AG6" i="32"/>
  <c r="AP6" i="32" s="1"/>
  <c r="AS19" i="27"/>
  <c r="AL19" i="27"/>
  <c r="AU19" i="27" s="1"/>
  <c r="AS6" i="81"/>
  <c r="AL6" i="81"/>
  <c r="AU6" i="81" s="1"/>
  <c r="W10" i="24"/>
  <c r="AG9" i="24"/>
  <c r="AP9" i="24" s="1"/>
  <c r="AE9" i="24"/>
  <c r="AF9" i="24"/>
  <c r="AO9" i="24" s="1"/>
  <c r="AH18" i="64"/>
  <c r="AQ18" i="64" s="1"/>
  <c r="U27" i="35"/>
  <c r="AR23" i="30"/>
  <c r="AR25" i="30" s="1"/>
  <c r="AL23" i="30"/>
  <c r="AU23" i="30" s="1"/>
  <c r="AH11" i="2"/>
  <c r="AQ11" i="2" s="1"/>
  <c r="AS18" i="14"/>
  <c r="AL18" i="14"/>
  <c r="AU18" i="14" s="1"/>
  <c r="AS12" i="81"/>
  <c r="AL12" i="81"/>
  <c r="AU12" i="81" s="1"/>
  <c r="Z18" i="64"/>
  <c r="Z10" i="38"/>
  <c r="AH10" i="38"/>
  <c r="AQ10" i="38" s="1"/>
  <c r="AS10" i="81"/>
  <c r="AL10" i="81"/>
  <c r="AU10" i="81" s="1"/>
  <c r="Y7" i="101"/>
  <c r="Z7" i="101"/>
  <c r="X7" i="101"/>
  <c r="AT25" i="78"/>
  <c r="U19" i="55"/>
  <c r="U27" i="10"/>
  <c r="AR6" i="86"/>
  <c r="AR15" i="12"/>
  <c r="AI9" i="59"/>
  <c r="AN9" i="59"/>
  <c r="AS9" i="27"/>
  <c r="AL9" i="27"/>
  <c r="AU9" i="27" s="1"/>
  <c r="AJ20" i="73"/>
  <c r="AK20" i="73"/>
  <c r="AT20" i="73" s="1"/>
  <c r="AJ14" i="73"/>
  <c r="AK14" i="73"/>
  <c r="AT14" i="73" s="1"/>
  <c r="AK8" i="73"/>
  <c r="AT8" i="73" s="1"/>
  <c r="AJ8" i="73"/>
  <c r="AJ19" i="31"/>
  <c r="AS19" i="31" s="1"/>
  <c r="AK19" i="31"/>
  <c r="AJ13" i="31"/>
  <c r="AK13" i="31"/>
  <c r="AT13" i="31" s="1"/>
  <c r="AK7" i="31"/>
  <c r="AT7" i="31" s="1"/>
  <c r="AJ7" i="31"/>
  <c r="AS7" i="17"/>
  <c r="AL7" i="17"/>
  <c r="AU7" i="17" s="1"/>
  <c r="AH7" i="86"/>
  <c r="AQ7" i="86" s="1"/>
  <c r="AS17" i="27"/>
  <c r="AL17" i="27"/>
  <c r="AU17" i="27" s="1"/>
  <c r="AS3" i="17"/>
  <c r="AL3" i="17"/>
  <c r="AU3" i="17" s="1"/>
  <c r="Z17" i="68"/>
  <c r="AJ20" i="30"/>
  <c r="AK20" i="30"/>
  <c r="AT20" i="30" s="1"/>
  <c r="AK14" i="30"/>
  <c r="AT14" i="30" s="1"/>
  <c r="AJ14" i="30"/>
  <c r="AK8" i="30"/>
  <c r="AT8" i="30" s="1"/>
  <c r="AJ8" i="30"/>
  <c r="U9" i="100"/>
  <c r="AS16" i="27"/>
  <c r="AL16" i="27"/>
  <c r="AU16" i="27" s="1"/>
  <c r="AS9" i="14"/>
  <c r="AL9" i="14"/>
  <c r="AU9" i="14" s="1"/>
  <c r="U19" i="83"/>
  <c r="AH16" i="12"/>
  <c r="AQ16" i="12" s="1"/>
  <c r="AS21" i="81"/>
  <c r="AL21" i="81"/>
  <c r="AU21" i="81" s="1"/>
  <c r="AR23" i="17"/>
  <c r="AR25" i="17" s="1"/>
  <c r="AL23" i="17"/>
  <c r="AU23" i="17" s="1"/>
  <c r="AR16" i="25"/>
  <c r="AS11" i="27"/>
  <c r="AL11" i="27"/>
  <c r="AU11" i="27" s="1"/>
  <c r="AS10" i="14"/>
  <c r="AL10" i="14"/>
  <c r="AU10" i="14" s="1"/>
  <c r="AS16" i="81"/>
  <c r="AL16" i="81"/>
  <c r="AU16" i="81" s="1"/>
  <c r="AN23" i="73"/>
  <c r="AN25" i="73" s="1"/>
  <c r="AI23" i="73"/>
  <c r="AS22" i="14"/>
  <c r="AL22" i="14"/>
  <c r="AU22" i="14" s="1"/>
  <c r="AS6" i="27"/>
  <c r="AL6" i="27"/>
  <c r="AU6" i="27" s="1"/>
  <c r="Y23" i="62"/>
  <c r="Z23" i="62"/>
  <c r="X23" i="62"/>
  <c r="U17" i="43"/>
  <c r="U27" i="82"/>
  <c r="AS22" i="17"/>
  <c r="AL22" i="17"/>
  <c r="AU22" i="17" s="1"/>
  <c r="Z7" i="15"/>
  <c r="AN23" i="65"/>
  <c r="AN25" i="65" s="1"/>
  <c r="AI23" i="65"/>
  <c r="AN10" i="19"/>
  <c r="AI10" i="19"/>
  <c r="AN8" i="89"/>
  <c r="AI8" i="89"/>
  <c r="AX3" i="65"/>
  <c r="S3" i="65" s="1"/>
  <c r="AC3" i="65" s="1"/>
  <c r="AX23" i="65"/>
  <c r="S23" i="65" s="1"/>
  <c r="AC2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X22" i="65"/>
  <c r="S22" i="65" s="1"/>
  <c r="AC22" i="65" s="1"/>
  <c r="AB23" i="65" s="1"/>
  <c r="AS17" i="17"/>
  <c r="AL17" i="17"/>
  <c r="AU17" i="17" s="1"/>
  <c r="AR23" i="27"/>
  <c r="AR25" i="27" s="1"/>
  <c r="AL23" i="27"/>
  <c r="AU23" i="27" s="1"/>
  <c r="Z11" i="2"/>
  <c r="AS7" i="27"/>
  <c r="AL7" i="27"/>
  <c r="AU7" i="27" s="1"/>
  <c r="U7" i="13"/>
  <c r="AS5" i="17"/>
  <c r="AL5" i="17"/>
  <c r="AU5" i="17" s="1"/>
  <c r="U26" i="42"/>
  <c r="U8" i="92"/>
  <c r="U10" i="96"/>
  <c r="W10" i="79"/>
  <c r="AF9" i="79"/>
  <c r="AO9" i="79" s="1"/>
  <c r="AE9" i="79"/>
  <c r="AG9" i="79"/>
  <c r="AP9" i="79" s="1"/>
  <c r="AL14" i="27"/>
  <c r="AU14" i="27" s="1"/>
  <c r="AT14" i="27"/>
  <c r="AN16" i="39"/>
  <c r="AI16" i="39"/>
  <c r="Y9" i="47"/>
  <c r="X9" i="47"/>
  <c r="AS13" i="81"/>
  <c r="AL13" i="81"/>
  <c r="AU13" i="81" s="1"/>
  <c r="AS18" i="17"/>
  <c r="AL18" i="17"/>
  <c r="AU18" i="17" s="1"/>
  <c r="U29" i="50"/>
  <c r="U10" i="54"/>
  <c r="AS5" i="27"/>
  <c r="AL5" i="27"/>
  <c r="AU5" i="27" s="1"/>
  <c r="AJ19" i="73"/>
  <c r="AK19" i="73"/>
  <c r="AT19" i="73" s="1"/>
  <c r="AJ13" i="73"/>
  <c r="AK13" i="73"/>
  <c r="AT13" i="73" s="1"/>
  <c r="AJ7" i="73"/>
  <c r="AK7" i="73"/>
  <c r="AT7" i="73" s="1"/>
  <c r="AS8" i="81"/>
  <c r="AL8" i="81"/>
  <c r="AU8" i="81" s="1"/>
  <c r="AJ18" i="31"/>
  <c r="AK18" i="31"/>
  <c r="AT18" i="31" s="1"/>
  <c r="AJ12" i="31"/>
  <c r="AK12" i="31"/>
  <c r="AT12" i="31" s="1"/>
  <c r="AK6" i="31"/>
  <c r="AT6" i="31" s="1"/>
  <c r="AJ6" i="31"/>
  <c r="AS13" i="17"/>
  <c r="AL13" i="17"/>
  <c r="AU13" i="17" s="1"/>
  <c r="AS4" i="37"/>
  <c r="AS25" i="37" s="1"/>
  <c r="AL4" i="37"/>
  <c r="AU4" i="37" s="1"/>
  <c r="AU25" i="37" s="1"/>
  <c r="C11" i="37" s="1"/>
  <c r="AK19" i="30"/>
  <c r="AT19" i="30" s="1"/>
  <c r="AJ19" i="30"/>
  <c r="AJ13" i="30"/>
  <c r="AK13" i="30"/>
  <c r="AT13" i="30" s="1"/>
  <c r="AJ7" i="30"/>
  <c r="AK7" i="30"/>
  <c r="AT7" i="30" s="1"/>
  <c r="AJ4" i="27"/>
  <c r="AK4" i="27"/>
  <c r="AT4" i="27" s="1"/>
  <c r="AT25" i="27" s="1"/>
  <c r="AS15" i="14"/>
  <c r="AL15" i="14"/>
  <c r="AU15" i="14" s="1"/>
  <c r="W9" i="97"/>
  <c r="AE8" i="97"/>
  <c r="AF8" i="97"/>
  <c r="AO8" i="97" s="1"/>
  <c r="AG8" i="97"/>
  <c r="AP8" i="97" s="1"/>
  <c r="AE16" i="12"/>
  <c r="AG16" i="12"/>
  <c r="AP16" i="12" s="1"/>
  <c r="AF16" i="12"/>
  <c r="AO16" i="12" s="1"/>
  <c r="W17" i="12"/>
  <c r="AS9" i="81"/>
  <c r="AL9" i="81"/>
  <c r="AU9" i="81" s="1"/>
  <c r="AH23" i="70"/>
  <c r="AQ23" i="70" s="1"/>
  <c r="AQ25" i="70" s="1"/>
  <c r="AX22" i="70"/>
  <c r="S22" i="70" s="1"/>
  <c r="AC22" i="70" s="1"/>
  <c r="AB23" i="70" s="1"/>
  <c r="AZ3" i="70"/>
  <c r="AH16" i="34"/>
  <c r="AQ16" i="34" s="1"/>
  <c r="AS12" i="27"/>
  <c r="AL12" i="27"/>
  <c r="AU12" i="27" s="1"/>
  <c r="AX22" i="23"/>
  <c r="S22" i="23" s="1"/>
  <c r="AC22" i="23" s="1"/>
  <c r="AB23" i="23" s="1"/>
  <c r="AK23" i="23" s="1"/>
  <c r="AX3" i="23"/>
  <c r="S3" i="23" s="1"/>
  <c r="AC3" i="23" s="1"/>
  <c r="AX23" i="23"/>
  <c r="S23" i="23" s="1"/>
  <c r="AC2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5" i="81"/>
  <c r="AL5" i="81"/>
  <c r="AU5" i="81" s="1"/>
  <c r="Z17" i="25"/>
  <c r="AH17" i="25"/>
  <c r="AQ17" i="25" s="1"/>
  <c r="U10" i="58"/>
  <c r="AF16" i="60"/>
  <c r="AO16" i="60" s="1"/>
  <c r="AE16" i="60"/>
  <c r="AG16" i="60"/>
  <c r="AP16" i="60" s="1"/>
  <c r="W17" i="60"/>
  <c r="AS18" i="81"/>
  <c r="AL18" i="81"/>
  <c r="AU18" i="81" s="1"/>
  <c r="AF7" i="93"/>
  <c r="AO7" i="93" s="1"/>
  <c r="AE7" i="93"/>
  <c r="W8" i="93"/>
  <c r="AG7" i="93"/>
  <c r="AP7" i="93" s="1"/>
  <c r="AR6" i="15"/>
  <c r="U6" i="44"/>
  <c r="Y8" i="105"/>
  <c r="Z8" i="105"/>
  <c r="X8" i="105"/>
  <c r="AS7" i="14"/>
  <c r="AL7" i="14"/>
  <c r="AU7" i="14" s="1"/>
  <c r="U8" i="9"/>
  <c r="X17" i="39"/>
  <c r="Z17" i="39" s="1"/>
  <c r="Y17" i="39"/>
  <c r="AS19" i="81"/>
  <c r="AL19" i="81"/>
  <c r="AU19" i="81" s="1"/>
  <c r="AS6" i="17"/>
  <c r="AL6" i="17"/>
  <c r="AU6" i="17" s="1"/>
  <c r="AN7" i="53"/>
  <c r="AI7" i="53"/>
  <c r="AN23" i="23"/>
  <c r="AN25" i="23" s="1"/>
  <c r="AI23" i="23"/>
  <c r="AR23" i="23" s="1"/>
  <c r="AR25" i="23" s="1"/>
  <c r="AS22" i="81"/>
  <c r="AL22" i="81"/>
  <c r="AU22" i="81" s="1"/>
  <c r="AI23" i="61"/>
  <c r="AN23" i="61"/>
  <c r="AN25" i="61" s="1"/>
  <c r="AR10" i="2"/>
  <c r="AS15" i="27"/>
  <c r="AL15" i="27"/>
  <c r="AU15" i="27" s="1"/>
  <c r="AS14" i="14"/>
  <c r="AL14" i="14"/>
  <c r="AU14" i="14" s="1"/>
  <c r="U8" i="84"/>
  <c r="AJ18" i="73"/>
  <c r="AK18" i="73"/>
  <c r="AT18" i="73" s="1"/>
  <c r="AJ12" i="73"/>
  <c r="AK12" i="73"/>
  <c r="AT12" i="73" s="1"/>
  <c r="AK6" i="73"/>
  <c r="AT6" i="73" s="1"/>
  <c r="AJ6" i="73"/>
  <c r="AJ17" i="31"/>
  <c r="AK17" i="31"/>
  <c r="AT17" i="31" s="1"/>
  <c r="AK11" i="31"/>
  <c r="AT11" i="31" s="1"/>
  <c r="AJ11" i="31"/>
  <c r="AK5" i="31"/>
  <c r="AT5" i="31" s="1"/>
  <c r="AJ5" i="31"/>
  <c r="AT25" i="37"/>
  <c r="U26" i="48"/>
  <c r="AR22" i="70"/>
  <c r="AJ18" i="30"/>
  <c r="AK18" i="30"/>
  <c r="AT18" i="30" s="1"/>
  <c r="AK12" i="30"/>
  <c r="AT12" i="30" s="1"/>
  <c r="AJ12" i="30"/>
  <c r="AK6" i="30"/>
  <c r="AT6" i="30" s="1"/>
  <c r="AJ6" i="30"/>
  <c r="AL3" i="27"/>
  <c r="AU3" i="27" s="1"/>
  <c r="AS3" i="27"/>
  <c r="AS22" i="27"/>
  <c r="AL22" i="27"/>
  <c r="AU22" i="27" s="1"/>
  <c r="AS14" i="17"/>
  <c r="AL14" i="17"/>
  <c r="AU14" i="17" s="1"/>
  <c r="AR23" i="31"/>
  <c r="AR25" i="31" s="1"/>
  <c r="AL23" i="31"/>
  <c r="AU23" i="31" s="1"/>
  <c r="U15" i="11"/>
  <c r="Z23" i="70"/>
  <c r="AN23" i="40"/>
  <c r="AN25" i="40" s="1"/>
  <c r="AI23" i="40"/>
  <c r="U20" i="99"/>
  <c r="Z16" i="34"/>
  <c r="AS17" i="14"/>
  <c r="AL17" i="14"/>
  <c r="AU17" i="14" s="1"/>
  <c r="U29" i="85"/>
  <c r="U22" i="18"/>
  <c r="AS10" i="17"/>
  <c r="AL10" i="17"/>
  <c r="AU10" i="17" s="1"/>
  <c r="AH10" i="63"/>
  <c r="AQ10" i="63" s="1"/>
  <c r="AN16" i="21"/>
  <c r="AI16" i="21"/>
  <c r="Y10" i="75"/>
  <c r="X10" i="75"/>
  <c r="AI15" i="76"/>
  <c r="AN15" i="76"/>
  <c r="X9" i="89"/>
  <c r="Z9" i="89" s="1"/>
  <c r="Y9" i="89"/>
  <c r="AS13" i="27"/>
  <c r="AL13" i="27"/>
  <c r="AU13" i="27" s="1"/>
  <c r="AS6" i="14"/>
  <c r="AL6" i="14"/>
  <c r="AU6" i="14" s="1"/>
  <c r="AF16" i="80"/>
  <c r="AO16" i="80" s="1"/>
  <c r="AE16" i="80"/>
  <c r="W17" i="80"/>
  <c r="AG16" i="80"/>
  <c r="AP16" i="80" s="1"/>
  <c r="AS11" i="17"/>
  <c r="AL11" i="17"/>
  <c r="AU11" i="17" s="1"/>
  <c r="AS15" i="17"/>
  <c r="AL15" i="17"/>
  <c r="AU15" i="17" s="1"/>
  <c r="AS13" i="14"/>
  <c r="AL13" i="14"/>
  <c r="AU13" i="14" s="1"/>
  <c r="AN8" i="47"/>
  <c r="AI8" i="47"/>
  <c r="U18" i="41"/>
  <c r="U17" i="41" s="1"/>
  <c r="AK17" i="73"/>
  <c r="AT17" i="73" s="1"/>
  <c r="AJ17" i="73"/>
  <c r="AJ11" i="73"/>
  <c r="AK11" i="73"/>
  <c r="AT11" i="73" s="1"/>
  <c r="AJ5" i="73"/>
  <c r="AK5" i="73"/>
  <c r="AT5" i="73" s="1"/>
  <c r="AS14" i="81"/>
  <c r="AL14" i="81"/>
  <c r="AU14" i="81" s="1"/>
  <c r="AJ22" i="31"/>
  <c r="AK22" i="31"/>
  <c r="AT22" i="31" s="1"/>
  <c r="AJ16" i="31"/>
  <c r="AS16" i="31" s="1"/>
  <c r="AK16" i="31"/>
  <c r="AK10" i="31"/>
  <c r="AT10" i="31" s="1"/>
  <c r="AJ10" i="31"/>
  <c r="AB4" i="31"/>
  <c r="AJ3" i="31"/>
  <c r="AR17" i="64"/>
  <c r="AR9" i="63"/>
  <c r="AJ4" i="81"/>
  <c r="AK4" i="81"/>
  <c r="AT4" i="81" s="1"/>
  <c r="AT25" i="81" s="1"/>
  <c r="AR9" i="38"/>
  <c r="AJ17" i="30"/>
  <c r="AK17" i="30"/>
  <c r="AT17" i="30" s="1"/>
  <c r="AJ11" i="30"/>
  <c r="AK11" i="30"/>
  <c r="AT11" i="30" s="1"/>
  <c r="AK5" i="30"/>
  <c r="AT5" i="30" s="1"/>
  <c r="AJ5" i="30"/>
  <c r="AR15" i="72"/>
  <c r="AS10" i="27"/>
  <c r="AL10" i="27"/>
  <c r="AU10" i="27" s="1"/>
  <c r="AK4" i="14"/>
  <c r="AT4" i="14" s="1"/>
  <c r="AT25" i="14" s="1"/>
  <c r="AJ4" i="14"/>
  <c r="AS21" i="14"/>
  <c r="AL21" i="14"/>
  <c r="AU21" i="14" s="1"/>
  <c r="AL20" i="17"/>
  <c r="AU20" i="17" s="1"/>
  <c r="AT20" i="17"/>
  <c r="AE9" i="28"/>
  <c r="W10" i="28"/>
  <c r="AF9" i="28"/>
  <c r="AO9" i="28" s="1"/>
  <c r="AG9" i="28"/>
  <c r="AP9" i="28" s="1"/>
  <c r="AT25" i="66"/>
  <c r="U5" i="104"/>
  <c r="X5" i="104" s="1"/>
  <c r="AH16" i="72"/>
  <c r="AQ16" i="72" s="1"/>
  <c r="U26" i="102"/>
  <c r="AS5" i="14"/>
  <c r="AL5" i="14"/>
  <c r="AU5" i="14" s="1"/>
  <c r="AS11" i="81"/>
  <c r="AL11" i="81"/>
  <c r="AU11" i="81" s="1"/>
  <c r="AX23" i="61"/>
  <c r="S23" i="61" s="1"/>
  <c r="AC23" i="61" s="1"/>
  <c r="AJ23" i="61" s="1"/>
  <c r="AS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Z10" i="63"/>
  <c r="Y17" i="21"/>
  <c r="X17" i="21"/>
  <c r="Z17" i="21" s="1"/>
  <c r="AN9" i="33"/>
  <c r="AI9" i="33"/>
  <c r="Y11" i="19"/>
  <c r="X11" i="19"/>
  <c r="AG9" i="89" l="1"/>
  <c r="AP9" i="89" s="1"/>
  <c r="W10" i="89"/>
  <c r="AF9" i="89"/>
  <c r="AO9" i="89" s="1"/>
  <c r="AE9" i="89"/>
  <c r="AG17" i="21"/>
  <c r="AP17" i="21" s="1"/>
  <c r="AE17" i="21"/>
  <c r="AF17" i="21"/>
  <c r="AO17" i="21" s="1"/>
  <c r="W18" i="21"/>
  <c r="AE10" i="67"/>
  <c r="AG10" i="67"/>
  <c r="AP10" i="67" s="1"/>
  <c r="AF10" i="67"/>
  <c r="AO10" i="67" s="1"/>
  <c r="W11" i="67"/>
  <c r="AE17" i="39"/>
  <c r="AF17" i="39"/>
  <c r="AO17" i="39" s="1"/>
  <c r="AG17" i="39"/>
  <c r="AP17" i="39" s="1"/>
  <c r="W18" i="39"/>
  <c r="AK22" i="61"/>
  <c r="AT22" i="61" s="1"/>
  <c r="AJ22" i="61"/>
  <c r="AJ21" i="61"/>
  <c r="AK21" i="61"/>
  <c r="AT21" i="61" s="1"/>
  <c r="AJ15" i="61"/>
  <c r="AK15" i="61"/>
  <c r="AT15" i="61" s="1"/>
  <c r="AJ9" i="61"/>
  <c r="AK9" i="61"/>
  <c r="AT9" i="61" s="1"/>
  <c r="U25" i="102"/>
  <c r="AS10" i="31"/>
  <c r="AL10" i="31"/>
  <c r="AU10" i="31" s="1"/>
  <c r="AS17" i="73"/>
  <c r="AL17" i="73"/>
  <c r="AU17" i="73" s="1"/>
  <c r="AR15" i="76"/>
  <c r="U19" i="99"/>
  <c r="AS17" i="31"/>
  <c r="AL17" i="31"/>
  <c r="AU17" i="31" s="1"/>
  <c r="AS18" i="73"/>
  <c r="AL18" i="73"/>
  <c r="AU18" i="73" s="1"/>
  <c r="X17" i="60"/>
  <c r="Y17" i="60"/>
  <c r="Z17" i="60" s="1"/>
  <c r="AJ21" i="23"/>
  <c r="AK21" i="23"/>
  <c r="AT21" i="23" s="1"/>
  <c r="AJ15" i="23"/>
  <c r="AK15" i="23"/>
  <c r="AT15" i="23" s="1"/>
  <c r="AJ9" i="23"/>
  <c r="AK9" i="23"/>
  <c r="AT9" i="23" s="1"/>
  <c r="AJ3" i="23"/>
  <c r="AB4" i="23"/>
  <c r="AX3" i="70"/>
  <c r="S3" i="70" s="1"/>
  <c r="AC3" i="70" s="1"/>
  <c r="AX23" i="70"/>
  <c r="S23" i="70" s="1"/>
  <c r="AC2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N8" i="97"/>
  <c r="AI8" i="97"/>
  <c r="AN9" i="79"/>
  <c r="AI9" i="79"/>
  <c r="U7" i="92"/>
  <c r="U6" i="13"/>
  <c r="AJ19" i="65"/>
  <c r="AK19" i="65"/>
  <c r="AT19" i="65" s="1"/>
  <c r="AJ13" i="65"/>
  <c r="AK13" i="65"/>
  <c r="AT13" i="65" s="1"/>
  <c r="AJ7" i="65"/>
  <c r="AK7" i="65"/>
  <c r="AT7" i="65" s="1"/>
  <c r="AH23" i="62"/>
  <c r="AQ23" i="62" s="1"/>
  <c r="AQ25" i="62" s="1"/>
  <c r="AZ3" i="62"/>
  <c r="U18" i="83"/>
  <c r="U8" i="100"/>
  <c r="AS20" i="30"/>
  <c r="AL20" i="30"/>
  <c r="AU20" i="30" s="1"/>
  <c r="AL19" i="31"/>
  <c r="AU19" i="31" s="1"/>
  <c r="AT19" i="31"/>
  <c r="Y7" i="32"/>
  <c r="Z7" i="32" s="1"/>
  <c r="X7" i="32"/>
  <c r="U7" i="20"/>
  <c r="AS15" i="30"/>
  <c r="AL15" i="30"/>
  <c r="AU15" i="30" s="1"/>
  <c r="AS20" i="31"/>
  <c r="AL20" i="31"/>
  <c r="AU20" i="31" s="1"/>
  <c r="AH8" i="53"/>
  <c r="AQ8" i="53" s="1"/>
  <c r="U9" i="45"/>
  <c r="AH10" i="33"/>
  <c r="AQ10" i="33" s="1"/>
  <c r="AJ20" i="40"/>
  <c r="AK20" i="40"/>
  <c r="AT20" i="40" s="1"/>
  <c r="AJ14" i="40"/>
  <c r="AK14" i="40"/>
  <c r="AT14" i="40" s="1"/>
  <c r="AK8" i="40"/>
  <c r="AT8" i="40" s="1"/>
  <c r="AJ8" i="40"/>
  <c r="AS16" i="30"/>
  <c r="AL16" i="30"/>
  <c r="AU16" i="30" s="1"/>
  <c r="AS21" i="31"/>
  <c r="AL21" i="31"/>
  <c r="AU21" i="31" s="1"/>
  <c r="AS22" i="73"/>
  <c r="AL22" i="73"/>
  <c r="AU22" i="73" s="1"/>
  <c r="U16" i="91"/>
  <c r="AK20" i="61"/>
  <c r="AT20" i="61" s="1"/>
  <c r="AJ20" i="61"/>
  <c r="AS17" i="30"/>
  <c r="AL17" i="30"/>
  <c r="AU17" i="30" s="1"/>
  <c r="Y17" i="80"/>
  <c r="Z17" i="80" s="1"/>
  <c r="X17" i="80"/>
  <c r="AH10" i="75"/>
  <c r="AQ10" i="75" s="1"/>
  <c r="U28" i="85"/>
  <c r="AR23" i="40"/>
  <c r="AR25" i="40" s="1"/>
  <c r="AL23" i="40"/>
  <c r="AU23" i="40" s="1"/>
  <c r="AS18" i="30"/>
  <c r="AL18" i="30"/>
  <c r="AU18" i="30" s="1"/>
  <c r="AS5" i="31"/>
  <c r="AL5" i="31"/>
  <c r="AU5" i="31" s="1"/>
  <c r="AS6" i="73"/>
  <c r="AL6" i="73"/>
  <c r="AU6" i="73" s="1"/>
  <c r="U7" i="9"/>
  <c r="Y8" i="93"/>
  <c r="Z8" i="93" s="1"/>
  <c r="X8" i="93"/>
  <c r="AJ20" i="23"/>
  <c r="AK20" i="23"/>
  <c r="AT20" i="23" s="1"/>
  <c r="AJ14" i="23"/>
  <c r="AS14" i="23" s="1"/>
  <c r="AK14" i="23"/>
  <c r="AJ8" i="23"/>
  <c r="AK8" i="23"/>
  <c r="AT8" i="23" s="1"/>
  <c r="AT23" i="23"/>
  <c r="AJ23" i="70"/>
  <c r="AS23" i="70" s="1"/>
  <c r="AK23" i="70"/>
  <c r="AT23" i="70" s="1"/>
  <c r="Y9" i="97"/>
  <c r="X9" i="97"/>
  <c r="AS7" i="30"/>
  <c r="AL7" i="30"/>
  <c r="AU7" i="30" s="1"/>
  <c r="AS12" i="31"/>
  <c r="AL12" i="31"/>
  <c r="AU12" i="31" s="1"/>
  <c r="AS7" i="73"/>
  <c r="AL7" i="73"/>
  <c r="AU7" i="73" s="1"/>
  <c r="AR16" i="39"/>
  <c r="AJ18" i="65"/>
  <c r="AK18" i="65"/>
  <c r="AT18" i="65" s="1"/>
  <c r="AJ12" i="65"/>
  <c r="AK12" i="65"/>
  <c r="AT12" i="65" s="1"/>
  <c r="AJ6" i="65"/>
  <c r="AK6" i="65"/>
  <c r="AT6" i="65" s="1"/>
  <c r="AR10" i="19"/>
  <c r="AG23" i="62"/>
  <c r="AP23" i="62" s="1"/>
  <c r="AP25" i="62" s="1"/>
  <c r="AF23" i="62"/>
  <c r="AO23" i="62" s="1"/>
  <c r="AO25" i="62" s="1"/>
  <c r="AE23" i="62"/>
  <c r="AR23" i="73"/>
  <c r="AR25" i="73" s="1"/>
  <c r="AL23" i="73"/>
  <c r="AU23" i="73" s="1"/>
  <c r="AS8" i="30"/>
  <c r="AL8" i="30"/>
  <c r="AU8" i="30" s="1"/>
  <c r="AG17" i="68"/>
  <c r="AP17" i="68" s="1"/>
  <c r="W18" i="68"/>
  <c r="AF17" i="68"/>
  <c r="AO17" i="68" s="1"/>
  <c r="AE17" i="68"/>
  <c r="AS20" i="73"/>
  <c r="AL20" i="73"/>
  <c r="AU20" i="73" s="1"/>
  <c r="U18" i="55"/>
  <c r="AI9" i="24"/>
  <c r="AN9" i="24"/>
  <c r="AR9" i="75"/>
  <c r="AR22" i="62"/>
  <c r="AL4" i="17"/>
  <c r="AU4" i="17" s="1"/>
  <c r="AS4" i="17"/>
  <c r="AS25" i="17" s="1"/>
  <c r="AH10" i="59"/>
  <c r="AQ10" i="59" s="1"/>
  <c r="AF8" i="53"/>
  <c r="AO8" i="53" s="1"/>
  <c r="AE8" i="53"/>
  <c r="W9" i="53"/>
  <c r="AG8" i="53"/>
  <c r="AP8" i="53" s="1"/>
  <c r="U14" i="95"/>
  <c r="Y8" i="52"/>
  <c r="X8" i="52"/>
  <c r="AG10" i="33"/>
  <c r="AP10" i="33" s="1"/>
  <c r="AF10" i="33"/>
  <c r="AO10" i="33" s="1"/>
  <c r="W11" i="33"/>
  <c r="AE10" i="33"/>
  <c r="AK19" i="40"/>
  <c r="AT19" i="40" s="1"/>
  <c r="AJ19" i="40"/>
  <c r="AK13" i="40"/>
  <c r="AT13" i="40" s="1"/>
  <c r="AJ13" i="40"/>
  <c r="AJ7" i="40"/>
  <c r="AK7" i="40"/>
  <c r="AT7" i="40" s="1"/>
  <c r="U19" i="87"/>
  <c r="AS9" i="31"/>
  <c r="AL9" i="31"/>
  <c r="AU9" i="31" s="1"/>
  <c r="AS10" i="73"/>
  <c r="AL10" i="73"/>
  <c r="AU10" i="73" s="1"/>
  <c r="Y8" i="46"/>
  <c r="Z8" i="46"/>
  <c r="X8" i="46"/>
  <c r="AJ8" i="61"/>
  <c r="AK8" i="61"/>
  <c r="AT8" i="61" s="1"/>
  <c r="AH11" i="19"/>
  <c r="AQ11" i="19" s="1"/>
  <c r="AK19" i="61"/>
  <c r="AT19" i="61" s="1"/>
  <c r="AJ19" i="61"/>
  <c r="AJ13" i="61"/>
  <c r="AK13" i="61"/>
  <c r="AT13" i="61" s="1"/>
  <c r="AK7" i="61"/>
  <c r="AT7" i="61" s="1"/>
  <c r="AJ7" i="61"/>
  <c r="Y10" i="28"/>
  <c r="X10" i="28"/>
  <c r="AL4" i="14"/>
  <c r="AU4" i="14" s="1"/>
  <c r="AU25" i="14" s="1"/>
  <c r="C11" i="14" s="1"/>
  <c r="AS4" i="14"/>
  <c r="AS25" i="14" s="1"/>
  <c r="AS5" i="30"/>
  <c r="AL5" i="30"/>
  <c r="AU5" i="30" s="1"/>
  <c r="AL16" i="31"/>
  <c r="AU16" i="31" s="1"/>
  <c r="AT16" i="31"/>
  <c r="AI16" i="80"/>
  <c r="AN16" i="80"/>
  <c r="Z10" i="75"/>
  <c r="AS6" i="30"/>
  <c r="AL6" i="30"/>
  <c r="AU6" i="30" s="1"/>
  <c r="U7" i="84"/>
  <c r="U5" i="44"/>
  <c r="X5" i="44" s="1"/>
  <c r="AN7" i="93"/>
  <c r="AI7" i="93"/>
  <c r="AN16" i="60"/>
  <c r="AI16" i="60"/>
  <c r="AE17" i="25"/>
  <c r="AF17" i="25"/>
  <c r="AO17" i="25" s="1"/>
  <c r="AG17" i="25"/>
  <c r="AP17" i="25" s="1"/>
  <c r="W18" i="25"/>
  <c r="AJ19" i="23"/>
  <c r="AK19" i="23"/>
  <c r="AT19" i="23" s="1"/>
  <c r="AJ13" i="23"/>
  <c r="AK13" i="23"/>
  <c r="AT13" i="23" s="1"/>
  <c r="AK7" i="23"/>
  <c r="AT7" i="23" s="1"/>
  <c r="AJ7" i="23"/>
  <c r="AN16" i="12"/>
  <c r="AI16" i="12"/>
  <c r="Y10" i="79"/>
  <c r="X10" i="79"/>
  <c r="U25" i="42"/>
  <c r="AJ23" i="65"/>
  <c r="AS23" i="65" s="1"/>
  <c r="AK23" i="65"/>
  <c r="AT23" i="65" s="1"/>
  <c r="AJ17" i="65"/>
  <c r="AK17" i="65"/>
  <c r="AT17" i="65" s="1"/>
  <c r="AK11" i="65"/>
  <c r="AT11" i="65" s="1"/>
  <c r="AJ11" i="65"/>
  <c r="AJ5" i="65"/>
  <c r="AK5" i="65"/>
  <c r="AT5" i="65" s="1"/>
  <c r="AU25" i="17"/>
  <c r="C11" i="17" s="1"/>
  <c r="AS7" i="31"/>
  <c r="AL7" i="31"/>
  <c r="AU7" i="31" s="1"/>
  <c r="AS8" i="73"/>
  <c r="AL8" i="73"/>
  <c r="AU8" i="73" s="1"/>
  <c r="AS21" i="30"/>
  <c r="AL21" i="30"/>
  <c r="AU21" i="30" s="1"/>
  <c r="AT25" i="17"/>
  <c r="AS8" i="31"/>
  <c r="AL8" i="31"/>
  <c r="AU8" i="31" s="1"/>
  <c r="AS15" i="73"/>
  <c r="AL15" i="73"/>
  <c r="AU15" i="73" s="1"/>
  <c r="Z10" i="59"/>
  <c r="AR9" i="67"/>
  <c r="U23" i="98"/>
  <c r="AK18" i="40"/>
  <c r="AT18" i="40" s="1"/>
  <c r="AJ18" i="40"/>
  <c r="AJ12" i="40"/>
  <c r="AK12" i="40"/>
  <c r="AT12" i="40" s="1"/>
  <c r="AJ6" i="40"/>
  <c r="AK6" i="40"/>
  <c r="AT6" i="40" s="1"/>
  <c r="AJ4" i="30"/>
  <c r="AK4" i="30"/>
  <c r="AT4" i="30" s="1"/>
  <c r="AT25" i="30" s="1"/>
  <c r="AS22" i="30"/>
  <c r="AL22" i="30"/>
  <c r="AU22" i="30" s="1"/>
  <c r="U9" i="88"/>
  <c r="AR7" i="105"/>
  <c r="AN16" i="72"/>
  <c r="AI16" i="72"/>
  <c r="AR9" i="33"/>
  <c r="AH17" i="21"/>
  <c r="AQ17" i="21" s="1"/>
  <c r="AK14" i="61"/>
  <c r="AT14" i="61" s="1"/>
  <c r="AJ14" i="61"/>
  <c r="Z11" i="19"/>
  <c r="AJ18" i="61"/>
  <c r="AK18" i="61"/>
  <c r="AT18" i="61" s="1"/>
  <c r="AJ12" i="61"/>
  <c r="AK12" i="61"/>
  <c r="AT12" i="61" s="1"/>
  <c r="AJ6" i="61"/>
  <c r="AK6" i="61"/>
  <c r="AT6" i="61" s="1"/>
  <c r="AN9" i="28"/>
  <c r="AI9" i="28"/>
  <c r="AS5" i="73"/>
  <c r="AL5" i="73"/>
  <c r="AU5" i="73" s="1"/>
  <c r="U16" i="41"/>
  <c r="AE23" i="70"/>
  <c r="AG23" i="70"/>
  <c r="AP23" i="70" s="1"/>
  <c r="AP25" i="70" s="1"/>
  <c r="AF23" i="70"/>
  <c r="AO23" i="70" s="1"/>
  <c r="AO25" i="70" s="1"/>
  <c r="AS11" i="31"/>
  <c r="AL11" i="31"/>
  <c r="AU11" i="31" s="1"/>
  <c r="AR7" i="53"/>
  <c r="AJ18" i="23"/>
  <c r="AK18" i="23"/>
  <c r="AT18" i="23" s="1"/>
  <c r="AK12" i="23"/>
  <c r="AT12" i="23" s="1"/>
  <c r="AJ12" i="23"/>
  <c r="AK6" i="23"/>
  <c r="AT6" i="23" s="1"/>
  <c r="AJ6" i="23"/>
  <c r="AS13" i="30"/>
  <c r="AL13" i="30"/>
  <c r="AU13" i="30" s="1"/>
  <c r="AS18" i="31"/>
  <c r="AL18" i="31"/>
  <c r="AU18" i="31" s="1"/>
  <c r="AS13" i="73"/>
  <c r="AL13" i="73"/>
  <c r="AU13" i="73" s="1"/>
  <c r="U9" i="54"/>
  <c r="AG11" i="2"/>
  <c r="AP11" i="2" s="1"/>
  <c r="AF11" i="2"/>
  <c r="AO11" i="2" s="1"/>
  <c r="W12" i="2"/>
  <c r="AE11" i="2"/>
  <c r="AJ22" i="65"/>
  <c r="AK22" i="65"/>
  <c r="AT22" i="65" s="1"/>
  <c r="AJ16" i="65"/>
  <c r="AK16" i="65"/>
  <c r="AT16" i="65" s="1"/>
  <c r="AJ10" i="65"/>
  <c r="AK10" i="65"/>
  <c r="AT10" i="65" s="1"/>
  <c r="AR23" i="65"/>
  <c r="AR25" i="65" s="1"/>
  <c r="AL23" i="65"/>
  <c r="AU23" i="65" s="1"/>
  <c r="U26" i="82"/>
  <c r="AS14" i="30"/>
  <c r="AL14" i="30"/>
  <c r="AU14" i="30" s="1"/>
  <c r="AH7" i="101"/>
  <c r="AQ7" i="101" s="1"/>
  <c r="U26" i="35"/>
  <c r="Y10" i="24"/>
  <c r="X10" i="24"/>
  <c r="AL14" i="31"/>
  <c r="AU14" i="31" s="1"/>
  <c r="AT14" i="31"/>
  <c r="AJ4" i="73"/>
  <c r="AK4" i="73"/>
  <c r="AT4" i="73" s="1"/>
  <c r="AT25" i="73" s="1"/>
  <c r="AH16" i="76"/>
  <c r="AQ16" i="76" s="1"/>
  <c r="AH17" i="29"/>
  <c r="AQ17" i="29" s="1"/>
  <c r="AJ17" i="40"/>
  <c r="AK17" i="40"/>
  <c r="AT17" i="40" s="1"/>
  <c r="AJ11" i="40"/>
  <c r="AK11" i="40"/>
  <c r="AT11" i="40" s="1"/>
  <c r="AK5" i="40"/>
  <c r="AT5" i="40" s="1"/>
  <c r="AJ5" i="40"/>
  <c r="U19" i="103"/>
  <c r="U8" i="51"/>
  <c r="AL3" i="30"/>
  <c r="AU3" i="30" s="1"/>
  <c r="AS3" i="30"/>
  <c r="U18" i="49"/>
  <c r="U27" i="90"/>
  <c r="AI7" i="86"/>
  <c r="AN7" i="86"/>
  <c r="W11" i="63"/>
  <c r="AG10" i="63"/>
  <c r="AP10" i="63" s="1"/>
  <c r="AF10" i="63"/>
  <c r="AO10" i="63" s="1"/>
  <c r="AE10" i="63"/>
  <c r="AK17" i="61"/>
  <c r="AT17" i="61" s="1"/>
  <c r="AJ17" i="61"/>
  <c r="AK11" i="61"/>
  <c r="AT11" i="61" s="1"/>
  <c r="AJ11" i="61"/>
  <c r="AK5" i="61"/>
  <c r="AT5" i="61" s="1"/>
  <c r="AJ5" i="61"/>
  <c r="AH5" i="104"/>
  <c r="AQ5" i="104" s="1"/>
  <c r="Z5" i="104"/>
  <c r="AS3" i="31"/>
  <c r="AL3" i="31"/>
  <c r="AU3" i="31" s="1"/>
  <c r="AR8" i="47"/>
  <c r="AH9" i="89"/>
  <c r="AQ9" i="89" s="1"/>
  <c r="AR16" i="21"/>
  <c r="AF16" i="34"/>
  <c r="AO16" i="34" s="1"/>
  <c r="AE16" i="34"/>
  <c r="AG16" i="34"/>
  <c r="AP16" i="34" s="1"/>
  <c r="W17" i="34"/>
  <c r="AS12" i="30"/>
  <c r="AL12" i="30"/>
  <c r="AU12" i="30" s="1"/>
  <c r="AS12" i="73"/>
  <c r="AL12" i="73"/>
  <c r="AU12" i="73" s="1"/>
  <c r="AR23" i="61"/>
  <c r="AR25" i="61" s="1"/>
  <c r="AL23" i="61"/>
  <c r="AU23" i="61" s="1"/>
  <c r="AH8" i="105"/>
  <c r="AQ8" i="105" s="1"/>
  <c r="AJ17" i="23"/>
  <c r="AK17" i="23"/>
  <c r="AT17" i="23" s="1"/>
  <c r="AK11" i="23"/>
  <c r="AT11" i="23" s="1"/>
  <c r="AJ11" i="23"/>
  <c r="AK5" i="23"/>
  <c r="AT5" i="23" s="1"/>
  <c r="AJ5" i="23"/>
  <c r="AS19" i="30"/>
  <c r="AL19" i="30"/>
  <c r="AU19" i="30" s="1"/>
  <c r="AS6" i="31"/>
  <c r="AL6" i="31"/>
  <c r="AU6" i="31" s="1"/>
  <c r="AH9" i="47"/>
  <c r="AQ9" i="47" s="1"/>
  <c r="U9" i="96"/>
  <c r="AK21" i="65"/>
  <c r="AT21" i="65" s="1"/>
  <c r="AJ21" i="65"/>
  <c r="AK15" i="65"/>
  <c r="AT15" i="65" s="1"/>
  <c r="AJ15" i="65"/>
  <c r="AJ9" i="65"/>
  <c r="AK9" i="65"/>
  <c r="AT9" i="65" s="1"/>
  <c r="AB4" i="65"/>
  <c r="AJ3" i="65"/>
  <c r="AE7" i="101"/>
  <c r="W8" i="101"/>
  <c r="AF7" i="101"/>
  <c r="AO7" i="101" s="1"/>
  <c r="AG7" i="101"/>
  <c r="AP7" i="101" s="1"/>
  <c r="AE10" i="38"/>
  <c r="AF10" i="38"/>
  <c r="AO10" i="38" s="1"/>
  <c r="AG10" i="38"/>
  <c r="AP10" i="38" s="1"/>
  <c r="W11" i="38"/>
  <c r="AR16" i="29"/>
  <c r="AS9" i="30"/>
  <c r="AL9" i="30"/>
  <c r="AU9" i="30" s="1"/>
  <c r="U16" i="16"/>
  <c r="X10" i="71"/>
  <c r="Y10" i="71"/>
  <c r="Z10" i="71"/>
  <c r="AL3" i="73"/>
  <c r="AU3" i="73" s="1"/>
  <c r="AS3" i="73"/>
  <c r="AS21" i="73"/>
  <c r="AL21" i="73"/>
  <c r="AU21" i="73" s="1"/>
  <c r="U26" i="94"/>
  <c r="AR6" i="101"/>
  <c r="AI7" i="52"/>
  <c r="AN7" i="52"/>
  <c r="Z16" i="76"/>
  <c r="Z17" i="29"/>
  <c r="AK22" i="40"/>
  <c r="AT22" i="40" s="1"/>
  <c r="AJ22" i="40"/>
  <c r="AK16" i="40"/>
  <c r="AT16" i="40" s="1"/>
  <c r="AJ16" i="40"/>
  <c r="AJ10" i="40"/>
  <c r="AK10" i="40"/>
  <c r="AT10" i="40" s="1"/>
  <c r="AJ3" i="40"/>
  <c r="AB4" i="40"/>
  <c r="AS10" i="30"/>
  <c r="AL10" i="30"/>
  <c r="AU10" i="30" s="1"/>
  <c r="AS15" i="31"/>
  <c r="AL15" i="31"/>
  <c r="AU15" i="31" s="1"/>
  <c r="AS16" i="73"/>
  <c r="AL16" i="73"/>
  <c r="AU16" i="73" s="1"/>
  <c r="Y8" i="86"/>
  <c r="X8" i="86"/>
  <c r="Z8" i="86" s="1"/>
  <c r="AK16" i="61"/>
  <c r="AT16" i="61" s="1"/>
  <c r="AJ16" i="61"/>
  <c r="AK10" i="61"/>
  <c r="AT10" i="61" s="1"/>
  <c r="AJ10" i="61"/>
  <c r="AJ3" i="61"/>
  <c r="AB4" i="61"/>
  <c r="AS11" i="30"/>
  <c r="AL11" i="30"/>
  <c r="AU11" i="30" s="1"/>
  <c r="AS4" i="81"/>
  <c r="AS25" i="81" s="1"/>
  <c r="AL4" i="81"/>
  <c r="AU4" i="81" s="1"/>
  <c r="AU25" i="81" s="1"/>
  <c r="C11" i="81" s="1"/>
  <c r="F25" i="57" s="1"/>
  <c r="AJ4" i="31"/>
  <c r="AK4" i="31"/>
  <c r="AT4" i="31" s="1"/>
  <c r="AT25" i="31" s="1"/>
  <c r="AS22" i="31"/>
  <c r="AL22" i="31"/>
  <c r="AU22" i="31" s="1"/>
  <c r="AS11" i="73"/>
  <c r="AL11" i="73"/>
  <c r="AU11" i="73" s="1"/>
  <c r="U21" i="18"/>
  <c r="U14" i="11"/>
  <c r="U25" i="48"/>
  <c r="AH17" i="39"/>
  <c r="AQ17" i="39" s="1"/>
  <c r="AE8" i="105"/>
  <c r="AF8" i="105"/>
  <c r="AO8" i="105" s="1"/>
  <c r="AG8" i="105"/>
  <c r="AP8" i="105" s="1"/>
  <c r="W9" i="105"/>
  <c r="U9" i="58"/>
  <c r="AJ22" i="23"/>
  <c r="AK22" i="23"/>
  <c r="AT22" i="23" s="1"/>
  <c r="AJ16" i="23"/>
  <c r="AK16" i="23"/>
  <c r="AT16" i="23" s="1"/>
  <c r="AK10" i="23"/>
  <c r="AT10" i="23" s="1"/>
  <c r="AJ10" i="23"/>
  <c r="AJ23" i="23"/>
  <c r="AS23" i="23" s="1"/>
  <c r="Y17" i="12"/>
  <c r="X17" i="12"/>
  <c r="AL4" i="27"/>
  <c r="AU4" i="27" s="1"/>
  <c r="AU25" i="27" s="1"/>
  <c r="C11" i="27" s="1"/>
  <c r="AS4" i="27"/>
  <c r="AS25" i="27" s="1"/>
  <c r="AS19" i="73"/>
  <c r="AL19" i="73"/>
  <c r="AU19" i="73" s="1"/>
  <c r="U28" i="50"/>
  <c r="Z9" i="47"/>
  <c r="AJ20" i="65"/>
  <c r="AK20" i="65"/>
  <c r="AT20" i="65" s="1"/>
  <c r="AJ14" i="65"/>
  <c r="AK14" i="65"/>
  <c r="AT14" i="65" s="1"/>
  <c r="AK8" i="65"/>
  <c r="AT8" i="65" s="1"/>
  <c r="AJ8" i="65"/>
  <c r="AR8" i="89"/>
  <c r="AE7" i="15"/>
  <c r="W8" i="15"/>
  <c r="AG7" i="15"/>
  <c r="AP7" i="15" s="1"/>
  <c r="AF7" i="15"/>
  <c r="AO7" i="15" s="1"/>
  <c r="U16" i="43"/>
  <c r="AS13" i="31"/>
  <c r="AL13" i="31"/>
  <c r="AU13" i="31" s="1"/>
  <c r="AS14" i="73"/>
  <c r="AL14" i="73"/>
  <c r="AU14" i="73" s="1"/>
  <c r="AR9" i="59"/>
  <c r="U26" i="10"/>
  <c r="W19" i="64"/>
  <c r="AF18" i="64"/>
  <c r="AO18" i="64" s="1"/>
  <c r="AE18" i="64"/>
  <c r="AG18" i="64"/>
  <c r="AP18" i="64" s="1"/>
  <c r="AI6" i="32"/>
  <c r="AN6" i="32"/>
  <c r="AN9" i="71"/>
  <c r="AI9" i="71"/>
  <c r="AS9" i="73"/>
  <c r="AL9" i="73"/>
  <c r="AU9" i="73" s="1"/>
  <c r="AJ21" i="40"/>
  <c r="AK21" i="40"/>
  <c r="AT21" i="40" s="1"/>
  <c r="AK15" i="40"/>
  <c r="AT15" i="40" s="1"/>
  <c r="AJ15" i="40"/>
  <c r="AJ9" i="40"/>
  <c r="AK9" i="40"/>
  <c r="AT9" i="40" s="1"/>
  <c r="AH10" i="67"/>
  <c r="AQ10" i="67" s="1"/>
  <c r="AN7" i="46"/>
  <c r="AI7" i="46"/>
  <c r="Y17" i="72"/>
  <c r="Z17" i="72"/>
  <c r="X17" i="72"/>
  <c r="AG8" i="93" l="1"/>
  <c r="AP8" i="93" s="1"/>
  <c r="AF8" i="93"/>
  <c r="AO8" i="93" s="1"/>
  <c r="AE8" i="93"/>
  <c r="W9" i="93"/>
  <c r="AE17" i="80"/>
  <c r="AG17" i="80"/>
  <c r="AP17" i="80" s="1"/>
  <c r="AF17" i="80"/>
  <c r="AO17" i="80" s="1"/>
  <c r="W18" i="80"/>
  <c r="AF8" i="86"/>
  <c r="AO8" i="86" s="1"/>
  <c r="AE8" i="86"/>
  <c r="W9" i="86"/>
  <c r="AG8" i="86"/>
  <c r="AP8" i="86" s="1"/>
  <c r="AE7" i="32"/>
  <c r="AF7" i="32"/>
  <c r="AO7" i="32" s="1"/>
  <c r="AG7" i="32"/>
  <c r="AP7" i="32" s="1"/>
  <c r="W8" i="32"/>
  <c r="AF17" i="60"/>
  <c r="AO17" i="60" s="1"/>
  <c r="AE17" i="60"/>
  <c r="W18" i="60"/>
  <c r="AG17" i="60"/>
  <c r="AP17" i="60" s="1"/>
  <c r="AS20" i="65"/>
  <c r="AL20" i="65"/>
  <c r="AU20" i="65" s="1"/>
  <c r="Y19" i="64"/>
  <c r="Z19" i="64"/>
  <c r="X19" i="64"/>
  <c r="U20" i="18"/>
  <c r="AS4" i="31"/>
  <c r="AS25" i="31" s="1"/>
  <c r="AL4" i="31"/>
  <c r="AU4" i="31" s="1"/>
  <c r="AL3" i="61"/>
  <c r="AU3" i="61" s="1"/>
  <c r="AS3" i="61"/>
  <c r="AS16" i="40"/>
  <c r="AL16" i="40"/>
  <c r="AU16" i="40" s="1"/>
  <c r="AH10" i="71"/>
  <c r="AQ10" i="71" s="1"/>
  <c r="AF5" i="104"/>
  <c r="AO5" i="104" s="1"/>
  <c r="AE5" i="104"/>
  <c r="W6" i="104"/>
  <c r="AG5" i="104"/>
  <c r="AP5" i="104" s="1"/>
  <c r="AS17" i="61"/>
  <c r="AL17" i="61"/>
  <c r="AU17" i="61" s="1"/>
  <c r="AS5" i="40"/>
  <c r="AL5" i="40"/>
  <c r="AU5" i="40" s="1"/>
  <c r="U25" i="35"/>
  <c r="AS22" i="65"/>
  <c r="AL22" i="65"/>
  <c r="AU22" i="65" s="1"/>
  <c r="U8" i="54"/>
  <c r="AS18" i="23"/>
  <c r="AL18" i="23"/>
  <c r="AU18" i="23" s="1"/>
  <c r="AR9" i="28"/>
  <c r="AS4" i="30"/>
  <c r="AS25" i="30" s="1"/>
  <c r="AL4" i="30"/>
  <c r="AU4" i="30" s="1"/>
  <c r="AU25" i="30" s="1"/>
  <c r="C11" i="30" s="1"/>
  <c r="AS13" i="23"/>
  <c r="AL13" i="23"/>
  <c r="AU13" i="23" s="1"/>
  <c r="AN17" i="25"/>
  <c r="AI17" i="25"/>
  <c r="AH5" i="44"/>
  <c r="AQ5" i="44" s="1"/>
  <c r="Z5" i="44"/>
  <c r="AI10" i="33"/>
  <c r="AN10" i="33"/>
  <c r="AN8" i="53"/>
  <c r="AI8" i="53"/>
  <c r="Y18" i="68"/>
  <c r="X18" i="68"/>
  <c r="AN23" i="62"/>
  <c r="AN25" i="62" s="1"/>
  <c r="AI23" i="62"/>
  <c r="AS6" i="65"/>
  <c r="AL6" i="65"/>
  <c r="AU6" i="65" s="1"/>
  <c r="U6" i="9"/>
  <c r="U7" i="100"/>
  <c r="AR8" i="97"/>
  <c r="AJ18" i="70"/>
  <c r="AK18" i="70"/>
  <c r="AT18" i="70" s="1"/>
  <c r="AJ12" i="70"/>
  <c r="AK12" i="70"/>
  <c r="AT12" i="70" s="1"/>
  <c r="AJ6" i="70"/>
  <c r="AK6" i="70"/>
  <c r="AT6" i="70" s="1"/>
  <c r="AS9" i="61"/>
  <c r="AL9" i="61"/>
  <c r="AU9" i="61" s="1"/>
  <c r="AR7" i="46"/>
  <c r="AN8" i="105"/>
  <c r="AI8" i="105"/>
  <c r="U13" i="11"/>
  <c r="AI10" i="38"/>
  <c r="AN10" i="38"/>
  <c r="AS21" i="65"/>
  <c r="AL21" i="65"/>
  <c r="AU21" i="65" s="1"/>
  <c r="AS11" i="23"/>
  <c r="AL11" i="23"/>
  <c r="AU11" i="23" s="1"/>
  <c r="AS8" i="65"/>
  <c r="AL8" i="65"/>
  <c r="AU8" i="65" s="1"/>
  <c r="AF9" i="47"/>
  <c r="AO9" i="47" s="1"/>
  <c r="AG9" i="47"/>
  <c r="AP9" i="47" s="1"/>
  <c r="W10" i="47"/>
  <c r="AE9" i="47"/>
  <c r="U8" i="58"/>
  <c r="AH17" i="12"/>
  <c r="AQ17" i="12" s="1"/>
  <c r="AH17" i="72"/>
  <c r="AQ17" i="72" s="1"/>
  <c r="AS21" i="40"/>
  <c r="AL21" i="40"/>
  <c r="AU21" i="40" s="1"/>
  <c r="AR6" i="32"/>
  <c r="U25" i="10"/>
  <c r="Y8" i="15"/>
  <c r="Z8" i="15"/>
  <c r="X8" i="15"/>
  <c r="U27" i="50"/>
  <c r="Z17" i="12"/>
  <c r="AS16" i="23"/>
  <c r="AL16" i="23"/>
  <c r="AU16" i="23" s="1"/>
  <c r="X9" i="105"/>
  <c r="Y9" i="105"/>
  <c r="AS10" i="61"/>
  <c r="AL10" i="61"/>
  <c r="AU10" i="61" s="1"/>
  <c r="AR7" i="52"/>
  <c r="Y11" i="38"/>
  <c r="Z11" i="38"/>
  <c r="X11" i="38"/>
  <c r="AS9" i="65"/>
  <c r="AL9" i="65"/>
  <c r="AU9" i="65" s="1"/>
  <c r="U8" i="96"/>
  <c r="AS17" i="23"/>
  <c r="AL17" i="23"/>
  <c r="AU17" i="23" s="1"/>
  <c r="AU25" i="31"/>
  <c r="C11" i="31" s="1"/>
  <c r="AR7" i="86"/>
  <c r="AN11" i="2"/>
  <c r="AI11" i="2"/>
  <c r="AS6" i="23"/>
  <c r="AL6" i="23"/>
  <c r="AU6" i="23" s="1"/>
  <c r="AI23" i="70"/>
  <c r="AN23" i="70"/>
  <c r="AN25" i="70" s="1"/>
  <c r="AS18" i="61"/>
  <c r="AL18" i="61"/>
  <c r="AU18" i="61" s="1"/>
  <c r="AS5" i="65"/>
  <c r="AL5" i="65"/>
  <c r="AU5" i="65" s="1"/>
  <c r="AR16" i="12"/>
  <c r="AR16" i="60"/>
  <c r="AR16" i="80"/>
  <c r="AS7" i="40"/>
  <c r="AL7" i="40"/>
  <c r="AU7" i="40" s="1"/>
  <c r="Y11" i="33"/>
  <c r="Z11" i="33" s="1"/>
  <c r="X11" i="33"/>
  <c r="U17" i="55"/>
  <c r="AH9" i="97"/>
  <c r="AQ9" i="97" s="1"/>
  <c r="AL23" i="23"/>
  <c r="AU23" i="23" s="1"/>
  <c r="AS20" i="23"/>
  <c r="AL20" i="23"/>
  <c r="AU20" i="23" s="1"/>
  <c r="AS20" i="61"/>
  <c r="AL20" i="61"/>
  <c r="AU20" i="61" s="1"/>
  <c r="AS7" i="65"/>
  <c r="AL7" i="65"/>
  <c r="AU7" i="65" s="1"/>
  <c r="U5" i="13"/>
  <c r="X5" i="13" s="1"/>
  <c r="AJ17" i="70"/>
  <c r="AK17" i="70"/>
  <c r="AT17" i="70" s="1"/>
  <c r="AJ11" i="70"/>
  <c r="AK11" i="70"/>
  <c r="AT11" i="70" s="1"/>
  <c r="AJ5" i="70"/>
  <c r="AK5" i="70"/>
  <c r="AT5" i="70" s="1"/>
  <c r="AS9" i="23"/>
  <c r="AL9" i="23"/>
  <c r="AU9" i="23" s="1"/>
  <c r="Y18" i="39"/>
  <c r="X18" i="39"/>
  <c r="W18" i="72"/>
  <c r="AG17" i="72"/>
  <c r="AP17" i="72" s="1"/>
  <c r="AF17" i="72"/>
  <c r="AO17" i="72" s="1"/>
  <c r="AE17" i="72"/>
  <c r="U15" i="16"/>
  <c r="Y8" i="101"/>
  <c r="X8" i="101"/>
  <c r="AS15" i="65"/>
  <c r="AL15" i="65"/>
  <c r="AU15" i="65" s="1"/>
  <c r="AS5" i="23"/>
  <c r="AL5" i="23"/>
  <c r="AU5" i="23" s="1"/>
  <c r="AS5" i="61"/>
  <c r="AL5" i="61"/>
  <c r="AU5" i="61" s="1"/>
  <c r="AN10" i="63"/>
  <c r="AI10" i="63"/>
  <c r="AH10" i="24"/>
  <c r="AQ10" i="24" s="1"/>
  <c r="AS10" i="65"/>
  <c r="AL10" i="65"/>
  <c r="AU10" i="65" s="1"/>
  <c r="Y12" i="2"/>
  <c r="X12" i="2"/>
  <c r="AG11" i="19"/>
  <c r="AP11" i="19" s="1"/>
  <c r="W12" i="19"/>
  <c r="AF11" i="19"/>
  <c r="AO11" i="19" s="1"/>
  <c r="AE11" i="19"/>
  <c r="U8" i="88"/>
  <c r="AS6" i="40"/>
  <c r="AL6" i="40"/>
  <c r="AU6" i="40" s="1"/>
  <c r="U22" i="98"/>
  <c r="AS11" i="65"/>
  <c r="AL11" i="65"/>
  <c r="AU11" i="65" s="1"/>
  <c r="AS19" i="23"/>
  <c r="AL19" i="23"/>
  <c r="AU19" i="23" s="1"/>
  <c r="U6" i="84"/>
  <c r="AH10" i="28"/>
  <c r="AQ10" i="28" s="1"/>
  <c r="AS13" i="61"/>
  <c r="AL13" i="61"/>
  <c r="AU13" i="61" s="1"/>
  <c r="AS8" i="61"/>
  <c r="AL8" i="61"/>
  <c r="AU8" i="61" s="1"/>
  <c r="AS13" i="40"/>
  <c r="AL13" i="40"/>
  <c r="AU13" i="40" s="1"/>
  <c r="U13" i="95"/>
  <c r="AS12" i="65"/>
  <c r="AL12" i="65"/>
  <c r="AU12" i="65" s="1"/>
  <c r="Z9" i="97"/>
  <c r="AH8" i="93"/>
  <c r="AQ8" i="93" s="1"/>
  <c r="AH17" i="80"/>
  <c r="AQ17" i="80" s="1"/>
  <c r="AS14" i="40"/>
  <c r="AL14" i="40"/>
  <c r="AU14" i="40" s="1"/>
  <c r="U8" i="45"/>
  <c r="U17" i="83"/>
  <c r="AJ22" i="70"/>
  <c r="AK22" i="70"/>
  <c r="AT22" i="70" s="1"/>
  <c r="AJ16" i="70"/>
  <c r="AK16" i="70"/>
  <c r="AT16" i="70" s="1"/>
  <c r="AJ10" i="70"/>
  <c r="AK10" i="70"/>
  <c r="AT10" i="70" s="1"/>
  <c r="AH17" i="60"/>
  <c r="AQ17" i="60" s="1"/>
  <c r="U18" i="99"/>
  <c r="AS15" i="61"/>
  <c r="AL15" i="61"/>
  <c r="AU15" i="61" s="1"/>
  <c r="AN10" i="67"/>
  <c r="AI10" i="67"/>
  <c r="AN9" i="89"/>
  <c r="AI9" i="89"/>
  <c r="AS15" i="40"/>
  <c r="AL15" i="40"/>
  <c r="AU15" i="40" s="1"/>
  <c r="AS10" i="23"/>
  <c r="AL10" i="23"/>
  <c r="AU10" i="23" s="1"/>
  <c r="AE17" i="29"/>
  <c r="W18" i="29"/>
  <c r="AG17" i="29"/>
  <c r="AP17" i="29" s="1"/>
  <c r="AF17" i="29"/>
  <c r="AO17" i="29" s="1"/>
  <c r="AN7" i="15"/>
  <c r="AI7" i="15"/>
  <c r="AS14" i="65"/>
  <c r="AL14" i="65"/>
  <c r="AU14" i="65" s="1"/>
  <c r="U24" i="48"/>
  <c r="AJ4" i="40"/>
  <c r="AK4" i="40"/>
  <c r="AT4" i="40" s="1"/>
  <c r="AT25" i="40" s="1"/>
  <c r="AS22" i="40"/>
  <c r="AL22" i="40"/>
  <c r="AU22" i="40" s="1"/>
  <c r="AS9" i="40"/>
  <c r="AL9" i="40"/>
  <c r="AU9" i="40" s="1"/>
  <c r="AN18" i="64"/>
  <c r="AI18" i="64"/>
  <c r="U15" i="43"/>
  <c r="AS22" i="23"/>
  <c r="AL22" i="23"/>
  <c r="AU22" i="23" s="1"/>
  <c r="AS16" i="61"/>
  <c r="AL16" i="61"/>
  <c r="AU16" i="61" s="1"/>
  <c r="AL3" i="40"/>
  <c r="AU3" i="40" s="1"/>
  <c r="AS3" i="40"/>
  <c r="AI7" i="101"/>
  <c r="AN7" i="101"/>
  <c r="Y17" i="34"/>
  <c r="Z17" i="34" s="1"/>
  <c r="X17" i="34"/>
  <c r="U26" i="90"/>
  <c r="U7" i="51"/>
  <c r="AS11" i="40"/>
  <c r="AL11" i="40"/>
  <c r="AU11" i="40" s="1"/>
  <c r="Z10" i="24"/>
  <c r="AS12" i="23"/>
  <c r="AL12" i="23"/>
  <c r="AU12" i="23" s="1"/>
  <c r="U15" i="41"/>
  <c r="AS6" i="61"/>
  <c r="AL6" i="61"/>
  <c r="AU6" i="61" s="1"/>
  <c r="AS14" i="61"/>
  <c r="AL14" i="61"/>
  <c r="AU14" i="61" s="1"/>
  <c r="AR16" i="72"/>
  <c r="U24" i="42"/>
  <c r="AS7" i="23"/>
  <c r="AL7" i="23"/>
  <c r="AU7" i="23" s="1"/>
  <c r="Y18" i="25"/>
  <c r="Z18" i="25" s="1"/>
  <c r="X18" i="25"/>
  <c r="AR7" i="93"/>
  <c r="Z10" i="28"/>
  <c r="AS19" i="61"/>
  <c r="AL19" i="61"/>
  <c r="AU19" i="61" s="1"/>
  <c r="AH8" i="46"/>
  <c r="AQ8" i="46" s="1"/>
  <c r="AS8" i="23"/>
  <c r="AL8" i="23"/>
  <c r="AU8" i="23" s="1"/>
  <c r="U6" i="20"/>
  <c r="AX3" i="62"/>
  <c r="S3" i="62" s="1"/>
  <c r="AC3" i="62" s="1"/>
  <c r="AX23" i="62"/>
  <c r="S23" i="62" s="1"/>
  <c r="AC2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S13" i="65"/>
  <c r="AL13" i="65"/>
  <c r="AU13" i="65" s="1"/>
  <c r="U6" i="92"/>
  <c r="AJ21" i="70"/>
  <c r="AK21" i="70"/>
  <c r="AT21" i="70" s="1"/>
  <c r="AJ15" i="70"/>
  <c r="AS15" i="70" s="1"/>
  <c r="AK15" i="70"/>
  <c r="AJ9" i="70"/>
  <c r="AK9" i="70"/>
  <c r="AT9" i="70" s="1"/>
  <c r="AB4" i="70"/>
  <c r="AJ3" i="70"/>
  <c r="AS15" i="23"/>
  <c r="AL15" i="23"/>
  <c r="AU15" i="23" s="1"/>
  <c r="Y18" i="21"/>
  <c r="X18" i="21"/>
  <c r="AR9" i="71"/>
  <c r="W11" i="71"/>
  <c r="AF10" i="71"/>
  <c r="AO10" i="71" s="1"/>
  <c r="AG10" i="71"/>
  <c r="AP10" i="71" s="1"/>
  <c r="AE10" i="71"/>
  <c r="AL3" i="65"/>
  <c r="AU3" i="65" s="1"/>
  <c r="AS3" i="65"/>
  <c r="AS11" i="61"/>
  <c r="AL11" i="61"/>
  <c r="AU11" i="61" s="1"/>
  <c r="U25" i="82"/>
  <c r="AS16" i="65"/>
  <c r="AL16" i="65"/>
  <c r="AU16" i="65" s="1"/>
  <c r="AS12" i="40"/>
  <c r="AL12" i="40"/>
  <c r="AU12" i="40" s="1"/>
  <c r="AH10" i="79"/>
  <c r="AQ10" i="79" s="1"/>
  <c r="W9" i="46"/>
  <c r="AE8" i="46"/>
  <c r="AF8" i="46"/>
  <c r="AO8" i="46" s="1"/>
  <c r="AG8" i="46"/>
  <c r="AP8" i="46" s="1"/>
  <c r="AS19" i="40"/>
  <c r="AL19" i="40"/>
  <c r="AU19" i="40" s="1"/>
  <c r="AH8" i="52"/>
  <c r="AQ8" i="52" s="1"/>
  <c r="AN17" i="68"/>
  <c r="AI17" i="68"/>
  <c r="AS18" i="65"/>
  <c r="AL18" i="65"/>
  <c r="AU18" i="65" s="1"/>
  <c r="AL14" i="23"/>
  <c r="AU14" i="23" s="1"/>
  <c r="AT14" i="23"/>
  <c r="U15" i="91"/>
  <c r="AS20" i="40"/>
  <c r="AL20" i="40"/>
  <c r="AU20" i="40" s="1"/>
  <c r="AH7" i="32"/>
  <c r="AQ7" i="32" s="1"/>
  <c r="AX22" i="62"/>
  <c r="S22" i="62" s="1"/>
  <c r="AC22" i="62" s="1"/>
  <c r="AB23" i="62" s="1"/>
  <c r="AR9" i="79"/>
  <c r="AJ20" i="70"/>
  <c r="AK20" i="70"/>
  <c r="AT20" i="70" s="1"/>
  <c r="AJ14" i="70"/>
  <c r="AS14" i="70" s="1"/>
  <c r="AK14" i="70"/>
  <c r="AK8" i="70"/>
  <c r="AT8" i="70" s="1"/>
  <c r="AJ8" i="70"/>
  <c r="AK4" i="23"/>
  <c r="AT4" i="23" s="1"/>
  <c r="AJ4" i="23"/>
  <c r="U24" i="102"/>
  <c r="AS21" i="61"/>
  <c r="AL21" i="61"/>
  <c r="AU21" i="61" s="1"/>
  <c r="AN17" i="39"/>
  <c r="AI17" i="39"/>
  <c r="Y10" i="89"/>
  <c r="X10" i="89"/>
  <c r="Z10" i="89" s="1"/>
  <c r="AK4" i="61"/>
  <c r="AT4" i="61" s="1"/>
  <c r="AT25" i="61" s="1"/>
  <c r="AJ4" i="61"/>
  <c r="AH8" i="86"/>
  <c r="AQ8" i="86" s="1"/>
  <c r="AS10" i="40"/>
  <c r="AL10" i="40"/>
  <c r="AU10" i="40" s="1"/>
  <c r="AG16" i="76"/>
  <c r="AP16" i="76" s="1"/>
  <c r="AF16" i="76"/>
  <c r="AO16" i="76" s="1"/>
  <c r="W17" i="76"/>
  <c r="AE16" i="76"/>
  <c r="U25" i="94"/>
  <c r="AK4" i="65"/>
  <c r="AT4" i="65" s="1"/>
  <c r="AT25" i="65" s="1"/>
  <c r="AJ4" i="65"/>
  <c r="AN16" i="34"/>
  <c r="AI16" i="34"/>
  <c r="Y11" i="63"/>
  <c r="X11" i="63"/>
  <c r="Z11" i="63" s="1"/>
  <c r="U17" i="49"/>
  <c r="U18" i="103"/>
  <c r="AS17" i="40"/>
  <c r="AL17" i="40"/>
  <c r="AU17" i="40" s="1"/>
  <c r="AL4" i="73"/>
  <c r="AU4" i="73" s="1"/>
  <c r="AU25" i="73" s="1"/>
  <c r="C11" i="73" s="1"/>
  <c r="F17" i="57" s="1"/>
  <c r="AS4" i="73"/>
  <c r="AS25" i="73" s="1"/>
  <c r="AS12" i="61"/>
  <c r="AL12" i="61"/>
  <c r="AU12" i="61" s="1"/>
  <c r="AS18" i="40"/>
  <c r="AL18" i="40"/>
  <c r="AU18" i="40" s="1"/>
  <c r="W11" i="59"/>
  <c r="AG10" i="59"/>
  <c r="AP10" i="59" s="1"/>
  <c r="AF10" i="59"/>
  <c r="AO10" i="59" s="1"/>
  <c r="AE10" i="59"/>
  <c r="AS17" i="65"/>
  <c r="AL17" i="65"/>
  <c r="AU17" i="65" s="1"/>
  <c r="Z10" i="79"/>
  <c r="AG10" i="75"/>
  <c r="AP10" i="75" s="1"/>
  <c r="AF10" i="75"/>
  <c r="AO10" i="75" s="1"/>
  <c r="AE10" i="75"/>
  <c r="W11" i="75"/>
  <c r="AS7" i="61"/>
  <c r="AL7" i="61"/>
  <c r="AU7" i="61" s="1"/>
  <c r="U18" i="87"/>
  <c r="Z8" i="52"/>
  <c r="Y9" i="53"/>
  <c r="Z9" i="53"/>
  <c r="X9" i="53"/>
  <c r="AR9" i="24"/>
  <c r="U27" i="85"/>
  <c r="AS8" i="40"/>
  <c r="AL8" i="40"/>
  <c r="AU8" i="40" s="1"/>
  <c r="AS19" i="65"/>
  <c r="AL19" i="65"/>
  <c r="AU19" i="65" s="1"/>
  <c r="AJ19" i="70"/>
  <c r="AK19" i="70"/>
  <c r="AT19" i="70" s="1"/>
  <c r="AJ13" i="70"/>
  <c r="AK13" i="70"/>
  <c r="AT13" i="70" s="1"/>
  <c r="AJ7" i="70"/>
  <c r="AK7" i="70"/>
  <c r="AT7" i="70" s="1"/>
  <c r="AS3" i="23"/>
  <c r="AL3" i="23"/>
  <c r="AU3" i="23" s="1"/>
  <c r="AS21" i="23"/>
  <c r="AL21" i="23"/>
  <c r="AU21" i="23" s="1"/>
  <c r="AS22" i="61"/>
  <c r="AL22" i="61"/>
  <c r="AU22" i="61" s="1"/>
  <c r="Y11" i="67"/>
  <c r="X11" i="67"/>
  <c r="Z11" i="67" s="1"/>
  <c r="AI17" i="21"/>
  <c r="AN17" i="21"/>
  <c r="AE11" i="33" l="1"/>
  <c r="W12" i="33"/>
  <c r="AF11" i="33"/>
  <c r="AO11" i="33" s="1"/>
  <c r="AG11" i="33"/>
  <c r="AP11" i="33" s="1"/>
  <c r="W12" i="63"/>
  <c r="AG11" i="63"/>
  <c r="AP11" i="63" s="1"/>
  <c r="AE11" i="63"/>
  <c r="AF11" i="63"/>
  <c r="AO11" i="63" s="1"/>
  <c r="AG18" i="25"/>
  <c r="AP18" i="25" s="1"/>
  <c r="W19" i="25"/>
  <c r="AE18" i="25"/>
  <c r="AF18" i="25"/>
  <c r="AO18" i="25" s="1"/>
  <c r="AE17" i="34"/>
  <c r="AF17" i="34"/>
  <c r="AO17" i="34" s="1"/>
  <c r="W18" i="34"/>
  <c r="AG17" i="34"/>
  <c r="AP17" i="34" s="1"/>
  <c r="W11" i="89"/>
  <c r="AF10" i="89"/>
  <c r="AO10" i="89" s="1"/>
  <c r="AE10" i="89"/>
  <c r="AG10" i="89"/>
  <c r="AP10" i="89" s="1"/>
  <c r="AF11" i="67"/>
  <c r="AO11" i="67" s="1"/>
  <c r="W12" i="67"/>
  <c r="AG11" i="67"/>
  <c r="AP11" i="67" s="1"/>
  <c r="AE11" i="67"/>
  <c r="Y11" i="75"/>
  <c r="X11" i="75"/>
  <c r="AL14" i="70"/>
  <c r="AU14" i="70" s="1"/>
  <c r="AT14" i="70"/>
  <c r="AJ23" i="62"/>
  <c r="AS23" i="62" s="1"/>
  <c r="AK23" i="62"/>
  <c r="AT23" i="62" s="1"/>
  <c r="AI10" i="71"/>
  <c r="AN10" i="71"/>
  <c r="AH18" i="21"/>
  <c r="AQ18" i="21" s="1"/>
  <c r="AJ4" i="70"/>
  <c r="AK4" i="70"/>
  <c r="AT4" i="70" s="1"/>
  <c r="AS21" i="70"/>
  <c r="AL21" i="70"/>
  <c r="AU21" i="70" s="1"/>
  <c r="AJ21" i="62"/>
  <c r="AK21" i="62"/>
  <c r="AT21" i="62" s="1"/>
  <c r="AJ15" i="62"/>
  <c r="AK15" i="62"/>
  <c r="AT15" i="62" s="1"/>
  <c r="AK9" i="62"/>
  <c r="AT9" i="62" s="1"/>
  <c r="AJ9" i="62"/>
  <c r="AJ3" i="62"/>
  <c r="AB4" i="62"/>
  <c r="AR18" i="64"/>
  <c r="AR7" i="15"/>
  <c r="AR10" i="67"/>
  <c r="AN11" i="19"/>
  <c r="AI11" i="19"/>
  <c r="AI17" i="72"/>
  <c r="AN17" i="72"/>
  <c r="AS11" i="70"/>
  <c r="AL11" i="70"/>
  <c r="AU11" i="70" s="1"/>
  <c r="U7" i="96"/>
  <c r="AH9" i="105"/>
  <c r="AQ9" i="105" s="1"/>
  <c r="AH8" i="15"/>
  <c r="AQ8" i="15" s="1"/>
  <c r="AR8" i="105"/>
  <c r="Y8" i="32"/>
  <c r="X8" i="32"/>
  <c r="Y9" i="86"/>
  <c r="Z9" i="86"/>
  <c r="X9" i="86"/>
  <c r="AN17" i="80"/>
  <c r="AI17" i="80"/>
  <c r="U23" i="102"/>
  <c r="U24" i="82"/>
  <c r="Z18" i="21"/>
  <c r="AJ20" i="62"/>
  <c r="AK20" i="62"/>
  <c r="AT20" i="62" s="1"/>
  <c r="AJ14" i="62"/>
  <c r="AK14" i="62"/>
  <c r="AT14" i="62" s="1"/>
  <c r="AK8" i="62"/>
  <c r="AT8" i="62" s="1"/>
  <c r="AJ8" i="62"/>
  <c r="U14" i="41"/>
  <c r="AS4" i="40"/>
  <c r="AS25" i="40" s="1"/>
  <c r="AL4" i="40"/>
  <c r="AU4" i="40" s="1"/>
  <c r="AU25" i="40" s="1"/>
  <c r="C11" i="40" s="1"/>
  <c r="AS22" i="70"/>
  <c r="AL22" i="70"/>
  <c r="AU22" i="70" s="1"/>
  <c r="U5" i="84"/>
  <c r="X5" i="84" s="1"/>
  <c r="U21" i="98"/>
  <c r="AH8" i="101"/>
  <c r="AQ8" i="101" s="1"/>
  <c r="AR23" i="70"/>
  <c r="AR25" i="70" s="1"/>
  <c r="AL23" i="70"/>
  <c r="AU23" i="70" s="1"/>
  <c r="AG8" i="15"/>
  <c r="AP8" i="15" s="1"/>
  <c r="AE8" i="15"/>
  <c r="AF8" i="15"/>
  <c r="AO8" i="15" s="1"/>
  <c r="W9" i="15"/>
  <c r="AS6" i="70"/>
  <c r="AL6" i="70"/>
  <c r="AU6" i="70" s="1"/>
  <c r="AR8" i="53"/>
  <c r="U24" i="35"/>
  <c r="AI8" i="86"/>
  <c r="AN8" i="86"/>
  <c r="AG9" i="53"/>
  <c r="AP9" i="53" s="1"/>
  <c r="AF9" i="53"/>
  <c r="AO9" i="53" s="1"/>
  <c r="W10" i="53"/>
  <c r="AE9" i="53"/>
  <c r="AS19" i="70"/>
  <c r="AL19" i="70"/>
  <c r="AU19" i="70" s="1"/>
  <c r="AF8" i="52"/>
  <c r="AO8" i="52" s="1"/>
  <c r="W9" i="52"/>
  <c r="AG8" i="52"/>
  <c r="AP8" i="52" s="1"/>
  <c r="AE8" i="52"/>
  <c r="U17" i="103"/>
  <c r="AR16" i="34"/>
  <c r="AN16" i="76"/>
  <c r="AI16" i="76"/>
  <c r="AR17" i="39"/>
  <c r="AS4" i="23"/>
  <c r="AS25" i="23" s="1"/>
  <c r="AL4" i="23"/>
  <c r="AU4" i="23" s="1"/>
  <c r="AU25" i="23" s="1"/>
  <c r="C11" i="23" s="1"/>
  <c r="AS9" i="70"/>
  <c r="AL9" i="70"/>
  <c r="AU9" i="70" s="1"/>
  <c r="U5" i="92"/>
  <c r="X5" i="92" s="1"/>
  <c r="AJ19" i="62"/>
  <c r="AK19" i="62"/>
  <c r="AT19" i="62" s="1"/>
  <c r="AK13" i="62"/>
  <c r="AT13" i="62" s="1"/>
  <c r="AJ13" i="62"/>
  <c r="AK7" i="62"/>
  <c r="AT7" i="62" s="1"/>
  <c r="AJ7" i="62"/>
  <c r="U5" i="20"/>
  <c r="X5" i="20" s="1"/>
  <c r="AF10" i="28"/>
  <c r="AO10" i="28" s="1"/>
  <c r="AG10" i="28"/>
  <c r="AP10" i="28" s="1"/>
  <c r="W11" i="28"/>
  <c r="AE10" i="28"/>
  <c r="U6" i="51"/>
  <c r="Y12" i="19"/>
  <c r="Z12" i="19" s="1"/>
  <c r="X12" i="19"/>
  <c r="Z8" i="101"/>
  <c r="AS17" i="70"/>
  <c r="AL17" i="70"/>
  <c r="AU17" i="70" s="1"/>
  <c r="U16" i="55"/>
  <c r="U7" i="58"/>
  <c r="AR23" i="62"/>
  <c r="AR25" i="62" s="1"/>
  <c r="AL23" i="62"/>
  <c r="AU23" i="62" s="1"/>
  <c r="AE5" i="44"/>
  <c r="AF5" i="44"/>
  <c r="AO5" i="44" s="1"/>
  <c r="AG5" i="44"/>
  <c r="AP5" i="44" s="1"/>
  <c r="W6" i="44"/>
  <c r="Y6" i="104"/>
  <c r="X6" i="104"/>
  <c r="U19" i="18"/>
  <c r="Y9" i="93"/>
  <c r="X9" i="93"/>
  <c r="AH11" i="67"/>
  <c r="AQ11" i="67" s="1"/>
  <c r="U26" i="85"/>
  <c r="U25" i="85" s="1"/>
  <c r="AI10" i="75"/>
  <c r="AN10" i="75"/>
  <c r="AN10" i="59"/>
  <c r="AI10" i="59"/>
  <c r="U24" i="94"/>
  <c r="AS7" i="70"/>
  <c r="AL7" i="70"/>
  <c r="AU7" i="70" s="1"/>
  <c r="U17" i="87"/>
  <c r="Y17" i="76"/>
  <c r="Z17" i="76"/>
  <c r="X17" i="76"/>
  <c r="AL4" i="61"/>
  <c r="AU4" i="61" s="1"/>
  <c r="AU25" i="61" s="1"/>
  <c r="C11" i="61" s="1"/>
  <c r="F5" i="57" s="1"/>
  <c r="AS4" i="61"/>
  <c r="AS25" i="61" s="1"/>
  <c r="AT25" i="23"/>
  <c r="AS20" i="70"/>
  <c r="AL20" i="70"/>
  <c r="AU20" i="70" s="1"/>
  <c r="AR17" i="68"/>
  <c r="Y11" i="71"/>
  <c r="Z11" i="71" s="1"/>
  <c r="X11" i="71"/>
  <c r="AL15" i="70"/>
  <c r="AU15" i="70" s="1"/>
  <c r="AT15" i="70"/>
  <c r="AJ18" i="62"/>
  <c r="AK18" i="62"/>
  <c r="AT18" i="62" s="1"/>
  <c r="AJ12" i="62"/>
  <c r="AK12" i="62"/>
  <c r="AT12" i="62" s="1"/>
  <c r="AJ6" i="62"/>
  <c r="AK6" i="62"/>
  <c r="AT6" i="62" s="1"/>
  <c r="AR7" i="101"/>
  <c r="U23" i="48"/>
  <c r="AS10" i="70"/>
  <c r="AL10" i="70"/>
  <c r="AU10" i="70" s="1"/>
  <c r="U16" i="83"/>
  <c r="U12" i="95"/>
  <c r="Y18" i="72"/>
  <c r="X18" i="72"/>
  <c r="AH11" i="33"/>
  <c r="AQ11" i="33" s="1"/>
  <c r="AH11" i="38"/>
  <c r="AQ11" i="38" s="1"/>
  <c r="W18" i="12"/>
  <c r="AE17" i="12"/>
  <c r="AG17" i="12"/>
  <c r="AP17" i="12" s="1"/>
  <c r="AF17" i="12"/>
  <c r="AO17" i="12" s="1"/>
  <c r="AR10" i="38"/>
  <c r="AS12" i="70"/>
  <c r="AL12" i="70"/>
  <c r="AU12" i="70" s="1"/>
  <c r="U6" i="100"/>
  <c r="U7" i="54"/>
  <c r="AN5" i="104"/>
  <c r="AI5" i="104"/>
  <c r="AH19" i="64"/>
  <c r="AQ19" i="64" s="1"/>
  <c r="Y18" i="60"/>
  <c r="Z18" i="60"/>
  <c r="X18" i="60"/>
  <c r="AN7" i="32"/>
  <c r="AI7" i="32"/>
  <c r="Y18" i="80"/>
  <c r="X18" i="80"/>
  <c r="AN8" i="93"/>
  <c r="AI8" i="93"/>
  <c r="AH9" i="53"/>
  <c r="AQ9" i="53" s="1"/>
  <c r="W11" i="79"/>
  <c r="AE10" i="79"/>
  <c r="AF10" i="79"/>
  <c r="AO10" i="79" s="1"/>
  <c r="AG10" i="79"/>
  <c r="AP10" i="79" s="1"/>
  <c r="Y11" i="59"/>
  <c r="Z11" i="59"/>
  <c r="X11" i="59"/>
  <c r="U16" i="49"/>
  <c r="AL4" i="65"/>
  <c r="AU4" i="65" s="1"/>
  <c r="AU25" i="65" s="1"/>
  <c r="C11" i="65" s="1"/>
  <c r="F9" i="57" s="1"/>
  <c r="AS4" i="65"/>
  <c r="AS25" i="65" s="1"/>
  <c r="AS8" i="70"/>
  <c r="AL8" i="70"/>
  <c r="AU8" i="70" s="1"/>
  <c r="U14" i="91"/>
  <c r="AI8" i="46"/>
  <c r="AN8" i="46"/>
  <c r="AJ17" i="62"/>
  <c r="AK17" i="62"/>
  <c r="AT17" i="62" s="1"/>
  <c r="AK11" i="62"/>
  <c r="AT11" i="62" s="1"/>
  <c r="AJ11" i="62"/>
  <c r="AK5" i="62"/>
  <c r="AT5" i="62" s="1"/>
  <c r="AJ5" i="62"/>
  <c r="AF10" i="24"/>
  <c r="AO10" i="24" s="1"/>
  <c r="AG10" i="24"/>
  <c r="AP10" i="24" s="1"/>
  <c r="W11" i="24"/>
  <c r="AE10" i="24"/>
  <c r="U25" i="90"/>
  <c r="Y18" i="29"/>
  <c r="Z18" i="29" s="1"/>
  <c r="X18" i="29"/>
  <c r="AR9" i="89"/>
  <c r="AH12" i="2"/>
  <c r="AQ12" i="2" s="1"/>
  <c r="AH18" i="39"/>
  <c r="AQ18" i="39" s="1"/>
  <c r="AS5" i="70"/>
  <c r="AL5" i="70"/>
  <c r="AU5" i="70" s="1"/>
  <c r="AH5" i="13"/>
  <c r="AQ5" i="13" s="1"/>
  <c r="Z5" i="13"/>
  <c r="AR11" i="2"/>
  <c r="W12" i="38"/>
  <c r="AG11" i="38"/>
  <c r="AP11" i="38" s="1"/>
  <c r="AE11" i="38"/>
  <c r="AF11" i="38"/>
  <c r="AO11" i="38" s="1"/>
  <c r="Z9" i="105"/>
  <c r="U24" i="10"/>
  <c r="AI9" i="47"/>
  <c r="AN9" i="47"/>
  <c r="AH18" i="68"/>
  <c r="AQ18" i="68" s="1"/>
  <c r="AR10" i="33"/>
  <c r="AR17" i="25"/>
  <c r="AF19" i="64"/>
  <c r="AO19" i="64" s="1"/>
  <c r="AG19" i="64"/>
  <c r="AP19" i="64" s="1"/>
  <c r="W20" i="64"/>
  <c r="AE19" i="64"/>
  <c r="AN17" i="60"/>
  <c r="AI17" i="60"/>
  <c r="AR17" i="21"/>
  <c r="AS13" i="70"/>
  <c r="AL13" i="70"/>
  <c r="AU13" i="70" s="1"/>
  <c r="AH11" i="63"/>
  <c r="AQ11" i="63" s="1"/>
  <c r="AH10" i="89"/>
  <c r="AQ10" i="89" s="1"/>
  <c r="Y9" i="46"/>
  <c r="Z9" i="46"/>
  <c r="X9" i="46"/>
  <c r="AL3" i="70"/>
  <c r="AU3" i="70" s="1"/>
  <c r="AS3" i="70"/>
  <c r="AJ22" i="62"/>
  <c r="AK22" i="62"/>
  <c r="AT22" i="62" s="1"/>
  <c r="AJ16" i="62"/>
  <c r="AK16" i="62"/>
  <c r="AT16" i="62" s="1"/>
  <c r="AJ10" i="62"/>
  <c r="AK10" i="62"/>
  <c r="AT10" i="62" s="1"/>
  <c r="AH18" i="25"/>
  <c r="AQ18" i="25" s="1"/>
  <c r="U23" i="42"/>
  <c r="AH17" i="34"/>
  <c r="AQ17" i="34" s="1"/>
  <c r="U14" i="43"/>
  <c r="AI17" i="29"/>
  <c r="AN17" i="29"/>
  <c r="U17" i="99"/>
  <c r="AS16" i="70"/>
  <c r="AL16" i="70"/>
  <c r="AU16" i="70" s="1"/>
  <c r="U7" i="45"/>
  <c r="AE9" i="97"/>
  <c r="W10" i="97"/>
  <c r="AF9" i="97"/>
  <c r="AO9" i="97" s="1"/>
  <c r="AG9" i="97"/>
  <c r="AP9" i="97" s="1"/>
  <c r="U7" i="88"/>
  <c r="Z12" i="2"/>
  <c r="AR10" i="63"/>
  <c r="U14" i="16"/>
  <c r="Z18" i="39"/>
  <c r="U26" i="50"/>
  <c r="Y10" i="47"/>
  <c r="Z10" i="47"/>
  <c r="X10" i="47"/>
  <c r="U12" i="11"/>
  <c r="AS18" i="70"/>
  <c r="AL18" i="70"/>
  <c r="AU18" i="70" s="1"/>
  <c r="U5" i="9"/>
  <c r="X5" i="9" s="1"/>
  <c r="Z18" i="68"/>
  <c r="AF18" i="29" l="1"/>
  <c r="AO18" i="29" s="1"/>
  <c r="W19" i="29"/>
  <c r="AG18" i="29"/>
  <c r="AP18" i="29" s="1"/>
  <c r="AE18" i="29"/>
  <c r="AE11" i="71"/>
  <c r="W12" i="71"/>
  <c r="AG11" i="71"/>
  <c r="AP11" i="71" s="1"/>
  <c r="AF11" i="71"/>
  <c r="AO11" i="71" s="1"/>
  <c r="U6" i="45"/>
  <c r="AR17" i="29"/>
  <c r="U22" i="42"/>
  <c r="AS16" i="62"/>
  <c r="AL16" i="62"/>
  <c r="AU16" i="62" s="1"/>
  <c r="AE9" i="46"/>
  <c r="W10" i="46"/>
  <c r="AG9" i="46"/>
  <c r="AP9" i="46" s="1"/>
  <c r="AF9" i="46"/>
  <c r="AO9" i="46" s="1"/>
  <c r="AN10" i="24"/>
  <c r="AI10" i="24"/>
  <c r="AS11" i="62"/>
  <c r="AL11" i="62"/>
  <c r="AU11" i="62" s="1"/>
  <c r="AG18" i="60"/>
  <c r="AP18" i="60" s="1"/>
  <c r="AF18" i="60"/>
  <c r="AO18" i="60" s="1"/>
  <c r="W19" i="60"/>
  <c r="AE18" i="60"/>
  <c r="AS6" i="62"/>
  <c r="AL6" i="62"/>
  <c r="AU6" i="62" s="1"/>
  <c r="AE17" i="76"/>
  <c r="W18" i="76"/>
  <c r="AG17" i="76"/>
  <c r="AP17" i="76" s="1"/>
  <c r="AF17" i="76"/>
  <c r="AO17" i="76" s="1"/>
  <c r="AI10" i="28"/>
  <c r="AN10" i="28"/>
  <c r="AS7" i="62"/>
  <c r="AL7" i="62"/>
  <c r="AU7" i="62" s="1"/>
  <c r="U23" i="82"/>
  <c r="AF9" i="86"/>
  <c r="AO9" i="86" s="1"/>
  <c r="AE9" i="86"/>
  <c r="W10" i="86"/>
  <c r="AG9" i="86"/>
  <c r="AP9" i="86" s="1"/>
  <c r="AJ4" i="62"/>
  <c r="AK4" i="62"/>
  <c r="AT4" i="62" s="1"/>
  <c r="AT25" i="62" s="1"/>
  <c r="AN11" i="67"/>
  <c r="AI11" i="67"/>
  <c r="AR17" i="60"/>
  <c r="AN11" i="38"/>
  <c r="AI11" i="38"/>
  <c r="AH18" i="29"/>
  <c r="AQ18" i="29" s="1"/>
  <c r="Y11" i="24"/>
  <c r="Z11" i="24" s="1"/>
  <c r="X11" i="24"/>
  <c r="U13" i="91"/>
  <c r="U15" i="49"/>
  <c r="AN10" i="79"/>
  <c r="AI10" i="79"/>
  <c r="Z18" i="80"/>
  <c r="AH18" i="80"/>
  <c r="AQ18" i="80" s="1"/>
  <c r="U6" i="54"/>
  <c r="AH11" i="71"/>
  <c r="AQ11" i="71" s="1"/>
  <c r="U23" i="94"/>
  <c r="U24" i="85"/>
  <c r="Y6" i="44"/>
  <c r="Z6" i="44"/>
  <c r="X6" i="44"/>
  <c r="AF8" i="101"/>
  <c r="AO8" i="101" s="1"/>
  <c r="AE8" i="101"/>
  <c r="W9" i="101"/>
  <c r="AG8" i="101"/>
  <c r="AP8" i="101" s="1"/>
  <c r="Y11" i="28"/>
  <c r="X11" i="28"/>
  <c r="AH5" i="92"/>
  <c r="AQ5" i="92" s="1"/>
  <c r="Z5" i="92"/>
  <c r="U16" i="103"/>
  <c r="AN8" i="15"/>
  <c r="AI8" i="15"/>
  <c r="U20" i="98"/>
  <c r="AS14" i="62"/>
  <c r="AL14" i="62"/>
  <c r="AU14" i="62" s="1"/>
  <c r="AL3" i="62"/>
  <c r="AU3" i="62" s="1"/>
  <c r="AS3" i="62"/>
  <c r="AS21" i="62"/>
  <c r="AL21" i="62"/>
  <c r="AU21" i="62" s="1"/>
  <c r="Y11" i="89"/>
  <c r="Z11" i="89"/>
  <c r="X11" i="89"/>
  <c r="AN18" i="25"/>
  <c r="AI18" i="25"/>
  <c r="Y12" i="63"/>
  <c r="X12" i="63"/>
  <c r="AR9" i="47"/>
  <c r="AH11" i="59"/>
  <c r="AQ11" i="59" s="1"/>
  <c r="Y11" i="79"/>
  <c r="Z11" i="79"/>
  <c r="X11" i="79"/>
  <c r="U11" i="95"/>
  <c r="U22" i="48"/>
  <c r="AS12" i="62"/>
  <c r="AL12" i="62"/>
  <c r="AU12" i="62" s="1"/>
  <c r="AR10" i="59"/>
  <c r="U18" i="18"/>
  <c r="U6" i="58"/>
  <c r="AH12" i="19"/>
  <c r="AQ12" i="19" s="1"/>
  <c r="AS13" i="62"/>
  <c r="AL13" i="62"/>
  <c r="AU13" i="62" s="1"/>
  <c r="AR16" i="76"/>
  <c r="U22" i="102"/>
  <c r="AH8" i="32"/>
  <c r="AQ8" i="32" s="1"/>
  <c r="AS9" i="62"/>
  <c r="AL9" i="62"/>
  <c r="AU9" i="62" s="1"/>
  <c r="AH11" i="75"/>
  <c r="AQ11" i="75" s="1"/>
  <c r="Y12" i="67"/>
  <c r="Z12" i="67" s="1"/>
  <c r="X12" i="67"/>
  <c r="Y19" i="25"/>
  <c r="X19" i="25"/>
  <c r="AN19" i="64"/>
  <c r="AI19" i="64"/>
  <c r="Y12" i="38"/>
  <c r="X12" i="38"/>
  <c r="AF5" i="13"/>
  <c r="AO5" i="13" s="1"/>
  <c r="AE5" i="13"/>
  <c r="AG5" i="13"/>
  <c r="AP5" i="13" s="1"/>
  <c r="W6" i="13"/>
  <c r="AS17" i="62"/>
  <c r="AL17" i="62"/>
  <c r="AU17" i="62" s="1"/>
  <c r="W12" i="59"/>
  <c r="AG11" i="59"/>
  <c r="AP11" i="59" s="1"/>
  <c r="AF11" i="59"/>
  <c r="AO11" i="59" s="1"/>
  <c r="AE11" i="59"/>
  <c r="AR7" i="32"/>
  <c r="U5" i="100"/>
  <c r="X5" i="100" s="1"/>
  <c r="U16" i="87"/>
  <c r="AH6" i="104"/>
  <c r="AQ6" i="104" s="1"/>
  <c r="AG12" i="19"/>
  <c r="AP12" i="19" s="1"/>
  <c r="W13" i="19"/>
  <c r="AF12" i="19"/>
  <c r="AO12" i="19" s="1"/>
  <c r="AE12" i="19"/>
  <c r="AI8" i="52"/>
  <c r="AN8" i="52"/>
  <c r="AR8" i="86"/>
  <c r="AH5" i="84"/>
  <c r="AQ5" i="84" s="1"/>
  <c r="Z5" i="84"/>
  <c r="U13" i="41"/>
  <c r="AS20" i="62"/>
  <c r="AL20" i="62"/>
  <c r="AU20" i="62" s="1"/>
  <c r="AR17" i="80"/>
  <c r="Z8" i="32"/>
  <c r="AR17" i="72"/>
  <c r="AR10" i="71"/>
  <c r="Z11" i="75"/>
  <c r="Y18" i="34"/>
  <c r="Z18" i="34"/>
  <c r="X18" i="34"/>
  <c r="AG10" i="47"/>
  <c r="AP10" i="47" s="1"/>
  <c r="W11" i="47"/>
  <c r="AE10" i="47"/>
  <c r="AF10" i="47"/>
  <c r="AO10" i="47" s="1"/>
  <c r="U13" i="43"/>
  <c r="AS22" i="62"/>
  <c r="AL22" i="62"/>
  <c r="AU22" i="62" s="1"/>
  <c r="U25" i="50"/>
  <c r="AF12" i="2"/>
  <c r="AO12" i="2" s="1"/>
  <c r="W13" i="2"/>
  <c r="AE12" i="2"/>
  <c r="AG12" i="2"/>
  <c r="AP12" i="2" s="1"/>
  <c r="Y10" i="97"/>
  <c r="Z10" i="97"/>
  <c r="X10" i="97"/>
  <c r="AF18" i="68"/>
  <c r="AO18" i="68" s="1"/>
  <c r="W19" i="68"/>
  <c r="AE18" i="68"/>
  <c r="AG18" i="68"/>
  <c r="AP18" i="68" s="1"/>
  <c r="U11" i="11"/>
  <c r="AE18" i="39"/>
  <c r="W19" i="39"/>
  <c r="AF18" i="39"/>
  <c r="AO18" i="39" s="1"/>
  <c r="AG18" i="39"/>
  <c r="AP18" i="39" s="1"/>
  <c r="AN9" i="97"/>
  <c r="AI9" i="97"/>
  <c r="U16" i="99"/>
  <c r="AS10" i="62"/>
  <c r="AL10" i="62"/>
  <c r="AU10" i="62" s="1"/>
  <c r="Y20" i="64"/>
  <c r="X20" i="64"/>
  <c r="U23" i="10"/>
  <c r="AS5" i="62"/>
  <c r="AL5" i="62"/>
  <c r="AU5" i="62" s="1"/>
  <c r="AR5" i="104"/>
  <c r="AN17" i="12"/>
  <c r="AI17" i="12"/>
  <c r="AH18" i="72"/>
  <c r="AQ18" i="72" s="1"/>
  <c r="U15" i="83"/>
  <c r="AS18" i="62"/>
  <c r="AL18" i="62"/>
  <c r="AU18" i="62" s="1"/>
  <c r="AH9" i="93"/>
  <c r="AQ9" i="93" s="1"/>
  <c r="Z6" i="104"/>
  <c r="AI5" i="44"/>
  <c r="AN5" i="44"/>
  <c r="U15" i="55"/>
  <c r="AI9" i="53"/>
  <c r="AN9" i="53"/>
  <c r="AS8" i="62"/>
  <c r="AL8" i="62"/>
  <c r="AU8" i="62" s="1"/>
  <c r="AF18" i="21"/>
  <c r="AO18" i="21" s="1"/>
  <c r="W19" i="21"/>
  <c r="AE18" i="21"/>
  <c r="AG18" i="21"/>
  <c r="AP18" i="21" s="1"/>
  <c r="AR11" i="19"/>
  <c r="AT25" i="70"/>
  <c r="Y12" i="33"/>
  <c r="Z12" i="33" s="1"/>
  <c r="X12" i="33"/>
  <c r="AH5" i="9"/>
  <c r="AQ5" i="9" s="1"/>
  <c r="Z5" i="9"/>
  <c r="U13" i="16"/>
  <c r="AH10" i="47"/>
  <c r="AQ10" i="47" s="1"/>
  <c r="U6" i="88"/>
  <c r="AH9" i="46"/>
  <c r="AQ9" i="46" s="1"/>
  <c r="W10" i="105"/>
  <c r="AG9" i="105"/>
  <c r="AP9" i="105" s="1"/>
  <c r="AF9" i="105"/>
  <c r="AO9" i="105" s="1"/>
  <c r="AE9" i="105"/>
  <c r="U24" i="90"/>
  <c r="AR8" i="46"/>
  <c r="AR8" i="93"/>
  <c r="AH18" i="60"/>
  <c r="AQ18" i="60" s="1"/>
  <c r="Y18" i="12"/>
  <c r="X18" i="12"/>
  <c r="Z18" i="72"/>
  <c r="AH17" i="76"/>
  <c r="AQ17" i="76" s="1"/>
  <c r="AR10" i="75"/>
  <c r="Z9" i="93"/>
  <c r="U5" i="51"/>
  <c r="X5" i="51" s="1"/>
  <c r="AH5" i="20"/>
  <c r="AQ5" i="20" s="1"/>
  <c r="Z5" i="20"/>
  <c r="AS19" i="62"/>
  <c r="AL19" i="62"/>
  <c r="AU19" i="62" s="1"/>
  <c r="Y9" i="52"/>
  <c r="X9" i="52"/>
  <c r="Y10" i="53"/>
  <c r="X10" i="53"/>
  <c r="U23" i="35"/>
  <c r="U22" i="35" s="1"/>
  <c r="Y9" i="15"/>
  <c r="Z9" i="15"/>
  <c r="X9" i="15"/>
  <c r="AH9" i="86"/>
  <c r="AQ9" i="86" s="1"/>
  <c r="U6" i="96"/>
  <c r="AS15" i="62"/>
  <c r="AL15" i="62"/>
  <c r="AU15" i="62" s="1"/>
  <c r="AS4" i="70"/>
  <c r="AS25" i="70" s="1"/>
  <c r="AL4" i="70"/>
  <c r="AU4" i="70" s="1"/>
  <c r="AU25" i="70" s="1"/>
  <c r="C11" i="70" s="1"/>
  <c r="F14" i="57" s="1"/>
  <c r="AN10" i="89"/>
  <c r="AI10" i="89"/>
  <c r="AN17" i="34"/>
  <c r="AI17" i="34"/>
  <c r="AN11" i="63"/>
  <c r="AI11" i="63"/>
  <c r="AI11" i="33"/>
  <c r="AN11" i="33"/>
  <c r="W13" i="67" l="1"/>
  <c r="AG12" i="67"/>
  <c r="AP12" i="67" s="1"/>
  <c r="AF12" i="67"/>
  <c r="AO12" i="67" s="1"/>
  <c r="AE12" i="67"/>
  <c r="AG12" i="33"/>
  <c r="AP12" i="33" s="1"/>
  <c r="W13" i="33"/>
  <c r="AE12" i="33"/>
  <c r="AF12" i="33"/>
  <c r="AO12" i="33" s="1"/>
  <c r="AG11" i="24"/>
  <c r="AP11" i="24" s="1"/>
  <c r="AE11" i="24"/>
  <c r="AF11" i="24"/>
  <c r="AO11" i="24" s="1"/>
  <c r="W12" i="24"/>
  <c r="AF9" i="15"/>
  <c r="AO9" i="15" s="1"/>
  <c r="W10" i="15"/>
  <c r="AG9" i="15"/>
  <c r="AP9" i="15" s="1"/>
  <c r="AE9" i="15"/>
  <c r="AR11" i="63"/>
  <c r="U21" i="35"/>
  <c r="AG5" i="20"/>
  <c r="AP5" i="20" s="1"/>
  <c r="AE5" i="20"/>
  <c r="W6" i="20"/>
  <c r="AF5" i="20"/>
  <c r="AO5" i="20" s="1"/>
  <c r="U12" i="16"/>
  <c r="AI18" i="21"/>
  <c r="AN18" i="21"/>
  <c r="AR9" i="53"/>
  <c r="AR9" i="97"/>
  <c r="AH10" i="97"/>
  <c r="AQ10" i="97" s="1"/>
  <c r="U12" i="43"/>
  <c r="AH18" i="34"/>
  <c r="AQ18" i="34" s="1"/>
  <c r="W6" i="84"/>
  <c r="AG5" i="84"/>
  <c r="AP5" i="84" s="1"/>
  <c r="AF5" i="84"/>
  <c r="AO5" i="84" s="1"/>
  <c r="AE5" i="84"/>
  <c r="AI12" i="19"/>
  <c r="AN12" i="19"/>
  <c r="AH5" i="100"/>
  <c r="AQ5" i="100" s="1"/>
  <c r="Z5" i="100"/>
  <c r="Y12" i="59"/>
  <c r="X12" i="59"/>
  <c r="AI5" i="13"/>
  <c r="AN5" i="13"/>
  <c r="U21" i="102"/>
  <c r="U10" i="95"/>
  <c r="AR8" i="15"/>
  <c r="W7" i="44"/>
  <c r="AE6" i="44"/>
  <c r="AF6" i="44"/>
  <c r="AO6" i="44" s="1"/>
  <c r="AG6" i="44"/>
  <c r="AP6" i="44" s="1"/>
  <c r="AE18" i="80"/>
  <c r="AG18" i="80"/>
  <c r="AP18" i="80" s="1"/>
  <c r="AF18" i="80"/>
  <c r="AO18" i="80" s="1"/>
  <c r="W19" i="80"/>
  <c r="U12" i="91"/>
  <c r="AR11" i="38"/>
  <c r="AR10" i="28"/>
  <c r="Y10" i="46"/>
  <c r="X10" i="46"/>
  <c r="Y12" i="71"/>
  <c r="Z12" i="71" s="1"/>
  <c r="X12" i="71"/>
  <c r="AH10" i="53"/>
  <c r="AQ10" i="53" s="1"/>
  <c r="Y10" i="105"/>
  <c r="X10" i="105"/>
  <c r="Y19" i="21"/>
  <c r="Z19" i="21"/>
  <c r="X19" i="21"/>
  <c r="U10" i="11"/>
  <c r="W11" i="97"/>
  <c r="AG10" i="97"/>
  <c r="AP10" i="97" s="1"/>
  <c r="AF10" i="97"/>
  <c r="AO10" i="97" s="1"/>
  <c r="AE10" i="97"/>
  <c r="AF18" i="34"/>
  <c r="AO18" i="34" s="1"/>
  <c r="W19" i="34"/>
  <c r="AE18" i="34"/>
  <c r="AG18" i="34"/>
  <c r="AP18" i="34" s="1"/>
  <c r="AH19" i="25"/>
  <c r="AQ19" i="25" s="1"/>
  <c r="AH11" i="79"/>
  <c r="AQ11" i="79" s="1"/>
  <c r="AH11" i="89"/>
  <c r="AQ11" i="89" s="1"/>
  <c r="AE5" i="92"/>
  <c r="W6" i="92"/>
  <c r="AF5" i="92"/>
  <c r="AO5" i="92" s="1"/>
  <c r="AG5" i="92"/>
  <c r="AP5" i="92" s="1"/>
  <c r="AR10" i="79"/>
  <c r="AH11" i="24"/>
  <c r="AQ11" i="24" s="1"/>
  <c r="AS4" i="62"/>
  <c r="AS25" i="62" s="1"/>
  <c r="AL4" i="62"/>
  <c r="AU4" i="62" s="1"/>
  <c r="AU25" i="62" s="1"/>
  <c r="C11" i="62" s="1"/>
  <c r="F6" i="57" s="1"/>
  <c r="AN18" i="60"/>
  <c r="AI18" i="60"/>
  <c r="AR10" i="24"/>
  <c r="AI9" i="46"/>
  <c r="AN9" i="46"/>
  <c r="AN11" i="71"/>
  <c r="AI11" i="71"/>
  <c r="AR11" i="33"/>
  <c r="AR17" i="34"/>
  <c r="AH9" i="15"/>
  <c r="AQ9" i="15" s="1"/>
  <c r="Z10" i="53"/>
  <c r="U23" i="90"/>
  <c r="U14" i="55"/>
  <c r="AR17" i="12"/>
  <c r="U24" i="50"/>
  <c r="W9" i="32"/>
  <c r="AE8" i="32"/>
  <c r="AF8" i="32"/>
  <c r="AO8" i="32" s="1"/>
  <c r="AG8" i="32"/>
  <c r="AP8" i="32" s="1"/>
  <c r="U12" i="41"/>
  <c r="Y13" i="19"/>
  <c r="Z13" i="19"/>
  <c r="X13" i="19"/>
  <c r="AH12" i="38"/>
  <c r="AQ12" i="38" s="1"/>
  <c r="Z19" i="25"/>
  <c r="U5" i="58"/>
  <c r="X5" i="58" s="1"/>
  <c r="AE11" i="79"/>
  <c r="W12" i="79"/>
  <c r="AG11" i="79"/>
  <c r="AP11" i="79" s="1"/>
  <c r="AF11" i="79"/>
  <c r="AO11" i="79" s="1"/>
  <c r="AH12" i="63"/>
  <c r="AQ12" i="63" s="1"/>
  <c r="AE11" i="89"/>
  <c r="W12" i="89"/>
  <c r="AG11" i="89"/>
  <c r="AP11" i="89" s="1"/>
  <c r="AF11" i="89"/>
  <c r="AO11" i="89" s="1"/>
  <c r="Y9" i="101"/>
  <c r="X9" i="101"/>
  <c r="U22" i="82"/>
  <c r="Y19" i="60"/>
  <c r="Z19" i="60"/>
  <c r="X19" i="60"/>
  <c r="AN18" i="29"/>
  <c r="AI18" i="29"/>
  <c r="Z5" i="51"/>
  <c r="AH5" i="51"/>
  <c r="AQ5" i="51" s="1"/>
  <c r="AF18" i="72"/>
  <c r="AO18" i="72" s="1"/>
  <c r="AE18" i="72"/>
  <c r="W19" i="72"/>
  <c r="AG18" i="72"/>
  <c r="AP18" i="72" s="1"/>
  <c r="AE5" i="9"/>
  <c r="AF5" i="9"/>
  <c r="AO5" i="9" s="1"/>
  <c r="W6" i="9"/>
  <c r="AG5" i="9"/>
  <c r="AP5" i="9" s="1"/>
  <c r="U22" i="10"/>
  <c r="AN18" i="68"/>
  <c r="AI18" i="68"/>
  <c r="AI10" i="47"/>
  <c r="AN10" i="47"/>
  <c r="AG11" i="75"/>
  <c r="AP11" i="75" s="1"/>
  <c r="AF11" i="75"/>
  <c r="AO11" i="75" s="1"/>
  <c r="AE11" i="75"/>
  <c r="W12" i="75"/>
  <c r="AN11" i="59"/>
  <c r="AI11" i="59"/>
  <c r="Z12" i="38"/>
  <c r="Z12" i="63"/>
  <c r="U15" i="103"/>
  <c r="AH11" i="28"/>
  <c r="AQ11" i="28" s="1"/>
  <c r="AN8" i="101"/>
  <c r="AI8" i="101"/>
  <c r="U23" i="85"/>
  <c r="U5" i="54"/>
  <c r="X5" i="54" s="1"/>
  <c r="Y18" i="76"/>
  <c r="X18" i="76"/>
  <c r="U5" i="45"/>
  <c r="X5" i="45" s="1"/>
  <c r="AR10" i="89"/>
  <c r="AH9" i="52"/>
  <c r="AQ9" i="52" s="1"/>
  <c r="AF9" i="93"/>
  <c r="AO9" i="93" s="1"/>
  <c r="AE9" i="93"/>
  <c r="W10" i="93"/>
  <c r="AG9" i="93"/>
  <c r="AP9" i="93" s="1"/>
  <c r="AH18" i="12"/>
  <c r="AQ18" i="12" s="1"/>
  <c r="AN9" i="105"/>
  <c r="AI9" i="105"/>
  <c r="AR5" i="44"/>
  <c r="AH20" i="64"/>
  <c r="AQ20" i="64" s="1"/>
  <c r="Y19" i="39"/>
  <c r="Z19" i="39" s="1"/>
  <c r="X19" i="39"/>
  <c r="Y19" i="68"/>
  <c r="X19" i="68"/>
  <c r="AN12" i="2"/>
  <c r="AI12" i="2"/>
  <c r="Y11" i="47"/>
  <c r="X11" i="47"/>
  <c r="U15" i="87"/>
  <c r="Y6" i="13"/>
  <c r="Z6" i="13" s="1"/>
  <c r="X6" i="13"/>
  <c r="AH12" i="67"/>
  <c r="AQ12" i="67" s="1"/>
  <c r="U17" i="18"/>
  <c r="U21" i="48"/>
  <c r="Z11" i="28"/>
  <c r="U14" i="49"/>
  <c r="AR11" i="67"/>
  <c r="Y10" i="86"/>
  <c r="X10" i="86"/>
  <c r="Z10" i="86" s="1"/>
  <c r="AN17" i="76"/>
  <c r="AI17" i="76"/>
  <c r="Y19" i="29"/>
  <c r="X19" i="29"/>
  <c r="U5" i="96"/>
  <c r="X5" i="96" s="1"/>
  <c r="Z9" i="52"/>
  <c r="Z18" i="12"/>
  <c r="U5" i="88"/>
  <c r="X5" i="88" s="1"/>
  <c r="AH12" i="33"/>
  <c r="AQ12" i="33" s="1"/>
  <c r="AE6" i="104"/>
  <c r="AG6" i="104"/>
  <c r="AP6" i="104" s="1"/>
  <c r="W7" i="104"/>
  <c r="AF6" i="104"/>
  <c r="AO6" i="104" s="1"/>
  <c r="U14" i="83"/>
  <c r="Z20" i="64"/>
  <c r="U15" i="99"/>
  <c r="AN18" i="39"/>
  <c r="AI18" i="39"/>
  <c r="Y13" i="2"/>
  <c r="Z13" i="2" s="1"/>
  <c r="X13" i="2"/>
  <c r="AR8" i="52"/>
  <c r="AR19" i="64"/>
  <c r="AR18" i="25"/>
  <c r="U19" i="98"/>
  <c r="AH6" i="44"/>
  <c r="AQ6" i="44" s="1"/>
  <c r="U22" i="94"/>
  <c r="AN9" i="86"/>
  <c r="AI9" i="86"/>
  <c r="U21" i="42"/>
  <c r="AF13" i="2" l="1"/>
  <c r="AO13" i="2" s="1"/>
  <c r="AE13" i="2"/>
  <c r="W14" i="2"/>
  <c r="AG13" i="2"/>
  <c r="AP13" i="2" s="1"/>
  <c r="AF12" i="71"/>
  <c r="AO12" i="71" s="1"/>
  <c r="AG12" i="71"/>
  <c r="AP12" i="71" s="1"/>
  <c r="AE12" i="71"/>
  <c r="W13" i="71"/>
  <c r="AF19" i="39"/>
  <c r="AO19" i="39" s="1"/>
  <c r="AG19" i="39"/>
  <c r="AP19" i="39" s="1"/>
  <c r="W20" i="39"/>
  <c r="AE19" i="39"/>
  <c r="AG6" i="13"/>
  <c r="AP6" i="13" s="1"/>
  <c r="AF6" i="13"/>
  <c r="AO6" i="13" s="1"/>
  <c r="AE6" i="13"/>
  <c r="W7" i="13"/>
  <c r="AF10" i="86"/>
  <c r="AO10" i="86" s="1"/>
  <c r="AE10" i="86"/>
  <c r="W11" i="86"/>
  <c r="AG10" i="86"/>
  <c r="AP10" i="86" s="1"/>
  <c r="AH5" i="96"/>
  <c r="AQ5" i="96" s="1"/>
  <c r="Z5" i="96"/>
  <c r="U13" i="49"/>
  <c r="AF11" i="28"/>
  <c r="AO11" i="28" s="1"/>
  <c r="AG11" i="28"/>
  <c r="AP11" i="28" s="1"/>
  <c r="W12" i="28"/>
  <c r="AE11" i="28"/>
  <c r="AN6" i="104"/>
  <c r="AI6" i="104"/>
  <c r="AE9" i="52"/>
  <c r="AF9" i="52"/>
  <c r="AO9" i="52" s="1"/>
  <c r="AG9" i="52"/>
  <c r="AP9" i="52" s="1"/>
  <c r="W10" i="52"/>
  <c r="AR17" i="76"/>
  <c r="AR12" i="2"/>
  <c r="AR9" i="105"/>
  <c r="Y10" i="93"/>
  <c r="Z10" i="93" s="1"/>
  <c r="X10" i="93"/>
  <c r="AH5" i="54"/>
  <c r="AQ5" i="54" s="1"/>
  <c r="Z5" i="54"/>
  <c r="AR10" i="47"/>
  <c r="Y6" i="9"/>
  <c r="X6" i="9"/>
  <c r="AR18" i="29"/>
  <c r="U21" i="82"/>
  <c r="U11" i="41"/>
  <c r="AR9" i="46"/>
  <c r="AN10" i="97"/>
  <c r="AI10" i="97"/>
  <c r="AH19" i="21"/>
  <c r="AQ19" i="21" s="1"/>
  <c r="AN6" i="44"/>
  <c r="AI6" i="44"/>
  <c r="AR6" i="44" s="1"/>
  <c r="AR12" i="19"/>
  <c r="Y6" i="20"/>
  <c r="X6" i="20"/>
  <c r="Y12" i="24"/>
  <c r="X12" i="24"/>
  <c r="Y13" i="33"/>
  <c r="X13" i="33"/>
  <c r="Z5" i="45"/>
  <c r="AH5" i="45"/>
  <c r="AQ5" i="45" s="1"/>
  <c r="Y12" i="75"/>
  <c r="Z12" i="75" s="1"/>
  <c r="X12" i="75"/>
  <c r="AR18" i="68"/>
  <c r="AH9" i="101"/>
  <c r="AQ9" i="101" s="1"/>
  <c r="Y12" i="89"/>
  <c r="X12" i="89"/>
  <c r="Y12" i="79"/>
  <c r="X12" i="79"/>
  <c r="U23" i="50"/>
  <c r="U22" i="90"/>
  <c r="AE19" i="21"/>
  <c r="AG19" i="21"/>
  <c r="AP19" i="21" s="1"/>
  <c r="AF19" i="21"/>
  <c r="AO19" i="21" s="1"/>
  <c r="W20" i="21"/>
  <c r="Y7" i="44"/>
  <c r="X7" i="44"/>
  <c r="U20" i="102"/>
  <c r="AR18" i="21"/>
  <c r="AN5" i="20"/>
  <c r="AI5" i="20"/>
  <c r="U16" i="18"/>
  <c r="AH18" i="76"/>
  <c r="AQ18" i="76" s="1"/>
  <c r="U22" i="85"/>
  <c r="U14" i="103"/>
  <c r="AN11" i="75"/>
  <c r="AI11" i="75"/>
  <c r="AI5" i="9"/>
  <c r="AN5" i="9"/>
  <c r="AH19" i="60"/>
  <c r="AQ19" i="60" s="1"/>
  <c r="Z9" i="101"/>
  <c r="AI11" i="89"/>
  <c r="AN11" i="89"/>
  <c r="AN11" i="79"/>
  <c r="AI11" i="79"/>
  <c r="AH13" i="19"/>
  <c r="AQ13" i="19" s="1"/>
  <c r="AF10" i="53"/>
  <c r="AO10" i="53" s="1"/>
  <c r="W11" i="53"/>
  <c r="AG10" i="53"/>
  <c r="AP10" i="53" s="1"/>
  <c r="AE10" i="53"/>
  <c r="Y6" i="92"/>
  <c r="Z6" i="92"/>
  <c r="X6" i="92"/>
  <c r="AN18" i="34"/>
  <c r="AI18" i="34"/>
  <c r="AH10" i="46"/>
  <c r="AQ10" i="46" s="1"/>
  <c r="AI18" i="80"/>
  <c r="AN18" i="80"/>
  <c r="AN5" i="84"/>
  <c r="AI5" i="84"/>
  <c r="AI9" i="15"/>
  <c r="AN9" i="15"/>
  <c r="AN11" i="24"/>
  <c r="AI11" i="24"/>
  <c r="AI12" i="67"/>
  <c r="AN12" i="67"/>
  <c r="U13" i="83"/>
  <c r="Z18" i="76"/>
  <c r="AR8" i="101"/>
  <c r="AG12" i="63"/>
  <c r="AP12" i="63" s="1"/>
  <c r="W13" i="63"/>
  <c r="AF12" i="63"/>
  <c r="AO12" i="63" s="1"/>
  <c r="AE12" i="63"/>
  <c r="AE19" i="60"/>
  <c r="W20" i="60"/>
  <c r="AG19" i="60"/>
  <c r="AP19" i="60" s="1"/>
  <c r="AF19" i="60"/>
  <c r="AO19" i="60" s="1"/>
  <c r="AG13" i="19"/>
  <c r="AP13" i="19" s="1"/>
  <c r="AE13" i="19"/>
  <c r="W14" i="19"/>
  <c r="AF13" i="19"/>
  <c r="AO13" i="19" s="1"/>
  <c r="AR11" i="71"/>
  <c r="AR18" i="60"/>
  <c r="AN5" i="92"/>
  <c r="AI5" i="92"/>
  <c r="Y19" i="34"/>
  <c r="X19" i="34"/>
  <c r="Y11" i="97"/>
  <c r="X11" i="97"/>
  <c r="Z11" i="97" s="1"/>
  <c r="AH10" i="105"/>
  <c r="AQ10" i="105" s="1"/>
  <c r="Z10" i="46"/>
  <c r="AR5" i="13"/>
  <c r="W6" i="100"/>
  <c r="AG5" i="100"/>
  <c r="AP5" i="100" s="1"/>
  <c r="AF5" i="100"/>
  <c r="AO5" i="100" s="1"/>
  <c r="AE5" i="100"/>
  <c r="U11" i="43"/>
  <c r="U11" i="16"/>
  <c r="AR18" i="39"/>
  <c r="AN9" i="93"/>
  <c r="AI9" i="93"/>
  <c r="U21" i="94"/>
  <c r="AH10" i="86"/>
  <c r="AQ10" i="86" s="1"/>
  <c r="U14" i="87"/>
  <c r="AH19" i="68"/>
  <c r="AQ19" i="68" s="1"/>
  <c r="U18" i="98"/>
  <c r="AH19" i="29"/>
  <c r="AQ19" i="29" s="1"/>
  <c r="AH11" i="47"/>
  <c r="AQ11" i="47" s="1"/>
  <c r="Z19" i="68"/>
  <c r="U20" i="42"/>
  <c r="AH13" i="2"/>
  <c r="AQ13" i="2" s="1"/>
  <c r="U14" i="99"/>
  <c r="Y7" i="104"/>
  <c r="X7" i="104"/>
  <c r="AH5" i="88"/>
  <c r="AQ5" i="88" s="1"/>
  <c r="Z5" i="88"/>
  <c r="Z19" i="29"/>
  <c r="AH6" i="13"/>
  <c r="AQ6" i="13" s="1"/>
  <c r="Z11" i="47"/>
  <c r="W13" i="38"/>
  <c r="AE12" i="38"/>
  <c r="AF12" i="38"/>
  <c r="AO12" i="38" s="1"/>
  <c r="AG12" i="38"/>
  <c r="AP12" i="38" s="1"/>
  <c r="U21" i="10"/>
  <c r="Y19" i="72"/>
  <c r="X19" i="72"/>
  <c r="Z19" i="72" s="1"/>
  <c r="AH5" i="58"/>
  <c r="AQ5" i="58" s="1"/>
  <c r="Z5" i="58"/>
  <c r="AI8" i="32"/>
  <c r="AN8" i="32"/>
  <c r="Z10" i="105"/>
  <c r="U11" i="91"/>
  <c r="AH12" i="59"/>
  <c r="AQ12" i="59" s="1"/>
  <c r="U20" i="35"/>
  <c r="Y10" i="15"/>
  <c r="Z10" i="15"/>
  <c r="X10" i="15"/>
  <c r="AR9" i="86"/>
  <c r="AF20" i="64"/>
  <c r="AO20" i="64" s="1"/>
  <c r="W21" i="64"/>
  <c r="AG20" i="64"/>
  <c r="AP20" i="64" s="1"/>
  <c r="AE20" i="64"/>
  <c r="W19" i="12"/>
  <c r="AE18" i="12"/>
  <c r="AG18" i="12"/>
  <c r="AP18" i="12" s="1"/>
  <c r="AF18" i="12"/>
  <c r="AO18" i="12" s="1"/>
  <c r="U20" i="48"/>
  <c r="AH19" i="39"/>
  <c r="AQ19" i="39" s="1"/>
  <c r="AR11" i="59"/>
  <c r="AI18" i="72"/>
  <c r="AN18" i="72"/>
  <c r="AF5" i="51"/>
  <c r="AO5" i="51" s="1"/>
  <c r="AG5" i="51"/>
  <c r="AP5" i="51" s="1"/>
  <c r="AE5" i="51"/>
  <c r="W6" i="51"/>
  <c r="W20" i="25"/>
  <c r="AE19" i="25"/>
  <c r="AF19" i="25"/>
  <c r="AO19" i="25" s="1"/>
  <c r="AG19" i="25"/>
  <c r="AP19" i="25" s="1"/>
  <c r="Y9" i="32"/>
  <c r="Z9" i="32"/>
  <c r="X9" i="32"/>
  <c r="U13" i="55"/>
  <c r="U9" i="11"/>
  <c r="AH12" i="71"/>
  <c r="AQ12" i="71" s="1"/>
  <c r="Y19" i="80"/>
  <c r="X19" i="80"/>
  <c r="U9" i="95"/>
  <c r="Z12" i="59"/>
  <c r="Y6" i="84"/>
  <c r="X6" i="84"/>
  <c r="AI12" i="33"/>
  <c r="AN12" i="33"/>
  <c r="Y13" i="67"/>
  <c r="Z13" i="67" s="1"/>
  <c r="X13" i="67"/>
  <c r="W20" i="72" l="1"/>
  <c r="AG19" i="72"/>
  <c r="AP19" i="72" s="1"/>
  <c r="AF19" i="72"/>
  <c r="AO19" i="72" s="1"/>
  <c r="AE19" i="72"/>
  <c r="AF12" i="75"/>
  <c r="AO12" i="75" s="1"/>
  <c r="AE12" i="75"/>
  <c r="W13" i="75"/>
  <c r="AG12" i="75"/>
  <c r="AP12" i="75" s="1"/>
  <c r="AE13" i="67"/>
  <c r="AF13" i="67"/>
  <c r="AO13" i="67" s="1"/>
  <c r="AG13" i="67"/>
  <c r="AP13" i="67" s="1"/>
  <c r="W14" i="67"/>
  <c r="AG11" i="97"/>
  <c r="AP11" i="97" s="1"/>
  <c r="AE11" i="97"/>
  <c r="AF11" i="97"/>
  <c r="AO11" i="97" s="1"/>
  <c r="W12" i="97"/>
  <c r="AG10" i="93"/>
  <c r="AP10" i="93" s="1"/>
  <c r="W11" i="93"/>
  <c r="AF10" i="93"/>
  <c r="AO10" i="93" s="1"/>
  <c r="AE10" i="93"/>
  <c r="U8" i="11"/>
  <c r="AR5" i="84"/>
  <c r="U21" i="90"/>
  <c r="U12" i="55"/>
  <c r="AI19" i="25"/>
  <c r="AN19" i="25"/>
  <c r="Y19" i="12"/>
  <c r="X19" i="12"/>
  <c r="AR8" i="32"/>
  <c r="AI12" i="38"/>
  <c r="AN12" i="38"/>
  <c r="AE5" i="88"/>
  <c r="W6" i="88"/>
  <c r="AG5" i="88"/>
  <c r="AP5" i="88" s="1"/>
  <c r="AF5" i="88"/>
  <c r="AO5" i="88" s="1"/>
  <c r="U13" i="99"/>
  <c r="U13" i="87"/>
  <c r="Y14" i="19"/>
  <c r="Z14" i="19" s="1"/>
  <c r="X14" i="19"/>
  <c r="AN19" i="60"/>
  <c r="AI19" i="60"/>
  <c r="AR11" i="24"/>
  <c r="U22" i="50"/>
  <c r="AE5" i="45"/>
  <c r="AF5" i="45"/>
  <c r="AO5" i="45" s="1"/>
  <c r="AG5" i="45"/>
  <c r="AP5" i="45" s="1"/>
  <c r="W6" i="45"/>
  <c r="AI9" i="52"/>
  <c r="AN9" i="52"/>
  <c r="AG5" i="96"/>
  <c r="AP5" i="96" s="1"/>
  <c r="AF5" i="96"/>
  <c r="AO5" i="96" s="1"/>
  <c r="AE5" i="96"/>
  <c r="W6" i="96"/>
  <c r="AN19" i="39"/>
  <c r="AI19" i="39"/>
  <c r="AH6" i="84"/>
  <c r="AQ6" i="84" s="1"/>
  <c r="AI5" i="51"/>
  <c r="AN5" i="51"/>
  <c r="W11" i="105"/>
  <c r="AF10" i="105"/>
  <c r="AO10" i="105" s="1"/>
  <c r="AE10" i="105"/>
  <c r="AG10" i="105"/>
  <c r="AP10" i="105" s="1"/>
  <c r="U19" i="42"/>
  <c r="AF12" i="59"/>
  <c r="AO12" i="59" s="1"/>
  <c r="AE12" i="59"/>
  <c r="AG12" i="59"/>
  <c r="AP12" i="59" s="1"/>
  <c r="W13" i="59"/>
  <c r="AH9" i="32"/>
  <c r="AQ9" i="32" s="1"/>
  <c r="Y20" i="25"/>
  <c r="Z20" i="25"/>
  <c r="X20" i="25"/>
  <c r="AN20" i="64"/>
  <c r="AI20" i="64"/>
  <c r="AH10" i="15"/>
  <c r="AQ10" i="15" s="1"/>
  <c r="Y13" i="38"/>
  <c r="X13" i="38"/>
  <c r="U20" i="94"/>
  <c r="U10" i="16"/>
  <c r="AI13" i="19"/>
  <c r="AN13" i="19"/>
  <c r="AN12" i="63"/>
  <c r="AI12" i="63"/>
  <c r="AG18" i="76"/>
  <c r="AP18" i="76" s="1"/>
  <c r="AE18" i="76"/>
  <c r="W19" i="76"/>
  <c r="AF18" i="76"/>
  <c r="AO18" i="76" s="1"/>
  <c r="AR18" i="80"/>
  <c r="AR18" i="34"/>
  <c r="AI10" i="53"/>
  <c r="AN10" i="53"/>
  <c r="AR11" i="79"/>
  <c r="U13" i="103"/>
  <c r="U15" i="18"/>
  <c r="U19" i="102"/>
  <c r="AH12" i="79"/>
  <c r="AQ12" i="79" s="1"/>
  <c r="AH13" i="33"/>
  <c r="AQ13" i="33" s="1"/>
  <c r="AH6" i="20"/>
  <c r="AQ6" i="20" s="1"/>
  <c r="AR6" i="104"/>
  <c r="Y20" i="39"/>
  <c r="Z20" i="39" s="1"/>
  <c r="X20" i="39"/>
  <c r="AH19" i="80"/>
  <c r="AQ19" i="80" s="1"/>
  <c r="AE9" i="32"/>
  <c r="W10" i="32"/>
  <c r="AF9" i="32"/>
  <c r="AO9" i="32" s="1"/>
  <c r="AG9" i="32"/>
  <c r="AP9" i="32" s="1"/>
  <c r="AR18" i="72"/>
  <c r="U19" i="48"/>
  <c r="AG10" i="15"/>
  <c r="AP10" i="15" s="1"/>
  <c r="W11" i="15"/>
  <c r="AE10" i="15"/>
  <c r="AF10" i="15"/>
  <c r="AO10" i="15" s="1"/>
  <c r="W12" i="47"/>
  <c r="AF11" i="47"/>
  <c r="AO11" i="47" s="1"/>
  <c r="AE11" i="47"/>
  <c r="AG11" i="47"/>
  <c r="AP11" i="47" s="1"/>
  <c r="AF19" i="29"/>
  <c r="AO19" i="29" s="1"/>
  <c r="AE19" i="29"/>
  <c r="W20" i="29"/>
  <c r="AG19" i="29"/>
  <c r="AP19" i="29" s="1"/>
  <c r="AH7" i="104"/>
  <c r="AQ7" i="104" s="1"/>
  <c r="U17" i="98"/>
  <c r="AR9" i="93"/>
  <c r="Y6" i="100"/>
  <c r="Z6" i="100" s="1"/>
  <c r="X6" i="100"/>
  <c r="AH19" i="34"/>
  <c r="AQ19" i="34" s="1"/>
  <c r="AR5" i="20"/>
  <c r="AH7" i="44"/>
  <c r="AQ7" i="44" s="1"/>
  <c r="AI19" i="21"/>
  <c r="AN19" i="21"/>
  <c r="Z12" i="79"/>
  <c r="Z13" i="33"/>
  <c r="Z6" i="20"/>
  <c r="AH6" i="9"/>
  <c r="AQ6" i="9" s="1"/>
  <c r="U12" i="49"/>
  <c r="Y7" i="13"/>
  <c r="Z7" i="13"/>
  <c r="X7" i="13"/>
  <c r="AR12" i="33"/>
  <c r="U8" i="95"/>
  <c r="U7" i="95" s="1"/>
  <c r="U6" i="95" s="1"/>
  <c r="Y6" i="51"/>
  <c r="X6" i="51"/>
  <c r="Y21" i="64"/>
  <c r="Z21" i="64"/>
  <c r="X21" i="64"/>
  <c r="U10" i="91"/>
  <c r="W6" i="58"/>
  <c r="AG5" i="58"/>
  <c r="AP5" i="58" s="1"/>
  <c r="AF5" i="58"/>
  <c r="AO5" i="58" s="1"/>
  <c r="AE5" i="58"/>
  <c r="U20" i="10"/>
  <c r="Z7" i="104"/>
  <c r="U10" i="43"/>
  <c r="Z19" i="34"/>
  <c r="Y13" i="63"/>
  <c r="X13" i="63"/>
  <c r="U12" i="83"/>
  <c r="AR9" i="15"/>
  <c r="AH6" i="92"/>
  <c r="AQ6" i="92" s="1"/>
  <c r="Y11" i="53"/>
  <c r="X11" i="53"/>
  <c r="AR5" i="9"/>
  <c r="U21" i="85"/>
  <c r="Z7" i="44"/>
  <c r="U10" i="41"/>
  <c r="Z6" i="9"/>
  <c r="AF5" i="54"/>
  <c r="AO5" i="54" s="1"/>
  <c r="AG5" i="54"/>
  <c r="AP5" i="54" s="1"/>
  <c r="W6" i="54"/>
  <c r="AE5" i="54"/>
  <c r="Y10" i="52"/>
  <c r="Z10" i="52" s="1"/>
  <c r="X10" i="52"/>
  <c r="AN11" i="28"/>
  <c r="AI11" i="28"/>
  <c r="AI6" i="13"/>
  <c r="AN6" i="13"/>
  <c r="Y14" i="2"/>
  <c r="Z14" i="2" s="1"/>
  <c r="X14" i="2"/>
  <c r="AH12" i="24"/>
  <c r="AQ12" i="24" s="1"/>
  <c r="AR10" i="97"/>
  <c r="Y12" i="28"/>
  <c r="X12" i="28"/>
  <c r="Y11" i="86"/>
  <c r="Z11" i="86" s="1"/>
  <c r="X11" i="86"/>
  <c r="Y13" i="71"/>
  <c r="X13" i="71"/>
  <c r="AN13" i="2"/>
  <c r="AI13" i="2"/>
  <c r="AG6" i="92"/>
  <c r="AP6" i="92" s="1"/>
  <c r="W7" i="92"/>
  <c r="AF6" i="92"/>
  <c r="AO6" i="92" s="1"/>
  <c r="AE6" i="92"/>
  <c r="AR11" i="89"/>
  <c r="AR11" i="75"/>
  <c r="AH12" i="89"/>
  <c r="AQ12" i="89" s="1"/>
  <c r="AH13" i="67"/>
  <c r="AQ13" i="67" s="1"/>
  <c r="Z6" i="84"/>
  <c r="Z19" i="80"/>
  <c r="AN18" i="12"/>
  <c r="AI18" i="12"/>
  <c r="U19" i="35"/>
  <c r="AH19" i="72"/>
  <c r="AQ19" i="72" s="1"/>
  <c r="W20" i="68"/>
  <c r="AG19" i="68"/>
  <c r="AP19" i="68" s="1"/>
  <c r="AF19" i="68"/>
  <c r="AO19" i="68" s="1"/>
  <c r="AE19" i="68"/>
  <c r="AN5" i="100"/>
  <c r="AI5" i="100"/>
  <c r="AG10" i="46"/>
  <c r="AP10" i="46" s="1"/>
  <c r="AF10" i="46"/>
  <c r="AO10" i="46" s="1"/>
  <c r="W11" i="46"/>
  <c r="AE10" i="46"/>
  <c r="AH11" i="97"/>
  <c r="AQ11" i="97" s="1"/>
  <c r="AR5" i="92"/>
  <c r="Y20" i="60"/>
  <c r="Z20" i="60"/>
  <c r="X20" i="60"/>
  <c r="AR12" i="67"/>
  <c r="AG9" i="101"/>
  <c r="AP9" i="101" s="1"/>
  <c r="W10" i="101"/>
  <c r="AF9" i="101"/>
  <c r="AO9" i="101" s="1"/>
  <c r="AE9" i="101"/>
  <c r="Y20" i="21"/>
  <c r="X20" i="21"/>
  <c r="Z12" i="89"/>
  <c r="AH12" i="75"/>
  <c r="AQ12" i="75" s="1"/>
  <c r="Z12" i="24"/>
  <c r="U20" i="82"/>
  <c r="AH10" i="93"/>
  <c r="AQ10" i="93" s="1"/>
  <c r="AI10" i="86"/>
  <c r="AN10" i="86"/>
  <c r="AN12" i="71"/>
  <c r="AI12" i="71"/>
  <c r="AE20" i="39" l="1"/>
  <c r="AF20" i="39"/>
  <c r="AO20" i="39" s="1"/>
  <c r="AG20" i="39"/>
  <c r="AP20" i="39" s="1"/>
  <c r="W21" i="39"/>
  <c r="W12" i="86"/>
  <c r="AG11" i="86"/>
  <c r="AP11" i="86" s="1"/>
  <c r="AF11" i="86"/>
  <c r="AO11" i="86" s="1"/>
  <c r="AE11" i="86"/>
  <c r="AF14" i="2"/>
  <c r="AO14" i="2" s="1"/>
  <c r="AE14" i="2"/>
  <c r="AG14" i="2"/>
  <c r="AP14" i="2" s="1"/>
  <c r="W15" i="2"/>
  <c r="AG14" i="19"/>
  <c r="AP14" i="19" s="1"/>
  <c r="W15" i="19"/>
  <c r="AE14" i="19"/>
  <c r="AF14" i="19"/>
  <c r="AO14" i="19" s="1"/>
  <c r="W7" i="100"/>
  <c r="AG6" i="100"/>
  <c r="AP6" i="100" s="1"/>
  <c r="AE6" i="100"/>
  <c r="AF6" i="100"/>
  <c r="AO6" i="100" s="1"/>
  <c r="AE10" i="52"/>
  <c r="W11" i="52"/>
  <c r="AF10" i="52"/>
  <c r="AO10" i="52" s="1"/>
  <c r="AG10" i="52"/>
  <c r="AP10" i="52" s="1"/>
  <c r="AH20" i="21"/>
  <c r="AQ20" i="21" s="1"/>
  <c r="X10" i="101"/>
  <c r="Y10" i="101"/>
  <c r="AR5" i="100"/>
  <c r="AE19" i="80"/>
  <c r="AF19" i="80"/>
  <c r="AO19" i="80" s="1"/>
  <c r="W20" i="80"/>
  <c r="AG19" i="80"/>
  <c r="AP19" i="80" s="1"/>
  <c r="U19" i="82"/>
  <c r="Z20" i="21"/>
  <c r="AN6" i="92"/>
  <c r="AI6" i="92"/>
  <c r="AH13" i="71"/>
  <c r="AQ13" i="71" s="1"/>
  <c r="AH12" i="28"/>
  <c r="AQ12" i="28" s="1"/>
  <c r="AR11" i="28"/>
  <c r="AI5" i="54"/>
  <c r="AN5" i="54"/>
  <c r="U9" i="41"/>
  <c r="AH11" i="53"/>
  <c r="AQ11" i="53" s="1"/>
  <c r="AH13" i="63"/>
  <c r="AQ13" i="63" s="1"/>
  <c r="AF7" i="104"/>
  <c r="AO7" i="104" s="1"/>
  <c r="AE7" i="104"/>
  <c r="AG7" i="104"/>
  <c r="AP7" i="104" s="1"/>
  <c r="W8" i="104"/>
  <c r="Y6" i="58"/>
  <c r="X6" i="58"/>
  <c r="AH6" i="51"/>
  <c r="AQ6" i="51" s="1"/>
  <c r="AH6" i="100"/>
  <c r="AQ6" i="100" s="1"/>
  <c r="U16" i="98"/>
  <c r="AN10" i="15"/>
  <c r="AI10" i="15"/>
  <c r="AH13" i="38"/>
  <c r="AQ13" i="38" s="1"/>
  <c r="Y11" i="105"/>
  <c r="Z11" i="105" s="1"/>
  <c r="X11" i="105"/>
  <c r="AN5" i="96"/>
  <c r="AI5" i="96"/>
  <c r="Y6" i="45"/>
  <c r="X6" i="45"/>
  <c r="Z6" i="45" s="1"/>
  <c r="AR19" i="25"/>
  <c r="Y14" i="67"/>
  <c r="Z14" i="67" s="1"/>
  <c r="X14" i="67"/>
  <c r="AN12" i="75"/>
  <c r="AI12" i="75"/>
  <c r="AE6" i="84"/>
  <c r="W7" i="84"/>
  <c r="AG6" i="84"/>
  <c r="AP6" i="84" s="1"/>
  <c r="AF6" i="84"/>
  <c r="AO6" i="84" s="1"/>
  <c r="AE12" i="24"/>
  <c r="AF12" i="24"/>
  <c r="AO12" i="24" s="1"/>
  <c r="AG12" i="24"/>
  <c r="AP12" i="24" s="1"/>
  <c r="W13" i="24"/>
  <c r="AI10" i="46"/>
  <c r="AN10" i="46"/>
  <c r="AI19" i="68"/>
  <c r="AN19" i="68"/>
  <c r="Z13" i="71"/>
  <c r="Z12" i="28"/>
  <c r="AH14" i="2"/>
  <c r="AQ14" i="2" s="1"/>
  <c r="Y6" i="54"/>
  <c r="X6" i="54"/>
  <c r="AF7" i="44"/>
  <c r="AO7" i="44" s="1"/>
  <c r="AE7" i="44"/>
  <c r="W8" i="44"/>
  <c r="AG7" i="44"/>
  <c r="AP7" i="44" s="1"/>
  <c r="Z11" i="53"/>
  <c r="Z13" i="63"/>
  <c r="Z6" i="51"/>
  <c r="AH7" i="13"/>
  <c r="AQ7" i="13" s="1"/>
  <c r="AR19" i="21"/>
  <c r="AN11" i="47"/>
  <c r="AI11" i="47"/>
  <c r="Y11" i="15"/>
  <c r="X11" i="15"/>
  <c r="Z11" i="15" s="1"/>
  <c r="U14" i="18"/>
  <c r="AR10" i="53"/>
  <c r="Y19" i="76"/>
  <c r="Z19" i="76"/>
  <c r="X19" i="76"/>
  <c r="AR13" i="19"/>
  <c r="Z13" i="38"/>
  <c r="U18" i="42"/>
  <c r="AG12" i="89"/>
  <c r="AP12" i="89" s="1"/>
  <c r="AF12" i="89"/>
  <c r="AO12" i="89" s="1"/>
  <c r="W13" i="89"/>
  <c r="AE12" i="89"/>
  <c r="AR6" i="13"/>
  <c r="AR12" i="71"/>
  <c r="Y11" i="46"/>
  <c r="Z11" i="46" s="1"/>
  <c r="X11" i="46"/>
  <c r="U18" i="35"/>
  <c r="Y7" i="92"/>
  <c r="Z7" i="92"/>
  <c r="X7" i="92"/>
  <c r="AH10" i="52"/>
  <c r="AQ10" i="52" s="1"/>
  <c r="U19" i="10"/>
  <c r="U9" i="91"/>
  <c r="AF7" i="13"/>
  <c r="AO7" i="13" s="1"/>
  <c r="AE7" i="13"/>
  <c r="W8" i="13"/>
  <c r="AG7" i="13"/>
  <c r="AP7" i="13" s="1"/>
  <c r="Y20" i="29"/>
  <c r="Z20" i="29"/>
  <c r="X20" i="29"/>
  <c r="AH20" i="39"/>
  <c r="AQ20" i="39" s="1"/>
  <c r="AN18" i="76"/>
  <c r="AI18" i="76"/>
  <c r="AR20" i="64"/>
  <c r="Y13" i="59"/>
  <c r="X13" i="59"/>
  <c r="AR5" i="51"/>
  <c r="AR19" i="39"/>
  <c r="AR19" i="60"/>
  <c r="U12" i="87"/>
  <c r="Y6" i="88"/>
  <c r="Z6" i="88" s="1"/>
  <c r="X6" i="88"/>
  <c r="AH19" i="12"/>
  <c r="AQ19" i="12" s="1"/>
  <c r="U11" i="55"/>
  <c r="U7" i="11"/>
  <c r="Y12" i="97"/>
  <c r="X12" i="97"/>
  <c r="Z12" i="97" s="1"/>
  <c r="AN19" i="72"/>
  <c r="AI19" i="72"/>
  <c r="AN9" i="101"/>
  <c r="AI9" i="101"/>
  <c r="AH20" i="60"/>
  <c r="AQ20" i="60" s="1"/>
  <c r="AR18" i="12"/>
  <c r="AH11" i="86"/>
  <c r="AQ11" i="86" s="1"/>
  <c r="U20" i="85"/>
  <c r="AG19" i="34"/>
  <c r="AP19" i="34" s="1"/>
  <c r="W20" i="34"/>
  <c r="AF19" i="34"/>
  <c r="AO19" i="34" s="1"/>
  <c r="AE19" i="34"/>
  <c r="AN5" i="58"/>
  <c r="AI5" i="58"/>
  <c r="AH21" i="64"/>
  <c r="AQ21" i="64" s="1"/>
  <c r="AF6" i="20"/>
  <c r="AO6" i="20" s="1"/>
  <c r="AE6" i="20"/>
  <c r="W7" i="20"/>
  <c r="AG6" i="20"/>
  <c r="AP6" i="20" s="1"/>
  <c r="AN19" i="29"/>
  <c r="AI19" i="29"/>
  <c r="Y12" i="47"/>
  <c r="Z12" i="47" s="1"/>
  <c r="X12" i="47"/>
  <c r="U12" i="103"/>
  <c r="U9" i="16"/>
  <c r="AI5" i="45"/>
  <c r="AN5" i="45"/>
  <c r="AN5" i="88"/>
  <c r="AI5" i="88"/>
  <c r="Z19" i="12"/>
  <c r="AN10" i="93"/>
  <c r="AI10" i="93"/>
  <c r="AN13" i="67"/>
  <c r="AI13" i="67"/>
  <c r="W21" i="60"/>
  <c r="AG20" i="60"/>
  <c r="AP20" i="60" s="1"/>
  <c r="AF20" i="60"/>
  <c r="AO20" i="60" s="1"/>
  <c r="AE20" i="60"/>
  <c r="Y20" i="68"/>
  <c r="X20" i="68"/>
  <c r="Z20" i="68" s="1"/>
  <c r="AR13" i="2"/>
  <c r="W7" i="9"/>
  <c r="AG6" i="9"/>
  <c r="AP6" i="9" s="1"/>
  <c r="AE6" i="9"/>
  <c r="AF6" i="9"/>
  <c r="AO6" i="9" s="1"/>
  <c r="AE21" i="64"/>
  <c r="AG21" i="64"/>
  <c r="AP21" i="64" s="1"/>
  <c r="W22" i="64"/>
  <c r="AF21" i="64"/>
  <c r="AO21" i="64" s="1"/>
  <c r="U5" i="95"/>
  <c r="X5" i="95" s="1"/>
  <c r="W14" i="33"/>
  <c r="AF13" i="33"/>
  <c r="AO13" i="33" s="1"/>
  <c r="AG13" i="33"/>
  <c r="AP13" i="33" s="1"/>
  <c r="AE13" i="33"/>
  <c r="U18" i="48"/>
  <c r="Y10" i="32"/>
  <c r="Z10" i="32"/>
  <c r="X10" i="32"/>
  <c r="AR12" i="63"/>
  <c r="AH20" i="25"/>
  <c r="AQ20" i="25" s="1"/>
  <c r="AI12" i="59"/>
  <c r="AN12" i="59"/>
  <c r="AN10" i="105"/>
  <c r="AI10" i="105"/>
  <c r="AR9" i="52"/>
  <c r="AH14" i="19"/>
  <c r="AQ14" i="19" s="1"/>
  <c r="U12" i="99"/>
  <c r="U20" i="90"/>
  <c r="AN11" i="97"/>
  <c r="AI11" i="97"/>
  <c r="AR10" i="86"/>
  <c r="U11" i="83"/>
  <c r="U9" i="43"/>
  <c r="U11" i="49"/>
  <c r="W13" i="79"/>
  <c r="AE12" i="79"/>
  <c r="AF12" i="79"/>
  <c r="AO12" i="79" s="1"/>
  <c r="AG12" i="79"/>
  <c r="AP12" i="79" s="1"/>
  <c r="AI9" i="32"/>
  <c r="AN9" i="32"/>
  <c r="U18" i="102"/>
  <c r="U19" i="94"/>
  <c r="AG20" i="25"/>
  <c r="AP20" i="25" s="1"/>
  <c r="W21" i="25"/>
  <c r="AE20" i="25"/>
  <c r="AF20" i="25"/>
  <c r="AO20" i="25" s="1"/>
  <c r="Y6" i="96"/>
  <c r="Z6" i="96" s="1"/>
  <c r="X6" i="96"/>
  <c r="U21" i="50"/>
  <c r="U20" i="50" s="1"/>
  <c r="AR12" i="38"/>
  <c r="X11" i="93"/>
  <c r="Y11" i="93"/>
  <c r="Y13" i="75"/>
  <c r="X13" i="75"/>
  <c r="Z13" i="75" s="1"/>
  <c r="Y20" i="72"/>
  <c r="X20" i="72"/>
  <c r="AG12" i="97" l="1"/>
  <c r="AP12" i="97" s="1"/>
  <c r="AF12" i="97"/>
  <c r="AO12" i="97" s="1"/>
  <c r="AE12" i="97"/>
  <c r="W13" i="97"/>
  <c r="W7" i="88"/>
  <c r="AG6" i="88"/>
  <c r="AP6" i="88" s="1"/>
  <c r="AF6" i="88"/>
  <c r="AO6" i="88" s="1"/>
  <c r="AE6" i="88"/>
  <c r="AG14" i="67"/>
  <c r="AP14" i="67" s="1"/>
  <c r="AE14" i="67"/>
  <c r="W15" i="67"/>
  <c r="AF14" i="67"/>
  <c r="AO14" i="67" s="1"/>
  <c r="AG11" i="105"/>
  <c r="AP11" i="105" s="1"/>
  <c r="W12" i="105"/>
  <c r="AE11" i="105"/>
  <c r="AF11" i="105"/>
  <c r="AO11" i="105" s="1"/>
  <c r="AF20" i="68"/>
  <c r="AO20" i="68" s="1"/>
  <c r="AE20" i="68"/>
  <c r="W21" i="68"/>
  <c r="AG20" i="68"/>
  <c r="AP20" i="68" s="1"/>
  <c r="AF12" i="47"/>
  <c r="AO12" i="47" s="1"/>
  <c r="AE12" i="47"/>
  <c r="W13" i="47"/>
  <c r="AG12" i="47"/>
  <c r="AP12" i="47" s="1"/>
  <c r="AG6" i="96"/>
  <c r="AP6" i="96" s="1"/>
  <c r="AF6" i="96"/>
  <c r="AO6" i="96" s="1"/>
  <c r="AE6" i="96"/>
  <c r="W7" i="96"/>
  <c r="AE6" i="45"/>
  <c r="AF6" i="45"/>
  <c r="AO6" i="45" s="1"/>
  <c r="AG6" i="45"/>
  <c r="AP6" i="45" s="1"/>
  <c r="W7" i="45"/>
  <c r="AF13" i="75"/>
  <c r="AO13" i="75" s="1"/>
  <c r="W14" i="75"/>
  <c r="AG13" i="75"/>
  <c r="AP13" i="75" s="1"/>
  <c r="AE13" i="75"/>
  <c r="AE11" i="46"/>
  <c r="AF11" i="46"/>
  <c r="AO11" i="46" s="1"/>
  <c r="W12" i="46"/>
  <c r="AG11" i="46"/>
  <c r="AP11" i="46" s="1"/>
  <c r="AG11" i="15"/>
  <c r="AP11" i="15" s="1"/>
  <c r="AF11" i="15"/>
  <c r="AO11" i="15" s="1"/>
  <c r="W12" i="15"/>
  <c r="AE11" i="15"/>
  <c r="AR12" i="59"/>
  <c r="AN21" i="64"/>
  <c r="AI21" i="64"/>
  <c r="AG19" i="12"/>
  <c r="AP19" i="12" s="1"/>
  <c r="W20" i="12"/>
  <c r="AE19" i="12"/>
  <c r="AF19" i="12"/>
  <c r="AO19" i="12" s="1"/>
  <c r="AN20" i="25"/>
  <c r="AI20" i="25"/>
  <c r="U10" i="83"/>
  <c r="Y21" i="60"/>
  <c r="Z21" i="60" s="1"/>
  <c r="X21" i="60"/>
  <c r="AH20" i="72"/>
  <c r="AQ20" i="72" s="1"/>
  <c r="Y21" i="25"/>
  <c r="Z21" i="25"/>
  <c r="X21" i="25"/>
  <c r="AR10" i="105"/>
  <c r="U17" i="48"/>
  <c r="Z5" i="95"/>
  <c r="AH5" i="95"/>
  <c r="AQ5" i="95" s="1"/>
  <c r="AN6" i="9"/>
  <c r="AI6" i="9"/>
  <c r="AR13" i="67"/>
  <c r="U11" i="103"/>
  <c r="AH11" i="93"/>
  <c r="AQ11" i="93" s="1"/>
  <c r="AR11" i="97"/>
  <c r="AH10" i="32"/>
  <c r="AQ10" i="32" s="1"/>
  <c r="Y22" i="64"/>
  <c r="X22" i="64"/>
  <c r="Y7" i="9"/>
  <c r="Z7" i="9" s="1"/>
  <c r="X7" i="9"/>
  <c r="AN20" i="60"/>
  <c r="AI20" i="60"/>
  <c r="AR10" i="93"/>
  <c r="AR5" i="45"/>
  <c r="Y7" i="20"/>
  <c r="X7" i="20"/>
  <c r="U19" i="85"/>
  <c r="AR19" i="72"/>
  <c r="U6" i="11"/>
  <c r="Y8" i="13"/>
  <c r="Z8" i="13" s="1"/>
  <c r="X8" i="13"/>
  <c r="U18" i="10"/>
  <c r="AH7" i="92"/>
  <c r="AQ7" i="92" s="1"/>
  <c r="U17" i="42"/>
  <c r="AF6" i="51"/>
  <c r="AO6" i="51" s="1"/>
  <c r="AG6" i="51"/>
  <c r="AP6" i="51" s="1"/>
  <c r="W7" i="51"/>
  <c r="AE6" i="51"/>
  <c r="AN7" i="44"/>
  <c r="AI7" i="44"/>
  <c r="AR10" i="46"/>
  <c r="AH14" i="67"/>
  <c r="AQ14" i="67" s="1"/>
  <c r="U15" i="98"/>
  <c r="AH10" i="101"/>
  <c r="AQ10" i="101" s="1"/>
  <c r="X11" i="52"/>
  <c r="Y11" i="52"/>
  <c r="Z11" i="52"/>
  <c r="Y7" i="100"/>
  <c r="X7" i="100"/>
  <c r="U8" i="43"/>
  <c r="AI6" i="20"/>
  <c r="AN6" i="20"/>
  <c r="AN19" i="34"/>
  <c r="AI19" i="34"/>
  <c r="AH20" i="29"/>
  <c r="AQ20" i="29" s="1"/>
  <c r="AN7" i="13"/>
  <c r="AI7" i="13"/>
  <c r="W8" i="92"/>
  <c r="AF7" i="92"/>
  <c r="AO7" i="92" s="1"/>
  <c r="AE7" i="92"/>
  <c r="AG7" i="92"/>
  <c r="AP7" i="92" s="1"/>
  <c r="AI12" i="89"/>
  <c r="AN12" i="89"/>
  <c r="AG13" i="38"/>
  <c r="AP13" i="38" s="1"/>
  <c r="W14" i="38"/>
  <c r="AE13" i="38"/>
  <c r="AF13" i="38"/>
  <c r="AO13" i="38" s="1"/>
  <c r="W14" i="63"/>
  <c r="AG13" i="63"/>
  <c r="AP13" i="63" s="1"/>
  <c r="AF13" i="63"/>
  <c r="AO13" i="63" s="1"/>
  <c r="AE13" i="63"/>
  <c r="AF12" i="28"/>
  <c r="AO12" i="28" s="1"/>
  <c r="AE12" i="28"/>
  <c r="AG12" i="28"/>
  <c r="AP12" i="28" s="1"/>
  <c r="W13" i="28"/>
  <c r="Y13" i="24"/>
  <c r="Z13" i="24" s="1"/>
  <c r="X13" i="24"/>
  <c r="AE20" i="21"/>
  <c r="W21" i="21"/>
  <c r="AF20" i="21"/>
  <c r="AO20" i="21" s="1"/>
  <c r="AG20" i="21"/>
  <c r="AP20" i="21" s="1"/>
  <c r="AN19" i="80"/>
  <c r="AI19" i="80"/>
  <c r="AN10" i="52"/>
  <c r="AI10" i="52"/>
  <c r="AN14" i="2"/>
  <c r="AI14" i="2"/>
  <c r="Y12" i="86"/>
  <c r="X12" i="86"/>
  <c r="Z12" i="86" s="1"/>
  <c r="U18" i="94"/>
  <c r="AH12" i="97"/>
  <c r="AQ12" i="97" s="1"/>
  <c r="U10" i="55"/>
  <c r="W21" i="29"/>
  <c r="AF20" i="29"/>
  <c r="AO20" i="29" s="1"/>
  <c r="AE20" i="29"/>
  <c r="AG20" i="29"/>
  <c r="AP20" i="29" s="1"/>
  <c r="Y13" i="89"/>
  <c r="Z13" i="89"/>
  <c r="X13" i="89"/>
  <c r="AR11" i="47"/>
  <c r="W12" i="53"/>
  <c r="AE11" i="53"/>
  <c r="AF11" i="53"/>
  <c r="AO11" i="53" s="1"/>
  <c r="AG11" i="53"/>
  <c r="AP11" i="53" s="1"/>
  <c r="AH6" i="54"/>
  <c r="AQ6" i="54" s="1"/>
  <c r="AF13" i="71"/>
  <c r="AO13" i="71" s="1"/>
  <c r="AG13" i="71"/>
  <c r="AP13" i="71" s="1"/>
  <c r="AE13" i="71"/>
  <c r="W14" i="71"/>
  <c r="Y7" i="84"/>
  <c r="Z7" i="84"/>
  <c r="X7" i="84"/>
  <c r="AR5" i="96"/>
  <c r="Y8" i="104"/>
  <c r="X8" i="104"/>
  <c r="U8" i="41"/>
  <c r="AN14" i="19"/>
  <c r="AI14" i="19"/>
  <c r="Y21" i="39"/>
  <c r="Z21" i="39"/>
  <c r="X21" i="39"/>
  <c r="AE10" i="32"/>
  <c r="AF10" i="32"/>
  <c r="AO10" i="32" s="1"/>
  <c r="AG10" i="32"/>
  <c r="AP10" i="32" s="1"/>
  <c r="W11" i="32"/>
  <c r="U19" i="90"/>
  <c r="U11" i="87"/>
  <c r="AR18" i="76"/>
  <c r="Z6" i="54"/>
  <c r="AN6" i="84"/>
  <c r="AI6" i="84"/>
  <c r="AR10" i="15"/>
  <c r="U18" i="82"/>
  <c r="Y15" i="19"/>
  <c r="Z15" i="19"/>
  <c r="X15" i="19"/>
  <c r="AN12" i="79"/>
  <c r="AI12" i="79"/>
  <c r="Y14" i="33"/>
  <c r="X14" i="33"/>
  <c r="Z14" i="33" s="1"/>
  <c r="AR19" i="29"/>
  <c r="U19" i="50"/>
  <c r="AR9" i="101"/>
  <c r="AH13" i="59"/>
  <c r="AQ13" i="59" s="1"/>
  <c r="U8" i="91"/>
  <c r="U17" i="35"/>
  <c r="AH19" i="76"/>
  <c r="AQ19" i="76" s="1"/>
  <c r="U13" i="18"/>
  <c r="AR19" i="68"/>
  <c r="AI12" i="24"/>
  <c r="AN12" i="24"/>
  <c r="AR12" i="75"/>
  <c r="AH11" i="105"/>
  <c r="AQ11" i="105" s="1"/>
  <c r="AH6" i="58"/>
  <c r="AQ6" i="58" s="1"/>
  <c r="AI7" i="104"/>
  <c r="AR7" i="104" s="1"/>
  <c r="AN7" i="104"/>
  <c r="AR5" i="54"/>
  <c r="Z10" i="101"/>
  <c r="AN6" i="100"/>
  <c r="AI6" i="100"/>
  <c r="AN11" i="86"/>
  <c r="AI11" i="86"/>
  <c r="AH13" i="75"/>
  <c r="AQ13" i="75" s="1"/>
  <c r="U8" i="16"/>
  <c r="U17" i="102"/>
  <c r="Y13" i="79"/>
  <c r="X13" i="79"/>
  <c r="Z13" i="79" s="1"/>
  <c r="AH20" i="68"/>
  <c r="AQ20" i="68" s="1"/>
  <c r="AR5" i="88"/>
  <c r="Y20" i="34"/>
  <c r="Z20" i="34"/>
  <c r="X20" i="34"/>
  <c r="Z20" i="72"/>
  <c r="Z11" i="93"/>
  <c r="AH6" i="96"/>
  <c r="AQ6" i="96" s="1"/>
  <c r="AR9" i="32"/>
  <c r="U10" i="49"/>
  <c r="U9" i="49" s="1"/>
  <c r="U11" i="99"/>
  <c r="AI13" i="33"/>
  <c r="AN13" i="33"/>
  <c r="AH12" i="47"/>
  <c r="AQ12" i="47" s="1"/>
  <c r="AR5" i="58"/>
  <c r="AH6" i="88"/>
  <c r="AQ6" i="88" s="1"/>
  <c r="Z13" i="59"/>
  <c r="AH11" i="46"/>
  <c r="AQ11" i="46" s="1"/>
  <c r="AE19" i="76"/>
  <c r="W20" i="76"/>
  <c r="AG19" i="76"/>
  <c r="AP19" i="76" s="1"/>
  <c r="AF19" i="76"/>
  <c r="AO19" i="76" s="1"/>
  <c r="AH11" i="15"/>
  <c r="AQ11" i="15" s="1"/>
  <c r="Y8" i="44"/>
  <c r="Z8" i="44"/>
  <c r="X8" i="44"/>
  <c r="AH6" i="45"/>
  <c r="AQ6" i="45" s="1"/>
  <c r="Z6" i="58"/>
  <c r="AR6" i="92"/>
  <c r="Y20" i="80"/>
  <c r="X20" i="80"/>
  <c r="Y15" i="2"/>
  <c r="X15" i="2"/>
  <c r="AN20" i="39"/>
  <c r="AI20" i="39"/>
  <c r="AG13" i="24" l="1"/>
  <c r="AP13" i="24" s="1"/>
  <c r="W14" i="24"/>
  <c r="AE13" i="24"/>
  <c r="AF13" i="24"/>
  <c r="AO13" i="24" s="1"/>
  <c r="AG13" i="79"/>
  <c r="AP13" i="79" s="1"/>
  <c r="AF13" i="79"/>
  <c r="AO13" i="79" s="1"/>
  <c r="AE13" i="79"/>
  <c r="W14" i="79"/>
  <c r="W13" i="86"/>
  <c r="AF12" i="86"/>
  <c r="AO12" i="86" s="1"/>
  <c r="AG12" i="86"/>
  <c r="AP12" i="86" s="1"/>
  <c r="AE12" i="86"/>
  <c r="AE14" i="33"/>
  <c r="W15" i="33"/>
  <c r="AF14" i="33"/>
  <c r="AO14" i="33" s="1"/>
  <c r="AG14" i="33"/>
  <c r="AP14" i="33" s="1"/>
  <c r="AG7" i="9"/>
  <c r="AP7" i="9" s="1"/>
  <c r="AF7" i="9"/>
  <c r="AO7" i="9" s="1"/>
  <c r="W8" i="9"/>
  <c r="AE7" i="9"/>
  <c r="AG8" i="13"/>
  <c r="AP8" i="13" s="1"/>
  <c r="AF8" i="13"/>
  <c r="AO8" i="13" s="1"/>
  <c r="AE8" i="13"/>
  <c r="W9" i="13"/>
  <c r="W22" i="60"/>
  <c r="AG21" i="60"/>
  <c r="AP21" i="60" s="1"/>
  <c r="AF21" i="60"/>
  <c r="AO21" i="60" s="1"/>
  <c r="AE21" i="60"/>
  <c r="AN19" i="76"/>
  <c r="AI19" i="76"/>
  <c r="AG13" i="59"/>
  <c r="AP13" i="59" s="1"/>
  <c r="W14" i="59"/>
  <c r="AE13" i="59"/>
  <c r="AF13" i="59"/>
  <c r="AO13" i="59" s="1"/>
  <c r="U8" i="49"/>
  <c r="AE10" i="101"/>
  <c r="AG10" i="101"/>
  <c r="AP10" i="101" s="1"/>
  <c r="W11" i="101"/>
  <c r="AF10" i="101"/>
  <c r="AO10" i="101" s="1"/>
  <c r="U16" i="35"/>
  <c r="AI10" i="32"/>
  <c r="AN10" i="32"/>
  <c r="AR19" i="80"/>
  <c r="AH13" i="24"/>
  <c r="AQ13" i="24" s="1"/>
  <c r="AI13" i="38"/>
  <c r="AN13" i="38"/>
  <c r="AH8" i="13"/>
  <c r="AQ8" i="13" s="1"/>
  <c r="AH7" i="9"/>
  <c r="AQ7" i="9" s="1"/>
  <c r="AH21" i="60"/>
  <c r="AQ21" i="60" s="1"/>
  <c r="AN11" i="46"/>
  <c r="AI11" i="46"/>
  <c r="Y7" i="45"/>
  <c r="Z7" i="45" s="1"/>
  <c r="X7" i="45"/>
  <c r="AN6" i="96"/>
  <c r="AI6" i="96"/>
  <c r="AN14" i="67"/>
  <c r="AI14" i="67"/>
  <c r="AR14" i="67" s="1"/>
  <c r="Y7" i="88"/>
  <c r="X7" i="88"/>
  <c r="AH15" i="2"/>
  <c r="AQ15" i="2" s="1"/>
  <c r="Y20" i="76"/>
  <c r="Z20" i="76" s="1"/>
  <c r="X20" i="76"/>
  <c r="Z15" i="2"/>
  <c r="AG6" i="58"/>
  <c r="AP6" i="58" s="1"/>
  <c r="AF6" i="58"/>
  <c r="AO6" i="58" s="1"/>
  <c r="AE6" i="58"/>
  <c r="W7" i="58"/>
  <c r="AH8" i="44"/>
  <c r="AQ8" i="44" s="1"/>
  <c r="AF6" i="54"/>
  <c r="AO6" i="54" s="1"/>
  <c r="W7" i="54"/>
  <c r="AG6" i="54"/>
  <c r="AP6" i="54" s="1"/>
  <c r="AE6" i="54"/>
  <c r="U18" i="90"/>
  <c r="AH21" i="39"/>
  <c r="AQ21" i="39" s="1"/>
  <c r="U7" i="41"/>
  <c r="AH7" i="84"/>
  <c r="AQ7" i="84" s="1"/>
  <c r="AH13" i="89"/>
  <c r="AQ13" i="89" s="1"/>
  <c r="Y21" i="29"/>
  <c r="Z21" i="29"/>
  <c r="X21" i="29"/>
  <c r="AI13" i="63"/>
  <c r="AN13" i="63"/>
  <c r="Y14" i="38"/>
  <c r="X14" i="38"/>
  <c r="AN7" i="92"/>
  <c r="AI7" i="92"/>
  <c r="U7" i="43"/>
  <c r="AH11" i="52"/>
  <c r="AQ11" i="52" s="1"/>
  <c r="AR7" i="44"/>
  <c r="AH21" i="25"/>
  <c r="AQ21" i="25" s="1"/>
  <c r="AN13" i="75"/>
  <c r="AI13" i="75"/>
  <c r="AN11" i="105"/>
  <c r="AI11" i="105"/>
  <c r="W9" i="44"/>
  <c r="AF8" i="44"/>
  <c r="AO8" i="44" s="1"/>
  <c r="AE8" i="44"/>
  <c r="AG8" i="44"/>
  <c r="AP8" i="44" s="1"/>
  <c r="AR13" i="33"/>
  <c r="W12" i="93"/>
  <c r="AG11" i="93"/>
  <c r="AP11" i="93" s="1"/>
  <c r="AF11" i="93"/>
  <c r="AO11" i="93" s="1"/>
  <c r="AE11" i="93"/>
  <c r="AR11" i="86"/>
  <c r="U12" i="18"/>
  <c r="U7" i="91"/>
  <c r="U18" i="50"/>
  <c r="AR12" i="79"/>
  <c r="U17" i="82"/>
  <c r="W22" i="39"/>
  <c r="AG21" i="39"/>
  <c r="AP21" i="39" s="1"/>
  <c r="AF21" i="39"/>
  <c r="AO21" i="39" s="1"/>
  <c r="AE21" i="39"/>
  <c r="AH8" i="104"/>
  <c r="AQ8" i="104" s="1"/>
  <c r="AG7" i="84"/>
  <c r="AP7" i="84" s="1"/>
  <c r="W8" i="84"/>
  <c r="AF7" i="84"/>
  <c r="AO7" i="84" s="1"/>
  <c r="AE7" i="84"/>
  <c r="AF13" i="89"/>
  <c r="AO13" i="89" s="1"/>
  <c r="AE13" i="89"/>
  <c r="W14" i="89"/>
  <c r="AG13" i="89"/>
  <c r="AP13" i="89" s="1"/>
  <c r="AR14" i="2"/>
  <c r="AR19" i="34"/>
  <c r="AH7" i="100"/>
  <c r="AQ7" i="100" s="1"/>
  <c r="U14" i="98"/>
  <c r="U18" i="85"/>
  <c r="AR6" i="9"/>
  <c r="W6" i="95"/>
  <c r="AG5" i="95"/>
  <c r="AP5" i="95" s="1"/>
  <c r="AF5" i="95"/>
  <c r="AO5" i="95" s="1"/>
  <c r="AE5" i="95"/>
  <c r="W22" i="25"/>
  <c r="AE21" i="25"/>
  <c r="AF21" i="25"/>
  <c r="AO21" i="25" s="1"/>
  <c r="AG21" i="25"/>
  <c r="AP21" i="25" s="1"/>
  <c r="AI19" i="12"/>
  <c r="AN19" i="12"/>
  <c r="Y21" i="68"/>
  <c r="Z21" i="68" s="1"/>
  <c r="X21" i="68"/>
  <c r="X12" i="105"/>
  <c r="Y12" i="105"/>
  <c r="Z12" i="105"/>
  <c r="Y13" i="97"/>
  <c r="Z13" i="97" s="1"/>
  <c r="X13" i="97"/>
  <c r="AH20" i="80"/>
  <c r="AQ20" i="80" s="1"/>
  <c r="AR20" i="39"/>
  <c r="Z20" i="80"/>
  <c r="W21" i="72"/>
  <c r="AE20" i="72"/>
  <c r="AF20" i="72"/>
  <c r="AO20" i="72" s="1"/>
  <c r="AG20" i="72"/>
  <c r="AP20" i="72" s="1"/>
  <c r="U16" i="102"/>
  <c r="Y11" i="32"/>
  <c r="X11" i="32"/>
  <c r="Z8" i="104"/>
  <c r="AI11" i="53"/>
  <c r="AN11" i="53"/>
  <c r="U9" i="55"/>
  <c r="Y13" i="28"/>
  <c r="Z13" i="28"/>
  <c r="X13" i="28"/>
  <c r="Y8" i="92"/>
  <c r="X8" i="92"/>
  <c r="Z7" i="100"/>
  <c r="U16" i="42"/>
  <c r="AH7" i="20"/>
  <c r="AQ7" i="20" s="1"/>
  <c r="AH22" i="64"/>
  <c r="AQ22" i="64" s="1"/>
  <c r="Y20" i="12"/>
  <c r="X20" i="12"/>
  <c r="Y14" i="75"/>
  <c r="Z14" i="75" s="1"/>
  <c r="X14" i="75"/>
  <c r="AI6" i="45"/>
  <c r="AN6" i="45"/>
  <c r="AN20" i="68"/>
  <c r="AI20" i="68"/>
  <c r="AI6" i="88"/>
  <c r="AN6" i="88"/>
  <c r="AN12" i="97"/>
  <c r="AI12" i="97"/>
  <c r="U10" i="99"/>
  <c r="AH20" i="34"/>
  <c r="AQ20" i="34" s="1"/>
  <c r="AR6" i="100"/>
  <c r="AR12" i="24"/>
  <c r="AH15" i="19"/>
  <c r="AQ15" i="19" s="1"/>
  <c r="AR14" i="19"/>
  <c r="Y14" i="71"/>
  <c r="Z14" i="71"/>
  <c r="X14" i="71"/>
  <c r="Y12" i="53"/>
  <c r="X12" i="53"/>
  <c r="U17" i="94"/>
  <c r="AR10" i="52"/>
  <c r="Y21" i="21"/>
  <c r="X21" i="21"/>
  <c r="Y14" i="63"/>
  <c r="Z14" i="63" s="1"/>
  <c r="X14" i="63"/>
  <c r="AR12" i="89"/>
  <c r="AR7" i="13"/>
  <c r="AI6" i="51"/>
  <c r="AN6" i="51"/>
  <c r="U5" i="11"/>
  <c r="X5" i="11" s="1"/>
  <c r="Z7" i="20"/>
  <c r="AR20" i="60"/>
  <c r="Z22" i="64"/>
  <c r="U16" i="48"/>
  <c r="U9" i="83"/>
  <c r="AI11" i="15"/>
  <c r="AN11" i="15"/>
  <c r="Y12" i="46"/>
  <c r="X12" i="46"/>
  <c r="Y13" i="47"/>
  <c r="Z13" i="47"/>
  <c r="X13" i="47"/>
  <c r="W21" i="34"/>
  <c r="AE20" i="34"/>
  <c r="AF20" i="34"/>
  <c r="AO20" i="34" s="1"/>
  <c r="AG20" i="34"/>
  <c r="AP20" i="34" s="1"/>
  <c r="AH13" i="79"/>
  <c r="AQ13" i="79" s="1"/>
  <c r="U7" i="16"/>
  <c r="AH14" i="33"/>
  <c r="AQ14" i="33" s="1"/>
  <c r="AF15" i="19"/>
  <c r="AO15" i="19" s="1"/>
  <c r="W16" i="19"/>
  <c r="AG15" i="19"/>
  <c r="AP15" i="19" s="1"/>
  <c r="AE15" i="19"/>
  <c r="AR6" i="84"/>
  <c r="U10" i="87"/>
  <c r="AI13" i="71"/>
  <c r="AN13" i="71"/>
  <c r="AN20" i="29"/>
  <c r="AI20" i="29"/>
  <c r="AH12" i="86"/>
  <c r="AQ12" i="86" s="1"/>
  <c r="AN20" i="21"/>
  <c r="AI20" i="21"/>
  <c r="AI12" i="28"/>
  <c r="AN12" i="28"/>
  <c r="AR6" i="20"/>
  <c r="AE11" i="52"/>
  <c r="W12" i="52"/>
  <c r="AF11" i="52"/>
  <c r="AO11" i="52" s="1"/>
  <c r="AG11" i="52"/>
  <c r="AP11" i="52" s="1"/>
  <c r="Y7" i="51"/>
  <c r="X7" i="51"/>
  <c r="U17" i="10"/>
  <c r="U16" i="10" s="1"/>
  <c r="U10" i="103"/>
  <c r="AR20" i="25"/>
  <c r="AR21" i="64"/>
  <c r="Y12" i="15"/>
  <c r="X12" i="15"/>
  <c r="Y7" i="96"/>
  <c r="Z7" i="96"/>
  <c r="X7" i="96"/>
  <c r="AN12" i="47"/>
  <c r="AI12" i="47"/>
  <c r="X15" i="67"/>
  <c r="Y15" i="67"/>
  <c r="Z15" i="67" s="1"/>
  <c r="AF13" i="97" l="1"/>
  <c r="AO13" i="97" s="1"/>
  <c r="AE13" i="97"/>
  <c r="AG13" i="97"/>
  <c r="AP13" i="97" s="1"/>
  <c r="W14" i="97"/>
  <c r="AE7" i="45"/>
  <c r="AF7" i="45"/>
  <c r="AO7" i="45" s="1"/>
  <c r="W8" i="45"/>
  <c r="AG7" i="45"/>
  <c r="AP7" i="45" s="1"/>
  <c r="AG14" i="75"/>
  <c r="AP14" i="75" s="1"/>
  <c r="AE14" i="75"/>
  <c r="AF14" i="75"/>
  <c r="AO14" i="75" s="1"/>
  <c r="W15" i="75"/>
  <c r="AG14" i="63"/>
  <c r="AP14" i="63" s="1"/>
  <c r="AF14" i="63"/>
  <c r="AO14" i="63" s="1"/>
  <c r="AE14" i="63"/>
  <c r="W15" i="63"/>
  <c r="W16" i="67"/>
  <c r="AE15" i="67"/>
  <c r="AG15" i="67"/>
  <c r="AP15" i="67" s="1"/>
  <c r="AF15" i="67"/>
  <c r="AO15" i="67" s="1"/>
  <c r="AF21" i="68"/>
  <c r="AO21" i="68" s="1"/>
  <c r="AE21" i="68"/>
  <c r="AG21" i="68"/>
  <c r="AP21" i="68" s="1"/>
  <c r="W22" i="68"/>
  <c r="AF20" i="76"/>
  <c r="AO20" i="76" s="1"/>
  <c r="W21" i="76"/>
  <c r="AG20" i="76"/>
  <c r="AP20" i="76" s="1"/>
  <c r="AE20" i="76"/>
  <c r="Y16" i="19"/>
  <c r="X16" i="19"/>
  <c r="AH13" i="47"/>
  <c r="AQ13" i="47" s="1"/>
  <c r="AR11" i="15"/>
  <c r="AR6" i="51"/>
  <c r="AH14" i="71"/>
  <c r="AQ14" i="71" s="1"/>
  <c r="AR6" i="88"/>
  <c r="AH13" i="28"/>
  <c r="AQ13" i="28" s="1"/>
  <c r="AR11" i="53"/>
  <c r="U15" i="102"/>
  <c r="Y22" i="25"/>
  <c r="Z22" i="25"/>
  <c r="X22" i="25"/>
  <c r="AN13" i="89"/>
  <c r="AI13" i="89"/>
  <c r="U16" i="82"/>
  <c r="U6" i="91"/>
  <c r="AN11" i="93"/>
  <c r="AI11" i="93"/>
  <c r="AR13" i="75"/>
  <c r="U6" i="43"/>
  <c r="Y7" i="54"/>
  <c r="X7" i="54"/>
  <c r="AR6" i="96"/>
  <c r="AI21" i="60"/>
  <c r="AN21" i="60"/>
  <c r="AI8" i="13"/>
  <c r="AN8" i="13"/>
  <c r="AN12" i="86"/>
  <c r="AI12" i="86"/>
  <c r="W8" i="96"/>
  <c r="AG7" i="96"/>
  <c r="AP7" i="96" s="1"/>
  <c r="AF7" i="96"/>
  <c r="AO7" i="96" s="1"/>
  <c r="AE7" i="96"/>
  <c r="Y12" i="52"/>
  <c r="Z12" i="52" s="1"/>
  <c r="X12" i="52"/>
  <c r="AR20" i="68"/>
  <c r="U15" i="42"/>
  <c r="W14" i="28"/>
  <c r="AF13" i="28"/>
  <c r="AO13" i="28" s="1"/>
  <c r="AE13" i="28"/>
  <c r="AG13" i="28"/>
  <c r="AP13" i="28" s="1"/>
  <c r="AF8" i="104"/>
  <c r="AO8" i="104" s="1"/>
  <c r="AE8" i="104"/>
  <c r="AG8" i="104"/>
  <c r="AP8" i="104" s="1"/>
  <c r="W9" i="104"/>
  <c r="AF12" i="105"/>
  <c r="AO12" i="105" s="1"/>
  <c r="AE12" i="105"/>
  <c r="W13" i="105"/>
  <c r="AG12" i="105"/>
  <c r="AP12" i="105" s="1"/>
  <c r="AN21" i="39"/>
  <c r="AI21" i="39"/>
  <c r="AN8" i="44"/>
  <c r="AI8" i="44"/>
  <c r="AR7" i="92"/>
  <c r="AR13" i="63"/>
  <c r="AG15" i="2"/>
  <c r="AP15" i="2" s="1"/>
  <c r="W16" i="2"/>
  <c r="AE15" i="2"/>
  <c r="AF15" i="2"/>
  <c r="AO15" i="2" s="1"/>
  <c r="AH7" i="88"/>
  <c r="AQ7" i="88" s="1"/>
  <c r="Y11" i="101"/>
  <c r="X11" i="101"/>
  <c r="AN13" i="59"/>
  <c r="AI13" i="59"/>
  <c r="U15" i="10"/>
  <c r="AR12" i="28"/>
  <c r="AR20" i="21"/>
  <c r="AH12" i="15"/>
  <c r="AQ12" i="15" s="1"/>
  <c r="AI11" i="52"/>
  <c r="AN11" i="52"/>
  <c r="AR20" i="29"/>
  <c r="U8" i="83"/>
  <c r="AE7" i="20"/>
  <c r="AF7" i="20"/>
  <c r="AO7" i="20" s="1"/>
  <c r="W8" i="20"/>
  <c r="AG7" i="20"/>
  <c r="AP7" i="20" s="1"/>
  <c r="AH21" i="21"/>
  <c r="AQ21" i="21" s="1"/>
  <c r="U16" i="94"/>
  <c r="U9" i="99"/>
  <c r="Z20" i="12"/>
  <c r="AH20" i="12"/>
  <c r="AQ20" i="12" s="1"/>
  <c r="AF7" i="100"/>
  <c r="AO7" i="100" s="1"/>
  <c r="AE7" i="100"/>
  <c r="W8" i="100"/>
  <c r="AG7" i="100"/>
  <c r="AP7" i="100" s="1"/>
  <c r="AH11" i="32"/>
  <c r="AQ11" i="32" s="1"/>
  <c r="AR19" i="12"/>
  <c r="AN5" i="95"/>
  <c r="AI5" i="95"/>
  <c r="AN7" i="84"/>
  <c r="AI7" i="84"/>
  <c r="U11" i="18"/>
  <c r="AH21" i="29"/>
  <c r="AQ21" i="29" s="1"/>
  <c r="U17" i="90"/>
  <c r="AH20" i="76"/>
  <c r="AQ20" i="76" s="1"/>
  <c r="Z7" i="88"/>
  <c r="AH7" i="45"/>
  <c r="AQ7" i="45" s="1"/>
  <c r="AR13" i="38"/>
  <c r="AR10" i="32"/>
  <c r="Y14" i="59"/>
  <c r="Z14" i="59" s="1"/>
  <c r="X14" i="59"/>
  <c r="Z12" i="46"/>
  <c r="AH12" i="46"/>
  <c r="AQ12" i="46" s="1"/>
  <c r="Z21" i="21"/>
  <c r="AH12" i="53"/>
  <c r="AQ12" i="53" s="1"/>
  <c r="AR12" i="97"/>
  <c r="AH8" i="92"/>
  <c r="AQ8" i="92" s="1"/>
  <c r="Z11" i="32"/>
  <c r="AN20" i="72"/>
  <c r="AI20" i="72"/>
  <c r="AH12" i="105"/>
  <c r="AQ12" i="105" s="1"/>
  <c r="U17" i="85"/>
  <c r="Y12" i="93"/>
  <c r="X12" i="93"/>
  <c r="Y9" i="44"/>
  <c r="Z9" i="44" s="1"/>
  <c r="X9" i="44"/>
  <c r="AH14" i="38"/>
  <c r="AQ14" i="38" s="1"/>
  <c r="AG21" i="29"/>
  <c r="AP21" i="29" s="1"/>
  <c r="AF21" i="29"/>
  <c r="AO21" i="29" s="1"/>
  <c r="AE21" i="29"/>
  <c r="W22" i="29"/>
  <c r="Y7" i="58"/>
  <c r="X7" i="58"/>
  <c r="AI10" i="101"/>
  <c r="AN10" i="101"/>
  <c r="Y22" i="60"/>
  <c r="X22" i="60"/>
  <c r="AN7" i="9"/>
  <c r="AI7" i="9"/>
  <c r="Y15" i="33"/>
  <c r="X15" i="33"/>
  <c r="Y13" i="86"/>
  <c r="Z13" i="86"/>
  <c r="X13" i="86"/>
  <c r="AI13" i="24"/>
  <c r="AN13" i="24"/>
  <c r="AH7" i="51"/>
  <c r="AQ7" i="51" s="1"/>
  <c r="W14" i="47"/>
  <c r="AE13" i="47"/>
  <c r="AF13" i="47"/>
  <c r="AO13" i="47" s="1"/>
  <c r="AG13" i="47"/>
  <c r="AP13" i="47" s="1"/>
  <c r="AN15" i="19"/>
  <c r="AI15" i="19"/>
  <c r="AN20" i="34"/>
  <c r="AI20" i="34"/>
  <c r="U15" i="48"/>
  <c r="AH5" i="11"/>
  <c r="AQ5" i="11" s="1"/>
  <c r="Z5" i="11"/>
  <c r="Z12" i="53"/>
  <c r="AR6" i="45"/>
  <c r="Z8" i="92"/>
  <c r="U8" i="55"/>
  <c r="Y21" i="72"/>
  <c r="Z21" i="72" s="1"/>
  <c r="X21" i="72"/>
  <c r="AH13" i="97"/>
  <c r="AQ13" i="97" s="1"/>
  <c r="AH21" i="68"/>
  <c r="AQ21" i="68" s="1"/>
  <c r="Y8" i="84"/>
  <c r="Z8" i="84"/>
  <c r="X8" i="84"/>
  <c r="Y22" i="39"/>
  <c r="X22" i="39"/>
  <c r="U17" i="50"/>
  <c r="AR11" i="105"/>
  <c r="Z14" i="38"/>
  <c r="U6" i="41"/>
  <c r="AI6" i="54"/>
  <c r="AN6" i="54"/>
  <c r="AN6" i="58"/>
  <c r="AI6" i="58"/>
  <c r="U15" i="35"/>
  <c r="AR19" i="76"/>
  <c r="Y8" i="9"/>
  <c r="X8" i="9"/>
  <c r="AN14" i="33"/>
  <c r="AI14" i="33"/>
  <c r="Y14" i="79"/>
  <c r="X14" i="79"/>
  <c r="Y14" i="24"/>
  <c r="X14" i="24"/>
  <c r="U9" i="87"/>
  <c r="W15" i="71"/>
  <c r="AE14" i="71"/>
  <c r="AF14" i="71"/>
  <c r="AO14" i="71" s="1"/>
  <c r="AG14" i="71"/>
  <c r="AP14" i="71" s="1"/>
  <c r="AH15" i="67"/>
  <c r="AQ15" i="67" s="1"/>
  <c r="Z7" i="51"/>
  <c r="AR12" i="47"/>
  <c r="Z12" i="15"/>
  <c r="U9" i="103"/>
  <c r="AH7" i="96"/>
  <c r="AQ7" i="96" s="1"/>
  <c r="AR13" i="71"/>
  <c r="U6" i="16"/>
  <c r="Y21" i="34"/>
  <c r="Z21" i="34" s="1"/>
  <c r="X21" i="34"/>
  <c r="AF22" i="64"/>
  <c r="AO22" i="64" s="1"/>
  <c r="W23" i="64"/>
  <c r="AG22" i="64"/>
  <c r="AP22" i="64" s="1"/>
  <c r="AE22" i="64"/>
  <c r="AH14" i="63"/>
  <c r="AQ14" i="63" s="1"/>
  <c r="AH14" i="75"/>
  <c r="AQ14" i="75" s="1"/>
  <c r="AF20" i="80"/>
  <c r="AO20" i="80" s="1"/>
  <c r="AG20" i="80"/>
  <c r="AP20" i="80" s="1"/>
  <c r="AE20" i="80"/>
  <c r="W21" i="80"/>
  <c r="AN21" i="25"/>
  <c r="AI21" i="25"/>
  <c r="Y6" i="95"/>
  <c r="Z6" i="95"/>
  <c r="X6" i="95"/>
  <c r="U13" i="98"/>
  <c r="Y14" i="89"/>
  <c r="X14" i="89"/>
  <c r="AR11" i="46"/>
  <c r="U7" i="49"/>
  <c r="Y9" i="13"/>
  <c r="Z9" i="13"/>
  <c r="X9" i="13"/>
  <c r="AN13" i="79"/>
  <c r="AI13" i="79"/>
  <c r="W22" i="34" l="1"/>
  <c r="AE21" i="34"/>
  <c r="AF21" i="34"/>
  <c r="AO21" i="34" s="1"/>
  <c r="AG21" i="34"/>
  <c r="AP21" i="34" s="1"/>
  <c r="AG9" i="44"/>
  <c r="AP9" i="44" s="1"/>
  <c r="AF9" i="44"/>
  <c r="AO9" i="44" s="1"/>
  <c r="W10" i="44"/>
  <c r="AE9" i="44"/>
  <c r="AE12" i="52"/>
  <c r="W13" i="52"/>
  <c r="AG12" i="52"/>
  <c r="AP12" i="52" s="1"/>
  <c r="AF12" i="52"/>
  <c r="AO12" i="52" s="1"/>
  <c r="AF14" i="59"/>
  <c r="AO14" i="59" s="1"/>
  <c r="AE14" i="59"/>
  <c r="W15" i="59"/>
  <c r="AG14" i="59"/>
  <c r="AP14" i="59" s="1"/>
  <c r="AF21" i="72"/>
  <c r="AO21" i="72" s="1"/>
  <c r="AE21" i="72"/>
  <c r="W22" i="72"/>
  <c r="AG21" i="72"/>
  <c r="AP21" i="72" s="1"/>
  <c r="AF6" i="95"/>
  <c r="AO6" i="95" s="1"/>
  <c r="AG6" i="95"/>
  <c r="AP6" i="95" s="1"/>
  <c r="W7" i="95"/>
  <c r="AE6" i="95"/>
  <c r="AH9" i="13"/>
  <c r="AQ9" i="13" s="1"/>
  <c r="AH6" i="95"/>
  <c r="AQ6" i="95" s="1"/>
  <c r="AN20" i="80"/>
  <c r="AI20" i="80"/>
  <c r="AH8" i="84"/>
  <c r="AQ8" i="84" s="1"/>
  <c r="AG12" i="53"/>
  <c r="AP12" i="53" s="1"/>
  <c r="AF12" i="53"/>
  <c r="AO12" i="53" s="1"/>
  <c r="W13" i="53"/>
  <c r="AE12" i="53"/>
  <c r="AR13" i="24"/>
  <c r="AI21" i="29"/>
  <c r="AN21" i="29"/>
  <c r="U16" i="85"/>
  <c r="AR20" i="72"/>
  <c r="AH14" i="59"/>
  <c r="AQ14" i="59" s="1"/>
  <c r="AR5" i="95"/>
  <c r="U14" i="10"/>
  <c r="Y14" i="28"/>
  <c r="X14" i="28"/>
  <c r="Y8" i="96"/>
  <c r="Z8" i="96"/>
  <c r="X8" i="96"/>
  <c r="AR21" i="60"/>
  <c r="AH22" i="25"/>
  <c r="AQ22" i="25" s="1"/>
  <c r="AN20" i="76"/>
  <c r="AI20" i="76"/>
  <c r="AI21" i="68"/>
  <c r="AN21" i="68"/>
  <c r="Y15" i="63"/>
  <c r="X15" i="63"/>
  <c r="AN14" i="75"/>
  <c r="AI14" i="75"/>
  <c r="AN7" i="45"/>
  <c r="AI7" i="45"/>
  <c r="U14" i="48"/>
  <c r="AH13" i="86"/>
  <c r="AQ13" i="86" s="1"/>
  <c r="AR7" i="9"/>
  <c r="AR10" i="101"/>
  <c r="W8" i="88"/>
  <c r="AG7" i="88"/>
  <c r="AP7" i="88" s="1"/>
  <c r="AF7" i="88"/>
  <c r="AO7" i="88" s="1"/>
  <c r="AE7" i="88"/>
  <c r="U15" i="94"/>
  <c r="AI7" i="20"/>
  <c r="AN7" i="20"/>
  <c r="AR11" i="52"/>
  <c r="AR13" i="59"/>
  <c r="AN15" i="2"/>
  <c r="AI15" i="2"/>
  <c r="Y13" i="105"/>
  <c r="X13" i="105"/>
  <c r="AN8" i="104"/>
  <c r="AI8" i="104"/>
  <c r="AR12" i="86"/>
  <c r="U5" i="43"/>
  <c r="X5" i="43" s="1"/>
  <c r="U5" i="91"/>
  <c r="X5" i="91" s="1"/>
  <c r="AE22" i="25"/>
  <c r="AF22" i="25"/>
  <c r="AO22" i="25" s="1"/>
  <c r="AG22" i="25"/>
  <c r="AP22" i="25" s="1"/>
  <c r="W23" i="25"/>
  <c r="AN14" i="63"/>
  <c r="AI14" i="63"/>
  <c r="U8" i="87"/>
  <c r="AR6" i="54"/>
  <c r="AR20" i="34"/>
  <c r="AF13" i="86"/>
  <c r="AO13" i="86" s="1"/>
  <c r="AE13" i="86"/>
  <c r="W14" i="86"/>
  <c r="AG13" i="86"/>
  <c r="AP13" i="86" s="1"/>
  <c r="AH7" i="58"/>
  <c r="AQ7" i="58" s="1"/>
  <c r="AH12" i="93"/>
  <c r="AQ12" i="93" s="1"/>
  <c r="AF11" i="32"/>
  <c r="AO11" i="32" s="1"/>
  <c r="W12" i="32"/>
  <c r="AG11" i="32"/>
  <c r="AP11" i="32" s="1"/>
  <c r="AE11" i="32"/>
  <c r="Y16" i="2"/>
  <c r="X16" i="2"/>
  <c r="AR8" i="44"/>
  <c r="AN12" i="105"/>
  <c r="AI12" i="105"/>
  <c r="U14" i="42"/>
  <c r="Y21" i="76"/>
  <c r="X21" i="76"/>
  <c r="Y14" i="97"/>
  <c r="X14" i="97"/>
  <c r="W13" i="15"/>
  <c r="AG12" i="15"/>
  <c r="AP12" i="15" s="1"/>
  <c r="AE12" i="15"/>
  <c r="AF12" i="15"/>
  <c r="AO12" i="15" s="1"/>
  <c r="AR21" i="25"/>
  <c r="U5" i="16"/>
  <c r="X5" i="16" s="1"/>
  <c r="AH8" i="9"/>
  <c r="AQ8" i="9" s="1"/>
  <c r="AE8" i="92"/>
  <c r="AF8" i="92"/>
  <c r="AO8" i="92" s="1"/>
  <c r="AG8" i="92"/>
  <c r="AP8" i="92" s="1"/>
  <c r="W9" i="92"/>
  <c r="U10" i="18"/>
  <c r="AE20" i="12"/>
  <c r="W21" i="12"/>
  <c r="AF20" i="12"/>
  <c r="AO20" i="12" s="1"/>
  <c r="AG20" i="12"/>
  <c r="AP20" i="12" s="1"/>
  <c r="U7" i="83"/>
  <c r="AH11" i="101"/>
  <c r="AQ11" i="101" s="1"/>
  <c r="AN7" i="96"/>
  <c r="AI7" i="96"/>
  <c r="AH7" i="54"/>
  <c r="AQ7" i="54" s="1"/>
  <c r="U15" i="82"/>
  <c r="AH16" i="19"/>
  <c r="AQ16" i="19" s="1"/>
  <c r="AH14" i="89"/>
  <c r="AQ14" i="89" s="1"/>
  <c r="U8" i="103"/>
  <c r="AH14" i="24"/>
  <c r="AQ14" i="24" s="1"/>
  <c r="Z14" i="24"/>
  <c r="U14" i="35"/>
  <c r="U5" i="41"/>
  <c r="X5" i="41" s="1"/>
  <c r="AH22" i="39"/>
  <c r="AQ22" i="39" s="1"/>
  <c r="AH22" i="60"/>
  <c r="AQ22" i="60" s="1"/>
  <c r="Z7" i="58"/>
  <c r="Z12" i="93"/>
  <c r="AR13" i="79"/>
  <c r="U6" i="49"/>
  <c r="AN14" i="71"/>
  <c r="AI14" i="71"/>
  <c r="Z8" i="9"/>
  <c r="AR6" i="58"/>
  <c r="W15" i="38"/>
  <c r="AE14" i="38"/>
  <c r="AF14" i="38"/>
  <c r="AO14" i="38" s="1"/>
  <c r="AG14" i="38"/>
  <c r="AP14" i="38" s="1"/>
  <c r="Z22" i="39"/>
  <c r="AH21" i="72"/>
  <c r="AQ21" i="72" s="1"/>
  <c r="W6" i="11"/>
  <c r="AG5" i="11"/>
  <c r="AP5" i="11" s="1"/>
  <c r="AF5" i="11"/>
  <c r="AO5" i="11" s="1"/>
  <c r="AE5" i="11"/>
  <c r="AR15" i="19"/>
  <c r="Y14" i="47"/>
  <c r="X14" i="47"/>
  <c r="Z14" i="47" s="1"/>
  <c r="AH15" i="33"/>
  <c r="AQ15" i="33" s="1"/>
  <c r="Z22" i="60"/>
  <c r="AR7" i="84"/>
  <c r="Y8" i="100"/>
  <c r="Z8" i="100"/>
  <c r="X8" i="100"/>
  <c r="Z11" i="101"/>
  <c r="AR21" i="39"/>
  <c r="AI13" i="28"/>
  <c r="AN13" i="28"/>
  <c r="AR8" i="13"/>
  <c r="Z7" i="54"/>
  <c r="AR11" i="93"/>
  <c r="AR13" i="89"/>
  <c r="U14" i="102"/>
  <c r="Z16" i="19"/>
  <c r="Y22" i="68"/>
  <c r="Z22" i="68"/>
  <c r="X22" i="68"/>
  <c r="AN15" i="67"/>
  <c r="AI15" i="67"/>
  <c r="Y15" i="75"/>
  <c r="X15" i="75"/>
  <c r="Y8" i="45"/>
  <c r="X8" i="45"/>
  <c r="AN13" i="97"/>
  <c r="AI13" i="97"/>
  <c r="AG9" i="13"/>
  <c r="AP9" i="13" s="1"/>
  <c r="AF9" i="13"/>
  <c r="AO9" i="13" s="1"/>
  <c r="AE9" i="13"/>
  <c r="W10" i="13"/>
  <c r="AI22" i="64"/>
  <c r="AN22" i="64"/>
  <c r="AR14" i="33"/>
  <c r="W9" i="84"/>
  <c r="AE8" i="84"/>
  <c r="AF8" i="84"/>
  <c r="AO8" i="84" s="1"/>
  <c r="AG8" i="84"/>
  <c r="AP8" i="84" s="1"/>
  <c r="Z14" i="89"/>
  <c r="U16" i="50"/>
  <c r="U7" i="55"/>
  <c r="Y23" i="64"/>
  <c r="X23" i="64"/>
  <c r="Z23" i="64" s="1"/>
  <c r="AI13" i="47"/>
  <c r="AR13" i="47" s="1"/>
  <c r="AN13" i="47"/>
  <c r="U12" i="98"/>
  <c r="Y21" i="80"/>
  <c r="Z21" i="80"/>
  <c r="X21" i="80"/>
  <c r="AH21" i="34"/>
  <c r="AQ21" i="34" s="1"/>
  <c r="AE7" i="51"/>
  <c r="AF7" i="51"/>
  <c r="AO7" i="51" s="1"/>
  <c r="AG7" i="51"/>
  <c r="AP7" i="51" s="1"/>
  <c r="W8" i="51"/>
  <c r="Y15" i="71"/>
  <c r="X15" i="71"/>
  <c r="Z14" i="79"/>
  <c r="AH14" i="79"/>
  <c r="AQ14" i="79" s="1"/>
  <c r="Z15" i="33"/>
  <c r="Y22" i="29"/>
  <c r="X22" i="29"/>
  <c r="AH9" i="44"/>
  <c r="AQ9" i="44" s="1"/>
  <c r="W22" i="21"/>
  <c r="AF21" i="21"/>
  <c r="AO21" i="21" s="1"/>
  <c r="AE21" i="21"/>
  <c r="AG21" i="21"/>
  <c r="AP21" i="21" s="1"/>
  <c r="AG12" i="46"/>
  <c r="AP12" i="46" s="1"/>
  <c r="AE12" i="46"/>
  <c r="AF12" i="46"/>
  <c r="AO12" i="46" s="1"/>
  <c r="W13" i="46"/>
  <c r="U16" i="90"/>
  <c r="AI7" i="100"/>
  <c r="AN7" i="100"/>
  <c r="U8" i="99"/>
  <c r="Y8" i="20"/>
  <c r="X8" i="20"/>
  <c r="Z8" i="20" s="1"/>
  <c r="Y9" i="104"/>
  <c r="X9" i="104"/>
  <c r="Z9" i="104" s="1"/>
  <c r="AH12" i="52"/>
  <c r="AQ12" i="52" s="1"/>
  <c r="Y16" i="67"/>
  <c r="X16" i="67"/>
  <c r="AE9" i="104" l="1"/>
  <c r="W10" i="104"/>
  <c r="AG9" i="104"/>
  <c r="AP9" i="104" s="1"/>
  <c r="AF9" i="104"/>
  <c r="AO9" i="104" s="1"/>
  <c r="AG23" i="64"/>
  <c r="AP23" i="64" s="1"/>
  <c r="AP25" i="64" s="1"/>
  <c r="AF23" i="64"/>
  <c r="AO23" i="64" s="1"/>
  <c r="AO25" i="64" s="1"/>
  <c r="AE23" i="64"/>
  <c r="W15" i="47"/>
  <c r="AE14" i="47"/>
  <c r="AG14" i="47"/>
  <c r="AP14" i="47" s="1"/>
  <c r="AF14" i="47"/>
  <c r="AO14" i="47" s="1"/>
  <c r="AE8" i="20"/>
  <c r="AG8" i="20"/>
  <c r="AP8" i="20" s="1"/>
  <c r="AF8" i="20"/>
  <c r="AO8" i="20" s="1"/>
  <c r="W9" i="20"/>
  <c r="AR7" i="100"/>
  <c r="AH22" i="29"/>
  <c r="AQ22" i="29" s="1"/>
  <c r="AH15" i="75"/>
  <c r="AQ15" i="75" s="1"/>
  <c r="U7" i="99"/>
  <c r="Y22" i="21"/>
  <c r="X22" i="21"/>
  <c r="AI12" i="46"/>
  <c r="AN12" i="46"/>
  <c r="Y8" i="51"/>
  <c r="X8" i="51"/>
  <c r="AH21" i="80"/>
  <c r="AQ21" i="80" s="1"/>
  <c r="AN8" i="84"/>
  <c r="AI8" i="84"/>
  <c r="AG16" i="19"/>
  <c r="AP16" i="19" s="1"/>
  <c r="W17" i="19"/>
  <c r="AE16" i="19"/>
  <c r="AF16" i="19"/>
  <c r="AO16" i="19" s="1"/>
  <c r="AF8" i="9"/>
  <c r="AO8" i="9" s="1"/>
  <c r="W9" i="9"/>
  <c r="AE8" i="9"/>
  <c r="AG8" i="9"/>
  <c r="AP8" i="9" s="1"/>
  <c r="AN8" i="92"/>
  <c r="AI8" i="92"/>
  <c r="Y13" i="15"/>
  <c r="X13" i="15"/>
  <c r="AN13" i="86"/>
  <c r="AI13" i="86"/>
  <c r="AN7" i="88"/>
  <c r="AI7" i="88"/>
  <c r="AR20" i="76"/>
  <c r="AH8" i="96"/>
  <c r="AQ8" i="96" s="1"/>
  <c r="U13" i="10"/>
  <c r="AR20" i="80"/>
  <c r="AF21" i="80"/>
  <c r="AO21" i="80" s="1"/>
  <c r="AG21" i="80"/>
  <c r="AP21" i="80" s="1"/>
  <c r="AE21" i="80"/>
  <c r="W22" i="80"/>
  <c r="AE7" i="54"/>
  <c r="AF7" i="54"/>
  <c r="AO7" i="54" s="1"/>
  <c r="AG7" i="54"/>
  <c r="AP7" i="54" s="1"/>
  <c r="W8" i="54"/>
  <c r="W13" i="93"/>
  <c r="AG12" i="93"/>
  <c r="AP12" i="93" s="1"/>
  <c r="AF12" i="93"/>
  <c r="AO12" i="93" s="1"/>
  <c r="AE12" i="93"/>
  <c r="U6" i="83"/>
  <c r="AH14" i="97"/>
  <c r="AQ14" i="97" s="1"/>
  <c r="AH16" i="2"/>
  <c r="AQ16" i="2" s="1"/>
  <c r="Y12" i="32"/>
  <c r="X12" i="32"/>
  <c r="U7" i="87"/>
  <c r="AI22" i="25"/>
  <c r="AN22" i="25"/>
  <c r="AR15" i="2"/>
  <c r="AH15" i="63"/>
  <c r="AQ15" i="63" s="1"/>
  <c r="AE8" i="96"/>
  <c r="W9" i="96"/>
  <c r="AG8" i="96"/>
  <c r="AP8" i="96" s="1"/>
  <c r="AF8" i="96"/>
  <c r="AO8" i="96" s="1"/>
  <c r="Y15" i="59"/>
  <c r="Z15" i="59" s="1"/>
  <c r="X15" i="59"/>
  <c r="Y13" i="52"/>
  <c r="X13" i="52"/>
  <c r="U15" i="50"/>
  <c r="AH8" i="45"/>
  <c r="AQ8" i="45" s="1"/>
  <c r="AR14" i="71"/>
  <c r="U9" i="18"/>
  <c r="AH16" i="67"/>
  <c r="AQ16" i="67" s="1"/>
  <c r="Z22" i="29"/>
  <c r="AH15" i="71"/>
  <c r="AQ15" i="71" s="1"/>
  <c r="W15" i="89"/>
  <c r="AF14" i="89"/>
  <c r="AO14" i="89" s="1"/>
  <c r="AE14" i="89"/>
  <c r="AG14" i="89"/>
  <c r="AP14" i="89" s="1"/>
  <c r="AN9" i="13"/>
  <c r="AI9" i="13"/>
  <c r="Z8" i="45"/>
  <c r="U13" i="102"/>
  <c r="AF11" i="101"/>
  <c r="AO11" i="101" s="1"/>
  <c r="AE11" i="101"/>
  <c r="AG11" i="101"/>
  <c r="AP11" i="101" s="1"/>
  <c r="W12" i="101"/>
  <c r="AE22" i="60"/>
  <c r="W23" i="60"/>
  <c r="AG22" i="60"/>
  <c r="AP22" i="60" s="1"/>
  <c r="AF22" i="60"/>
  <c r="AO22" i="60" s="1"/>
  <c r="Y6" i="11"/>
  <c r="X6" i="11"/>
  <c r="AN14" i="38"/>
  <c r="AI14" i="38"/>
  <c r="AG7" i="58"/>
  <c r="AP7" i="58" s="1"/>
  <c r="W8" i="58"/>
  <c r="AF7" i="58"/>
  <c r="AO7" i="58" s="1"/>
  <c r="AE7" i="58"/>
  <c r="AH5" i="41"/>
  <c r="AQ5" i="41" s="1"/>
  <c r="Z5" i="41"/>
  <c r="Z14" i="97"/>
  <c r="U13" i="42"/>
  <c r="Z16" i="2"/>
  <c r="AR14" i="63"/>
  <c r="AR8" i="104"/>
  <c r="AR7" i="20"/>
  <c r="U13" i="48"/>
  <c r="Z15" i="63"/>
  <c r="U15" i="85"/>
  <c r="AI12" i="53"/>
  <c r="AN12" i="53"/>
  <c r="AI14" i="59"/>
  <c r="AN14" i="59"/>
  <c r="AN12" i="52"/>
  <c r="AI12" i="52"/>
  <c r="Z16" i="67"/>
  <c r="U15" i="90"/>
  <c r="AI21" i="21"/>
  <c r="AN21" i="21"/>
  <c r="Z15" i="71"/>
  <c r="AI7" i="51"/>
  <c r="AN7" i="51"/>
  <c r="AH22" i="68"/>
  <c r="AQ22" i="68" s="1"/>
  <c r="AH8" i="100"/>
  <c r="AQ8" i="100" s="1"/>
  <c r="Y15" i="38"/>
  <c r="Z15" i="38"/>
  <c r="X15" i="38"/>
  <c r="U7" i="103"/>
  <c r="Y9" i="92"/>
  <c r="X9" i="92"/>
  <c r="AR12" i="105"/>
  <c r="AH5" i="91"/>
  <c r="AQ5" i="91" s="1"/>
  <c r="Z5" i="91"/>
  <c r="Y8" i="88"/>
  <c r="Z8" i="88"/>
  <c r="X8" i="88"/>
  <c r="AR7" i="45"/>
  <c r="AH14" i="28"/>
  <c r="AQ14" i="28" s="1"/>
  <c r="Y13" i="53"/>
  <c r="X13" i="53"/>
  <c r="Y22" i="72"/>
  <c r="Z22" i="72" s="1"/>
  <c r="X22" i="72"/>
  <c r="AH8" i="20"/>
  <c r="AQ8" i="20" s="1"/>
  <c r="AE14" i="79"/>
  <c r="W15" i="79"/>
  <c r="AG14" i="79"/>
  <c r="AP14" i="79" s="1"/>
  <c r="AF14" i="79"/>
  <c r="AO14" i="79" s="1"/>
  <c r="AH23" i="64"/>
  <c r="AQ23" i="64" s="1"/>
  <c r="AQ25" i="64" s="1"/>
  <c r="AX22" i="64"/>
  <c r="S22" i="64" s="1"/>
  <c r="AC22" i="64" s="1"/>
  <c r="AB23" i="64" s="1"/>
  <c r="AZ3" i="64"/>
  <c r="Y9" i="84"/>
  <c r="X9" i="84"/>
  <c r="AR15" i="67"/>
  <c r="U13" i="35"/>
  <c r="Y21" i="12"/>
  <c r="Z21" i="12"/>
  <c r="X21" i="12"/>
  <c r="AN12" i="15"/>
  <c r="AI12" i="15"/>
  <c r="AH21" i="76"/>
  <c r="AQ21" i="76" s="1"/>
  <c r="Y23" i="25"/>
  <c r="Z23" i="25" s="1"/>
  <c r="X23" i="25"/>
  <c r="AH13" i="105"/>
  <c r="AQ13" i="105" s="1"/>
  <c r="U14" i="94"/>
  <c r="Z14" i="28"/>
  <c r="AR21" i="29"/>
  <c r="AN6" i="95"/>
  <c r="AI6" i="95"/>
  <c r="AN21" i="72"/>
  <c r="AI21" i="72"/>
  <c r="AN9" i="44"/>
  <c r="AI9" i="44"/>
  <c r="AI21" i="34"/>
  <c r="AN21" i="34"/>
  <c r="Y10" i="13"/>
  <c r="X10" i="13"/>
  <c r="AH9" i="104"/>
  <c r="AQ9" i="104" s="1"/>
  <c r="Y13" i="46"/>
  <c r="X13" i="46"/>
  <c r="AG15" i="33"/>
  <c r="AP15" i="33" s="1"/>
  <c r="W16" i="33"/>
  <c r="AF15" i="33"/>
  <c r="AO15" i="33" s="1"/>
  <c r="AE15" i="33"/>
  <c r="U11" i="98"/>
  <c r="AF22" i="68"/>
  <c r="AO22" i="68" s="1"/>
  <c r="AG22" i="68"/>
  <c r="AP22" i="68" s="1"/>
  <c r="W23" i="68"/>
  <c r="AE22" i="68"/>
  <c r="AG8" i="100"/>
  <c r="AP8" i="100" s="1"/>
  <c r="W9" i="100"/>
  <c r="AF8" i="100"/>
  <c r="AO8" i="100" s="1"/>
  <c r="AE8" i="100"/>
  <c r="U5" i="49"/>
  <c r="X5" i="49" s="1"/>
  <c r="U6" i="55"/>
  <c r="AR22" i="64"/>
  <c r="AR13" i="97"/>
  <c r="Z15" i="75"/>
  <c r="AR13" i="28"/>
  <c r="AH14" i="47"/>
  <c r="AQ14" i="47" s="1"/>
  <c r="AI5" i="11"/>
  <c r="AN5" i="11"/>
  <c r="AG22" i="39"/>
  <c r="AP22" i="39" s="1"/>
  <c r="W23" i="39"/>
  <c r="AF22" i="39"/>
  <c r="AO22" i="39" s="1"/>
  <c r="AE22" i="39"/>
  <c r="AE14" i="24"/>
  <c r="AG14" i="24"/>
  <c r="AP14" i="24" s="1"/>
  <c r="AF14" i="24"/>
  <c r="AO14" i="24" s="1"/>
  <c r="W15" i="24"/>
  <c r="U14" i="82"/>
  <c r="AR7" i="96"/>
  <c r="AI20" i="12"/>
  <c r="AN20" i="12"/>
  <c r="Z5" i="16"/>
  <c r="AH5" i="16"/>
  <c r="AQ5" i="16" s="1"/>
  <c r="Z21" i="76"/>
  <c r="AN11" i="32"/>
  <c r="AI11" i="32"/>
  <c r="Y14" i="86"/>
  <c r="X14" i="86"/>
  <c r="Z14" i="86" s="1"/>
  <c r="AH5" i="43"/>
  <c r="AQ5" i="43" s="1"/>
  <c r="Z5" i="43"/>
  <c r="Z13" i="105"/>
  <c r="AR14" i="75"/>
  <c r="AR21" i="68"/>
  <c r="X7" i="95"/>
  <c r="Y7" i="95"/>
  <c r="Z7" i="95" s="1"/>
  <c r="Y10" i="44"/>
  <c r="X10" i="44"/>
  <c r="Y22" i="34"/>
  <c r="X22" i="34"/>
  <c r="Z22" i="34" s="1"/>
  <c r="AF23" i="25" l="1"/>
  <c r="AO23" i="25" s="1"/>
  <c r="AO25" i="25" s="1"/>
  <c r="AE23" i="25"/>
  <c r="AG23" i="25"/>
  <c r="AP23" i="25" s="1"/>
  <c r="AP25" i="25" s="1"/>
  <c r="AF15" i="59"/>
  <c r="AO15" i="59" s="1"/>
  <c r="AG15" i="59"/>
  <c r="AP15" i="59" s="1"/>
  <c r="AE15" i="59"/>
  <c r="W16" i="59"/>
  <c r="AG22" i="72"/>
  <c r="AP22" i="72" s="1"/>
  <c r="AF22" i="72"/>
  <c r="AO22" i="72" s="1"/>
  <c r="W23" i="72"/>
  <c r="AE22" i="72"/>
  <c r="AF14" i="86"/>
  <c r="AO14" i="86" s="1"/>
  <c r="AE14" i="86"/>
  <c r="AG14" i="86"/>
  <c r="AP14" i="86" s="1"/>
  <c r="W15" i="86"/>
  <c r="AE22" i="34"/>
  <c r="AG22" i="34"/>
  <c r="AP22" i="34" s="1"/>
  <c r="AF22" i="34"/>
  <c r="AO22" i="34" s="1"/>
  <c r="W23" i="34"/>
  <c r="Y23" i="68"/>
  <c r="Z23" i="68"/>
  <c r="X23" i="68"/>
  <c r="AH7" i="95"/>
  <c r="AQ7" i="95" s="1"/>
  <c r="W22" i="76"/>
  <c r="AE21" i="76"/>
  <c r="AG21" i="76"/>
  <c r="AP21" i="76" s="1"/>
  <c r="AF21" i="76"/>
  <c r="AO21" i="76" s="1"/>
  <c r="X15" i="24"/>
  <c r="Z15" i="24" s="1"/>
  <c r="Y15" i="24"/>
  <c r="Y23" i="39"/>
  <c r="X23" i="39"/>
  <c r="AH5" i="49"/>
  <c r="AQ5" i="49" s="1"/>
  <c r="Z5" i="49"/>
  <c r="AN22" i="68"/>
  <c r="AI22" i="68"/>
  <c r="AI15" i="33"/>
  <c r="AN15" i="33"/>
  <c r="AR6" i="95"/>
  <c r="U13" i="94"/>
  <c r="AH21" i="12"/>
  <c r="AQ21" i="12" s="1"/>
  <c r="AH15" i="38"/>
  <c r="AQ15" i="38" s="1"/>
  <c r="AR7" i="51"/>
  <c r="AG16" i="67"/>
  <c r="AP16" i="67" s="1"/>
  <c r="AE16" i="67"/>
  <c r="W17" i="67"/>
  <c r="AF16" i="67"/>
  <c r="AO16" i="67" s="1"/>
  <c r="AR12" i="53"/>
  <c r="AG16" i="2"/>
  <c r="AP16" i="2" s="1"/>
  <c r="W17" i="2"/>
  <c r="AE16" i="2"/>
  <c r="AF16" i="2"/>
  <c r="AO16" i="2" s="1"/>
  <c r="AR9" i="13"/>
  <c r="Y15" i="89"/>
  <c r="Z15" i="89"/>
  <c r="X15" i="89"/>
  <c r="U14" i="50"/>
  <c r="Y13" i="93"/>
  <c r="X13" i="93"/>
  <c r="Y22" i="80"/>
  <c r="Z22" i="80"/>
  <c r="X22" i="80"/>
  <c r="AR8" i="92"/>
  <c r="AR12" i="46"/>
  <c r="AR21" i="34"/>
  <c r="AF21" i="12"/>
  <c r="AO21" i="12" s="1"/>
  <c r="AE21" i="12"/>
  <c r="AG21" i="12"/>
  <c r="AP21" i="12" s="1"/>
  <c r="W22" i="12"/>
  <c r="AH9" i="84"/>
  <c r="AQ9" i="84" s="1"/>
  <c r="AH9" i="92"/>
  <c r="AQ9" i="92" s="1"/>
  <c r="AF15" i="38"/>
  <c r="AO15" i="38" s="1"/>
  <c r="W16" i="38"/>
  <c r="AE15" i="38"/>
  <c r="AG15" i="38"/>
  <c r="AP15" i="38" s="1"/>
  <c r="W16" i="71"/>
  <c r="AF15" i="71"/>
  <c r="AO15" i="71" s="1"/>
  <c r="AG15" i="71"/>
  <c r="AP15" i="71" s="1"/>
  <c r="AE15" i="71"/>
  <c r="AR12" i="52"/>
  <c r="W6" i="41"/>
  <c r="AE5" i="41"/>
  <c r="AF5" i="41"/>
  <c r="AO5" i="41" s="1"/>
  <c r="AG5" i="41"/>
  <c r="AP5" i="41" s="1"/>
  <c r="AR14" i="38"/>
  <c r="AI11" i="101"/>
  <c r="AN11" i="101"/>
  <c r="U8" i="18"/>
  <c r="U7" i="18" s="1"/>
  <c r="AH13" i="52"/>
  <c r="AQ13" i="52" s="1"/>
  <c r="U6" i="87"/>
  <c r="U5" i="83"/>
  <c r="X5" i="83" s="1"/>
  <c r="AI21" i="80"/>
  <c r="AN21" i="80"/>
  <c r="U12" i="10"/>
  <c r="AR13" i="86"/>
  <c r="AI16" i="19"/>
  <c r="AN16" i="19"/>
  <c r="AH22" i="21"/>
  <c r="AQ22" i="21" s="1"/>
  <c r="Y9" i="20"/>
  <c r="X9" i="20"/>
  <c r="AN8" i="100"/>
  <c r="AI8" i="100"/>
  <c r="Y16" i="33"/>
  <c r="X16" i="33"/>
  <c r="AR9" i="44"/>
  <c r="Z9" i="84"/>
  <c r="AH13" i="53"/>
  <c r="AQ13" i="53" s="1"/>
  <c r="Z9" i="92"/>
  <c r="U14" i="85"/>
  <c r="U12" i="42"/>
  <c r="Y23" i="60"/>
  <c r="Z23" i="60" s="1"/>
  <c r="X23" i="60"/>
  <c r="Z13" i="52"/>
  <c r="AH12" i="32"/>
  <c r="AQ12" i="32" s="1"/>
  <c r="Y8" i="54"/>
  <c r="X8" i="54"/>
  <c r="Y17" i="19"/>
  <c r="Z17" i="19" s="1"/>
  <c r="X17" i="19"/>
  <c r="AH8" i="51"/>
  <c r="AQ8" i="51" s="1"/>
  <c r="Z22" i="21"/>
  <c r="AI14" i="47"/>
  <c r="AN14" i="47"/>
  <c r="W14" i="105"/>
  <c r="AG13" i="105"/>
  <c r="AP13" i="105" s="1"/>
  <c r="AF13" i="105"/>
  <c r="AO13" i="105" s="1"/>
  <c r="AE13" i="105"/>
  <c r="AR20" i="12"/>
  <c r="AN14" i="24"/>
  <c r="AI14" i="24"/>
  <c r="AR5" i="11"/>
  <c r="AH10" i="13"/>
  <c r="AQ10" i="13" s="1"/>
  <c r="Y15" i="79"/>
  <c r="Z15" i="79" s="1"/>
  <c r="X15" i="79"/>
  <c r="Z13" i="53"/>
  <c r="AH8" i="88"/>
  <c r="AQ8" i="88" s="1"/>
  <c r="AF5" i="91"/>
  <c r="AO5" i="91" s="1"/>
  <c r="AE5" i="91"/>
  <c r="W6" i="91"/>
  <c r="AG5" i="91"/>
  <c r="AP5" i="91" s="1"/>
  <c r="AR21" i="21"/>
  <c r="AE15" i="63"/>
  <c r="W16" i="63"/>
  <c r="AF15" i="63"/>
  <c r="AO15" i="63" s="1"/>
  <c r="AG15" i="63"/>
  <c r="AP15" i="63" s="1"/>
  <c r="AE14" i="97"/>
  <c r="AG14" i="97"/>
  <c r="AP14" i="97" s="1"/>
  <c r="W15" i="97"/>
  <c r="AF14" i="97"/>
  <c r="AO14" i="97" s="1"/>
  <c r="AN7" i="58"/>
  <c r="AI7" i="58"/>
  <c r="AH6" i="11"/>
  <c r="AQ6" i="11" s="1"/>
  <c r="AN22" i="60"/>
  <c r="AI22" i="60"/>
  <c r="AG22" i="29"/>
  <c r="AP22" i="29" s="1"/>
  <c r="W23" i="29"/>
  <c r="AE22" i="29"/>
  <c r="AF22" i="29"/>
  <c r="AO22" i="29" s="1"/>
  <c r="Z12" i="32"/>
  <c r="AN12" i="93"/>
  <c r="AI12" i="93"/>
  <c r="AH13" i="15"/>
  <c r="AQ13" i="15" s="1"/>
  <c r="AI8" i="9"/>
  <c r="AN8" i="9"/>
  <c r="Z8" i="51"/>
  <c r="Y15" i="47"/>
  <c r="X15" i="47"/>
  <c r="AF7" i="95"/>
  <c r="AO7" i="95" s="1"/>
  <c r="AG7" i="95"/>
  <c r="AP7" i="95" s="1"/>
  <c r="AE7" i="95"/>
  <c r="W8" i="95"/>
  <c r="AH14" i="86"/>
  <c r="AQ14" i="86" s="1"/>
  <c r="AR11" i="32"/>
  <c r="AN22" i="39"/>
  <c r="AI22" i="39"/>
  <c r="AG15" i="75"/>
  <c r="AP15" i="75" s="1"/>
  <c r="W16" i="75"/>
  <c r="AE15" i="75"/>
  <c r="AF15" i="75"/>
  <c r="AO15" i="75" s="1"/>
  <c r="U5" i="55"/>
  <c r="X5" i="55" s="1"/>
  <c r="Y9" i="100"/>
  <c r="Z9" i="100"/>
  <c r="X9" i="100"/>
  <c r="AH13" i="46"/>
  <c r="AQ13" i="46" s="1"/>
  <c r="Z10" i="13"/>
  <c r="AR21" i="72"/>
  <c r="AF14" i="28"/>
  <c r="AO14" i="28" s="1"/>
  <c r="W15" i="28"/>
  <c r="AE14" i="28"/>
  <c r="AG14" i="28"/>
  <c r="AP14" i="28" s="1"/>
  <c r="AR12" i="15"/>
  <c r="U12" i="35"/>
  <c r="AX3" i="64"/>
  <c r="S3" i="64" s="1"/>
  <c r="AC3" i="64" s="1"/>
  <c r="AX23" i="64"/>
  <c r="S23" i="64" s="1"/>
  <c r="AC2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N14" i="79"/>
  <c r="AI14" i="79"/>
  <c r="W9" i="88"/>
  <c r="AG8" i="88"/>
  <c r="AP8" i="88" s="1"/>
  <c r="AF8" i="88"/>
  <c r="AO8" i="88" s="1"/>
  <c r="AE8" i="88"/>
  <c r="AR14" i="59"/>
  <c r="Z6" i="11"/>
  <c r="U12" i="102"/>
  <c r="AI14" i="89"/>
  <c r="AN14" i="89"/>
  <c r="AH15" i="59"/>
  <c r="AQ15" i="59" s="1"/>
  <c r="Y9" i="96"/>
  <c r="Z9" i="96"/>
  <c r="X9" i="96"/>
  <c r="Z13" i="15"/>
  <c r="Y9" i="9"/>
  <c r="X9" i="9"/>
  <c r="AR8" i="84"/>
  <c r="AN8" i="20"/>
  <c r="AI8" i="20"/>
  <c r="AN23" i="64"/>
  <c r="AN25" i="64" s="1"/>
  <c r="AI23" i="64"/>
  <c r="Y10" i="104"/>
  <c r="Z10" i="104"/>
  <c r="X10" i="104"/>
  <c r="AH22" i="34"/>
  <c r="AQ22" i="34" s="1"/>
  <c r="AH10" i="44"/>
  <c r="AQ10" i="44" s="1"/>
  <c r="Z10" i="44"/>
  <c r="AG5" i="43"/>
  <c r="AP5" i="43" s="1"/>
  <c r="AE5" i="43"/>
  <c r="AF5" i="43"/>
  <c r="AO5" i="43" s="1"/>
  <c r="W6" i="43"/>
  <c r="AF5" i="16"/>
  <c r="AO5" i="16" s="1"/>
  <c r="W6" i="16"/>
  <c r="AE5" i="16"/>
  <c r="AG5" i="16"/>
  <c r="AP5" i="16" s="1"/>
  <c r="U13" i="82"/>
  <c r="U10" i="98"/>
  <c r="U9" i="98" s="1"/>
  <c r="Z13" i="46"/>
  <c r="AH23" i="25"/>
  <c r="AQ23" i="25" s="1"/>
  <c r="AQ25" i="25" s="1"/>
  <c r="AX22" i="25"/>
  <c r="S22" i="25" s="1"/>
  <c r="AC22" i="25" s="1"/>
  <c r="AB23" i="25" s="1"/>
  <c r="AZ3" i="25"/>
  <c r="AK23" i="64"/>
  <c r="AT23" i="64" s="1"/>
  <c r="AJ23" i="64"/>
  <c r="AS23" i="64" s="1"/>
  <c r="AH22" i="72"/>
  <c r="AQ22" i="72" s="1"/>
  <c r="U6" i="103"/>
  <c r="U14" i="90"/>
  <c r="U12" i="48"/>
  <c r="Y8" i="58"/>
  <c r="X8" i="58"/>
  <c r="Y12" i="101"/>
  <c r="X12" i="101"/>
  <c r="AE8" i="45"/>
  <c r="AF8" i="45"/>
  <c r="AO8" i="45" s="1"/>
  <c r="W9" i="45"/>
  <c r="AG8" i="45"/>
  <c r="AP8" i="45" s="1"/>
  <c r="AN8" i="96"/>
  <c r="AI8" i="96"/>
  <c r="AR22" i="25"/>
  <c r="AN7" i="54"/>
  <c r="AI7" i="54"/>
  <c r="AR7" i="88"/>
  <c r="U6" i="99"/>
  <c r="AI9" i="104"/>
  <c r="AN9" i="104"/>
  <c r="AF15" i="24" l="1"/>
  <c r="AO15" i="24" s="1"/>
  <c r="AG15" i="24"/>
  <c r="AP15" i="24" s="1"/>
  <c r="W16" i="24"/>
  <c r="AE15" i="24"/>
  <c r="W16" i="79"/>
  <c r="AG15" i="79"/>
  <c r="AP15" i="79" s="1"/>
  <c r="AF15" i="79"/>
  <c r="AO15" i="79" s="1"/>
  <c r="AE15" i="79"/>
  <c r="W18" i="19"/>
  <c r="AE17" i="19"/>
  <c r="AG17" i="19"/>
  <c r="AP17" i="19" s="1"/>
  <c r="AF17" i="19"/>
  <c r="AO17" i="19" s="1"/>
  <c r="AE23" i="60"/>
  <c r="AG23" i="60"/>
  <c r="AP23" i="60" s="1"/>
  <c r="AP25" i="60" s="1"/>
  <c r="AF23" i="60"/>
  <c r="AO23" i="60" s="1"/>
  <c r="AO25" i="60" s="1"/>
  <c r="AR8" i="96"/>
  <c r="Y6" i="43"/>
  <c r="X6" i="43"/>
  <c r="U5" i="99"/>
  <c r="X5" i="99" s="1"/>
  <c r="AI8" i="45"/>
  <c r="AN8" i="45"/>
  <c r="U5" i="103"/>
  <c r="X5" i="103" s="1"/>
  <c r="AK23" i="25"/>
  <c r="AT23" i="25" s="1"/>
  <c r="U12" i="82"/>
  <c r="AH10" i="104"/>
  <c r="AQ10" i="104" s="1"/>
  <c r="AH9" i="96"/>
  <c r="AQ9" i="96" s="1"/>
  <c r="AR14" i="89"/>
  <c r="AK17" i="64"/>
  <c r="AT17" i="64" s="1"/>
  <c r="AJ17" i="64"/>
  <c r="AJ11" i="64"/>
  <c r="AK11" i="64"/>
  <c r="AT11" i="64" s="1"/>
  <c r="AJ5" i="64"/>
  <c r="AK5" i="64"/>
  <c r="AT5" i="64" s="1"/>
  <c r="AH9" i="100"/>
  <c r="AQ9" i="100" s="1"/>
  <c r="AN15" i="75"/>
  <c r="AI15" i="75"/>
  <c r="X8" i="95"/>
  <c r="Y8" i="95"/>
  <c r="Z8" i="95" s="1"/>
  <c r="AH15" i="79"/>
  <c r="AQ15" i="79" s="1"/>
  <c r="Y14" i="105"/>
  <c r="X14" i="105"/>
  <c r="Z14" i="105" s="1"/>
  <c r="W10" i="92"/>
  <c r="AF9" i="92"/>
  <c r="AO9" i="92" s="1"/>
  <c r="AE9" i="92"/>
  <c r="AG9" i="92"/>
  <c r="AP9" i="92" s="1"/>
  <c r="W10" i="84"/>
  <c r="AG9" i="84"/>
  <c r="AP9" i="84" s="1"/>
  <c r="AF9" i="84"/>
  <c r="AO9" i="84" s="1"/>
  <c r="AE9" i="84"/>
  <c r="AR8" i="100"/>
  <c r="U11" i="10"/>
  <c r="U10" i="10" s="1"/>
  <c r="U5" i="87"/>
  <c r="X5" i="87" s="1"/>
  <c r="AN15" i="38"/>
  <c r="AI15" i="38"/>
  <c r="Y22" i="12"/>
  <c r="X22" i="12"/>
  <c r="AH15" i="89"/>
  <c r="AQ15" i="89" s="1"/>
  <c r="AI16" i="2"/>
  <c r="AN16" i="2"/>
  <c r="Y17" i="67"/>
  <c r="Z17" i="67"/>
  <c r="X17" i="67"/>
  <c r="Y22" i="76"/>
  <c r="X22" i="76"/>
  <c r="AN15" i="59"/>
  <c r="AI15" i="59"/>
  <c r="AE10" i="104"/>
  <c r="AG10" i="104"/>
  <c r="AP10" i="104" s="1"/>
  <c r="W11" i="104"/>
  <c r="AF10" i="104"/>
  <c r="AO10" i="104" s="1"/>
  <c r="W10" i="96"/>
  <c r="AF9" i="96"/>
  <c r="AO9" i="96" s="1"/>
  <c r="AG9" i="96"/>
  <c r="AP9" i="96" s="1"/>
  <c r="AE9" i="96"/>
  <c r="AI8" i="88"/>
  <c r="AN8" i="88"/>
  <c r="AJ22" i="64"/>
  <c r="AK22" i="64"/>
  <c r="AT22" i="64" s="1"/>
  <c r="AJ16" i="64"/>
  <c r="AK16" i="64"/>
  <c r="AT16" i="64" s="1"/>
  <c r="AJ10" i="64"/>
  <c r="AK10" i="64"/>
  <c r="AT10" i="64" s="1"/>
  <c r="W11" i="13"/>
  <c r="AE10" i="13"/>
  <c r="AF10" i="13"/>
  <c r="AO10" i="13" s="1"/>
  <c r="AG10" i="13"/>
  <c r="AP10" i="13" s="1"/>
  <c r="AE9" i="100"/>
  <c r="W10" i="100"/>
  <c r="AF9" i="100"/>
  <c r="AO9" i="100" s="1"/>
  <c r="AG9" i="100"/>
  <c r="AP9" i="100" s="1"/>
  <c r="Y16" i="75"/>
  <c r="Z16" i="75" s="1"/>
  <c r="X16" i="75"/>
  <c r="AN7" i="95"/>
  <c r="AI7" i="95"/>
  <c r="AE8" i="51"/>
  <c r="AG8" i="51"/>
  <c r="AP8" i="51" s="1"/>
  <c r="W9" i="51"/>
  <c r="AF8" i="51"/>
  <c r="AO8" i="51" s="1"/>
  <c r="AI22" i="29"/>
  <c r="AN22" i="29"/>
  <c r="Y6" i="91"/>
  <c r="Z6" i="91"/>
  <c r="X6" i="91"/>
  <c r="U6" i="18"/>
  <c r="AI15" i="71"/>
  <c r="AN15" i="71"/>
  <c r="Y16" i="38"/>
  <c r="Z16" i="38" s="1"/>
  <c r="X16" i="38"/>
  <c r="AH13" i="93"/>
  <c r="AQ13" i="93" s="1"/>
  <c r="AF15" i="89"/>
  <c r="AO15" i="89" s="1"/>
  <c r="AE15" i="89"/>
  <c r="W16" i="89"/>
  <c r="AG15" i="89"/>
  <c r="AP15" i="89" s="1"/>
  <c r="Y17" i="2"/>
  <c r="Z17" i="2" s="1"/>
  <c r="X17" i="2"/>
  <c r="AN16" i="67"/>
  <c r="AI16" i="67"/>
  <c r="AH23" i="68"/>
  <c r="AQ23" i="68" s="1"/>
  <c r="AQ25" i="68" s="1"/>
  <c r="AZ3" i="68"/>
  <c r="AI22" i="34"/>
  <c r="AN22" i="34"/>
  <c r="AN22" i="72"/>
  <c r="AI22" i="72"/>
  <c r="AH12" i="101"/>
  <c r="AQ12" i="101" s="1"/>
  <c r="Z12" i="101"/>
  <c r="AJ21" i="64"/>
  <c r="AK21" i="64"/>
  <c r="AT21" i="64" s="1"/>
  <c r="AJ15" i="64"/>
  <c r="AK15" i="64"/>
  <c r="AT15" i="64" s="1"/>
  <c r="AK9" i="64"/>
  <c r="AT9" i="64" s="1"/>
  <c r="AJ9" i="64"/>
  <c r="AB4" i="64"/>
  <c r="AJ3" i="64"/>
  <c r="AI14" i="28"/>
  <c r="AN14" i="28"/>
  <c r="Y23" i="29"/>
  <c r="X23" i="29"/>
  <c r="Y16" i="63"/>
  <c r="Z16" i="63" s="1"/>
  <c r="X16" i="63"/>
  <c r="AN5" i="91"/>
  <c r="AI5" i="91"/>
  <c r="AR14" i="47"/>
  <c r="AH8" i="54"/>
  <c r="AQ8" i="54" s="1"/>
  <c r="AH9" i="20"/>
  <c r="AQ9" i="20" s="1"/>
  <c r="AR16" i="19"/>
  <c r="AR21" i="80"/>
  <c r="AI21" i="12"/>
  <c r="AN21" i="12"/>
  <c r="Z13" i="93"/>
  <c r="AR15" i="33"/>
  <c r="AF5" i="49"/>
  <c r="AO5" i="49" s="1"/>
  <c r="AG5" i="49"/>
  <c r="AP5" i="49" s="1"/>
  <c r="W6" i="49"/>
  <c r="AE5" i="49"/>
  <c r="AH15" i="24"/>
  <c r="AQ15" i="24" s="1"/>
  <c r="AF23" i="68"/>
  <c r="AO23" i="68" s="1"/>
  <c r="AO25" i="68" s="1"/>
  <c r="AE23" i="68"/>
  <c r="AG23" i="68"/>
  <c r="AP23" i="68" s="1"/>
  <c r="AP25" i="68" s="1"/>
  <c r="Y23" i="72"/>
  <c r="X23" i="72"/>
  <c r="AI5" i="43"/>
  <c r="AN5" i="43"/>
  <c r="AF6" i="11"/>
  <c r="AO6" i="11" s="1"/>
  <c r="AE6" i="11"/>
  <c r="AG6" i="11"/>
  <c r="AP6" i="11" s="1"/>
  <c r="W7" i="11"/>
  <c r="AJ14" i="64"/>
  <c r="AK14" i="64"/>
  <c r="AT14" i="64" s="1"/>
  <c r="AJ8" i="64"/>
  <c r="AK8" i="64"/>
  <c r="AT8" i="64" s="1"/>
  <c r="Y15" i="28"/>
  <c r="Z15" i="28"/>
  <c r="X15" i="28"/>
  <c r="AR22" i="39"/>
  <c r="AR8" i="9"/>
  <c r="AR12" i="93"/>
  <c r="Y15" i="97"/>
  <c r="Z15" i="97"/>
  <c r="X15" i="97"/>
  <c r="AN15" i="63"/>
  <c r="AI15" i="63"/>
  <c r="AN13" i="105"/>
  <c r="AI13" i="105"/>
  <c r="AG22" i="21"/>
  <c r="AP22" i="21" s="1"/>
  <c r="AE22" i="21"/>
  <c r="W23" i="21"/>
  <c r="AF22" i="21"/>
  <c r="AO22" i="21" s="1"/>
  <c r="Z8" i="54"/>
  <c r="U11" i="42"/>
  <c r="AH16" i="33"/>
  <c r="AQ16" i="33" s="1"/>
  <c r="Z9" i="20"/>
  <c r="AR11" i="101"/>
  <c r="AI5" i="41"/>
  <c r="AN5" i="41"/>
  <c r="AR22" i="68"/>
  <c r="Y15" i="86"/>
  <c r="X15" i="86"/>
  <c r="U11" i="48"/>
  <c r="AE13" i="46"/>
  <c r="AF13" i="46"/>
  <c r="AO13" i="46" s="1"/>
  <c r="W14" i="46"/>
  <c r="AG13" i="46"/>
  <c r="AP13" i="46" s="1"/>
  <c r="AR7" i="54"/>
  <c r="AR23" i="64"/>
  <c r="AR25" i="64" s="1"/>
  <c r="AL23" i="64"/>
  <c r="AU23" i="64" s="1"/>
  <c r="Z9" i="9"/>
  <c r="AH9" i="9"/>
  <c r="AQ9" i="9" s="1"/>
  <c r="AK20" i="64"/>
  <c r="AT20" i="64" s="1"/>
  <c r="AJ20" i="64"/>
  <c r="AR9" i="104"/>
  <c r="Y9" i="45"/>
  <c r="Z9" i="45"/>
  <c r="X9" i="45"/>
  <c r="AH8" i="58"/>
  <c r="AQ8" i="58" s="1"/>
  <c r="U13" i="90"/>
  <c r="U8" i="98"/>
  <c r="Y6" i="16"/>
  <c r="X6" i="16"/>
  <c r="Y9" i="88"/>
  <c r="X9" i="88"/>
  <c r="AK19" i="64"/>
  <c r="AT19" i="64" s="1"/>
  <c r="AJ19" i="64"/>
  <c r="AJ13" i="64"/>
  <c r="AK13" i="64"/>
  <c r="AT13" i="64" s="1"/>
  <c r="AJ7" i="64"/>
  <c r="AK7" i="64"/>
  <c r="AT7" i="64" s="1"/>
  <c r="U11" i="35"/>
  <c r="AH5" i="55"/>
  <c r="AQ5" i="55" s="1"/>
  <c r="Z5" i="55"/>
  <c r="AH15" i="47"/>
  <c r="AQ15" i="47" s="1"/>
  <c r="AR22" i="60"/>
  <c r="AR14" i="24"/>
  <c r="AG13" i="52"/>
  <c r="AP13" i="52" s="1"/>
  <c r="AE13" i="52"/>
  <c r="AF13" i="52"/>
  <c r="AO13" i="52" s="1"/>
  <c r="W14" i="52"/>
  <c r="Z16" i="33"/>
  <c r="Z5" i="83"/>
  <c r="AH5" i="83"/>
  <c r="AQ5" i="83" s="1"/>
  <c r="Y6" i="41"/>
  <c r="Z6" i="41"/>
  <c r="X6" i="41"/>
  <c r="Y16" i="71"/>
  <c r="X16" i="71"/>
  <c r="AH22" i="80"/>
  <c r="AQ22" i="80" s="1"/>
  <c r="U12" i="94"/>
  <c r="Z23" i="39"/>
  <c r="AH23" i="39"/>
  <c r="AQ23" i="39" s="1"/>
  <c r="AQ25" i="39" s="1"/>
  <c r="AZ3" i="39"/>
  <c r="Y23" i="34"/>
  <c r="X23" i="34"/>
  <c r="AN23" i="25"/>
  <c r="AN25" i="25" s="1"/>
  <c r="AI23" i="25"/>
  <c r="U11" i="102"/>
  <c r="AI5" i="16"/>
  <c r="AN5" i="16"/>
  <c r="Z8" i="58"/>
  <c r="AX3" i="25"/>
  <c r="S3" i="25" s="1"/>
  <c r="AC3" i="25" s="1"/>
  <c r="AX23" i="25"/>
  <c r="S23" i="25" s="1"/>
  <c r="AC23" i="25" s="1"/>
  <c r="AJ23" i="25" s="1"/>
  <c r="AS23" i="25" s="1"/>
  <c r="AX4" i="25"/>
  <c r="S4" i="25" s="1"/>
  <c r="AC4" i="25" s="1"/>
  <c r="AB5" i="25" s="1"/>
  <c r="AX5" i="25"/>
  <c r="S5" i="25" s="1"/>
  <c r="AC5" i="25" s="1"/>
  <c r="AB6" i="25" s="1"/>
  <c r="AX6" i="25"/>
  <c r="S6" i="25" s="1"/>
  <c r="AC6" i="25" s="1"/>
  <c r="AB7" i="25" s="1"/>
  <c r="AX7" i="25"/>
  <c r="S7" i="25" s="1"/>
  <c r="AC7" i="25" s="1"/>
  <c r="AB8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W11" i="44"/>
  <c r="AG10" i="44"/>
  <c r="AP10" i="44" s="1"/>
  <c r="AE10" i="44"/>
  <c r="AF10" i="44"/>
  <c r="AO10" i="44" s="1"/>
  <c r="AR8" i="20"/>
  <c r="AG13" i="15"/>
  <c r="AP13" i="15" s="1"/>
  <c r="W14" i="15"/>
  <c r="AE13" i="15"/>
  <c r="AF13" i="15"/>
  <c r="AO13" i="15" s="1"/>
  <c r="AR14" i="79"/>
  <c r="AJ18" i="64"/>
  <c r="AK18" i="64"/>
  <c r="AT18" i="64" s="1"/>
  <c r="AK12" i="64"/>
  <c r="AT12" i="64" s="1"/>
  <c r="AJ12" i="64"/>
  <c r="AJ6" i="64"/>
  <c r="AK6" i="64"/>
  <c r="AT6" i="64" s="1"/>
  <c r="Z15" i="47"/>
  <c r="AE12" i="32"/>
  <c r="AF12" i="32"/>
  <c r="AO12" i="32" s="1"/>
  <c r="AG12" i="32"/>
  <c r="AP12" i="32" s="1"/>
  <c r="W13" i="32"/>
  <c r="AR7" i="58"/>
  <c r="AI14" i="97"/>
  <c r="AN14" i="97"/>
  <c r="W14" i="53"/>
  <c r="AG13" i="53"/>
  <c r="AP13" i="53" s="1"/>
  <c r="AE13" i="53"/>
  <c r="AF13" i="53"/>
  <c r="AO13" i="53" s="1"/>
  <c r="AH17" i="19"/>
  <c r="AQ17" i="19" s="1"/>
  <c r="AH23" i="60"/>
  <c r="AQ23" i="60" s="1"/>
  <c r="AQ25" i="60" s="1"/>
  <c r="AZ3" i="60"/>
  <c r="U13" i="85"/>
  <c r="AE22" i="80"/>
  <c r="AG22" i="80"/>
  <c r="AP22" i="80" s="1"/>
  <c r="AF22" i="80"/>
  <c r="AO22" i="80" s="1"/>
  <c r="W23" i="80"/>
  <c r="U13" i="50"/>
  <c r="AN21" i="76"/>
  <c r="AI21" i="76"/>
  <c r="AI14" i="86"/>
  <c r="AN14" i="86"/>
  <c r="Y16" i="59"/>
  <c r="X16" i="59"/>
  <c r="W17" i="63" l="1"/>
  <c r="AG16" i="63"/>
  <c r="AP16" i="63" s="1"/>
  <c r="AF16" i="63"/>
  <c r="AO16" i="63" s="1"/>
  <c r="AE16" i="63"/>
  <c r="W18" i="2"/>
  <c r="AG17" i="2"/>
  <c r="AP17" i="2" s="1"/>
  <c r="AF17" i="2"/>
  <c r="AO17" i="2" s="1"/>
  <c r="AE17" i="2"/>
  <c r="AF16" i="38"/>
  <c r="AO16" i="38" s="1"/>
  <c r="W17" i="38"/>
  <c r="AE16" i="38"/>
  <c r="AG16" i="38"/>
  <c r="AP16" i="38" s="1"/>
  <c r="W15" i="105"/>
  <c r="AG14" i="105"/>
  <c r="AP14" i="105" s="1"/>
  <c r="AF14" i="105"/>
  <c r="AO14" i="105" s="1"/>
  <c r="AE14" i="105"/>
  <c r="W17" i="75"/>
  <c r="AF16" i="75"/>
  <c r="AO16" i="75" s="1"/>
  <c r="AG16" i="75"/>
  <c r="AP16" i="75" s="1"/>
  <c r="AE16" i="75"/>
  <c r="AK10" i="25"/>
  <c r="AT10" i="25" s="1"/>
  <c r="AJ10" i="25"/>
  <c r="U10" i="102"/>
  <c r="AX3" i="39"/>
  <c r="S3" i="39" s="1"/>
  <c r="AC3" i="39" s="1"/>
  <c r="AX23" i="39"/>
  <c r="S23" i="39" s="1"/>
  <c r="AC23" i="39" s="1"/>
  <c r="AX4" i="39"/>
  <c r="S4" i="39" s="1"/>
  <c r="AC4" i="39" s="1"/>
  <c r="AB5" i="39" s="1"/>
  <c r="AX5" i="39"/>
  <c r="S5" i="39" s="1"/>
  <c r="AC5" i="39" s="1"/>
  <c r="AB6" i="39" s="1"/>
  <c r="AX6" i="39"/>
  <c r="S6" i="39" s="1"/>
  <c r="AC6" i="39" s="1"/>
  <c r="AB7" i="39" s="1"/>
  <c r="AX7" i="39"/>
  <c r="S7" i="39" s="1"/>
  <c r="AC7" i="39" s="1"/>
  <c r="AB8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1" i="39"/>
  <c r="S11" i="39" s="1"/>
  <c r="AC11" i="39" s="1"/>
  <c r="AB12" i="39" s="1"/>
  <c r="AX12" i="39"/>
  <c r="S12" i="39" s="1"/>
  <c r="AC12" i="39" s="1"/>
  <c r="AB13" i="39" s="1"/>
  <c r="AX13" i="39"/>
  <c r="S13" i="39" s="1"/>
  <c r="AC13" i="39" s="1"/>
  <c r="AB14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17" i="39"/>
  <c r="S17" i="39" s="1"/>
  <c r="AC17" i="39" s="1"/>
  <c r="AB18" i="39" s="1"/>
  <c r="AX18" i="39"/>
  <c r="S18" i="39" s="1"/>
  <c r="AC18" i="39" s="1"/>
  <c r="AB19" i="39" s="1"/>
  <c r="AX19" i="39"/>
  <c r="S19" i="39" s="1"/>
  <c r="AC19" i="39" s="1"/>
  <c r="AB20" i="39" s="1"/>
  <c r="AX20" i="39"/>
  <c r="S20" i="39" s="1"/>
  <c r="AC20" i="39" s="1"/>
  <c r="AB21" i="39" s="1"/>
  <c r="AX21" i="39"/>
  <c r="S21" i="39" s="1"/>
  <c r="AC21" i="39" s="1"/>
  <c r="AB22" i="39" s="1"/>
  <c r="AE6" i="41"/>
  <c r="AF6" i="41"/>
  <c r="AO6" i="41" s="1"/>
  <c r="AG6" i="41"/>
  <c r="AP6" i="41" s="1"/>
  <c r="W7" i="41"/>
  <c r="AG5" i="83"/>
  <c r="AP5" i="83" s="1"/>
  <c r="AF5" i="83"/>
  <c r="AO5" i="83" s="1"/>
  <c r="AE5" i="83"/>
  <c r="W6" i="83"/>
  <c r="AE5" i="55"/>
  <c r="AF5" i="55"/>
  <c r="AO5" i="55" s="1"/>
  <c r="AG5" i="55"/>
  <c r="AP5" i="55" s="1"/>
  <c r="W6" i="55"/>
  <c r="AE9" i="45"/>
  <c r="AF9" i="45"/>
  <c r="AO9" i="45" s="1"/>
  <c r="W10" i="45"/>
  <c r="AG9" i="45"/>
  <c r="AP9" i="45" s="1"/>
  <c r="AI13" i="46"/>
  <c r="AN13" i="46"/>
  <c r="AG9" i="20"/>
  <c r="AP9" i="20" s="1"/>
  <c r="AF9" i="20"/>
  <c r="AO9" i="20" s="1"/>
  <c r="AE9" i="20"/>
  <c r="W10" i="20"/>
  <c r="AR15" i="63"/>
  <c r="AF15" i="28"/>
  <c r="AO15" i="28" s="1"/>
  <c r="W16" i="28"/>
  <c r="AG15" i="28"/>
  <c r="AP15" i="28" s="1"/>
  <c r="AE15" i="28"/>
  <c r="AR5" i="43"/>
  <c r="AR21" i="12"/>
  <c r="AL3" i="64"/>
  <c r="AU3" i="64" s="1"/>
  <c r="AS3" i="64"/>
  <c r="AX22" i="68"/>
  <c r="S22" i="68" s="1"/>
  <c r="AC22" i="68" s="1"/>
  <c r="AB23" i="68" s="1"/>
  <c r="AK23" i="68" s="1"/>
  <c r="AT23" i="68" s="1"/>
  <c r="AX3" i="68"/>
  <c r="S3" i="68" s="1"/>
  <c r="AC3" i="68" s="1"/>
  <c r="AX23" i="68"/>
  <c r="S23" i="68" s="1"/>
  <c r="AC23" i="68" s="1"/>
  <c r="AJ23" i="68" s="1"/>
  <c r="AS2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E6" i="91"/>
  <c r="W7" i="91"/>
  <c r="AG6" i="91"/>
  <c r="AP6" i="91" s="1"/>
  <c r="AF6" i="91"/>
  <c r="AO6" i="91" s="1"/>
  <c r="AS10" i="64"/>
  <c r="AL10" i="64"/>
  <c r="AU10" i="64" s="1"/>
  <c r="AR8" i="88"/>
  <c r="AR15" i="75"/>
  <c r="AS11" i="64"/>
  <c r="AL11" i="64"/>
  <c r="AU11" i="64" s="1"/>
  <c r="Y14" i="53"/>
  <c r="Z14" i="53" s="1"/>
  <c r="X14" i="53"/>
  <c r="AS6" i="64"/>
  <c r="AL6" i="64"/>
  <c r="AU6" i="64" s="1"/>
  <c r="AH16" i="59"/>
  <c r="AQ16" i="59" s="1"/>
  <c r="AJ21" i="25"/>
  <c r="AK21" i="25"/>
  <c r="AT21" i="25" s="1"/>
  <c r="AJ15" i="25"/>
  <c r="AK15" i="25"/>
  <c r="AT15" i="25" s="1"/>
  <c r="AJ9" i="25"/>
  <c r="AK9" i="25"/>
  <c r="AT9" i="25" s="1"/>
  <c r="AJ3" i="25"/>
  <c r="AB4" i="25"/>
  <c r="AR23" i="25"/>
  <c r="AR25" i="25" s="1"/>
  <c r="AL23" i="25"/>
  <c r="AU23" i="25" s="1"/>
  <c r="AX22" i="39"/>
  <c r="S22" i="39" s="1"/>
  <c r="AC22" i="39" s="1"/>
  <c r="AB23" i="39" s="1"/>
  <c r="AE16" i="33"/>
  <c r="AG16" i="33"/>
  <c r="AP16" i="33" s="1"/>
  <c r="AF16" i="33"/>
  <c r="AO16" i="33" s="1"/>
  <c r="W17" i="33"/>
  <c r="AS13" i="64"/>
  <c r="AL13" i="64"/>
  <c r="AU13" i="64" s="1"/>
  <c r="AH6" i="16"/>
  <c r="AQ6" i="16" s="1"/>
  <c r="U12" i="90"/>
  <c r="Y23" i="21"/>
  <c r="X23" i="21"/>
  <c r="Y7" i="11"/>
  <c r="X7" i="11"/>
  <c r="AH23" i="72"/>
  <c r="AQ23" i="72" s="1"/>
  <c r="AQ25" i="72" s="1"/>
  <c r="AZ3" i="72"/>
  <c r="AH23" i="29"/>
  <c r="AQ23" i="29" s="1"/>
  <c r="AQ25" i="29" s="1"/>
  <c r="AZ3" i="29"/>
  <c r="AJ4" i="64"/>
  <c r="AK4" i="64"/>
  <c r="AT4" i="64" s="1"/>
  <c r="AT25" i="64" s="1"/>
  <c r="AS21" i="64"/>
  <c r="AL21" i="64"/>
  <c r="AU21" i="64" s="1"/>
  <c r="AI8" i="51"/>
  <c r="AN8" i="51"/>
  <c r="AH22" i="76"/>
  <c r="AQ22" i="76" s="1"/>
  <c r="AS17" i="64"/>
  <c r="AL17" i="64"/>
  <c r="AU17" i="64" s="1"/>
  <c r="U11" i="82"/>
  <c r="AR8" i="45"/>
  <c r="Y16" i="79"/>
  <c r="Z16" i="79"/>
  <c r="X16" i="79"/>
  <c r="AJ16" i="25"/>
  <c r="AK16" i="25"/>
  <c r="AT16" i="25" s="1"/>
  <c r="AJ8" i="25"/>
  <c r="AK8" i="25"/>
  <c r="AT8" i="25" s="1"/>
  <c r="AE8" i="58"/>
  <c r="W9" i="58"/>
  <c r="AG8" i="58"/>
  <c r="AP8" i="58" s="1"/>
  <c r="AF8" i="58"/>
  <c r="AO8" i="58" s="1"/>
  <c r="AH16" i="71"/>
  <c r="AQ16" i="71" s="1"/>
  <c r="AS19" i="64"/>
  <c r="AL19" i="64"/>
  <c r="AU19" i="64" s="1"/>
  <c r="Z6" i="16"/>
  <c r="U10" i="48"/>
  <c r="AI22" i="21"/>
  <c r="AN22" i="21"/>
  <c r="AH15" i="97"/>
  <c r="AQ15" i="97" s="1"/>
  <c r="Z23" i="72"/>
  <c r="AR5" i="91"/>
  <c r="Z23" i="29"/>
  <c r="AS9" i="64"/>
  <c r="AL9" i="64"/>
  <c r="AU9" i="64" s="1"/>
  <c r="AE12" i="101"/>
  <c r="AG12" i="101"/>
  <c r="AP12" i="101" s="1"/>
  <c r="W13" i="101"/>
  <c r="AF12" i="101"/>
  <c r="AO12" i="101" s="1"/>
  <c r="AR22" i="72"/>
  <c r="AR16" i="67"/>
  <c r="AR15" i="71"/>
  <c r="AR7" i="95"/>
  <c r="AS16" i="64"/>
  <c r="AL16" i="64"/>
  <c r="AU16" i="64" s="1"/>
  <c r="AN9" i="96"/>
  <c r="AI9" i="96"/>
  <c r="Y11" i="104"/>
  <c r="Z11" i="104"/>
  <c r="X11" i="104"/>
  <c r="Z22" i="76"/>
  <c r="AR16" i="2"/>
  <c r="AH22" i="12"/>
  <c r="AQ22" i="12" s="1"/>
  <c r="AH5" i="87"/>
  <c r="AQ5" i="87" s="1"/>
  <c r="Z5" i="87"/>
  <c r="AN9" i="84"/>
  <c r="AI9" i="84"/>
  <c r="AI9" i="92"/>
  <c r="AN9" i="92"/>
  <c r="AN17" i="19"/>
  <c r="AI17" i="19"/>
  <c r="AI15" i="24"/>
  <c r="AN15" i="24"/>
  <c r="AI13" i="15"/>
  <c r="AN13" i="15"/>
  <c r="AN12" i="32"/>
  <c r="AI12" i="32"/>
  <c r="AK13" i="25"/>
  <c r="AT13" i="25" s="1"/>
  <c r="AJ13" i="25"/>
  <c r="Y14" i="52"/>
  <c r="Z14" i="52"/>
  <c r="X14" i="52"/>
  <c r="U10" i="35"/>
  <c r="AG9" i="9"/>
  <c r="AP9" i="9" s="1"/>
  <c r="AF9" i="9"/>
  <c r="AO9" i="9" s="1"/>
  <c r="AE9" i="9"/>
  <c r="W10" i="9"/>
  <c r="AH15" i="86"/>
  <c r="AQ15" i="86" s="1"/>
  <c r="AR5" i="41"/>
  <c r="AE15" i="97"/>
  <c r="AF15" i="97"/>
  <c r="AO15" i="97" s="1"/>
  <c r="W16" i="97"/>
  <c r="AG15" i="97"/>
  <c r="AP15" i="97" s="1"/>
  <c r="AS8" i="64"/>
  <c r="AL8" i="64"/>
  <c r="AU8" i="64" s="1"/>
  <c r="AI6" i="11"/>
  <c r="AR6" i="11" s="1"/>
  <c r="AN6" i="11"/>
  <c r="Y16" i="89"/>
  <c r="Z16" i="89"/>
  <c r="X16" i="89"/>
  <c r="AR22" i="29"/>
  <c r="AN10" i="13"/>
  <c r="AI10" i="13"/>
  <c r="Z22" i="12"/>
  <c r="AH5" i="99"/>
  <c r="AQ5" i="99" s="1"/>
  <c r="Z5" i="99"/>
  <c r="Y18" i="19"/>
  <c r="Z18" i="19" s="1"/>
  <c r="X18" i="19"/>
  <c r="Y16" i="24"/>
  <c r="Z16" i="24"/>
  <c r="X16" i="24"/>
  <c r="AR21" i="76"/>
  <c r="AJ22" i="25"/>
  <c r="AK22" i="25"/>
  <c r="AT22" i="25" s="1"/>
  <c r="AI22" i="80"/>
  <c r="AN22" i="80"/>
  <c r="AJ14" i="25"/>
  <c r="AK14" i="25"/>
  <c r="AT14" i="25" s="1"/>
  <c r="U12" i="50"/>
  <c r="U12" i="85"/>
  <c r="Y14" i="15"/>
  <c r="Z14" i="15"/>
  <c r="X14" i="15"/>
  <c r="AN10" i="44"/>
  <c r="AI10" i="44"/>
  <c r="AJ7" i="25"/>
  <c r="AK7" i="25"/>
  <c r="AT7" i="25" s="1"/>
  <c r="AH23" i="34"/>
  <c r="AQ23" i="34" s="1"/>
  <c r="AQ25" i="34" s="1"/>
  <c r="AZ3" i="34"/>
  <c r="AE23" i="39"/>
  <c r="AF23" i="39"/>
  <c r="AO23" i="39" s="1"/>
  <c r="AO25" i="39" s="1"/>
  <c r="AG23" i="39"/>
  <c r="AP23" i="39" s="1"/>
  <c r="AP25" i="39" s="1"/>
  <c r="Z16" i="71"/>
  <c r="Y23" i="80"/>
  <c r="Z23" i="80" s="1"/>
  <c r="X23" i="80"/>
  <c r="AN13" i="53"/>
  <c r="AI13" i="53"/>
  <c r="AR13" i="53" s="1"/>
  <c r="AS18" i="64"/>
  <c r="AL18" i="64"/>
  <c r="AU18" i="64" s="1"/>
  <c r="AJ18" i="25"/>
  <c r="AK18" i="25"/>
  <c r="AT18" i="25" s="1"/>
  <c r="AJ12" i="25"/>
  <c r="AK12" i="25"/>
  <c r="AT12" i="25" s="1"/>
  <c r="AJ6" i="25"/>
  <c r="AK6" i="25"/>
  <c r="AT6" i="25" s="1"/>
  <c r="AR5" i="16"/>
  <c r="Z23" i="34"/>
  <c r="AH9" i="88"/>
  <c r="AQ9" i="88" s="1"/>
  <c r="AS20" i="64"/>
  <c r="AL20" i="64"/>
  <c r="AU20" i="64" s="1"/>
  <c r="Y14" i="46"/>
  <c r="Z14" i="46"/>
  <c r="X14" i="46"/>
  <c r="Z15" i="86"/>
  <c r="U10" i="42"/>
  <c r="AR13" i="105"/>
  <c r="AI5" i="49"/>
  <c r="AN5" i="49"/>
  <c r="AG13" i="93"/>
  <c r="AP13" i="93" s="1"/>
  <c r="AF13" i="93"/>
  <c r="AO13" i="93" s="1"/>
  <c r="AE13" i="93"/>
  <c r="W14" i="93"/>
  <c r="AH16" i="63"/>
  <c r="AQ16" i="63" s="1"/>
  <c r="AH17" i="2"/>
  <c r="AQ17" i="2" s="1"/>
  <c r="AI15" i="89"/>
  <c r="AN15" i="89"/>
  <c r="AH16" i="38"/>
  <c r="AQ16" i="38" s="1"/>
  <c r="U5" i="18"/>
  <c r="X5" i="18" s="1"/>
  <c r="AH16" i="75"/>
  <c r="AQ16" i="75" s="1"/>
  <c r="Y10" i="100"/>
  <c r="Z10" i="100"/>
  <c r="X10" i="100"/>
  <c r="Y11" i="13"/>
  <c r="Z11" i="13"/>
  <c r="X11" i="13"/>
  <c r="AS22" i="64"/>
  <c r="AL22" i="64"/>
  <c r="AU22" i="64" s="1"/>
  <c r="AI10" i="104"/>
  <c r="AN10" i="104"/>
  <c r="AH17" i="67"/>
  <c r="AQ17" i="67" s="1"/>
  <c r="U9" i="10"/>
  <c r="Y10" i="92"/>
  <c r="X10" i="92"/>
  <c r="AG8" i="95"/>
  <c r="AP8" i="95" s="1"/>
  <c r="AF8" i="95"/>
  <c r="AO8" i="95" s="1"/>
  <c r="AE8" i="95"/>
  <c r="W9" i="95"/>
  <c r="AS5" i="64"/>
  <c r="AL5" i="64"/>
  <c r="AU5" i="64" s="1"/>
  <c r="AH6" i="43"/>
  <c r="AQ6" i="43" s="1"/>
  <c r="AN15" i="79"/>
  <c r="AI15" i="79"/>
  <c r="Y13" i="32"/>
  <c r="X13" i="32"/>
  <c r="Z13" i="32" s="1"/>
  <c r="AS12" i="64"/>
  <c r="AL12" i="64"/>
  <c r="AU12" i="64" s="1"/>
  <c r="Z16" i="59"/>
  <c r="AR14" i="97"/>
  <c r="AK20" i="25"/>
  <c r="AT20" i="25" s="1"/>
  <c r="AJ20" i="25"/>
  <c r="AJ19" i="25"/>
  <c r="AK19" i="25"/>
  <c r="AT19" i="25" s="1"/>
  <c r="AX22" i="60"/>
  <c r="S22" i="60" s="1"/>
  <c r="AC22" i="60" s="1"/>
  <c r="AB23" i="60" s="1"/>
  <c r="AK23" i="60" s="1"/>
  <c r="AT23" i="60" s="1"/>
  <c r="AX3" i="60"/>
  <c r="S3" i="60" s="1"/>
  <c r="AC3" i="60" s="1"/>
  <c r="AX23" i="60"/>
  <c r="S23" i="60" s="1"/>
  <c r="AC2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E15" i="47"/>
  <c r="W16" i="47"/>
  <c r="AF15" i="47"/>
  <c r="AO15" i="47" s="1"/>
  <c r="AG15" i="47"/>
  <c r="AP15" i="47" s="1"/>
  <c r="AR14" i="86"/>
  <c r="Y11" i="44"/>
  <c r="X11" i="44"/>
  <c r="AJ17" i="25"/>
  <c r="AK17" i="25"/>
  <c r="AT17" i="25" s="1"/>
  <c r="AJ11" i="25"/>
  <c r="AK11" i="25"/>
  <c r="AT11" i="25" s="1"/>
  <c r="AJ5" i="25"/>
  <c r="AK5" i="25"/>
  <c r="AT5" i="25" s="1"/>
  <c r="U11" i="94"/>
  <c r="AH6" i="41"/>
  <c r="AQ6" i="41" s="1"/>
  <c r="AN13" i="52"/>
  <c r="AI13" i="52"/>
  <c r="AS7" i="64"/>
  <c r="AL7" i="64"/>
  <c r="AU7" i="64" s="1"/>
  <c r="Z9" i="88"/>
  <c r="U7" i="98"/>
  <c r="AH9" i="45"/>
  <c r="AQ9" i="45" s="1"/>
  <c r="W9" i="54"/>
  <c r="AG8" i="54"/>
  <c r="AP8" i="54" s="1"/>
  <c r="AF8" i="54"/>
  <c r="AO8" i="54" s="1"/>
  <c r="AE8" i="54"/>
  <c r="AH15" i="28"/>
  <c r="AQ15" i="28" s="1"/>
  <c r="AS14" i="64"/>
  <c r="AL14" i="64"/>
  <c r="AU14" i="64" s="1"/>
  <c r="AN23" i="68"/>
  <c r="AN25" i="68" s="1"/>
  <c r="AI23" i="68"/>
  <c r="Y6" i="49"/>
  <c r="X6" i="49"/>
  <c r="AR14" i="28"/>
  <c r="AS15" i="64"/>
  <c r="AL15" i="64"/>
  <c r="AU15" i="64" s="1"/>
  <c r="AR22" i="34"/>
  <c r="AH6" i="91"/>
  <c r="AQ6" i="91" s="1"/>
  <c r="Y9" i="51"/>
  <c r="X9" i="51"/>
  <c r="AN9" i="100"/>
  <c r="AI9" i="100"/>
  <c r="Y10" i="96"/>
  <c r="X10" i="96"/>
  <c r="AR15" i="59"/>
  <c r="W18" i="67"/>
  <c r="AF17" i="67"/>
  <c r="AO17" i="67" s="1"/>
  <c r="AE17" i="67"/>
  <c r="AG17" i="67"/>
  <c r="AP17" i="67" s="1"/>
  <c r="AR15" i="38"/>
  <c r="Y10" i="84"/>
  <c r="Z10" i="84"/>
  <c r="X10" i="84"/>
  <c r="AH14" i="105"/>
  <c r="AQ14" i="105" s="1"/>
  <c r="AH8" i="95"/>
  <c r="AQ8" i="95" s="1"/>
  <c r="AH5" i="103"/>
  <c r="AQ5" i="103" s="1"/>
  <c r="Z5" i="103"/>
  <c r="Z6" i="43"/>
  <c r="AN23" i="60"/>
  <c r="AN25" i="60" s="1"/>
  <c r="AI23" i="60"/>
  <c r="W14" i="32" l="1"/>
  <c r="AE13" i="32"/>
  <c r="AG13" i="32"/>
  <c r="AP13" i="32" s="1"/>
  <c r="AF13" i="32"/>
  <c r="AO13" i="32" s="1"/>
  <c r="W15" i="53"/>
  <c r="AF14" i="53"/>
  <c r="AO14" i="53" s="1"/>
  <c r="AE14" i="53"/>
  <c r="AG14" i="53"/>
  <c r="AP14" i="53" s="1"/>
  <c r="AE23" i="80"/>
  <c r="AG23" i="80"/>
  <c r="AP23" i="80" s="1"/>
  <c r="AP25" i="80" s="1"/>
  <c r="AF23" i="80"/>
  <c r="AO23" i="80" s="1"/>
  <c r="AO25" i="80" s="1"/>
  <c r="U6" i="98"/>
  <c r="U10" i="94"/>
  <c r="AS17" i="25"/>
  <c r="AL17" i="25"/>
  <c r="AU17" i="25" s="1"/>
  <c r="AJ21" i="60"/>
  <c r="AK21" i="60"/>
  <c r="AT21" i="60" s="1"/>
  <c r="AJ15" i="60"/>
  <c r="AK15" i="60"/>
  <c r="AT15" i="60" s="1"/>
  <c r="AJ9" i="60"/>
  <c r="AK9" i="60"/>
  <c r="AT9" i="60" s="1"/>
  <c r="AB4" i="60"/>
  <c r="AJ3" i="60"/>
  <c r="Y9" i="95"/>
  <c r="Z9" i="95" s="1"/>
  <c r="X9" i="95"/>
  <c r="AR10" i="104"/>
  <c r="AH10" i="100"/>
  <c r="AQ10" i="100" s="1"/>
  <c r="AH5" i="18"/>
  <c r="AQ5" i="18" s="1"/>
  <c r="Z5" i="18"/>
  <c r="AS18" i="25"/>
  <c r="AL18" i="25"/>
  <c r="AU18" i="25" s="1"/>
  <c r="AX22" i="34"/>
  <c r="S22" i="34" s="1"/>
  <c r="AC22" i="34" s="1"/>
  <c r="AB23" i="34" s="1"/>
  <c r="AX3" i="34"/>
  <c r="S3" i="34" s="1"/>
  <c r="AC3" i="34" s="1"/>
  <c r="AX23" i="34"/>
  <c r="S23" i="34" s="1"/>
  <c r="AC23" i="34" s="1"/>
  <c r="AJ23" i="34" s="1"/>
  <c r="AS23" i="34" s="1"/>
  <c r="AX4" i="34"/>
  <c r="S4" i="34" s="1"/>
  <c r="AC4" i="34" s="1"/>
  <c r="AB5" i="34" s="1"/>
  <c r="AX5" i="34"/>
  <c r="S5" i="34" s="1"/>
  <c r="AC5" i="34" s="1"/>
  <c r="AB6" i="34" s="1"/>
  <c r="AX6" i="34"/>
  <c r="S6" i="34" s="1"/>
  <c r="AC6" i="34" s="1"/>
  <c r="AB7" i="34" s="1"/>
  <c r="AX7" i="34"/>
  <c r="S7" i="34" s="1"/>
  <c r="AC7" i="34" s="1"/>
  <c r="AB8" i="34" s="1"/>
  <c r="AX8" i="34"/>
  <c r="S8" i="34" s="1"/>
  <c r="AC8" i="34" s="1"/>
  <c r="AB9" i="34" s="1"/>
  <c r="AX9" i="34"/>
  <c r="S9" i="34" s="1"/>
  <c r="AC9" i="34" s="1"/>
  <c r="AB10" i="34" s="1"/>
  <c r="AX10" i="34"/>
  <c r="S10" i="34" s="1"/>
  <c r="AC10" i="34" s="1"/>
  <c r="AB11" i="34" s="1"/>
  <c r="AX11" i="34"/>
  <c r="S11" i="34" s="1"/>
  <c r="AC11" i="34" s="1"/>
  <c r="AB12" i="34" s="1"/>
  <c r="AX12" i="34"/>
  <c r="S12" i="34" s="1"/>
  <c r="AC12" i="34" s="1"/>
  <c r="AB13" i="34" s="1"/>
  <c r="AX13" i="34"/>
  <c r="S13" i="34" s="1"/>
  <c r="AC13" i="34" s="1"/>
  <c r="AB14" i="34" s="1"/>
  <c r="AX14" i="34"/>
  <c r="S14" i="34" s="1"/>
  <c r="AC14" i="34" s="1"/>
  <c r="AB15" i="34" s="1"/>
  <c r="AX15" i="34"/>
  <c r="S15" i="34" s="1"/>
  <c r="AC15" i="34" s="1"/>
  <c r="AB16" i="34" s="1"/>
  <c r="AX16" i="34"/>
  <c r="S16" i="34" s="1"/>
  <c r="AC16" i="34" s="1"/>
  <c r="AB17" i="34" s="1"/>
  <c r="AX17" i="34"/>
  <c r="S17" i="34" s="1"/>
  <c r="AC17" i="34" s="1"/>
  <c r="AB18" i="34" s="1"/>
  <c r="AX18" i="34"/>
  <c r="S18" i="34" s="1"/>
  <c r="AC18" i="34" s="1"/>
  <c r="AB19" i="34" s="1"/>
  <c r="AX19" i="34"/>
  <c r="S19" i="34" s="1"/>
  <c r="AC19" i="34" s="1"/>
  <c r="AB20" i="34" s="1"/>
  <c r="AX20" i="34"/>
  <c r="S20" i="34" s="1"/>
  <c r="AC20" i="34" s="1"/>
  <c r="AB21" i="34" s="1"/>
  <c r="AX21" i="34"/>
  <c r="S21" i="34" s="1"/>
  <c r="AC21" i="34" s="1"/>
  <c r="AB22" i="34" s="1"/>
  <c r="AH14" i="15"/>
  <c r="AQ14" i="15" s="1"/>
  <c r="U11" i="50"/>
  <c r="AS22" i="25"/>
  <c r="AL22" i="25"/>
  <c r="AU22" i="25" s="1"/>
  <c r="AH18" i="19"/>
  <c r="AQ18" i="19" s="1"/>
  <c r="AH16" i="89"/>
  <c r="AQ16" i="89" s="1"/>
  <c r="Y10" i="9"/>
  <c r="X10" i="9"/>
  <c r="AH14" i="52"/>
  <c r="AQ14" i="52" s="1"/>
  <c r="AR9" i="96"/>
  <c r="AS8" i="25"/>
  <c r="AL8" i="25"/>
  <c r="AU8" i="25" s="1"/>
  <c r="AS3" i="25"/>
  <c r="AL3" i="25"/>
  <c r="AU3" i="25" s="1"/>
  <c r="AS21" i="25"/>
  <c r="AL21" i="25"/>
  <c r="AU21" i="25" s="1"/>
  <c r="AJ19" i="68"/>
  <c r="AK19" i="68"/>
  <c r="AT19" i="68" s="1"/>
  <c r="AJ13" i="68"/>
  <c r="AK13" i="68"/>
  <c r="AT13" i="68" s="1"/>
  <c r="AJ7" i="68"/>
  <c r="AK7" i="68"/>
  <c r="AT7" i="68" s="1"/>
  <c r="AI15" i="28"/>
  <c r="AN15" i="28"/>
  <c r="AR13" i="46"/>
  <c r="Y6" i="83"/>
  <c r="Z6" i="83" s="1"/>
  <c r="X6" i="83"/>
  <c r="AK19" i="39"/>
  <c r="AT19" i="39" s="1"/>
  <c r="AJ19" i="39"/>
  <c r="AK13" i="39"/>
  <c r="AT13" i="39" s="1"/>
  <c r="AJ13" i="39"/>
  <c r="AK7" i="39"/>
  <c r="AT7" i="39" s="1"/>
  <c r="AJ7" i="39"/>
  <c r="U9" i="102"/>
  <c r="Y17" i="75"/>
  <c r="Z17" i="75"/>
  <c r="X17" i="75"/>
  <c r="AH10" i="92"/>
  <c r="AQ10" i="92" s="1"/>
  <c r="AF11" i="13"/>
  <c r="AO11" i="13" s="1"/>
  <c r="AE11" i="13"/>
  <c r="AG11" i="13"/>
  <c r="AP11" i="13" s="1"/>
  <c r="W12" i="13"/>
  <c r="AR15" i="89"/>
  <c r="Y14" i="93"/>
  <c r="X14" i="93"/>
  <c r="AG14" i="46"/>
  <c r="AP14" i="46" s="1"/>
  <c r="AE14" i="46"/>
  <c r="AF14" i="46"/>
  <c r="AO14" i="46" s="1"/>
  <c r="W15" i="46"/>
  <c r="AE23" i="34"/>
  <c r="AF23" i="34"/>
  <c r="AO23" i="34" s="1"/>
  <c r="AO25" i="34" s="1"/>
  <c r="AG23" i="34"/>
  <c r="AP23" i="34" s="1"/>
  <c r="AP25" i="34" s="1"/>
  <c r="AS12" i="25"/>
  <c r="AL12" i="25"/>
  <c r="AU12" i="25" s="1"/>
  <c r="U11" i="85"/>
  <c r="AR22" i="80"/>
  <c r="AN8" i="54"/>
  <c r="AI8" i="54"/>
  <c r="AH9" i="51"/>
  <c r="AQ9" i="51" s="1"/>
  <c r="AG9" i="88"/>
  <c r="AP9" i="88" s="1"/>
  <c r="AF9" i="88"/>
  <c r="AO9" i="88" s="1"/>
  <c r="AE9" i="88"/>
  <c r="W10" i="88"/>
  <c r="AH11" i="44"/>
  <c r="AQ11" i="44" s="1"/>
  <c r="AJ20" i="60"/>
  <c r="AK20" i="60"/>
  <c r="AT20" i="60" s="1"/>
  <c r="AK14" i="60"/>
  <c r="AT14" i="60" s="1"/>
  <c r="AJ14" i="60"/>
  <c r="AK8" i="60"/>
  <c r="AT8" i="60" s="1"/>
  <c r="AJ8" i="60"/>
  <c r="AI8" i="95"/>
  <c r="AN8" i="95"/>
  <c r="AE10" i="100"/>
  <c r="AG10" i="100"/>
  <c r="AP10" i="100" s="1"/>
  <c r="W11" i="100"/>
  <c r="AF10" i="100"/>
  <c r="AO10" i="100" s="1"/>
  <c r="U9" i="42"/>
  <c r="W15" i="15"/>
  <c r="AF14" i="15"/>
  <c r="AO14" i="15" s="1"/>
  <c r="AG14" i="15"/>
  <c r="AP14" i="15" s="1"/>
  <c r="AE14" i="15"/>
  <c r="AE18" i="19"/>
  <c r="W19" i="19"/>
  <c r="AF18" i="19"/>
  <c r="AO18" i="19" s="1"/>
  <c r="AG18" i="19"/>
  <c r="AP18" i="19" s="1"/>
  <c r="AE22" i="12"/>
  <c r="AF22" i="12"/>
  <c r="AO22" i="12" s="1"/>
  <c r="AG22" i="12"/>
  <c r="AP22" i="12" s="1"/>
  <c r="W23" i="12"/>
  <c r="AG16" i="89"/>
  <c r="AP16" i="89" s="1"/>
  <c r="AF16" i="89"/>
  <c r="AO16" i="89" s="1"/>
  <c r="W17" i="89"/>
  <c r="AE16" i="89"/>
  <c r="AN9" i="9"/>
  <c r="AI9" i="9"/>
  <c r="AE14" i="52"/>
  <c r="AF14" i="52"/>
  <c r="AO14" i="52" s="1"/>
  <c r="AG14" i="52"/>
  <c r="AP14" i="52" s="1"/>
  <c r="W15" i="52"/>
  <c r="AG23" i="29"/>
  <c r="AP23" i="29" s="1"/>
  <c r="AP25" i="29" s="1"/>
  <c r="AE23" i="29"/>
  <c r="AF23" i="29"/>
  <c r="AO23" i="29" s="1"/>
  <c r="AO25" i="29" s="1"/>
  <c r="U9" i="48"/>
  <c r="AL4" i="64"/>
  <c r="AU4" i="64" s="1"/>
  <c r="AU25" i="64" s="1"/>
  <c r="C11" i="64" s="1"/>
  <c r="F8" i="57" s="1"/>
  <c r="AS4" i="64"/>
  <c r="AS25" i="64" s="1"/>
  <c r="AH7" i="11"/>
  <c r="AQ7" i="11" s="1"/>
  <c r="AN16" i="33"/>
  <c r="AI16" i="33"/>
  <c r="AR16" i="33" s="1"/>
  <c r="Y7" i="91"/>
  <c r="X7" i="91"/>
  <c r="AJ18" i="68"/>
  <c r="AK18" i="68"/>
  <c r="AT18" i="68" s="1"/>
  <c r="AJ12" i="68"/>
  <c r="AK12" i="68"/>
  <c r="AT12" i="68" s="1"/>
  <c r="AK6" i="68"/>
  <c r="AT6" i="68" s="1"/>
  <c r="AJ6" i="68"/>
  <c r="Y10" i="20"/>
  <c r="Z10" i="20" s="1"/>
  <c r="X10" i="20"/>
  <c r="Y6" i="55"/>
  <c r="X6" i="55"/>
  <c r="AN5" i="83"/>
  <c r="AI5" i="83"/>
  <c r="AJ18" i="39"/>
  <c r="AK18" i="39"/>
  <c r="AT18" i="39" s="1"/>
  <c r="AJ12" i="39"/>
  <c r="AK12" i="39"/>
  <c r="AT12" i="39" s="1"/>
  <c r="AJ6" i="39"/>
  <c r="AK6" i="39"/>
  <c r="AT6" i="39" s="1"/>
  <c r="AS10" i="25"/>
  <c r="AL10" i="25"/>
  <c r="AU10" i="25" s="1"/>
  <c r="AN16" i="38"/>
  <c r="AI16" i="38"/>
  <c r="Y18" i="2"/>
  <c r="Z18" i="2" s="1"/>
  <c r="X18" i="2"/>
  <c r="AF6" i="43"/>
  <c r="AO6" i="43" s="1"/>
  <c r="AG6" i="43"/>
  <c r="AP6" i="43" s="1"/>
  <c r="AE6" i="43"/>
  <c r="W7" i="43"/>
  <c r="AR13" i="52"/>
  <c r="AI15" i="47"/>
  <c r="AN15" i="47"/>
  <c r="AH10" i="96"/>
  <c r="AQ10" i="96" s="1"/>
  <c r="Z9" i="51"/>
  <c r="AH6" i="49"/>
  <c r="AQ6" i="49" s="1"/>
  <c r="AS5" i="25"/>
  <c r="AL5" i="25"/>
  <c r="AU5" i="25" s="1"/>
  <c r="Z11" i="44"/>
  <c r="AJ19" i="60"/>
  <c r="AK19" i="60"/>
  <c r="AT19" i="60" s="1"/>
  <c r="AJ13" i="60"/>
  <c r="AK13" i="60"/>
  <c r="AT13" i="60" s="1"/>
  <c r="AJ7" i="60"/>
  <c r="AK7" i="60"/>
  <c r="AT7" i="60" s="1"/>
  <c r="AF16" i="59"/>
  <c r="AO16" i="59" s="1"/>
  <c r="AE16" i="59"/>
  <c r="AG16" i="59"/>
  <c r="AP16" i="59" s="1"/>
  <c r="W17" i="59"/>
  <c r="AR15" i="79"/>
  <c r="U8" i="10"/>
  <c r="AF15" i="86"/>
  <c r="AO15" i="86" s="1"/>
  <c r="AG15" i="86"/>
  <c r="AP15" i="86" s="1"/>
  <c r="W16" i="86"/>
  <c r="AE15" i="86"/>
  <c r="AS6" i="25"/>
  <c r="AL6" i="25"/>
  <c r="AU6" i="25" s="1"/>
  <c r="AG16" i="71"/>
  <c r="AP16" i="71" s="1"/>
  <c r="AE16" i="71"/>
  <c r="AF16" i="71"/>
  <c r="AO16" i="71" s="1"/>
  <c r="W17" i="71"/>
  <c r="AS14" i="25"/>
  <c r="AL14" i="25"/>
  <c r="AU14" i="25" s="1"/>
  <c r="AR10" i="13"/>
  <c r="AR13" i="15"/>
  <c r="AR9" i="92"/>
  <c r="W6" i="87"/>
  <c r="AF5" i="87"/>
  <c r="AO5" i="87" s="1"/>
  <c r="AE5" i="87"/>
  <c r="AG5" i="87"/>
  <c r="AP5" i="87" s="1"/>
  <c r="AE22" i="76"/>
  <c r="AF22" i="76"/>
  <c r="AO22" i="76" s="1"/>
  <c r="W23" i="76"/>
  <c r="AG22" i="76"/>
  <c r="AP22" i="76" s="1"/>
  <c r="Y13" i="101"/>
  <c r="X13" i="101"/>
  <c r="AE6" i="16"/>
  <c r="W7" i="16"/>
  <c r="AG6" i="16"/>
  <c r="AP6" i="16" s="1"/>
  <c r="AF6" i="16"/>
  <c r="AO6" i="16" s="1"/>
  <c r="AS16" i="25"/>
  <c r="AL16" i="25"/>
  <c r="AU16" i="25" s="1"/>
  <c r="AX22" i="29"/>
  <c r="S22" i="29" s="1"/>
  <c r="AC22" i="29" s="1"/>
  <c r="AB23" i="29" s="1"/>
  <c r="AK23" i="29" s="1"/>
  <c r="AT23" i="29" s="1"/>
  <c r="AX3" i="29"/>
  <c r="S3" i="29" s="1"/>
  <c r="AC3" i="29" s="1"/>
  <c r="AX23" i="29"/>
  <c r="S23" i="29" s="1"/>
  <c r="AC23" i="29" s="1"/>
  <c r="AX4" i="29"/>
  <c r="S4" i="29" s="1"/>
  <c r="AC4" i="29" s="1"/>
  <c r="AB5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Z7" i="11"/>
  <c r="U11" i="90"/>
  <c r="AJ23" i="39"/>
  <c r="AS23" i="39" s="1"/>
  <c r="AK23" i="39"/>
  <c r="AT23" i="39" s="1"/>
  <c r="AS9" i="25"/>
  <c r="AL9" i="25"/>
  <c r="AU9" i="25" s="1"/>
  <c r="AN6" i="91"/>
  <c r="AI6" i="91"/>
  <c r="AK17" i="68"/>
  <c r="AT17" i="68" s="1"/>
  <c r="AJ17" i="68"/>
  <c r="AJ11" i="68"/>
  <c r="AK11" i="68"/>
  <c r="AT11" i="68" s="1"/>
  <c r="AJ5" i="68"/>
  <c r="AK5" i="68"/>
  <c r="AT5" i="68" s="1"/>
  <c r="Y16" i="28"/>
  <c r="Z16" i="28"/>
  <c r="X16" i="28"/>
  <c r="AN9" i="20"/>
  <c r="AI9" i="20"/>
  <c r="AN6" i="41"/>
  <c r="AI6" i="41"/>
  <c r="AJ17" i="39"/>
  <c r="AK17" i="39"/>
  <c r="AT17" i="39" s="1"/>
  <c r="AJ11" i="39"/>
  <c r="AK11" i="39"/>
  <c r="AT11" i="39" s="1"/>
  <c r="AK5" i="39"/>
  <c r="AT5" i="39" s="1"/>
  <c r="AJ5" i="39"/>
  <c r="AI14" i="105"/>
  <c r="AN14" i="105"/>
  <c r="Y17" i="38"/>
  <c r="Z17" i="38" s="1"/>
  <c r="X17" i="38"/>
  <c r="AN16" i="63"/>
  <c r="AI16" i="63"/>
  <c r="AK17" i="60"/>
  <c r="AT17" i="60" s="1"/>
  <c r="AJ17" i="60"/>
  <c r="AS20" i="25"/>
  <c r="AL20" i="25"/>
  <c r="AU20" i="25" s="1"/>
  <c r="AR23" i="60"/>
  <c r="AR25" i="60" s="1"/>
  <c r="AF5" i="103"/>
  <c r="AO5" i="103" s="1"/>
  <c r="AE5" i="103"/>
  <c r="W6" i="103"/>
  <c r="AG5" i="103"/>
  <c r="AP5" i="103" s="1"/>
  <c r="AH10" i="84"/>
  <c r="AQ10" i="84" s="1"/>
  <c r="AI17" i="67"/>
  <c r="AN17" i="67"/>
  <c r="Z10" i="96"/>
  <c r="Z6" i="49"/>
  <c r="Y9" i="54"/>
  <c r="Z9" i="54" s="1"/>
  <c r="X9" i="54"/>
  <c r="Y16" i="47"/>
  <c r="Z16" i="47"/>
  <c r="X16" i="47"/>
  <c r="AJ18" i="60"/>
  <c r="AK18" i="60"/>
  <c r="AT18" i="60" s="1"/>
  <c r="AJ12" i="60"/>
  <c r="AK12" i="60"/>
  <c r="AT12" i="60" s="1"/>
  <c r="AJ6" i="60"/>
  <c r="AK6" i="60"/>
  <c r="AT6" i="60" s="1"/>
  <c r="AS19" i="25"/>
  <c r="AL19" i="25"/>
  <c r="AU19" i="25" s="1"/>
  <c r="AH11" i="13"/>
  <c r="AQ11" i="13" s="1"/>
  <c r="AR5" i="49"/>
  <c r="AH14" i="46"/>
  <c r="AQ14" i="46" s="1"/>
  <c r="AS7" i="25"/>
  <c r="AL7" i="25"/>
  <c r="AU7" i="25" s="1"/>
  <c r="AH16" i="24"/>
  <c r="AQ16" i="24" s="1"/>
  <c r="Y16" i="97"/>
  <c r="Z16" i="97"/>
  <c r="X16" i="97"/>
  <c r="AS13" i="25"/>
  <c r="AL13" i="25"/>
  <c r="AU13" i="25" s="1"/>
  <c r="AR9" i="84"/>
  <c r="AH11" i="104"/>
  <c r="AQ11" i="104" s="1"/>
  <c r="Y9" i="58"/>
  <c r="Z9" i="58"/>
  <c r="X9" i="58"/>
  <c r="AH16" i="79"/>
  <c r="AQ16" i="79" s="1"/>
  <c r="U10" i="82"/>
  <c r="AR8" i="51"/>
  <c r="AJ22" i="68"/>
  <c r="AK22" i="68"/>
  <c r="AT22" i="68" s="1"/>
  <c r="AJ16" i="68"/>
  <c r="AK16" i="68"/>
  <c r="AT16" i="68" s="1"/>
  <c r="AJ10" i="68"/>
  <c r="AK10" i="68"/>
  <c r="AT10" i="68" s="1"/>
  <c r="Y10" i="45"/>
  <c r="X10" i="45"/>
  <c r="AK22" i="39"/>
  <c r="AT22" i="39" s="1"/>
  <c r="AJ22" i="39"/>
  <c r="AK16" i="39"/>
  <c r="AT16" i="39" s="1"/>
  <c r="AJ16" i="39"/>
  <c r="AK10" i="39"/>
  <c r="AT10" i="39" s="1"/>
  <c r="AJ10" i="39"/>
  <c r="AI16" i="75"/>
  <c r="AR16" i="75" s="1"/>
  <c r="AN16" i="75"/>
  <c r="W11" i="84"/>
  <c r="AG10" i="84"/>
  <c r="AP10" i="84" s="1"/>
  <c r="AF10" i="84"/>
  <c r="AO10" i="84" s="1"/>
  <c r="AE10" i="84"/>
  <c r="AK11" i="60"/>
  <c r="AT11" i="60" s="1"/>
  <c r="AJ11" i="60"/>
  <c r="AR10" i="44"/>
  <c r="AE16" i="24"/>
  <c r="AF16" i="24"/>
  <c r="AO16" i="24" s="1"/>
  <c r="W17" i="24"/>
  <c r="AG16" i="24"/>
  <c r="AP16" i="24" s="1"/>
  <c r="AR15" i="24"/>
  <c r="AE11" i="104"/>
  <c r="AG11" i="104"/>
  <c r="AP11" i="104" s="1"/>
  <c r="W12" i="104"/>
  <c r="AF11" i="104"/>
  <c r="AO11" i="104" s="1"/>
  <c r="AI12" i="101"/>
  <c r="AN12" i="101"/>
  <c r="AG23" i="72"/>
  <c r="AP23" i="72" s="1"/>
  <c r="AP25" i="72" s="1"/>
  <c r="AF23" i="72"/>
  <c r="AO23" i="72" s="1"/>
  <c r="AO25" i="72" s="1"/>
  <c r="AE23" i="72"/>
  <c r="AN8" i="58"/>
  <c r="AI8" i="58"/>
  <c r="AF16" i="79"/>
  <c r="AO16" i="79" s="1"/>
  <c r="AE16" i="79"/>
  <c r="W17" i="79"/>
  <c r="AG16" i="79"/>
  <c r="AP16" i="79" s="1"/>
  <c r="AX3" i="72"/>
  <c r="S3" i="72" s="1"/>
  <c r="AC3" i="72" s="1"/>
  <c r="AX23" i="72"/>
  <c r="S23" i="72" s="1"/>
  <c r="AC2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H23" i="21"/>
  <c r="AQ23" i="21" s="1"/>
  <c r="AQ25" i="21" s="1"/>
  <c r="AZ3" i="21"/>
  <c r="AX22" i="21" s="1"/>
  <c r="S22" i="21" s="1"/>
  <c r="AC22" i="21" s="1"/>
  <c r="AB23" i="21" s="1"/>
  <c r="Y17" i="33"/>
  <c r="X17" i="33"/>
  <c r="AS15" i="25"/>
  <c r="AL15" i="25"/>
  <c r="AU15" i="25" s="1"/>
  <c r="AJ21" i="68"/>
  <c r="AK21" i="68"/>
  <c r="AT21" i="68" s="1"/>
  <c r="AK15" i="68"/>
  <c r="AT15" i="68" s="1"/>
  <c r="AJ15" i="68"/>
  <c r="AJ9" i="68"/>
  <c r="AK9" i="68"/>
  <c r="AT9" i="68" s="1"/>
  <c r="AJ3" i="68"/>
  <c r="AB4" i="68"/>
  <c r="AI5" i="55"/>
  <c r="AN5" i="55"/>
  <c r="AJ21" i="39"/>
  <c r="AK21" i="39"/>
  <c r="AT21" i="39" s="1"/>
  <c r="AK15" i="39"/>
  <c r="AT15" i="39" s="1"/>
  <c r="AJ15" i="39"/>
  <c r="AJ9" i="39"/>
  <c r="AK9" i="39"/>
  <c r="AT9" i="39" s="1"/>
  <c r="AJ3" i="39"/>
  <c r="AB4" i="39"/>
  <c r="AN17" i="2"/>
  <c r="AI17" i="2"/>
  <c r="AS11" i="25"/>
  <c r="AL11" i="25"/>
  <c r="AU11" i="25" s="1"/>
  <c r="AK5" i="60"/>
  <c r="AT5" i="60" s="1"/>
  <c r="AJ5" i="60"/>
  <c r="Y18" i="67"/>
  <c r="X18" i="67"/>
  <c r="AR9" i="100"/>
  <c r="AL23" i="68"/>
  <c r="AU23" i="68" s="1"/>
  <c r="AR23" i="68"/>
  <c r="AR25" i="68" s="1"/>
  <c r="AK22" i="60"/>
  <c r="AT22" i="60" s="1"/>
  <c r="AJ22" i="60"/>
  <c r="AJ16" i="60"/>
  <c r="AK16" i="60"/>
  <c r="AT16" i="60" s="1"/>
  <c r="AJ10" i="60"/>
  <c r="AK10" i="60"/>
  <c r="AT10" i="60" s="1"/>
  <c r="AJ23" i="60"/>
  <c r="AS23" i="60" s="1"/>
  <c r="AH13" i="32"/>
  <c r="AQ13" i="32" s="1"/>
  <c r="Z10" i="92"/>
  <c r="AN13" i="93"/>
  <c r="AI13" i="93"/>
  <c r="AH23" i="80"/>
  <c r="AQ23" i="80" s="1"/>
  <c r="AQ25" i="80" s="1"/>
  <c r="AZ3" i="80"/>
  <c r="AN23" i="39"/>
  <c r="AN25" i="39" s="1"/>
  <c r="AI23" i="39"/>
  <c r="W6" i="99"/>
  <c r="AF5" i="99"/>
  <c r="AO5" i="99" s="1"/>
  <c r="AE5" i="99"/>
  <c r="AG5" i="99"/>
  <c r="AP5" i="99" s="1"/>
  <c r="AI15" i="97"/>
  <c r="AN15" i="97"/>
  <c r="U9" i="35"/>
  <c r="AR12" i="32"/>
  <c r="AR17" i="19"/>
  <c r="AR22" i="21"/>
  <c r="AX22" i="72"/>
  <c r="S22" i="72" s="1"/>
  <c r="AC22" i="72" s="1"/>
  <c r="AB23" i="72" s="1"/>
  <c r="Z23" i="21"/>
  <c r="AK4" i="25"/>
  <c r="AT4" i="25" s="1"/>
  <c r="AT25" i="25" s="1"/>
  <c r="AJ4" i="25"/>
  <c r="AH14" i="53"/>
  <c r="AQ14" i="53" s="1"/>
  <c r="AJ20" i="68"/>
  <c r="AK20" i="68"/>
  <c r="AT20" i="68" s="1"/>
  <c r="AJ14" i="68"/>
  <c r="AK14" i="68"/>
  <c r="AT14" i="68" s="1"/>
  <c r="AJ8" i="68"/>
  <c r="AK8" i="68"/>
  <c r="AT8" i="68" s="1"/>
  <c r="AI9" i="45"/>
  <c r="AN9" i="45"/>
  <c r="Y7" i="41"/>
  <c r="X7" i="41"/>
  <c r="AJ20" i="39"/>
  <c r="AK20" i="39"/>
  <c r="AT20" i="39" s="1"/>
  <c r="AK14" i="39"/>
  <c r="AT14" i="39" s="1"/>
  <c r="AJ14" i="39"/>
  <c r="AJ8" i="39"/>
  <c r="AK8" i="39"/>
  <c r="AT8" i="39" s="1"/>
  <c r="Y15" i="105"/>
  <c r="X15" i="105"/>
  <c r="Y17" i="63"/>
  <c r="X17" i="63"/>
  <c r="AE9" i="54" l="1"/>
  <c r="AG9" i="54"/>
  <c r="AP9" i="54" s="1"/>
  <c r="AF9" i="54"/>
  <c r="AO9" i="54" s="1"/>
  <c r="W10" i="54"/>
  <c r="AF6" i="83"/>
  <c r="AO6" i="83" s="1"/>
  <c r="AE6" i="83"/>
  <c r="W7" i="83"/>
  <c r="AG6" i="83"/>
  <c r="AP6" i="83" s="1"/>
  <c r="AF9" i="95"/>
  <c r="AO9" i="95" s="1"/>
  <c r="AE9" i="95"/>
  <c r="AG9" i="95"/>
  <c r="AP9" i="95" s="1"/>
  <c r="W10" i="95"/>
  <c r="AF18" i="2"/>
  <c r="AO18" i="2" s="1"/>
  <c r="W19" i="2"/>
  <c r="AG18" i="2"/>
  <c r="AP18" i="2" s="1"/>
  <c r="AE18" i="2"/>
  <c r="AF17" i="38"/>
  <c r="AO17" i="38" s="1"/>
  <c r="AE17" i="38"/>
  <c r="AG17" i="38"/>
  <c r="AP17" i="38" s="1"/>
  <c r="W18" i="38"/>
  <c r="AE10" i="20"/>
  <c r="AF10" i="20"/>
  <c r="AO10" i="20" s="1"/>
  <c r="W11" i="20"/>
  <c r="AG10" i="20"/>
  <c r="AP10" i="20" s="1"/>
  <c r="AH17" i="63"/>
  <c r="AQ17" i="63" s="1"/>
  <c r="AH7" i="41"/>
  <c r="AQ7" i="41" s="1"/>
  <c r="AE23" i="21"/>
  <c r="AK23" i="21" s="1"/>
  <c r="AT23" i="21" s="1"/>
  <c r="AF23" i="21"/>
  <c r="AO23" i="21" s="1"/>
  <c r="AO25" i="21" s="1"/>
  <c r="AG23" i="21"/>
  <c r="AP23" i="21" s="1"/>
  <c r="AP25" i="21" s="1"/>
  <c r="AX22" i="80"/>
  <c r="S22" i="80" s="1"/>
  <c r="AC22" i="80" s="1"/>
  <c r="AB23" i="80" s="1"/>
  <c r="AK23" i="80" s="1"/>
  <c r="AT23" i="80" s="1"/>
  <c r="AX3" i="80"/>
  <c r="S3" i="80" s="1"/>
  <c r="AC3" i="80" s="1"/>
  <c r="AX23" i="80"/>
  <c r="S23" i="80" s="1"/>
  <c r="AC23" i="80" s="1"/>
  <c r="AX4" i="80"/>
  <c r="S4" i="80" s="1"/>
  <c r="AC4" i="80" s="1"/>
  <c r="AB5" i="80" s="1"/>
  <c r="AX5" i="80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0" i="80"/>
  <c r="S10" i="80" s="1"/>
  <c r="AC10" i="80" s="1"/>
  <c r="AB11" i="80" s="1"/>
  <c r="AX11" i="80"/>
  <c r="S11" i="80" s="1"/>
  <c r="AC11" i="80" s="1"/>
  <c r="AB12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6" i="80"/>
  <c r="S16" i="80" s="1"/>
  <c r="AC16" i="80" s="1"/>
  <c r="AB17" i="80" s="1"/>
  <c r="AX17" i="80"/>
  <c r="S17" i="80" s="1"/>
  <c r="AC17" i="80" s="1"/>
  <c r="AB18" i="80" s="1"/>
  <c r="AX18" i="80"/>
  <c r="S18" i="80" s="1"/>
  <c r="AC18" i="80" s="1"/>
  <c r="AB19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AS10" i="60"/>
  <c r="AL10" i="60"/>
  <c r="AU10" i="60" s="1"/>
  <c r="AS5" i="60"/>
  <c r="AL5" i="60"/>
  <c r="AU5" i="60" s="1"/>
  <c r="AJ4" i="39"/>
  <c r="AK4" i="39"/>
  <c r="AT4" i="39" s="1"/>
  <c r="AT25" i="39" s="1"/>
  <c r="AK18" i="72"/>
  <c r="AT18" i="72" s="1"/>
  <c r="AJ18" i="72"/>
  <c r="AJ12" i="72"/>
  <c r="AK12" i="72"/>
  <c r="AT12" i="72" s="1"/>
  <c r="AJ6" i="72"/>
  <c r="AK6" i="72"/>
  <c r="AT6" i="72" s="1"/>
  <c r="AN16" i="79"/>
  <c r="AI16" i="79"/>
  <c r="AH16" i="47"/>
  <c r="AQ16" i="47" s="1"/>
  <c r="AF6" i="49"/>
  <c r="AO6" i="49" s="1"/>
  <c r="AG6" i="49"/>
  <c r="AP6" i="49" s="1"/>
  <c r="W7" i="49"/>
  <c r="AE6" i="49"/>
  <c r="AH16" i="28"/>
  <c r="AQ16" i="28" s="1"/>
  <c r="AS11" i="68"/>
  <c r="AL11" i="68"/>
  <c r="AU11" i="68" s="1"/>
  <c r="AJ22" i="29"/>
  <c r="AK22" i="29"/>
  <c r="AT22" i="29" s="1"/>
  <c r="AK16" i="29"/>
  <c r="AT16" i="29" s="1"/>
  <c r="AJ16" i="29"/>
  <c r="AK10" i="29"/>
  <c r="AT10" i="29" s="1"/>
  <c r="AJ10" i="29"/>
  <c r="AJ23" i="29"/>
  <c r="AS23" i="29" s="1"/>
  <c r="Y17" i="71"/>
  <c r="Z17" i="71" s="1"/>
  <c r="X17" i="71"/>
  <c r="U7" i="10"/>
  <c r="AS19" i="60"/>
  <c r="AL19" i="60"/>
  <c r="AU19" i="60" s="1"/>
  <c r="AH18" i="2"/>
  <c r="AQ18" i="2" s="1"/>
  <c r="AS18" i="39"/>
  <c r="AL18" i="39"/>
  <c r="AU18" i="39" s="1"/>
  <c r="AH10" i="20"/>
  <c r="AQ10" i="20" s="1"/>
  <c r="AS12" i="68"/>
  <c r="AL12" i="68"/>
  <c r="AU12" i="68" s="1"/>
  <c r="Y17" i="89"/>
  <c r="Z17" i="89" s="1"/>
  <c r="X17" i="89"/>
  <c r="AN22" i="12"/>
  <c r="AI22" i="12"/>
  <c r="AI14" i="15"/>
  <c r="AN14" i="15"/>
  <c r="AR8" i="95"/>
  <c r="AS20" i="60"/>
  <c r="AL20" i="60"/>
  <c r="AU20" i="60" s="1"/>
  <c r="Y10" i="88"/>
  <c r="Z10" i="88"/>
  <c r="X10" i="88"/>
  <c r="AH17" i="75"/>
  <c r="AQ17" i="75" s="1"/>
  <c r="AK17" i="34"/>
  <c r="AT17" i="34" s="1"/>
  <c r="AJ17" i="34"/>
  <c r="AJ11" i="34"/>
  <c r="AK11" i="34"/>
  <c r="AT11" i="34" s="1"/>
  <c r="AJ5" i="34"/>
  <c r="AK5" i="34"/>
  <c r="AT5" i="34" s="1"/>
  <c r="AH9" i="95"/>
  <c r="AQ9" i="95" s="1"/>
  <c r="AS9" i="60"/>
  <c r="AL9" i="60"/>
  <c r="AU9" i="60" s="1"/>
  <c r="Y15" i="53"/>
  <c r="X15" i="53"/>
  <c r="AI5" i="99"/>
  <c r="AN5" i="99"/>
  <c r="AS3" i="39"/>
  <c r="AL3" i="39"/>
  <c r="AU3" i="39" s="1"/>
  <c r="AS9" i="68"/>
  <c r="AL9" i="68"/>
  <c r="AU9" i="68" s="1"/>
  <c r="AJ17" i="72"/>
  <c r="AK17" i="72"/>
  <c r="AT17" i="72" s="1"/>
  <c r="AJ11" i="72"/>
  <c r="AK11" i="72"/>
  <c r="AT11" i="72" s="1"/>
  <c r="AK5" i="72"/>
  <c r="AT5" i="72" s="1"/>
  <c r="AJ5" i="72"/>
  <c r="AN11" i="104"/>
  <c r="AI11" i="104"/>
  <c r="AN16" i="24"/>
  <c r="AI16" i="24"/>
  <c r="AN10" i="84"/>
  <c r="AI10" i="84"/>
  <c r="AS10" i="39"/>
  <c r="AL10" i="39"/>
  <c r="AU10" i="39" s="1"/>
  <c r="AH10" i="45"/>
  <c r="AQ10" i="45" s="1"/>
  <c r="AS16" i="68"/>
  <c r="AL16" i="68"/>
  <c r="AU16" i="68" s="1"/>
  <c r="U9" i="82"/>
  <c r="AS6" i="60"/>
  <c r="AL6" i="60"/>
  <c r="AU6" i="60" s="1"/>
  <c r="W17" i="47"/>
  <c r="AE16" i="47"/>
  <c r="AF16" i="47"/>
  <c r="AO16" i="47" s="1"/>
  <c r="AG16" i="47"/>
  <c r="AP16" i="47" s="1"/>
  <c r="W11" i="96"/>
  <c r="AG10" i="96"/>
  <c r="AP10" i="96" s="1"/>
  <c r="AF10" i="96"/>
  <c r="AO10" i="96" s="1"/>
  <c r="AE10" i="96"/>
  <c r="AR16" i="63"/>
  <c r="AR14" i="105"/>
  <c r="AS17" i="39"/>
  <c r="AL17" i="39"/>
  <c r="AU17" i="39" s="1"/>
  <c r="W17" i="28"/>
  <c r="AE16" i="28"/>
  <c r="AF16" i="28"/>
  <c r="AO16" i="28" s="1"/>
  <c r="AG16" i="28"/>
  <c r="AP16" i="28" s="1"/>
  <c r="AS17" i="68"/>
  <c r="AL17" i="68"/>
  <c r="AU17" i="68" s="1"/>
  <c r="AJ21" i="29"/>
  <c r="AK21" i="29"/>
  <c r="AT21" i="29" s="1"/>
  <c r="AJ15" i="29"/>
  <c r="AK15" i="29"/>
  <c r="AT15" i="29" s="1"/>
  <c r="AJ9" i="29"/>
  <c r="AK9" i="29"/>
  <c r="AT9" i="29" s="1"/>
  <c r="AJ3" i="29"/>
  <c r="AB4" i="29"/>
  <c r="AN5" i="87"/>
  <c r="AI5" i="87"/>
  <c r="AR5" i="87" s="1"/>
  <c r="AI15" i="86"/>
  <c r="AN15" i="86"/>
  <c r="W12" i="44"/>
  <c r="AG11" i="44"/>
  <c r="AP11" i="44" s="1"/>
  <c r="AF11" i="44"/>
  <c r="AO11" i="44" s="1"/>
  <c r="AE11" i="44"/>
  <c r="AR5" i="83"/>
  <c r="AI23" i="29"/>
  <c r="AN23" i="29"/>
  <c r="AN25" i="29" s="1"/>
  <c r="AI14" i="52"/>
  <c r="AN14" i="52"/>
  <c r="AS8" i="60"/>
  <c r="AL8" i="60"/>
  <c r="AU8" i="60" s="1"/>
  <c r="AN9" i="88"/>
  <c r="AI9" i="88"/>
  <c r="AI14" i="46"/>
  <c r="AN14" i="46"/>
  <c r="AG17" i="75"/>
  <c r="AP17" i="75" s="1"/>
  <c r="W18" i="75"/>
  <c r="AE17" i="75"/>
  <c r="AF17" i="75"/>
  <c r="AO17" i="75" s="1"/>
  <c r="AS13" i="39"/>
  <c r="AL13" i="39"/>
  <c r="AU13" i="39" s="1"/>
  <c r="AS7" i="68"/>
  <c r="AL7" i="68"/>
  <c r="AU7" i="68" s="1"/>
  <c r="AH10" i="9"/>
  <c r="AQ10" i="9" s="1"/>
  <c r="AK22" i="34"/>
  <c r="AT22" i="34" s="1"/>
  <c r="AJ22" i="34"/>
  <c r="AK16" i="34"/>
  <c r="AT16" i="34" s="1"/>
  <c r="AJ16" i="34"/>
  <c r="AK10" i="34"/>
  <c r="AT10" i="34" s="1"/>
  <c r="AJ10" i="34"/>
  <c r="AN23" i="80"/>
  <c r="AN25" i="80" s="1"/>
  <c r="AI23" i="80"/>
  <c r="AS8" i="39"/>
  <c r="AL8" i="39"/>
  <c r="AU8" i="39" s="1"/>
  <c r="AJ23" i="72"/>
  <c r="AS23" i="72" s="1"/>
  <c r="AK23" i="72"/>
  <c r="AT23" i="72" s="1"/>
  <c r="AS21" i="39"/>
  <c r="AL21" i="39"/>
  <c r="AU21" i="39" s="1"/>
  <c r="AH15" i="105"/>
  <c r="AQ15" i="105" s="1"/>
  <c r="U8" i="35"/>
  <c r="AR13" i="93"/>
  <c r="AS16" i="60"/>
  <c r="AL16" i="60"/>
  <c r="AU16" i="60" s="1"/>
  <c r="AS15" i="68"/>
  <c r="AL15" i="68"/>
  <c r="AU15" i="68" s="1"/>
  <c r="AH17" i="33"/>
  <c r="AQ17" i="33" s="1"/>
  <c r="AJ22" i="72"/>
  <c r="AK22" i="72"/>
  <c r="AT22" i="72" s="1"/>
  <c r="AJ16" i="72"/>
  <c r="AK16" i="72"/>
  <c r="AT16" i="72" s="1"/>
  <c r="AJ10" i="72"/>
  <c r="AK10" i="72"/>
  <c r="AT10" i="72" s="1"/>
  <c r="AR8" i="58"/>
  <c r="AR12" i="101"/>
  <c r="Z10" i="45"/>
  <c r="AL23" i="60"/>
  <c r="AU23" i="60" s="1"/>
  <c r="AS5" i="39"/>
  <c r="AL5" i="39"/>
  <c r="AU5" i="39" s="1"/>
  <c r="AR6" i="41"/>
  <c r="AJ20" i="29"/>
  <c r="AK20" i="29"/>
  <c r="AT20" i="29" s="1"/>
  <c r="AJ14" i="29"/>
  <c r="AK14" i="29"/>
  <c r="AT14" i="29" s="1"/>
  <c r="AJ8" i="29"/>
  <c r="AK8" i="29"/>
  <c r="AT8" i="29" s="1"/>
  <c r="Y7" i="16"/>
  <c r="X7" i="16"/>
  <c r="Y23" i="76"/>
  <c r="Z23" i="76" s="1"/>
  <c r="X23" i="76"/>
  <c r="AN16" i="71"/>
  <c r="AI16" i="71"/>
  <c r="Y16" i="86"/>
  <c r="X16" i="86"/>
  <c r="AS7" i="60"/>
  <c r="AL7" i="60"/>
  <c r="AU7" i="60" s="1"/>
  <c r="Y7" i="43"/>
  <c r="X7" i="43"/>
  <c r="AS6" i="39"/>
  <c r="AL6" i="39"/>
  <c r="AU6" i="39" s="1"/>
  <c r="AS18" i="68"/>
  <c r="AL18" i="68"/>
  <c r="AU18" i="68" s="1"/>
  <c r="AR9" i="9"/>
  <c r="Y11" i="100"/>
  <c r="X11" i="100"/>
  <c r="Z10" i="9"/>
  <c r="U10" i="50"/>
  <c r="AK21" i="34"/>
  <c r="AT21" i="34" s="1"/>
  <c r="AJ21" i="34"/>
  <c r="AK15" i="34"/>
  <c r="AT15" i="34" s="1"/>
  <c r="AJ15" i="34"/>
  <c r="AK9" i="34"/>
  <c r="AT9" i="34" s="1"/>
  <c r="AJ9" i="34"/>
  <c r="AB4" i="34"/>
  <c r="AJ3" i="34"/>
  <c r="AS15" i="60"/>
  <c r="AL15" i="60"/>
  <c r="AU15" i="60" s="1"/>
  <c r="U9" i="94"/>
  <c r="AS14" i="68"/>
  <c r="AL14" i="68"/>
  <c r="AU14" i="68" s="1"/>
  <c r="Z15" i="105"/>
  <c r="AR9" i="45"/>
  <c r="AS20" i="68"/>
  <c r="AL20" i="68"/>
  <c r="AU20" i="68" s="1"/>
  <c r="AS4" i="25"/>
  <c r="AS25" i="25" s="1"/>
  <c r="AL4" i="25"/>
  <c r="AU4" i="25" s="1"/>
  <c r="AU25" i="25" s="1"/>
  <c r="C11" i="25" s="1"/>
  <c r="Y6" i="99"/>
  <c r="X6" i="99"/>
  <c r="AS22" i="60"/>
  <c r="AL22" i="60"/>
  <c r="AU22" i="60" s="1"/>
  <c r="AH18" i="67"/>
  <c r="AQ18" i="67" s="1"/>
  <c r="AS9" i="39"/>
  <c r="AL9" i="39"/>
  <c r="AU9" i="39" s="1"/>
  <c r="AR5" i="55"/>
  <c r="Z17" i="33"/>
  <c r="AJ21" i="72"/>
  <c r="AK21" i="72"/>
  <c r="AT21" i="72" s="1"/>
  <c r="AK15" i="72"/>
  <c r="AT15" i="72" s="1"/>
  <c r="AJ15" i="72"/>
  <c r="AJ9" i="72"/>
  <c r="AK9" i="72"/>
  <c r="AT9" i="72" s="1"/>
  <c r="AJ3" i="72"/>
  <c r="AB4" i="72"/>
  <c r="AS16" i="39"/>
  <c r="AL16" i="39"/>
  <c r="AU16" i="39" s="1"/>
  <c r="AS22" i="68"/>
  <c r="AL22" i="68"/>
  <c r="AU22" i="68" s="1"/>
  <c r="AS12" i="60"/>
  <c r="AL12" i="60"/>
  <c r="AU12" i="60" s="1"/>
  <c r="AH9" i="54"/>
  <c r="AQ9" i="54" s="1"/>
  <c r="AR17" i="67"/>
  <c r="AH17" i="38"/>
  <c r="AQ17" i="38" s="1"/>
  <c r="AR6" i="91"/>
  <c r="AK19" i="29"/>
  <c r="AT19" i="29" s="1"/>
  <c r="AJ19" i="29"/>
  <c r="AK13" i="29"/>
  <c r="AT13" i="29" s="1"/>
  <c r="AJ13" i="29"/>
  <c r="AK7" i="29"/>
  <c r="AT7" i="29" s="1"/>
  <c r="AJ7" i="29"/>
  <c r="AI6" i="16"/>
  <c r="AN6" i="16"/>
  <c r="Y6" i="87"/>
  <c r="Z6" i="87"/>
  <c r="X6" i="87"/>
  <c r="Y17" i="59"/>
  <c r="X17" i="59"/>
  <c r="AF9" i="51"/>
  <c r="AO9" i="51" s="1"/>
  <c r="AE9" i="51"/>
  <c r="AG9" i="51"/>
  <c r="AP9" i="51" s="1"/>
  <c r="W10" i="51"/>
  <c r="AI6" i="43"/>
  <c r="AN6" i="43"/>
  <c r="AR16" i="38"/>
  <c r="AH6" i="55"/>
  <c r="AQ6" i="55" s="1"/>
  <c r="AS6" i="68"/>
  <c r="AL6" i="68"/>
  <c r="AU6" i="68" s="1"/>
  <c r="AH7" i="91"/>
  <c r="AQ7" i="91" s="1"/>
  <c r="X23" i="12"/>
  <c r="Y23" i="12"/>
  <c r="Z23" i="12" s="1"/>
  <c r="Y19" i="19"/>
  <c r="Z19" i="19"/>
  <c r="X19" i="19"/>
  <c r="Y15" i="15"/>
  <c r="X15" i="15"/>
  <c r="AS14" i="60"/>
  <c r="AL14" i="60"/>
  <c r="AU14" i="60" s="1"/>
  <c r="AI23" i="34"/>
  <c r="AN23" i="34"/>
  <c r="AN25" i="34" s="1"/>
  <c r="AH14" i="93"/>
  <c r="AQ14" i="93" s="1"/>
  <c r="Y12" i="13"/>
  <c r="X12" i="13"/>
  <c r="AS19" i="39"/>
  <c r="AL19" i="39"/>
  <c r="AU19" i="39" s="1"/>
  <c r="AS13" i="68"/>
  <c r="AL13" i="68"/>
  <c r="AU13" i="68" s="1"/>
  <c r="AJ20" i="34"/>
  <c r="AK20" i="34"/>
  <c r="AT20" i="34" s="1"/>
  <c r="AJ14" i="34"/>
  <c r="AK14" i="34"/>
  <c r="AT14" i="34" s="1"/>
  <c r="AK8" i="34"/>
  <c r="AT8" i="34" s="1"/>
  <c r="AJ8" i="34"/>
  <c r="AK23" i="34"/>
  <c r="AT23" i="34" s="1"/>
  <c r="W6" i="18"/>
  <c r="AG5" i="18"/>
  <c r="AP5" i="18" s="1"/>
  <c r="AF5" i="18"/>
  <c r="AO5" i="18" s="1"/>
  <c r="AE5" i="18"/>
  <c r="AS3" i="60"/>
  <c r="AL3" i="60"/>
  <c r="AU3" i="60" s="1"/>
  <c r="AS8" i="68"/>
  <c r="AL8" i="68"/>
  <c r="AU8" i="68" s="1"/>
  <c r="Z17" i="63"/>
  <c r="Z7" i="41"/>
  <c r="AS14" i="39"/>
  <c r="AL14" i="39"/>
  <c r="AU14" i="39" s="1"/>
  <c r="AS20" i="39"/>
  <c r="AL20" i="39"/>
  <c r="AU20" i="39" s="1"/>
  <c r="AR15" i="97"/>
  <c r="AR23" i="39"/>
  <c r="AR25" i="39" s="1"/>
  <c r="AL23" i="39"/>
  <c r="AU23" i="39" s="1"/>
  <c r="AF10" i="92"/>
  <c r="AO10" i="92" s="1"/>
  <c r="AG10" i="92"/>
  <c r="AP10" i="92" s="1"/>
  <c r="AE10" i="92"/>
  <c r="W11" i="92"/>
  <c r="Z18" i="67"/>
  <c r="AR17" i="2"/>
  <c r="AS15" i="39"/>
  <c r="AL15" i="39"/>
  <c r="AU15" i="39" s="1"/>
  <c r="AJ4" i="68"/>
  <c r="AK4" i="68"/>
  <c r="AT4" i="68" s="1"/>
  <c r="AT25" i="68" s="1"/>
  <c r="AJ20" i="72"/>
  <c r="AK20" i="72"/>
  <c r="AT20" i="72" s="1"/>
  <c r="AJ14" i="72"/>
  <c r="AK14" i="72"/>
  <c r="AT14" i="72" s="1"/>
  <c r="AJ8" i="72"/>
  <c r="AK8" i="72"/>
  <c r="AT8" i="72" s="1"/>
  <c r="AI23" i="72"/>
  <c r="AN23" i="72"/>
  <c r="AN25" i="72" s="1"/>
  <c r="AS11" i="60"/>
  <c r="AL11" i="60"/>
  <c r="AU11" i="60" s="1"/>
  <c r="Y11" i="84"/>
  <c r="X11" i="84"/>
  <c r="AH9" i="58"/>
  <c r="AQ9" i="58" s="1"/>
  <c r="AH16" i="97"/>
  <c r="AQ16" i="97" s="1"/>
  <c r="Y6" i="103"/>
  <c r="X6" i="103"/>
  <c r="AR9" i="20"/>
  <c r="AS5" i="68"/>
  <c r="AL5" i="68"/>
  <c r="AU5" i="68" s="1"/>
  <c r="U10" i="90"/>
  <c r="AJ18" i="29"/>
  <c r="AK18" i="29"/>
  <c r="AT18" i="29" s="1"/>
  <c r="AJ12" i="29"/>
  <c r="AK12" i="29"/>
  <c r="AT12" i="29" s="1"/>
  <c r="AJ6" i="29"/>
  <c r="AK6" i="29"/>
  <c r="AT6" i="29" s="1"/>
  <c r="AH13" i="101"/>
  <c r="AQ13" i="101" s="1"/>
  <c r="AN22" i="76"/>
  <c r="AI22" i="76"/>
  <c r="AS13" i="60"/>
  <c r="AL13" i="60"/>
  <c r="AU13" i="60" s="1"/>
  <c r="AR15" i="47"/>
  <c r="AS12" i="39"/>
  <c r="AL12" i="39"/>
  <c r="AU12" i="39" s="1"/>
  <c r="Z6" i="55"/>
  <c r="Z7" i="91"/>
  <c r="Y15" i="52"/>
  <c r="X15" i="52"/>
  <c r="AN18" i="19"/>
  <c r="AI18" i="19"/>
  <c r="AN10" i="100"/>
  <c r="AI10" i="100"/>
  <c r="U10" i="85"/>
  <c r="Z14" i="93"/>
  <c r="U8" i="102"/>
  <c r="AK19" i="34"/>
  <c r="AT19" i="34" s="1"/>
  <c r="AJ19" i="34"/>
  <c r="AK13" i="34"/>
  <c r="AT13" i="34" s="1"/>
  <c r="AJ13" i="34"/>
  <c r="AK7" i="34"/>
  <c r="AT7" i="34" s="1"/>
  <c r="AJ7" i="34"/>
  <c r="AK4" i="60"/>
  <c r="AT4" i="60" s="1"/>
  <c r="AT25" i="60" s="1"/>
  <c r="AJ4" i="60"/>
  <c r="AS21" i="60"/>
  <c r="AL21" i="60"/>
  <c r="AU21" i="60" s="1"/>
  <c r="U5" i="98"/>
  <c r="X5" i="98" s="1"/>
  <c r="AI14" i="53"/>
  <c r="AN14" i="53"/>
  <c r="AN13" i="32"/>
  <c r="AI13" i="32"/>
  <c r="AS3" i="68"/>
  <c r="AL3" i="68"/>
  <c r="AU3" i="68" s="1"/>
  <c r="AS21" i="68"/>
  <c r="AL21" i="68"/>
  <c r="AU21" i="68" s="1"/>
  <c r="AX3" i="21"/>
  <c r="S3" i="21" s="1"/>
  <c r="AC3" i="21" s="1"/>
  <c r="AX23" i="21"/>
  <c r="S23" i="21" s="1"/>
  <c r="AC23" i="21" s="1"/>
  <c r="AJ23" i="21" s="1"/>
  <c r="AS2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K19" i="72"/>
  <c r="AT19" i="72" s="1"/>
  <c r="AJ19" i="72"/>
  <c r="AJ13" i="72"/>
  <c r="AK13" i="72"/>
  <c r="AT13" i="72" s="1"/>
  <c r="AK7" i="72"/>
  <c r="AT7" i="72" s="1"/>
  <c r="AJ7" i="72"/>
  <c r="Y17" i="79"/>
  <c r="Z17" i="79"/>
  <c r="X17" i="79"/>
  <c r="Y12" i="104"/>
  <c r="X12" i="104"/>
  <c r="Y17" i="24"/>
  <c r="Z17" i="24"/>
  <c r="X17" i="24"/>
  <c r="AS22" i="39"/>
  <c r="AL22" i="39"/>
  <c r="AU22" i="39" s="1"/>
  <c r="AS10" i="68"/>
  <c r="AL10" i="68"/>
  <c r="AU10" i="68" s="1"/>
  <c r="AG9" i="58"/>
  <c r="AP9" i="58" s="1"/>
  <c r="AF9" i="58"/>
  <c r="AO9" i="58" s="1"/>
  <c r="W10" i="58"/>
  <c r="AE9" i="58"/>
  <c r="W17" i="97"/>
  <c r="AF16" i="97"/>
  <c r="AO16" i="97" s="1"/>
  <c r="AE16" i="97"/>
  <c r="AG16" i="97"/>
  <c r="AP16" i="97" s="1"/>
  <c r="AS18" i="60"/>
  <c r="AL18" i="60"/>
  <c r="AU18" i="60" s="1"/>
  <c r="AI5" i="103"/>
  <c r="AN5" i="103"/>
  <c r="AS17" i="60"/>
  <c r="AL17" i="60"/>
  <c r="AU17" i="60" s="1"/>
  <c r="AS11" i="39"/>
  <c r="AL11" i="39"/>
  <c r="AU11" i="39" s="1"/>
  <c r="AF7" i="11"/>
  <c r="AO7" i="11" s="1"/>
  <c r="AE7" i="11"/>
  <c r="AG7" i="11"/>
  <c r="AP7" i="11" s="1"/>
  <c r="W8" i="11"/>
  <c r="AJ17" i="29"/>
  <c r="AK17" i="29"/>
  <c r="AT17" i="29" s="1"/>
  <c r="AJ11" i="29"/>
  <c r="AK11" i="29"/>
  <c r="AT11" i="29" s="1"/>
  <c r="AJ5" i="29"/>
  <c r="AK5" i="29"/>
  <c r="AT5" i="29" s="1"/>
  <c r="Z13" i="101"/>
  <c r="AI16" i="59"/>
  <c r="AN16" i="59"/>
  <c r="U8" i="48"/>
  <c r="AI16" i="89"/>
  <c r="AN16" i="89"/>
  <c r="U8" i="42"/>
  <c r="AR8" i="54"/>
  <c r="X15" i="46"/>
  <c r="Y15" i="46"/>
  <c r="Z15" i="46"/>
  <c r="AI11" i="13"/>
  <c r="AN11" i="13"/>
  <c r="AS7" i="39"/>
  <c r="AL7" i="39"/>
  <c r="AU7" i="39" s="1"/>
  <c r="AH6" i="83"/>
  <c r="AQ6" i="83" s="1"/>
  <c r="AR15" i="28"/>
  <c r="AS19" i="68"/>
  <c r="AL19" i="68"/>
  <c r="AU19" i="68" s="1"/>
  <c r="AK18" i="34"/>
  <c r="AT18" i="34" s="1"/>
  <c r="AJ18" i="34"/>
  <c r="AJ12" i="34"/>
  <c r="AK12" i="34"/>
  <c r="AT12" i="34" s="1"/>
  <c r="AJ6" i="34"/>
  <c r="AK6" i="34"/>
  <c r="AT6" i="34" s="1"/>
  <c r="Y14" i="32"/>
  <c r="Z14" i="32" s="1"/>
  <c r="X14" i="32"/>
  <c r="AG23" i="76" l="1"/>
  <c r="AP23" i="76" s="1"/>
  <c r="AP25" i="76" s="1"/>
  <c r="AF23" i="76"/>
  <c r="AO23" i="76" s="1"/>
  <c r="AO25" i="76" s="1"/>
  <c r="AE23" i="76"/>
  <c r="AE14" i="32"/>
  <c r="AG14" i="32"/>
  <c r="AP14" i="32" s="1"/>
  <c r="AF14" i="32"/>
  <c r="AO14" i="32" s="1"/>
  <c r="W15" i="32"/>
  <c r="AF17" i="71"/>
  <c r="AO17" i="71" s="1"/>
  <c r="AE17" i="71"/>
  <c r="W18" i="71"/>
  <c r="AG17" i="71"/>
  <c r="AP17" i="71" s="1"/>
  <c r="AE23" i="12"/>
  <c r="AG23" i="12"/>
  <c r="AP23" i="12" s="1"/>
  <c r="AP25" i="12" s="1"/>
  <c r="AF23" i="12"/>
  <c r="AO23" i="12" s="1"/>
  <c r="AO25" i="12" s="1"/>
  <c r="AF17" i="89"/>
  <c r="AO17" i="89" s="1"/>
  <c r="AE17" i="89"/>
  <c r="W18" i="89"/>
  <c r="AG17" i="89"/>
  <c r="AP17" i="89" s="1"/>
  <c r="AS6" i="34"/>
  <c r="AL6" i="34"/>
  <c r="AU6" i="34" s="1"/>
  <c r="AF15" i="46"/>
  <c r="AO15" i="46" s="1"/>
  <c r="W16" i="46"/>
  <c r="AG15" i="46"/>
  <c r="AP15" i="46" s="1"/>
  <c r="AE15" i="46"/>
  <c r="AR16" i="59"/>
  <c r="AR5" i="103"/>
  <c r="AJ17" i="21"/>
  <c r="AK17" i="21"/>
  <c r="AT17" i="21" s="1"/>
  <c r="AK11" i="21"/>
  <c r="AT11" i="21" s="1"/>
  <c r="AJ11" i="21"/>
  <c r="AJ5" i="21"/>
  <c r="AK5" i="21"/>
  <c r="AT5" i="21" s="1"/>
  <c r="Z5" i="98"/>
  <c r="AH5" i="98"/>
  <c r="AQ5" i="98" s="1"/>
  <c r="U7" i="102"/>
  <c r="AR18" i="19"/>
  <c r="AE6" i="55"/>
  <c r="AF6" i="55"/>
  <c r="AO6" i="55" s="1"/>
  <c r="AG6" i="55"/>
  <c r="AP6" i="55" s="1"/>
  <c r="W7" i="55"/>
  <c r="W18" i="33"/>
  <c r="AF17" i="33"/>
  <c r="AO17" i="33" s="1"/>
  <c r="AE17" i="33"/>
  <c r="AG17" i="33"/>
  <c r="AP17" i="33" s="1"/>
  <c r="AE15" i="105"/>
  <c r="W16" i="105"/>
  <c r="AG15" i="105"/>
  <c r="AP15" i="105" s="1"/>
  <c r="AF15" i="105"/>
  <c r="AO15" i="105" s="1"/>
  <c r="Z11" i="100"/>
  <c r="AH11" i="100"/>
  <c r="AQ11" i="100" s="1"/>
  <c r="AH23" i="76"/>
  <c r="AQ23" i="76" s="1"/>
  <c r="AQ25" i="76" s="1"/>
  <c r="AZ3" i="76"/>
  <c r="AR23" i="80"/>
  <c r="AR25" i="80" s="1"/>
  <c r="AS22" i="34"/>
  <c r="AL22" i="34"/>
  <c r="AU22" i="34" s="1"/>
  <c r="AR15" i="86"/>
  <c r="AS9" i="29"/>
  <c r="AL9" i="29"/>
  <c r="AU9" i="29" s="1"/>
  <c r="AN10" i="96"/>
  <c r="AI10" i="96"/>
  <c r="U8" i="82"/>
  <c r="AS11" i="72"/>
  <c r="AL11" i="72"/>
  <c r="AU11" i="72" s="1"/>
  <c r="AH10" i="88"/>
  <c r="AQ10" i="88" s="1"/>
  <c r="AS6" i="72"/>
  <c r="AL6" i="72"/>
  <c r="AU6" i="72" s="1"/>
  <c r="AS4" i="39"/>
  <c r="AS25" i="39" s="1"/>
  <c r="AL4" i="39"/>
  <c r="AU4" i="39" s="1"/>
  <c r="AU25" i="39" s="1"/>
  <c r="C11" i="39" s="1"/>
  <c r="AK21" i="80"/>
  <c r="AT21" i="80" s="1"/>
  <c r="AJ21" i="80"/>
  <c r="AJ15" i="80"/>
  <c r="AK15" i="80"/>
  <c r="AT15" i="80" s="1"/>
  <c r="AK9" i="80"/>
  <c r="AT9" i="80" s="1"/>
  <c r="AJ9" i="80"/>
  <c r="AB4" i="80"/>
  <c r="AJ3" i="80"/>
  <c r="AI18" i="2"/>
  <c r="AN18" i="2"/>
  <c r="U7" i="42"/>
  <c r="W14" i="101"/>
  <c r="AF13" i="101"/>
  <c r="AO13" i="101" s="1"/>
  <c r="AG13" i="101"/>
  <c r="AP13" i="101" s="1"/>
  <c r="AE13" i="101"/>
  <c r="AS17" i="29"/>
  <c r="AL17" i="29"/>
  <c r="AU17" i="29" s="1"/>
  <c r="Y17" i="97"/>
  <c r="X17" i="97"/>
  <c r="AH12" i="104"/>
  <c r="AQ12" i="104" s="1"/>
  <c r="AS7" i="72"/>
  <c r="AL7" i="72"/>
  <c r="AU7" i="72" s="1"/>
  <c r="AK22" i="21"/>
  <c r="AT22" i="21" s="1"/>
  <c r="AJ22" i="21"/>
  <c r="AJ16" i="21"/>
  <c r="AK16" i="21"/>
  <c r="AT16" i="21" s="1"/>
  <c r="AJ10" i="21"/>
  <c r="AK10" i="21"/>
  <c r="AT10" i="21" s="1"/>
  <c r="AR13" i="32"/>
  <c r="AS13" i="34"/>
  <c r="AL13" i="34"/>
  <c r="AU13" i="34" s="1"/>
  <c r="AF14" i="93"/>
  <c r="AO14" i="93" s="1"/>
  <c r="AE14" i="93"/>
  <c r="W15" i="93"/>
  <c r="AG14" i="93"/>
  <c r="AP14" i="93" s="1"/>
  <c r="AR22" i="76"/>
  <c r="AS18" i="29"/>
  <c r="AL18" i="29"/>
  <c r="AU18" i="29" s="1"/>
  <c r="AH11" i="84"/>
  <c r="AQ11" i="84" s="1"/>
  <c r="AR23" i="72"/>
  <c r="AR25" i="72" s="1"/>
  <c r="AL23" i="72"/>
  <c r="AU23" i="72" s="1"/>
  <c r="AS20" i="72"/>
  <c r="AL20" i="72"/>
  <c r="AU20" i="72" s="1"/>
  <c r="AS14" i="34"/>
  <c r="AL14" i="34"/>
  <c r="AU14" i="34" s="1"/>
  <c r="AH15" i="15"/>
  <c r="AQ15" i="15" s="1"/>
  <c r="AR6" i="43"/>
  <c r="AH17" i="59"/>
  <c r="AQ17" i="59" s="1"/>
  <c r="AS19" i="29"/>
  <c r="AL19" i="29"/>
  <c r="AU19" i="29" s="1"/>
  <c r="AS9" i="72"/>
  <c r="AL9" i="72"/>
  <c r="AU9" i="72" s="1"/>
  <c r="AS3" i="34"/>
  <c r="AL3" i="34"/>
  <c r="AU3" i="34" s="1"/>
  <c r="AS21" i="34"/>
  <c r="AL21" i="34"/>
  <c r="AU21" i="34" s="1"/>
  <c r="AH16" i="86"/>
  <c r="AQ16" i="86" s="1"/>
  <c r="AS8" i="29"/>
  <c r="AL8" i="29"/>
  <c r="AU8" i="29" s="1"/>
  <c r="AS16" i="72"/>
  <c r="AL16" i="72"/>
  <c r="AU16" i="72" s="1"/>
  <c r="U7" i="35"/>
  <c r="AR14" i="46"/>
  <c r="AR14" i="52"/>
  <c r="AN11" i="44"/>
  <c r="AI11" i="44"/>
  <c r="AI16" i="47"/>
  <c r="AN16" i="47"/>
  <c r="AR11" i="104"/>
  <c r="AS11" i="34"/>
  <c r="AL11" i="34"/>
  <c r="AU11" i="34" s="1"/>
  <c r="AE10" i="88"/>
  <c r="AG10" i="88"/>
  <c r="AP10" i="88" s="1"/>
  <c r="AF10" i="88"/>
  <c r="AO10" i="88" s="1"/>
  <c r="W11" i="88"/>
  <c r="AS22" i="29"/>
  <c r="AL22" i="29"/>
  <c r="AU22" i="29" s="1"/>
  <c r="AI6" i="49"/>
  <c r="AN6" i="49"/>
  <c r="AJ20" i="80"/>
  <c r="AK20" i="80"/>
  <c r="AT20" i="80" s="1"/>
  <c r="AK14" i="80"/>
  <c r="AT14" i="80" s="1"/>
  <c r="AJ14" i="80"/>
  <c r="AK8" i="80"/>
  <c r="AT8" i="80" s="1"/>
  <c r="AJ8" i="80"/>
  <c r="AN9" i="95"/>
  <c r="AI9" i="95"/>
  <c r="AH14" i="32"/>
  <c r="AQ14" i="32" s="1"/>
  <c r="AS12" i="34"/>
  <c r="AL12" i="34"/>
  <c r="AU12" i="34" s="1"/>
  <c r="AH15" i="46"/>
  <c r="AQ15" i="46" s="1"/>
  <c r="AR16" i="89"/>
  <c r="AN9" i="58"/>
  <c r="AI9" i="58"/>
  <c r="Z12" i="104"/>
  <c r="AJ21" i="21"/>
  <c r="AK21" i="21"/>
  <c r="AT21" i="21" s="1"/>
  <c r="AK15" i="21"/>
  <c r="AT15" i="21" s="1"/>
  <c r="AJ15" i="21"/>
  <c r="AK9" i="21"/>
  <c r="AT9" i="21" s="1"/>
  <c r="AJ9" i="21"/>
  <c r="AB4" i="21"/>
  <c r="AJ3" i="21"/>
  <c r="AH15" i="52"/>
  <c r="AQ15" i="52" s="1"/>
  <c r="AH6" i="103"/>
  <c r="AQ6" i="103" s="1"/>
  <c r="Z11" i="84"/>
  <c r="AE18" i="67"/>
  <c r="AF18" i="67"/>
  <c r="AO18" i="67" s="1"/>
  <c r="W19" i="67"/>
  <c r="AG18" i="67"/>
  <c r="AP18" i="67" s="1"/>
  <c r="Y6" i="18"/>
  <c r="Z6" i="18" s="1"/>
  <c r="X6" i="18"/>
  <c r="AH12" i="13"/>
  <c r="AQ12" i="13" s="1"/>
  <c r="Z15" i="15"/>
  <c r="Z17" i="59"/>
  <c r="AR6" i="16"/>
  <c r="AS15" i="72"/>
  <c r="AL15" i="72"/>
  <c r="AU15" i="72" s="1"/>
  <c r="AJ4" i="34"/>
  <c r="AK4" i="34"/>
  <c r="AT4" i="34" s="1"/>
  <c r="AT25" i="34" s="1"/>
  <c r="AH7" i="43"/>
  <c r="AQ7" i="43" s="1"/>
  <c r="Z16" i="86"/>
  <c r="AS10" i="34"/>
  <c r="AL10" i="34"/>
  <c r="AU10" i="34" s="1"/>
  <c r="AR9" i="88"/>
  <c r="AS15" i="29"/>
  <c r="AL15" i="29"/>
  <c r="AU15" i="29" s="1"/>
  <c r="Y17" i="47"/>
  <c r="Z17" i="47"/>
  <c r="X17" i="47"/>
  <c r="AS17" i="72"/>
  <c r="AL17" i="72"/>
  <c r="AU17" i="72" s="1"/>
  <c r="AR5" i="99"/>
  <c r="AS17" i="34"/>
  <c r="AL17" i="34"/>
  <c r="AU17" i="34" s="1"/>
  <c r="AR14" i="15"/>
  <c r="AS10" i="29"/>
  <c r="AL10" i="29"/>
  <c r="AU10" i="29" s="1"/>
  <c r="Y7" i="49"/>
  <c r="Z7" i="49" s="1"/>
  <c r="X7" i="49"/>
  <c r="AS12" i="72"/>
  <c r="AL12" i="72"/>
  <c r="AU12" i="72" s="1"/>
  <c r="AJ19" i="80"/>
  <c r="AK19" i="80"/>
  <c r="AT19" i="80" s="1"/>
  <c r="AK13" i="80"/>
  <c r="AT13" i="80" s="1"/>
  <c r="AJ13" i="80"/>
  <c r="AJ7" i="80"/>
  <c r="AK7" i="80"/>
  <c r="AT7" i="80" s="1"/>
  <c r="Y18" i="38"/>
  <c r="Z18" i="38"/>
  <c r="X18" i="38"/>
  <c r="Y19" i="2"/>
  <c r="X19" i="2"/>
  <c r="Y10" i="54"/>
  <c r="Z10" i="54"/>
  <c r="X10" i="54"/>
  <c r="AS18" i="34"/>
  <c r="AL18" i="34"/>
  <c r="AU18" i="34" s="1"/>
  <c r="AS5" i="29"/>
  <c r="AL5" i="29"/>
  <c r="AU5" i="29" s="1"/>
  <c r="Y8" i="11"/>
  <c r="Z8" i="11" s="1"/>
  <c r="X8" i="11"/>
  <c r="Y10" i="58"/>
  <c r="X10" i="58"/>
  <c r="AK20" i="21"/>
  <c r="AT20" i="21" s="1"/>
  <c r="AJ20" i="21"/>
  <c r="AK14" i="21"/>
  <c r="AT14" i="21" s="1"/>
  <c r="AJ14" i="21"/>
  <c r="AJ8" i="21"/>
  <c r="AK8" i="21"/>
  <c r="AT8" i="21" s="1"/>
  <c r="AL4" i="60"/>
  <c r="AU4" i="60" s="1"/>
  <c r="AU25" i="60" s="1"/>
  <c r="C11" i="60" s="1"/>
  <c r="F4" i="57" s="1"/>
  <c r="AS4" i="60"/>
  <c r="AS25" i="60" s="1"/>
  <c r="AS19" i="34"/>
  <c r="AL19" i="34"/>
  <c r="AU19" i="34" s="1"/>
  <c r="U9" i="85"/>
  <c r="Z15" i="52"/>
  <c r="AS6" i="29"/>
  <c r="AL6" i="29"/>
  <c r="AU6" i="29" s="1"/>
  <c r="U9" i="90"/>
  <c r="Z6" i="103"/>
  <c r="AS8" i="72"/>
  <c r="AL8" i="72"/>
  <c r="AU8" i="72" s="1"/>
  <c r="AS4" i="68"/>
  <c r="AS25" i="68" s="1"/>
  <c r="AL4" i="68"/>
  <c r="AU4" i="68" s="1"/>
  <c r="AU25" i="68" s="1"/>
  <c r="C11" i="68" s="1"/>
  <c r="F12" i="57" s="1"/>
  <c r="AS20" i="34"/>
  <c r="AL20" i="34"/>
  <c r="AU20" i="34" s="1"/>
  <c r="Z12" i="13"/>
  <c r="AH23" i="12"/>
  <c r="AQ23" i="12" s="1"/>
  <c r="AQ25" i="12" s="1"/>
  <c r="AZ3" i="12"/>
  <c r="Y10" i="51"/>
  <c r="X10" i="51"/>
  <c r="AS7" i="29"/>
  <c r="AL7" i="29"/>
  <c r="AU7" i="29" s="1"/>
  <c r="AH6" i="99"/>
  <c r="AQ6" i="99" s="1"/>
  <c r="AS9" i="34"/>
  <c r="AL9" i="34"/>
  <c r="AU9" i="34" s="1"/>
  <c r="Z7" i="43"/>
  <c r="AH7" i="16"/>
  <c r="AQ7" i="16" s="1"/>
  <c r="AS14" i="29"/>
  <c r="AL14" i="29"/>
  <c r="AU14" i="29" s="1"/>
  <c r="AS22" i="72"/>
  <c r="AL22" i="72"/>
  <c r="AU22" i="72" s="1"/>
  <c r="AN17" i="75"/>
  <c r="AI17" i="75"/>
  <c r="AR23" i="29"/>
  <c r="AR25" i="29" s="1"/>
  <c r="AL23" i="29"/>
  <c r="AU23" i="29" s="1"/>
  <c r="AJ4" i="29"/>
  <c r="AK4" i="29"/>
  <c r="AT4" i="29" s="1"/>
  <c r="AT25" i="29" s="1"/>
  <c r="AN16" i="28"/>
  <c r="AI16" i="28"/>
  <c r="Y11" i="96"/>
  <c r="Z11" i="96"/>
  <c r="X11" i="96"/>
  <c r="AR10" i="84"/>
  <c r="AS5" i="72"/>
  <c r="AL5" i="72"/>
  <c r="AU5" i="72" s="1"/>
  <c r="AH15" i="53"/>
  <c r="AQ15" i="53" s="1"/>
  <c r="AR22" i="12"/>
  <c r="U6" i="10"/>
  <c r="AR16" i="79"/>
  <c r="AS18" i="72"/>
  <c r="AL18" i="72"/>
  <c r="AU18" i="72" s="1"/>
  <c r="AJ18" i="80"/>
  <c r="AK18" i="80"/>
  <c r="AT18" i="80" s="1"/>
  <c r="AJ12" i="80"/>
  <c r="AK12" i="80"/>
  <c r="AT12" i="80" s="1"/>
  <c r="AK6" i="80"/>
  <c r="AT6" i="80" s="1"/>
  <c r="AJ6" i="80"/>
  <c r="Y11" i="20"/>
  <c r="X11" i="20"/>
  <c r="U7" i="48"/>
  <c r="AH17" i="24"/>
  <c r="AQ17" i="24" s="1"/>
  <c r="AH17" i="79"/>
  <c r="AQ17" i="79" s="1"/>
  <c r="AS13" i="72"/>
  <c r="AL13" i="72"/>
  <c r="AU13" i="72" s="1"/>
  <c r="AJ19" i="21"/>
  <c r="AK19" i="21"/>
  <c r="AT19" i="21" s="1"/>
  <c r="AJ13" i="21"/>
  <c r="AK13" i="21"/>
  <c r="AT13" i="21" s="1"/>
  <c r="AK7" i="21"/>
  <c r="AT7" i="21" s="1"/>
  <c r="AJ7" i="21"/>
  <c r="AR14" i="53"/>
  <c r="AR10" i="100"/>
  <c r="Y11" i="92"/>
  <c r="X11" i="92"/>
  <c r="AE7" i="41"/>
  <c r="AF7" i="41"/>
  <c r="AO7" i="41" s="1"/>
  <c r="AG7" i="41"/>
  <c r="AP7" i="41" s="1"/>
  <c r="W8" i="41"/>
  <c r="AS8" i="34"/>
  <c r="AL8" i="34"/>
  <c r="AU8" i="34" s="1"/>
  <c r="AR23" i="34"/>
  <c r="AR25" i="34" s="1"/>
  <c r="AL23" i="34"/>
  <c r="AU23" i="34" s="1"/>
  <c r="AH19" i="19"/>
  <c r="AQ19" i="19" s="1"/>
  <c r="AH6" i="87"/>
  <c r="AQ6" i="87" s="1"/>
  <c r="AK4" i="72"/>
  <c r="AT4" i="72" s="1"/>
  <c r="AT25" i="72" s="1"/>
  <c r="AJ4" i="72"/>
  <c r="Z6" i="99"/>
  <c r="U8" i="94"/>
  <c r="U9" i="50"/>
  <c r="AR16" i="71"/>
  <c r="Z7" i="16"/>
  <c r="AS16" i="34"/>
  <c r="AL16" i="34"/>
  <c r="AU16" i="34" s="1"/>
  <c r="Y18" i="75"/>
  <c r="X18" i="75"/>
  <c r="Y12" i="44"/>
  <c r="X12" i="44"/>
  <c r="Z12" i="44" s="1"/>
  <c r="AL3" i="29"/>
  <c r="AU3" i="29" s="1"/>
  <c r="AS3" i="29"/>
  <c r="AS21" i="29"/>
  <c r="AL21" i="29"/>
  <c r="AU21" i="29" s="1"/>
  <c r="Y17" i="28"/>
  <c r="Z17" i="28"/>
  <c r="X17" i="28"/>
  <c r="Z15" i="53"/>
  <c r="AH17" i="71"/>
  <c r="AQ17" i="71" s="1"/>
  <c r="AS16" i="29"/>
  <c r="AL16" i="29"/>
  <c r="AU16" i="29" s="1"/>
  <c r="AJ17" i="80"/>
  <c r="AK17" i="80"/>
  <c r="AT17" i="80" s="1"/>
  <c r="AK11" i="80"/>
  <c r="AT11" i="80" s="1"/>
  <c r="AJ11" i="80"/>
  <c r="AK5" i="80"/>
  <c r="AT5" i="80" s="1"/>
  <c r="AJ5" i="80"/>
  <c r="AN23" i="21"/>
  <c r="AN25" i="21" s="1"/>
  <c r="AI23" i="21"/>
  <c r="AI17" i="38"/>
  <c r="AN17" i="38"/>
  <c r="Y7" i="83"/>
  <c r="Z7" i="83"/>
  <c r="X7" i="83"/>
  <c r="AR11" i="13"/>
  <c r="AS11" i="29"/>
  <c r="AL11" i="29"/>
  <c r="AU11" i="29" s="1"/>
  <c r="AN7" i="11"/>
  <c r="AI7" i="11"/>
  <c r="AR7" i="11" s="1"/>
  <c r="AI16" i="97"/>
  <c r="AN16" i="97"/>
  <c r="AE17" i="24"/>
  <c r="AG17" i="24"/>
  <c r="AP17" i="24" s="1"/>
  <c r="W18" i="24"/>
  <c r="AF17" i="24"/>
  <c r="AO17" i="24" s="1"/>
  <c r="AE17" i="79"/>
  <c r="W18" i="79"/>
  <c r="AG17" i="79"/>
  <c r="AP17" i="79" s="1"/>
  <c r="AF17" i="79"/>
  <c r="AO17" i="79" s="1"/>
  <c r="AS19" i="72"/>
  <c r="AL19" i="72"/>
  <c r="AU19" i="72" s="1"/>
  <c r="AK18" i="21"/>
  <c r="AT18" i="21" s="1"/>
  <c r="AJ18" i="21"/>
  <c r="AJ12" i="21"/>
  <c r="AK12" i="21"/>
  <c r="AT12" i="21" s="1"/>
  <c r="AJ6" i="21"/>
  <c r="AK6" i="21"/>
  <c r="AT6" i="21" s="1"/>
  <c r="AS7" i="34"/>
  <c r="AL7" i="34"/>
  <c r="AU7" i="34" s="1"/>
  <c r="W8" i="91"/>
  <c r="AG7" i="91"/>
  <c r="AP7" i="91" s="1"/>
  <c r="AE7" i="91"/>
  <c r="AF7" i="91"/>
  <c r="AO7" i="91" s="1"/>
  <c r="AS12" i="29"/>
  <c r="AL12" i="29"/>
  <c r="AU12" i="29" s="1"/>
  <c r="AS14" i="72"/>
  <c r="AL14" i="72"/>
  <c r="AU14" i="72" s="1"/>
  <c r="AN10" i="92"/>
  <c r="AI10" i="92"/>
  <c r="AF17" i="63"/>
  <c r="AO17" i="63" s="1"/>
  <c r="AE17" i="63"/>
  <c r="W18" i="63"/>
  <c r="AG17" i="63"/>
  <c r="AP17" i="63" s="1"/>
  <c r="AI5" i="18"/>
  <c r="AN5" i="18"/>
  <c r="AF19" i="19"/>
  <c r="AO19" i="19" s="1"/>
  <c r="AG19" i="19"/>
  <c r="AP19" i="19" s="1"/>
  <c r="W20" i="19"/>
  <c r="AE19" i="19"/>
  <c r="AN9" i="51"/>
  <c r="AI9" i="51"/>
  <c r="AG6" i="87"/>
  <c r="AP6" i="87" s="1"/>
  <c r="AF6" i="87"/>
  <c r="AO6" i="87" s="1"/>
  <c r="AE6" i="87"/>
  <c r="W7" i="87"/>
  <c r="AS13" i="29"/>
  <c r="AL13" i="29"/>
  <c r="AU13" i="29" s="1"/>
  <c r="AL3" i="72"/>
  <c r="AU3" i="72" s="1"/>
  <c r="AS3" i="72"/>
  <c r="AS21" i="72"/>
  <c r="AL21" i="72"/>
  <c r="AU21" i="72" s="1"/>
  <c r="AS15" i="34"/>
  <c r="AL15" i="34"/>
  <c r="AU15" i="34" s="1"/>
  <c r="W11" i="9"/>
  <c r="AG10" i="9"/>
  <c r="AP10" i="9" s="1"/>
  <c r="AF10" i="9"/>
  <c r="AO10" i="9" s="1"/>
  <c r="AE10" i="9"/>
  <c r="AS20" i="29"/>
  <c r="AL20" i="29"/>
  <c r="AU20" i="29" s="1"/>
  <c r="AE10" i="45"/>
  <c r="AF10" i="45"/>
  <c r="AO10" i="45" s="1"/>
  <c r="AG10" i="45"/>
  <c r="AP10" i="45" s="1"/>
  <c r="W11" i="45"/>
  <c r="AS10" i="72"/>
  <c r="AL10" i="72"/>
  <c r="AU10" i="72" s="1"/>
  <c r="AR16" i="24"/>
  <c r="AS5" i="34"/>
  <c r="AL5" i="34"/>
  <c r="AU5" i="34" s="1"/>
  <c r="AH17" i="89"/>
  <c r="AQ17" i="89" s="1"/>
  <c r="AK22" i="80"/>
  <c r="AT22" i="80" s="1"/>
  <c r="AJ22" i="80"/>
  <c r="AJ16" i="80"/>
  <c r="AK16" i="80"/>
  <c r="AT16" i="80" s="1"/>
  <c r="AJ10" i="80"/>
  <c r="AK10" i="80"/>
  <c r="AT10" i="80" s="1"/>
  <c r="AJ23" i="80"/>
  <c r="AS23" i="80" s="1"/>
  <c r="AN10" i="20"/>
  <c r="AI10" i="20"/>
  <c r="Y10" i="95"/>
  <c r="X10" i="95"/>
  <c r="Z10" i="95" s="1"/>
  <c r="AN6" i="83"/>
  <c r="AI6" i="83"/>
  <c r="AI9" i="54"/>
  <c r="AN9" i="54"/>
  <c r="W13" i="44" l="1"/>
  <c r="AG12" i="44"/>
  <c r="AP12" i="44" s="1"/>
  <c r="AE12" i="44"/>
  <c r="AF12" i="44"/>
  <c r="AO12" i="44" s="1"/>
  <c r="W7" i="18"/>
  <c r="AG6" i="18"/>
  <c r="AP6" i="18" s="1"/>
  <c r="AF6" i="18"/>
  <c r="AO6" i="18" s="1"/>
  <c r="AE6" i="18"/>
  <c r="AE7" i="49"/>
  <c r="AF7" i="49"/>
  <c r="AO7" i="49" s="1"/>
  <c r="AG7" i="49"/>
  <c r="AP7" i="49" s="1"/>
  <c r="W8" i="49"/>
  <c r="AF10" i="95"/>
  <c r="AO10" i="95" s="1"/>
  <c r="AE10" i="95"/>
  <c r="W11" i="95"/>
  <c r="AG10" i="95"/>
  <c r="AP10" i="95" s="1"/>
  <c r="AF8" i="11"/>
  <c r="AO8" i="11" s="1"/>
  <c r="W9" i="11"/>
  <c r="AG8" i="11"/>
  <c r="AP8" i="11" s="1"/>
  <c r="AE8" i="11"/>
  <c r="AR5" i="18"/>
  <c r="AS10" i="80"/>
  <c r="AL10" i="80"/>
  <c r="AU10" i="80" s="1"/>
  <c r="AR6" i="83"/>
  <c r="AS22" i="80"/>
  <c r="AL22" i="80"/>
  <c r="AU22" i="80" s="1"/>
  <c r="AS18" i="21"/>
  <c r="AL18" i="21"/>
  <c r="AU18" i="21" s="1"/>
  <c r="Y18" i="79"/>
  <c r="Z18" i="79"/>
  <c r="X18" i="79"/>
  <c r="AR17" i="38"/>
  <c r="AH18" i="75"/>
  <c r="AQ18" i="75" s="1"/>
  <c r="W7" i="99"/>
  <c r="AG6" i="99"/>
  <c r="AP6" i="99" s="1"/>
  <c r="AF6" i="99"/>
  <c r="AO6" i="99" s="1"/>
  <c r="AE6" i="99"/>
  <c r="AI7" i="41"/>
  <c r="AN7" i="41"/>
  <c r="AS18" i="80"/>
  <c r="AL18" i="80"/>
  <c r="AU18" i="80" s="1"/>
  <c r="U5" i="10"/>
  <c r="X5" i="10" s="1"/>
  <c r="AH11" i="96"/>
  <c r="AQ11" i="96" s="1"/>
  <c r="AS4" i="29"/>
  <c r="AS25" i="29" s="1"/>
  <c r="AL4" i="29"/>
  <c r="AU4" i="29" s="1"/>
  <c r="AS20" i="21"/>
  <c r="AL20" i="21"/>
  <c r="AU20" i="21" s="1"/>
  <c r="AH10" i="54"/>
  <c r="AQ10" i="54" s="1"/>
  <c r="AH18" i="38"/>
  <c r="AQ18" i="38" s="1"/>
  <c r="AH17" i="47"/>
  <c r="AQ17" i="47" s="1"/>
  <c r="W12" i="84"/>
  <c r="AG11" i="84"/>
  <c r="AP11" i="84" s="1"/>
  <c r="AF11" i="84"/>
  <c r="AO11" i="84" s="1"/>
  <c r="AE11" i="84"/>
  <c r="AJ4" i="21"/>
  <c r="AK4" i="21"/>
  <c r="AT4" i="21" s="1"/>
  <c r="AT25" i="21" s="1"/>
  <c r="AS21" i="21"/>
  <c r="AL21" i="21"/>
  <c r="AU21" i="21" s="1"/>
  <c r="AS20" i="80"/>
  <c r="AL20" i="80"/>
  <c r="AU20" i="80" s="1"/>
  <c r="Y11" i="88"/>
  <c r="X11" i="88"/>
  <c r="AS10" i="21"/>
  <c r="AL10" i="21"/>
  <c r="AU10" i="21" s="1"/>
  <c r="AH17" i="97"/>
  <c r="AQ17" i="97" s="1"/>
  <c r="AN13" i="101"/>
  <c r="AI13" i="101"/>
  <c r="AN17" i="33"/>
  <c r="AI17" i="33"/>
  <c r="AS5" i="21"/>
  <c r="AL5" i="21"/>
  <c r="AU5" i="21" s="1"/>
  <c r="Y16" i="46"/>
  <c r="Z16" i="46"/>
  <c r="X16" i="46"/>
  <c r="Y18" i="89"/>
  <c r="X18" i="89"/>
  <c r="AR9" i="51"/>
  <c r="AR10" i="92"/>
  <c r="AI17" i="79"/>
  <c r="AR17" i="79" s="1"/>
  <c r="AN17" i="79"/>
  <c r="AR16" i="97"/>
  <c r="AR23" i="21"/>
  <c r="AR25" i="21" s="1"/>
  <c r="AL23" i="21"/>
  <c r="AU23" i="21" s="1"/>
  <c r="W16" i="53"/>
  <c r="AE15" i="53"/>
  <c r="AF15" i="53"/>
  <c r="AO15" i="53" s="1"/>
  <c r="AG15" i="53"/>
  <c r="AP15" i="53" s="1"/>
  <c r="Z18" i="75"/>
  <c r="AS4" i="72"/>
  <c r="AS25" i="72" s="1"/>
  <c r="AL4" i="72"/>
  <c r="AU4" i="72" s="1"/>
  <c r="AU25" i="72" s="1"/>
  <c r="C11" i="72" s="1"/>
  <c r="F16" i="57" s="1"/>
  <c r="AH11" i="92"/>
  <c r="AQ11" i="92" s="1"/>
  <c r="AS19" i="21"/>
  <c r="AL19" i="21"/>
  <c r="AU19" i="21" s="1"/>
  <c r="AS6" i="80"/>
  <c r="AL6" i="80"/>
  <c r="AU6" i="80" s="1"/>
  <c r="AF11" i="96"/>
  <c r="AO11" i="96" s="1"/>
  <c r="AE11" i="96"/>
  <c r="W12" i="96"/>
  <c r="AG11" i="96"/>
  <c r="AP11" i="96" s="1"/>
  <c r="AH10" i="51"/>
  <c r="AQ10" i="51" s="1"/>
  <c r="AE12" i="13"/>
  <c r="AG12" i="13"/>
  <c r="AP12" i="13" s="1"/>
  <c r="W13" i="13"/>
  <c r="AF12" i="13"/>
  <c r="AO12" i="13" s="1"/>
  <c r="AE15" i="52"/>
  <c r="AF15" i="52"/>
  <c r="AO15" i="52" s="1"/>
  <c r="W16" i="52"/>
  <c r="AG15" i="52"/>
  <c r="AP15" i="52" s="1"/>
  <c r="AE10" i="54"/>
  <c r="AG10" i="54"/>
  <c r="AP10" i="54" s="1"/>
  <c r="W11" i="54"/>
  <c r="AF10" i="54"/>
  <c r="AO10" i="54" s="1"/>
  <c r="AF18" i="38"/>
  <c r="AO18" i="38" s="1"/>
  <c r="AE18" i="38"/>
  <c r="W19" i="38"/>
  <c r="AG18" i="38"/>
  <c r="AP18" i="38" s="1"/>
  <c r="AE17" i="47"/>
  <c r="AF17" i="47"/>
  <c r="AO17" i="47" s="1"/>
  <c r="AG17" i="47"/>
  <c r="AP17" i="47" s="1"/>
  <c r="W18" i="47"/>
  <c r="AS9" i="21"/>
  <c r="AL9" i="21"/>
  <c r="AU9" i="21" s="1"/>
  <c r="AF12" i="104"/>
  <c r="AO12" i="104" s="1"/>
  <c r="AE12" i="104"/>
  <c r="AG12" i="104"/>
  <c r="AP12" i="104" s="1"/>
  <c r="W13" i="104"/>
  <c r="AS8" i="80"/>
  <c r="AL8" i="80"/>
  <c r="AU8" i="80" s="1"/>
  <c r="Z17" i="97"/>
  <c r="AR18" i="2"/>
  <c r="AS15" i="80"/>
  <c r="AL15" i="80"/>
  <c r="AU15" i="80" s="1"/>
  <c r="AL23" i="80"/>
  <c r="AU23" i="80" s="1"/>
  <c r="AI6" i="55"/>
  <c r="AN6" i="55"/>
  <c r="AS11" i="21"/>
  <c r="AL11" i="21"/>
  <c r="AU11" i="21" s="1"/>
  <c r="AI17" i="89"/>
  <c r="AN17" i="89"/>
  <c r="Y18" i="71"/>
  <c r="X18" i="71"/>
  <c r="AH7" i="83"/>
  <c r="AQ7" i="83" s="1"/>
  <c r="AS17" i="80"/>
  <c r="AL17" i="80"/>
  <c r="AU17" i="80" s="1"/>
  <c r="AH17" i="28"/>
  <c r="AQ17" i="28" s="1"/>
  <c r="AU25" i="29"/>
  <c r="C11" i="29" s="1"/>
  <c r="Z11" i="92"/>
  <c r="AS7" i="21"/>
  <c r="AL7" i="21"/>
  <c r="AU7" i="21" s="1"/>
  <c r="Z10" i="51"/>
  <c r="W7" i="103"/>
  <c r="AF6" i="103"/>
  <c r="AO6" i="103" s="1"/>
  <c r="AG6" i="103"/>
  <c r="AP6" i="103" s="1"/>
  <c r="AE6" i="103"/>
  <c r="AH10" i="58"/>
  <c r="AQ10" i="58" s="1"/>
  <c r="AS19" i="80"/>
  <c r="AL19" i="80"/>
  <c r="AU19" i="80" s="1"/>
  <c r="AR9" i="58"/>
  <c r="AR6" i="49"/>
  <c r="AS16" i="21"/>
  <c r="AL16" i="21"/>
  <c r="AU16" i="21" s="1"/>
  <c r="AL3" i="80"/>
  <c r="AU3" i="80" s="1"/>
  <c r="AS3" i="80"/>
  <c r="AS21" i="80"/>
  <c r="AL21" i="80"/>
  <c r="AU21" i="80" s="1"/>
  <c r="Y18" i="33"/>
  <c r="Z18" i="33" s="1"/>
  <c r="X18" i="33"/>
  <c r="AN17" i="71"/>
  <c r="AI17" i="71"/>
  <c r="AI14" i="32"/>
  <c r="AN14" i="32"/>
  <c r="Y11" i="45"/>
  <c r="Z11" i="45" s="1"/>
  <c r="X11" i="45"/>
  <c r="Y7" i="87"/>
  <c r="Z7" i="87"/>
  <c r="X7" i="87"/>
  <c r="Y18" i="24"/>
  <c r="Z18" i="24" s="1"/>
  <c r="X18" i="24"/>
  <c r="Y8" i="41"/>
  <c r="Z8" i="41"/>
  <c r="X8" i="41"/>
  <c r="U6" i="48"/>
  <c r="AR16" i="28"/>
  <c r="AR17" i="75"/>
  <c r="W8" i="43"/>
  <c r="AE7" i="43"/>
  <c r="AF7" i="43"/>
  <c r="AO7" i="43" s="1"/>
  <c r="AG7" i="43"/>
  <c r="AP7" i="43" s="1"/>
  <c r="U8" i="85"/>
  <c r="AS8" i="21"/>
  <c r="AL8" i="21"/>
  <c r="AU8" i="21" s="1"/>
  <c r="Z10" i="58"/>
  <c r="AH19" i="2"/>
  <c r="AQ19" i="2" s="1"/>
  <c r="W17" i="86"/>
  <c r="AF16" i="86"/>
  <c r="AO16" i="86" s="1"/>
  <c r="AG16" i="86"/>
  <c r="AP16" i="86" s="1"/>
  <c r="AE16" i="86"/>
  <c r="Y19" i="67"/>
  <c r="Z19" i="67" s="1"/>
  <c r="X19" i="67"/>
  <c r="AS15" i="21"/>
  <c r="AL15" i="21"/>
  <c r="AU15" i="21" s="1"/>
  <c r="AS14" i="80"/>
  <c r="AL14" i="80"/>
  <c r="AU14" i="80" s="1"/>
  <c r="AN10" i="88"/>
  <c r="AI10" i="88"/>
  <c r="AR16" i="47"/>
  <c r="AS22" i="21"/>
  <c r="AL22" i="21"/>
  <c r="AU22" i="21" s="1"/>
  <c r="Y14" i="101"/>
  <c r="Z14" i="101" s="1"/>
  <c r="X14" i="101"/>
  <c r="AK4" i="80"/>
  <c r="AT4" i="80" s="1"/>
  <c r="AT25" i="80" s="1"/>
  <c r="AJ4" i="80"/>
  <c r="AX3" i="76"/>
  <c r="S3" i="76" s="1"/>
  <c r="AC3" i="76" s="1"/>
  <c r="AX23" i="76"/>
  <c r="S23" i="76" s="1"/>
  <c r="AC23" i="76" s="1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Y16" i="105"/>
  <c r="X16" i="105"/>
  <c r="AI23" i="76"/>
  <c r="AN23" i="76"/>
  <c r="AN25" i="76" s="1"/>
  <c r="AH11" i="20"/>
  <c r="AQ11" i="20" s="1"/>
  <c r="AS12" i="80"/>
  <c r="AL12" i="80"/>
  <c r="AU12" i="80" s="1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U8" i="90"/>
  <c r="AS14" i="21"/>
  <c r="AL14" i="21"/>
  <c r="AU14" i="21" s="1"/>
  <c r="Z19" i="2"/>
  <c r="AS7" i="80"/>
  <c r="AL7" i="80"/>
  <c r="AU7" i="80" s="1"/>
  <c r="W18" i="59"/>
  <c r="AF17" i="59"/>
  <c r="AO17" i="59" s="1"/>
  <c r="AG17" i="59"/>
  <c r="AP17" i="59" s="1"/>
  <c r="AE17" i="59"/>
  <c r="AR11" i="44"/>
  <c r="Y15" i="93"/>
  <c r="Z15" i="93"/>
  <c r="X15" i="93"/>
  <c r="AS9" i="80"/>
  <c r="AL9" i="80"/>
  <c r="AU9" i="80" s="1"/>
  <c r="U7" i="82"/>
  <c r="AX22" i="76"/>
  <c r="S22" i="76" s="1"/>
  <c r="AC22" i="76" s="1"/>
  <c r="AB23" i="76" s="1"/>
  <c r="AI15" i="105"/>
  <c r="AN15" i="105"/>
  <c r="Y7" i="55"/>
  <c r="Z7" i="55" s="1"/>
  <c r="X7" i="55"/>
  <c r="AG5" i="98"/>
  <c r="AP5" i="98" s="1"/>
  <c r="AF5" i="98"/>
  <c r="AO5" i="98" s="1"/>
  <c r="AE5" i="98"/>
  <c r="W6" i="98"/>
  <c r="AS17" i="21"/>
  <c r="AL17" i="21"/>
  <c r="AU17" i="21" s="1"/>
  <c r="AI15" i="46"/>
  <c r="AN15" i="46"/>
  <c r="AH10" i="95"/>
  <c r="AQ10" i="95" s="1"/>
  <c r="AN10" i="9"/>
  <c r="AI10" i="9"/>
  <c r="AN19" i="19"/>
  <c r="AI19" i="19"/>
  <c r="AN7" i="91"/>
  <c r="AI7" i="91"/>
  <c r="AS6" i="21"/>
  <c r="AL6" i="21"/>
  <c r="AU6" i="21" s="1"/>
  <c r="AF7" i="83"/>
  <c r="AO7" i="83" s="1"/>
  <c r="W8" i="83"/>
  <c r="AE7" i="83"/>
  <c r="AG7" i="83"/>
  <c r="AP7" i="83" s="1"/>
  <c r="AS5" i="80"/>
  <c r="AL5" i="80"/>
  <c r="AU5" i="80" s="1"/>
  <c r="W18" i="28"/>
  <c r="AG17" i="28"/>
  <c r="AP17" i="28" s="1"/>
  <c r="AE17" i="28"/>
  <c r="AF17" i="28"/>
  <c r="AO17" i="28" s="1"/>
  <c r="AH12" i="44"/>
  <c r="AQ12" i="44" s="1"/>
  <c r="U8" i="50"/>
  <c r="AN6" i="87"/>
  <c r="AI6" i="87"/>
  <c r="Y20" i="19"/>
  <c r="X20" i="19"/>
  <c r="Y18" i="63"/>
  <c r="Z18" i="63" s="1"/>
  <c r="X18" i="63"/>
  <c r="AR9" i="54"/>
  <c r="AR10" i="20"/>
  <c r="AS16" i="80"/>
  <c r="AL16" i="80"/>
  <c r="AU16" i="80" s="1"/>
  <c r="AI10" i="45"/>
  <c r="AN10" i="45"/>
  <c r="Y11" i="9"/>
  <c r="Z11" i="9" s="1"/>
  <c r="X11" i="9"/>
  <c r="AN17" i="63"/>
  <c r="AI17" i="63"/>
  <c r="Y8" i="91"/>
  <c r="Z8" i="91"/>
  <c r="X8" i="91"/>
  <c r="AS12" i="21"/>
  <c r="AL12" i="21"/>
  <c r="AU12" i="21" s="1"/>
  <c r="AN17" i="24"/>
  <c r="AI17" i="24"/>
  <c r="AS11" i="80"/>
  <c r="AL11" i="80"/>
  <c r="AU11" i="80" s="1"/>
  <c r="AE7" i="16"/>
  <c r="AF7" i="16"/>
  <c r="AO7" i="16" s="1"/>
  <c r="AG7" i="16"/>
  <c r="AP7" i="16" s="1"/>
  <c r="W8" i="16"/>
  <c r="U7" i="94"/>
  <c r="AS13" i="21"/>
  <c r="AL13" i="21"/>
  <c r="AU13" i="21" s="1"/>
  <c r="Z11" i="20"/>
  <c r="AX22" i="12"/>
  <c r="S22" i="12" s="1"/>
  <c r="AC22" i="12" s="1"/>
  <c r="AB23" i="12" s="1"/>
  <c r="AH8" i="11"/>
  <c r="AQ8" i="11" s="1"/>
  <c r="AS13" i="80"/>
  <c r="AL13" i="80"/>
  <c r="AU13" i="80" s="1"/>
  <c r="AH7" i="49"/>
  <c r="AQ7" i="49" s="1"/>
  <c r="AS4" i="34"/>
  <c r="AS25" i="34" s="1"/>
  <c r="AL4" i="34"/>
  <c r="AU4" i="34" s="1"/>
  <c r="AU25" i="34" s="1"/>
  <c r="C11" i="34" s="1"/>
  <c r="AF15" i="15"/>
  <c r="AO15" i="15" s="1"/>
  <c r="W16" i="15"/>
  <c r="AE15" i="15"/>
  <c r="AG15" i="15"/>
  <c r="AP15" i="15" s="1"/>
  <c r="AH6" i="18"/>
  <c r="AQ6" i="18" s="1"/>
  <c r="AI18" i="67"/>
  <c r="AN18" i="67"/>
  <c r="AS3" i="21"/>
  <c r="AL3" i="21"/>
  <c r="AU3" i="21" s="1"/>
  <c r="AR9" i="95"/>
  <c r="U6" i="35"/>
  <c r="AI14" i="93"/>
  <c r="AN14" i="93"/>
  <c r="U6" i="42"/>
  <c r="AR10" i="96"/>
  <c r="AE11" i="100"/>
  <c r="AF11" i="100"/>
  <c r="AO11" i="100" s="1"/>
  <c r="W12" i="100"/>
  <c r="AG11" i="100"/>
  <c r="AP11" i="100" s="1"/>
  <c r="U6" i="102"/>
  <c r="AN23" i="12"/>
  <c r="AN25" i="12" s="1"/>
  <c r="AI23" i="12"/>
  <c r="Y15" i="32"/>
  <c r="Z15" i="32"/>
  <c r="X15" i="32"/>
  <c r="W15" i="101" l="1"/>
  <c r="AG14" i="101"/>
  <c r="AP14" i="101" s="1"/>
  <c r="AE14" i="101"/>
  <c r="AF14" i="101"/>
  <c r="AO14" i="101" s="1"/>
  <c r="AE19" i="67"/>
  <c r="W20" i="67"/>
  <c r="AG19" i="67"/>
  <c r="AP19" i="67" s="1"/>
  <c r="AF19" i="67"/>
  <c r="AO19" i="67" s="1"/>
  <c r="AF18" i="33"/>
  <c r="AO18" i="33" s="1"/>
  <c r="AE18" i="33"/>
  <c r="W19" i="33"/>
  <c r="AG18" i="33"/>
  <c r="AP18" i="33" s="1"/>
  <c r="AG18" i="24"/>
  <c r="AP18" i="24" s="1"/>
  <c r="AE18" i="24"/>
  <c r="W19" i="24"/>
  <c r="AF18" i="24"/>
  <c r="AO18" i="24" s="1"/>
  <c r="W8" i="55"/>
  <c r="AE7" i="55"/>
  <c r="AF7" i="55"/>
  <c r="AO7" i="55" s="1"/>
  <c r="AG7" i="55"/>
  <c r="AP7" i="55" s="1"/>
  <c r="AG11" i="45"/>
  <c r="AP11" i="45" s="1"/>
  <c r="AE11" i="45"/>
  <c r="AF11" i="45"/>
  <c r="AO11" i="45" s="1"/>
  <c r="W12" i="45"/>
  <c r="AE11" i="9"/>
  <c r="W12" i="9"/>
  <c r="AG11" i="9"/>
  <c r="AP11" i="9" s="1"/>
  <c r="AF11" i="9"/>
  <c r="AO11" i="9" s="1"/>
  <c r="AF18" i="63"/>
  <c r="AO18" i="63" s="1"/>
  <c r="AE18" i="63"/>
  <c r="W19" i="63"/>
  <c r="AG18" i="63"/>
  <c r="AP18" i="63" s="1"/>
  <c r="W9" i="91"/>
  <c r="AE8" i="91"/>
  <c r="AG8" i="91"/>
  <c r="AP8" i="91" s="1"/>
  <c r="AF8" i="91"/>
  <c r="AO8" i="91" s="1"/>
  <c r="AH20" i="19"/>
  <c r="AQ20" i="19" s="1"/>
  <c r="AN7" i="83"/>
  <c r="AI7" i="83"/>
  <c r="AR7" i="83" s="1"/>
  <c r="AJ23" i="76"/>
  <c r="AS23" i="76" s="1"/>
  <c r="AK23" i="76"/>
  <c r="AT23" i="76" s="1"/>
  <c r="AF15" i="93"/>
  <c r="AO15" i="93" s="1"/>
  <c r="W16" i="93"/>
  <c r="AE15" i="93"/>
  <c r="AG15" i="93"/>
  <c r="AP15" i="93" s="1"/>
  <c r="AJ19" i="12"/>
  <c r="AK19" i="12"/>
  <c r="AT19" i="12" s="1"/>
  <c r="AJ13" i="12"/>
  <c r="AK13" i="12"/>
  <c r="AT13" i="12" s="1"/>
  <c r="AJ7" i="12"/>
  <c r="AK7" i="12"/>
  <c r="AT7" i="12" s="1"/>
  <c r="AR23" i="76"/>
  <c r="AR25" i="76" s="1"/>
  <c r="AJ20" i="76"/>
  <c r="AK20" i="76"/>
  <c r="AT20" i="76" s="1"/>
  <c r="AJ14" i="76"/>
  <c r="AK14" i="76"/>
  <c r="AT14" i="76" s="1"/>
  <c r="AJ8" i="76"/>
  <c r="AK8" i="76"/>
  <c r="AT8" i="76" s="1"/>
  <c r="AL4" i="80"/>
  <c r="AU4" i="80" s="1"/>
  <c r="AU25" i="80" s="1"/>
  <c r="C11" i="80" s="1"/>
  <c r="F24" i="57" s="1"/>
  <c r="AS4" i="80"/>
  <c r="AS25" i="80" s="1"/>
  <c r="AE8" i="41"/>
  <c r="AF8" i="41"/>
  <c r="AO8" i="41" s="1"/>
  <c r="W9" i="41"/>
  <c r="AG8" i="41"/>
  <c r="AP8" i="41" s="1"/>
  <c r="W8" i="87"/>
  <c r="AG7" i="87"/>
  <c r="AP7" i="87" s="1"/>
  <c r="AE7" i="87"/>
  <c r="AF7" i="87"/>
  <c r="AO7" i="87" s="1"/>
  <c r="AR14" i="32"/>
  <c r="Y7" i="103"/>
  <c r="X7" i="103"/>
  <c r="AI17" i="47"/>
  <c r="AN17" i="47"/>
  <c r="Y16" i="52"/>
  <c r="X16" i="52"/>
  <c r="AE16" i="46"/>
  <c r="W17" i="46"/>
  <c r="AG16" i="46"/>
  <c r="AP16" i="46" s="1"/>
  <c r="AF16" i="46"/>
  <c r="AO16" i="46" s="1"/>
  <c r="AR13" i="101"/>
  <c r="Y7" i="99"/>
  <c r="Z7" i="99" s="1"/>
  <c r="X7" i="99"/>
  <c r="W19" i="79"/>
  <c r="AF18" i="79"/>
  <c r="AO18" i="79" s="1"/>
  <c r="AG18" i="79"/>
  <c r="AP18" i="79" s="1"/>
  <c r="AE18" i="79"/>
  <c r="Y7" i="18"/>
  <c r="X7" i="18"/>
  <c r="AJ23" i="12"/>
  <c r="AS23" i="12" s="1"/>
  <c r="AK23" i="12"/>
  <c r="AT23" i="12" s="1"/>
  <c r="AH15" i="32"/>
  <c r="AQ15" i="32" s="1"/>
  <c r="U5" i="102"/>
  <c r="X5" i="102" s="1"/>
  <c r="AG11" i="20"/>
  <c r="AP11" i="20" s="1"/>
  <c r="AF11" i="20"/>
  <c r="AO11" i="20" s="1"/>
  <c r="AE11" i="20"/>
  <c r="W12" i="20"/>
  <c r="Y8" i="16"/>
  <c r="Z8" i="16"/>
  <c r="X8" i="16"/>
  <c r="AR17" i="24"/>
  <c r="Z20" i="19"/>
  <c r="Y18" i="28"/>
  <c r="Z18" i="28"/>
  <c r="X18" i="28"/>
  <c r="Y8" i="83"/>
  <c r="X8" i="83"/>
  <c r="AR19" i="19"/>
  <c r="AH7" i="55"/>
  <c r="AQ7" i="55" s="1"/>
  <c r="Y18" i="59"/>
  <c r="X18" i="59"/>
  <c r="AK18" i="12"/>
  <c r="AT18" i="12" s="1"/>
  <c r="AJ18" i="12"/>
  <c r="AK12" i="12"/>
  <c r="AT12" i="12" s="1"/>
  <c r="AJ12" i="12"/>
  <c r="AK6" i="12"/>
  <c r="AT6" i="12" s="1"/>
  <c r="AJ6" i="12"/>
  <c r="AH16" i="105"/>
  <c r="AQ16" i="105" s="1"/>
  <c r="AJ19" i="76"/>
  <c r="AK19" i="76"/>
  <c r="AT19" i="76" s="1"/>
  <c r="AJ13" i="76"/>
  <c r="AK13" i="76"/>
  <c r="AT13" i="76" s="1"/>
  <c r="AJ7" i="76"/>
  <c r="AK7" i="76"/>
  <c r="AT7" i="76" s="1"/>
  <c r="AI16" i="86"/>
  <c r="AR16" i="86" s="1"/>
  <c r="AN16" i="86"/>
  <c r="AF10" i="58"/>
  <c r="AO10" i="58" s="1"/>
  <c r="AE10" i="58"/>
  <c r="W11" i="58"/>
  <c r="AG10" i="58"/>
  <c r="AP10" i="58" s="1"/>
  <c r="AR17" i="71"/>
  <c r="AF10" i="51"/>
  <c r="AO10" i="51" s="1"/>
  <c r="W11" i="51"/>
  <c r="AG10" i="51"/>
  <c r="AP10" i="51" s="1"/>
  <c r="AE10" i="51"/>
  <c r="AR17" i="89"/>
  <c r="Y11" i="54"/>
  <c r="Z11" i="54" s="1"/>
  <c r="X11" i="54"/>
  <c r="AI12" i="13"/>
  <c r="AN12" i="13"/>
  <c r="AN11" i="84"/>
  <c r="AI11" i="84"/>
  <c r="AR7" i="41"/>
  <c r="AN8" i="11"/>
  <c r="AI8" i="11"/>
  <c r="Y11" i="95"/>
  <c r="Z11" i="95"/>
  <c r="X11" i="95"/>
  <c r="W16" i="32"/>
  <c r="AE15" i="32"/>
  <c r="AG15" i="32"/>
  <c r="AP15" i="32" s="1"/>
  <c r="AF15" i="32"/>
  <c r="AO15" i="32" s="1"/>
  <c r="AR17" i="63"/>
  <c r="AR10" i="45"/>
  <c r="AR6" i="87"/>
  <c r="U6" i="82"/>
  <c r="U7" i="90"/>
  <c r="AK17" i="12"/>
  <c r="AT17" i="12" s="1"/>
  <c r="AJ17" i="12"/>
  <c r="AJ11" i="12"/>
  <c r="AK11" i="12"/>
  <c r="AT11" i="12" s="1"/>
  <c r="AJ5" i="12"/>
  <c r="AK5" i="12"/>
  <c r="AT5" i="12" s="1"/>
  <c r="Z16" i="105"/>
  <c r="AJ18" i="76"/>
  <c r="AK18" i="76"/>
  <c r="AT18" i="76" s="1"/>
  <c r="AJ12" i="76"/>
  <c r="AK12" i="76"/>
  <c r="AT12" i="76" s="1"/>
  <c r="AK6" i="76"/>
  <c r="AT6" i="76" s="1"/>
  <c r="AJ6" i="76"/>
  <c r="AH14" i="101"/>
  <c r="AQ14" i="101" s="1"/>
  <c r="AH18" i="24"/>
  <c r="AQ18" i="24" s="1"/>
  <c r="AH11" i="45"/>
  <c r="AQ11" i="45" s="1"/>
  <c r="Y13" i="104"/>
  <c r="Z13" i="104"/>
  <c r="X13" i="104"/>
  <c r="Y19" i="38"/>
  <c r="Z19" i="38"/>
  <c r="X19" i="38"/>
  <c r="AI15" i="52"/>
  <c r="AN15" i="52"/>
  <c r="Y12" i="96"/>
  <c r="X12" i="96"/>
  <c r="AI15" i="53"/>
  <c r="AN15" i="53"/>
  <c r="AH18" i="89"/>
  <c r="AQ18" i="89" s="1"/>
  <c r="AN10" i="95"/>
  <c r="AI10" i="95"/>
  <c r="AI7" i="49"/>
  <c r="AN7" i="49"/>
  <c r="AN11" i="100"/>
  <c r="AI11" i="100"/>
  <c r="U5" i="35"/>
  <c r="X5" i="35" s="1"/>
  <c r="AR18" i="67"/>
  <c r="AH18" i="63"/>
  <c r="AQ18" i="63" s="1"/>
  <c r="AR10" i="9"/>
  <c r="Y6" i="98"/>
  <c r="X6" i="98"/>
  <c r="AJ22" i="12"/>
  <c r="AK22" i="12"/>
  <c r="AT22" i="12" s="1"/>
  <c r="AJ16" i="12"/>
  <c r="AK16" i="12"/>
  <c r="AT16" i="12" s="1"/>
  <c r="AJ10" i="12"/>
  <c r="AK10" i="12"/>
  <c r="AT10" i="12" s="1"/>
  <c r="AB4" i="12"/>
  <c r="AJ3" i="12"/>
  <c r="AJ17" i="76"/>
  <c r="AK17" i="76"/>
  <c r="AT17" i="76" s="1"/>
  <c r="AJ11" i="76"/>
  <c r="AK11" i="76"/>
  <c r="AT11" i="76" s="1"/>
  <c r="AJ5" i="76"/>
  <c r="AK5" i="76"/>
  <c r="AT5" i="76" s="1"/>
  <c r="AR10" i="88"/>
  <c r="AH19" i="67"/>
  <c r="AQ19" i="67" s="1"/>
  <c r="AI7" i="43"/>
  <c r="AN7" i="43"/>
  <c r="AH18" i="33"/>
  <c r="AQ18" i="33" s="1"/>
  <c r="AN6" i="103"/>
  <c r="AI6" i="103"/>
  <c r="AH18" i="71"/>
  <c r="AQ18" i="71" s="1"/>
  <c r="Y18" i="47"/>
  <c r="Z18" i="47" s="1"/>
  <c r="X18" i="47"/>
  <c r="AI18" i="38"/>
  <c r="AR18" i="38" s="1"/>
  <c r="AN18" i="38"/>
  <c r="AI10" i="54"/>
  <c r="AN10" i="54"/>
  <c r="AN11" i="96"/>
  <c r="AI11" i="96"/>
  <c r="Y16" i="53"/>
  <c r="Z16" i="53"/>
  <c r="X16" i="53"/>
  <c r="Z18" i="89"/>
  <c r="AH11" i="88"/>
  <c r="AQ11" i="88" s="1"/>
  <c r="Z5" i="10"/>
  <c r="AH5" i="10"/>
  <c r="AQ5" i="10" s="1"/>
  <c r="AN6" i="99"/>
  <c r="AI6" i="99"/>
  <c r="Y9" i="11"/>
  <c r="Z9" i="11"/>
  <c r="X9" i="11"/>
  <c r="AI6" i="18"/>
  <c r="AN6" i="18"/>
  <c r="AN12" i="44"/>
  <c r="AI12" i="44"/>
  <c r="AR14" i="93"/>
  <c r="AR23" i="12"/>
  <c r="AR25" i="12" s="1"/>
  <c r="AL23" i="12"/>
  <c r="AU23" i="12" s="1"/>
  <c r="X12" i="100"/>
  <c r="Z12" i="100" s="1"/>
  <c r="Y12" i="100"/>
  <c r="U5" i="42"/>
  <c r="X5" i="42" s="1"/>
  <c r="AI15" i="15"/>
  <c r="AN15" i="15"/>
  <c r="AN7" i="16"/>
  <c r="AI7" i="16"/>
  <c r="AH11" i="9"/>
  <c r="AQ11" i="9" s="1"/>
  <c r="AN5" i="98"/>
  <c r="AI5" i="98"/>
  <c r="AI17" i="59"/>
  <c r="AN17" i="59"/>
  <c r="AE19" i="2"/>
  <c r="AF19" i="2"/>
  <c r="AO19" i="2" s="1"/>
  <c r="W20" i="2"/>
  <c r="AG19" i="2"/>
  <c r="AP19" i="2" s="1"/>
  <c r="AK21" i="12"/>
  <c r="AT21" i="12" s="1"/>
  <c r="AJ21" i="12"/>
  <c r="AK15" i="12"/>
  <c r="AT15" i="12" s="1"/>
  <c r="AJ15" i="12"/>
  <c r="AK9" i="12"/>
  <c r="AT9" i="12" s="1"/>
  <c r="AJ9" i="12"/>
  <c r="AJ22" i="76"/>
  <c r="AK22" i="76"/>
  <c r="AT22" i="76" s="1"/>
  <c r="AJ16" i="76"/>
  <c r="AK16" i="76"/>
  <c r="AT16" i="76" s="1"/>
  <c r="AK10" i="76"/>
  <c r="AT10" i="76" s="1"/>
  <c r="AJ10" i="76"/>
  <c r="Y17" i="86"/>
  <c r="Z17" i="86"/>
  <c r="X17" i="86"/>
  <c r="Y8" i="43"/>
  <c r="X8" i="43"/>
  <c r="U5" i="48"/>
  <c r="X5" i="48" s="1"/>
  <c r="W12" i="92"/>
  <c r="AF11" i="92"/>
  <c r="AO11" i="92" s="1"/>
  <c r="AE11" i="92"/>
  <c r="AG11" i="92"/>
  <c r="AP11" i="92" s="1"/>
  <c r="Z18" i="71"/>
  <c r="AI12" i="104"/>
  <c r="AN12" i="104"/>
  <c r="W19" i="75"/>
  <c r="AF18" i="75"/>
  <c r="AO18" i="75" s="1"/>
  <c r="AE18" i="75"/>
  <c r="AG18" i="75"/>
  <c r="AP18" i="75" s="1"/>
  <c r="AR17" i="33"/>
  <c r="Z11" i="88"/>
  <c r="Y12" i="84"/>
  <c r="X12" i="84"/>
  <c r="Z12" i="84" s="1"/>
  <c r="Y16" i="15"/>
  <c r="Z16" i="15"/>
  <c r="X16" i="15"/>
  <c r="U6" i="94"/>
  <c r="AH8" i="91"/>
  <c r="AQ8" i="91" s="1"/>
  <c r="U7" i="50"/>
  <c r="AI17" i="28"/>
  <c r="AN17" i="28"/>
  <c r="AR7" i="91"/>
  <c r="AR15" i="46"/>
  <c r="AR15" i="105"/>
  <c r="AH15" i="93"/>
  <c r="AQ15" i="93" s="1"/>
  <c r="AJ20" i="12"/>
  <c r="AK20" i="12"/>
  <c r="AT20" i="12" s="1"/>
  <c r="AJ14" i="12"/>
  <c r="AK14" i="12"/>
  <c r="AT14" i="12" s="1"/>
  <c r="AJ8" i="12"/>
  <c r="AK8" i="12"/>
  <c r="AT8" i="12" s="1"/>
  <c r="AJ21" i="76"/>
  <c r="AK21" i="76"/>
  <c r="AT21" i="76" s="1"/>
  <c r="AK15" i="76"/>
  <c r="AT15" i="76" s="1"/>
  <c r="AJ15" i="76"/>
  <c r="AJ9" i="76"/>
  <c r="AK9" i="76"/>
  <c r="AT9" i="76" s="1"/>
  <c r="AJ3" i="76"/>
  <c r="AB4" i="76"/>
  <c r="U7" i="85"/>
  <c r="AH8" i="41"/>
  <c r="AQ8" i="41" s="1"/>
  <c r="AH7" i="87"/>
  <c r="AQ7" i="87" s="1"/>
  <c r="AR6" i="55"/>
  <c r="AE17" i="97"/>
  <c r="W18" i="97"/>
  <c r="AG17" i="97"/>
  <c r="AP17" i="97" s="1"/>
  <c r="AF17" i="97"/>
  <c r="AO17" i="97" s="1"/>
  <c r="X13" i="13"/>
  <c r="Y13" i="13"/>
  <c r="Z13" i="13"/>
  <c r="AH16" i="46"/>
  <c r="AQ16" i="46" s="1"/>
  <c r="AS4" i="21"/>
  <c r="AS25" i="21" s="1"/>
  <c r="AL4" i="21"/>
  <c r="AU4" i="21" s="1"/>
  <c r="AU25" i="21" s="1"/>
  <c r="C11" i="21" s="1"/>
  <c r="AH18" i="79"/>
  <c r="AQ18" i="79" s="1"/>
  <c r="Y8" i="49"/>
  <c r="Z8" i="49" s="1"/>
  <c r="X8" i="49"/>
  <c r="Y13" i="44"/>
  <c r="X13" i="44"/>
  <c r="W19" i="47" l="1"/>
  <c r="AG18" i="47"/>
  <c r="AP18" i="47" s="1"/>
  <c r="AF18" i="47"/>
  <c r="AO18" i="47" s="1"/>
  <c r="AE18" i="47"/>
  <c r="W8" i="99"/>
  <c r="AG7" i="99"/>
  <c r="AP7" i="99" s="1"/>
  <c r="AF7" i="99"/>
  <c r="AO7" i="99" s="1"/>
  <c r="AE7" i="99"/>
  <c r="AG11" i="54"/>
  <c r="AP11" i="54" s="1"/>
  <c r="AE11" i="54"/>
  <c r="AF11" i="54"/>
  <c r="AO11" i="54" s="1"/>
  <c r="W12" i="54"/>
  <c r="W9" i="49"/>
  <c r="AG8" i="49"/>
  <c r="AP8" i="49" s="1"/>
  <c r="AF8" i="49"/>
  <c r="AO8" i="49" s="1"/>
  <c r="AE8" i="49"/>
  <c r="W13" i="84"/>
  <c r="AG12" i="84"/>
  <c r="AP12" i="84" s="1"/>
  <c r="AF12" i="84"/>
  <c r="AO12" i="84" s="1"/>
  <c r="AE12" i="84"/>
  <c r="W13" i="100"/>
  <c r="AF12" i="100"/>
  <c r="AO12" i="100" s="1"/>
  <c r="AE12" i="100"/>
  <c r="AG12" i="100"/>
  <c r="AP12" i="100" s="1"/>
  <c r="U6" i="85"/>
  <c r="AS14" i="12"/>
  <c r="AL14" i="12"/>
  <c r="AU14" i="12" s="1"/>
  <c r="AN18" i="75"/>
  <c r="AI18" i="75"/>
  <c r="AR18" i="75" s="1"/>
  <c r="AH5" i="48"/>
  <c r="AQ5" i="48" s="1"/>
  <c r="Z5" i="48"/>
  <c r="AS22" i="76"/>
  <c r="AL22" i="76"/>
  <c r="AU22" i="76" s="1"/>
  <c r="AR17" i="59"/>
  <c r="AR12" i="44"/>
  <c r="AR7" i="49"/>
  <c r="AH13" i="104"/>
  <c r="AQ13" i="104" s="1"/>
  <c r="AS11" i="12"/>
  <c r="AL11" i="12"/>
  <c r="AU11" i="12" s="1"/>
  <c r="U5" i="82"/>
  <c r="X5" i="82" s="1"/>
  <c r="AH11" i="95"/>
  <c r="AQ11" i="95" s="1"/>
  <c r="Y11" i="58"/>
  <c r="X11" i="58"/>
  <c r="AS7" i="76"/>
  <c r="AL7" i="76"/>
  <c r="AU7" i="76" s="1"/>
  <c r="AE18" i="28"/>
  <c r="AG18" i="28"/>
  <c r="AP18" i="28" s="1"/>
  <c r="W19" i="28"/>
  <c r="AF18" i="28"/>
  <c r="AO18" i="28" s="1"/>
  <c r="AE8" i="16"/>
  <c r="W9" i="16"/>
  <c r="AF8" i="16"/>
  <c r="AO8" i="16" s="1"/>
  <c r="AG8" i="16"/>
  <c r="AP8" i="16" s="1"/>
  <c r="AS20" i="76"/>
  <c r="AL20" i="76"/>
  <c r="AU20" i="76" s="1"/>
  <c r="AS13" i="12"/>
  <c r="AL13" i="12"/>
  <c r="AU13" i="12" s="1"/>
  <c r="Y16" i="93"/>
  <c r="Z16" i="93"/>
  <c r="X16" i="93"/>
  <c r="Y9" i="91"/>
  <c r="Z9" i="91" s="1"/>
  <c r="X9" i="91"/>
  <c r="AI11" i="45"/>
  <c r="AN11" i="45"/>
  <c r="Y8" i="55"/>
  <c r="Z8" i="55" s="1"/>
  <c r="X8" i="55"/>
  <c r="Y19" i="33"/>
  <c r="X19" i="33"/>
  <c r="AN19" i="67"/>
  <c r="AI19" i="67"/>
  <c r="W14" i="13"/>
  <c r="AF13" i="13"/>
  <c r="AO13" i="13" s="1"/>
  <c r="AE13" i="13"/>
  <c r="AG13" i="13"/>
  <c r="AP13" i="13" s="1"/>
  <c r="Y18" i="97"/>
  <c r="Z18" i="97" s="1"/>
  <c r="X18" i="97"/>
  <c r="AH8" i="49"/>
  <c r="AQ8" i="49" s="1"/>
  <c r="AI17" i="97"/>
  <c r="AN17" i="97"/>
  <c r="AJ4" i="76"/>
  <c r="AK4" i="76"/>
  <c r="AT4" i="76" s="1"/>
  <c r="AT25" i="76" s="1"/>
  <c r="U5" i="94"/>
  <c r="X5" i="94" s="1"/>
  <c r="AH8" i="43"/>
  <c r="AQ8" i="43" s="1"/>
  <c r="AS10" i="76"/>
  <c r="AL10" i="76"/>
  <c r="AU10" i="76" s="1"/>
  <c r="AS9" i="12"/>
  <c r="AL9" i="12"/>
  <c r="AU9" i="12" s="1"/>
  <c r="AR5" i="98"/>
  <c r="AH12" i="100"/>
  <c r="AQ12" i="100" s="1"/>
  <c r="AR6" i="99"/>
  <c r="AE5" i="10"/>
  <c r="AF5" i="10"/>
  <c r="AO5" i="10" s="1"/>
  <c r="AG5" i="10"/>
  <c r="AP5" i="10" s="1"/>
  <c r="W6" i="10"/>
  <c r="AF18" i="89"/>
  <c r="AO18" i="89" s="1"/>
  <c r="W19" i="89"/>
  <c r="AG18" i="89"/>
  <c r="AP18" i="89" s="1"/>
  <c r="AE18" i="89"/>
  <c r="AS17" i="76"/>
  <c r="AL17" i="76"/>
  <c r="AU17" i="76" s="1"/>
  <c r="AS16" i="12"/>
  <c r="AL16" i="12"/>
  <c r="AU16" i="12" s="1"/>
  <c r="AR10" i="95"/>
  <c r="AF13" i="104"/>
  <c r="AO13" i="104" s="1"/>
  <c r="AE13" i="104"/>
  <c r="AG13" i="104"/>
  <c r="AP13" i="104" s="1"/>
  <c r="W14" i="104"/>
  <c r="AS18" i="76"/>
  <c r="AL18" i="76"/>
  <c r="AU18" i="76" s="1"/>
  <c r="AS17" i="12"/>
  <c r="AL17" i="12"/>
  <c r="AU17" i="12" s="1"/>
  <c r="AG11" i="95"/>
  <c r="AP11" i="95" s="1"/>
  <c r="AF11" i="95"/>
  <c r="AO11" i="95" s="1"/>
  <c r="AE11" i="95"/>
  <c r="W12" i="95"/>
  <c r="AR11" i="84"/>
  <c r="Y11" i="51"/>
  <c r="X11" i="51"/>
  <c r="AI10" i="58"/>
  <c r="AN10" i="58"/>
  <c r="AS18" i="12"/>
  <c r="AL18" i="12"/>
  <c r="AU18" i="12" s="1"/>
  <c r="AN18" i="79"/>
  <c r="AI18" i="79"/>
  <c r="Y17" i="46"/>
  <c r="Z17" i="46" s="1"/>
  <c r="X17" i="46"/>
  <c r="AR17" i="47"/>
  <c r="AL23" i="76"/>
  <c r="AU23" i="76" s="1"/>
  <c r="Y12" i="9"/>
  <c r="Z12" i="9" s="1"/>
  <c r="X12" i="9"/>
  <c r="AN18" i="33"/>
  <c r="AI18" i="33"/>
  <c r="AR18" i="33" s="1"/>
  <c r="AH13" i="44"/>
  <c r="AQ13" i="44" s="1"/>
  <c r="Z13" i="44"/>
  <c r="AH13" i="13"/>
  <c r="AQ13" i="13" s="1"/>
  <c r="AL3" i="76"/>
  <c r="AU3" i="76" s="1"/>
  <c r="AS3" i="76"/>
  <c r="AS21" i="76"/>
  <c r="AL21" i="76"/>
  <c r="AU21" i="76" s="1"/>
  <c r="AS20" i="12"/>
  <c r="AL20" i="12"/>
  <c r="AU20" i="12" s="1"/>
  <c r="AH16" i="15"/>
  <c r="AQ16" i="15" s="1"/>
  <c r="AG11" i="88"/>
  <c r="AP11" i="88" s="1"/>
  <c r="AE11" i="88"/>
  <c r="W12" i="88"/>
  <c r="AF11" i="88"/>
  <c r="AO11" i="88" s="1"/>
  <c r="Y19" i="75"/>
  <c r="Z19" i="75" s="1"/>
  <c r="X19" i="75"/>
  <c r="AN11" i="92"/>
  <c r="AI11" i="92"/>
  <c r="Z8" i="43"/>
  <c r="X20" i="2"/>
  <c r="Y20" i="2"/>
  <c r="AR15" i="15"/>
  <c r="AH16" i="53"/>
  <c r="AQ16" i="53" s="1"/>
  <c r="AR10" i="54"/>
  <c r="AL3" i="12"/>
  <c r="AU3" i="12" s="1"/>
  <c r="AS3" i="12"/>
  <c r="AH5" i="35"/>
  <c r="AQ5" i="35" s="1"/>
  <c r="Z5" i="35"/>
  <c r="AR15" i="52"/>
  <c r="AS6" i="76"/>
  <c r="AL6" i="76"/>
  <c r="AU6" i="76" s="1"/>
  <c r="W17" i="105"/>
  <c r="AF16" i="105"/>
  <c r="AO16" i="105" s="1"/>
  <c r="AG16" i="105"/>
  <c r="AP16" i="105" s="1"/>
  <c r="AE16" i="105"/>
  <c r="AS13" i="76"/>
  <c r="AL13" i="76"/>
  <c r="AU13" i="76" s="1"/>
  <c r="AH8" i="83"/>
  <c r="AQ8" i="83" s="1"/>
  <c r="AG20" i="19"/>
  <c r="AP20" i="19" s="1"/>
  <c r="AF20" i="19"/>
  <c r="AO20" i="19" s="1"/>
  <c r="W21" i="19"/>
  <c r="AE20" i="19"/>
  <c r="AH5" i="102"/>
  <c r="AQ5" i="102" s="1"/>
  <c r="Z5" i="102"/>
  <c r="AI16" i="46"/>
  <c r="AN16" i="46"/>
  <c r="AH7" i="103"/>
  <c r="AQ7" i="103" s="1"/>
  <c r="Y9" i="41"/>
  <c r="Z9" i="41"/>
  <c r="X9" i="41"/>
  <c r="AS8" i="76"/>
  <c r="AL8" i="76"/>
  <c r="AU8" i="76" s="1"/>
  <c r="AS19" i="12"/>
  <c r="AL19" i="12"/>
  <c r="AU19" i="12" s="1"/>
  <c r="Y19" i="63"/>
  <c r="X19" i="63"/>
  <c r="Z19" i="63" s="1"/>
  <c r="AI11" i="9"/>
  <c r="AN11" i="9"/>
  <c r="Y19" i="24"/>
  <c r="Z19" i="24"/>
  <c r="X19" i="24"/>
  <c r="AR17" i="28"/>
  <c r="W17" i="15"/>
  <c r="AF16" i="15"/>
  <c r="AO16" i="15" s="1"/>
  <c r="AE16" i="15"/>
  <c r="AG16" i="15"/>
  <c r="AP16" i="15" s="1"/>
  <c r="AS15" i="12"/>
  <c r="AL15" i="12"/>
  <c r="AU15" i="12" s="1"/>
  <c r="AR6" i="18"/>
  <c r="AE16" i="53"/>
  <c r="AN16" i="53" s="1"/>
  <c r="AF16" i="53"/>
  <c r="AO16" i="53" s="1"/>
  <c r="W17" i="53"/>
  <c r="AG16" i="53"/>
  <c r="AR7" i="43"/>
  <c r="AS5" i="76"/>
  <c r="AL5" i="76"/>
  <c r="AU5" i="76" s="1"/>
  <c r="AJ4" i="12"/>
  <c r="AK4" i="12"/>
  <c r="AT4" i="12" s="1"/>
  <c r="AT25" i="12" s="1"/>
  <c r="AS22" i="12"/>
  <c r="AL22" i="12"/>
  <c r="AU22" i="12" s="1"/>
  <c r="AR11" i="100"/>
  <c r="AR15" i="53"/>
  <c r="AH19" i="38"/>
  <c r="AQ19" i="38" s="1"/>
  <c r="AR8" i="11"/>
  <c r="AS6" i="12"/>
  <c r="AL6" i="12"/>
  <c r="AU6" i="12" s="1"/>
  <c r="AH18" i="59"/>
  <c r="AQ18" i="59" s="1"/>
  <c r="Z8" i="83"/>
  <c r="Y12" i="20"/>
  <c r="X12" i="20"/>
  <c r="AH16" i="52"/>
  <c r="AQ16" i="52" s="1"/>
  <c r="Z7" i="103"/>
  <c r="AN7" i="87"/>
  <c r="AI7" i="87"/>
  <c r="AN18" i="63"/>
  <c r="AI18" i="63"/>
  <c r="AN18" i="24"/>
  <c r="AI18" i="24"/>
  <c r="AI14" i="101"/>
  <c r="AN14" i="101"/>
  <c r="AS9" i="76"/>
  <c r="AL9" i="76"/>
  <c r="AU9" i="76" s="1"/>
  <c r="AS8" i="12"/>
  <c r="AL8" i="12"/>
  <c r="AU8" i="12" s="1"/>
  <c r="AR12" i="104"/>
  <c r="Y12" i="92"/>
  <c r="X12" i="92"/>
  <c r="AH17" i="86"/>
  <c r="AQ17" i="86" s="1"/>
  <c r="AS16" i="76"/>
  <c r="AL16" i="76"/>
  <c r="AU16" i="76" s="1"/>
  <c r="AN19" i="2"/>
  <c r="AI19" i="2"/>
  <c r="AH5" i="42"/>
  <c r="AQ5" i="42" s="1"/>
  <c r="Z5" i="42"/>
  <c r="AH9" i="11"/>
  <c r="AQ9" i="11" s="1"/>
  <c r="AR6" i="103"/>
  <c r="AH6" i="98"/>
  <c r="AQ6" i="98" s="1"/>
  <c r="AH12" i="96"/>
  <c r="AQ12" i="96" s="1"/>
  <c r="AG19" i="38"/>
  <c r="AP19" i="38" s="1"/>
  <c r="W20" i="38"/>
  <c r="AE19" i="38"/>
  <c r="AF19" i="38"/>
  <c r="AO19" i="38" s="1"/>
  <c r="AS5" i="12"/>
  <c r="AL5" i="12"/>
  <c r="AU5" i="12" s="1"/>
  <c r="U6" i="90"/>
  <c r="AI15" i="32"/>
  <c r="AN15" i="32"/>
  <c r="AR12" i="13"/>
  <c r="AS19" i="76"/>
  <c r="AL19" i="76"/>
  <c r="AU19" i="76" s="1"/>
  <c r="Z18" i="59"/>
  <c r="AN11" i="20"/>
  <c r="AI11" i="20"/>
  <c r="AH7" i="18"/>
  <c r="AQ7" i="18" s="1"/>
  <c r="Y19" i="79"/>
  <c r="Z19" i="79" s="1"/>
  <c r="X19" i="79"/>
  <c r="Z16" i="52"/>
  <c r="AN8" i="41"/>
  <c r="AI8" i="41"/>
  <c r="AS14" i="76"/>
  <c r="AL14" i="76"/>
  <c r="AU14" i="76" s="1"/>
  <c r="AS7" i="12"/>
  <c r="AL7" i="12"/>
  <c r="AU7" i="12" s="1"/>
  <c r="Y12" i="45"/>
  <c r="Z12" i="45"/>
  <c r="X12" i="45"/>
  <c r="AS15" i="76"/>
  <c r="AL15" i="76"/>
  <c r="AU15" i="76" s="1"/>
  <c r="U6" i="50"/>
  <c r="AH12" i="84"/>
  <c r="AQ12" i="84" s="1"/>
  <c r="W19" i="71"/>
  <c r="AF18" i="71"/>
  <c r="AO18" i="71" s="1"/>
  <c r="AG18" i="71"/>
  <c r="AP18" i="71" s="1"/>
  <c r="AE18" i="71"/>
  <c r="AF17" i="86"/>
  <c r="AO17" i="86" s="1"/>
  <c r="AG17" i="86"/>
  <c r="AP17" i="86" s="1"/>
  <c r="AE17" i="86"/>
  <c r="W18" i="86"/>
  <c r="AS21" i="12"/>
  <c r="AL21" i="12"/>
  <c r="AU21" i="12" s="1"/>
  <c r="AR7" i="16"/>
  <c r="AG9" i="11"/>
  <c r="AP9" i="11" s="1"/>
  <c r="AF9" i="11"/>
  <c r="AO9" i="11" s="1"/>
  <c r="AE9" i="11"/>
  <c r="W10" i="11"/>
  <c r="AR11" i="96"/>
  <c r="AH18" i="47"/>
  <c r="AQ18" i="47" s="1"/>
  <c r="AS11" i="76"/>
  <c r="AL11" i="76"/>
  <c r="AU11" i="76" s="1"/>
  <c r="AS10" i="12"/>
  <c r="AL10" i="12"/>
  <c r="AU10" i="12" s="1"/>
  <c r="Z6" i="98"/>
  <c r="Z12" i="96"/>
  <c r="AS12" i="76"/>
  <c r="AL12" i="76"/>
  <c r="AU12" i="76" s="1"/>
  <c r="Y16" i="32"/>
  <c r="X16" i="32"/>
  <c r="AH11" i="54"/>
  <c r="AQ11" i="54" s="1"/>
  <c r="AN10" i="51"/>
  <c r="AI10" i="51"/>
  <c r="AS12" i="12"/>
  <c r="AL12" i="12"/>
  <c r="AU12" i="12" s="1"/>
  <c r="AH18" i="28"/>
  <c r="AQ18" i="28" s="1"/>
  <c r="AH8" i="16"/>
  <c r="AQ8" i="16" s="1"/>
  <c r="Z7" i="18"/>
  <c r="AH7" i="99"/>
  <c r="AQ7" i="99" s="1"/>
  <c r="Y8" i="87"/>
  <c r="Z8" i="87"/>
  <c r="X8" i="87"/>
  <c r="AI15" i="93"/>
  <c r="AN15" i="93"/>
  <c r="AI8" i="91"/>
  <c r="AN8" i="91"/>
  <c r="AN7" i="55"/>
  <c r="AI7" i="55"/>
  <c r="Y20" i="67"/>
  <c r="X20" i="67"/>
  <c r="Z20" i="67" s="1"/>
  <c r="Y15" i="101"/>
  <c r="Z15" i="101"/>
  <c r="X15" i="101"/>
  <c r="AF19" i="75" l="1"/>
  <c r="AO19" i="75" s="1"/>
  <c r="AE19" i="75"/>
  <c r="AG19" i="75"/>
  <c r="AP19" i="75" s="1"/>
  <c r="W20" i="75"/>
  <c r="AG17" i="46"/>
  <c r="AP17" i="46" s="1"/>
  <c r="AE17" i="46"/>
  <c r="W18" i="46"/>
  <c r="AF17" i="46"/>
  <c r="AO17" i="46" s="1"/>
  <c r="AE8" i="55"/>
  <c r="AF8" i="55"/>
  <c r="AO8" i="55" s="1"/>
  <c r="AG8" i="55"/>
  <c r="AP8" i="55" s="1"/>
  <c r="W9" i="55"/>
  <c r="AE12" i="9"/>
  <c r="AF12" i="9"/>
  <c r="AO12" i="9" s="1"/>
  <c r="W13" i="9"/>
  <c r="AG12" i="9"/>
  <c r="AP12" i="9" s="1"/>
  <c r="W19" i="97"/>
  <c r="AE18" i="97"/>
  <c r="AG18" i="97"/>
  <c r="AP18" i="97" s="1"/>
  <c r="AF18" i="97"/>
  <c r="AO18" i="97" s="1"/>
  <c r="W21" i="67"/>
  <c r="AE20" i="67"/>
  <c r="AG20" i="67"/>
  <c r="AP20" i="67" s="1"/>
  <c r="AF20" i="67"/>
  <c r="AO20" i="67" s="1"/>
  <c r="AF19" i="63"/>
  <c r="AO19" i="63" s="1"/>
  <c r="AE19" i="63"/>
  <c r="W20" i="63"/>
  <c r="AG19" i="63"/>
  <c r="AP19" i="63" s="1"/>
  <c r="AE19" i="79"/>
  <c r="W20" i="79"/>
  <c r="AG19" i="79"/>
  <c r="AP19" i="79" s="1"/>
  <c r="AF19" i="79"/>
  <c r="AO19" i="79" s="1"/>
  <c r="W10" i="91"/>
  <c r="AF9" i="91"/>
  <c r="AO9" i="91" s="1"/>
  <c r="AG9" i="91"/>
  <c r="AP9" i="91" s="1"/>
  <c r="AE9" i="91"/>
  <c r="AF15" i="101"/>
  <c r="AO15" i="101" s="1"/>
  <c r="AE15" i="101"/>
  <c r="AG15" i="101"/>
  <c r="AP15" i="101" s="1"/>
  <c r="W16" i="101"/>
  <c r="AH15" i="101"/>
  <c r="AQ15" i="101" s="1"/>
  <c r="AR7" i="55"/>
  <c r="AH8" i="87"/>
  <c r="AQ8" i="87" s="1"/>
  <c r="AN9" i="11"/>
  <c r="AI9" i="11"/>
  <c r="AI18" i="71"/>
  <c r="AN18" i="71"/>
  <c r="AR7" i="87"/>
  <c r="AH19" i="24"/>
  <c r="AQ19" i="24" s="1"/>
  <c r="AH9" i="41"/>
  <c r="AQ9" i="41" s="1"/>
  <c r="AH12" i="9"/>
  <c r="AQ12" i="9" s="1"/>
  <c r="AH17" i="46"/>
  <c r="AQ17" i="46" s="1"/>
  <c r="Y14" i="104"/>
  <c r="Z14" i="104"/>
  <c r="X14" i="104"/>
  <c r="Y14" i="13"/>
  <c r="Z14" i="13"/>
  <c r="X14" i="13"/>
  <c r="AH8" i="55"/>
  <c r="AQ8" i="55" s="1"/>
  <c r="Y9" i="16"/>
  <c r="X9" i="16"/>
  <c r="AN12" i="84"/>
  <c r="AI12" i="84"/>
  <c r="AN11" i="54"/>
  <c r="AI11" i="54"/>
  <c r="Y8" i="99"/>
  <c r="X8" i="99"/>
  <c r="AH12" i="45"/>
  <c r="AQ12" i="45" s="1"/>
  <c r="AR11" i="20"/>
  <c r="AR19" i="2"/>
  <c r="AR14" i="101"/>
  <c r="AI16" i="15"/>
  <c r="AN16" i="15"/>
  <c r="AG19" i="24"/>
  <c r="AP19" i="24" s="1"/>
  <c r="W20" i="24"/>
  <c r="AF19" i="24"/>
  <c r="AO19" i="24" s="1"/>
  <c r="AE19" i="24"/>
  <c r="W10" i="41"/>
  <c r="AG9" i="41"/>
  <c r="AP9" i="41" s="1"/>
  <c r="AF9" i="41"/>
  <c r="AO9" i="41" s="1"/>
  <c r="AE9" i="41"/>
  <c r="AH20" i="2"/>
  <c r="AQ20" i="2" s="1"/>
  <c r="Y19" i="89"/>
  <c r="X19" i="89"/>
  <c r="AI5" i="10"/>
  <c r="AN5" i="10"/>
  <c r="AS4" i="76"/>
  <c r="AS25" i="76" s="1"/>
  <c r="AL4" i="76"/>
  <c r="AU4" i="76" s="1"/>
  <c r="AU25" i="76" s="1"/>
  <c r="C11" i="76" s="1"/>
  <c r="F20" i="57" s="1"/>
  <c r="AR19" i="67"/>
  <c r="AN8" i="16"/>
  <c r="AI8" i="16"/>
  <c r="Y18" i="86"/>
  <c r="Z18" i="86"/>
  <c r="X18" i="86"/>
  <c r="AE12" i="45"/>
  <c r="W13" i="45"/>
  <c r="AF12" i="45"/>
  <c r="AO12" i="45" s="1"/>
  <c r="AG12" i="45"/>
  <c r="AP12" i="45" s="1"/>
  <c r="AR8" i="41"/>
  <c r="AR18" i="24"/>
  <c r="W8" i="103"/>
  <c r="AE7" i="103"/>
  <c r="AG7" i="103"/>
  <c r="AP7" i="103" s="1"/>
  <c r="AF7" i="103"/>
  <c r="AO7" i="103" s="1"/>
  <c r="AH12" i="20"/>
  <c r="AQ12" i="20" s="1"/>
  <c r="AF5" i="102"/>
  <c r="AO5" i="102" s="1"/>
  <c r="AE5" i="102"/>
  <c r="W6" i="102"/>
  <c r="AG5" i="102"/>
  <c r="AP5" i="102" s="1"/>
  <c r="Y17" i="105"/>
  <c r="X17" i="105"/>
  <c r="Z17" i="105" s="1"/>
  <c r="AF8" i="43"/>
  <c r="AO8" i="43" s="1"/>
  <c r="AG8" i="43"/>
  <c r="AP8" i="43" s="1"/>
  <c r="W9" i="43"/>
  <c r="AE8" i="43"/>
  <c r="AR10" i="58"/>
  <c r="AI13" i="104"/>
  <c r="AR13" i="104" s="1"/>
  <c r="AN13" i="104"/>
  <c r="AH16" i="93"/>
  <c r="AQ16" i="93" s="1"/>
  <c r="AH11" i="58"/>
  <c r="AQ11" i="58" s="1"/>
  <c r="AN12" i="100"/>
  <c r="AI12" i="100"/>
  <c r="Y9" i="49"/>
  <c r="X9" i="49"/>
  <c r="AI18" i="47"/>
  <c r="AN18" i="47"/>
  <c r="AE7" i="18"/>
  <c r="AF7" i="18"/>
  <c r="AO7" i="18" s="1"/>
  <c r="AG7" i="18"/>
  <c r="AP7" i="18" s="1"/>
  <c r="W8" i="18"/>
  <c r="AR10" i="51"/>
  <c r="AF12" i="96"/>
  <c r="AO12" i="96" s="1"/>
  <c r="AE12" i="96"/>
  <c r="W13" i="96"/>
  <c r="AG12" i="96"/>
  <c r="AP12" i="96" s="1"/>
  <c r="AI17" i="86"/>
  <c r="AN17" i="86"/>
  <c r="Y19" i="71"/>
  <c r="X19" i="71"/>
  <c r="AE18" i="59"/>
  <c r="AF18" i="59"/>
  <c r="AO18" i="59" s="1"/>
  <c r="W19" i="59"/>
  <c r="AG18" i="59"/>
  <c r="AP18" i="59" s="1"/>
  <c r="AR15" i="32"/>
  <c r="AI19" i="38"/>
  <c r="AN19" i="38"/>
  <c r="AH12" i="92"/>
  <c r="AQ12" i="92" s="1"/>
  <c r="Z12" i="20"/>
  <c r="AL4" i="12"/>
  <c r="AU4" i="12" s="1"/>
  <c r="AU25" i="12" s="1"/>
  <c r="C11" i="12" s="1"/>
  <c r="AS4" i="12"/>
  <c r="AS25" i="12" s="1"/>
  <c r="AI16" i="53"/>
  <c r="AP16" i="53"/>
  <c r="Y17" i="15"/>
  <c r="Z17" i="15"/>
  <c r="X17" i="15"/>
  <c r="AR11" i="92"/>
  <c r="AR18" i="79"/>
  <c r="AH11" i="51"/>
  <c r="AQ11" i="51" s="1"/>
  <c r="Y12" i="95"/>
  <c r="X12" i="95"/>
  <c r="Z12" i="95" s="1"/>
  <c r="AR17" i="97"/>
  <c r="AH19" i="33"/>
  <c r="AQ19" i="33" s="1"/>
  <c r="AF16" i="93"/>
  <c r="AO16" i="93" s="1"/>
  <c r="AE16" i="93"/>
  <c r="W17" i="93"/>
  <c r="AG16" i="93"/>
  <c r="AP16" i="93" s="1"/>
  <c r="Y19" i="28"/>
  <c r="X19" i="28"/>
  <c r="Z19" i="28" s="1"/>
  <c r="Z11" i="58"/>
  <c r="Y13" i="84"/>
  <c r="X13" i="84"/>
  <c r="AN7" i="99"/>
  <c r="AI7" i="99"/>
  <c r="AR8" i="91"/>
  <c r="AH16" i="32"/>
  <c r="AQ16" i="32" s="1"/>
  <c r="AE6" i="98"/>
  <c r="W7" i="98"/>
  <c r="AF6" i="98"/>
  <c r="AO6" i="98" s="1"/>
  <c r="AG6" i="98"/>
  <c r="AP6" i="98" s="1"/>
  <c r="U5" i="50"/>
  <c r="X5" i="50" s="1"/>
  <c r="AE16" i="52"/>
  <c r="AG16" i="52"/>
  <c r="AP16" i="52" s="1"/>
  <c r="W17" i="52"/>
  <c r="AF16" i="52"/>
  <c r="AO16" i="52" s="1"/>
  <c r="Y20" i="38"/>
  <c r="X20" i="38"/>
  <c r="Z12" i="92"/>
  <c r="AR18" i="63"/>
  <c r="Y17" i="53"/>
  <c r="X17" i="53"/>
  <c r="AR11" i="9"/>
  <c r="AR16" i="46"/>
  <c r="AN20" i="19"/>
  <c r="AI20" i="19"/>
  <c r="W6" i="35"/>
  <c r="AG5" i="35"/>
  <c r="AP5" i="35" s="1"/>
  <c r="AE5" i="35"/>
  <c r="AF5" i="35"/>
  <c r="AO5" i="35" s="1"/>
  <c r="Y12" i="88"/>
  <c r="X12" i="88"/>
  <c r="Z12" i="88" s="1"/>
  <c r="AE13" i="44"/>
  <c r="W14" i="44"/>
  <c r="AG13" i="44"/>
  <c r="AP13" i="44" s="1"/>
  <c r="AF13" i="44"/>
  <c r="AO13" i="44" s="1"/>
  <c r="Z11" i="51"/>
  <c r="AN11" i="95"/>
  <c r="AI11" i="95"/>
  <c r="Y6" i="10"/>
  <c r="Z6" i="10" s="1"/>
  <c r="X6" i="10"/>
  <c r="AI13" i="13"/>
  <c r="AN13" i="13"/>
  <c r="Z19" i="33"/>
  <c r="AR11" i="45"/>
  <c r="AE5" i="48"/>
  <c r="AG5" i="48"/>
  <c r="AP5" i="48" s="1"/>
  <c r="W6" i="48"/>
  <c r="AF5" i="48"/>
  <c r="AO5" i="48" s="1"/>
  <c r="Y13" i="100"/>
  <c r="X13" i="100"/>
  <c r="Y12" i="54"/>
  <c r="X12" i="54"/>
  <c r="W9" i="87"/>
  <c r="AG8" i="87"/>
  <c r="AP8" i="87" s="1"/>
  <c r="AF8" i="87"/>
  <c r="AO8" i="87" s="1"/>
  <c r="AE8" i="87"/>
  <c r="AH20" i="67"/>
  <c r="AQ20" i="67" s="1"/>
  <c r="AR15" i="93"/>
  <c r="Z16" i="32"/>
  <c r="Y10" i="11"/>
  <c r="X10" i="11"/>
  <c r="AH19" i="79"/>
  <c r="AQ19" i="79" s="1"/>
  <c r="U5" i="90"/>
  <c r="X5" i="90" s="1"/>
  <c r="AE5" i="42"/>
  <c r="AG5" i="42"/>
  <c r="AP5" i="42" s="1"/>
  <c r="AF5" i="42"/>
  <c r="AO5" i="42" s="1"/>
  <c r="W6" i="42"/>
  <c r="AG8" i="83"/>
  <c r="AP8" i="83" s="1"/>
  <c r="AF8" i="83"/>
  <c r="AO8" i="83" s="1"/>
  <c r="AE8" i="83"/>
  <c r="W9" i="83"/>
  <c r="AH19" i="63"/>
  <c r="AQ19" i="63" s="1"/>
  <c r="Y21" i="19"/>
  <c r="X21" i="19"/>
  <c r="AI16" i="105"/>
  <c r="AN16" i="105"/>
  <c r="Z20" i="2"/>
  <c r="AH19" i="75"/>
  <c r="AQ19" i="75" s="1"/>
  <c r="AN11" i="88"/>
  <c r="AI11" i="88"/>
  <c r="AI18" i="89"/>
  <c r="AN18" i="89"/>
  <c r="AH5" i="94"/>
  <c r="AQ5" i="94" s="1"/>
  <c r="Z5" i="94"/>
  <c r="AH18" i="97"/>
  <c r="AQ18" i="97" s="1"/>
  <c r="AH9" i="91"/>
  <c r="AQ9" i="91" s="1"/>
  <c r="AI18" i="28"/>
  <c r="AN18" i="28"/>
  <c r="AH5" i="82"/>
  <c r="AQ5" i="82" s="1"/>
  <c r="Z5" i="82"/>
  <c r="U5" i="85"/>
  <c r="X5" i="85" s="1"/>
  <c r="AN8" i="49"/>
  <c r="AI8" i="49"/>
  <c r="Y19" i="47"/>
  <c r="Z19" i="47" s="1"/>
  <c r="X19" i="47"/>
  <c r="AF19" i="28" l="1"/>
  <c r="AO19" i="28" s="1"/>
  <c r="AG19" i="28"/>
  <c r="AP19" i="28" s="1"/>
  <c r="AE19" i="28"/>
  <c r="W20" i="28"/>
  <c r="AG17" i="105"/>
  <c r="AP17" i="105" s="1"/>
  <c r="AF17" i="105"/>
  <c r="AO17" i="105" s="1"/>
  <c r="AE17" i="105"/>
  <c r="W18" i="105"/>
  <c r="AF19" i="47"/>
  <c r="AO19" i="47" s="1"/>
  <c r="AE19" i="47"/>
  <c r="W20" i="47"/>
  <c r="AG19" i="47"/>
  <c r="AP19" i="47" s="1"/>
  <c r="AG6" i="10"/>
  <c r="AP6" i="10" s="1"/>
  <c r="AE6" i="10"/>
  <c r="W7" i="10"/>
  <c r="AF6" i="10"/>
  <c r="AO6" i="10" s="1"/>
  <c r="W13" i="88"/>
  <c r="AG12" i="88"/>
  <c r="AP12" i="88" s="1"/>
  <c r="AE12" i="88"/>
  <c r="AF12" i="88"/>
  <c r="AO12" i="88" s="1"/>
  <c r="W13" i="95"/>
  <c r="AF12" i="95"/>
  <c r="AO12" i="95" s="1"/>
  <c r="AG12" i="95"/>
  <c r="AP12" i="95" s="1"/>
  <c r="AE12" i="95"/>
  <c r="AR18" i="89"/>
  <c r="W17" i="32"/>
  <c r="AG16" i="32"/>
  <c r="AP16" i="32" s="1"/>
  <c r="AE16" i="32"/>
  <c r="AF16" i="32"/>
  <c r="AO16" i="32" s="1"/>
  <c r="W12" i="51"/>
  <c r="AG11" i="51"/>
  <c r="AP11" i="51" s="1"/>
  <c r="AE11" i="51"/>
  <c r="AF11" i="51"/>
  <c r="AO11" i="51" s="1"/>
  <c r="AR11" i="54"/>
  <c r="AE14" i="104"/>
  <c r="AG14" i="104"/>
  <c r="AP14" i="104" s="1"/>
  <c r="W15" i="104"/>
  <c r="AF14" i="104"/>
  <c r="AO14" i="104" s="1"/>
  <c r="AI15" i="101"/>
  <c r="AN15" i="101"/>
  <c r="Y10" i="91"/>
  <c r="X10" i="91"/>
  <c r="Y20" i="63"/>
  <c r="X20" i="63"/>
  <c r="Z20" i="63" s="1"/>
  <c r="Y21" i="67"/>
  <c r="X21" i="67"/>
  <c r="AI17" i="46"/>
  <c r="AN17" i="46"/>
  <c r="AH5" i="90"/>
  <c r="AQ5" i="90" s="1"/>
  <c r="Z5" i="90"/>
  <c r="AH13" i="100"/>
  <c r="AQ13" i="100" s="1"/>
  <c r="AR13" i="13"/>
  <c r="AR11" i="88"/>
  <c r="AR16" i="105"/>
  <c r="Y6" i="42"/>
  <c r="Z6" i="42"/>
  <c r="X6" i="42"/>
  <c r="Z13" i="100"/>
  <c r="AI5" i="48"/>
  <c r="AN5" i="48"/>
  <c r="AH6" i="10"/>
  <c r="AQ6" i="10" s="1"/>
  <c r="Y6" i="35"/>
  <c r="X6" i="35"/>
  <c r="Z6" i="35" s="1"/>
  <c r="AF12" i="92"/>
  <c r="AO12" i="92" s="1"/>
  <c r="W13" i="92"/>
  <c r="AE12" i="92"/>
  <c r="AG12" i="92"/>
  <c r="AP12" i="92" s="1"/>
  <c r="Y17" i="52"/>
  <c r="Z17" i="52" s="1"/>
  <c r="X17" i="52"/>
  <c r="AR19" i="38"/>
  <c r="AN18" i="59"/>
  <c r="AI18" i="59"/>
  <c r="AN12" i="45"/>
  <c r="AI12" i="45"/>
  <c r="AR12" i="45" s="1"/>
  <c r="AH19" i="89"/>
  <c r="AQ19" i="89" s="1"/>
  <c r="AN9" i="41"/>
  <c r="AI9" i="41"/>
  <c r="Y20" i="24"/>
  <c r="X20" i="24"/>
  <c r="AN19" i="63"/>
  <c r="AI19" i="63"/>
  <c r="Y13" i="9"/>
  <c r="X13" i="9"/>
  <c r="AR7" i="99"/>
  <c r="AI16" i="93"/>
  <c r="AN16" i="93"/>
  <c r="AH12" i="95"/>
  <c r="AQ12" i="95" s="1"/>
  <c r="AG17" i="15"/>
  <c r="AP17" i="15" s="1"/>
  <c r="AF17" i="15"/>
  <c r="AO17" i="15" s="1"/>
  <c r="AE17" i="15"/>
  <c r="W18" i="15"/>
  <c r="AE12" i="20"/>
  <c r="W13" i="20"/>
  <c r="AG12" i="20"/>
  <c r="AP12" i="20" s="1"/>
  <c r="AF12" i="20"/>
  <c r="AO12" i="20" s="1"/>
  <c r="AR17" i="86"/>
  <c r="AN7" i="18"/>
  <c r="AI7" i="18"/>
  <c r="AR12" i="100"/>
  <c r="AH17" i="105"/>
  <c r="AQ17" i="105" s="1"/>
  <c r="AR5" i="10"/>
  <c r="AR8" i="49"/>
  <c r="AE5" i="82"/>
  <c r="W6" i="82"/>
  <c r="AG5" i="82"/>
  <c r="AP5" i="82" s="1"/>
  <c r="AF5" i="82"/>
  <c r="AO5" i="82" s="1"/>
  <c r="AH21" i="19"/>
  <c r="AQ21" i="19" s="1"/>
  <c r="Y9" i="83"/>
  <c r="Z9" i="83"/>
  <c r="X9" i="83"/>
  <c r="AR20" i="19"/>
  <c r="AH17" i="53"/>
  <c r="AQ17" i="53" s="1"/>
  <c r="AH20" i="38"/>
  <c r="AQ20" i="38" s="1"/>
  <c r="AH13" i="84"/>
  <c r="AQ13" i="84" s="1"/>
  <c r="AH19" i="71"/>
  <c r="AQ19" i="71" s="1"/>
  <c r="AR18" i="47"/>
  <c r="AN8" i="43"/>
  <c r="AI8" i="43"/>
  <c r="AH18" i="86"/>
  <c r="AQ18" i="86" s="1"/>
  <c r="Z19" i="89"/>
  <c r="AR12" i="84"/>
  <c r="AH14" i="13"/>
  <c r="AQ14" i="13" s="1"/>
  <c r="AI8" i="55"/>
  <c r="AN8" i="55"/>
  <c r="Y20" i="75"/>
  <c r="Z20" i="75" s="1"/>
  <c r="X20" i="75"/>
  <c r="AI8" i="87"/>
  <c r="AN8" i="87"/>
  <c r="AH19" i="28"/>
  <c r="AQ19" i="28" s="1"/>
  <c r="Y13" i="45"/>
  <c r="Z13" i="45" s="1"/>
  <c r="X13" i="45"/>
  <c r="AF5" i="94"/>
  <c r="AO5" i="94" s="1"/>
  <c r="AE5" i="94"/>
  <c r="W6" i="94"/>
  <c r="AG5" i="94"/>
  <c r="AP5" i="94" s="1"/>
  <c r="AI8" i="83"/>
  <c r="AR8" i="83" s="1"/>
  <c r="AN8" i="83"/>
  <c r="AH10" i="11"/>
  <c r="AQ10" i="11" s="1"/>
  <c r="Y9" i="87"/>
  <c r="Z9" i="87"/>
  <c r="X9" i="87"/>
  <c r="Z17" i="53"/>
  <c r="Z20" i="38"/>
  <c r="AI16" i="52"/>
  <c r="AN16" i="52"/>
  <c r="Y7" i="98"/>
  <c r="Z7" i="98" s="1"/>
  <c r="X7" i="98"/>
  <c r="Z13" i="84"/>
  <c r="AR16" i="53"/>
  <c r="Z19" i="71"/>
  <c r="Y13" i="96"/>
  <c r="Z13" i="96" s="1"/>
  <c r="X13" i="96"/>
  <c r="X8" i="18"/>
  <c r="Y8" i="18"/>
  <c r="Z8" i="18"/>
  <c r="AH9" i="49"/>
  <c r="AQ9" i="49" s="1"/>
  <c r="Y9" i="43"/>
  <c r="X9" i="43"/>
  <c r="AI7" i="103"/>
  <c r="AN7" i="103"/>
  <c r="AE18" i="86"/>
  <c r="W19" i="86"/>
  <c r="AF18" i="86"/>
  <c r="AO18" i="86" s="1"/>
  <c r="AG18" i="86"/>
  <c r="AP18" i="86" s="1"/>
  <c r="AH8" i="99"/>
  <c r="AQ8" i="99" s="1"/>
  <c r="AE14" i="13"/>
  <c r="AF14" i="13"/>
  <c r="AO14" i="13" s="1"/>
  <c r="AG14" i="13"/>
  <c r="AP14" i="13" s="1"/>
  <c r="W15" i="13"/>
  <c r="AI9" i="91"/>
  <c r="AN9" i="91"/>
  <c r="Y20" i="79"/>
  <c r="X20" i="79"/>
  <c r="AN12" i="9"/>
  <c r="AI12" i="9"/>
  <c r="AH19" i="47"/>
  <c r="AQ19" i="47" s="1"/>
  <c r="Z5" i="85"/>
  <c r="AH5" i="85"/>
  <c r="AQ5" i="85" s="1"/>
  <c r="Z21" i="19"/>
  <c r="AI5" i="42"/>
  <c r="AN5" i="42"/>
  <c r="Z10" i="11"/>
  <c r="Z12" i="54"/>
  <c r="AH12" i="54"/>
  <c r="AQ12" i="54" s="1"/>
  <c r="AG19" i="33"/>
  <c r="AP19" i="33" s="1"/>
  <c r="W20" i="33"/>
  <c r="AF19" i="33"/>
  <c r="AO19" i="33" s="1"/>
  <c r="AE19" i="33"/>
  <c r="AR11" i="95"/>
  <c r="Y14" i="44"/>
  <c r="X14" i="44"/>
  <c r="Z14" i="44" s="1"/>
  <c r="AN6" i="98"/>
  <c r="AI6" i="98"/>
  <c r="AN12" i="96"/>
  <c r="AI12" i="96"/>
  <c r="Z9" i="49"/>
  <c r="Y6" i="102"/>
  <c r="Z6" i="102" s="1"/>
  <c r="X6" i="102"/>
  <c r="Y8" i="103"/>
  <c r="X8" i="103"/>
  <c r="Y10" i="41"/>
  <c r="Z10" i="41" s="1"/>
  <c r="X10" i="41"/>
  <c r="AR16" i="15"/>
  <c r="Z8" i="99"/>
  <c r="AH9" i="16"/>
  <c r="AQ9" i="16" s="1"/>
  <c r="AR18" i="71"/>
  <c r="Y16" i="101"/>
  <c r="X16" i="101"/>
  <c r="AN19" i="79"/>
  <c r="AI19" i="79"/>
  <c r="AR19" i="79" s="1"/>
  <c r="AI18" i="97"/>
  <c r="AN18" i="97"/>
  <c r="AI19" i="75"/>
  <c r="AN19" i="75"/>
  <c r="AH12" i="88"/>
  <c r="AQ12" i="88" s="1"/>
  <c r="AR18" i="28"/>
  <c r="W21" i="2"/>
  <c r="AE20" i="2"/>
  <c r="AF20" i="2"/>
  <c r="AO20" i="2" s="1"/>
  <c r="AG20" i="2"/>
  <c r="AP20" i="2" s="1"/>
  <c r="Y6" i="48"/>
  <c r="Z6" i="48" s="1"/>
  <c r="X6" i="48"/>
  <c r="AN13" i="44"/>
  <c r="AI13" i="44"/>
  <c r="AN5" i="35"/>
  <c r="AI5" i="35"/>
  <c r="AH5" i="50"/>
  <c r="AQ5" i="50" s="1"/>
  <c r="Z5" i="50"/>
  <c r="AG11" i="58"/>
  <c r="AP11" i="58" s="1"/>
  <c r="AE11" i="58"/>
  <c r="W12" i="58"/>
  <c r="AF11" i="58"/>
  <c r="AO11" i="58" s="1"/>
  <c r="Y17" i="93"/>
  <c r="X17" i="93"/>
  <c r="AH17" i="15"/>
  <c r="AQ17" i="15" s="1"/>
  <c r="X19" i="59"/>
  <c r="Y19" i="59"/>
  <c r="Z19" i="59"/>
  <c r="AN5" i="102"/>
  <c r="AI5" i="102"/>
  <c r="AR8" i="16"/>
  <c r="AN19" i="24"/>
  <c r="AI19" i="24"/>
  <c r="Z9" i="16"/>
  <c r="AH14" i="104"/>
  <c r="AQ14" i="104" s="1"/>
  <c r="AR9" i="11"/>
  <c r="AN20" i="67"/>
  <c r="AI20" i="67"/>
  <c r="Y19" i="97"/>
  <c r="X19" i="97"/>
  <c r="Y9" i="55"/>
  <c r="X9" i="55"/>
  <c r="Y18" i="46"/>
  <c r="X18" i="46"/>
  <c r="W7" i="48" l="1"/>
  <c r="AF6" i="48"/>
  <c r="AO6" i="48" s="1"/>
  <c r="AE6" i="48"/>
  <c r="AG6" i="48"/>
  <c r="AP6" i="48" s="1"/>
  <c r="W7" i="102"/>
  <c r="AF6" i="102"/>
  <c r="AO6" i="102" s="1"/>
  <c r="AE6" i="102"/>
  <c r="AG6" i="102"/>
  <c r="AP6" i="102" s="1"/>
  <c r="W15" i="44"/>
  <c r="AE14" i="44"/>
  <c r="AF14" i="44"/>
  <c r="AO14" i="44" s="1"/>
  <c r="AG14" i="44"/>
  <c r="AP14" i="44" s="1"/>
  <c r="W21" i="75"/>
  <c r="AG20" i="75"/>
  <c r="AP20" i="75" s="1"/>
  <c r="AF20" i="75"/>
  <c r="AO20" i="75" s="1"/>
  <c r="AE20" i="75"/>
  <c r="AE13" i="45"/>
  <c r="W14" i="45"/>
  <c r="AF13" i="45"/>
  <c r="AO13" i="45" s="1"/>
  <c r="AG13" i="45"/>
  <c r="AP13" i="45" s="1"/>
  <c r="AE6" i="35"/>
  <c r="W7" i="35"/>
  <c r="AF6" i="35"/>
  <c r="AO6" i="35" s="1"/>
  <c r="AG6" i="35"/>
  <c r="AP6" i="35" s="1"/>
  <c r="W21" i="63"/>
  <c r="AE20" i="63"/>
  <c r="AF20" i="63"/>
  <c r="AO20" i="63" s="1"/>
  <c r="AG20" i="63"/>
  <c r="AP20" i="63" s="1"/>
  <c r="AG10" i="41"/>
  <c r="AP10" i="41" s="1"/>
  <c r="AF10" i="41"/>
  <c r="AO10" i="41" s="1"/>
  <c r="AE10" i="41"/>
  <c r="W11" i="41"/>
  <c r="W8" i="98"/>
  <c r="AG7" i="98"/>
  <c r="AP7" i="98" s="1"/>
  <c r="AF7" i="98"/>
  <c r="AO7" i="98" s="1"/>
  <c r="AE7" i="98"/>
  <c r="AE17" i="52"/>
  <c r="AF17" i="52"/>
  <c r="AO17" i="52" s="1"/>
  <c r="AG17" i="52"/>
  <c r="AP17" i="52" s="1"/>
  <c r="W18" i="52"/>
  <c r="W14" i="96"/>
  <c r="AE13" i="96"/>
  <c r="AG13" i="96"/>
  <c r="AP13" i="96" s="1"/>
  <c r="AF13" i="96"/>
  <c r="AO13" i="96" s="1"/>
  <c r="AR7" i="103"/>
  <c r="W10" i="83"/>
  <c r="AF9" i="83"/>
  <c r="AO9" i="83" s="1"/>
  <c r="AE9" i="83"/>
  <c r="AG9" i="83"/>
  <c r="AP9" i="83" s="1"/>
  <c r="Y18" i="15"/>
  <c r="Z18" i="15"/>
  <c r="X18" i="15"/>
  <c r="W10" i="16"/>
  <c r="AF9" i="16"/>
  <c r="AO9" i="16" s="1"/>
  <c r="AG9" i="16"/>
  <c r="AP9" i="16" s="1"/>
  <c r="AE9" i="16"/>
  <c r="Y12" i="58"/>
  <c r="X12" i="58"/>
  <c r="AI19" i="33"/>
  <c r="AN19" i="33"/>
  <c r="AR5" i="42"/>
  <c r="AE5" i="85"/>
  <c r="AF5" i="85"/>
  <c r="AO5" i="85" s="1"/>
  <c r="W6" i="85"/>
  <c r="AG5" i="85"/>
  <c r="AP5" i="85" s="1"/>
  <c r="AR12" i="9"/>
  <c r="AR9" i="91"/>
  <c r="AH9" i="87"/>
  <c r="AQ9" i="87" s="1"/>
  <c r="Y6" i="94"/>
  <c r="X6" i="94"/>
  <c r="AH9" i="83"/>
  <c r="AQ9" i="83" s="1"/>
  <c r="AH6" i="42"/>
  <c r="AQ6" i="42" s="1"/>
  <c r="AR15" i="101"/>
  <c r="Y12" i="51"/>
  <c r="X12" i="51"/>
  <c r="Y20" i="47"/>
  <c r="Z20" i="47" s="1"/>
  <c r="X20" i="47"/>
  <c r="AH19" i="97"/>
  <c r="AQ19" i="97" s="1"/>
  <c r="W20" i="59"/>
  <c r="AG19" i="59"/>
  <c r="AP19" i="59" s="1"/>
  <c r="AE19" i="59"/>
  <c r="AF19" i="59"/>
  <c r="AO19" i="59" s="1"/>
  <c r="AR5" i="35"/>
  <c r="AH16" i="101"/>
  <c r="AQ16" i="101" s="1"/>
  <c r="AH20" i="24"/>
  <c r="AQ20" i="24" s="1"/>
  <c r="AH17" i="93"/>
  <c r="AQ17" i="93" s="1"/>
  <c r="AR19" i="75"/>
  <c r="Z16" i="101"/>
  <c r="AG8" i="99"/>
  <c r="AP8" i="99" s="1"/>
  <c r="AE8" i="99"/>
  <c r="AF8" i="99"/>
  <c r="AO8" i="99" s="1"/>
  <c r="W9" i="99"/>
  <c r="AH8" i="103"/>
  <c r="AQ8" i="103" s="1"/>
  <c r="AF9" i="49"/>
  <c r="AO9" i="49" s="1"/>
  <c r="AE9" i="49"/>
  <c r="W10" i="49"/>
  <c r="AG9" i="49"/>
  <c r="AP9" i="49" s="1"/>
  <c r="Y20" i="33"/>
  <c r="X20" i="33"/>
  <c r="AH20" i="79"/>
  <c r="AQ20" i="79" s="1"/>
  <c r="Y15" i="13"/>
  <c r="X15" i="13"/>
  <c r="AH9" i="43"/>
  <c r="AQ9" i="43" s="1"/>
  <c r="AR8" i="55"/>
  <c r="Y6" i="82"/>
  <c r="X6" i="82"/>
  <c r="AI17" i="15"/>
  <c r="AN17" i="15"/>
  <c r="AH13" i="9"/>
  <c r="AQ13" i="9" s="1"/>
  <c r="Z20" i="24"/>
  <c r="AH21" i="67"/>
  <c r="AQ21" i="67" s="1"/>
  <c r="AH10" i="91"/>
  <c r="AQ10" i="91" s="1"/>
  <c r="AI12" i="95"/>
  <c r="AN12" i="95"/>
  <c r="AN12" i="88"/>
  <c r="AI12" i="88"/>
  <c r="AN6" i="10"/>
  <c r="AI6" i="10"/>
  <c r="Y20" i="28"/>
  <c r="X20" i="28"/>
  <c r="AH18" i="46"/>
  <c r="AQ18" i="46" s="1"/>
  <c r="AR19" i="24"/>
  <c r="AN11" i="58"/>
  <c r="AI11" i="58"/>
  <c r="AF8" i="18"/>
  <c r="AO8" i="18" s="1"/>
  <c r="AE8" i="18"/>
  <c r="W9" i="18"/>
  <c r="AG8" i="18"/>
  <c r="AP8" i="18" s="1"/>
  <c r="AN5" i="94"/>
  <c r="AI5" i="94"/>
  <c r="Y7" i="10"/>
  <c r="Z7" i="10"/>
  <c r="X7" i="10"/>
  <c r="AH19" i="59"/>
  <c r="AQ19" i="59" s="1"/>
  <c r="Z17" i="93"/>
  <c r="AR13" i="44"/>
  <c r="Z8" i="103"/>
  <c r="AR12" i="96"/>
  <c r="W13" i="54"/>
  <c r="AG12" i="54"/>
  <c r="AP12" i="54" s="1"/>
  <c r="AE12" i="54"/>
  <c r="AF12" i="54"/>
  <c r="AO12" i="54" s="1"/>
  <c r="Z20" i="79"/>
  <c r="Z9" i="43"/>
  <c r="AH8" i="18"/>
  <c r="AQ8" i="18" s="1"/>
  <c r="AR16" i="52"/>
  <c r="AH13" i="45"/>
  <c r="AQ13" i="45" s="1"/>
  <c r="AR8" i="87"/>
  <c r="AN5" i="82"/>
  <c r="AI5" i="82"/>
  <c r="AR7" i="18"/>
  <c r="Z13" i="9"/>
  <c r="Z21" i="67"/>
  <c r="Z10" i="91"/>
  <c r="Y15" i="104"/>
  <c r="Z15" i="104" s="1"/>
  <c r="X15" i="104"/>
  <c r="AI16" i="32"/>
  <c r="AN16" i="32"/>
  <c r="AI19" i="28"/>
  <c r="AN19" i="28"/>
  <c r="AH14" i="44"/>
  <c r="AQ14" i="44" s="1"/>
  <c r="W20" i="71"/>
  <c r="AE19" i="71"/>
  <c r="AG19" i="71"/>
  <c r="AP19" i="71" s="1"/>
  <c r="AF19" i="71"/>
  <c r="AO19" i="71" s="1"/>
  <c r="AR18" i="59"/>
  <c r="AH6" i="35"/>
  <c r="AQ6" i="35" s="1"/>
  <c r="Z18" i="46"/>
  <c r="Z19" i="97"/>
  <c r="AH9" i="55"/>
  <c r="AQ9" i="55" s="1"/>
  <c r="AR20" i="67"/>
  <c r="AN20" i="2"/>
  <c r="AI20" i="2"/>
  <c r="AR18" i="97"/>
  <c r="AG10" i="11"/>
  <c r="AP10" i="11" s="1"/>
  <c r="AE10" i="11"/>
  <c r="W11" i="11"/>
  <c r="AF10" i="11"/>
  <c r="AO10" i="11" s="1"/>
  <c r="Y19" i="86"/>
  <c r="Z19" i="86"/>
  <c r="X19" i="86"/>
  <c r="AH13" i="96"/>
  <c r="AQ13" i="96" s="1"/>
  <c r="W14" i="84"/>
  <c r="AE13" i="84"/>
  <c r="AF13" i="84"/>
  <c r="AO13" i="84" s="1"/>
  <c r="AG13" i="84"/>
  <c r="AP13" i="84" s="1"/>
  <c r="W21" i="38"/>
  <c r="AE20" i="38"/>
  <c r="AF20" i="38"/>
  <c r="AO20" i="38" s="1"/>
  <c r="AG20" i="38"/>
  <c r="AP20" i="38" s="1"/>
  <c r="AH20" i="75"/>
  <c r="AQ20" i="75" s="1"/>
  <c r="AF19" i="89"/>
  <c r="AO19" i="89" s="1"/>
  <c r="AG19" i="89"/>
  <c r="AP19" i="89" s="1"/>
  <c r="W20" i="89"/>
  <c r="AE19" i="89"/>
  <c r="AR8" i="43"/>
  <c r="Y13" i="20"/>
  <c r="Z13" i="20"/>
  <c r="X13" i="20"/>
  <c r="AR9" i="41"/>
  <c r="AN12" i="92"/>
  <c r="AI12" i="92"/>
  <c r="AR5" i="48"/>
  <c r="W6" i="90"/>
  <c r="AG5" i="90"/>
  <c r="AP5" i="90" s="1"/>
  <c r="AF5" i="90"/>
  <c r="AO5" i="90" s="1"/>
  <c r="AE5" i="90"/>
  <c r="AN11" i="51"/>
  <c r="AI11" i="51"/>
  <c r="Y13" i="88"/>
  <c r="Z13" i="88"/>
  <c r="X13" i="88"/>
  <c r="Y18" i="105"/>
  <c r="X18" i="105"/>
  <c r="W22" i="19"/>
  <c r="AE21" i="19"/>
  <c r="AG21" i="19"/>
  <c r="AP21" i="19" s="1"/>
  <c r="AF21" i="19"/>
  <c r="AO21" i="19" s="1"/>
  <c r="AG9" i="87"/>
  <c r="AP9" i="87" s="1"/>
  <c r="AF9" i="87"/>
  <c r="AO9" i="87" s="1"/>
  <c r="AE9" i="87"/>
  <c r="W10" i="87"/>
  <c r="AE6" i="42"/>
  <c r="AF6" i="42"/>
  <c r="AO6" i="42" s="1"/>
  <c r="AG6" i="42"/>
  <c r="AP6" i="42" s="1"/>
  <c r="W7" i="42"/>
  <c r="AR17" i="46"/>
  <c r="AI19" i="47"/>
  <c r="AN19" i="47"/>
  <c r="Z9" i="55"/>
  <c r="AR5" i="102"/>
  <c r="W6" i="50"/>
  <c r="AE5" i="50"/>
  <c r="AF5" i="50"/>
  <c r="AO5" i="50" s="1"/>
  <c r="AG5" i="50"/>
  <c r="AP5" i="50" s="1"/>
  <c r="AH6" i="48"/>
  <c r="AQ6" i="48" s="1"/>
  <c r="Y21" i="2"/>
  <c r="Z21" i="2"/>
  <c r="X21" i="2"/>
  <c r="AH10" i="41"/>
  <c r="AQ10" i="41" s="1"/>
  <c r="AH6" i="102"/>
  <c r="AQ6" i="102" s="1"/>
  <c r="AR6" i="98"/>
  <c r="AI14" i="13"/>
  <c r="AR14" i="13" s="1"/>
  <c r="AN14" i="13"/>
  <c r="AI18" i="86"/>
  <c r="AN18" i="86"/>
  <c r="AH7" i="98"/>
  <c r="AQ7" i="98" s="1"/>
  <c r="AG17" i="53"/>
  <c r="AP17" i="53" s="1"/>
  <c r="AE17" i="53"/>
  <c r="AF17" i="53"/>
  <c r="AO17" i="53" s="1"/>
  <c r="W18" i="53"/>
  <c r="AI12" i="20"/>
  <c r="AN12" i="20"/>
  <c r="AR16" i="93"/>
  <c r="AR19" i="63"/>
  <c r="AH17" i="52"/>
  <c r="AQ17" i="52" s="1"/>
  <c r="Y13" i="92"/>
  <c r="Z13" i="92" s="1"/>
  <c r="X13" i="92"/>
  <c r="AG13" i="100"/>
  <c r="AP13" i="100" s="1"/>
  <c r="W14" i="100"/>
  <c r="AF13" i="100"/>
  <c r="AO13" i="100" s="1"/>
  <c r="AE13" i="100"/>
  <c r="AH20" i="63"/>
  <c r="AQ20" i="63" s="1"/>
  <c r="AI14" i="104"/>
  <c r="AN14" i="104"/>
  <c r="Y17" i="32"/>
  <c r="Z17" i="32"/>
  <c r="X17" i="32"/>
  <c r="Y13" i="95"/>
  <c r="X13" i="95"/>
  <c r="AI17" i="105"/>
  <c r="AN17" i="105"/>
  <c r="AF13" i="92" l="1"/>
  <c r="AO13" i="92" s="1"/>
  <c r="AE13" i="92"/>
  <c r="W14" i="92"/>
  <c r="AG13" i="92"/>
  <c r="AP13" i="92" s="1"/>
  <c r="AG15" i="104"/>
  <c r="AP15" i="104" s="1"/>
  <c r="W16" i="104"/>
  <c r="AE15" i="104"/>
  <c r="AF15" i="104"/>
  <c r="AO15" i="104" s="1"/>
  <c r="AE20" i="47"/>
  <c r="AF20" i="47"/>
  <c r="AO20" i="47" s="1"/>
  <c r="AG20" i="47"/>
  <c r="AP20" i="47" s="1"/>
  <c r="W21" i="47"/>
  <c r="AR12" i="20"/>
  <c r="AH18" i="105"/>
  <c r="AQ18" i="105" s="1"/>
  <c r="AR11" i="51"/>
  <c r="Y6" i="90"/>
  <c r="X6" i="90"/>
  <c r="AI19" i="71"/>
  <c r="AN19" i="71"/>
  <c r="AF9" i="43"/>
  <c r="AO9" i="43" s="1"/>
  <c r="AG9" i="43"/>
  <c r="AP9" i="43" s="1"/>
  <c r="AE9" i="43"/>
  <c r="W10" i="43"/>
  <c r="Y13" i="54"/>
  <c r="X13" i="54"/>
  <c r="W18" i="93"/>
  <c r="AG17" i="93"/>
  <c r="AP17" i="93" s="1"/>
  <c r="AF17" i="93"/>
  <c r="AO17" i="93" s="1"/>
  <c r="AE17" i="93"/>
  <c r="AR5" i="94"/>
  <c r="AR12" i="95"/>
  <c r="AR17" i="15"/>
  <c r="X10" i="49"/>
  <c r="Y10" i="49"/>
  <c r="Z10" i="49" s="1"/>
  <c r="Y6" i="85"/>
  <c r="X6" i="85"/>
  <c r="AR19" i="33"/>
  <c r="AN7" i="98"/>
  <c r="AI7" i="98"/>
  <c r="AI10" i="41"/>
  <c r="AN10" i="41"/>
  <c r="Y21" i="63"/>
  <c r="Z21" i="63"/>
  <c r="X21" i="63"/>
  <c r="AI14" i="44"/>
  <c r="AN14" i="44"/>
  <c r="Y7" i="102"/>
  <c r="X7" i="102"/>
  <c r="Z7" i="102" s="1"/>
  <c r="AR18" i="86"/>
  <c r="AN5" i="50"/>
  <c r="AI5" i="50"/>
  <c r="AR19" i="47"/>
  <c r="Z18" i="105"/>
  <c r="AH13" i="20"/>
  <c r="AQ13" i="20" s="1"/>
  <c r="AI19" i="89"/>
  <c r="AN19" i="89"/>
  <c r="AR20" i="2"/>
  <c r="AF19" i="97"/>
  <c r="AO19" i="97" s="1"/>
  <c r="AE19" i="97"/>
  <c r="AN19" i="97" s="1"/>
  <c r="AG19" i="97"/>
  <c r="W20" i="97"/>
  <c r="Y20" i="71"/>
  <c r="X20" i="71"/>
  <c r="Z20" i="71" s="1"/>
  <c r="AR5" i="82"/>
  <c r="AG20" i="79"/>
  <c r="AP20" i="79" s="1"/>
  <c r="W21" i="79"/>
  <c r="AE20" i="79"/>
  <c r="AF20" i="79"/>
  <c r="AO20" i="79" s="1"/>
  <c r="AR11" i="58"/>
  <c r="AR6" i="10"/>
  <c r="AH6" i="82"/>
  <c r="AQ6" i="82" s="1"/>
  <c r="AH20" i="33"/>
  <c r="AQ20" i="33" s="1"/>
  <c r="AN9" i="49"/>
  <c r="AI9" i="49"/>
  <c r="AN8" i="99"/>
  <c r="AI8" i="99"/>
  <c r="AR8" i="99" s="1"/>
  <c r="AH6" i="94"/>
  <c r="AQ6" i="94" s="1"/>
  <c r="AH12" i="58"/>
  <c r="AQ12" i="58" s="1"/>
  <c r="Y18" i="52"/>
  <c r="Z18" i="52"/>
  <c r="X18" i="52"/>
  <c r="Y15" i="44"/>
  <c r="Z15" i="44" s="1"/>
  <c r="X15" i="44"/>
  <c r="AH13" i="95"/>
  <c r="AQ13" i="95" s="1"/>
  <c r="Y6" i="50"/>
  <c r="X6" i="50"/>
  <c r="AI6" i="42"/>
  <c r="AN6" i="42"/>
  <c r="AF13" i="20"/>
  <c r="AO13" i="20" s="1"/>
  <c r="W14" i="20"/>
  <c r="AG13" i="20"/>
  <c r="AP13" i="20" s="1"/>
  <c r="AE13" i="20"/>
  <c r="Y20" i="89"/>
  <c r="Z20" i="89"/>
  <c r="X20" i="89"/>
  <c r="AN13" i="84"/>
  <c r="AI13" i="84"/>
  <c r="Y11" i="11"/>
  <c r="X11" i="11"/>
  <c r="AE18" i="46"/>
  <c r="AF18" i="46"/>
  <c r="AO18" i="46" s="1"/>
  <c r="AG18" i="46"/>
  <c r="AP18" i="46" s="1"/>
  <c r="W19" i="46"/>
  <c r="AR19" i="28"/>
  <c r="W11" i="91"/>
  <c r="AF10" i="91"/>
  <c r="AO10" i="91" s="1"/>
  <c r="AE10" i="91"/>
  <c r="AG10" i="91"/>
  <c r="AP10" i="91" s="1"/>
  <c r="AG20" i="24"/>
  <c r="AP20" i="24" s="1"/>
  <c r="AF20" i="24"/>
  <c r="AO20" i="24" s="1"/>
  <c r="AE20" i="24"/>
  <c r="W21" i="24"/>
  <c r="Z6" i="82"/>
  <c r="AH15" i="13"/>
  <c r="AQ15" i="13" s="1"/>
  <c r="Z20" i="33"/>
  <c r="AH12" i="51"/>
  <c r="AQ12" i="51" s="1"/>
  <c r="Z6" i="94"/>
  <c r="AI5" i="85"/>
  <c r="AN5" i="85"/>
  <c r="Z12" i="58"/>
  <c r="Y10" i="16"/>
  <c r="Z10" i="16"/>
  <c r="X10" i="16"/>
  <c r="AN9" i="83"/>
  <c r="AI9" i="83"/>
  <c r="Y21" i="75"/>
  <c r="X21" i="75"/>
  <c r="AR17" i="105"/>
  <c r="AN13" i="100"/>
  <c r="AI13" i="100"/>
  <c r="Z13" i="95"/>
  <c r="AR14" i="104"/>
  <c r="Y14" i="100"/>
  <c r="Z14" i="100"/>
  <c r="X14" i="100"/>
  <c r="AH21" i="2"/>
  <c r="AQ21" i="2" s="1"/>
  <c r="AH13" i="88"/>
  <c r="AQ13" i="88" s="1"/>
  <c r="AN5" i="90"/>
  <c r="AI5" i="90"/>
  <c r="AR12" i="92"/>
  <c r="AN20" i="38"/>
  <c r="AI20" i="38"/>
  <c r="AR20" i="38" s="1"/>
  <c r="Y14" i="84"/>
  <c r="X14" i="84"/>
  <c r="AH19" i="86"/>
  <c r="AQ19" i="86" s="1"/>
  <c r="AI10" i="11"/>
  <c r="AN10" i="11"/>
  <c r="W22" i="67"/>
  <c r="AF21" i="67"/>
  <c r="AO21" i="67" s="1"/>
  <c r="AG21" i="67"/>
  <c r="AP21" i="67" s="1"/>
  <c r="AE21" i="67"/>
  <c r="W9" i="103"/>
  <c r="AG8" i="103"/>
  <c r="AP8" i="103" s="1"/>
  <c r="AE8" i="103"/>
  <c r="AF8" i="103"/>
  <c r="AO8" i="103" s="1"/>
  <c r="AH7" i="10"/>
  <c r="AQ7" i="10" s="1"/>
  <c r="AR12" i="88"/>
  <c r="Z15" i="13"/>
  <c r="AG16" i="101"/>
  <c r="AP16" i="101" s="1"/>
  <c r="AE16" i="101"/>
  <c r="AF16" i="101"/>
  <c r="AO16" i="101" s="1"/>
  <c r="W17" i="101"/>
  <c r="AN19" i="59"/>
  <c r="AI19" i="59"/>
  <c r="Z12" i="51"/>
  <c r="AH18" i="15"/>
  <c r="AQ18" i="15" s="1"/>
  <c r="Y8" i="98"/>
  <c r="Z8" i="98"/>
  <c r="X8" i="98"/>
  <c r="Y14" i="45"/>
  <c r="Z14" i="45"/>
  <c r="X14" i="45"/>
  <c r="AN6" i="48"/>
  <c r="AI6" i="48"/>
  <c r="AG17" i="32"/>
  <c r="AP17" i="32" s="1"/>
  <c r="W18" i="32"/>
  <c r="AE17" i="32"/>
  <c r="AF17" i="32"/>
  <c r="AO17" i="32" s="1"/>
  <c r="Y10" i="87"/>
  <c r="X10" i="87"/>
  <c r="AN21" i="19"/>
  <c r="AI21" i="19"/>
  <c r="AE13" i="88"/>
  <c r="W14" i="88"/>
  <c r="AG13" i="88"/>
  <c r="AP13" i="88" s="1"/>
  <c r="AF13" i="88"/>
  <c r="AO13" i="88" s="1"/>
  <c r="Y21" i="38"/>
  <c r="X21" i="38"/>
  <c r="W20" i="86"/>
  <c r="AG19" i="86"/>
  <c r="AP19" i="86" s="1"/>
  <c r="AF19" i="86"/>
  <c r="AO19" i="86" s="1"/>
  <c r="AE19" i="86"/>
  <c r="AR16" i="32"/>
  <c r="AE13" i="9"/>
  <c r="W14" i="9"/>
  <c r="AG13" i="9"/>
  <c r="AP13" i="9" s="1"/>
  <c r="AF13" i="9"/>
  <c r="AO13" i="9" s="1"/>
  <c r="AN12" i="54"/>
  <c r="AI12" i="54"/>
  <c r="AE7" i="10"/>
  <c r="AF7" i="10"/>
  <c r="AO7" i="10" s="1"/>
  <c r="AG7" i="10"/>
  <c r="AP7" i="10" s="1"/>
  <c r="W8" i="10"/>
  <c r="Y9" i="18"/>
  <c r="X9" i="18"/>
  <c r="AH20" i="28"/>
  <c r="AQ20" i="28" s="1"/>
  <c r="AF18" i="15"/>
  <c r="AO18" i="15" s="1"/>
  <c r="W19" i="15"/>
  <c r="AG18" i="15"/>
  <c r="AP18" i="15" s="1"/>
  <c r="AE18" i="15"/>
  <c r="Y10" i="83"/>
  <c r="Z10" i="83"/>
  <c r="X10" i="83"/>
  <c r="AN13" i="96"/>
  <c r="AI13" i="96"/>
  <c r="AI17" i="52"/>
  <c r="AN17" i="52"/>
  <c r="Y7" i="35"/>
  <c r="X7" i="35"/>
  <c r="AI13" i="45"/>
  <c r="AN13" i="45"/>
  <c r="AN6" i="102"/>
  <c r="AI6" i="102"/>
  <c r="Y18" i="53"/>
  <c r="X18" i="53"/>
  <c r="AI17" i="53"/>
  <c r="AN17" i="53"/>
  <c r="AG21" i="2"/>
  <c r="AP21" i="2" s="1"/>
  <c r="W22" i="2"/>
  <c r="AF21" i="2"/>
  <c r="AO21" i="2" s="1"/>
  <c r="AE21" i="2"/>
  <c r="AH17" i="32"/>
  <c r="AQ17" i="32" s="1"/>
  <c r="AH13" i="92"/>
  <c r="AQ13" i="92" s="1"/>
  <c r="AE9" i="55"/>
  <c r="W10" i="55"/>
  <c r="AF9" i="55"/>
  <c r="AO9" i="55" s="1"/>
  <c r="AG9" i="55"/>
  <c r="AP9" i="55" s="1"/>
  <c r="Y7" i="42"/>
  <c r="X7" i="42"/>
  <c r="AN9" i="87"/>
  <c r="AI9" i="87"/>
  <c r="Y22" i="19"/>
  <c r="Z22" i="19" s="1"/>
  <c r="X22" i="19"/>
  <c r="AH15" i="104"/>
  <c r="AQ15" i="104" s="1"/>
  <c r="AN8" i="18"/>
  <c r="AI8" i="18"/>
  <c r="AR8" i="18" s="1"/>
  <c r="Z20" i="28"/>
  <c r="Y9" i="99"/>
  <c r="X9" i="99"/>
  <c r="Y20" i="59"/>
  <c r="X20" i="59"/>
  <c r="AH20" i="47"/>
  <c r="AQ20" i="47" s="1"/>
  <c r="AN9" i="16"/>
  <c r="AI9" i="16"/>
  <c r="Y14" i="96"/>
  <c r="Z14" i="96"/>
  <c r="X14" i="96"/>
  <c r="Y11" i="41"/>
  <c r="X11" i="41"/>
  <c r="Z11" i="41" s="1"/>
  <c r="AN20" i="63"/>
  <c r="AI20" i="63"/>
  <c r="AR20" i="63" s="1"/>
  <c r="AN6" i="35"/>
  <c r="AI6" i="35"/>
  <c r="AN20" i="75"/>
  <c r="AI20" i="75"/>
  <c r="Y7" i="48"/>
  <c r="Z7" i="48"/>
  <c r="X7" i="48"/>
  <c r="AF7" i="102" l="1"/>
  <c r="AO7" i="102" s="1"/>
  <c r="AE7" i="102"/>
  <c r="AG7" i="102"/>
  <c r="AP7" i="102" s="1"/>
  <c r="W8" i="102"/>
  <c r="AF20" i="71"/>
  <c r="AO20" i="71" s="1"/>
  <c r="W21" i="71"/>
  <c r="AG20" i="71"/>
  <c r="AP20" i="71" s="1"/>
  <c r="AE20" i="71"/>
  <c r="AE10" i="49"/>
  <c r="AF10" i="49"/>
  <c r="AO10" i="49" s="1"/>
  <c r="AG10" i="49"/>
  <c r="AP10" i="49" s="1"/>
  <c r="W11" i="49"/>
  <c r="AE22" i="19"/>
  <c r="AF22" i="19"/>
  <c r="AO22" i="19" s="1"/>
  <c r="AG22" i="19"/>
  <c r="AP22" i="19" s="1"/>
  <c r="W23" i="19"/>
  <c r="AF15" i="44"/>
  <c r="AO15" i="44" s="1"/>
  <c r="AG15" i="44"/>
  <c r="AP15" i="44" s="1"/>
  <c r="AE15" i="44"/>
  <c r="W16" i="44"/>
  <c r="AG11" i="41"/>
  <c r="AP11" i="41" s="1"/>
  <c r="AE11" i="41"/>
  <c r="AF11" i="41"/>
  <c r="AO11" i="41" s="1"/>
  <c r="W12" i="41"/>
  <c r="AR6" i="102"/>
  <c r="AE10" i="83"/>
  <c r="W11" i="83"/>
  <c r="AG10" i="83"/>
  <c r="AP10" i="83" s="1"/>
  <c r="AF10" i="83"/>
  <c r="AO10" i="83" s="1"/>
  <c r="AH21" i="38"/>
  <c r="AQ21" i="38" s="1"/>
  <c r="Y14" i="88"/>
  <c r="X14" i="88"/>
  <c r="AR6" i="48"/>
  <c r="AG8" i="98"/>
  <c r="AP8" i="98" s="1"/>
  <c r="AE8" i="98"/>
  <c r="W9" i="98"/>
  <c r="AF8" i="98"/>
  <c r="AO8" i="98" s="1"/>
  <c r="AH21" i="75"/>
  <c r="AQ21" i="75" s="1"/>
  <c r="AE10" i="16"/>
  <c r="W11" i="16"/>
  <c r="AF10" i="16"/>
  <c r="AO10" i="16" s="1"/>
  <c r="AG10" i="16"/>
  <c r="AP10" i="16" s="1"/>
  <c r="AN20" i="24"/>
  <c r="AI20" i="24"/>
  <c r="AR13" i="84"/>
  <c r="AI13" i="20"/>
  <c r="AN13" i="20"/>
  <c r="AH6" i="50"/>
  <c r="AQ6" i="50" s="1"/>
  <c r="AN20" i="79"/>
  <c r="AI20" i="79"/>
  <c r="AR20" i="79" s="1"/>
  <c r="AH10" i="49"/>
  <c r="AQ10" i="49" s="1"/>
  <c r="AH13" i="54"/>
  <c r="AQ13" i="54" s="1"/>
  <c r="X16" i="104"/>
  <c r="Y16" i="104"/>
  <c r="AR9" i="87"/>
  <c r="Y8" i="10"/>
  <c r="Z8" i="10"/>
  <c r="X8" i="10"/>
  <c r="Z21" i="38"/>
  <c r="AN13" i="88"/>
  <c r="AI13" i="88"/>
  <c r="AF12" i="51"/>
  <c r="AO12" i="51" s="1"/>
  <c r="W13" i="51"/>
  <c r="AE12" i="51"/>
  <c r="AG12" i="51"/>
  <c r="AP12" i="51" s="1"/>
  <c r="AI16" i="101"/>
  <c r="AN16" i="101"/>
  <c r="AF13" i="95"/>
  <c r="AO13" i="95" s="1"/>
  <c r="AE13" i="95"/>
  <c r="W14" i="95"/>
  <c r="AG13" i="95"/>
  <c r="AP13" i="95" s="1"/>
  <c r="Z21" i="75"/>
  <c r="Y11" i="91"/>
  <c r="Z11" i="91" s="1"/>
  <c r="X11" i="91"/>
  <c r="Z6" i="50"/>
  <c r="AH15" i="44"/>
  <c r="AQ15" i="44" s="1"/>
  <c r="Y21" i="79"/>
  <c r="X21" i="79"/>
  <c r="AR5" i="50"/>
  <c r="AH6" i="85"/>
  <c r="AQ6" i="85" s="1"/>
  <c r="Z13" i="54"/>
  <c r="AR17" i="53"/>
  <c r="AR17" i="52"/>
  <c r="AI19" i="86"/>
  <c r="AN19" i="86"/>
  <c r="AR21" i="19"/>
  <c r="AH14" i="45"/>
  <c r="AQ14" i="45" s="1"/>
  <c r="AR19" i="59"/>
  <c r="AN8" i="103"/>
  <c r="AI8" i="103"/>
  <c r="Y22" i="67"/>
  <c r="Z22" i="67" s="1"/>
  <c r="X22" i="67"/>
  <c r="AH14" i="100"/>
  <c r="AQ14" i="100" s="1"/>
  <c r="AR13" i="100"/>
  <c r="AE12" i="58"/>
  <c r="W13" i="58"/>
  <c r="AF12" i="58"/>
  <c r="AO12" i="58" s="1"/>
  <c r="AG12" i="58"/>
  <c r="AP12" i="58" s="1"/>
  <c r="AI18" i="46"/>
  <c r="AN18" i="46"/>
  <c r="AH20" i="89"/>
  <c r="AQ20" i="89" s="1"/>
  <c r="Y14" i="20"/>
  <c r="X14" i="20"/>
  <c r="AR10" i="41"/>
  <c r="Z6" i="85"/>
  <c r="AI17" i="93"/>
  <c r="AN17" i="93"/>
  <c r="AI20" i="47"/>
  <c r="AN20" i="47"/>
  <c r="AR20" i="75"/>
  <c r="AR9" i="16"/>
  <c r="AH20" i="59"/>
  <c r="AQ20" i="59" s="1"/>
  <c r="W21" i="28"/>
  <c r="AG20" i="28"/>
  <c r="AP20" i="28" s="1"/>
  <c r="AE20" i="28"/>
  <c r="AF20" i="28"/>
  <c r="AO20" i="28" s="1"/>
  <c r="AH7" i="42"/>
  <c r="AQ7" i="42" s="1"/>
  <c r="Y10" i="55"/>
  <c r="Z10" i="55"/>
  <c r="X10" i="55"/>
  <c r="AI21" i="2"/>
  <c r="AN21" i="2"/>
  <c r="AH18" i="53"/>
  <c r="AQ18" i="53" s="1"/>
  <c r="AR13" i="45"/>
  <c r="AR13" i="96"/>
  <c r="AI18" i="15"/>
  <c r="AN18" i="15"/>
  <c r="AH9" i="18"/>
  <c r="AQ9" i="18" s="1"/>
  <c r="Y14" i="9"/>
  <c r="X14" i="9"/>
  <c r="AI17" i="32"/>
  <c r="AN17" i="32"/>
  <c r="AF14" i="45"/>
  <c r="AO14" i="45" s="1"/>
  <c r="AG14" i="45"/>
  <c r="AP14" i="45" s="1"/>
  <c r="AE14" i="45"/>
  <c r="W15" i="45"/>
  <c r="AE15" i="13"/>
  <c r="AF15" i="13"/>
  <c r="AO15" i="13" s="1"/>
  <c r="AG15" i="13"/>
  <c r="AP15" i="13" s="1"/>
  <c r="W16" i="13"/>
  <c r="AG14" i="100"/>
  <c r="AP14" i="100" s="1"/>
  <c r="W15" i="100"/>
  <c r="AE14" i="100"/>
  <c r="AF14" i="100"/>
  <c r="AO14" i="100" s="1"/>
  <c r="AR9" i="83"/>
  <c r="AH11" i="11"/>
  <c r="AQ11" i="11" s="1"/>
  <c r="AF20" i="89"/>
  <c r="AO20" i="89" s="1"/>
  <c r="AE20" i="89"/>
  <c r="AG20" i="89"/>
  <c r="AP20" i="89" s="1"/>
  <c r="W21" i="89"/>
  <c r="Y20" i="97"/>
  <c r="Z20" i="97" s="1"/>
  <c r="X20" i="97"/>
  <c r="AR14" i="44"/>
  <c r="AR7" i="98"/>
  <c r="AR19" i="71"/>
  <c r="Y14" i="92"/>
  <c r="X14" i="92"/>
  <c r="AE7" i="48"/>
  <c r="AG7" i="48"/>
  <c r="AP7" i="48" s="1"/>
  <c r="AF7" i="48"/>
  <c r="AO7" i="48" s="1"/>
  <c r="W8" i="48"/>
  <c r="AF14" i="96"/>
  <c r="AO14" i="96" s="1"/>
  <c r="AG14" i="96"/>
  <c r="AP14" i="96" s="1"/>
  <c r="W15" i="96"/>
  <c r="AE14" i="96"/>
  <c r="AH9" i="99"/>
  <c r="AQ9" i="99" s="1"/>
  <c r="Z9" i="99"/>
  <c r="AH11" i="41"/>
  <c r="AQ11" i="41" s="1"/>
  <c r="AR6" i="35"/>
  <c r="Z20" i="59"/>
  <c r="AH22" i="19"/>
  <c r="AQ22" i="19" s="1"/>
  <c r="Z7" i="42"/>
  <c r="AI9" i="55"/>
  <c r="AN9" i="55"/>
  <c r="Z18" i="53"/>
  <c r="AH7" i="35"/>
  <c r="AQ7" i="35" s="1"/>
  <c r="Z9" i="18"/>
  <c r="AI7" i="10"/>
  <c r="AN7" i="10"/>
  <c r="AI13" i="9"/>
  <c r="AN13" i="9"/>
  <c r="AH10" i="87"/>
  <c r="AQ10" i="87" s="1"/>
  <c r="Y18" i="32"/>
  <c r="X18" i="32"/>
  <c r="Y9" i="103"/>
  <c r="X9" i="103"/>
  <c r="Z9" i="103" s="1"/>
  <c r="AR10" i="11"/>
  <c r="AH14" i="84"/>
  <c r="AQ14" i="84" s="1"/>
  <c r="AR5" i="85"/>
  <c r="AF20" i="33"/>
  <c r="AO20" i="33" s="1"/>
  <c r="W21" i="33"/>
  <c r="AG20" i="33"/>
  <c r="AP20" i="33" s="1"/>
  <c r="AE20" i="33"/>
  <c r="W7" i="82"/>
  <c r="AG6" i="82"/>
  <c r="AP6" i="82" s="1"/>
  <c r="AF6" i="82"/>
  <c r="AO6" i="82" s="1"/>
  <c r="AE6" i="82"/>
  <c r="Z11" i="11"/>
  <c r="AH18" i="52"/>
  <c r="AQ18" i="52" s="1"/>
  <c r="AR9" i="49"/>
  <c r="AI19" i="97"/>
  <c r="AP19" i="97"/>
  <c r="AR19" i="89"/>
  <c r="AG18" i="105"/>
  <c r="AP18" i="105" s="1"/>
  <c r="AE18" i="105"/>
  <c r="AN18" i="105" s="1"/>
  <c r="W19" i="105"/>
  <c r="AF18" i="105"/>
  <c r="AH21" i="63"/>
  <c r="AQ21" i="63" s="1"/>
  <c r="Y10" i="43"/>
  <c r="Z10" i="43"/>
  <c r="X10" i="43"/>
  <c r="AH6" i="90"/>
  <c r="AQ6" i="90" s="1"/>
  <c r="AN13" i="92"/>
  <c r="AI13" i="92"/>
  <c r="AH7" i="48"/>
  <c r="AQ7" i="48" s="1"/>
  <c r="AH14" i="96"/>
  <c r="AQ14" i="96" s="1"/>
  <c r="Y22" i="2"/>
  <c r="X22" i="2"/>
  <c r="Z7" i="35"/>
  <c r="AH10" i="83"/>
  <c r="AQ10" i="83" s="1"/>
  <c r="Y19" i="15"/>
  <c r="Z19" i="15"/>
  <c r="X19" i="15"/>
  <c r="AR12" i="54"/>
  <c r="Y20" i="86"/>
  <c r="X20" i="86"/>
  <c r="Z10" i="87"/>
  <c r="AH8" i="98"/>
  <c r="AQ8" i="98" s="1"/>
  <c r="Y17" i="101"/>
  <c r="X17" i="101"/>
  <c r="AN21" i="67"/>
  <c r="AI21" i="67"/>
  <c r="AR21" i="67" s="1"/>
  <c r="Z14" i="84"/>
  <c r="AR5" i="90"/>
  <c r="AH10" i="16"/>
  <c r="AQ10" i="16" s="1"/>
  <c r="W7" i="94"/>
  <c r="AG6" i="94"/>
  <c r="AP6" i="94" s="1"/>
  <c r="AF6" i="94"/>
  <c r="AO6" i="94" s="1"/>
  <c r="AE6" i="94"/>
  <c r="Y21" i="24"/>
  <c r="X21" i="24"/>
  <c r="AI10" i="91"/>
  <c r="AN10" i="91"/>
  <c r="Y19" i="46"/>
  <c r="Z19" i="46" s="1"/>
  <c r="X19" i="46"/>
  <c r="AR6" i="42"/>
  <c r="AE18" i="52"/>
  <c r="W19" i="52"/>
  <c r="AF18" i="52"/>
  <c r="AO18" i="52" s="1"/>
  <c r="AG18" i="52"/>
  <c r="AP18" i="52" s="1"/>
  <c r="AH20" i="71"/>
  <c r="AQ20" i="71" s="1"/>
  <c r="AH7" i="102"/>
  <c r="AQ7" i="102" s="1"/>
  <c r="AE21" i="63"/>
  <c r="W22" i="63"/>
  <c r="AG21" i="63"/>
  <c r="AP21" i="63" s="1"/>
  <c r="AF21" i="63"/>
  <c r="AO21" i="63" s="1"/>
  <c r="Y18" i="93"/>
  <c r="Z18" i="93"/>
  <c r="X18" i="93"/>
  <c r="AN9" i="43"/>
  <c r="AI9" i="43"/>
  <c r="Z6" i="90"/>
  <c r="Y21" i="47"/>
  <c r="Z21" i="47"/>
  <c r="X21" i="47"/>
  <c r="AI15" i="104"/>
  <c r="AN15" i="104"/>
  <c r="W10" i="103" l="1"/>
  <c r="AE9" i="103"/>
  <c r="AG9" i="103"/>
  <c r="AP9" i="103" s="1"/>
  <c r="AF9" i="103"/>
  <c r="AO9" i="103" s="1"/>
  <c r="W20" i="46"/>
  <c r="AE19" i="46"/>
  <c r="AG19" i="46"/>
  <c r="AP19" i="46" s="1"/>
  <c r="AF19" i="46"/>
  <c r="AO19" i="46" s="1"/>
  <c r="W21" i="97"/>
  <c r="AG20" i="97"/>
  <c r="AP20" i="97" s="1"/>
  <c r="AF20" i="97"/>
  <c r="AO20" i="97" s="1"/>
  <c r="AE20" i="97"/>
  <c r="AE22" i="67"/>
  <c r="AG22" i="67"/>
  <c r="AP22" i="67" s="1"/>
  <c r="W23" i="67"/>
  <c r="AF22" i="67"/>
  <c r="AO22" i="67" s="1"/>
  <c r="W12" i="91"/>
  <c r="AG11" i="91"/>
  <c r="AP11" i="91" s="1"/>
  <c r="AF11" i="91"/>
  <c r="AO11" i="91" s="1"/>
  <c r="AE11" i="91"/>
  <c r="Y15" i="45"/>
  <c r="X15" i="45"/>
  <c r="AH14" i="9"/>
  <c r="AQ14" i="9" s="1"/>
  <c r="AH21" i="47"/>
  <c r="AQ21" i="47" s="1"/>
  <c r="AH18" i="93"/>
  <c r="AQ18" i="93" s="1"/>
  <c r="AN21" i="63"/>
  <c r="AI21" i="63"/>
  <c r="AI18" i="52"/>
  <c r="AN18" i="52"/>
  <c r="AN6" i="94"/>
  <c r="AI6" i="94"/>
  <c r="AE10" i="87"/>
  <c r="W11" i="87"/>
  <c r="AG10" i="87"/>
  <c r="AP10" i="87" s="1"/>
  <c r="AF10" i="87"/>
  <c r="AO10" i="87" s="1"/>
  <c r="AH19" i="15"/>
  <c r="AQ19" i="15" s="1"/>
  <c r="W12" i="11"/>
  <c r="AF11" i="11"/>
  <c r="AO11" i="11" s="1"/>
  <c r="AE11" i="11"/>
  <c r="AG11" i="11"/>
  <c r="AP11" i="11" s="1"/>
  <c r="AI20" i="33"/>
  <c r="AR20" i="33" s="1"/>
  <c r="AN20" i="33"/>
  <c r="Y15" i="96"/>
  <c r="X15" i="96"/>
  <c r="AR17" i="32"/>
  <c r="AR18" i="15"/>
  <c r="AH10" i="55"/>
  <c r="AQ10" i="55" s="1"/>
  <c r="Y21" i="28"/>
  <c r="X21" i="28"/>
  <c r="AI13" i="95"/>
  <c r="AN13" i="95"/>
  <c r="AN12" i="51"/>
  <c r="AI12" i="51"/>
  <c r="AH8" i="10"/>
  <c r="AQ8" i="10" s="1"/>
  <c r="Y23" i="19"/>
  <c r="X23" i="19"/>
  <c r="AH20" i="86"/>
  <c r="AQ20" i="86" s="1"/>
  <c r="W20" i="15"/>
  <c r="AE19" i="15"/>
  <c r="AG19" i="15"/>
  <c r="AP19" i="15" s="1"/>
  <c r="AF19" i="15"/>
  <c r="AO19" i="15" s="1"/>
  <c r="AF7" i="35"/>
  <c r="AO7" i="35" s="1"/>
  <c r="AG7" i="35"/>
  <c r="AP7" i="35" s="1"/>
  <c r="AE7" i="35"/>
  <c r="W8" i="35"/>
  <c r="AR13" i="9"/>
  <c r="AH21" i="24"/>
  <c r="AQ21" i="24" s="1"/>
  <c r="AH17" i="101"/>
  <c r="AQ17" i="101" s="1"/>
  <c r="Z20" i="86"/>
  <c r="AH22" i="2"/>
  <c r="AQ22" i="2" s="1"/>
  <c r="AN6" i="82"/>
  <c r="AI6" i="82"/>
  <c r="Y21" i="33"/>
  <c r="X21" i="33"/>
  <c r="AE7" i="42"/>
  <c r="AF7" i="42"/>
  <c r="AO7" i="42" s="1"/>
  <c r="AG7" i="42"/>
  <c r="AP7" i="42" s="1"/>
  <c r="W8" i="42"/>
  <c r="AH14" i="92"/>
  <c r="AQ14" i="92" s="1"/>
  <c r="Y16" i="13"/>
  <c r="Z16" i="13" s="1"/>
  <c r="X16" i="13"/>
  <c r="AI14" i="45"/>
  <c r="AN14" i="45"/>
  <c r="Z14" i="9"/>
  <c r="AR20" i="47"/>
  <c r="AH14" i="20"/>
  <c r="AQ14" i="20" s="1"/>
  <c r="Y13" i="58"/>
  <c r="X13" i="58"/>
  <c r="AR8" i="103"/>
  <c r="AR19" i="86"/>
  <c r="AG21" i="75"/>
  <c r="AP21" i="75" s="1"/>
  <c r="AF21" i="75"/>
  <c r="AO21" i="75" s="1"/>
  <c r="AE21" i="75"/>
  <c r="W22" i="75"/>
  <c r="AH14" i="88"/>
  <c r="AQ14" i="88" s="1"/>
  <c r="Y16" i="44"/>
  <c r="Z16" i="44" s="1"/>
  <c r="X16" i="44"/>
  <c r="AN10" i="49"/>
  <c r="AI10" i="49"/>
  <c r="Y8" i="102"/>
  <c r="Z8" i="102" s="1"/>
  <c r="X8" i="102"/>
  <c r="AR9" i="55"/>
  <c r="W10" i="99"/>
  <c r="AG9" i="99"/>
  <c r="AP9" i="99" s="1"/>
  <c r="AF9" i="99"/>
  <c r="AO9" i="99" s="1"/>
  <c r="AE9" i="99"/>
  <c r="AN7" i="48"/>
  <c r="AI7" i="48"/>
  <c r="Y13" i="51"/>
  <c r="Z13" i="51" s="1"/>
  <c r="X13" i="51"/>
  <c r="AH16" i="104"/>
  <c r="AQ16" i="104" s="1"/>
  <c r="AR13" i="20"/>
  <c r="AG6" i="90"/>
  <c r="AP6" i="90" s="1"/>
  <c r="AF6" i="90"/>
  <c r="AO6" i="90" s="1"/>
  <c r="AE6" i="90"/>
  <c r="W7" i="90"/>
  <c r="AH19" i="46"/>
  <c r="AQ19" i="46" s="1"/>
  <c r="Z21" i="24"/>
  <c r="Y7" i="94"/>
  <c r="Z7" i="94"/>
  <c r="X7" i="94"/>
  <c r="Z17" i="101"/>
  <c r="Z22" i="2"/>
  <c r="AR13" i="92"/>
  <c r="AH10" i="43"/>
  <c r="AQ10" i="43" s="1"/>
  <c r="AI18" i="105"/>
  <c r="AO18" i="105"/>
  <c r="AR7" i="10"/>
  <c r="Z14" i="92"/>
  <c r="Y21" i="89"/>
  <c r="X21" i="89"/>
  <c r="Z14" i="20"/>
  <c r="AN12" i="58"/>
  <c r="AI12" i="58"/>
  <c r="Z21" i="79"/>
  <c r="AH21" i="79"/>
  <c r="AQ21" i="79" s="1"/>
  <c r="AR16" i="101"/>
  <c r="AR13" i="88"/>
  <c r="Y11" i="16"/>
  <c r="X11" i="16"/>
  <c r="Z11" i="16" s="1"/>
  <c r="Y9" i="98"/>
  <c r="X9" i="98"/>
  <c r="Z14" i="88"/>
  <c r="Y12" i="41"/>
  <c r="X12" i="41"/>
  <c r="AI15" i="44"/>
  <c r="AN15" i="44"/>
  <c r="AI22" i="19"/>
  <c r="AN22" i="19"/>
  <c r="AI20" i="71"/>
  <c r="AN20" i="71"/>
  <c r="AF18" i="93"/>
  <c r="AO18" i="93" s="1"/>
  <c r="AE18" i="93"/>
  <c r="W19" i="93"/>
  <c r="AG18" i="93"/>
  <c r="AP18" i="93" s="1"/>
  <c r="AR10" i="91"/>
  <c r="AH9" i="103"/>
  <c r="AQ9" i="103" s="1"/>
  <c r="AE10" i="43"/>
  <c r="AF10" i="43"/>
  <c r="AO10" i="43" s="1"/>
  <c r="W11" i="43"/>
  <c r="AG10" i="43"/>
  <c r="AP10" i="43" s="1"/>
  <c r="Y19" i="105"/>
  <c r="X19" i="105"/>
  <c r="Z19" i="105" s="1"/>
  <c r="AR19" i="97"/>
  <c r="AH18" i="32"/>
  <c r="AQ18" i="32" s="1"/>
  <c r="AE9" i="18"/>
  <c r="AF9" i="18"/>
  <c r="AO9" i="18" s="1"/>
  <c r="W10" i="18"/>
  <c r="AG9" i="18"/>
  <c r="AP9" i="18" s="1"/>
  <c r="Y8" i="48"/>
  <c r="X8" i="48"/>
  <c r="AI14" i="100"/>
  <c r="AN14" i="100"/>
  <c r="AI20" i="28"/>
  <c r="AN20" i="28"/>
  <c r="AR17" i="93"/>
  <c r="W7" i="50"/>
  <c r="AF6" i="50"/>
  <c r="AO6" i="50" s="1"/>
  <c r="AG6" i="50"/>
  <c r="AP6" i="50" s="1"/>
  <c r="AE6" i="50"/>
  <c r="AR20" i="24"/>
  <c r="AN10" i="16"/>
  <c r="AI10" i="16"/>
  <c r="AN8" i="98"/>
  <c r="AI8" i="98"/>
  <c r="Y11" i="83"/>
  <c r="X11" i="83"/>
  <c r="AN7" i="102"/>
  <c r="AI7" i="102"/>
  <c r="AE21" i="47"/>
  <c r="W22" i="47"/>
  <c r="AG21" i="47"/>
  <c r="AP21" i="47" s="1"/>
  <c r="AF21" i="47"/>
  <c r="AO21" i="47" s="1"/>
  <c r="AE10" i="55"/>
  <c r="W11" i="55"/>
  <c r="AG10" i="55"/>
  <c r="AP10" i="55" s="1"/>
  <c r="AF10" i="55"/>
  <c r="AO10" i="55" s="1"/>
  <c r="W14" i="54"/>
  <c r="AG13" i="54"/>
  <c r="AP13" i="54" s="1"/>
  <c r="AE13" i="54"/>
  <c r="AF13" i="54"/>
  <c r="AO13" i="54" s="1"/>
  <c r="W9" i="10"/>
  <c r="AG8" i="10"/>
  <c r="AP8" i="10" s="1"/>
  <c r="AE8" i="10"/>
  <c r="AF8" i="10"/>
  <c r="AO8" i="10" s="1"/>
  <c r="AR9" i="43"/>
  <c r="AR15" i="104"/>
  <c r="Y22" i="63"/>
  <c r="Z22" i="63" s="1"/>
  <c r="X22" i="63"/>
  <c r="Y19" i="52"/>
  <c r="Z19" i="52"/>
  <c r="X19" i="52"/>
  <c r="W15" i="84"/>
  <c r="AG14" i="84"/>
  <c r="AP14" i="84" s="1"/>
  <c r="AF14" i="84"/>
  <c r="AO14" i="84" s="1"/>
  <c r="AE14" i="84"/>
  <c r="Y7" i="82"/>
  <c r="Z7" i="82"/>
  <c r="X7" i="82"/>
  <c r="Z18" i="32"/>
  <c r="AF18" i="53"/>
  <c r="AO18" i="53" s="1"/>
  <c r="AG18" i="53"/>
  <c r="AP18" i="53" s="1"/>
  <c r="W19" i="53"/>
  <c r="AE18" i="53"/>
  <c r="W21" i="59"/>
  <c r="AE20" i="59"/>
  <c r="AG20" i="59"/>
  <c r="AP20" i="59" s="1"/>
  <c r="AF20" i="59"/>
  <c r="AO20" i="59" s="1"/>
  <c r="AI14" i="96"/>
  <c r="AN14" i="96"/>
  <c r="AH20" i="97"/>
  <c r="AQ20" i="97" s="1"/>
  <c r="AI20" i="89"/>
  <c r="AR20" i="89" s="1"/>
  <c r="AN20" i="89"/>
  <c r="Y15" i="100"/>
  <c r="Z15" i="100"/>
  <c r="X15" i="100"/>
  <c r="AI15" i="13"/>
  <c r="AN15" i="13"/>
  <c r="AR21" i="2"/>
  <c r="AE6" i="85"/>
  <c r="AF6" i="85"/>
  <c r="AO6" i="85" s="1"/>
  <c r="AG6" i="85"/>
  <c r="AP6" i="85" s="1"/>
  <c r="W7" i="85"/>
  <c r="AR18" i="46"/>
  <c r="AH22" i="67"/>
  <c r="AQ22" i="67" s="1"/>
  <c r="AH11" i="91"/>
  <c r="AQ11" i="91" s="1"/>
  <c r="Y14" i="95"/>
  <c r="Z14" i="95"/>
  <c r="X14" i="95"/>
  <c r="W22" i="38"/>
  <c r="AE21" i="38"/>
  <c r="AF21" i="38"/>
  <c r="AO21" i="38" s="1"/>
  <c r="AG21" i="38"/>
  <c r="AP21" i="38" s="1"/>
  <c r="Z16" i="104"/>
  <c r="AN10" i="83"/>
  <c r="AI10" i="83"/>
  <c r="AN11" i="41"/>
  <c r="AI11" i="41"/>
  <c r="Y11" i="49"/>
  <c r="Z11" i="49"/>
  <c r="X11" i="49"/>
  <c r="Y21" i="71"/>
  <c r="X21" i="71"/>
  <c r="W17" i="44" l="1"/>
  <c r="AG16" i="44"/>
  <c r="AP16" i="44" s="1"/>
  <c r="AE16" i="44"/>
  <c r="AF16" i="44"/>
  <c r="AO16" i="44" s="1"/>
  <c r="AG22" i="63"/>
  <c r="AP22" i="63" s="1"/>
  <c r="AF22" i="63"/>
  <c r="AO22" i="63" s="1"/>
  <c r="AE22" i="63"/>
  <c r="W23" i="63"/>
  <c r="AG11" i="16"/>
  <c r="AP11" i="16" s="1"/>
  <c r="W12" i="16"/>
  <c r="AE11" i="16"/>
  <c r="AF11" i="16"/>
  <c r="AO11" i="16" s="1"/>
  <c r="AF8" i="102"/>
  <c r="AO8" i="102" s="1"/>
  <c r="AE8" i="102"/>
  <c r="W9" i="102"/>
  <c r="AG8" i="102"/>
  <c r="AP8" i="102" s="1"/>
  <c r="AG19" i="105"/>
  <c r="AP19" i="105" s="1"/>
  <c r="W20" i="105"/>
  <c r="AF19" i="105"/>
  <c r="AO19" i="105" s="1"/>
  <c r="AE19" i="105"/>
  <c r="AE13" i="51"/>
  <c r="AF13" i="51"/>
  <c r="AO13" i="51" s="1"/>
  <c r="AG13" i="51"/>
  <c r="AP13" i="51" s="1"/>
  <c r="W14" i="51"/>
  <c r="W16" i="100"/>
  <c r="AG15" i="100"/>
  <c r="AP15" i="100" s="1"/>
  <c r="AF15" i="100"/>
  <c r="AO15" i="100" s="1"/>
  <c r="AE15" i="100"/>
  <c r="AG19" i="52"/>
  <c r="AP19" i="52" s="1"/>
  <c r="W20" i="52"/>
  <c r="AE19" i="52"/>
  <c r="AF19" i="52"/>
  <c r="AO19" i="52" s="1"/>
  <c r="Y14" i="54"/>
  <c r="Z14" i="54"/>
  <c r="X14" i="54"/>
  <c r="AR10" i="83"/>
  <c r="Y22" i="38"/>
  <c r="X22" i="38"/>
  <c r="AN20" i="59"/>
  <c r="AI20" i="59"/>
  <c r="AI14" i="84"/>
  <c r="AN14" i="84"/>
  <c r="Y9" i="10"/>
  <c r="Z9" i="10"/>
  <c r="X9" i="10"/>
  <c r="AH11" i="83"/>
  <c r="AQ11" i="83" s="1"/>
  <c r="AN10" i="43"/>
  <c r="AI10" i="43"/>
  <c r="AH21" i="89"/>
  <c r="AQ21" i="89" s="1"/>
  <c r="W8" i="94"/>
  <c r="AG7" i="94"/>
  <c r="AP7" i="94" s="1"/>
  <c r="AF7" i="94"/>
  <c r="AO7" i="94" s="1"/>
  <c r="AE7" i="94"/>
  <c r="AH16" i="44"/>
  <c r="AQ16" i="44" s="1"/>
  <c r="AG16" i="13"/>
  <c r="AP16" i="13" s="1"/>
  <c r="AF16" i="13"/>
  <c r="AO16" i="13" s="1"/>
  <c r="W17" i="13"/>
  <c r="AE16" i="13"/>
  <c r="Y8" i="42"/>
  <c r="Z8" i="42"/>
  <c r="X8" i="42"/>
  <c r="Y20" i="15"/>
  <c r="X20" i="15"/>
  <c r="AH23" i="19"/>
  <c r="AQ23" i="19" s="1"/>
  <c r="AQ25" i="19" s="1"/>
  <c r="AZ3" i="19"/>
  <c r="AR18" i="52"/>
  <c r="Y23" i="67"/>
  <c r="Z23" i="67"/>
  <c r="X23" i="67"/>
  <c r="Y20" i="46"/>
  <c r="Z20" i="46" s="1"/>
  <c r="X20" i="46"/>
  <c r="W17" i="104"/>
  <c r="AF16" i="104"/>
  <c r="AO16" i="104" s="1"/>
  <c r="AE16" i="104"/>
  <c r="AG16" i="104"/>
  <c r="AP16" i="104" s="1"/>
  <c r="AH21" i="71"/>
  <c r="AQ21" i="71" s="1"/>
  <c r="AI21" i="38"/>
  <c r="AN21" i="38"/>
  <c r="AN6" i="85"/>
  <c r="AI6" i="85"/>
  <c r="AH11" i="49"/>
  <c r="AQ11" i="49" s="1"/>
  <c r="AH14" i="95"/>
  <c r="AQ14" i="95" s="1"/>
  <c r="Y21" i="59"/>
  <c r="Z21" i="59"/>
  <c r="X21" i="59"/>
  <c r="AE18" i="32"/>
  <c r="AG18" i="32"/>
  <c r="AP18" i="32" s="1"/>
  <c r="AF18" i="32"/>
  <c r="AO18" i="32" s="1"/>
  <c r="W19" i="32"/>
  <c r="AH22" i="63"/>
  <c r="AQ22" i="63" s="1"/>
  <c r="Z11" i="83"/>
  <c r="Y7" i="50"/>
  <c r="X7" i="50"/>
  <c r="Z7" i="50" s="1"/>
  <c r="AR14" i="100"/>
  <c r="Y10" i="18"/>
  <c r="Z10" i="18"/>
  <c r="X10" i="18"/>
  <c r="Y19" i="93"/>
  <c r="Z19" i="93" s="1"/>
  <c r="X19" i="93"/>
  <c r="AR22" i="19"/>
  <c r="AG14" i="88"/>
  <c r="AP14" i="88" s="1"/>
  <c r="AF14" i="88"/>
  <c r="AO14" i="88" s="1"/>
  <c r="W15" i="88"/>
  <c r="AE14" i="88"/>
  <c r="Z21" i="89"/>
  <c r="AR18" i="105"/>
  <c r="AH13" i="51"/>
  <c r="AQ13" i="51" s="1"/>
  <c r="AN9" i="99"/>
  <c r="AI9" i="99"/>
  <c r="AH8" i="102"/>
  <c r="AQ8" i="102" s="1"/>
  <c r="AR6" i="82"/>
  <c r="Z23" i="19"/>
  <c r="AR13" i="95"/>
  <c r="Y11" i="87"/>
  <c r="X11" i="87"/>
  <c r="AR21" i="63"/>
  <c r="AI11" i="91"/>
  <c r="AN11" i="91"/>
  <c r="Y21" i="97"/>
  <c r="X21" i="97"/>
  <c r="AE11" i="49"/>
  <c r="AF11" i="49"/>
  <c r="AO11" i="49" s="1"/>
  <c r="AG11" i="49"/>
  <c r="AP11" i="49" s="1"/>
  <c r="W12" i="49"/>
  <c r="Y7" i="85"/>
  <c r="X7" i="85"/>
  <c r="AH7" i="82"/>
  <c r="AQ7" i="82" s="1"/>
  <c r="Y22" i="47"/>
  <c r="X22" i="47"/>
  <c r="AH8" i="48"/>
  <c r="AQ8" i="48" s="1"/>
  <c r="AI18" i="93"/>
  <c r="AN18" i="93"/>
  <c r="AH9" i="98"/>
  <c r="AQ9" i="98" s="1"/>
  <c r="AG21" i="79"/>
  <c r="AP21" i="79" s="1"/>
  <c r="AF21" i="79"/>
  <c r="AO21" i="79" s="1"/>
  <c r="AE21" i="79"/>
  <c r="W22" i="79"/>
  <c r="AF21" i="24"/>
  <c r="AO21" i="24" s="1"/>
  <c r="W22" i="24"/>
  <c r="AE21" i="24"/>
  <c r="AG21" i="24"/>
  <c r="AP21" i="24" s="1"/>
  <c r="Y22" i="75"/>
  <c r="X22" i="75"/>
  <c r="AG14" i="9"/>
  <c r="AP14" i="9" s="1"/>
  <c r="AE14" i="9"/>
  <c r="W15" i="9"/>
  <c r="AF14" i="9"/>
  <c r="AO14" i="9" s="1"/>
  <c r="AH21" i="28"/>
  <c r="AQ21" i="28" s="1"/>
  <c r="AH15" i="96"/>
  <c r="AQ15" i="96" s="1"/>
  <c r="AN11" i="11"/>
  <c r="AI11" i="11"/>
  <c r="AN10" i="87"/>
  <c r="AI10" i="87"/>
  <c r="AN22" i="67"/>
  <c r="AI22" i="67"/>
  <c r="AR15" i="13"/>
  <c r="AR14" i="96"/>
  <c r="AI18" i="53"/>
  <c r="AN18" i="53"/>
  <c r="W8" i="82"/>
  <c r="AG7" i="82"/>
  <c r="AP7" i="82" s="1"/>
  <c r="AF7" i="82"/>
  <c r="AO7" i="82" s="1"/>
  <c r="AE7" i="82"/>
  <c r="Y15" i="84"/>
  <c r="Z15" i="84"/>
  <c r="X15" i="84"/>
  <c r="AN13" i="54"/>
  <c r="AI13" i="54"/>
  <c r="Y11" i="55"/>
  <c r="X11" i="55"/>
  <c r="AI21" i="47"/>
  <c r="AN21" i="47"/>
  <c r="AR8" i="98"/>
  <c r="Z8" i="48"/>
  <c r="AI9" i="18"/>
  <c r="AN9" i="18"/>
  <c r="AR15" i="44"/>
  <c r="Z9" i="98"/>
  <c r="AR12" i="58"/>
  <c r="AF14" i="92"/>
  <c r="AO14" i="92" s="1"/>
  <c r="AE14" i="92"/>
  <c r="AG14" i="92"/>
  <c r="AP14" i="92" s="1"/>
  <c r="W15" i="92"/>
  <c r="AF22" i="2"/>
  <c r="AO22" i="2" s="1"/>
  <c r="AG22" i="2"/>
  <c r="AP22" i="2" s="1"/>
  <c r="W23" i="2"/>
  <c r="AE22" i="2"/>
  <c r="Y7" i="90"/>
  <c r="X7" i="90"/>
  <c r="AI21" i="75"/>
  <c r="AN21" i="75"/>
  <c r="AI7" i="42"/>
  <c r="AN7" i="42"/>
  <c r="Z21" i="28"/>
  <c r="Z15" i="96"/>
  <c r="AR6" i="94"/>
  <c r="AH15" i="45"/>
  <c r="AQ15" i="45" s="1"/>
  <c r="AH15" i="100"/>
  <c r="AQ15" i="100" s="1"/>
  <c r="Y19" i="53"/>
  <c r="X19" i="53"/>
  <c r="AH19" i="52"/>
  <c r="AQ19" i="52" s="1"/>
  <c r="AI8" i="10"/>
  <c r="AN8" i="10"/>
  <c r="AI10" i="55"/>
  <c r="AN10" i="55"/>
  <c r="AR7" i="102"/>
  <c r="AI6" i="50"/>
  <c r="AN6" i="50"/>
  <c r="Y11" i="43"/>
  <c r="Z11" i="43"/>
  <c r="X11" i="43"/>
  <c r="AH12" i="41"/>
  <c r="AQ12" i="41" s="1"/>
  <c r="AG17" i="101"/>
  <c r="AP17" i="101" s="1"/>
  <c r="W18" i="101"/>
  <c r="AF17" i="101"/>
  <c r="AO17" i="101" s="1"/>
  <c r="AE17" i="101"/>
  <c r="AN6" i="90"/>
  <c r="AI6" i="90"/>
  <c r="AR7" i="48"/>
  <c r="Y10" i="99"/>
  <c r="X10" i="99"/>
  <c r="Z10" i="99" s="1"/>
  <c r="AR10" i="49"/>
  <c r="AH13" i="58"/>
  <c r="AQ13" i="58" s="1"/>
  <c r="AR14" i="45"/>
  <c r="AH21" i="33"/>
  <c r="AQ21" i="33" s="1"/>
  <c r="Y8" i="35"/>
  <c r="X8" i="35"/>
  <c r="AR12" i="51"/>
  <c r="Y12" i="11"/>
  <c r="X12" i="11"/>
  <c r="Z12" i="11" s="1"/>
  <c r="Z15" i="45"/>
  <c r="Y12" i="91"/>
  <c r="Z12" i="91" s="1"/>
  <c r="X12" i="91"/>
  <c r="AI20" i="97"/>
  <c r="AN20" i="97"/>
  <c r="AN9" i="103"/>
  <c r="AI9" i="103"/>
  <c r="AF14" i="95"/>
  <c r="AO14" i="95" s="1"/>
  <c r="AE14" i="95"/>
  <c r="AG14" i="95"/>
  <c r="AP14" i="95" s="1"/>
  <c r="W15" i="95"/>
  <c r="AR11" i="41"/>
  <c r="Z21" i="71"/>
  <c r="AR10" i="16"/>
  <c r="AR20" i="28"/>
  <c r="AH19" i="105"/>
  <c r="AQ19" i="105" s="1"/>
  <c r="AR20" i="71"/>
  <c r="Z12" i="41"/>
  <c r="AH11" i="16"/>
  <c r="AQ11" i="16" s="1"/>
  <c r="AE14" i="20"/>
  <c r="AF14" i="20"/>
  <c r="AO14" i="20" s="1"/>
  <c r="W15" i="20"/>
  <c r="AG14" i="20"/>
  <c r="AP14" i="20" s="1"/>
  <c r="AH7" i="94"/>
  <c r="AQ7" i="94" s="1"/>
  <c r="Z13" i="58"/>
  <c r="AH16" i="13"/>
  <c r="AQ16" i="13" s="1"/>
  <c r="Z21" i="33"/>
  <c r="AE20" i="86"/>
  <c r="AG20" i="86"/>
  <c r="AP20" i="86" s="1"/>
  <c r="AF20" i="86"/>
  <c r="AO20" i="86" s="1"/>
  <c r="W21" i="86"/>
  <c r="AI7" i="35"/>
  <c r="AN7" i="35"/>
  <c r="AI19" i="15"/>
  <c r="AN19" i="15"/>
  <c r="AI19" i="46"/>
  <c r="AN19" i="46"/>
  <c r="Y10" i="103"/>
  <c r="X10" i="103"/>
  <c r="W11" i="99" l="1"/>
  <c r="AE10" i="99"/>
  <c r="AG10" i="99"/>
  <c r="AP10" i="99" s="1"/>
  <c r="AF10" i="99"/>
  <c r="AO10" i="99" s="1"/>
  <c r="AE20" i="46"/>
  <c r="AG20" i="46"/>
  <c r="AP20" i="46" s="1"/>
  <c r="AF20" i="46"/>
  <c r="AO20" i="46" s="1"/>
  <c r="W21" i="46"/>
  <c r="AG7" i="50"/>
  <c r="AP7" i="50" s="1"/>
  <c r="W8" i="50"/>
  <c r="AE7" i="50"/>
  <c r="AF7" i="50"/>
  <c r="AO7" i="50" s="1"/>
  <c r="W13" i="91"/>
  <c r="AF12" i="91"/>
  <c r="AO12" i="91" s="1"/>
  <c r="AE12" i="91"/>
  <c r="AG12" i="91"/>
  <c r="AP12" i="91" s="1"/>
  <c r="W13" i="11"/>
  <c r="AG12" i="11"/>
  <c r="AP12" i="11" s="1"/>
  <c r="AF12" i="11"/>
  <c r="AO12" i="11" s="1"/>
  <c r="AE12" i="11"/>
  <c r="W20" i="93"/>
  <c r="AG19" i="93"/>
  <c r="AP19" i="93" s="1"/>
  <c r="AF19" i="93"/>
  <c r="AO19" i="93" s="1"/>
  <c r="AE19" i="93"/>
  <c r="AH7" i="90"/>
  <c r="AQ7" i="90" s="1"/>
  <c r="AH11" i="55"/>
  <c r="AQ11" i="55" s="1"/>
  <c r="AE15" i="84"/>
  <c r="W16" i="84"/>
  <c r="AG15" i="84"/>
  <c r="AP15" i="84" s="1"/>
  <c r="AF15" i="84"/>
  <c r="AO15" i="84" s="1"/>
  <c r="AH22" i="75"/>
  <c r="AQ22" i="75" s="1"/>
  <c r="Y12" i="16"/>
  <c r="Z12" i="16"/>
  <c r="X12" i="16"/>
  <c r="AR19" i="46"/>
  <c r="AH8" i="35"/>
  <c r="AQ8" i="35" s="1"/>
  <c r="Y15" i="20"/>
  <c r="Z15" i="20"/>
  <c r="X15" i="20"/>
  <c r="AR20" i="97"/>
  <c r="AR7" i="35"/>
  <c r="AF21" i="33"/>
  <c r="AO21" i="33" s="1"/>
  <c r="W22" i="33"/>
  <c r="AG21" i="33"/>
  <c r="AP21" i="33" s="1"/>
  <c r="AE21" i="33"/>
  <c r="AG13" i="58"/>
  <c r="AP13" i="58" s="1"/>
  <c r="W14" i="58"/>
  <c r="AF13" i="58"/>
  <c r="AO13" i="58" s="1"/>
  <c r="AE13" i="58"/>
  <c r="AR6" i="90"/>
  <c r="AH11" i="43"/>
  <c r="AQ11" i="43" s="1"/>
  <c r="AR21" i="75"/>
  <c r="AR21" i="47"/>
  <c r="AH15" i="84"/>
  <c r="AQ15" i="84" s="1"/>
  <c r="AR11" i="11"/>
  <c r="Y22" i="24"/>
  <c r="Z22" i="24"/>
  <c r="X22" i="24"/>
  <c r="AR9" i="99"/>
  <c r="Y15" i="88"/>
  <c r="X15" i="88"/>
  <c r="AH21" i="59"/>
  <c r="AQ21" i="59" s="1"/>
  <c r="AR6" i="85"/>
  <c r="AH8" i="42"/>
  <c r="AQ8" i="42" s="1"/>
  <c r="AH9" i="10"/>
  <c r="AQ9" i="10" s="1"/>
  <c r="AH14" i="54"/>
  <c r="AQ14" i="54" s="1"/>
  <c r="Y20" i="52"/>
  <c r="X20" i="52"/>
  <c r="Z20" i="52" s="1"/>
  <c r="Y16" i="100"/>
  <c r="X16" i="100"/>
  <c r="AN11" i="16"/>
  <c r="AI11" i="16"/>
  <c r="AH7" i="85"/>
  <c r="AQ7" i="85" s="1"/>
  <c r="AR11" i="91"/>
  <c r="AH22" i="38"/>
  <c r="AQ22" i="38" s="1"/>
  <c r="W16" i="45"/>
  <c r="AG15" i="45"/>
  <c r="AP15" i="45" s="1"/>
  <c r="AE15" i="45"/>
  <c r="AF15" i="45"/>
  <c r="AO15" i="45" s="1"/>
  <c r="AR10" i="55"/>
  <c r="AE21" i="28"/>
  <c r="AF21" i="28"/>
  <c r="AO21" i="28" s="1"/>
  <c r="W22" i="28"/>
  <c r="AG21" i="28"/>
  <c r="AP21" i="28" s="1"/>
  <c r="Z7" i="90"/>
  <c r="AE8" i="48"/>
  <c r="AF8" i="48"/>
  <c r="AO8" i="48" s="1"/>
  <c r="AG8" i="48"/>
  <c r="AP8" i="48" s="1"/>
  <c r="W9" i="48"/>
  <c r="Z11" i="55"/>
  <c r="AR22" i="67"/>
  <c r="Z22" i="75"/>
  <c r="Y22" i="79"/>
  <c r="Z22" i="79"/>
  <c r="X22" i="79"/>
  <c r="Z7" i="85"/>
  <c r="AN11" i="49"/>
  <c r="AI11" i="49"/>
  <c r="AR11" i="49" s="1"/>
  <c r="AH10" i="18"/>
  <c r="AQ10" i="18" s="1"/>
  <c r="Y19" i="32"/>
  <c r="Z19" i="32"/>
  <c r="X19" i="32"/>
  <c r="AI16" i="104"/>
  <c r="AN16" i="104"/>
  <c r="AH23" i="67"/>
  <c r="AQ23" i="67" s="1"/>
  <c r="AQ25" i="67" s="1"/>
  <c r="AZ3" i="67"/>
  <c r="AX22" i="67" s="1"/>
  <c r="S22" i="67" s="1"/>
  <c r="AC22" i="67" s="1"/>
  <c r="AB23" i="67" s="1"/>
  <c r="AN7" i="94"/>
  <c r="AI7" i="94"/>
  <c r="AR7" i="94" s="1"/>
  <c r="Z22" i="38"/>
  <c r="Y14" i="51"/>
  <c r="X14" i="51"/>
  <c r="Z14" i="51" s="1"/>
  <c r="AI8" i="102"/>
  <c r="AN8" i="102"/>
  <c r="AR9" i="18"/>
  <c r="AX22" i="19"/>
  <c r="S22" i="19" s="1"/>
  <c r="AC22" i="19" s="1"/>
  <c r="AB23" i="19" s="1"/>
  <c r="AX3" i="19"/>
  <c r="S3" i="19" s="1"/>
  <c r="AC3" i="19" s="1"/>
  <c r="AX23" i="19"/>
  <c r="S23" i="19" s="1"/>
  <c r="AC23" i="19" s="1"/>
  <c r="AJ23" i="19" s="1"/>
  <c r="AS2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Y21" i="86"/>
  <c r="Z21" i="86" s="1"/>
  <c r="X21" i="86"/>
  <c r="Y15" i="92"/>
  <c r="Z15" i="92"/>
  <c r="X15" i="92"/>
  <c r="AG9" i="98"/>
  <c r="AP9" i="98" s="1"/>
  <c r="AF9" i="98"/>
  <c r="AO9" i="98" s="1"/>
  <c r="W10" i="98"/>
  <c r="AE9" i="98"/>
  <c r="AR18" i="53"/>
  <c r="AN21" i="79"/>
  <c r="AI21" i="79"/>
  <c r="AR18" i="93"/>
  <c r="AH21" i="97"/>
  <c r="AQ21" i="97" s="1"/>
  <c r="AE23" i="19"/>
  <c r="AF23" i="19"/>
  <c r="AO23" i="19" s="1"/>
  <c r="AO25" i="19" s="1"/>
  <c r="AG23" i="19"/>
  <c r="AP23" i="19" s="1"/>
  <c r="AP25" i="19" s="1"/>
  <c r="AF21" i="89"/>
  <c r="AO21" i="89" s="1"/>
  <c r="AG21" i="89"/>
  <c r="AP21" i="89" s="1"/>
  <c r="AE21" i="89"/>
  <c r="W22" i="89"/>
  <c r="AF10" i="18"/>
  <c r="AO10" i="18" s="1"/>
  <c r="AG10" i="18"/>
  <c r="AP10" i="18" s="1"/>
  <c r="W11" i="18"/>
  <c r="AE10" i="18"/>
  <c r="AR21" i="38"/>
  <c r="AE23" i="67"/>
  <c r="AG23" i="67"/>
  <c r="AP23" i="67" s="1"/>
  <c r="AP25" i="67" s="1"/>
  <c r="AF23" i="67"/>
  <c r="AO23" i="67" s="1"/>
  <c r="AO25" i="67" s="1"/>
  <c r="AH20" i="15"/>
  <c r="AQ20" i="15" s="1"/>
  <c r="AI15" i="100"/>
  <c r="AN15" i="100"/>
  <c r="Y20" i="105"/>
  <c r="Z20" i="105"/>
  <c r="X20" i="105"/>
  <c r="Y23" i="63"/>
  <c r="X23" i="63"/>
  <c r="Z23" i="63" s="1"/>
  <c r="AI16" i="44"/>
  <c r="AN16" i="44"/>
  <c r="AR9" i="103"/>
  <c r="AH10" i="99"/>
  <c r="AQ10" i="99" s="1"/>
  <c r="AG11" i="43"/>
  <c r="AP11" i="43" s="1"/>
  <c r="W12" i="43"/>
  <c r="AE11" i="43"/>
  <c r="AF11" i="43"/>
  <c r="AO11" i="43" s="1"/>
  <c r="W16" i="96"/>
  <c r="AG15" i="96"/>
  <c r="AP15" i="96" s="1"/>
  <c r="AF15" i="96"/>
  <c r="AO15" i="96" s="1"/>
  <c r="AE15" i="96"/>
  <c r="Y8" i="82"/>
  <c r="Z8" i="82" s="1"/>
  <c r="X8" i="82"/>
  <c r="AH7" i="50"/>
  <c r="AQ7" i="50" s="1"/>
  <c r="W22" i="59"/>
  <c r="AF21" i="59"/>
  <c r="AO21" i="59" s="1"/>
  <c r="AE21" i="59"/>
  <c r="AG21" i="59"/>
  <c r="AP21" i="59" s="1"/>
  <c r="AG14" i="54"/>
  <c r="AP14" i="54" s="1"/>
  <c r="W15" i="54"/>
  <c r="AE14" i="54"/>
  <c r="AF14" i="54"/>
  <c r="AO14" i="54" s="1"/>
  <c r="AI19" i="105"/>
  <c r="AN19" i="105"/>
  <c r="AH12" i="11"/>
  <c r="AQ12" i="11" s="1"/>
  <c r="AR7" i="42"/>
  <c r="AN22" i="2"/>
  <c r="AI22" i="2"/>
  <c r="AR13" i="54"/>
  <c r="AN7" i="82"/>
  <c r="AI7" i="82"/>
  <c r="AR10" i="87"/>
  <c r="Y15" i="9"/>
  <c r="Z15" i="9"/>
  <c r="X15" i="9"/>
  <c r="AH22" i="47"/>
  <c r="AQ22" i="47" s="1"/>
  <c r="Z21" i="97"/>
  <c r="AH11" i="87"/>
  <c r="AQ11" i="87" s="1"/>
  <c r="W12" i="83"/>
  <c r="AF11" i="83"/>
  <c r="AO11" i="83" s="1"/>
  <c r="AE11" i="83"/>
  <c r="AG11" i="83"/>
  <c r="AP11" i="83" s="1"/>
  <c r="Y17" i="104"/>
  <c r="X17" i="104"/>
  <c r="Z20" i="15"/>
  <c r="AI16" i="13"/>
  <c r="AN16" i="13"/>
  <c r="AR14" i="84"/>
  <c r="AI22" i="63"/>
  <c r="AN22" i="63"/>
  <c r="AE8" i="42"/>
  <c r="W9" i="42"/>
  <c r="AF8" i="42"/>
  <c r="AO8" i="42" s="1"/>
  <c r="AG8" i="42"/>
  <c r="AP8" i="42" s="1"/>
  <c r="AG9" i="10"/>
  <c r="AP9" i="10" s="1"/>
  <c r="AF9" i="10"/>
  <c r="AO9" i="10" s="1"/>
  <c r="AE9" i="10"/>
  <c r="W10" i="10"/>
  <c r="Y9" i="102"/>
  <c r="Z9" i="102"/>
  <c r="X9" i="102"/>
  <c r="Y15" i="95"/>
  <c r="X15" i="95"/>
  <c r="Z15" i="95" s="1"/>
  <c r="Z8" i="35"/>
  <c r="AI17" i="101"/>
  <c r="AN17" i="101"/>
  <c r="AH10" i="103"/>
  <c r="AQ10" i="103" s="1"/>
  <c r="AR19" i="15"/>
  <c r="AR6" i="50"/>
  <c r="AR8" i="10"/>
  <c r="AH19" i="53"/>
  <c r="AQ19" i="53" s="1"/>
  <c r="Z10" i="103"/>
  <c r="AI20" i="86"/>
  <c r="AN20" i="86"/>
  <c r="AI14" i="20"/>
  <c r="AN14" i="20"/>
  <c r="AF12" i="41"/>
  <c r="AO12" i="41" s="1"/>
  <c r="W13" i="41"/>
  <c r="AE12" i="41"/>
  <c r="AG12" i="41"/>
  <c r="AP12" i="41" s="1"/>
  <c r="AF21" i="71"/>
  <c r="AO21" i="71" s="1"/>
  <c r="AE21" i="71"/>
  <c r="W22" i="71"/>
  <c r="AG21" i="71"/>
  <c r="AP21" i="71" s="1"/>
  <c r="AI14" i="95"/>
  <c r="AN14" i="95"/>
  <c r="AH12" i="91"/>
  <c r="AQ12" i="91" s="1"/>
  <c r="Y18" i="101"/>
  <c r="Z18" i="101"/>
  <c r="X18" i="101"/>
  <c r="Z19" i="53"/>
  <c r="Y23" i="2"/>
  <c r="X23" i="2"/>
  <c r="AI14" i="92"/>
  <c r="AN14" i="92"/>
  <c r="AN14" i="9"/>
  <c r="AI14" i="9"/>
  <c r="AR14" i="9" s="1"/>
  <c r="AN21" i="24"/>
  <c r="AI21" i="24"/>
  <c r="Z22" i="47"/>
  <c r="Y12" i="49"/>
  <c r="Z12" i="49"/>
  <c r="X12" i="49"/>
  <c r="Z11" i="87"/>
  <c r="AI14" i="88"/>
  <c r="AN14" i="88"/>
  <c r="AH19" i="93"/>
  <c r="AQ19" i="93" s="1"/>
  <c r="AI18" i="32"/>
  <c r="AN18" i="32"/>
  <c r="AH20" i="46"/>
  <c r="AQ20" i="46" s="1"/>
  <c r="Y17" i="13"/>
  <c r="X17" i="13"/>
  <c r="Y8" i="94"/>
  <c r="X8" i="94"/>
  <c r="Z8" i="94" s="1"/>
  <c r="AR10" i="43"/>
  <c r="AR20" i="59"/>
  <c r="AI19" i="52"/>
  <c r="AN19" i="52"/>
  <c r="AI13" i="51"/>
  <c r="AN13" i="51"/>
  <c r="Y17" i="44"/>
  <c r="X17" i="44"/>
  <c r="Z17" i="44" s="1"/>
  <c r="AG8" i="94" l="1"/>
  <c r="AP8" i="94" s="1"/>
  <c r="W9" i="94"/>
  <c r="AF8" i="94"/>
  <c r="AO8" i="94" s="1"/>
  <c r="AE8" i="94"/>
  <c r="AG23" i="63"/>
  <c r="AP23" i="63" s="1"/>
  <c r="AP25" i="63" s="1"/>
  <c r="AE23" i="63"/>
  <c r="AF23" i="63"/>
  <c r="AO23" i="63" s="1"/>
  <c r="AO25" i="63" s="1"/>
  <c r="AK23" i="67"/>
  <c r="AT23" i="67" s="1"/>
  <c r="AG14" i="51"/>
  <c r="AP14" i="51" s="1"/>
  <c r="W15" i="51"/>
  <c r="AE14" i="51"/>
  <c r="AF14" i="51"/>
  <c r="AO14" i="51" s="1"/>
  <c r="AE20" i="52"/>
  <c r="W21" i="52"/>
  <c r="AF20" i="52"/>
  <c r="AO20" i="52" s="1"/>
  <c r="AG20" i="52"/>
  <c r="AP20" i="52" s="1"/>
  <c r="AG8" i="82"/>
  <c r="AP8" i="82" s="1"/>
  <c r="AE8" i="82"/>
  <c r="AF8" i="82"/>
  <c r="AO8" i="82" s="1"/>
  <c r="W9" i="82"/>
  <c r="AF21" i="86"/>
  <c r="AO21" i="86" s="1"/>
  <c r="W22" i="86"/>
  <c r="AG21" i="86"/>
  <c r="AP21" i="86" s="1"/>
  <c r="AE21" i="86"/>
  <c r="W16" i="95"/>
  <c r="AE15" i="95"/>
  <c r="AG15" i="95"/>
  <c r="AP15" i="95" s="1"/>
  <c r="AF15" i="95"/>
  <c r="AO15" i="95" s="1"/>
  <c r="AG17" i="44"/>
  <c r="AP17" i="44" s="1"/>
  <c r="AF17" i="44"/>
  <c r="AO17" i="44" s="1"/>
  <c r="AE17" i="44"/>
  <c r="W18" i="44"/>
  <c r="AR18" i="32"/>
  <c r="AR14" i="92"/>
  <c r="AR14" i="88"/>
  <c r="AR21" i="24"/>
  <c r="AH23" i="2"/>
  <c r="AQ23" i="2" s="1"/>
  <c r="AQ25" i="2" s="1"/>
  <c r="AZ3" i="2"/>
  <c r="AR14" i="20"/>
  <c r="Y10" i="10"/>
  <c r="X10" i="10"/>
  <c r="Y9" i="42"/>
  <c r="X9" i="42"/>
  <c r="Z9" i="42" s="1"/>
  <c r="Y12" i="43"/>
  <c r="X12" i="43"/>
  <c r="AR15" i="100"/>
  <c r="AI10" i="18"/>
  <c r="AN10" i="18"/>
  <c r="AI21" i="89"/>
  <c r="AN21" i="89"/>
  <c r="AN9" i="98"/>
  <c r="AI9" i="98"/>
  <c r="AJ20" i="19"/>
  <c r="AK20" i="19"/>
  <c r="AT20" i="19" s="1"/>
  <c r="AJ14" i="19"/>
  <c r="AK14" i="19"/>
  <c r="AT14" i="19" s="1"/>
  <c r="AK8" i="19"/>
  <c r="AT8" i="19" s="1"/>
  <c r="AJ8" i="19"/>
  <c r="AK23" i="19"/>
  <c r="AT23" i="19" s="1"/>
  <c r="AN21" i="28"/>
  <c r="AI21" i="28"/>
  <c r="AR21" i="28" s="1"/>
  <c r="AR11" i="16"/>
  <c r="Y14" i="58"/>
  <c r="X14" i="58"/>
  <c r="Z14" i="58" s="1"/>
  <c r="Y16" i="84"/>
  <c r="X16" i="84"/>
  <c r="AI12" i="11"/>
  <c r="AN12" i="11"/>
  <c r="AN12" i="91"/>
  <c r="AI12" i="91"/>
  <c r="Y8" i="50"/>
  <c r="X8" i="50"/>
  <c r="AI20" i="46"/>
  <c r="AN20" i="46"/>
  <c r="AR19" i="52"/>
  <c r="W12" i="87"/>
  <c r="AG11" i="87"/>
  <c r="AP11" i="87" s="1"/>
  <c r="AF11" i="87"/>
  <c r="AO11" i="87" s="1"/>
  <c r="AE11" i="87"/>
  <c r="Z23" i="2"/>
  <c r="AR14" i="95"/>
  <c r="AN9" i="10"/>
  <c r="AI9" i="10"/>
  <c r="AI8" i="42"/>
  <c r="AN8" i="42"/>
  <c r="AR16" i="13"/>
  <c r="AR22" i="2"/>
  <c r="AI14" i="54"/>
  <c r="AN14" i="54"/>
  <c r="Y22" i="59"/>
  <c r="Z22" i="59"/>
  <c r="X22" i="59"/>
  <c r="AH8" i="82"/>
  <c r="AQ8" i="82" s="1"/>
  <c r="Y11" i="18"/>
  <c r="X11" i="18"/>
  <c r="AR21" i="79"/>
  <c r="X10" i="98"/>
  <c r="Z10" i="98" s="1"/>
  <c r="Y10" i="98"/>
  <c r="AH21" i="86"/>
  <c r="AQ21" i="86" s="1"/>
  <c r="AJ19" i="19"/>
  <c r="AK19" i="19"/>
  <c r="AT19" i="19" s="1"/>
  <c r="AK13" i="19"/>
  <c r="AT13" i="19" s="1"/>
  <c r="AJ13" i="19"/>
  <c r="AJ7" i="19"/>
  <c r="AK7" i="19"/>
  <c r="AT7" i="19" s="1"/>
  <c r="AF7" i="85"/>
  <c r="AO7" i="85" s="1"/>
  <c r="W8" i="85"/>
  <c r="AG7" i="85"/>
  <c r="AP7" i="85" s="1"/>
  <c r="AE7" i="85"/>
  <c r="AI8" i="48"/>
  <c r="AN8" i="48"/>
  <c r="Y16" i="45"/>
  <c r="Z16" i="45"/>
  <c r="X16" i="45"/>
  <c r="AH22" i="24"/>
  <c r="AQ22" i="24" s="1"/>
  <c r="AI15" i="84"/>
  <c r="AN15" i="84"/>
  <c r="AI19" i="93"/>
  <c r="AN19" i="93"/>
  <c r="AH8" i="94"/>
  <c r="AQ8" i="94" s="1"/>
  <c r="AG18" i="101"/>
  <c r="AP18" i="101" s="1"/>
  <c r="AF18" i="101"/>
  <c r="AO18" i="101" s="1"/>
  <c r="W19" i="101"/>
  <c r="AE18" i="101"/>
  <c r="AH15" i="95"/>
  <c r="AQ15" i="95" s="1"/>
  <c r="AH17" i="44"/>
  <c r="AQ17" i="44" s="1"/>
  <c r="AH17" i="13"/>
  <c r="AQ17" i="13" s="1"/>
  <c r="AH12" i="49"/>
  <c r="AQ12" i="49" s="1"/>
  <c r="AN12" i="41"/>
  <c r="AI12" i="41"/>
  <c r="AR20" i="86"/>
  <c r="AH9" i="102"/>
  <c r="AQ9" i="102" s="1"/>
  <c r="W21" i="15"/>
  <c r="AF20" i="15"/>
  <c r="AO20" i="15" s="1"/>
  <c r="AG20" i="15"/>
  <c r="AP20" i="15" s="1"/>
  <c r="AE20" i="15"/>
  <c r="AI11" i="83"/>
  <c r="AN11" i="83"/>
  <c r="Y15" i="54"/>
  <c r="X15" i="54"/>
  <c r="Y16" i="96"/>
  <c r="X16" i="96"/>
  <c r="Z16" i="96" s="1"/>
  <c r="AH20" i="105"/>
  <c r="AQ20" i="105" s="1"/>
  <c r="AI23" i="67"/>
  <c r="AN23" i="67"/>
  <c r="AN25" i="67" s="1"/>
  <c r="AJ18" i="19"/>
  <c r="AK18" i="19"/>
  <c r="AT18" i="19" s="1"/>
  <c r="AJ12" i="19"/>
  <c r="AK12" i="19"/>
  <c r="AT12" i="19" s="1"/>
  <c r="AK6" i="19"/>
  <c r="AT6" i="19" s="1"/>
  <c r="AJ6" i="19"/>
  <c r="W23" i="38"/>
  <c r="AE22" i="38"/>
  <c r="AG22" i="38"/>
  <c r="AP22" i="38" s="1"/>
  <c r="AF22" i="38"/>
  <c r="AO22" i="38" s="1"/>
  <c r="AH22" i="79"/>
  <c r="AQ22" i="79" s="1"/>
  <c r="AF11" i="55"/>
  <c r="AO11" i="55" s="1"/>
  <c r="AE11" i="55"/>
  <c r="AG11" i="55"/>
  <c r="AP11" i="55" s="1"/>
  <c r="W12" i="55"/>
  <c r="W8" i="90"/>
  <c r="AG7" i="90"/>
  <c r="AP7" i="90" s="1"/>
  <c r="AF7" i="90"/>
  <c r="AO7" i="90" s="1"/>
  <c r="AE7" i="90"/>
  <c r="AH16" i="100"/>
  <c r="AQ16" i="100" s="1"/>
  <c r="AH15" i="88"/>
  <c r="AQ15" i="88" s="1"/>
  <c r="AG22" i="24"/>
  <c r="AP22" i="24" s="1"/>
  <c r="AE22" i="24"/>
  <c r="W23" i="24"/>
  <c r="AF22" i="24"/>
  <c r="AO22" i="24" s="1"/>
  <c r="AN21" i="33"/>
  <c r="AI21" i="33"/>
  <c r="Y13" i="91"/>
  <c r="X13" i="91"/>
  <c r="AE22" i="47"/>
  <c r="W23" i="47"/>
  <c r="AG22" i="47"/>
  <c r="AP22" i="47" s="1"/>
  <c r="AF22" i="47"/>
  <c r="AO22" i="47" s="1"/>
  <c r="AE19" i="53"/>
  <c r="AF19" i="53"/>
  <c r="AO19" i="53" s="1"/>
  <c r="AG19" i="53"/>
  <c r="AP19" i="53" s="1"/>
  <c r="W20" i="53"/>
  <c r="W10" i="102"/>
  <c r="AG9" i="102"/>
  <c r="AP9" i="102" s="1"/>
  <c r="AF9" i="102"/>
  <c r="AO9" i="102" s="1"/>
  <c r="AE9" i="102"/>
  <c r="AR22" i="63"/>
  <c r="AH17" i="104"/>
  <c r="AQ17" i="104" s="1"/>
  <c r="AR7" i="82"/>
  <c r="W21" i="105"/>
  <c r="AF20" i="105"/>
  <c r="AO20" i="105" s="1"/>
  <c r="AE20" i="105"/>
  <c r="AG20" i="105"/>
  <c r="AP20" i="105" s="1"/>
  <c r="AJ17" i="19"/>
  <c r="AK17" i="19"/>
  <c r="AT17" i="19" s="1"/>
  <c r="AK11" i="19"/>
  <c r="AT11" i="19" s="1"/>
  <c r="AJ11" i="19"/>
  <c r="AK5" i="19"/>
  <c r="AT5" i="19" s="1"/>
  <c r="AJ5" i="19"/>
  <c r="AR16" i="104"/>
  <c r="AG22" i="79"/>
  <c r="AP22" i="79" s="1"/>
  <c r="W23" i="79"/>
  <c r="AF22" i="79"/>
  <c r="AO22" i="79" s="1"/>
  <c r="AE22" i="79"/>
  <c r="Z16" i="100"/>
  <c r="Z15" i="88"/>
  <c r="Y13" i="11"/>
  <c r="Z13" i="11"/>
  <c r="X13" i="11"/>
  <c r="Y21" i="46"/>
  <c r="X21" i="46"/>
  <c r="Z17" i="13"/>
  <c r="AE12" i="49"/>
  <c r="AG12" i="49"/>
  <c r="AP12" i="49" s="1"/>
  <c r="W13" i="49"/>
  <c r="AF12" i="49"/>
  <c r="AO12" i="49" s="1"/>
  <c r="Y22" i="71"/>
  <c r="X22" i="71"/>
  <c r="Y13" i="41"/>
  <c r="Z13" i="41"/>
  <c r="X13" i="41"/>
  <c r="AF10" i="103"/>
  <c r="AO10" i="103" s="1"/>
  <c r="W11" i="103"/>
  <c r="AG10" i="103"/>
  <c r="AP10" i="103" s="1"/>
  <c r="AE10" i="103"/>
  <c r="AR17" i="101"/>
  <c r="AR13" i="51"/>
  <c r="AH18" i="101"/>
  <c r="AQ18" i="101" s="1"/>
  <c r="AN21" i="71"/>
  <c r="AI21" i="71"/>
  <c r="AE8" i="35"/>
  <c r="W9" i="35"/>
  <c r="AF8" i="35"/>
  <c r="AO8" i="35" s="1"/>
  <c r="AG8" i="35"/>
  <c r="AP8" i="35" s="1"/>
  <c r="Z17" i="104"/>
  <c r="Y12" i="83"/>
  <c r="Z12" i="83"/>
  <c r="X12" i="83"/>
  <c r="AF21" i="97"/>
  <c r="AO21" i="97" s="1"/>
  <c r="W22" i="97"/>
  <c r="AG21" i="97"/>
  <c r="AP21" i="97" s="1"/>
  <c r="AE21" i="97"/>
  <c r="AH15" i="9"/>
  <c r="AQ15" i="9" s="1"/>
  <c r="AR19" i="105"/>
  <c r="AR16" i="44"/>
  <c r="AH15" i="92"/>
  <c r="AQ15" i="92" s="1"/>
  <c r="AJ22" i="19"/>
  <c r="AK22" i="19"/>
  <c r="AT22" i="19" s="1"/>
  <c r="AJ16" i="19"/>
  <c r="AK16" i="19"/>
  <c r="AT16" i="19" s="1"/>
  <c r="AK10" i="19"/>
  <c r="AT10" i="19" s="1"/>
  <c r="AJ10" i="19"/>
  <c r="AR8" i="102"/>
  <c r="AH19" i="32"/>
  <c r="AQ19" i="32" s="1"/>
  <c r="Y9" i="48"/>
  <c r="X9" i="48"/>
  <c r="Y22" i="28"/>
  <c r="Z22" i="28" s="1"/>
  <c r="X22" i="28"/>
  <c r="AN13" i="58"/>
  <c r="AI13" i="58"/>
  <c r="Y22" i="33"/>
  <c r="Z22" i="33"/>
  <c r="X22" i="33"/>
  <c r="AH15" i="20"/>
  <c r="AQ15" i="20" s="1"/>
  <c r="AH12" i="16"/>
  <c r="AQ12" i="16" s="1"/>
  <c r="Y20" i="93"/>
  <c r="Z20" i="93" s="1"/>
  <c r="X20" i="93"/>
  <c r="AI10" i="99"/>
  <c r="AN10" i="99"/>
  <c r="AE15" i="9"/>
  <c r="AF15" i="9"/>
  <c r="AO15" i="9" s="1"/>
  <c r="W16" i="9"/>
  <c r="AG15" i="9"/>
  <c r="AP15" i="9" s="1"/>
  <c r="AN21" i="59"/>
  <c r="AI21" i="59"/>
  <c r="AI15" i="96"/>
  <c r="AN15" i="96"/>
  <c r="AN11" i="43"/>
  <c r="AI11" i="43"/>
  <c r="AH23" i="63"/>
  <c r="AQ23" i="63" s="1"/>
  <c r="AQ25" i="63" s="1"/>
  <c r="AZ3" i="63"/>
  <c r="Y22" i="89"/>
  <c r="Z22" i="89"/>
  <c r="X22" i="89"/>
  <c r="AN23" i="19"/>
  <c r="AN25" i="19" s="1"/>
  <c r="AI23" i="19"/>
  <c r="AE15" i="92"/>
  <c r="W16" i="92"/>
  <c r="AG15" i="92"/>
  <c r="AP15" i="92" s="1"/>
  <c r="AF15" i="92"/>
  <c r="AO15" i="92" s="1"/>
  <c r="AJ21" i="19"/>
  <c r="AK21" i="19"/>
  <c r="AT21" i="19" s="1"/>
  <c r="AJ15" i="19"/>
  <c r="AK15" i="19"/>
  <c r="AT15" i="19" s="1"/>
  <c r="AK9" i="19"/>
  <c r="AT9" i="19" s="1"/>
  <c r="AJ9" i="19"/>
  <c r="AJ3" i="19"/>
  <c r="AB4" i="19"/>
  <c r="AH14" i="51"/>
  <c r="AQ14" i="51" s="1"/>
  <c r="AX3" i="67"/>
  <c r="S3" i="67" s="1"/>
  <c r="AC3" i="67" s="1"/>
  <c r="AX23" i="67"/>
  <c r="S23" i="67" s="1"/>
  <c r="AC23" i="67" s="1"/>
  <c r="AJ23" i="67" s="1"/>
  <c r="AS2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F19" i="32"/>
  <c r="AO19" i="32" s="1"/>
  <c r="W20" i="32"/>
  <c r="AE19" i="32"/>
  <c r="AG19" i="32"/>
  <c r="AP19" i="32" s="1"/>
  <c r="AG22" i="75"/>
  <c r="AP22" i="75" s="1"/>
  <c r="AF22" i="75"/>
  <c r="AO22" i="75" s="1"/>
  <c r="AE22" i="75"/>
  <c r="W23" i="75"/>
  <c r="AI15" i="45"/>
  <c r="AN15" i="45"/>
  <c r="AH20" i="52"/>
  <c r="AQ20" i="52" s="1"/>
  <c r="AF15" i="20"/>
  <c r="AO15" i="20" s="1"/>
  <c r="AG15" i="20"/>
  <c r="AP15" i="20" s="1"/>
  <c r="AE15" i="20"/>
  <c r="W16" i="20"/>
  <c r="AG12" i="16"/>
  <c r="AP12" i="16" s="1"/>
  <c r="AE12" i="16"/>
  <c r="W13" i="16"/>
  <c r="AF12" i="16"/>
  <c r="AO12" i="16" s="1"/>
  <c r="AN7" i="50"/>
  <c r="AI7" i="50"/>
  <c r="Y11" i="99"/>
  <c r="X11" i="99"/>
  <c r="Z11" i="99" s="1"/>
  <c r="AG11" i="99" l="1"/>
  <c r="AP11" i="99" s="1"/>
  <c r="AF11" i="99"/>
  <c r="AO11" i="99" s="1"/>
  <c r="AE11" i="99"/>
  <c r="W12" i="99"/>
  <c r="AG22" i="28"/>
  <c r="AP22" i="28" s="1"/>
  <c r="AE22" i="28"/>
  <c r="AF22" i="28"/>
  <c r="AO22" i="28" s="1"/>
  <c r="W23" i="28"/>
  <c r="AF16" i="96"/>
  <c r="AO16" i="96" s="1"/>
  <c r="AE16" i="96"/>
  <c r="W17" i="96"/>
  <c r="AG16" i="96"/>
  <c r="AP16" i="96" s="1"/>
  <c r="AE14" i="58"/>
  <c r="AF14" i="58"/>
  <c r="AO14" i="58" s="1"/>
  <c r="AG14" i="58"/>
  <c r="AP14" i="58" s="1"/>
  <c r="W15" i="58"/>
  <c r="W21" i="93"/>
  <c r="AG20" i="93"/>
  <c r="AP20" i="93" s="1"/>
  <c r="AF20" i="93"/>
  <c r="AO20" i="93" s="1"/>
  <c r="AE20" i="93"/>
  <c r="AG10" i="98"/>
  <c r="AP10" i="98" s="1"/>
  <c r="W11" i="98"/>
  <c r="AF10" i="98"/>
  <c r="AO10" i="98" s="1"/>
  <c r="AE10" i="98"/>
  <c r="AF9" i="42"/>
  <c r="AO9" i="42" s="1"/>
  <c r="AG9" i="42"/>
  <c r="AP9" i="42" s="1"/>
  <c r="W10" i="42"/>
  <c r="AE9" i="42"/>
  <c r="AJ5" i="67"/>
  <c r="AK5" i="67"/>
  <c r="AT5" i="67" s="1"/>
  <c r="AG22" i="89"/>
  <c r="AP22" i="89" s="1"/>
  <c r="AF22" i="89"/>
  <c r="AO22" i="89" s="1"/>
  <c r="AE22" i="89"/>
  <c r="W23" i="89"/>
  <c r="AF22" i="33"/>
  <c r="AO22" i="33" s="1"/>
  <c r="W23" i="33"/>
  <c r="AG22" i="33"/>
  <c r="AP22" i="33" s="1"/>
  <c r="AE22" i="33"/>
  <c r="Y22" i="97"/>
  <c r="X22" i="97"/>
  <c r="Z21" i="46"/>
  <c r="AH21" i="46"/>
  <c r="AQ21" i="46" s="1"/>
  <c r="AH13" i="91"/>
  <c r="AQ13" i="91" s="1"/>
  <c r="AS7" i="19"/>
  <c r="AL7" i="19"/>
  <c r="AU7" i="19" s="1"/>
  <c r="Y16" i="20"/>
  <c r="Z16" i="20"/>
  <c r="X16" i="20"/>
  <c r="AN22" i="75"/>
  <c r="AI22" i="75"/>
  <c r="AR22" i="75" s="1"/>
  <c r="Y20" i="32"/>
  <c r="X20" i="32"/>
  <c r="AJ18" i="67"/>
  <c r="AK18" i="67"/>
  <c r="AT18" i="67" s="1"/>
  <c r="AJ12" i="67"/>
  <c r="AK12" i="67"/>
  <c r="AT12" i="67" s="1"/>
  <c r="AK6" i="67"/>
  <c r="AT6" i="67" s="1"/>
  <c r="AJ6" i="67"/>
  <c r="AH22" i="89"/>
  <c r="AQ22" i="89" s="1"/>
  <c r="Y16" i="9"/>
  <c r="X16" i="9"/>
  <c r="AH22" i="33"/>
  <c r="AQ22" i="33" s="1"/>
  <c r="AS10" i="19"/>
  <c r="AL10" i="19"/>
  <c r="AU10" i="19" s="1"/>
  <c r="AF17" i="104"/>
  <c r="AO17" i="104" s="1"/>
  <c r="AE17" i="104"/>
  <c r="AG17" i="104"/>
  <c r="AP17" i="104" s="1"/>
  <c r="W18" i="104"/>
  <c r="Z22" i="71"/>
  <c r="AH22" i="71"/>
  <c r="AQ22" i="71" s="1"/>
  <c r="W18" i="13"/>
  <c r="AE17" i="13"/>
  <c r="AG17" i="13"/>
  <c r="AP17" i="13" s="1"/>
  <c r="AF17" i="13"/>
  <c r="AO17" i="13" s="1"/>
  <c r="AE15" i="88"/>
  <c r="AN15" i="88" s="1"/>
  <c r="AG15" i="88"/>
  <c r="AP15" i="88" s="1"/>
  <c r="W16" i="88"/>
  <c r="AF15" i="88"/>
  <c r="Y21" i="105"/>
  <c r="X21" i="105"/>
  <c r="Z21" i="105" s="1"/>
  <c r="AI22" i="47"/>
  <c r="AN22" i="47"/>
  <c r="Y8" i="90"/>
  <c r="X8" i="90"/>
  <c r="AS6" i="19"/>
  <c r="AL6" i="19"/>
  <c r="AU6" i="19" s="1"/>
  <c r="AR8" i="48"/>
  <c r="AR14" i="54"/>
  <c r="AR8" i="42"/>
  <c r="AR12" i="91"/>
  <c r="AS14" i="19"/>
  <c r="AL14" i="19"/>
  <c r="AU14" i="19" s="1"/>
  <c r="AR21" i="89"/>
  <c r="Y9" i="82"/>
  <c r="X9" i="82"/>
  <c r="Y15" i="51"/>
  <c r="Z15" i="51"/>
  <c r="X15" i="51"/>
  <c r="Y11" i="103"/>
  <c r="X11" i="103"/>
  <c r="AS17" i="19"/>
  <c r="AL17" i="19"/>
  <c r="AU17" i="19" s="1"/>
  <c r="Y13" i="16"/>
  <c r="X13" i="16"/>
  <c r="AJ22" i="67"/>
  <c r="AK22" i="67"/>
  <c r="AT22" i="67" s="1"/>
  <c r="AJ16" i="67"/>
  <c r="AK16" i="67"/>
  <c r="AT16" i="67" s="1"/>
  <c r="AJ10" i="67"/>
  <c r="AK10" i="67"/>
  <c r="AT10" i="67" s="1"/>
  <c r="AS15" i="19"/>
  <c r="AL15" i="19"/>
  <c r="AU15" i="19" s="1"/>
  <c r="Y16" i="92"/>
  <c r="X16" i="92"/>
  <c r="Z16" i="92" s="1"/>
  <c r="AR15" i="96"/>
  <c r="AN15" i="9"/>
  <c r="AI15" i="9"/>
  <c r="AH9" i="48"/>
  <c r="AQ9" i="48" s="1"/>
  <c r="AN22" i="79"/>
  <c r="AI22" i="79"/>
  <c r="AS5" i="19"/>
  <c r="AL5" i="19"/>
  <c r="AU5" i="19" s="1"/>
  <c r="Y10" i="102"/>
  <c r="X10" i="102"/>
  <c r="Z10" i="102" s="1"/>
  <c r="Z13" i="91"/>
  <c r="AN22" i="24"/>
  <c r="AI22" i="24"/>
  <c r="AR22" i="24" s="1"/>
  <c r="Y12" i="55"/>
  <c r="X12" i="55"/>
  <c r="Z12" i="55" s="1"/>
  <c r="AR11" i="83"/>
  <c r="AH16" i="45"/>
  <c r="AQ16" i="45" s="1"/>
  <c r="AN7" i="85"/>
  <c r="AI7" i="85"/>
  <c r="AS13" i="19"/>
  <c r="AL13" i="19"/>
  <c r="AU13" i="19" s="1"/>
  <c r="AH22" i="59"/>
  <c r="AQ22" i="59" s="1"/>
  <c r="AR20" i="46"/>
  <c r="AS20" i="19"/>
  <c r="AL20" i="19"/>
  <c r="AU20" i="19" s="1"/>
  <c r="AR10" i="18"/>
  <c r="AN8" i="82"/>
  <c r="AI8" i="82"/>
  <c r="AI20" i="52"/>
  <c r="AN20" i="52"/>
  <c r="AN8" i="94"/>
  <c r="AI8" i="94"/>
  <c r="AI19" i="53"/>
  <c r="AN19" i="53"/>
  <c r="AR9" i="10"/>
  <c r="AH14" i="58"/>
  <c r="AQ14" i="58" s="1"/>
  <c r="AH9" i="42"/>
  <c r="AQ9" i="42" s="1"/>
  <c r="AJ21" i="67"/>
  <c r="AS21" i="67" s="1"/>
  <c r="AK21" i="67"/>
  <c r="AJ15" i="67"/>
  <c r="AK15" i="67"/>
  <c r="AT15" i="67" s="1"/>
  <c r="AJ9" i="67"/>
  <c r="AK9" i="67"/>
  <c r="AT9" i="67" s="1"/>
  <c r="AJ3" i="67"/>
  <c r="AB4" i="67"/>
  <c r="AJ4" i="19"/>
  <c r="AK4" i="19"/>
  <c r="AT4" i="19" s="1"/>
  <c r="AT25" i="19" s="1"/>
  <c r="AI15" i="92"/>
  <c r="AN15" i="92"/>
  <c r="AX22" i="63"/>
  <c r="S22" i="63" s="1"/>
  <c r="AC22" i="63" s="1"/>
  <c r="AB23" i="63" s="1"/>
  <c r="AK23" i="63" s="1"/>
  <c r="AT23" i="63" s="1"/>
  <c r="AX23" i="63"/>
  <c r="S23" i="63" s="1"/>
  <c r="AC23" i="63" s="1"/>
  <c r="AJ23" i="63" s="1"/>
  <c r="AS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R21" i="59"/>
  <c r="AR13" i="58"/>
  <c r="Z9" i="48"/>
  <c r="AS16" i="19"/>
  <c r="AL16" i="19"/>
  <c r="AU16" i="19" s="1"/>
  <c r="AH12" i="83"/>
  <c r="AQ12" i="83" s="1"/>
  <c r="Y9" i="35"/>
  <c r="X9" i="35"/>
  <c r="AH13" i="41"/>
  <c r="AQ13" i="41" s="1"/>
  <c r="Y13" i="49"/>
  <c r="X13" i="49"/>
  <c r="AH13" i="11"/>
  <c r="AQ13" i="11" s="1"/>
  <c r="AN7" i="90"/>
  <c r="AI7" i="90"/>
  <c r="AS12" i="19"/>
  <c r="AL12" i="19"/>
  <c r="AU12" i="19" s="1"/>
  <c r="AI18" i="101"/>
  <c r="AN18" i="101"/>
  <c r="AR19" i="93"/>
  <c r="AE16" i="45"/>
  <c r="AF16" i="45"/>
  <c r="AO16" i="45" s="1"/>
  <c r="W17" i="45"/>
  <c r="AG16" i="45"/>
  <c r="AP16" i="45" s="1"/>
  <c r="W23" i="59"/>
  <c r="AE22" i="59"/>
  <c r="AF22" i="59"/>
  <c r="AO22" i="59" s="1"/>
  <c r="AG22" i="59"/>
  <c r="AP22" i="59" s="1"/>
  <c r="AH8" i="50"/>
  <c r="AQ8" i="50" s="1"/>
  <c r="AR12" i="11"/>
  <c r="AS8" i="19"/>
  <c r="AL8" i="19"/>
  <c r="AU8" i="19" s="1"/>
  <c r="AR9" i="98"/>
  <c r="AX23" i="2"/>
  <c r="S23" i="2" s="1"/>
  <c r="AC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Y18" i="44"/>
  <c r="X18" i="44"/>
  <c r="Z18" i="44" s="1"/>
  <c r="Y22" i="86"/>
  <c r="X22" i="86"/>
  <c r="AK11" i="67"/>
  <c r="AT11" i="67" s="1"/>
  <c r="AJ11" i="67"/>
  <c r="AF16" i="100"/>
  <c r="AO16" i="100" s="1"/>
  <c r="W17" i="100"/>
  <c r="AG16" i="100"/>
  <c r="AP16" i="100" s="1"/>
  <c r="AE16" i="100"/>
  <c r="AR23" i="67"/>
  <c r="AR25" i="67" s="1"/>
  <c r="AL23" i="67"/>
  <c r="AU23" i="67" s="1"/>
  <c r="AH16" i="96"/>
  <c r="AQ16" i="96" s="1"/>
  <c r="Y21" i="15"/>
  <c r="Z21" i="15" s="1"/>
  <c r="X21" i="15"/>
  <c r="AI21" i="86"/>
  <c r="AN21" i="86"/>
  <c r="AR15" i="45"/>
  <c r="AJ20" i="67"/>
  <c r="AK20" i="67"/>
  <c r="AT20" i="67" s="1"/>
  <c r="AJ14" i="67"/>
  <c r="AS14" i="67" s="1"/>
  <c r="AK14" i="67"/>
  <c r="AJ8" i="67"/>
  <c r="AK8" i="67"/>
  <c r="AT8" i="67" s="1"/>
  <c r="AL3" i="19"/>
  <c r="AU3" i="19" s="1"/>
  <c r="AS3" i="19"/>
  <c r="AS21" i="19"/>
  <c r="AL21" i="19"/>
  <c r="AU21" i="19" s="1"/>
  <c r="AR23" i="19"/>
  <c r="AR25" i="19" s="1"/>
  <c r="AL23" i="19"/>
  <c r="AU23" i="19" s="1"/>
  <c r="AR10" i="99"/>
  <c r="AG12" i="83"/>
  <c r="AP12" i="83" s="1"/>
  <c r="AF12" i="83"/>
  <c r="AO12" i="83" s="1"/>
  <c r="W13" i="83"/>
  <c r="AE12" i="83"/>
  <c r="AN8" i="35"/>
  <c r="AI8" i="35"/>
  <c r="AG13" i="41"/>
  <c r="AP13" i="41" s="1"/>
  <c r="AE13" i="41"/>
  <c r="AF13" i="41"/>
  <c r="AO13" i="41" s="1"/>
  <c r="W14" i="41"/>
  <c r="AF13" i="11"/>
  <c r="AO13" i="11" s="1"/>
  <c r="W14" i="11"/>
  <c r="AG13" i="11"/>
  <c r="AP13" i="11" s="1"/>
  <c r="AE13" i="11"/>
  <c r="Y23" i="79"/>
  <c r="X23" i="79"/>
  <c r="Z23" i="79" s="1"/>
  <c r="AS11" i="19"/>
  <c r="AL11" i="19"/>
  <c r="AU11" i="19" s="1"/>
  <c r="AI20" i="105"/>
  <c r="AN20" i="105"/>
  <c r="Y20" i="53"/>
  <c r="Z20" i="53"/>
  <c r="X20" i="53"/>
  <c r="AR21" i="33"/>
  <c r="AN11" i="55"/>
  <c r="AI11" i="55"/>
  <c r="AN22" i="38"/>
  <c r="AI22" i="38"/>
  <c r="AH15" i="54"/>
  <c r="AQ15" i="54" s="1"/>
  <c r="AI20" i="15"/>
  <c r="AN20" i="15"/>
  <c r="Y19" i="101"/>
  <c r="Z19" i="101"/>
  <c r="X19" i="101"/>
  <c r="Y8" i="85"/>
  <c r="Z8" i="85" s="1"/>
  <c r="X8" i="85"/>
  <c r="AH11" i="18"/>
  <c r="AQ11" i="18" s="1"/>
  <c r="Y12" i="87"/>
  <c r="X12" i="87"/>
  <c r="Z8" i="50"/>
  <c r="AH16" i="84"/>
  <c r="AQ16" i="84" s="1"/>
  <c r="AH10" i="10"/>
  <c r="AQ10" i="10" s="1"/>
  <c r="AX22" i="2"/>
  <c r="S22" i="2" s="1"/>
  <c r="AC22" i="2" s="1"/>
  <c r="AB23" i="2" s="1"/>
  <c r="AI17" i="44"/>
  <c r="AN17" i="44"/>
  <c r="AI15" i="95"/>
  <c r="AN15" i="95"/>
  <c r="Y9" i="94"/>
  <c r="Z9" i="94" s="1"/>
  <c r="X9" i="94"/>
  <c r="AH11" i="99"/>
  <c r="AQ11" i="99" s="1"/>
  <c r="AI15" i="20"/>
  <c r="AN15" i="20"/>
  <c r="AJ17" i="67"/>
  <c r="AK17" i="67"/>
  <c r="AT17" i="67" s="1"/>
  <c r="Y23" i="24"/>
  <c r="Z23" i="24" s="1"/>
  <c r="X23" i="24"/>
  <c r="AH10" i="98"/>
  <c r="AQ10" i="98" s="1"/>
  <c r="AN11" i="87"/>
  <c r="AI11" i="87"/>
  <c r="Y21" i="52"/>
  <c r="X21" i="52"/>
  <c r="AN12" i="16"/>
  <c r="AI12" i="16"/>
  <c r="AR7" i="50"/>
  <c r="Y23" i="75"/>
  <c r="X23" i="75"/>
  <c r="AI19" i="32"/>
  <c r="AN19" i="32"/>
  <c r="AJ19" i="67"/>
  <c r="AK19" i="67"/>
  <c r="AT19" i="67" s="1"/>
  <c r="AJ13" i="67"/>
  <c r="AK13" i="67"/>
  <c r="AT13" i="67" s="1"/>
  <c r="AJ7" i="67"/>
  <c r="AK7" i="67"/>
  <c r="AT7" i="67" s="1"/>
  <c r="AS9" i="19"/>
  <c r="AL9" i="19"/>
  <c r="AU9" i="19" s="1"/>
  <c r="AR11" i="43"/>
  <c r="AH20" i="93"/>
  <c r="AQ20" i="93" s="1"/>
  <c r="AH22" i="28"/>
  <c r="AQ22" i="28" s="1"/>
  <c r="AS22" i="19"/>
  <c r="AL22" i="19"/>
  <c r="AU22" i="19" s="1"/>
  <c r="AI21" i="97"/>
  <c r="AN21" i="97"/>
  <c r="AR21" i="71"/>
  <c r="AN10" i="103"/>
  <c r="AI10" i="103"/>
  <c r="AN12" i="49"/>
  <c r="AI12" i="49"/>
  <c r="AN9" i="102"/>
  <c r="AI9" i="102"/>
  <c r="Y23" i="47"/>
  <c r="Z23" i="47" s="1"/>
  <c r="X23" i="47"/>
  <c r="Y23" i="38"/>
  <c r="Z23" i="38" s="1"/>
  <c r="X23" i="38"/>
  <c r="AS18" i="19"/>
  <c r="AL18" i="19"/>
  <c r="AU18" i="19" s="1"/>
  <c r="Z15" i="54"/>
  <c r="AR12" i="41"/>
  <c r="AR15" i="84"/>
  <c r="AS19" i="19"/>
  <c r="AL19" i="19"/>
  <c r="AU19" i="19" s="1"/>
  <c r="Z11" i="18"/>
  <c r="AG23" i="2"/>
  <c r="AP23" i="2" s="1"/>
  <c r="AP25" i="2" s="1"/>
  <c r="AF23" i="2"/>
  <c r="AO23" i="2" s="1"/>
  <c r="AO25" i="2" s="1"/>
  <c r="AE23" i="2"/>
  <c r="Z16" i="84"/>
  <c r="Z12" i="43"/>
  <c r="AH12" i="43"/>
  <c r="AQ12" i="43" s="1"/>
  <c r="Z10" i="10"/>
  <c r="Y16" i="95"/>
  <c r="Z16" i="95"/>
  <c r="X16" i="95"/>
  <c r="AI14" i="51"/>
  <c r="AN14" i="51"/>
  <c r="AN23" i="63"/>
  <c r="AN25" i="63" s="1"/>
  <c r="AI23" i="63"/>
  <c r="AF23" i="38" l="1"/>
  <c r="AO23" i="38" s="1"/>
  <c r="AO25" i="38" s="1"/>
  <c r="AE23" i="38"/>
  <c r="AG23" i="38"/>
  <c r="AP23" i="38" s="1"/>
  <c r="AP25" i="38" s="1"/>
  <c r="AG16" i="92"/>
  <c r="AP16" i="92" s="1"/>
  <c r="AF16" i="92"/>
  <c r="AO16" i="92" s="1"/>
  <c r="AE16" i="92"/>
  <c r="W17" i="92"/>
  <c r="AG23" i="47"/>
  <c r="AP23" i="47" s="1"/>
  <c r="AF23" i="47"/>
  <c r="AO23" i="47" s="1"/>
  <c r="W24" i="47"/>
  <c r="AE23" i="47"/>
  <c r="W11" i="102"/>
  <c r="AG10" i="102"/>
  <c r="AP10" i="102" s="1"/>
  <c r="AF10" i="102"/>
  <c r="AO10" i="102" s="1"/>
  <c r="AE10" i="102"/>
  <c r="AE9" i="94"/>
  <c r="AF9" i="94"/>
  <c r="AO9" i="94" s="1"/>
  <c r="AG9" i="94"/>
  <c r="AP9" i="94" s="1"/>
  <c r="W10" i="94"/>
  <c r="AE12" i="55"/>
  <c r="AF12" i="55"/>
  <c r="AO12" i="55" s="1"/>
  <c r="AG12" i="55"/>
  <c r="AP12" i="55" s="1"/>
  <c r="W13" i="55"/>
  <c r="AE21" i="15"/>
  <c r="AG21" i="15"/>
  <c r="AP21" i="15" s="1"/>
  <c r="W22" i="15"/>
  <c r="AF21" i="15"/>
  <c r="AO21" i="15" s="1"/>
  <c r="AG8" i="85"/>
  <c r="AP8" i="85" s="1"/>
  <c r="AF8" i="85"/>
  <c r="AO8" i="85" s="1"/>
  <c r="W9" i="85"/>
  <c r="AE8" i="85"/>
  <c r="W22" i="105"/>
  <c r="AG21" i="105"/>
  <c r="AP21" i="105" s="1"/>
  <c r="AF21" i="105"/>
  <c r="AO21" i="105" s="1"/>
  <c r="AE21" i="105"/>
  <c r="AG23" i="24"/>
  <c r="AP23" i="24" s="1"/>
  <c r="AP25" i="24" s="1"/>
  <c r="AF23" i="24"/>
  <c r="AO23" i="24" s="1"/>
  <c r="AO25" i="24" s="1"/>
  <c r="AE23" i="24"/>
  <c r="AF18" i="44"/>
  <c r="AO18" i="44" s="1"/>
  <c r="AG18" i="44"/>
  <c r="AP18" i="44" s="1"/>
  <c r="W19" i="44"/>
  <c r="AE18" i="44"/>
  <c r="AG23" i="79"/>
  <c r="AP23" i="79" s="1"/>
  <c r="AP25" i="79" s="1"/>
  <c r="AF23" i="79"/>
  <c r="AO23" i="79" s="1"/>
  <c r="AO25" i="79" s="1"/>
  <c r="AE23" i="79"/>
  <c r="AK5" i="2"/>
  <c r="AT5" i="2" s="1"/>
  <c r="AJ5" i="2"/>
  <c r="AR20" i="52"/>
  <c r="AE16" i="84"/>
  <c r="W17" i="84"/>
  <c r="AG16" i="84"/>
  <c r="AP16" i="84" s="1"/>
  <c r="AF16" i="84"/>
  <c r="AO16" i="84" s="1"/>
  <c r="AR10" i="103"/>
  <c r="AS19" i="67"/>
  <c r="AL19" i="67"/>
  <c r="AU19" i="67" s="1"/>
  <c r="AS17" i="67"/>
  <c r="AL17" i="67"/>
  <c r="AU17" i="67" s="1"/>
  <c r="AR15" i="95"/>
  <c r="AR20" i="15"/>
  <c r="AR22" i="38"/>
  <c r="AH20" i="53"/>
  <c r="AQ20" i="53" s="1"/>
  <c r="AI13" i="41"/>
  <c r="AN13" i="41"/>
  <c r="Y13" i="83"/>
  <c r="X13" i="83"/>
  <c r="Z13" i="83" s="1"/>
  <c r="AS8" i="67"/>
  <c r="AL8" i="67"/>
  <c r="AU8" i="67" s="1"/>
  <c r="AS11" i="67"/>
  <c r="AL11" i="67"/>
  <c r="AU11" i="67" s="1"/>
  <c r="AJ18" i="2"/>
  <c r="AK18" i="2"/>
  <c r="AT18" i="2" s="1"/>
  <c r="AJ12" i="2"/>
  <c r="AK12" i="2"/>
  <c r="AT12" i="2" s="1"/>
  <c r="AJ6" i="2"/>
  <c r="AK6" i="2"/>
  <c r="AT6" i="2" s="1"/>
  <c r="AI22" i="59"/>
  <c r="AN22" i="59"/>
  <c r="AI16" i="45"/>
  <c r="AN16" i="45"/>
  <c r="AJ22" i="63"/>
  <c r="AK22" i="63"/>
  <c r="AT22" i="63" s="1"/>
  <c r="AJ16" i="63"/>
  <c r="AK16" i="63"/>
  <c r="AT16" i="63" s="1"/>
  <c r="AJ10" i="63"/>
  <c r="AK10" i="63"/>
  <c r="AT10" i="63" s="1"/>
  <c r="AJ3" i="63"/>
  <c r="AB4" i="63"/>
  <c r="AS4" i="19"/>
  <c r="AS25" i="19" s="1"/>
  <c r="AL4" i="19"/>
  <c r="AU4" i="19" s="1"/>
  <c r="AS15" i="67"/>
  <c r="AL15" i="67"/>
  <c r="AU15" i="67" s="1"/>
  <c r="AH15" i="51"/>
  <c r="AQ15" i="51" s="1"/>
  <c r="AR22" i="47"/>
  <c r="Y16" i="88"/>
  <c r="X16" i="88"/>
  <c r="Z16" i="88" s="1"/>
  <c r="AI17" i="13"/>
  <c r="AN17" i="13"/>
  <c r="Y18" i="104"/>
  <c r="Z18" i="104"/>
  <c r="X18" i="104"/>
  <c r="AG21" i="46"/>
  <c r="AP21" i="46" s="1"/>
  <c r="AF21" i="46"/>
  <c r="AO21" i="46" s="1"/>
  <c r="W22" i="46"/>
  <c r="AE21" i="46"/>
  <c r="Y23" i="33"/>
  <c r="X23" i="33"/>
  <c r="Y15" i="58"/>
  <c r="X15" i="58"/>
  <c r="Z15" i="58" s="1"/>
  <c r="Y17" i="96"/>
  <c r="X17" i="96"/>
  <c r="Y23" i="59"/>
  <c r="X23" i="59"/>
  <c r="Z23" i="59" s="1"/>
  <c r="AR7" i="90"/>
  <c r="AH13" i="49"/>
  <c r="AQ13" i="49" s="1"/>
  <c r="AG9" i="48"/>
  <c r="AP9" i="48" s="1"/>
  <c r="AE9" i="48"/>
  <c r="W10" i="48"/>
  <c r="AF9" i="48"/>
  <c r="AO9" i="48" s="1"/>
  <c r="AJ21" i="63"/>
  <c r="AK21" i="63"/>
  <c r="AT21" i="63" s="1"/>
  <c r="AH22" i="97"/>
  <c r="AQ22" i="97" s="1"/>
  <c r="AH16" i="95"/>
  <c r="AQ16" i="95" s="1"/>
  <c r="AH23" i="38"/>
  <c r="AQ23" i="38" s="1"/>
  <c r="AQ25" i="38" s="1"/>
  <c r="AX22" i="38"/>
  <c r="S22" i="38" s="1"/>
  <c r="AC22" i="38" s="1"/>
  <c r="AB23" i="38" s="1"/>
  <c r="AZ3" i="38"/>
  <c r="AR9" i="102"/>
  <c r="AS7" i="67"/>
  <c r="AL7" i="67"/>
  <c r="AU7" i="67" s="1"/>
  <c r="AR19" i="32"/>
  <c r="AR12" i="16"/>
  <c r="AH23" i="24"/>
  <c r="AQ23" i="24" s="1"/>
  <c r="AQ25" i="24" s="1"/>
  <c r="AZ3" i="24"/>
  <c r="AR15" i="20"/>
  <c r="AH9" i="94"/>
  <c r="AQ9" i="94" s="1"/>
  <c r="AR17" i="44"/>
  <c r="AE8" i="50"/>
  <c r="W9" i="50"/>
  <c r="AF8" i="50"/>
  <c r="AO8" i="50" s="1"/>
  <c r="AG8" i="50"/>
  <c r="AP8" i="50" s="1"/>
  <c r="AH19" i="101"/>
  <c r="AQ19" i="101" s="1"/>
  <c r="AR11" i="55"/>
  <c r="AR8" i="35"/>
  <c r="AR21" i="86"/>
  <c r="AI16" i="100"/>
  <c r="AN16" i="100"/>
  <c r="AH22" i="86"/>
  <c r="AQ22" i="86" s="1"/>
  <c r="AJ22" i="2"/>
  <c r="AK22" i="2"/>
  <c r="AT22" i="2" s="1"/>
  <c r="AJ16" i="2"/>
  <c r="AK16" i="2"/>
  <c r="AT16" i="2" s="1"/>
  <c r="AJ10" i="2"/>
  <c r="AK10" i="2"/>
  <c r="AT10" i="2" s="1"/>
  <c r="AJ3" i="2"/>
  <c r="AB4" i="2"/>
  <c r="Z13" i="49"/>
  <c r="AJ20" i="63"/>
  <c r="AS20" i="63" s="1"/>
  <c r="AK20" i="63"/>
  <c r="AJ14" i="63"/>
  <c r="AK14" i="63"/>
  <c r="AT14" i="63" s="1"/>
  <c r="AJ8" i="63"/>
  <c r="AK8" i="63"/>
  <c r="AT8" i="63" s="1"/>
  <c r="AL3" i="67"/>
  <c r="AU3" i="67" s="1"/>
  <c r="AS3" i="67"/>
  <c r="AR8" i="82"/>
  <c r="AR7" i="85"/>
  <c r="AH8" i="90"/>
  <c r="AQ8" i="90" s="1"/>
  <c r="AI17" i="104"/>
  <c r="AN17" i="104"/>
  <c r="AH16" i="9"/>
  <c r="AQ16" i="9" s="1"/>
  <c r="Z22" i="97"/>
  <c r="AS5" i="67"/>
  <c r="AL5" i="67"/>
  <c r="AU5" i="67" s="1"/>
  <c r="AI20" i="93"/>
  <c r="AN20" i="93"/>
  <c r="Y12" i="99"/>
  <c r="Z12" i="99"/>
  <c r="X12" i="99"/>
  <c r="W21" i="53"/>
  <c r="AE20" i="53"/>
  <c r="AF20" i="53"/>
  <c r="AO20" i="53" s="1"/>
  <c r="AG20" i="53"/>
  <c r="AP20" i="53" s="1"/>
  <c r="AH23" i="79"/>
  <c r="AQ23" i="79" s="1"/>
  <c r="AQ25" i="79" s="1"/>
  <c r="AZ3" i="79"/>
  <c r="Y14" i="11"/>
  <c r="X14" i="11"/>
  <c r="Z14" i="11" s="1"/>
  <c r="AL14" i="67"/>
  <c r="AU14" i="67" s="1"/>
  <c r="AT14" i="67"/>
  <c r="AK17" i="2"/>
  <c r="AT17" i="2" s="1"/>
  <c r="AJ17" i="2"/>
  <c r="AJ9" i="63"/>
  <c r="AK9" i="63"/>
  <c r="AT9" i="63" s="1"/>
  <c r="AJ4" i="67"/>
  <c r="AK4" i="67"/>
  <c r="AT4" i="67" s="1"/>
  <c r="AL21" i="67"/>
  <c r="AU21" i="67" s="1"/>
  <c r="AT21" i="67"/>
  <c r="AS12" i="67"/>
  <c r="AL12" i="67"/>
  <c r="AU12" i="67" s="1"/>
  <c r="AH23" i="75"/>
  <c r="AQ23" i="75" s="1"/>
  <c r="AQ25" i="75" s="1"/>
  <c r="AZ3" i="75"/>
  <c r="AJ23" i="2"/>
  <c r="AS23" i="2" s="1"/>
  <c r="AK23" i="2"/>
  <c r="AT23" i="2" s="1"/>
  <c r="AH12" i="87"/>
  <c r="AQ12" i="87" s="1"/>
  <c r="AF19" i="101"/>
  <c r="AO19" i="101" s="1"/>
  <c r="AE19" i="101"/>
  <c r="W20" i="101"/>
  <c r="AG19" i="101"/>
  <c r="AP19" i="101" s="1"/>
  <c r="AH21" i="15"/>
  <c r="AQ21" i="15" s="1"/>
  <c r="Z22" i="86"/>
  <c r="AJ21" i="2"/>
  <c r="AK21" i="2"/>
  <c r="AT21" i="2" s="1"/>
  <c r="AK15" i="2"/>
  <c r="AT15" i="2" s="1"/>
  <c r="AJ15" i="2"/>
  <c r="AJ9" i="2"/>
  <c r="AK9" i="2"/>
  <c r="AT9" i="2" s="1"/>
  <c r="AH9" i="35"/>
  <c r="AQ9" i="35" s="1"/>
  <c r="AJ19" i="63"/>
  <c r="AK19" i="63"/>
  <c r="AT19" i="63" s="1"/>
  <c r="AJ13" i="63"/>
  <c r="AK13" i="63"/>
  <c r="AT13" i="63" s="1"/>
  <c r="AJ7" i="63"/>
  <c r="AK7" i="63"/>
  <c r="AT7" i="63" s="1"/>
  <c r="AR19" i="53"/>
  <c r="AS22" i="67"/>
  <c r="AL22" i="67"/>
  <c r="AU22" i="67" s="1"/>
  <c r="AH11" i="103"/>
  <c r="AQ11" i="103" s="1"/>
  <c r="AH9" i="82"/>
  <c r="AQ9" i="82" s="1"/>
  <c r="Z8" i="90"/>
  <c r="Z16" i="9"/>
  <c r="AS18" i="67"/>
  <c r="AL18" i="67"/>
  <c r="AU18" i="67" s="1"/>
  <c r="AH16" i="20"/>
  <c r="AQ16" i="20" s="1"/>
  <c r="Y23" i="89"/>
  <c r="Z23" i="89" s="1"/>
  <c r="X23" i="89"/>
  <c r="AN10" i="98"/>
  <c r="AI10" i="98"/>
  <c r="AN14" i="58"/>
  <c r="AI14" i="58"/>
  <c r="AR14" i="58" s="1"/>
  <c r="Y23" i="28"/>
  <c r="Z23" i="28" s="1"/>
  <c r="X23" i="28"/>
  <c r="AN11" i="99"/>
  <c r="AI11" i="99"/>
  <c r="AR11" i="99" s="1"/>
  <c r="AR14" i="51"/>
  <c r="AN23" i="2"/>
  <c r="AN25" i="2" s="1"/>
  <c r="AI23" i="2"/>
  <c r="AR11" i="87"/>
  <c r="AR15" i="9"/>
  <c r="AS16" i="67"/>
  <c r="AL16" i="67"/>
  <c r="AU16" i="67" s="1"/>
  <c r="AG15" i="51"/>
  <c r="AP15" i="51" s="1"/>
  <c r="AE15" i="51"/>
  <c r="W16" i="51"/>
  <c r="AF15" i="51"/>
  <c r="AO15" i="51" s="1"/>
  <c r="AH21" i="105"/>
  <c r="AQ21" i="105" s="1"/>
  <c r="Y18" i="13"/>
  <c r="X18" i="13"/>
  <c r="AI16" i="96"/>
  <c r="AN16" i="96"/>
  <c r="AG16" i="95"/>
  <c r="AP16" i="95" s="1"/>
  <c r="AF16" i="95"/>
  <c r="AO16" i="95" s="1"/>
  <c r="W17" i="95"/>
  <c r="AE16" i="95"/>
  <c r="AR23" i="63"/>
  <c r="AR25" i="63" s="1"/>
  <c r="AL23" i="63"/>
  <c r="AU23" i="63" s="1"/>
  <c r="AF11" i="18"/>
  <c r="AO11" i="18" s="1"/>
  <c r="AG11" i="18"/>
  <c r="AP11" i="18" s="1"/>
  <c r="AE11" i="18"/>
  <c r="W12" i="18"/>
  <c r="AR12" i="49"/>
  <c r="AS13" i="67"/>
  <c r="AL13" i="67"/>
  <c r="AU13" i="67" s="1"/>
  <c r="Z23" i="75"/>
  <c r="AH21" i="52"/>
  <c r="AQ21" i="52" s="1"/>
  <c r="Z12" i="87"/>
  <c r="AR20" i="105"/>
  <c r="Y14" i="41"/>
  <c r="X14" i="41"/>
  <c r="AU25" i="19"/>
  <c r="C11" i="19" s="1"/>
  <c r="AS20" i="67"/>
  <c r="AL20" i="67"/>
  <c r="AU20" i="67" s="1"/>
  <c r="Y17" i="100"/>
  <c r="X17" i="100"/>
  <c r="AJ20" i="2"/>
  <c r="AK20" i="2"/>
  <c r="AT20" i="2" s="1"/>
  <c r="AJ14" i="2"/>
  <c r="AK14" i="2"/>
  <c r="AT14" i="2" s="1"/>
  <c r="AJ8" i="2"/>
  <c r="AK8" i="2"/>
  <c r="AT8" i="2" s="1"/>
  <c r="Y17" i="45"/>
  <c r="Z17" i="45" s="1"/>
  <c r="X17" i="45"/>
  <c r="AR18" i="101"/>
  <c r="Z9" i="35"/>
  <c r="AJ18" i="63"/>
  <c r="AK18" i="63"/>
  <c r="AT18" i="63" s="1"/>
  <c r="AJ12" i="63"/>
  <c r="AK12" i="63"/>
  <c r="AT12" i="63" s="1"/>
  <c r="AJ6" i="63"/>
  <c r="AK6" i="63"/>
  <c r="AT6" i="63" s="1"/>
  <c r="AR15" i="92"/>
  <c r="AS9" i="67"/>
  <c r="AL9" i="67"/>
  <c r="AU9" i="67" s="1"/>
  <c r="AR8" i="94"/>
  <c r="W14" i="91"/>
  <c r="AG13" i="91"/>
  <c r="AP13" i="91" s="1"/>
  <c r="AF13" i="91"/>
  <c r="AO13" i="91" s="1"/>
  <c r="AE13" i="91"/>
  <c r="AR22" i="79"/>
  <c r="AH13" i="16"/>
  <c r="AQ13" i="16" s="1"/>
  <c r="Z11" i="103"/>
  <c r="Z9" i="82"/>
  <c r="W23" i="71"/>
  <c r="AF22" i="71"/>
  <c r="AO22" i="71" s="1"/>
  <c r="AE22" i="71"/>
  <c r="AG22" i="71"/>
  <c r="AP22" i="71" s="1"/>
  <c r="AS6" i="67"/>
  <c r="AL6" i="67"/>
  <c r="AU6" i="67" s="1"/>
  <c r="AH20" i="32"/>
  <c r="AQ20" i="32" s="1"/>
  <c r="AE16" i="20"/>
  <c r="AF16" i="20"/>
  <c r="AO16" i="20" s="1"/>
  <c r="W17" i="20"/>
  <c r="AG16" i="20"/>
  <c r="AP16" i="20" s="1"/>
  <c r="AN22" i="33"/>
  <c r="AI22" i="33"/>
  <c r="AI22" i="89"/>
  <c r="AN22" i="89"/>
  <c r="AN9" i="42"/>
  <c r="AI9" i="42"/>
  <c r="AJ11" i="2"/>
  <c r="AK11" i="2"/>
  <c r="AT11" i="2" s="1"/>
  <c r="AJ15" i="63"/>
  <c r="AK15" i="63"/>
  <c r="AT15" i="63" s="1"/>
  <c r="AE10" i="10"/>
  <c r="AG10" i="10"/>
  <c r="AP10" i="10" s="1"/>
  <c r="AF10" i="10"/>
  <c r="AO10" i="10" s="1"/>
  <c r="W11" i="10"/>
  <c r="AF12" i="43"/>
  <c r="AO12" i="43" s="1"/>
  <c r="W13" i="43"/>
  <c r="AE12" i="43"/>
  <c r="AG12" i="43"/>
  <c r="AP12" i="43" s="1"/>
  <c r="AG15" i="54"/>
  <c r="AP15" i="54" s="1"/>
  <c r="AE15" i="54"/>
  <c r="W16" i="54"/>
  <c r="AF15" i="54"/>
  <c r="AO15" i="54" s="1"/>
  <c r="AH23" i="47"/>
  <c r="AQ23" i="47" s="1"/>
  <c r="AR21" i="97"/>
  <c r="Z21" i="52"/>
  <c r="AH8" i="85"/>
  <c r="AQ8" i="85" s="1"/>
  <c r="AN13" i="11"/>
  <c r="AI13" i="11"/>
  <c r="AN12" i="83"/>
  <c r="AI12" i="83"/>
  <c r="AH18" i="44"/>
  <c r="AQ18" i="44" s="1"/>
  <c r="AJ19" i="2"/>
  <c r="AK19" i="2"/>
  <c r="AT19" i="2" s="1"/>
  <c r="AJ13" i="2"/>
  <c r="AK13" i="2"/>
  <c r="AT13" i="2" s="1"/>
  <c r="AK7" i="2"/>
  <c r="AT7" i="2" s="1"/>
  <c r="AJ7" i="2"/>
  <c r="AJ17" i="63"/>
  <c r="AK17" i="63"/>
  <c r="AT17" i="63" s="1"/>
  <c r="AJ11" i="63"/>
  <c r="AK11" i="63"/>
  <c r="AT11" i="63" s="1"/>
  <c r="AK5" i="63"/>
  <c r="AT5" i="63" s="1"/>
  <c r="AJ5" i="63"/>
  <c r="AH12" i="55"/>
  <c r="AQ12" i="55" s="1"/>
  <c r="AH10" i="102"/>
  <c r="AQ10" i="102" s="1"/>
  <c r="AH16" i="92"/>
  <c r="AQ16" i="92" s="1"/>
  <c r="AS10" i="67"/>
  <c r="AL10" i="67"/>
  <c r="AU10" i="67" s="1"/>
  <c r="Z13" i="16"/>
  <c r="AI15" i="88"/>
  <c r="AO15" i="88"/>
  <c r="Z20" i="32"/>
  <c r="Y10" i="42"/>
  <c r="Z10" i="42"/>
  <c r="X10" i="42"/>
  <c r="Y11" i="98"/>
  <c r="X11" i="98"/>
  <c r="Z11" i="98" s="1"/>
  <c r="Y21" i="93"/>
  <c r="Z21" i="93"/>
  <c r="X21" i="93"/>
  <c r="AI22" i="28"/>
  <c r="AN22" i="28"/>
  <c r="W18" i="45" l="1"/>
  <c r="AF17" i="45"/>
  <c r="AO17" i="45" s="1"/>
  <c r="AE17" i="45"/>
  <c r="AG17" i="45"/>
  <c r="AP17" i="45" s="1"/>
  <c r="AG15" i="58"/>
  <c r="AP15" i="58" s="1"/>
  <c r="AF15" i="58"/>
  <c r="AO15" i="58" s="1"/>
  <c r="AE15" i="58"/>
  <c r="W16" i="58"/>
  <c r="W15" i="11"/>
  <c r="AF14" i="11"/>
  <c r="AO14" i="11" s="1"/>
  <c r="AG14" i="11"/>
  <c r="AP14" i="11" s="1"/>
  <c r="AE14" i="11"/>
  <c r="AG23" i="89"/>
  <c r="AP23" i="89" s="1"/>
  <c r="W24" i="89"/>
  <c r="AF23" i="89"/>
  <c r="AO23" i="89" s="1"/>
  <c r="AE23" i="89"/>
  <c r="AE16" i="88"/>
  <c r="AF16" i="88"/>
  <c r="AO16" i="88" s="1"/>
  <c r="AG16" i="88"/>
  <c r="AP16" i="88" s="1"/>
  <c r="W17" i="88"/>
  <c r="AE23" i="28"/>
  <c r="AG23" i="28"/>
  <c r="AP23" i="28" s="1"/>
  <c r="AP25" i="28" s="1"/>
  <c r="AF23" i="28"/>
  <c r="AO23" i="28" s="1"/>
  <c r="AO25" i="28" s="1"/>
  <c r="AF11" i="98"/>
  <c r="AO11" i="98" s="1"/>
  <c r="AE11" i="98"/>
  <c r="W12" i="98"/>
  <c r="AG11" i="98"/>
  <c r="AP11" i="98" s="1"/>
  <c r="AG13" i="83"/>
  <c r="AP13" i="83" s="1"/>
  <c r="AE13" i="83"/>
  <c r="W14" i="83"/>
  <c r="AF13" i="83"/>
  <c r="AO13" i="83" s="1"/>
  <c r="AG23" i="59"/>
  <c r="AP23" i="59" s="1"/>
  <c r="AP25" i="59" s="1"/>
  <c r="AF23" i="59"/>
  <c r="AO23" i="59" s="1"/>
  <c r="AO25" i="59" s="1"/>
  <c r="AE23" i="59"/>
  <c r="AE12" i="99"/>
  <c r="W13" i="99"/>
  <c r="AG12" i="99"/>
  <c r="AP12" i="99" s="1"/>
  <c r="AF12" i="99"/>
  <c r="AO12" i="99" s="1"/>
  <c r="AG20" i="32"/>
  <c r="AP20" i="32" s="1"/>
  <c r="AF20" i="32"/>
  <c r="W21" i="32"/>
  <c r="AE20" i="32"/>
  <c r="AN20" i="32" s="1"/>
  <c r="AS17" i="63"/>
  <c r="AL17" i="63"/>
  <c r="AU17" i="63" s="1"/>
  <c r="AS19" i="2"/>
  <c r="AL19" i="2"/>
  <c r="AU19" i="2" s="1"/>
  <c r="AR12" i="83"/>
  <c r="X11" i="10"/>
  <c r="Y11" i="10"/>
  <c r="Z11" i="10"/>
  <c r="AR22" i="33"/>
  <c r="AI16" i="20"/>
  <c r="AN16" i="20"/>
  <c r="AF9" i="82"/>
  <c r="AO9" i="82" s="1"/>
  <c r="AE9" i="82"/>
  <c r="AG9" i="82"/>
  <c r="AP9" i="82" s="1"/>
  <c r="W10" i="82"/>
  <c r="Y16" i="51"/>
  <c r="X16" i="51"/>
  <c r="AS13" i="63"/>
  <c r="AL13" i="63"/>
  <c r="AU13" i="63" s="1"/>
  <c r="AS15" i="2"/>
  <c r="AL15" i="2"/>
  <c r="AU15" i="2" s="1"/>
  <c r="Y20" i="101"/>
  <c r="X20" i="101"/>
  <c r="AL4" i="67"/>
  <c r="AU4" i="67" s="1"/>
  <c r="AS4" i="67"/>
  <c r="AS25" i="67" s="1"/>
  <c r="AH12" i="99"/>
  <c r="AQ12" i="99" s="1"/>
  <c r="AF13" i="49"/>
  <c r="AO13" i="49" s="1"/>
  <c r="AG13" i="49"/>
  <c r="AP13" i="49" s="1"/>
  <c r="W14" i="49"/>
  <c r="AE13" i="49"/>
  <c r="AS16" i="2"/>
  <c r="AL16" i="2"/>
  <c r="AU16" i="2" s="1"/>
  <c r="Y9" i="50"/>
  <c r="X9" i="50"/>
  <c r="Z9" i="50" s="1"/>
  <c r="AX3" i="38"/>
  <c r="S3" i="38" s="1"/>
  <c r="AC3" i="38" s="1"/>
  <c r="AX23" i="38"/>
  <c r="S23" i="38" s="1"/>
  <c r="AC23" i="38" s="1"/>
  <c r="AX4" i="38"/>
  <c r="S4" i="38" s="1"/>
  <c r="AC4" i="38" s="1"/>
  <c r="AB5" i="38" s="1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AH18" i="104"/>
  <c r="AQ18" i="104" s="1"/>
  <c r="AS16" i="63"/>
  <c r="AL16" i="63"/>
  <c r="AU16" i="63" s="1"/>
  <c r="AR22" i="59"/>
  <c r="AS18" i="2"/>
  <c r="AL18" i="2"/>
  <c r="AU18" i="2" s="1"/>
  <c r="Y17" i="84"/>
  <c r="X17" i="84"/>
  <c r="AN23" i="79"/>
  <c r="AN25" i="79" s="1"/>
  <c r="AI23" i="79"/>
  <c r="AI21" i="105"/>
  <c r="AN21" i="105"/>
  <c r="Y9" i="85"/>
  <c r="X9" i="85"/>
  <c r="AN12" i="55"/>
  <c r="AI12" i="55"/>
  <c r="AI23" i="47"/>
  <c r="AN23" i="47"/>
  <c r="AI16" i="92"/>
  <c r="AN16" i="92"/>
  <c r="AS8" i="63"/>
  <c r="AL8" i="63"/>
  <c r="AU8" i="63" s="1"/>
  <c r="AH21" i="93"/>
  <c r="AQ21" i="93" s="1"/>
  <c r="AH10" i="42"/>
  <c r="AQ10" i="42" s="1"/>
  <c r="W14" i="16"/>
  <c r="AE13" i="16"/>
  <c r="AF13" i="16"/>
  <c r="AO13" i="16" s="1"/>
  <c r="AG13" i="16"/>
  <c r="AP13" i="16" s="1"/>
  <c r="AR13" i="11"/>
  <c r="AI12" i="43"/>
  <c r="AN12" i="43"/>
  <c r="AR9" i="42"/>
  <c r="AF9" i="35"/>
  <c r="AO9" i="35" s="1"/>
  <c r="AG9" i="35"/>
  <c r="AP9" i="35" s="1"/>
  <c r="AE9" i="35"/>
  <c r="W10" i="35"/>
  <c r="AH17" i="100"/>
  <c r="AQ17" i="100" s="1"/>
  <c r="AH14" i="41"/>
  <c r="AQ14" i="41" s="1"/>
  <c r="AN11" i="18"/>
  <c r="AI11" i="18"/>
  <c r="AI16" i="95"/>
  <c r="AR16" i="95" s="1"/>
  <c r="AN16" i="95"/>
  <c r="AH18" i="13"/>
  <c r="AQ18" i="13" s="1"/>
  <c r="AR10" i="98"/>
  <c r="AF16" i="9"/>
  <c r="AO16" i="9" s="1"/>
  <c r="AG16" i="9"/>
  <c r="AP16" i="9" s="1"/>
  <c r="AE16" i="9"/>
  <c r="W17" i="9"/>
  <c r="AS19" i="63"/>
  <c r="AL19" i="63"/>
  <c r="AU19" i="63" s="1"/>
  <c r="AS9" i="63"/>
  <c r="AL9" i="63"/>
  <c r="AU9" i="63" s="1"/>
  <c r="AS3" i="2"/>
  <c r="AL3" i="2"/>
  <c r="AU3" i="2" s="1"/>
  <c r="AS22" i="2"/>
  <c r="AL22" i="2"/>
  <c r="AU22" i="2" s="1"/>
  <c r="AX22" i="24"/>
  <c r="S22" i="24" s="1"/>
  <c r="AC22" i="24" s="1"/>
  <c r="AB23" i="24" s="1"/>
  <c r="AK23" i="24" s="1"/>
  <c r="AX23" i="24"/>
  <c r="S23" i="24" s="1"/>
  <c r="AC23" i="24" s="1"/>
  <c r="AJ23" i="24" s="1"/>
  <c r="AS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I21" i="46"/>
  <c r="AN21" i="46"/>
  <c r="AL3" i="63"/>
  <c r="AU3" i="63" s="1"/>
  <c r="AS3" i="63"/>
  <c r="AS22" i="63"/>
  <c r="AL22" i="63"/>
  <c r="AU22" i="63" s="1"/>
  <c r="AS6" i="2"/>
  <c r="AL6" i="2"/>
  <c r="AU6" i="2" s="1"/>
  <c r="AN23" i="24"/>
  <c r="AN25" i="24" s="1"/>
  <c r="AI23" i="24"/>
  <c r="AR23" i="24" s="1"/>
  <c r="AR25" i="24" s="1"/>
  <c r="Y10" i="94"/>
  <c r="Z10" i="94" s="1"/>
  <c r="X10" i="94"/>
  <c r="AR22" i="28"/>
  <c r="AR15" i="88"/>
  <c r="AS5" i="63"/>
  <c r="AL5" i="63"/>
  <c r="AU5" i="63" s="1"/>
  <c r="AS7" i="2"/>
  <c r="AL7" i="2"/>
  <c r="AU7" i="2" s="1"/>
  <c r="AE11" i="103"/>
  <c r="AF11" i="103"/>
  <c r="AO11" i="103" s="1"/>
  <c r="W12" i="103"/>
  <c r="AG11" i="103"/>
  <c r="AP11" i="103" s="1"/>
  <c r="Y14" i="91"/>
  <c r="X14" i="91"/>
  <c r="Z14" i="91" s="1"/>
  <c r="AS20" i="2"/>
  <c r="AL20" i="2"/>
  <c r="AU20" i="2" s="1"/>
  <c r="W13" i="87"/>
  <c r="AF12" i="87"/>
  <c r="AO12" i="87" s="1"/>
  <c r="AG12" i="87"/>
  <c r="AP12" i="87" s="1"/>
  <c r="AE12" i="87"/>
  <c r="Y12" i="18"/>
  <c r="Z12" i="18" s="1"/>
  <c r="X12" i="18"/>
  <c r="AI15" i="51"/>
  <c r="AN15" i="51"/>
  <c r="AE22" i="97"/>
  <c r="AF22" i="97"/>
  <c r="AO22" i="97" s="1"/>
  <c r="W23" i="97"/>
  <c r="AG22" i="97"/>
  <c r="AP22" i="97" s="1"/>
  <c r="AJ4" i="2"/>
  <c r="AK4" i="2"/>
  <c r="AT4" i="2" s="1"/>
  <c r="AT25" i="2" s="1"/>
  <c r="AH23" i="59"/>
  <c r="AQ23" i="59" s="1"/>
  <c r="AQ25" i="59" s="1"/>
  <c r="AZ3" i="59"/>
  <c r="AH15" i="58"/>
  <c r="AQ15" i="58" s="1"/>
  <c r="X24" i="47"/>
  <c r="Y24" i="47"/>
  <c r="AE10" i="42"/>
  <c r="W11" i="42"/>
  <c r="AF10" i="42"/>
  <c r="AO10" i="42" s="1"/>
  <c r="AG10" i="42"/>
  <c r="AP10" i="42" s="1"/>
  <c r="Y16" i="54"/>
  <c r="Z16" i="54" s="1"/>
  <c r="X16" i="54"/>
  <c r="Y13" i="43"/>
  <c r="X13" i="43"/>
  <c r="Z13" i="43" s="1"/>
  <c r="AN10" i="10"/>
  <c r="AI10" i="10"/>
  <c r="AI22" i="71"/>
  <c r="AN22" i="71"/>
  <c r="AS6" i="63"/>
  <c r="AL6" i="63"/>
  <c r="AU6" i="63" s="1"/>
  <c r="AS8" i="2"/>
  <c r="AL8" i="2"/>
  <c r="AU8" i="2" s="1"/>
  <c r="Z17" i="100"/>
  <c r="Z14" i="41"/>
  <c r="Y17" i="95"/>
  <c r="Z17" i="95"/>
  <c r="X17" i="95"/>
  <c r="Z18" i="13"/>
  <c r="AR23" i="2"/>
  <c r="AR25" i="2" s="1"/>
  <c r="AL23" i="2"/>
  <c r="AU23" i="2" s="1"/>
  <c r="AH23" i="28"/>
  <c r="AQ23" i="28" s="1"/>
  <c r="AQ25" i="28" s="1"/>
  <c r="AX22" i="28"/>
  <c r="S22" i="28" s="1"/>
  <c r="AC22" i="28" s="1"/>
  <c r="AB23" i="28" s="1"/>
  <c r="AZ3" i="28"/>
  <c r="AF8" i="90"/>
  <c r="AO8" i="90" s="1"/>
  <c r="W9" i="90"/>
  <c r="AG8" i="90"/>
  <c r="AP8" i="90" s="1"/>
  <c r="AE8" i="90"/>
  <c r="AS21" i="2"/>
  <c r="AL21" i="2"/>
  <c r="AU21" i="2" s="1"/>
  <c r="AS17" i="2"/>
  <c r="AL17" i="2"/>
  <c r="AU17" i="2" s="1"/>
  <c r="AS14" i="63"/>
  <c r="AL14" i="63"/>
  <c r="AU14" i="63" s="1"/>
  <c r="AR16" i="100"/>
  <c r="Y22" i="46"/>
  <c r="X22" i="46"/>
  <c r="AR13" i="41"/>
  <c r="Y22" i="105"/>
  <c r="Z22" i="105" s="1"/>
  <c r="X22" i="105"/>
  <c r="Y13" i="55"/>
  <c r="Z13" i="55"/>
  <c r="X13" i="55"/>
  <c r="AG18" i="104"/>
  <c r="AP18" i="104" s="1"/>
  <c r="AF18" i="104"/>
  <c r="AO18" i="104" s="1"/>
  <c r="AE18" i="104"/>
  <c r="W19" i="104"/>
  <c r="AJ4" i="63"/>
  <c r="AK4" i="63"/>
  <c r="AT4" i="63" s="1"/>
  <c r="AI16" i="84"/>
  <c r="AN16" i="84"/>
  <c r="AN10" i="102"/>
  <c r="AI10" i="102"/>
  <c r="AE21" i="93"/>
  <c r="W22" i="93"/>
  <c r="AG21" i="93"/>
  <c r="AP21" i="93" s="1"/>
  <c r="AF21" i="93"/>
  <c r="AO21" i="93" s="1"/>
  <c r="AS11" i="63"/>
  <c r="AL11" i="63"/>
  <c r="AU11" i="63" s="1"/>
  <c r="AS13" i="2"/>
  <c r="AL13" i="2"/>
  <c r="AU13" i="2" s="1"/>
  <c r="AI15" i="54"/>
  <c r="AN15" i="54"/>
  <c r="Y17" i="20"/>
  <c r="Z17" i="20" s="1"/>
  <c r="X17" i="20"/>
  <c r="AI13" i="91"/>
  <c r="AN13" i="91"/>
  <c r="AH23" i="89"/>
  <c r="AQ23" i="89" s="1"/>
  <c r="AS7" i="63"/>
  <c r="AL7" i="63"/>
  <c r="AU7" i="63" s="1"/>
  <c r="AF22" i="86"/>
  <c r="AO22" i="86" s="1"/>
  <c r="AE22" i="86"/>
  <c r="AG22" i="86"/>
  <c r="AP22" i="86" s="1"/>
  <c r="W23" i="86"/>
  <c r="AX23" i="75"/>
  <c r="S23" i="75" s="1"/>
  <c r="AC23" i="75" s="1"/>
  <c r="AX3" i="75"/>
  <c r="S3" i="75" s="1"/>
  <c r="AC3" i="75" s="1"/>
  <c r="AX4" i="75"/>
  <c r="S4" i="75" s="1"/>
  <c r="AC4" i="75" s="1"/>
  <c r="AB5" i="75" s="1"/>
  <c r="AX5" i="75"/>
  <c r="S5" i="75" s="1"/>
  <c r="AC5" i="75" s="1"/>
  <c r="AB6" i="75" s="1"/>
  <c r="AX6" i="75"/>
  <c r="S6" i="75" s="1"/>
  <c r="AC6" i="75" s="1"/>
  <c r="AB7" i="75" s="1"/>
  <c r="AX7" i="75"/>
  <c r="S7" i="75" s="1"/>
  <c r="AC7" i="75" s="1"/>
  <c r="AB8" i="75" s="1"/>
  <c r="AX8" i="75"/>
  <c r="S8" i="75" s="1"/>
  <c r="AC8" i="75" s="1"/>
  <c r="AB9" i="75" s="1"/>
  <c r="AX9" i="75"/>
  <c r="S9" i="75" s="1"/>
  <c r="AC9" i="75" s="1"/>
  <c r="AB10" i="75" s="1"/>
  <c r="AX10" i="75"/>
  <c r="S10" i="75" s="1"/>
  <c r="AC10" i="75" s="1"/>
  <c r="AB11" i="75" s="1"/>
  <c r="AX11" i="75"/>
  <c r="S11" i="75" s="1"/>
  <c r="AC11" i="75" s="1"/>
  <c r="AB12" i="75" s="1"/>
  <c r="AX12" i="75"/>
  <c r="S12" i="75" s="1"/>
  <c r="AC12" i="75" s="1"/>
  <c r="AB13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6" i="75"/>
  <c r="S16" i="75" s="1"/>
  <c r="AC16" i="75" s="1"/>
  <c r="AB17" i="75" s="1"/>
  <c r="AX17" i="75"/>
  <c r="S17" i="75" s="1"/>
  <c r="AC17" i="75" s="1"/>
  <c r="AB18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X3" i="79"/>
  <c r="S3" i="79" s="1"/>
  <c r="AC3" i="79" s="1"/>
  <c r="AX23" i="79"/>
  <c r="S23" i="79" s="1"/>
  <c r="AC2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AI20" i="53"/>
  <c r="AN20" i="53"/>
  <c r="AR20" i="93"/>
  <c r="AL20" i="63"/>
  <c r="AU20" i="63" s="1"/>
  <c r="AT20" i="63"/>
  <c r="AS10" i="2"/>
  <c r="AL10" i="2"/>
  <c r="AU10" i="2" s="1"/>
  <c r="Y10" i="48"/>
  <c r="Z10" i="48"/>
  <c r="X10" i="48"/>
  <c r="AH17" i="96"/>
  <c r="AQ17" i="96" s="1"/>
  <c r="AH23" i="33"/>
  <c r="AQ23" i="33" s="1"/>
  <c r="AQ25" i="33" s="1"/>
  <c r="AZ3" i="33"/>
  <c r="AR17" i="13"/>
  <c r="AS10" i="63"/>
  <c r="AL10" i="63"/>
  <c r="AU10" i="63" s="1"/>
  <c r="AR16" i="45"/>
  <c r="AS12" i="2"/>
  <c r="AL12" i="2"/>
  <c r="AU12" i="2" s="1"/>
  <c r="AS5" i="2"/>
  <c r="AL5" i="2"/>
  <c r="AU5" i="2" s="1"/>
  <c r="AI18" i="44"/>
  <c r="AN18" i="44"/>
  <c r="Y11" i="102"/>
  <c r="X11" i="102"/>
  <c r="AN23" i="38"/>
  <c r="AN25" i="38" s="1"/>
  <c r="AI23" i="38"/>
  <c r="AR23" i="38" s="1"/>
  <c r="AR25" i="38" s="1"/>
  <c r="AS11" i="2"/>
  <c r="AL11" i="2"/>
  <c r="AU11" i="2" s="1"/>
  <c r="AS18" i="63"/>
  <c r="AL18" i="63"/>
  <c r="AU18" i="63" s="1"/>
  <c r="AG23" i="75"/>
  <c r="AP23" i="75" s="1"/>
  <c r="AP25" i="75" s="1"/>
  <c r="AF23" i="75"/>
  <c r="AO23" i="75" s="1"/>
  <c r="AO25" i="75" s="1"/>
  <c r="AE23" i="75"/>
  <c r="AR16" i="96"/>
  <c r="AI19" i="101"/>
  <c r="AN19" i="101"/>
  <c r="AH14" i="11"/>
  <c r="AQ14" i="11" s="1"/>
  <c r="AN8" i="50"/>
  <c r="AI8" i="50"/>
  <c r="AJ23" i="38"/>
  <c r="AS23" i="38" s="1"/>
  <c r="AK23" i="38"/>
  <c r="AS21" i="63"/>
  <c r="AL21" i="63"/>
  <c r="AU21" i="63" s="1"/>
  <c r="AI21" i="15"/>
  <c r="AN21" i="15"/>
  <c r="AH11" i="98"/>
  <c r="AQ11" i="98" s="1"/>
  <c r="AF21" i="52"/>
  <c r="AO21" i="52" s="1"/>
  <c r="AG21" i="52"/>
  <c r="AP21" i="52" s="1"/>
  <c r="W22" i="52"/>
  <c r="AE21" i="52"/>
  <c r="AS15" i="63"/>
  <c r="AL15" i="63"/>
  <c r="AU15" i="63" s="1"/>
  <c r="AR22" i="89"/>
  <c r="Y23" i="71"/>
  <c r="X23" i="71"/>
  <c r="Z23" i="71" s="1"/>
  <c r="AS12" i="63"/>
  <c r="AL12" i="63"/>
  <c r="AU12" i="63" s="1"/>
  <c r="AH17" i="45"/>
  <c r="AQ17" i="45" s="1"/>
  <c r="AS14" i="2"/>
  <c r="AL14" i="2"/>
  <c r="AU14" i="2" s="1"/>
  <c r="AS9" i="2"/>
  <c r="AL9" i="2"/>
  <c r="AU9" i="2" s="1"/>
  <c r="AX22" i="75"/>
  <c r="S22" i="75" s="1"/>
  <c r="AC22" i="75" s="1"/>
  <c r="AB23" i="75" s="1"/>
  <c r="AT25" i="67"/>
  <c r="AX22" i="79"/>
  <c r="S22" i="79" s="1"/>
  <c r="AC22" i="79" s="1"/>
  <c r="AB23" i="79" s="1"/>
  <c r="Y21" i="53"/>
  <c r="X21" i="53"/>
  <c r="AR17" i="104"/>
  <c r="AU25" i="67"/>
  <c r="C11" i="67" s="1"/>
  <c r="F11" i="57" s="1"/>
  <c r="AN9" i="48"/>
  <c r="AI9" i="48"/>
  <c r="Z17" i="96"/>
  <c r="Z23" i="33"/>
  <c r="AH16" i="88"/>
  <c r="AQ16" i="88" s="1"/>
  <c r="AH13" i="83"/>
  <c r="AQ13" i="83" s="1"/>
  <c r="X19" i="44"/>
  <c r="Y19" i="44"/>
  <c r="Z19" i="44"/>
  <c r="AN8" i="85"/>
  <c r="AI8" i="85"/>
  <c r="Y22" i="15"/>
  <c r="X22" i="15"/>
  <c r="AN9" i="94"/>
  <c r="AI9" i="94"/>
  <c r="Y17" i="92"/>
  <c r="Z17" i="92" s="1"/>
  <c r="X17" i="92"/>
  <c r="AF12" i="18" l="1"/>
  <c r="AO12" i="18" s="1"/>
  <c r="W13" i="18"/>
  <c r="AG12" i="18"/>
  <c r="AP12" i="18" s="1"/>
  <c r="AE12" i="18"/>
  <c r="AE14" i="91"/>
  <c r="W15" i="91"/>
  <c r="AG14" i="91"/>
  <c r="AP14" i="91" s="1"/>
  <c r="AF14" i="91"/>
  <c r="AO14" i="91" s="1"/>
  <c r="AG13" i="43"/>
  <c r="AP13" i="43" s="1"/>
  <c r="W14" i="43"/>
  <c r="AE13" i="43"/>
  <c r="AF13" i="43"/>
  <c r="AO13" i="43" s="1"/>
  <c r="AE10" i="94"/>
  <c r="AG10" i="94"/>
  <c r="AP10" i="94" s="1"/>
  <c r="AF10" i="94"/>
  <c r="AO10" i="94" s="1"/>
  <c r="W11" i="94"/>
  <c r="W10" i="50"/>
  <c r="AF9" i="50"/>
  <c r="AO9" i="50" s="1"/>
  <c r="AG9" i="50"/>
  <c r="AP9" i="50" s="1"/>
  <c r="AE9" i="50"/>
  <c r="AF17" i="20"/>
  <c r="AO17" i="20" s="1"/>
  <c r="AE17" i="20"/>
  <c r="AG17" i="20"/>
  <c r="AP17" i="20" s="1"/>
  <c r="W18" i="20"/>
  <c r="AF17" i="92"/>
  <c r="AO17" i="92" s="1"/>
  <c r="AE17" i="92"/>
  <c r="W18" i="92"/>
  <c r="AG17" i="92"/>
  <c r="AP17" i="92" s="1"/>
  <c r="W23" i="105"/>
  <c r="AG22" i="105"/>
  <c r="AP22" i="105" s="1"/>
  <c r="AE22" i="105"/>
  <c r="AF22" i="105"/>
  <c r="AO22" i="105" s="1"/>
  <c r="AG23" i="71"/>
  <c r="AP23" i="71" s="1"/>
  <c r="AP25" i="71" s="1"/>
  <c r="AF23" i="71"/>
  <c r="AO23" i="71" s="1"/>
  <c r="AO25" i="71" s="1"/>
  <c r="AE23" i="71"/>
  <c r="W17" i="54"/>
  <c r="AG16" i="54"/>
  <c r="AP16" i="54" s="1"/>
  <c r="AF16" i="54"/>
  <c r="AO16" i="54" s="1"/>
  <c r="AE16" i="54"/>
  <c r="AJ14" i="79"/>
  <c r="AK14" i="79"/>
  <c r="AT14" i="79" s="1"/>
  <c r="AJ16" i="75"/>
  <c r="AS16" i="75" s="1"/>
  <c r="AK16" i="75"/>
  <c r="AR10" i="102"/>
  <c r="AF13" i="55"/>
  <c r="AO13" i="55" s="1"/>
  <c r="AG13" i="55"/>
  <c r="AP13" i="55" s="1"/>
  <c r="W14" i="55"/>
  <c r="AE13" i="55"/>
  <c r="AJ9" i="38"/>
  <c r="AK9" i="38"/>
  <c r="AT9" i="38" s="1"/>
  <c r="AJ15" i="75"/>
  <c r="AK15" i="75"/>
  <c r="AT15" i="75" s="1"/>
  <c r="AJ20" i="24"/>
  <c r="AK20" i="24"/>
  <c r="AT20" i="24" s="1"/>
  <c r="AR9" i="94"/>
  <c r="AJ23" i="79"/>
  <c r="AS23" i="79" s="1"/>
  <c r="AK23" i="79"/>
  <c r="AT23" i="79" s="1"/>
  <c r="AR18" i="44"/>
  <c r="AH10" i="48"/>
  <c r="AQ10" i="48" s="1"/>
  <c r="AJ21" i="79"/>
  <c r="AK21" i="79"/>
  <c r="AT21" i="79" s="1"/>
  <c r="AJ15" i="79"/>
  <c r="AK15" i="79"/>
  <c r="AT15" i="79" s="1"/>
  <c r="AJ9" i="79"/>
  <c r="AK9" i="79"/>
  <c r="AT9" i="79" s="1"/>
  <c r="AJ3" i="79"/>
  <c r="AB4" i="79"/>
  <c r="AJ17" i="75"/>
  <c r="AK17" i="75"/>
  <c r="AT17" i="75" s="1"/>
  <c r="AK11" i="75"/>
  <c r="AT11" i="75" s="1"/>
  <c r="AJ11" i="75"/>
  <c r="AJ5" i="75"/>
  <c r="AK5" i="75"/>
  <c r="AT5" i="75" s="1"/>
  <c r="AI22" i="86"/>
  <c r="AN22" i="86"/>
  <c r="AI21" i="93"/>
  <c r="AN21" i="93"/>
  <c r="AL4" i="63"/>
  <c r="AU4" i="63" s="1"/>
  <c r="AS4" i="63"/>
  <c r="AS25" i="63" s="1"/>
  <c r="AH13" i="55"/>
  <c r="AQ13" i="55" s="1"/>
  <c r="AX3" i="28"/>
  <c r="S3" i="28" s="1"/>
  <c r="AC3" i="28" s="1"/>
  <c r="AX23" i="28"/>
  <c r="S23" i="28" s="1"/>
  <c r="AC23" i="28" s="1"/>
  <c r="AX4" i="28"/>
  <c r="S4" i="28" s="1"/>
  <c r="AC4" i="28" s="1"/>
  <c r="AB5" i="28" s="1"/>
  <c r="AX5" i="28"/>
  <c r="S5" i="28" s="1"/>
  <c r="AC5" i="28" s="1"/>
  <c r="AB6" i="28" s="1"/>
  <c r="AX6" i="28"/>
  <c r="S6" i="28" s="1"/>
  <c r="AC6" i="28" s="1"/>
  <c r="AB7" i="28" s="1"/>
  <c r="AX7" i="28"/>
  <c r="S7" i="28" s="1"/>
  <c r="AC7" i="28" s="1"/>
  <c r="AB8" i="28" s="1"/>
  <c r="AX8" i="28"/>
  <c r="S8" i="28" s="1"/>
  <c r="AC8" i="28" s="1"/>
  <c r="AB9" i="28" s="1"/>
  <c r="AX9" i="28"/>
  <c r="S9" i="28" s="1"/>
  <c r="AC9" i="28" s="1"/>
  <c r="AB10" i="28" s="1"/>
  <c r="AX10" i="28"/>
  <c r="S10" i="28" s="1"/>
  <c r="AC10" i="28" s="1"/>
  <c r="AB11" i="28" s="1"/>
  <c r="AX11" i="28"/>
  <c r="S11" i="28" s="1"/>
  <c r="AC11" i="28" s="1"/>
  <c r="AB12" i="28" s="1"/>
  <c r="AX12" i="28"/>
  <c r="S12" i="28" s="1"/>
  <c r="AC12" i="28" s="1"/>
  <c r="AB13" i="28" s="1"/>
  <c r="AX13" i="28"/>
  <c r="S13" i="28" s="1"/>
  <c r="AC13" i="28" s="1"/>
  <c r="AB14" i="28" s="1"/>
  <c r="AX14" i="28"/>
  <c r="S14" i="28" s="1"/>
  <c r="AC14" i="28" s="1"/>
  <c r="AB15" i="28" s="1"/>
  <c r="AX15" i="28"/>
  <c r="S15" i="28" s="1"/>
  <c r="AC15" i="28" s="1"/>
  <c r="AB16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19" i="28"/>
  <c r="S19" i="28" s="1"/>
  <c r="AC19" i="28" s="1"/>
  <c r="AB20" i="28" s="1"/>
  <c r="AX20" i="28"/>
  <c r="S20" i="28" s="1"/>
  <c r="AC20" i="28" s="1"/>
  <c r="AB21" i="28" s="1"/>
  <c r="AX21" i="28"/>
  <c r="S21" i="28" s="1"/>
  <c r="AC21" i="28" s="1"/>
  <c r="AB22" i="28" s="1"/>
  <c r="AH17" i="95"/>
  <c r="AQ17" i="95" s="1"/>
  <c r="Z24" i="47"/>
  <c r="AI22" i="97"/>
  <c r="AN22" i="97"/>
  <c r="Y12" i="103"/>
  <c r="Z12" i="103"/>
  <c r="X12" i="103"/>
  <c r="AJ22" i="24"/>
  <c r="AS22" i="24" s="1"/>
  <c r="AK22" i="24"/>
  <c r="AJ16" i="24"/>
  <c r="AK16" i="24"/>
  <c r="AT16" i="24" s="1"/>
  <c r="AK10" i="24"/>
  <c r="AT10" i="24" s="1"/>
  <c r="AJ10" i="24"/>
  <c r="AB4" i="24"/>
  <c r="AJ3" i="24"/>
  <c r="AI16" i="9"/>
  <c r="AR16" i="9" s="1"/>
  <c r="AN16" i="9"/>
  <c r="AR11" i="18"/>
  <c r="AR23" i="47"/>
  <c r="AJ22" i="38"/>
  <c r="AK22" i="38"/>
  <c r="AT22" i="38" s="1"/>
  <c r="AJ16" i="38"/>
  <c r="AK16" i="38"/>
  <c r="AT16" i="38" s="1"/>
  <c r="AJ10" i="38"/>
  <c r="AK10" i="38"/>
  <c r="AT10" i="38" s="1"/>
  <c r="Y10" i="82"/>
  <c r="X10" i="82"/>
  <c r="Y12" i="98"/>
  <c r="X12" i="98"/>
  <c r="AI23" i="89"/>
  <c r="AN23" i="89"/>
  <c r="AG19" i="44"/>
  <c r="AP19" i="44" s="1"/>
  <c r="W20" i="44"/>
  <c r="AE19" i="44"/>
  <c r="AF19" i="44"/>
  <c r="AO19" i="44" s="1"/>
  <c r="AJ8" i="79"/>
  <c r="AK8" i="79"/>
  <c r="AT8" i="79" s="1"/>
  <c r="AB4" i="75"/>
  <c r="AJ3" i="75"/>
  <c r="AJ21" i="24"/>
  <c r="AK21" i="24"/>
  <c r="AT21" i="24" s="1"/>
  <c r="AK9" i="24"/>
  <c r="AT9" i="24" s="1"/>
  <c r="AJ9" i="24"/>
  <c r="AN11" i="98"/>
  <c r="AI11" i="98"/>
  <c r="AH22" i="15"/>
  <c r="AQ22" i="15" s="1"/>
  <c r="AH11" i="102"/>
  <c r="AQ11" i="102" s="1"/>
  <c r="AK7" i="79"/>
  <c r="AT7" i="79" s="1"/>
  <c r="AJ7" i="79"/>
  <c r="Y19" i="104"/>
  <c r="Z19" i="104" s="1"/>
  <c r="X19" i="104"/>
  <c r="AH22" i="46"/>
  <c r="AQ22" i="46" s="1"/>
  <c r="AN8" i="90"/>
  <c r="AI8" i="90"/>
  <c r="AJ8" i="24"/>
  <c r="AK8" i="24"/>
  <c r="AT8" i="24" s="1"/>
  <c r="AR12" i="43"/>
  <c r="AN13" i="16"/>
  <c r="AI13" i="16"/>
  <c r="AH16" i="51"/>
  <c r="AQ16" i="51" s="1"/>
  <c r="Y14" i="83"/>
  <c r="X14" i="83"/>
  <c r="Z14" i="83" s="1"/>
  <c r="AH17" i="92"/>
  <c r="AQ17" i="92" s="1"/>
  <c r="Z22" i="15"/>
  <c r="AH19" i="44"/>
  <c r="AQ19" i="44" s="1"/>
  <c r="AF17" i="96"/>
  <c r="AO17" i="96" s="1"/>
  <c r="W18" i="96"/>
  <c r="AG17" i="96"/>
  <c r="AP17" i="96" s="1"/>
  <c r="AE17" i="96"/>
  <c r="AH21" i="53"/>
  <c r="AQ21" i="53" s="1"/>
  <c r="Z11" i="102"/>
  <c r="AJ18" i="79"/>
  <c r="AK18" i="79"/>
  <c r="AT18" i="79" s="1"/>
  <c r="AJ12" i="79"/>
  <c r="AK12" i="79"/>
  <c r="AT12" i="79" s="1"/>
  <c r="AK6" i="79"/>
  <c r="AT6" i="79" s="1"/>
  <c r="AJ6" i="79"/>
  <c r="AJ20" i="75"/>
  <c r="AK20" i="75"/>
  <c r="AT20" i="75" s="1"/>
  <c r="AJ14" i="75"/>
  <c r="AK14" i="75"/>
  <c r="AT14" i="75" s="1"/>
  <c r="AK8" i="75"/>
  <c r="AT8" i="75" s="1"/>
  <c r="AJ8" i="75"/>
  <c r="AR15" i="54"/>
  <c r="AI18" i="104"/>
  <c r="AN18" i="104"/>
  <c r="AH22" i="105"/>
  <c r="AQ22" i="105" s="1"/>
  <c r="Z22" i="46"/>
  <c r="AE14" i="41"/>
  <c r="AF14" i="41"/>
  <c r="AO14" i="41" s="1"/>
  <c r="W15" i="41"/>
  <c r="AG14" i="41"/>
  <c r="AP14" i="41" s="1"/>
  <c r="AH12" i="18"/>
  <c r="AQ12" i="18" s="1"/>
  <c r="AU25" i="63"/>
  <c r="C11" i="63" s="1"/>
  <c r="F7" i="57" s="1"/>
  <c r="AJ19" i="24"/>
  <c r="AK19" i="24"/>
  <c r="AT19" i="24" s="1"/>
  <c r="AK13" i="24"/>
  <c r="AT13" i="24" s="1"/>
  <c r="AJ13" i="24"/>
  <c r="AK7" i="24"/>
  <c r="AT7" i="24" s="1"/>
  <c r="AJ7" i="24"/>
  <c r="Y14" i="16"/>
  <c r="Z14" i="16" s="1"/>
  <c r="X14" i="16"/>
  <c r="AH9" i="85"/>
  <c r="AQ9" i="85" s="1"/>
  <c r="AJ19" i="38"/>
  <c r="AK19" i="38"/>
  <c r="AT19" i="38" s="1"/>
  <c r="AJ13" i="38"/>
  <c r="AK13" i="38"/>
  <c r="AT13" i="38" s="1"/>
  <c r="AJ7" i="38"/>
  <c r="AK7" i="38"/>
  <c r="AT7" i="38" s="1"/>
  <c r="Y14" i="49"/>
  <c r="Z14" i="49"/>
  <c r="X14" i="49"/>
  <c r="Z16" i="51"/>
  <c r="AN23" i="59"/>
  <c r="AN25" i="59" s="1"/>
  <c r="AI23" i="59"/>
  <c r="AN13" i="83"/>
  <c r="AI13" i="83"/>
  <c r="Y16" i="58"/>
  <c r="Z16" i="58" s="1"/>
  <c r="X16" i="58"/>
  <c r="AI17" i="45"/>
  <c r="AN17" i="45"/>
  <c r="AR8" i="50"/>
  <c r="AF10" i="48"/>
  <c r="AO10" i="48" s="1"/>
  <c r="W11" i="48"/>
  <c r="AG10" i="48"/>
  <c r="AP10" i="48" s="1"/>
  <c r="AE10" i="48"/>
  <c r="AJ20" i="79"/>
  <c r="AS20" i="79" s="1"/>
  <c r="AK20" i="79"/>
  <c r="AJ22" i="75"/>
  <c r="AS22" i="75" s="1"/>
  <c r="AK22" i="75"/>
  <c r="AJ10" i="75"/>
  <c r="AK10" i="75"/>
  <c r="AT10" i="75" s="1"/>
  <c r="AJ23" i="28"/>
  <c r="AS23" i="28" s="1"/>
  <c r="AK23" i="28"/>
  <c r="AT23" i="28" s="1"/>
  <c r="AH13" i="43"/>
  <c r="AQ13" i="43" s="1"/>
  <c r="AL4" i="2"/>
  <c r="AU4" i="2" s="1"/>
  <c r="AU25" i="2" s="1"/>
  <c r="C11" i="2" s="1"/>
  <c r="AS4" i="2"/>
  <c r="AS25" i="2" s="1"/>
  <c r="AN12" i="87"/>
  <c r="AI12" i="87"/>
  <c r="Y10" i="35"/>
  <c r="Z10" i="35" s="1"/>
  <c r="X10" i="35"/>
  <c r="AR12" i="55"/>
  <c r="AJ21" i="38"/>
  <c r="AK21" i="38"/>
  <c r="AT21" i="38" s="1"/>
  <c r="AH20" i="101"/>
  <c r="AQ20" i="101" s="1"/>
  <c r="Y21" i="32"/>
  <c r="Z21" i="32" s="1"/>
  <c r="X21" i="32"/>
  <c r="Y13" i="99"/>
  <c r="X13" i="99"/>
  <c r="Z13" i="99" s="1"/>
  <c r="Y17" i="88"/>
  <c r="Z17" i="88" s="1"/>
  <c r="X17" i="88"/>
  <c r="AJ13" i="79"/>
  <c r="AK13" i="79"/>
  <c r="AT13" i="79" s="1"/>
  <c r="AJ21" i="75"/>
  <c r="AK21" i="75"/>
  <c r="AT21" i="75" s="1"/>
  <c r="AN11" i="103"/>
  <c r="AI11" i="103"/>
  <c r="AR11" i="103" s="1"/>
  <c r="AJ14" i="24"/>
  <c r="AK14" i="24"/>
  <c r="AT14" i="24" s="1"/>
  <c r="AI9" i="35"/>
  <c r="AN9" i="35"/>
  <c r="AR23" i="79"/>
  <c r="AR25" i="79" s="1"/>
  <c r="AL23" i="79"/>
  <c r="AU23" i="79" s="1"/>
  <c r="AJ20" i="38"/>
  <c r="AS20" i="38" s="1"/>
  <c r="AK20" i="38"/>
  <c r="AJ14" i="38"/>
  <c r="AK14" i="38"/>
  <c r="AT14" i="38" s="1"/>
  <c r="AH9" i="50"/>
  <c r="AQ9" i="50" s="1"/>
  <c r="Z20" i="101"/>
  <c r="AN9" i="82"/>
  <c r="AI9" i="82"/>
  <c r="AI20" i="32"/>
  <c r="AO20" i="32"/>
  <c r="Y15" i="11"/>
  <c r="Z15" i="11" s="1"/>
  <c r="X15" i="11"/>
  <c r="AR9" i="48"/>
  <c r="Z21" i="53"/>
  <c r="AI21" i="52"/>
  <c r="AN21" i="52"/>
  <c r="AR20" i="53"/>
  <c r="AJ17" i="79"/>
  <c r="AS17" i="79" s="1"/>
  <c r="AK17" i="79"/>
  <c r="AJ11" i="79"/>
  <c r="AK11" i="79"/>
  <c r="AT11" i="79" s="1"/>
  <c r="AJ5" i="79"/>
  <c r="AK5" i="79"/>
  <c r="AT5" i="79" s="1"/>
  <c r="AJ19" i="75"/>
  <c r="AK19" i="75"/>
  <c r="AT19" i="75" s="1"/>
  <c r="AK13" i="75"/>
  <c r="AT13" i="75" s="1"/>
  <c r="AJ13" i="75"/>
  <c r="AK7" i="75"/>
  <c r="AT7" i="75" s="1"/>
  <c r="AJ7" i="75"/>
  <c r="Y23" i="86"/>
  <c r="Z23" i="86"/>
  <c r="X23" i="86"/>
  <c r="AR13" i="91"/>
  <c r="AR16" i="84"/>
  <c r="Y9" i="90"/>
  <c r="Z9" i="90" s="1"/>
  <c r="X9" i="90"/>
  <c r="AG17" i="100"/>
  <c r="AP17" i="100" s="1"/>
  <c r="AE17" i="100"/>
  <c r="W18" i="100"/>
  <c r="AF17" i="100"/>
  <c r="AO17" i="100" s="1"/>
  <c r="AR22" i="71"/>
  <c r="AH16" i="54"/>
  <c r="AQ16" i="54" s="1"/>
  <c r="Y11" i="42"/>
  <c r="X11" i="42"/>
  <c r="Z11" i="42" s="1"/>
  <c r="AX22" i="59"/>
  <c r="S22" i="59" s="1"/>
  <c r="AC22" i="59" s="1"/>
  <c r="AB23" i="59" s="1"/>
  <c r="AK23" i="59" s="1"/>
  <c r="AT23" i="59" s="1"/>
  <c r="AX3" i="59"/>
  <c r="S3" i="59" s="1"/>
  <c r="AC3" i="59" s="1"/>
  <c r="AX23" i="59"/>
  <c r="S23" i="59" s="1"/>
  <c r="AC2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X23" i="97"/>
  <c r="Y23" i="97"/>
  <c r="Z23" i="97"/>
  <c r="Y13" i="87"/>
  <c r="Z13" i="87" s="1"/>
  <c r="X13" i="87"/>
  <c r="AJ18" i="24"/>
  <c r="AK18" i="24"/>
  <c r="AT18" i="24" s="1"/>
  <c r="AK12" i="24"/>
  <c r="AT12" i="24" s="1"/>
  <c r="AJ12" i="24"/>
  <c r="AK6" i="24"/>
  <c r="AT6" i="24" s="1"/>
  <c r="AJ6" i="24"/>
  <c r="AR16" i="92"/>
  <c r="Z9" i="85"/>
  <c r="AH17" i="84"/>
  <c r="AQ17" i="84" s="1"/>
  <c r="AJ18" i="38"/>
  <c r="AS18" i="38" s="1"/>
  <c r="AK18" i="38"/>
  <c r="AJ12" i="38"/>
  <c r="AK12" i="38"/>
  <c r="AT12" i="38" s="1"/>
  <c r="AK6" i="38"/>
  <c r="AT6" i="38" s="1"/>
  <c r="AJ6" i="38"/>
  <c r="AH11" i="10"/>
  <c r="AQ11" i="10" s="1"/>
  <c r="AI16" i="88"/>
  <c r="AN16" i="88"/>
  <c r="AI15" i="58"/>
  <c r="AR15" i="58" s="1"/>
  <c r="AN15" i="58"/>
  <c r="AF17" i="95"/>
  <c r="AO17" i="95" s="1"/>
  <c r="W18" i="95"/>
  <c r="AE17" i="95"/>
  <c r="AG17" i="95"/>
  <c r="AP17" i="95" s="1"/>
  <c r="AH24" i="47"/>
  <c r="AQ24" i="47" s="1"/>
  <c r="AH14" i="91"/>
  <c r="AQ14" i="91" s="1"/>
  <c r="AJ15" i="24"/>
  <c r="AK15" i="24"/>
  <c r="AT15" i="24" s="1"/>
  <c r="AR21" i="105"/>
  <c r="AJ15" i="38"/>
  <c r="AK15" i="38"/>
  <c r="AT15" i="38" s="1"/>
  <c r="AJ3" i="38"/>
  <c r="AB4" i="38"/>
  <c r="AE23" i="33"/>
  <c r="AF23" i="33"/>
  <c r="AO23" i="33" s="1"/>
  <c r="AO25" i="33" s="1"/>
  <c r="AG23" i="33"/>
  <c r="AP23" i="33" s="1"/>
  <c r="AP25" i="33" s="1"/>
  <c r="AJ23" i="75"/>
  <c r="AS23" i="75" s="1"/>
  <c r="AK23" i="75"/>
  <c r="AT23" i="75" s="1"/>
  <c r="AH23" i="71"/>
  <c r="AQ23" i="71" s="1"/>
  <c r="AQ25" i="71" s="1"/>
  <c r="AZ3" i="71"/>
  <c r="AR21" i="15"/>
  <c r="AR19" i="101"/>
  <c r="AJ19" i="79"/>
  <c r="AS19" i="79" s="1"/>
  <c r="AK19" i="79"/>
  <c r="AK9" i="75"/>
  <c r="AT9" i="75" s="1"/>
  <c r="AJ9" i="75"/>
  <c r="AR15" i="51"/>
  <c r="AL23" i="24"/>
  <c r="AU23" i="24" s="1"/>
  <c r="AT23" i="24"/>
  <c r="AJ8" i="38"/>
  <c r="AK8" i="38"/>
  <c r="AT8" i="38" s="1"/>
  <c r="AN13" i="49"/>
  <c r="AI13" i="49"/>
  <c r="AE11" i="10"/>
  <c r="W12" i="10"/>
  <c r="AG11" i="10"/>
  <c r="AP11" i="10" s="1"/>
  <c r="AF11" i="10"/>
  <c r="AO11" i="10" s="1"/>
  <c r="AN12" i="99"/>
  <c r="AI12" i="99"/>
  <c r="Y24" i="89"/>
  <c r="X24" i="89"/>
  <c r="AR8" i="85"/>
  <c r="Y22" i="52"/>
  <c r="Z22" i="52" s="1"/>
  <c r="X22" i="52"/>
  <c r="AL23" i="38"/>
  <c r="AU23" i="38" s="1"/>
  <c r="AT23" i="38"/>
  <c r="AI23" i="75"/>
  <c r="AN23" i="75"/>
  <c r="AN25" i="75" s="1"/>
  <c r="AX22" i="33"/>
  <c r="S22" i="33" s="1"/>
  <c r="AC22" i="33" s="1"/>
  <c r="AB23" i="33" s="1"/>
  <c r="AK23" i="33" s="1"/>
  <c r="AT23" i="33" s="1"/>
  <c r="AX23" i="33"/>
  <c r="S23" i="33" s="1"/>
  <c r="AC23" i="33" s="1"/>
  <c r="AX3" i="33"/>
  <c r="S3" i="33" s="1"/>
  <c r="AC3" i="33" s="1"/>
  <c r="AX4" i="33"/>
  <c r="S4" i="33" s="1"/>
  <c r="AC4" i="33" s="1"/>
  <c r="AB5" i="33" s="1"/>
  <c r="AX5" i="33"/>
  <c r="S5" i="33" s="1"/>
  <c r="AC5" i="33" s="1"/>
  <c r="AB6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J22" i="79"/>
  <c r="AK22" i="79"/>
  <c r="AT22" i="79" s="1"/>
  <c r="AJ16" i="79"/>
  <c r="AK16" i="79"/>
  <c r="AT16" i="79" s="1"/>
  <c r="AK10" i="79"/>
  <c r="AT10" i="79" s="1"/>
  <c r="AJ10" i="79"/>
  <c r="AJ18" i="75"/>
  <c r="AS18" i="75" s="1"/>
  <c r="AK18" i="75"/>
  <c r="AJ12" i="75"/>
  <c r="AK12" i="75"/>
  <c r="AT12" i="75" s="1"/>
  <c r="AK6" i="75"/>
  <c r="AT6" i="75" s="1"/>
  <c r="AJ6" i="75"/>
  <c r="AH17" i="20"/>
  <c r="AQ17" i="20" s="1"/>
  <c r="Y22" i="93"/>
  <c r="X22" i="93"/>
  <c r="Z22" i="93" s="1"/>
  <c r="AT25" i="63"/>
  <c r="AE18" i="13"/>
  <c r="AG18" i="13"/>
  <c r="AP18" i="13" s="1"/>
  <c r="AF18" i="13"/>
  <c r="AO18" i="13" s="1"/>
  <c r="W19" i="13"/>
  <c r="AR10" i="10"/>
  <c r="AI10" i="42"/>
  <c r="AN10" i="42"/>
  <c r="AH10" i="94"/>
  <c r="AQ10" i="94" s="1"/>
  <c r="AR21" i="46"/>
  <c r="AJ17" i="24"/>
  <c r="AK17" i="24"/>
  <c r="AT17" i="24" s="1"/>
  <c r="AK11" i="24"/>
  <c r="AT11" i="24" s="1"/>
  <c r="AJ11" i="24"/>
  <c r="AK5" i="24"/>
  <c r="AT5" i="24" s="1"/>
  <c r="AJ5" i="24"/>
  <c r="Y17" i="9"/>
  <c r="Z17" i="9"/>
  <c r="X17" i="9"/>
  <c r="Z17" i="84"/>
  <c r="AJ17" i="38"/>
  <c r="AK17" i="38"/>
  <c r="AT17" i="38" s="1"/>
  <c r="AJ11" i="38"/>
  <c r="AK11" i="38"/>
  <c r="AT11" i="38" s="1"/>
  <c r="AJ5" i="38"/>
  <c r="AK5" i="38"/>
  <c r="AT5" i="38" s="1"/>
  <c r="AR16" i="20"/>
  <c r="AN23" i="28"/>
  <c r="AN25" i="28" s="1"/>
  <c r="AI23" i="28"/>
  <c r="AI14" i="11"/>
  <c r="AN14" i="11"/>
  <c r="Y18" i="45"/>
  <c r="X18" i="45"/>
  <c r="AE22" i="93" l="1"/>
  <c r="AF22" i="93"/>
  <c r="AO22" i="93" s="1"/>
  <c r="W23" i="93"/>
  <c r="AG22" i="93"/>
  <c r="AP22" i="93" s="1"/>
  <c r="AE22" i="52"/>
  <c r="AF22" i="52"/>
  <c r="AO22" i="52" s="1"/>
  <c r="AG22" i="52"/>
  <c r="AP22" i="52" s="1"/>
  <c r="W23" i="52"/>
  <c r="AG21" i="32"/>
  <c r="AP21" i="32" s="1"/>
  <c r="W22" i="32"/>
  <c r="AF21" i="32"/>
  <c r="AO21" i="32" s="1"/>
  <c r="AE21" i="32"/>
  <c r="W11" i="35"/>
  <c r="AE10" i="35"/>
  <c r="AF10" i="35"/>
  <c r="AO10" i="35" s="1"/>
  <c r="AG10" i="35"/>
  <c r="AP10" i="35" s="1"/>
  <c r="AE14" i="83"/>
  <c r="W15" i="83"/>
  <c r="AG14" i="83"/>
  <c r="AP14" i="83" s="1"/>
  <c r="AF14" i="83"/>
  <c r="AO14" i="83" s="1"/>
  <c r="AE19" i="104"/>
  <c r="W20" i="104"/>
  <c r="AG19" i="104"/>
  <c r="AP19" i="104" s="1"/>
  <c r="AF19" i="104"/>
  <c r="AO19" i="104" s="1"/>
  <c r="W16" i="11"/>
  <c r="AG15" i="11"/>
  <c r="AP15" i="11" s="1"/>
  <c r="AE15" i="11"/>
  <c r="AF15" i="11"/>
  <c r="AO15" i="11" s="1"/>
  <c r="AF17" i="88"/>
  <c r="AO17" i="88" s="1"/>
  <c r="W18" i="88"/>
  <c r="AG17" i="88"/>
  <c r="AP17" i="88" s="1"/>
  <c r="AE17" i="88"/>
  <c r="W15" i="16"/>
  <c r="AE14" i="16"/>
  <c r="AF14" i="16"/>
  <c r="AO14" i="16" s="1"/>
  <c r="AG14" i="16"/>
  <c r="AP14" i="16" s="1"/>
  <c r="AG9" i="90"/>
  <c r="AP9" i="90" s="1"/>
  <c r="AF9" i="90"/>
  <c r="AO9" i="90" s="1"/>
  <c r="AE9" i="90"/>
  <c r="W10" i="90"/>
  <c r="AG13" i="99"/>
  <c r="AP13" i="99" s="1"/>
  <c r="W14" i="99"/>
  <c r="AE13" i="99"/>
  <c r="AF13" i="99"/>
  <c r="AO13" i="99" s="1"/>
  <c r="W14" i="87"/>
  <c r="AG13" i="87"/>
  <c r="AP13" i="87" s="1"/>
  <c r="AE13" i="87"/>
  <c r="AF13" i="87"/>
  <c r="AO13" i="87" s="1"/>
  <c r="AF16" i="58"/>
  <c r="AO16" i="58" s="1"/>
  <c r="W17" i="58"/>
  <c r="AE16" i="58"/>
  <c r="AG16" i="58"/>
  <c r="AP16" i="58" s="1"/>
  <c r="AE11" i="42"/>
  <c r="AG11" i="42"/>
  <c r="AP11" i="42" s="1"/>
  <c r="AF11" i="42"/>
  <c r="AO11" i="42" s="1"/>
  <c r="W12" i="42"/>
  <c r="AS16" i="79"/>
  <c r="AL16" i="79"/>
  <c r="AU16" i="79" s="1"/>
  <c r="AK20" i="59"/>
  <c r="AT20" i="59" s="1"/>
  <c r="AJ20" i="59"/>
  <c r="W24" i="86"/>
  <c r="AF23" i="86"/>
  <c r="AO23" i="86" s="1"/>
  <c r="AE23" i="86"/>
  <c r="AG23" i="86"/>
  <c r="AP23" i="86" s="1"/>
  <c r="AH18" i="45"/>
  <c r="AQ18" i="45" s="1"/>
  <c r="AS11" i="38"/>
  <c r="AL11" i="38"/>
  <c r="AU11" i="38" s="1"/>
  <c r="AS17" i="24"/>
  <c r="AL17" i="24"/>
  <c r="AU17" i="24" s="1"/>
  <c r="Z18" i="45"/>
  <c r="Y19" i="13"/>
  <c r="Z19" i="13" s="1"/>
  <c r="X19" i="13"/>
  <c r="AS22" i="79"/>
  <c r="AL22" i="79"/>
  <c r="AU22" i="79" s="1"/>
  <c r="AJ11" i="33"/>
  <c r="AK11" i="33"/>
  <c r="AT11" i="33" s="1"/>
  <c r="AK5" i="33"/>
  <c r="AT5" i="33" s="1"/>
  <c r="AJ5" i="33"/>
  <c r="AI17" i="95"/>
  <c r="AN17" i="95"/>
  <c r="AR16" i="88"/>
  <c r="AS6" i="38"/>
  <c r="AL6" i="38"/>
  <c r="AU6" i="38" s="1"/>
  <c r="AJ18" i="59"/>
  <c r="AK18" i="59"/>
  <c r="AT18" i="59" s="1"/>
  <c r="AJ12" i="59"/>
  <c r="AK12" i="59"/>
  <c r="AT12" i="59" s="1"/>
  <c r="AJ6" i="59"/>
  <c r="AK6" i="59"/>
  <c r="AT6" i="59" s="1"/>
  <c r="AI17" i="100"/>
  <c r="AN17" i="100"/>
  <c r="AS7" i="75"/>
  <c r="AL7" i="75"/>
  <c r="AU7" i="75" s="1"/>
  <c r="AR9" i="82"/>
  <c r="AL20" i="38"/>
  <c r="AU20" i="38" s="1"/>
  <c r="AT20" i="38"/>
  <c r="AL22" i="75"/>
  <c r="AU22" i="75" s="1"/>
  <c r="AT22" i="75"/>
  <c r="AR17" i="45"/>
  <c r="AR23" i="59"/>
  <c r="AR25" i="59" s="1"/>
  <c r="W23" i="15"/>
  <c r="AE22" i="15"/>
  <c r="AG22" i="15"/>
  <c r="AP22" i="15" s="1"/>
  <c r="AF22" i="15"/>
  <c r="AO22" i="15" s="1"/>
  <c r="AS8" i="24"/>
  <c r="AL8" i="24"/>
  <c r="AU8" i="24" s="1"/>
  <c r="AK4" i="75"/>
  <c r="AT4" i="75" s="1"/>
  <c r="AT25" i="75" s="1"/>
  <c r="AJ4" i="75"/>
  <c r="Y20" i="44"/>
  <c r="X20" i="44"/>
  <c r="AS10" i="24"/>
  <c r="AL10" i="24"/>
  <c r="AU10" i="24" s="1"/>
  <c r="AH12" i="103"/>
  <c r="AQ12" i="103" s="1"/>
  <c r="AJ21" i="28"/>
  <c r="AS21" i="28" s="1"/>
  <c r="AK21" i="28"/>
  <c r="AJ15" i="28"/>
  <c r="AK15" i="28"/>
  <c r="AT15" i="28" s="1"/>
  <c r="AK9" i="28"/>
  <c r="AT9" i="28" s="1"/>
  <c r="AJ9" i="28"/>
  <c r="AJ3" i="28"/>
  <c r="AB4" i="28"/>
  <c r="AJ4" i="79"/>
  <c r="AK4" i="79"/>
  <c r="AT4" i="79" s="1"/>
  <c r="AS9" i="38"/>
  <c r="AL9" i="38"/>
  <c r="AU9" i="38" s="1"/>
  <c r="Y23" i="105"/>
  <c r="X23" i="105"/>
  <c r="Z23" i="105" s="1"/>
  <c r="AN9" i="50"/>
  <c r="AI9" i="50"/>
  <c r="Y14" i="43"/>
  <c r="Z14" i="43"/>
  <c r="X14" i="43"/>
  <c r="AI14" i="91"/>
  <c r="AN14" i="91"/>
  <c r="AJ19" i="33"/>
  <c r="AK19" i="33"/>
  <c r="AT19" i="33" s="1"/>
  <c r="AI11" i="10"/>
  <c r="AN11" i="10"/>
  <c r="AJ8" i="59"/>
  <c r="AK8" i="59"/>
  <c r="AT8" i="59" s="1"/>
  <c r="AL17" i="79"/>
  <c r="AU17" i="79" s="1"/>
  <c r="AT17" i="79"/>
  <c r="AS5" i="24"/>
  <c r="AL5" i="24"/>
  <c r="AU5" i="24" s="1"/>
  <c r="AJ17" i="33"/>
  <c r="AK17" i="33"/>
  <c r="AT17" i="33" s="1"/>
  <c r="AS17" i="38"/>
  <c r="AL17" i="38"/>
  <c r="AU17" i="38" s="1"/>
  <c r="AS6" i="75"/>
  <c r="AL6" i="75"/>
  <c r="AU6" i="75" s="1"/>
  <c r="AS10" i="79"/>
  <c r="AL10" i="79"/>
  <c r="AU10" i="79" s="1"/>
  <c r="AJ22" i="33"/>
  <c r="AK22" i="33"/>
  <c r="AT22" i="33" s="1"/>
  <c r="AJ16" i="33"/>
  <c r="AS16" i="33" s="1"/>
  <c r="AK16" i="33"/>
  <c r="AJ10" i="33"/>
  <c r="AK10" i="33"/>
  <c r="AT10" i="33" s="1"/>
  <c r="AJ3" i="33"/>
  <c r="AB4" i="33"/>
  <c r="AH24" i="89"/>
  <c r="AQ24" i="89" s="1"/>
  <c r="AS9" i="75"/>
  <c r="AL9" i="75"/>
  <c r="AU9" i="75" s="1"/>
  <c r="AS15" i="38"/>
  <c r="AL15" i="38"/>
  <c r="AU15" i="38" s="1"/>
  <c r="Y18" i="95"/>
  <c r="Z18" i="95" s="1"/>
  <c r="X18" i="95"/>
  <c r="AS18" i="24"/>
  <c r="AL18" i="24"/>
  <c r="AU18" i="24" s="1"/>
  <c r="AH23" i="97"/>
  <c r="AQ23" i="97" s="1"/>
  <c r="AJ17" i="59"/>
  <c r="AK17" i="59"/>
  <c r="AT17" i="59" s="1"/>
  <c r="AJ11" i="59"/>
  <c r="AK11" i="59"/>
  <c r="AT11" i="59" s="1"/>
  <c r="AJ5" i="59"/>
  <c r="AK5" i="59"/>
  <c r="AT5" i="59" s="1"/>
  <c r="AS5" i="79"/>
  <c r="AL5" i="79"/>
  <c r="AU5" i="79" s="1"/>
  <c r="AH15" i="11"/>
  <c r="AQ15" i="11" s="1"/>
  <c r="AS14" i="24"/>
  <c r="AL14" i="24"/>
  <c r="AU14" i="24" s="1"/>
  <c r="AS13" i="79"/>
  <c r="AL13" i="79"/>
  <c r="AU13" i="79" s="1"/>
  <c r="Y11" i="48"/>
  <c r="Z11" i="48"/>
  <c r="X11" i="48"/>
  <c r="AH16" i="58"/>
  <c r="AQ16" i="58" s="1"/>
  <c r="AS7" i="38"/>
  <c r="AL7" i="38"/>
  <c r="AU7" i="38" s="1"/>
  <c r="AS13" i="24"/>
  <c r="AL13" i="24"/>
  <c r="AU13" i="24" s="1"/>
  <c r="Y15" i="41"/>
  <c r="X15" i="41"/>
  <c r="AS20" i="75"/>
  <c r="AL20" i="75"/>
  <c r="AU20" i="75" s="1"/>
  <c r="AS18" i="79"/>
  <c r="AL18" i="79"/>
  <c r="AU18" i="79" s="1"/>
  <c r="AR13" i="16"/>
  <c r="AR8" i="90"/>
  <c r="AS9" i="24"/>
  <c r="AL9" i="24"/>
  <c r="AU9" i="24" s="1"/>
  <c r="AH10" i="82"/>
  <c r="AQ10" i="82" s="1"/>
  <c r="AS16" i="38"/>
  <c r="AL16" i="38"/>
  <c r="AU16" i="38" s="1"/>
  <c r="AG12" i="103"/>
  <c r="AP12" i="103" s="1"/>
  <c r="AE12" i="103"/>
  <c r="AF12" i="103"/>
  <c r="AO12" i="103" s="1"/>
  <c r="W13" i="103"/>
  <c r="AJ20" i="28"/>
  <c r="AK20" i="28"/>
  <c r="AT20" i="28" s="1"/>
  <c r="AJ14" i="28"/>
  <c r="AK14" i="28"/>
  <c r="AT14" i="28" s="1"/>
  <c r="AJ8" i="28"/>
  <c r="AK8" i="28"/>
  <c r="AT8" i="28" s="1"/>
  <c r="AS5" i="75"/>
  <c r="AL5" i="75"/>
  <c r="AU5" i="75" s="1"/>
  <c r="AS3" i="79"/>
  <c r="AL3" i="79"/>
  <c r="AU3" i="79" s="1"/>
  <c r="AS21" i="79"/>
  <c r="AL21" i="79"/>
  <c r="AU21" i="79" s="1"/>
  <c r="AI16" i="54"/>
  <c r="AN16" i="54"/>
  <c r="Y18" i="20"/>
  <c r="Z18" i="20"/>
  <c r="X18" i="20"/>
  <c r="AF17" i="9"/>
  <c r="AO17" i="9" s="1"/>
  <c r="AG17" i="9"/>
  <c r="AP17" i="9" s="1"/>
  <c r="W18" i="9"/>
  <c r="AE17" i="9"/>
  <c r="AS12" i="75"/>
  <c r="AL12" i="75"/>
  <c r="AU12" i="75" s="1"/>
  <c r="AS12" i="24"/>
  <c r="AL12" i="24"/>
  <c r="AU12" i="24" s="1"/>
  <c r="W18" i="84"/>
  <c r="AE17" i="84"/>
  <c r="AF17" i="84"/>
  <c r="AO17" i="84" s="1"/>
  <c r="AG17" i="84"/>
  <c r="AP17" i="84" s="1"/>
  <c r="AS11" i="24"/>
  <c r="AL11" i="24"/>
  <c r="AU11" i="24" s="1"/>
  <c r="AR10" i="42"/>
  <c r="AJ21" i="33"/>
  <c r="AK21" i="33"/>
  <c r="AT21" i="33" s="1"/>
  <c r="AJ15" i="33"/>
  <c r="AK15" i="33"/>
  <c r="AT15" i="33" s="1"/>
  <c r="AJ9" i="33"/>
  <c r="AK9" i="33"/>
  <c r="AT9" i="33" s="1"/>
  <c r="AJ23" i="33"/>
  <c r="AS23" i="33" s="1"/>
  <c r="AH22" i="52"/>
  <c r="AQ22" i="52" s="1"/>
  <c r="Z24" i="89"/>
  <c r="AS8" i="38"/>
  <c r="AL8" i="38"/>
  <c r="AU8" i="38" s="1"/>
  <c r="AS6" i="24"/>
  <c r="AL6" i="24"/>
  <c r="AU6" i="24" s="1"/>
  <c r="AH13" i="87"/>
  <c r="AQ13" i="87" s="1"/>
  <c r="AJ22" i="59"/>
  <c r="AK22" i="59"/>
  <c r="AT22" i="59" s="1"/>
  <c r="AJ16" i="59"/>
  <c r="AK16" i="59"/>
  <c r="AT16" i="59" s="1"/>
  <c r="AJ10" i="59"/>
  <c r="AK10" i="59"/>
  <c r="AT10" i="59" s="1"/>
  <c r="AJ23" i="59"/>
  <c r="AS23" i="59" s="1"/>
  <c r="AH9" i="90"/>
  <c r="AQ9" i="90" s="1"/>
  <c r="AS13" i="75"/>
  <c r="AL13" i="75"/>
  <c r="AU13" i="75" s="1"/>
  <c r="W21" i="101"/>
  <c r="AG20" i="101"/>
  <c r="AP20" i="101" s="1"/>
  <c r="AF20" i="101"/>
  <c r="AO20" i="101" s="1"/>
  <c r="AE20" i="101"/>
  <c r="AH17" i="88"/>
  <c r="AQ17" i="88" s="1"/>
  <c r="AH21" i="32"/>
  <c r="AQ21" i="32" s="1"/>
  <c r="AH10" i="35"/>
  <c r="AQ10" i="35" s="1"/>
  <c r="AL20" i="79"/>
  <c r="AU20" i="79" s="1"/>
  <c r="AT20" i="79"/>
  <c r="AG16" i="51"/>
  <c r="AP16" i="51" s="1"/>
  <c r="W17" i="51"/>
  <c r="AE16" i="51"/>
  <c r="AF16" i="51"/>
  <c r="AO16" i="51" s="1"/>
  <c r="AH14" i="16"/>
  <c r="AQ14" i="16" s="1"/>
  <c r="AS8" i="75"/>
  <c r="AL8" i="75"/>
  <c r="AU8" i="75" s="1"/>
  <c r="AS6" i="79"/>
  <c r="AL6" i="79"/>
  <c r="AU6" i="79" s="1"/>
  <c r="AG11" i="102"/>
  <c r="AP11" i="102" s="1"/>
  <c r="AE11" i="102"/>
  <c r="AF11" i="102"/>
  <c r="AO11" i="102" s="1"/>
  <c r="W12" i="102"/>
  <c r="AH19" i="104"/>
  <c r="AQ19" i="104" s="1"/>
  <c r="AS8" i="79"/>
  <c r="AL8" i="79"/>
  <c r="AU8" i="79" s="1"/>
  <c r="Z10" i="82"/>
  <c r="AJ19" i="28"/>
  <c r="AK19" i="28"/>
  <c r="AT19" i="28" s="1"/>
  <c r="AK13" i="28"/>
  <c r="AT13" i="28" s="1"/>
  <c r="AJ13" i="28"/>
  <c r="AK7" i="28"/>
  <c r="AT7" i="28" s="1"/>
  <c r="AJ7" i="28"/>
  <c r="AS11" i="75"/>
  <c r="AL11" i="75"/>
  <c r="AU11" i="75" s="1"/>
  <c r="AS20" i="24"/>
  <c r="AL20" i="24"/>
  <c r="AU20" i="24" s="1"/>
  <c r="AN13" i="55"/>
  <c r="AI13" i="55"/>
  <c r="AL16" i="75"/>
  <c r="AU16" i="75" s="1"/>
  <c r="AT16" i="75"/>
  <c r="AN10" i="94"/>
  <c r="AI10" i="94"/>
  <c r="AI12" i="18"/>
  <c r="AN12" i="18"/>
  <c r="AR14" i="11"/>
  <c r="AS5" i="38"/>
  <c r="AL5" i="38"/>
  <c r="AU5" i="38" s="1"/>
  <c r="AH17" i="9"/>
  <c r="AQ17" i="9" s="1"/>
  <c r="AI18" i="13"/>
  <c r="AN18" i="13"/>
  <c r="AJ20" i="33"/>
  <c r="AS20" i="33" s="1"/>
  <c r="AK20" i="33"/>
  <c r="AJ14" i="33"/>
  <c r="AK14" i="33"/>
  <c r="AT14" i="33" s="1"/>
  <c r="AK8" i="33"/>
  <c r="AT8" i="33" s="1"/>
  <c r="AJ8" i="33"/>
  <c r="Y12" i="10"/>
  <c r="Z12" i="10"/>
  <c r="X12" i="10"/>
  <c r="AL19" i="79"/>
  <c r="AU19" i="79" s="1"/>
  <c r="AT19" i="79"/>
  <c r="AX22" i="71"/>
  <c r="S22" i="71" s="1"/>
  <c r="AC22" i="71" s="1"/>
  <c r="AB23" i="71" s="1"/>
  <c r="AK23" i="71" s="1"/>
  <c r="AT23" i="71" s="1"/>
  <c r="AX23" i="71"/>
  <c r="S23" i="71" s="1"/>
  <c r="AC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AN23" i="33"/>
  <c r="AN25" i="33" s="1"/>
  <c r="AI23" i="33"/>
  <c r="AS12" i="38"/>
  <c r="AL12" i="38"/>
  <c r="AU12" i="38" s="1"/>
  <c r="AJ21" i="59"/>
  <c r="AK21" i="59"/>
  <c r="AT21" i="59" s="1"/>
  <c r="AJ15" i="59"/>
  <c r="AK15" i="59"/>
  <c r="AT15" i="59" s="1"/>
  <c r="AK9" i="59"/>
  <c r="AT9" i="59" s="1"/>
  <c r="AJ9" i="59"/>
  <c r="AJ3" i="59"/>
  <c r="AB4" i="59"/>
  <c r="AH23" i="86"/>
  <c r="AQ23" i="86" s="1"/>
  <c r="AS11" i="79"/>
  <c r="AL11" i="79"/>
  <c r="AU11" i="79" s="1"/>
  <c r="AR21" i="52"/>
  <c r="AH14" i="49"/>
  <c r="AQ14" i="49" s="1"/>
  <c r="AS13" i="38"/>
  <c r="AL13" i="38"/>
  <c r="AU13" i="38" s="1"/>
  <c r="AI14" i="41"/>
  <c r="AN14" i="41"/>
  <c r="AI17" i="96"/>
  <c r="AN17" i="96"/>
  <c r="AR23" i="89"/>
  <c r="AS22" i="38"/>
  <c r="AL22" i="38"/>
  <c r="AU22" i="38" s="1"/>
  <c r="AS16" i="24"/>
  <c r="AL16" i="24"/>
  <c r="AU16" i="24" s="1"/>
  <c r="AJ18" i="28"/>
  <c r="AK18" i="28"/>
  <c r="AT18" i="28" s="1"/>
  <c r="AJ12" i="28"/>
  <c r="AK12" i="28"/>
  <c r="AT12" i="28" s="1"/>
  <c r="AK6" i="28"/>
  <c r="AT6" i="28" s="1"/>
  <c r="AJ6" i="28"/>
  <c r="AR21" i="93"/>
  <c r="AS9" i="79"/>
  <c r="AL9" i="79"/>
  <c r="AU9" i="79" s="1"/>
  <c r="Y14" i="55"/>
  <c r="X14" i="55"/>
  <c r="Z14" i="55" s="1"/>
  <c r="Y18" i="92"/>
  <c r="X18" i="92"/>
  <c r="AI17" i="20"/>
  <c r="AN17" i="20"/>
  <c r="Y10" i="50"/>
  <c r="Z10" i="50" s="1"/>
  <c r="X10" i="50"/>
  <c r="AK13" i="33"/>
  <c r="AT13" i="33" s="1"/>
  <c r="AJ13" i="33"/>
  <c r="AL18" i="38"/>
  <c r="AU18" i="38" s="1"/>
  <c r="AT18" i="38"/>
  <c r="AR13" i="83"/>
  <c r="AG14" i="49"/>
  <c r="AP14" i="49" s="1"/>
  <c r="W15" i="49"/>
  <c r="AE14" i="49"/>
  <c r="AF14" i="49"/>
  <c r="AO14" i="49" s="1"/>
  <c r="AS19" i="24"/>
  <c r="AL19" i="24"/>
  <c r="AU19" i="24" s="1"/>
  <c r="AF22" i="46"/>
  <c r="AO22" i="46" s="1"/>
  <c r="W23" i="46"/>
  <c r="AG22" i="46"/>
  <c r="AP22" i="46" s="1"/>
  <c r="AE22" i="46"/>
  <c r="AS21" i="24"/>
  <c r="AL21" i="24"/>
  <c r="AU21" i="24" s="1"/>
  <c r="AH12" i="98"/>
  <c r="AQ12" i="98" s="1"/>
  <c r="AL3" i="24"/>
  <c r="AU3" i="24" s="1"/>
  <c r="AS3" i="24"/>
  <c r="AL22" i="24"/>
  <c r="AU22" i="24" s="1"/>
  <c r="AT22" i="24"/>
  <c r="AR22" i="97"/>
  <c r="AJ17" i="28"/>
  <c r="AK17" i="28"/>
  <c r="AT17" i="28" s="1"/>
  <c r="AK11" i="28"/>
  <c r="AT11" i="28" s="1"/>
  <c r="AJ11" i="28"/>
  <c r="AK5" i="28"/>
  <c r="AT5" i="28" s="1"/>
  <c r="AJ5" i="28"/>
  <c r="AS15" i="75"/>
  <c r="AL15" i="75"/>
  <c r="AU15" i="75" s="1"/>
  <c r="Y17" i="54"/>
  <c r="Z17" i="54"/>
  <c r="X17" i="54"/>
  <c r="AI22" i="105"/>
  <c r="AN22" i="105"/>
  <c r="AI17" i="92"/>
  <c r="AN17" i="92"/>
  <c r="Y13" i="18"/>
  <c r="Z13" i="18" s="1"/>
  <c r="X13" i="18"/>
  <c r="AR23" i="28"/>
  <c r="AR25" i="28" s="1"/>
  <c r="AL23" i="28"/>
  <c r="AU23" i="28" s="1"/>
  <c r="AJ7" i="33"/>
  <c r="AK7" i="33"/>
  <c r="AT7" i="33" s="1"/>
  <c r="AR12" i="99"/>
  <c r="AJ4" i="38"/>
  <c r="AK4" i="38"/>
  <c r="AT4" i="38" s="1"/>
  <c r="AT25" i="38" s="1"/>
  <c r="AJ14" i="59"/>
  <c r="AK14" i="59"/>
  <c r="AT14" i="59" s="1"/>
  <c r="AE21" i="53"/>
  <c r="AF21" i="53"/>
  <c r="AO21" i="53" s="1"/>
  <c r="W22" i="53"/>
  <c r="AG21" i="53"/>
  <c r="AP21" i="53" s="1"/>
  <c r="AH22" i="93"/>
  <c r="AQ22" i="93" s="1"/>
  <c r="AL18" i="75"/>
  <c r="AU18" i="75" s="1"/>
  <c r="AT18" i="75"/>
  <c r="AJ18" i="33"/>
  <c r="AS18" i="33" s="1"/>
  <c r="AK18" i="33"/>
  <c r="AK12" i="33"/>
  <c r="AT12" i="33" s="1"/>
  <c r="AJ12" i="33"/>
  <c r="AK6" i="33"/>
  <c r="AT6" i="33" s="1"/>
  <c r="AJ6" i="33"/>
  <c r="AR23" i="75"/>
  <c r="AR25" i="75" s="1"/>
  <c r="AL23" i="75"/>
  <c r="AU23" i="75" s="1"/>
  <c r="AR13" i="49"/>
  <c r="AL3" i="38"/>
  <c r="AU3" i="38" s="1"/>
  <c r="AS3" i="38"/>
  <c r="AS15" i="24"/>
  <c r="AL15" i="24"/>
  <c r="AU15" i="24" s="1"/>
  <c r="W10" i="85"/>
  <c r="AG9" i="85"/>
  <c r="AP9" i="85" s="1"/>
  <c r="AF9" i="85"/>
  <c r="AO9" i="85" s="1"/>
  <c r="AE9" i="85"/>
  <c r="W24" i="97"/>
  <c r="AG23" i="97"/>
  <c r="AP23" i="97" s="1"/>
  <c r="AE23" i="97"/>
  <c r="AF23" i="97"/>
  <c r="AO23" i="97" s="1"/>
  <c r="AJ19" i="59"/>
  <c r="AK19" i="59"/>
  <c r="AT19" i="59" s="1"/>
  <c r="AJ13" i="59"/>
  <c r="AK13" i="59"/>
  <c r="AT13" i="59" s="1"/>
  <c r="AJ7" i="59"/>
  <c r="AK7" i="59"/>
  <c r="AT7" i="59" s="1"/>
  <c r="AH11" i="42"/>
  <c r="AQ11" i="42" s="1"/>
  <c r="Y18" i="100"/>
  <c r="X18" i="100"/>
  <c r="AS19" i="75"/>
  <c r="AL19" i="75"/>
  <c r="AU19" i="75" s="1"/>
  <c r="AR20" i="32"/>
  <c r="AS14" i="38"/>
  <c r="AL14" i="38"/>
  <c r="AU14" i="38" s="1"/>
  <c r="AR9" i="35"/>
  <c r="AS21" i="75"/>
  <c r="AL21" i="75"/>
  <c r="AU21" i="75" s="1"/>
  <c r="AH13" i="99"/>
  <c r="AQ13" i="99" s="1"/>
  <c r="AS21" i="38"/>
  <c r="AL21" i="38"/>
  <c r="AU21" i="38" s="1"/>
  <c r="AR12" i="87"/>
  <c r="AS10" i="75"/>
  <c r="AL10" i="75"/>
  <c r="AU10" i="75" s="1"/>
  <c r="AI10" i="48"/>
  <c r="AN10" i="48"/>
  <c r="AS19" i="38"/>
  <c r="AL19" i="38"/>
  <c r="AU19" i="38" s="1"/>
  <c r="AS7" i="24"/>
  <c r="AL7" i="24"/>
  <c r="AU7" i="24" s="1"/>
  <c r="AR18" i="104"/>
  <c r="AS14" i="75"/>
  <c r="AL14" i="75"/>
  <c r="AU14" i="75" s="1"/>
  <c r="AS12" i="79"/>
  <c r="AL12" i="79"/>
  <c r="AU12" i="79" s="1"/>
  <c r="Y18" i="96"/>
  <c r="X18" i="96"/>
  <c r="AH14" i="83"/>
  <c r="AQ14" i="83" s="1"/>
  <c r="AS7" i="79"/>
  <c r="AL7" i="79"/>
  <c r="AU7" i="79" s="1"/>
  <c r="AR11" i="98"/>
  <c r="AL3" i="75"/>
  <c r="AU3" i="75" s="1"/>
  <c r="AS3" i="75"/>
  <c r="AI19" i="44"/>
  <c r="AN19" i="44"/>
  <c r="Z12" i="98"/>
  <c r="AS10" i="38"/>
  <c r="AL10" i="38"/>
  <c r="AU10" i="38" s="1"/>
  <c r="AK4" i="24"/>
  <c r="AT4" i="24" s="1"/>
  <c r="AT25" i="24" s="1"/>
  <c r="AJ4" i="24"/>
  <c r="AF24" i="47"/>
  <c r="AO24" i="47" s="1"/>
  <c r="W25" i="47"/>
  <c r="AG24" i="47"/>
  <c r="AP24" i="47" s="1"/>
  <c r="AE24" i="47"/>
  <c r="AJ22" i="28"/>
  <c r="AK22" i="28"/>
  <c r="AT22" i="28" s="1"/>
  <c r="AJ16" i="28"/>
  <c r="AK16" i="28"/>
  <c r="AT16" i="28" s="1"/>
  <c r="AK10" i="28"/>
  <c r="AT10" i="28" s="1"/>
  <c r="AJ10" i="28"/>
  <c r="AR22" i="86"/>
  <c r="AS17" i="75"/>
  <c r="AL17" i="75"/>
  <c r="AU17" i="75" s="1"/>
  <c r="AS15" i="79"/>
  <c r="AL15" i="79"/>
  <c r="AU15" i="79" s="1"/>
  <c r="AS14" i="79"/>
  <c r="AL14" i="79"/>
  <c r="AU14" i="79" s="1"/>
  <c r="AN23" i="71"/>
  <c r="AN25" i="71" s="1"/>
  <c r="AI23" i="71"/>
  <c r="Y11" i="94"/>
  <c r="X11" i="94"/>
  <c r="AN13" i="43"/>
  <c r="AI13" i="43"/>
  <c r="Y15" i="91"/>
  <c r="Z15" i="91"/>
  <c r="X15" i="91"/>
  <c r="W11" i="50" l="1"/>
  <c r="AF10" i="50"/>
  <c r="AO10" i="50" s="1"/>
  <c r="AE10" i="50"/>
  <c r="AG10" i="50"/>
  <c r="AP10" i="50" s="1"/>
  <c r="AE13" i="18"/>
  <c r="AF13" i="18"/>
  <c r="AO13" i="18" s="1"/>
  <c r="W14" i="18"/>
  <c r="AG13" i="18"/>
  <c r="AP13" i="18" s="1"/>
  <c r="AF19" i="13"/>
  <c r="AO19" i="13" s="1"/>
  <c r="AG19" i="13"/>
  <c r="AP19" i="13" s="1"/>
  <c r="AE19" i="13"/>
  <c r="W20" i="13"/>
  <c r="AF18" i="95"/>
  <c r="AO18" i="95" s="1"/>
  <c r="W19" i="95"/>
  <c r="AG18" i="95"/>
  <c r="AP18" i="95" s="1"/>
  <c r="AE18" i="95"/>
  <c r="AF14" i="55"/>
  <c r="AO14" i="55" s="1"/>
  <c r="W15" i="55"/>
  <c r="AG14" i="55"/>
  <c r="AP14" i="55" s="1"/>
  <c r="AE14" i="55"/>
  <c r="AG23" i="105"/>
  <c r="AP23" i="105" s="1"/>
  <c r="AE23" i="105"/>
  <c r="AF23" i="105"/>
  <c r="AO23" i="105" s="1"/>
  <c r="W24" i="105"/>
  <c r="Y15" i="49"/>
  <c r="X15" i="49"/>
  <c r="AR17" i="96"/>
  <c r="AJ3" i="71"/>
  <c r="AB4" i="71"/>
  <c r="AS3" i="28"/>
  <c r="AL3" i="28"/>
  <c r="AU3" i="28" s="1"/>
  <c r="AH11" i="94"/>
  <c r="AQ11" i="94" s="1"/>
  <c r="AS10" i="28"/>
  <c r="AL10" i="28"/>
  <c r="AU10" i="28" s="1"/>
  <c r="AH15" i="91"/>
  <c r="AQ15" i="91" s="1"/>
  <c r="Z11" i="94"/>
  <c r="AI24" i="47"/>
  <c r="AN24" i="47"/>
  <c r="AR10" i="48"/>
  <c r="AS7" i="59"/>
  <c r="AL7" i="59"/>
  <c r="AU7" i="59" s="1"/>
  <c r="AS14" i="59"/>
  <c r="AL14" i="59"/>
  <c r="AU14" i="59" s="1"/>
  <c r="AS7" i="33"/>
  <c r="AL7" i="33"/>
  <c r="AU7" i="33" s="1"/>
  <c r="Y23" i="46"/>
  <c r="X23" i="46"/>
  <c r="AI14" i="49"/>
  <c r="AN14" i="49"/>
  <c r="AS6" i="28"/>
  <c r="AL6" i="28"/>
  <c r="AU6" i="28" s="1"/>
  <c r="AS15" i="59"/>
  <c r="AL15" i="59"/>
  <c r="AU15" i="59" s="1"/>
  <c r="AJ17" i="71"/>
  <c r="AK17" i="71"/>
  <c r="AT17" i="71" s="1"/>
  <c r="AK11" i="71"/>
  <c r="AT11" i="71" s="1"/>
  <c r="AJ11" i="71"/>
  <c r="AJ5" i="71"/>
  <c r="AK5" i="71"/>
  <c r="AT5" i="71" s="1"/>
  <c r="AH12" i="10"/>
  <c r="AQ12" i="10" s="1"/>
  <c r="AS14" i="33"/>
  <c r="AL14" i="33"/>
  <c r="AU14" i="33" s="1"/>
  <c r="AR12" i="18"/>
  <c r="Y17" i="51"/>
  <c r="Z17" i="51" s="1"/>
  <c r="X17" i="51"/>
  <c r="AS16" i="59"/>
  <c r="AL16" i="59"/>
  <c r="AU16" i="59" s="1"/>
  <c r="AG24" i="89"/>
  <c r="AP24" i="89" s="1"/>
  <c r="W25" i="89"/>
  <c r="AF24" i="89"/>
  <c r="AO24" i="89" s="1"/>
  <c r="AE24" i="89"/>
  <c r="AS21" i="33"/>
  <c r="AL21" i="33"/>
  <c r="AU21" i="33" s="1"/>
  <c r="AH18" i="20"/>
  <c r="AQ18" i="20" s="1"/>
  <c r="AS8" i="28"/>
  <c r="AL8" i="28"/>
  <c r="AU8" i="28" s="1"/>
  <c r="Y13" i="103"/>
  <c r="X13" i="103"/>
  <c r="AH11" i="48"/>
  <c r="AQ11" i="48" s="1"/>
  <c r="AS17" i="59"/>
  <c r="AL17" i="59"/>
  <c r="AU17" i="59" s="1"/>
  <c r="AL16" i="33"/>
  <c r="AU16" i="33" s="1"/>
  <c r="AT16" i="33"/>
  <c r="AH14" i="43"/>
  <c r="AQ14" i="43" s="1"/>
  <c r="AK4" i="28"/>
  <c r="AT4" i="28" s="1"/>
  <c r="AT25" i="28" s="1"/>
  <c r="AJ4" i="28"/>
  <c r="AL21" i="28"/>
  <c r="AU21" i="28" s="1"/>
  <c r="AT21" i="28"/>
  <c r="AL4" i="75"/>
  <c r="AU4" i="75" s="1"/>
  <c r="AU25" i="75" s="1"/>
  <c r="C11" i="75" s="1"/>
  <c r="F19" i="57" s="1"/>
  <c r="AS4" i="75"/>
  <c r="AS25" i="75" s="1"/>
  <c r="AS6" i="59"/>
  <c r="AL6" i="59"/>
  <c r="AU6" i="59" s="1"/>
  <c r="AN9" i="90"/>
  <c r="AI9" i="90"/>
  <c r="AI14" i="16"/>
  <c r="AN14" i="16"/>
  <c r="Y22" i="32"/>
  <c r="X22" i="32"/>
  <c r="AI22" i="52"/>
  <c r="AN22" i="52"/>
  <c r="W16" i="91"/>
  <c r="AG15" i="91"/>
  <c r="AP15" i="91" s="1"/>
  <c r="AF15" i="91"/>
  <c r="AO15" i="91" s="1"/>
  <c r="AE15" i="91"/>
  <c r="AS13" i="33"/>
  <c r="AL13" i="33"/>
  <c r="AU13" i="33" s="1"/>
  <c r="W12" i="48"/>
  <c r="AE11" i="48"/>
  <c r="AG11" i="48"/>
  <c r="AP11" i="48" s="1"/>
  <c r="AF11" i="48"/>
  <c r="AO11" i="48" s="1"/>
  <c r="AI10" i="35"/>
  <c r="AN10" i="35"/>
  <c r="AS13" i="59"/>
  <c r="AL13" i="59"/>
  <c r="AU13" i="59" s="1"/>
  <c r="Y10" i="85"/>
  <c r="X10" i="85"/>
  <c r="Z10" i="85" s="1"/>
  <c r="Y22" i="53"/>
  <c r="X22" i="53"/>
  <c r="AS4" i="38"/>
  <c r="AS25" i="38" s="1"/>
  <c r="AL4" i="38"/>
  <c r="AU4" i="38" s="1"/>
  <c r="AU25" i="38" s="1"/>
  <c r="C11" i="38" s="1"/>
  <c r="AS17" i="28"/>
  <c r="AL17" i="28"/>
  <c r="AU17" i="28" s="1"/>
  <c r="AH18" i="92"/>
  <c r="AQ18" i="92" s="1"/>
  <c r="AS3" i="59"/>
  <c r="AL3" i="59"/>
  <c r="AU3" i="59" s="1"/>
  <c r="AS21" i="59"/>
  <c r="AL21" i="59"/>
  <c r="AU21" i="59" s="1"/>
  <c r="AJ21" i="71"/>
  <c r="AK21" i="71"/>
  <c r="AT21" i="71" s="1"/>
  <c r="AJ15" i="71"/>
  <c r="AK15" i="71"/>
  <c r="AT15" i="71" s="1"/>
  <c r="AK9" i="71"/>
  <c r="AT9" i="71" s="1"/>
  <c r="AJ9" i="71"/>
  <c r="AJ23" i="71"/>
  <c r="AS23" i="71" s="1"/>
  <c r="Y12" i="102"/>
  <c r="X12" i="102"/>
  <c r="AS22" i="59"/>
  <c r="AL22" i="59"/>
  <c r="AU22" i="59" s="1"/>
  <c r="AS9" i="33"/>
  <c r="AL9" i="33"/>
  <c r="AU9" i="33" s="1"/>
  <c r="AI17" i="84"/>
  <c r="AN17" i="84"/>
  <c r="AN17" i="9"/>
  <c r="AI17" i="9"/>
  <c r="AS14" i="28"/>
  <c r="AL14" i="28"/>
  <c r="AU14" i="28" s="1"/>
  <c r="AN12" i="103"/>
  <c r="AI12" i="103"/>
  <c r="AS5" i="59"/>
  <c r="AL5" i="59"/>
  <c r="AU5" i="59" s="1"/>
  <c r="AH18" i="95"/>
  <c r="AQ18" i="95" s="1"/>
  <c r="AK4" i="33"/>
  <c r="AT4" i="33" s="1"/>
  <c r="AJ4" i="33"/>
  <c r="AS9" i="28"/>
  <c r="AL9" i="28"/>
  <c r="AU9" i="28" s="1"/>
  <c r="Y23" i="15"/>
  <c r="X23" i="15"/>
  <c r="Z23" i="15" s="1"/>
  <c r="AS12" i="59"/>
  <c r="AL12" i="59"/>
  <c r="AU12" i="59" s="1"/>
  <c r="AS11" i="33"/>
  <c r="AL11" i="33"/>
  <c r="AU11" i="33" s="1"/>
  <c r="AG18" i="45"/>
  <c r="AP18" i="45" s="1"/>
  <c r="AE18" i="45"/>
  <c r="AF18" i="45"/>
  <c r="AO18" i="45" s="1"/>
  <c r="W19" i="45"/>
  <c r="AI23" i="86"/>
  <c r="AN23" i="86"/>
  <c r="AN13" i="87"/>
  <c r="AI13" i="87"/>
  <c r="Y14" i="99"/>
  <c r="Z14" i="99" s="1"/>
  <c r="X14" i="99"/>
  <c r="Y15" i="83"/>
  <c r="X15" i="83"/>
  <c r="Y11" i="35"/>
  <c r="Z11" i="35" s="1"/>
  <c r="X11" i="35"/>
  <c r="AR23" i="71"/>
  <c r="AR25" i="71" s="1"/>
  <c r="AJ4" i="59"/>
  <c r="AK4" i="59"/>
  <c r="AT4" i="59" s="1"/>
  <c r="AT25" i="59" s="1"/>
  <c r="AK10" i="71"/>
  <c r="AT10" i="71" s="1"/>
  <c r="AJ10" i="71"/>
  <c r="AL20" i="33"/>
  <c r="AU20" i="33" s="1"/>
  <c r="AT20" i="33"/>
  <c r="AS13" i="28"/>
  <c r="AL13" i="28"/>
  <c r="AU13" i="28" s="1"/>
  <c r="AR11" i="10"/>
  <c r="AI11" i="42"/>
  <c r="AN11" i="42"/>
  <c r="AI13" i="99"/>
  <c r="AN13" i="99"/>
  <c r="Y15" i="16"/>
  <c r="X15" i="16"/>
  <c r="AS16" i="28"/>
  <c r="AL16" i="28"/>
  <c r="AU16" i="28" s="1"/>
  <c r="Y25" i="47"/>
  <c r="Z25" i="47" s="1"/>
  <c r="X25" i="47"/>
  <c r="AF12" i="98"/>
  <c r="AO12" i="98" s="1"/>
  <c r="AE12" i="98"/>
  <c r="W13" i="98"/>
  <c r="AG12" i="98"/>
  <c r="AP12" i="98" s="1"/>
  <c r="AR13" i="43"/>
  <c r="Y24" i="97"/>
  <c r="Z24" i="97"/>
  <c r="X24" i="97"/>
  <c r="AL18" i="33"/>
  <c r="AU18" i="33" s="1"/>
  <c r="AT18" i="33"/>
  <c r="AH13" i="18"/>
  <c r="AQ13" i="18" s="1"/>
  <c r="AR22" i="105"/>
  <c r="AS5" i="28"/>
  <c r="AL5" i="28"/>
  <c r="AU5" i="28" s="1"/>
  <c r="AH10" i="50"/>
  <c r="AQ10" i="50" s="1"/>
  <c r="Z18" i="92"/>
  <c r="AS12" i="28"/>
  <c r="AL12" i="28"/>
  <c r="AU12" i="28" s="1"/>
  <c r="AR14" i="41"/>
  <c r="AS9" i="59"/>
  <c r="AL9" i="59"/>
  <c r="AU9" i="59" s="1"/>
  <c r="AJ20" i="71"/>
  <c r="AK20" i="71"/>
  <c r="AT20" i="71" s="1"/>
  <c r="AJ14" i="71"/>
  <c r="AK14" i="71"/>
  <c r="AT14" i="71" s="1"/>
  <c r="AJ8" i="71"/>
  <c r="AK8" i="71"/>
  <c r="AT8" i="71" s="1"/>
  <c r="AS8" i="33"/>
  <c r="AL8" i="33"/>
  <c r="AU8" i="33" s="1"/>
  <c r="Y18" i="84"/>
  <c r="X18" i="84"/>
  <c r="Y18" i="9"/>
  <c r="X18" i="9"/>
  <c r="AH15" i="41"/>
  <c r="AQ15" i="41" s="1"/>
  <c r="AS3" i="33"/>
  <c r="AL3" i="33"/>
  <c r="AU3" i="33" s="1"/>
  <c r="AS22" i="33"/>
  <c r="AL22" i="33"/>
  <c r="AU22" i="33" s="1"/>
  <c r="AS19" i="33"/>
  <c r="AL19" i="33"/>
  <c r="AU19" i="33" s="1"/>
  <c r="AR9" i="50"/>
  <c r="AH20" i="44"/>
  <c r="AQ20" i="44" s="1"/>
  <c r="AN16" i="58"/>
  <c r="AI16" i="58"/>
  <c r="AR16" i="58" s="1"/>
  <c r="AI17" i="88"/>
  <c r="AN17" i="88"/>
  <c r="AI15" i="11"/>
  <c r="AN15" i="11"/>
  <c r="Y20" i="104"/>
  <c r="X20" i="104"/>
  <c r="AI14" i="83"/>
  <c r="AN14" i="83"/>
  <c r="Y23" i="52"/>
  <c r="X23" i="52"/>
  <c r="X23" i="93"/>
  <c r="Y23" i="93"/>
  <c r="Z23" i="93"/>
  <c r="AR17" i="92"/>
  <c r="AI20" i="101"/>
  <c r="AN20" i="101"/>
  <c r="W15" i="43"/>
  <c r="AE14" i="43"/>
  <c r="AF14" i="43"/>
  <c r="AO14" i="43" s="1"/>
  <c r="AG14" i="43"/>
  <c r="AP14" i="43" s="1"/>
  <c r="AI22" i="15"/>
  <c r="AN22" i="15"/>
  <c r="AS22" i="28"/>
  <c r="AL22" i="28"/>
  <c r="AU22" i="28" s="1"/>
  <c r="AS4" i="24"/>
  <c r="AS25" i="24" s="1"/>
  <c r="AL4" i="24"/>
  <c r="AU4" i="24" s="1"/>
  <c r="AU25" i="24" s="1"/>
  <c r="C11" i="24" s="1"/>
  <c r="AR19" i="44"/>
  <c r="AH18" i="96"/>
  <c r="AQ18" i="96" s="1"/>
  <c r="AH18" i="100"/>
  <c r="AQ18" i="100" s="1"/>
  <c r="AS19" i="59"/>
  <c r="AL19" i="59"/>
  <c r="AU19" i="59" s="1"/>
  <c r="AI21" i="53"/>
  <c r="AN21" i="53"/>
  <c r="AH17" i="54"/>
  <c r="AQ17" i="54" s="1"/>
  <c r="AI22" i="46"/>
  <c r="AN22" i="46"/>
  <c r="AJ19" i="71"/>
  <c r="AK19" i="71"/>
  <c r="AT19" i="71" s="1"/>
  <c r="AK13" i="71"/>
  <c r="AT13" i="71" s="1"/>
  <c r="AJ13" i="71"/>
  <c r="AJ7" i="71"/>
  <c r="AK7" i="71"/>
  <c r="AT7" i="71" s="1"/>
  <c r="AR18" i="13"/>
  <c r="AS19" i="28"/>
  <c r="AL19" i="28"/>
  <c r="AU19" i="28" s="1"/>
  <c r="AN11" i="102"/>
  <c r="AI11" i="102"/>
  <c r="Y21" i="101"/>
  <c r="X21" i="101"/>
  <c r="Z21" i="101" s="1"/>
  <c r="AS10" i="59"/>
  <c r="AL10" i="59"/>
  <c r="AU10" i="59" s="1"/>
  <c r="AS15" i="33"/>
  <c r="AL15" i="33"/>
  <c r="AU15" i="33" s="1"/>
  <c r="AR16" i="54"/>
  <c r="AS20" i="28"/>
  <c r="AL20" i="28"/>
  <c r="AU20" i="28" s="1"/>
  <c r="Z15" i="41"/>
  <c r="AS11" i="59"/>
  <c r="AL11" i="59"/>
  <c r="AU11" i="59" s="1"/>
  <c r="AT25" i="79"/>
  <c r="Z20" i="44"/>
  <c r="AL23" i="59"/>
  <c r="AU23" i="59" s="1"/>
  <c r="AR17" i="100"/>
  <c r="AS18" i="59"/>
  <c r="AL18" i="59"/>
  <c r="AU18" i="59" s="1"/>
  <c r="AR17" i="95"/>
  <c r="Y24" i="86"/>
  <c r="Z24" i="86"/>
  <c r="X24" i="86"/>
  <c r="Y12" i="42"/>
  <c r="Z12" i="42"/>
  <c r="X12" i="42"/>
  <c r="Y17" i="58"/>
  <c r="Z17" i="58"/>
  <c r="X17" i="58"/>
  <c r="Y14" i="87"/>
  <c r="Z14" i="87"/>
  <c r="X14" i="87"/>
  <c r="AI19" i="104"/>
  <c r="AN19" i="104"/>
  <c r="AI21" i="32"/>
  <c r="AN21" i="32"/>
  <c r="AI23" i="97"/>
  <c r="AN23" i="97"/>
  <c r="AS12" i="33"/>
  <c r="AL12" i="33"/>
  <c r="AU12" i="33" s="1"/>
  <c r="AR17" i="20"/>
  <c r="AJ22" i="71"/>
  <c r="AK22" i="71"/>
  <c r="AT22" i="71" s="1"/>
  <c r="AJ16" i="71"/>
  <c r="AK16" i="71"/>
  <c r="AT16" i="71" s="1"/>
  <c r="AF12" i="10"/>
  <c r="AO12" i="10" s="1"/>
  <c r="AE12" i="10"/>
  <c r="W13" i="10"/>
  <c r="AG12" i="10"/>
  <c r="AP12" i="10" s="1"/>
  <c r="AR10" i="94"/>
  <c r="AF18" i="20"/>
  <c r="AO18" i="20" s="1"/>
  <c r="AG18" i="20"/>
  <c r="AP18" i="20" s="1"/>
  <c r="AE18" i="20"/>
  <c r="W19" i="20"/>
  <c r="Z18" i="96"/>
  <c r="Z18" i="100"/>
  <c r="AN9" i="85"/>
  <c r="AI9" i="85"/>
  <c r="AS6" i="33"/>
  <c r="AL6" i="33"/>
  <c r="AU6" i="33" s="1"/>
  <c r="AF17" i="54"/>
  <c r="AO17" i="54" s="1"/>
  <c r="W18" i="54"/>
  <c r="AG17" i="54"/>
  <c r="AP17" i="54" s="1"/>
  <c r="AE17" i="54"/>
  <c r="AS11" i="28"/>
  <c r="AL11" i="28"/>
  <c r="AU11" i="28" s="1"/>
  <c r="AH14" i="55"/>
  <c r="AQ14" i="55" s="1"/>
  <c r="AS18" i="28"/>
  <c r="AL18" i="28"/>
  <c r="AU18" i="28" s="1"/>
  <c r="AR23" i="33"/>
  <c r="AR25" i="33" s="1"/>
  <c r="AL23" i="33"/>
  <c r="AU23" i="33" s="1"/>
  <c r="AJ18" i="71"/>
  <c r="AK18" i="71"/>
  <c r="AT18" i="71" s="1"/>
  <c r="AK12" i="71"/>
  <c r="AT12" i="71" s="1"/>
  <c r="AJ12" i="71"/>
  <c r="AJ6" i="71"/>
  <c r="AK6" i="71"/>
  <c r="AT6" i="71" s="1"/>
  <c r="AR13" i="55"/>
  <c r="AS7" i="28"/>
  <c r="AL7" i="28"/>
  <c r="AU7" i="28" s="1"/>
  <c r="AE10" i="82"/>
  <c r="AF10" i="82"/>
  <c r="AO10" i="82" s="1"/>
  <c r="AG10" i="82"/>
  <c r="AP10" i="82" s="1"/>
  <c r="W11" i="82"/>
  <c r="AI16" i="51"/>
  <c r="AN16" i="51"/>
  <c r="AS10" i="33"/>
  <c r="AL10" i="33"/>
  <c r="AU10" i="33" s="1"/>
  <c r="AS17" i="33"/>
  <c r="AL17" i="33"/>
  <c r="AU17" i="33" s="1"/>
  <c r="AS8" i="59"/>
  <c r="AL8" i="59"/>
  <c r="AU8" i="59" s="1"/>
  <c r="AR14" i="91"/>
  <c r="AH23" i="105"/>
  <c r="AQ23" i="105" s="1"/>
  <c r="AS4" i="79"/>
  <c r="AS25" i="79" s="1"/>
  <c r="AL4" i="79"/>
  <c r="AU4" i="79" s="1"/>
  <c r="AU25" i="79" s="1"/>
  <c r="C11" i="79" s="1"/>
  <c r="F23" i="57" s="1"/>
  <c r="AS15" i="28"/>
  <c r="AL15" i="28"/>
  <c r="AU15" i="28" s="1"/>
  <c r="AS5" i="33"/>
  <c r="AL5" i="33"/>
  <c r="AU5" i="33" s="1"/>
  <c r="AH19" i="13"/>
  <c r="AQ19" i="13" s="1"/>
  <c r="AS20" i="59"/>
  <c r="AL20" i="59"/>
  <c r="AU20" i="59" s="1"/>
  <c r="Y10" i="90"/>
  <c r="X10" i="90"/>
  <c r="Y18" i="88"/>
  <c r="Z18" i="88"/>
  <c r="X18" i="88"/>
  <c r="Y16" i="11"/>
  <c r="X16" i="11"/>
  <c r="AI22" i="93"/>
  <c r="AN22" i="93"/>
  <c r="AF21" i="101" l="1"/>
  <c r="AO21" i="101" s="1"/>
  <c r="W22" i="101"/>
  <c r="AG21" i="101"/>
  <c r="AP21" i="101" s="1"/>
  <c r="AE21" i="101"/>
  <c r="AF11" i="35"/>
  <c r="AO11" i="35" s="1"/>
  <c r="AG11" i="35"/>
  <c r="AP11" i="35" s="1"/>
  <c r="AE11" i="35"/>
  <c r="W12" i="35"/>
  <c r="AF17" i="51"/>
  <c r="AO17" i="51" s="1"/>
  <c r="AG17" i="51"/>
  <c r="AP17" i="51" s="1"/>
  <c r="AE17" i="51"/>
  <c r="W18" i="51"/>
  <c r="AF25" i="47"/>
  <c r="AO25" i="47" s="1"/>
  <c r="AE25" i="47"/>
  <c r="AG25" i="47"/>
  <c r="AP25" i="47" s="1"/>
  <c r="W26" i="47"/>
  <c r="AG14" i="99"/>
  <c r="AP14" i="99" s="1"/>
  <c r="AF14" i="99"/>
  <c r="AO14" i="99" s="1"/>
  <c r="AE14" i="99"/>
  <c r="W15" i="99"/>
  <c r="AE10" i="85"/>
  <c r="W11" i="85"/>
  <c r="AG10" i="85"/>
  <c r="AP10" i="85" s="1"/>
  <c r="AF10" i="85"/>
  <c r="AO10" i="85" s="1"/>
  <c r="W24" i="15"/>
  <c r="AF23" i="15"/>
  <c r="AO23" i="15" s="1"/>
  <c r="AG23" i="15"/>
  <c r="AP23" i="15" s="1"/>
  <c r="AE23" i="15"/>
  <c r="AN10" i="82"/>
  <c r="AI10" i="82"/>
  <c r="AR23" i="97"/>
  <c r="AF20" i="44"/>
  <c r="AO20" i="44" s="1"/>
  <c r="AG20" i="44"/>
  <c r="AP20" i="44" s="1"/>
  <c r="W21" i="44"/>
  <c r="AE20" i="44"/>
  <c r="AS13" i="71"/>
  <c r="AL13" i="71"/>
  <c r="AU13" i="71" s="1"/>
  <c r="AR13" i="99"/>
  <c r="AR13" i="87"/>
  <c r="AS21" i="71"/>
  <c r="AL21" i="71"/>
  <c r="AU21" i="71" s="1"/>
  <c r="AH18" i="88"/>
  <c r="AQ18" i="88" s="1"/>
  <c r="AI17" i="54"/>
  <c r="AN17" i="54"/>
  <c r="AR9" i="85"/>
  <c r="AI18" i="20"/>
  <c r="AN18" i="20"/>
  <c r="AH14" i="87"/>
  <c r="AQ14" i="87" s="1"/>
  <c r="AH12" i="42"/>
  <c r="AQ12" i="42" s="1"/>
  <c r="AS7" i="71"/>
  <c r="AL7" i="71"/>
  <c r="AU7" i="71" s="1"/>
  <c r="AR22" i="46"/>
  <c r="Z18" i="9"/>
  <c r="AH18" i="9"/>
  <c r="AQ18" i="9" s="1"/>
  <c r="AS20" i="71"/>
  <c r="AL20" i="71"/>
  <c r="AU20" i="71" s="1"/>
  <c r="AH24" i="97"/>
  <c r="AQ24" i="97" s="1"/>
  <c r="Y19" i="45"/>
  <c r="X19" i="45"/>
  <c r="Z19" i="45" s="1"/>
  <c r="Y12" i="48"/>
  <c r="X12" i="48"/>
  <c r="Z12" i="48" s="1"/>
  <c r="Y25" i="89"/>
  <c r="X25" i="89"/>
  <c r="Z25" i="89" s="1"/>
  <c r="AS11" i="71"/>
  <c r="AL11" i="71"/>
  <c r="AU11" i="71" s="1"/>
  <c r="AR24" i="47"/>
  <c r="AL3" i="71"/>
  <c r="AU3" i="71" s="1"/>
  <c r="AS3" i="71"/>
  <c r="AI14" i="55"/>
  <c r="AN14" i="55"/>
  <c r="AI13" i="18"/>
  <c r="AN13" i="18"/>
  <c r="AS6" i="71"/>
  <c r="AL6" i="71"/>
  <c r="AU6" i="71" s="1"/>
  <c r="AE12" i="42"/>
  <c r="W13" i="42"/>
  <c r="AF12" i="42"/>
  <c r="AO12" i="42" s="1"/>
  <c r="AG12" i="42"/>
  <c r="AP12" i="42" s="1"/>
  <c r="AS4" i="59"/>
  <c r="AS25" i="59" s="1"/>
  <c r="AL4" i="59"/>
  <c r="AU4" i="59" s="1"/>
  <c r="AU25" i="59" s="1"/>
  <c r="C11" i="59" s="1"/>
  <c r="F3" i="57" s="1"/>
  <c r="AS22" i="71"/>
  <c r="AL22" i="71"/>
  <c r="AU22" i="71" s="1"/>
  <c r="AG14" i="87"/>
  <c r="AP14" i="87" s="1"/>
  <c r="AF14" i="87"/>
  <c r="AO14" i="87" s="1"/>
  <c r="AE14" i="87"/>
  <c r="W15" i="87"/>
  <c r="W24" i="93"/>
  <c r="AF23" i="93"/>
  <c r="AO23" i="93" s="1"/>
  <c r="AG23" i="93"/>
  <c r="AP23" i="93" s="1"/>
  <c r="AE23" i="93"/>
  <c r="AR15" i="11"/>
  <c r="W25" i="97"/>
  <c r="AF24" i="97"/>
  <c r="AO24" i="97" s="1"/>
  <c r="AG24" i="97"/>
  <c r="AP24" i="97" s="1"/>
  <c r="AE24" i="97"/>
  <c r="Y13" i="98"/>
  <c r="X13" i="98"/>
  <c r="AH15" i="83"/>
  <c r="AQ15" i="83" s="1"/>
  <c r="W12" i="94"/>
  <c r="AG11" i="94"/>
  <c r="AP11" i="94" s="1"/>
  <c r="AF11" i="94"/>
  <c r="AO11" i="94" s="1"/>
  <c r="AE11" i="94"/>
  <c r="Y19" i="95"/>
  <c r="X19" i="95"/>
  <c r="AS12" i="71"/>
  <c r="AL12" i="71"/>
  <c r="AU12" i="71" s="1"/>
  <c r="AE18" i="100"/>
  <c r="AF18" i="100"/>
  <c r="AO18" i="100" s="1"/>
  <c r="AG18" i="100"/>
  <c r="AP18" i="100" s="1"/>
  <c r="W19" i="100"/>
  <c r="AH18" i="84"/>
  <c r="AQ18" i="84" s="1"/>
  <c r="AS8" i="71"/>
  <c r="AL8" i="71"/>
  <c r="AU8" i="71" s="1"/>
  <c r="AI12" i="98"/>
  <c r="AN12" i="98"/>
  <c r="AL23" i="71"/>
  <c r="AU23" i="71" s="1"/>
  <c r="Z15" i="83"/>
  <c r="AT25" i="33"/>
  <c r="AR14" i="16"/>
  <c r="Y15" i="55"/>
  <c r="X15" i="55"/>
  <c r="Z15" i="55" s="1"/>
  <c r="AH16" i="11"/>
  <c r="AQ16" i="11" s="1"/>
  <c r="AH10" i="90"/>
  <c r="AQ10" i="90" s="1"/>
  <c r="AR16" i="51"/>
  <c r="W19" i="96"/>
  <c r="AG18" i="96"/>
  <c r="AP18" i="96" s="1"/>
  <c r="AF18" i="96"/>
  <c r="AO18" i="96" s="1"/>
  <c r="AE18" i="96"/>
  <c r="AR21" i="32"/>
  <c r="AH17" i="58"/>
  <c r="AQ17" i="58" s="1"/>
  <c r="AH24" i="86"/>
  <c r="AQ24" i="86" s="1"/>
  <c r="AR22" i="15"/>
  <c r="AH23" i="93"/>
  <c r="AQ23" i="93" s="1"/>
  <c r="AH20" i="104"/>
  <c r="AQ20" i="104" s="1"/>
  <c r="AR17" i="88"/>
  <c r="Z18" i="84"/>
  <c r="AH15" i="16"/>
  <c r="AQ15" i="16" s="1"/>
  <c r="AR11" i="42"/>
  <c r="AR22" i="52"/>
  <c r="AR9" i="90"/>
  <c r="AH13" i="103"/>
  <c r="AQ13" i="103" s="1"/>
  <c r="AS17" i="71"/>
  <c r="AL17" i="71"/>
  <c r="AU17" i="71" s="1"/>
  <c r="AR14" i="49"/>
  <c r="AH15" i="49"/>
  <c r="AQ15" i="49" s="1"/>
  <c r="AI23" i="105"/>
  <c r="AN23" i="105"/>
  <c r="AN10" i="50"/>
  <c r="AI10" i="50"/>
  <c r="AR10" i="50" s="1"/>
  <c r="Y13" i="10"/>
  <c r="X13" i="10"/>
  <c r="Z13" i="10" s="1"/>
  <c r="AR21" i="53"/>
  <c r="AI14" i="43"/>
  <c r="AN14" i="43"/>
  <c r="AF18" i="92"/>
  <c r="AO18" i="92" s="1"/>
  <c r="AG18" i="92"/>
  <c r="AP18" i="92" s="1"/>
  <c r="AE18" i="92"/>
  <c r="W19" i="92"/>
  <c r="AR10" i="35"/>
  <c r="Y24" i="105"/>
  <c r="Z24" i="105"/>
  <c r="X24" i="105"/>
  <c r="AR22" i="93"/>
  <c r="Y18" i="54"/>
  <c r="X18" i="54"/>
  <c r="Z18" i="54" s="1"/>
  <c r="AI12" i="10"/>
  <c r="AN12" i="10"/>
  <c r="AH21" i="101"/>
  <c r="AQ21" i="101" s="1"/>
  <c r="Z16" i="11"/>
  <c r="Z10" i="90"/>
  <c r="Y11" i="82"/>
  <c r="X11" i="82"/>
  <c r="Z11" i="82" s="1"/>
  <c r="AG17" i="58"/>
  <c r="AP17" i="58" s="1"/>
  <c r="AF17" i="58"/>
  <c r="AO17" i="58" s="1"/>
  <c r="W18" i="58"/>
  <c r="AE17" i="58"/>
  <c r="W25" i="86"/>
  <c r="AF24" i="86"/>
  <c r="AO24" i="86" s="1"/>
  <c r="AG24" i="86"/>
  <c r="AP24" i="86" s="1"/>
  <c r="AE24" i="86"/>
  <c r="AS19" i="71"/>
  <c r="AL19" i="71"/>
  <c r="AU19" i="71" s="1"/>
  <c r="AR20" i="101"/>
  <c r="AH23" i="52"/>
  <c r="AQ23" i="52" s="1"/>
  <c r="Z20" i="104"/>
  <c r="AS14" i="71"/>
  <c r="AL14" i="71"/>
  <c r="AU14" i="71" s="1"/>
  <c r="AH25" i="47"/>
  <c r="AQ25" i="47" s="1"/>
  <c r="Z15" i="16"/>
  <c r="AS10" i="71"/>
  <c r="AL10" i="71"/>
  <c r="AU10" i="71" s="1"/>
  <c r="AH11" i="35"/>
  <c r="AQ11" i="35" s="1"/>
  <c r="AH14" i="99"/>
  <c r="AQ14" i="99" s="1"/>
  <c r="AR23" i="86"/>
  <c r="AR12" i="103"/>
  <c r="AH12" i="102"/>
  <c r="AQ12" i="102" s="1"/>
  <c r="AH22" i="53"/>
  <c r="AQ22" i="53" s="1"/>
  <c r="AI15" i="91"/>
  <c r="AN15" i="91"/>
  <c r="AH22" i="32"/>
  <c r="AQ22" i="32" s="1"/>
  <c r="Z13" i="103"/>
  <c r="AI24" i="89"/>
  <c r="AN24" i="89"/>
  <c r="AH17" i="51"/>
  <c r="AQ17" i="51" s="1"/>
  <c r="AH23" i="46"/>
  <c r="AQ23" i="46" s="1"/>
  <c r="Z15" i="49"/>
  <c r="Y20" i="13"/>
  <c r="X20" i="13"/>
  <c r="Y14" i="18"/>
  <c r="Z14" i="18"/>
  <c r="X14" i="18"/>
  <c r="W19" i="88"/>
  <c r="AE18" i="88"/>
  <c r="AN18" i="88" s="1"/>
  <c r="AF18" i="88"/>
  <c r="AO18" i="88" s="1"/>
  <c r="AG18" i="88"/>
  <c r="AS4" i="33"/>
  <c r="AS25" i="33" s="1"/>
  <c r="AL4" i="33"/>
  <c r="AU4" i="33" s="1"/>
  <c r="AH10" i="85"/>
  <c r="AQ10" i="85" s="1"/>
  <c r="Y16" i="91"/>
  <c r="X16" i="91"/>
  <c r="Y15" i="43"/>
  <c r="Z15" i="43"/>
  <c r="X15" i="43"/>
  <c r="AR14" i="83"/>
  <c r="AI18" i="45"/>
  <c r="AN18" i="45"/>
  <c r="AH23" i="15"/>
  <c r="AQ23" i="15" s="1"/>
  <c r="AR17" i="9"/>
  <c r="AS9" i="71"/>
  <c r="AL9" i="71"/>
  <c r="AU9" i="71" s="1"/>
  <c r="AS18" i="71"/>
  <c r="AL18" i="71"/>
  <c r="AU18" i="71" s="1"/>
  <c r="X19" i="20"/>
  <c r="Y19" i="20"/>
  <c r="Z19" i="20" s="1"/>
  <c r="AS16" i="71"/>
  <c r="AL16" i="71"/>
  <c r="AU16" i="71" s="1"/>
  <c r="AR19" i="104"/>
  <c r="AG15" i="41"/>
  <c r="AP15" i="41" s="1"/>
  <c r="AF15" i="41"/>
  <c r="AO15" i="41" s="1"/>
  <c r="AE15" i="41"/>
  <c r="W16" i="41"/>
  <c r="AR11" i="102"/>
  <c r="Z23" i="52"/>
  <c r="AU25" i="33"/>
  <c r="C11" i="33" s="1"/>
  <c r="AR17" i="84"/>
  <c r="Z12" i="102"/>
  <c r="AS15" i="71"/>
  <c r="AL15" i="71"/>
  <c r="AU15" i="71" s="1"/>
  <c r="Z22" i="53"/>
  <c r="AI11" i="48"/>
  <c r="AN11" i="48"/>
  <c r="Z22" i="32"/>
  <c r="AS4" i="28"/>
  <c r="AS25" i="28" s="1"/>
  <c r="AL4" i="28"/>
  <c r="AU4" i="28" s="1"/>
  <c r="AU25" i="28" s="1"/>
  <c r="C11" i="28" s="1"/>
  <c r="AS5" i="71"/>
  <c r="AL5" i="71"/>
  <c r="AU5" i="71" s="1"/>
  <c r="Z23" i="46"/>
  <c r="AK4" i="71"/>
  <c r="AT4" i="71" s="1"/>
  <c r="AT25" i="71" s="1"/>
  <c r="AJ4" i="71"/>
  <c r="AI18" i="95"/>
  <c r="AN18" i="95"/>
  <c r="AI19" i="13"/>
  <c r="AN19" i="13"/>
  <c r="Y11" i="50"/>
  <c r="Z11" i="50"/>
  <c r="X11" i="50"/>
  <c r="W20" i="20" l="1"/>
  <c r="AG19" i="20"/>
  <c r="AP19" i="20" s="1"/>
  <c r="AE19" i="20"/>
  <c r="AF19" i="20"/>
  <c r="AO19" i="20" s="1"/>
  <c r="AE19" i="45"/>
  <c r="AF19" i="45"/>
  <c r="AO19" i="45" s="1"/>
  <c r="AG19" i="45"/>
  <c r="AP19" i="45" s="1"/>
  <c r="W20" i="45"/>
  <c r="AE18" i="54"/>
  <c r="AF18" i="54"/>
  <c r="AO18" i="54" s="1"/>
  <c r="AG18" i="54"/>
  <c r="AP18" i="54" s="1"/>
  <c r="W19" i="54"/>
  <c r="AF25" i="89"/>
  <c r="AO25" i="89" s="1"/>
  <c r="AG25" i="89"/>
  <c r="AP25" i="89" s="1"/>
  <c r="W26" i="89"/>
  <c r="AE25" i="89"/>
  <c r="W12" i="82"/>
  <c r="AG11" i="82"/>
  <c r="AP11" i="82" s="1"/>
  <c r="AF11" i="82"/>
  <c r="AO11" i="82" s="1"/>
  <c r="AE11" i="82"/>
  <c r="AE13" i="10"/>
  <c r="AG13" i="10"/>
  <c r="AP13" i="10" s="1"/>
  <c r="AF13" i="10"/>
  <c r="AO13" i="10" s="1"/>
  <c r="W14" i="10"/>
  <c r="W16" i="55"/>
  <c r="AE15" i="55"/>
  <c r="AF15" i="55"/>
  <c r="AO15" i="55" s="1"/>
  <c r="AG15" i="55"/>
  <c r="AP15" i="55" s="1"/>
  <c r="W13" i="48"/>
  <c r="AG12" i="48"/>
  <c r="AP12" i="48" s="1"/>
  <c r="AF12" i="48"/>
  <c r="AO12" i="48" s="1"/>
  <c r="AE12" i="48"/>
  <c r="W12" i="50"/>
  <c r="AE11" i="50"/>
  <c r="AG11" i="50"/>
  <c r="AP11" i="50" s="1"/>
  <c r="AF11" i="50"/>
  <c r="AO11" i="50" s="1"/>
  <c r="AF15" i="43"/>
  <c r="AO15" i="43" s="1"/>
  <c r="W16" i="43"/>
  <c r="AG15" i="43"/>
  <c r="AP15" i="43" s="1"/>
  <c r="AE15" i="43"/>
  <c r="AH11" i="50"/>
  <c r="AQ11" i="50" s="1"/>
  <c r="AR18" i="95"/>
  <c r="W24" i="52"/>
  <c r="AE23" i="52"/>
  <c r="AG23" i="52"/>
  <c r="AP23" i="52" s="1"/>
  <c r="AF23" i="52"/>
  <c r="AO23" i="52" s="1"/>
  <c r="AH15" i="43"/>
  <c r="AQ15" i="43" s="1"/>
  <c r="AH14" i="18"/>
  <c r="AQ14" i="18" s="1"/>
  <c r="W16" i="49"/>
  <c r="AF15" i="49"/>
  <c r="AO15" i="49" s="1"/>
  <c r="AE15" i="49"/>
  <c r="AG15" i="49"/>
  <c r="AP15" i="49" s="1"/>
  <c r="AR24" i="89"/>
  <c r="W21" i="104"/>
  <c r="AG20" i="104"/>
  <c r="AP20" i="104" s="1"/>
  <c r="AE20" i="104"/>
  <c r="AF20" i="104"/>
  <c r="AO20" i="104" s="1"/>
  <c r="AR12" i="10"/>
  <c r="AH24" i="105"/>
  <c r="AQ24" i="105" s="1"/>
  <c r="Y19" i="92"/>
  <c r="X19" i="92"/>
  <c r="AR12" i="98"/>
  <c r="AI18" i="100"/>
  <c r="AN18" i="100"/>
  <c r="AN11" i="94"/>
  <c r="AI11" i="94"/>
  <c r="Y13" i="42"/>
  <c r="Z13" i="42" s="1"/>
  <c r="X13" i="42"/>
  <c r="AI20" i="44"/>
  <c r="AN20" i="44"/>
  <c r="AR10" i="82"/>
  <c r="Y24" i="15"/>
  <c r="Z24" i="15" s="1"/>
  <c r="X24" i="15"/>
  <c r="Y15" i="99"/>
  <c r="X15" i="99"/>
  <c r="Z15" i="99" s="1"/>
  <c r="W25" i="105"/>
  <c r="AE24" i="105"/>
  <c r="AG24" i="105"/>
  <c r="AP24" i="105" s="1"/>
  <c r="AF24" i="105"/>
  <c r="AO24" i="105" s="1"/>
  <c r="AG14" i="18"/>
  <c r="AP14" i="18" s="1"/>
  <c r="AF14" i="18"/>
  <c r="AO14" i="18" s="1"/>
  <c r="AE14" i="18"/>
  <c r="W15" i="18"/>
  <c r="AF13" i="103"/>
  <c r="AO13" i="103" s="1"/>
  <c r="AE13" i="103"/>
  <c r="W14" i="103"/>
  <c r="AG13" i="103"/>
  <c r="AP13" i="103" s="1"/>
  <c r="W23" i="32"/>
  <c r="AE22" i="32"/>
  <c r="AF22" i="32"/>
  <c r="AO22" i="32" s="1"/>
  <c r="AG22" i="32"/>
  <c r="AP22" i="32" s="1"/>
  <c r="AR15" i="91"/>
  <c r="Y25" i="86"/>
  <c r="Z25" i="86"/>
  <c r="X25" i="86"/>
  <c r="AH20" i="13"/>
  <c r="AQ20" i="13" s="1"/>
  <c r="AN17" i="58"/>
  <c r="AI17" i="58"/>
  <c r="AR17" i="58" s="1"/>
  <c r="W19" i="84"/>
  <c r="AE18" i="84"/>
  <c r="AG18" i="84"/>
  <c r="AP18" i="84" s="1"/>
  <c r="AF18" i="84"/>
  <c r="AO18" i="84" s="1"/>
  <c r="W16" i="83"/>
  <c r="AF15" i="83"/>
  <c r="AO15" i="83" s="1"/>
  <c r="AE15" i="83"/>
  <c r="AG15" i="83"/>
  <c r="AP15" i="83" s="1"/>
  <c r="Y19" i="100"/>
  <c r="X19" i="100"/>
  <c r="AH19" i="95"/>
  <c r="AQ19" i="95" s="1"/>
  <c r="Y12" i="94"/>
  <c r="X12" i="94"/>
  <c r="Z12" i="94" s="1"/>
  <c r="AH13" i="98"/>
  <c r="AQ13" i="98" s="1"/>
  <c r="AR17" i="54"/>
  <c r="AI23" i="15"/>
  <c r="AN23" i="15"/>
  <c r="Y11" i="85"/>
  <c r="X11" i="85"/>
  <c r="Z11" i="85" s="1"/>
  <c r="Y12" i="35"/>
  <c r="Z12" i="35" s="1"/>
  <c r="X12" i="35"/>
  <c r="Y19" i="96"/>
  <c r="X19" i="96"/>
  <c r="Z19" i="96" s="1"/>
  <c r="Y15" i="87"/>
  <c r="Z15" i="87" s="1"/>
  <c r="X15" i="87"/>
  <c r="AI12" i="42"/>
  <c r="AN12" i="42"/>
  <c r="AI14" i="99"/>
  <c r="AN14" i="99"/>
  <c r="AI25" i="47"/>
  <c r="AN25" i="47"/>
  <c r="AI18" i="88"/>
  <c r="AP18" i="88"/>
  <c r="AH13" i="10"/>
  <c r="AQ13" i="10" s="1"/>
  <c r="AR23" i="105"/>
  <c r="AH15" i="55"/>
  <c r="AQ15" i="55" s="1"/>
  <c r="AI23" i="93"/>
  <c r="AN23" i="93"/>
  <c r="AH16" i="91"/>
  <c r="AQ16" i="91" s="1"/>
  <c r="AR19" i="13"/>
  <c r="AR11" i="48"/>
  <c r="Y16" i="41"/>
  <c r="X16" i="41"/>
  <c r="Z16" i="91"/>
  <c r="Z20" i="13"/>
  <c r="AF15" i="16"/>
  <c r="AO15" i="16" s="1"/>
  <c r="AE15" i="16"/>
  <c r="AG15" i="16"/>
  <c r="AP15" i="16" s="1"/>
  <c r="W16" i="16"/>
  <c r="Y18" i="58"/>
  <c r="Z18" i="58" s="1"/>
  <c r="X18" i="58"/>
  <c r="AG10" i="90"/>
  <c r="AP10" i="90" s="1"/>
  <c r="AF10" i="90"/>
  <c r="AO10" i="90" s="1"/>
  <c r="AE10" i="90"/>
  <c r="W11" i="90"/>
  <c r="AI18" i="96"/>
  <c r="AN18" i="96"/>
  <c r="Z19" i="95"/>
  <c r="Z13" i="98"/>
  <c r="Y25" i="97"/>
  <c r="Z25" i="97"/>
  <c r="X25" i="97"/>
  <c r="AN10" i="85"/>
  <c r="AI10" i="85"/>
  <c r="Y18" i="51"/>
  <c r="X18" i="51"/>
  <c r="AI11" i="35"/>
  <c r="AN11" i="35"/>
  <c r="Y22" i="101"/>
  <c r="Z22" i="101" s="1"/>
  <c r="X22" i="101"/>
  <c r="AL4" i="71"/>
  <c r="AU4" i="71" s="1"/>
  <c r="AU25" i="71" s="1"/>
  <c r="C11" i="71" s="1"/>
  <c r="F15" i="57" s="1"/>
  <c r="AS4" i="71"/>
  <c r="AS25" i="71" s="1"/>
  <c r="AH11" i="82"/>
  <c r="AQ11" i="82" s="1"/>
  <c r="AH18" i="54"/>
  <c r="AQ18" i="54" s="1"/>
  <c r="AI18" i="92"/>
  <c r="AN18" i="92"/>
  <c r="AI24" i="97"/>
  <c r="AN24" i="97"/>
  <c r="AR14" i="55"/>
  <c r="Y21" i="44"/>
  <c r="Z21" i="44"/>
  <c r="X21" i="44"/>
  <c r="AE12" i="102"/>
  <c r="W13" i="102"/>
  <c r="AG12" i="102"/>
  <c r="AP12" i="102" s="1"/>
  <c r="AF12" i="102"/>
  <c r="AO12" i="102" s="1"/>
  <c r="AH19" i="20"/>
  <c r="AQ19" i="20" s="1"/>
  <c r="AI14" i="87"/>
  <c r="AN14" i="87"/>
  <c r="AH25" i="89"/>
  <c r="AQ25" i="89" s="1"/>
  <c r="AH19" i="45"/>
  <c r="AQ19" i="45" s="1"/>
  <c r="W19" i="9"/>
  <c r="AF18" i="9"/>
  <c r="AO18" i="9" s="1"/>
  <c r="AG18" i="9"/>
  <c r="AP18" i="9" s="1"/>
  <c r="AE18" i="9"/>
  <c r="AI21" i="101"/>
  <c r="AN21" i="101"/>
  <c r="AF23" i="46"/>
  <c r="AO23" i="46" s="1"/>
  <c r="AG23" i="46"/>
  <c r="AP23" i="46" s="1"/>
  <c r="W24" i="46"/>
  <c r="AE23" i="46"/>
  <c r="AR18" i="45"/>
  <c r="AE22" i="53"/>
  <c r="AF22" i="53"/>
  <c r="AO22" i="53" s="1"/>
  <c r="AG22" i="53"/>
  <c r="AP22" i="53" s="1"/>
  <c r="W23" i="53"/>
  <c r="AI15" i="41"/>
  <c r="AR15" i="41" s="1"/>
  <c r="AN15" i="41"/>
  <c r="Y19" i="88"/>
  <c r="X19" i="88"/>
  <c r="AI24" i="86"/>
  <c r="AR24" i="86" s="1"/>
  <c r="AN24" i="86"/>
  <c r="AF16" i="11"/>
  <c r="AO16" i="11" s="1"/>
  <c r="AE16" i="11"/>
  <c r="W17" i="11"/>
  <c r="AG16" i="11"/>
  <c r="AP16" i="11" s="1"/>
  <c r="AR14" i="43"/>
  <c r="Y24" i="93"/>
  <c r="X24" i="93"/>
  <c r="AR13" i="18"/>
  <c r="AH12" i="48"/>
  <c r="AQ12" i="48" s="1"/>
  <c r="AR18" i="20"/>
  <c r="Y26" i="47"/>
  <c r="X26" i="47"/>
  <c r="AI17" i="51"/>
  <c r="AN17" i="51"/>
  <c r="AF24" i="15" l="1"/>
  <c r="AO24" i="15" s="1"/>
  <c r="W25" i="15"/>
  <c r="AG24" i="15"/>
  <c r="AP24" i="15" s="1"/>
  <c r="AE24" i="15"/>
  <c r="AG22" i="101"/>
  <c r="AP22" i="101" s="1"/>
  <c r="W23" i="101"/>
  <c r="AE22" i="101"/>
  <c r="AF22" i="101"/>
  <c r="AO22" i="101" s="1"/>
  <c r="AE12" i="35"/>
  <c r="W13" i="35"/>
  <c r="AG12" i="35"/>
  <c r="AP12" i="35" s="1"/>
  <c r="AF12" i="35"/>
  <c r="AO12" i="35" s="1"/>
  <c r="AE11" i="85"/>
  <c r="W12" i="85"/>
  <c r="AG11" i="85"/>
  <c r="AP11" i="85" s="1"/>
  <c r="AF11" i="85"/>
  <c r="AO11" i="85" s="1"/>
  <c r="AG15" i="99"/>
  <c r="AP15" i="99" s="1"/>
  <c r="W16" i="99"/>
  <c r="AE15" i="99"/>
  <c r="AF15" i="99"/>
  <c r="AO15" i="99" s="1"/>
  <c r="AG18" i="58"/>
  <c r="AP18" i="58" s="1"/>
  <c r="AE18" i="58"/>
  <c r="AF18" i="58"/>
  <c r="AO18" i="58" s="1"/>
  <c r="W19" i="58"/>
  <c r="AG12" i="94"/>
  <c r="AP12" i="94" s="1"/>
  <c r="AF12" i="94"/>
  <c r="AO12" i="94" s="1"/>
  <c r="AE12" i="94"/>
  <c r="W13" i="94"/>
  <c r="W16" i="87"/>
  <c r="AE15" i="87"/>
  <c r="AF15" i="87"/>
  <c r="AO15" i="87" s="1"/>
  <c r="AG15" i="87"/>
  <c r="AP15" i="87" s="1"/>
  <c r="W20" i="96"/>
  <c r="AG19" i="96"/>
  <c r="AP19" i="96" s="1"/>
  <c r="AF19" i="96"/>
  <c r="AO19" i="96" s="1"/>
  <c r="AE19" i="96"/>
  <c r="W14" i="42"/>
  <c r="AE13" i="42"/>
  <c r="AF13" i="42"/>
  <c r="AO13" i="42" s="1"/>
  <c r="AG13" i="42"/>
  <c r="AP13" i="42" s="1"/>
  <c r="AR21" i="101"/>
  <c r="W14" i="98"/>
  <c r="AE13" i="98"/>
  <c r="AF13" i="98"/>
  <c r="AO13" i="98" s="1"/>
  <c r="AG13" i="98"/>
  <c r="AP13" i="98" s="1"/>
  <c r="AN10" i="90"/>
  <c r="AI10" i="90"/>
  <c r="AG16" i="91"/>
  <c r="AP16" i="91" s="1"/>
  <c r="AF16" i="91"/>
  <c r="AO16" i="91" s="1"/>
  <c r="AE16" i="91"/>
  <c r="W17" i="91"/>
  <c r="AR25" i="47"/>
  <c r="AR23" i="15"/>
  <c r="AH25" i="86"/>
  <c r="AQ25" i="86" s="1"/>
  <c r="Y14" i="103"/>
  <c r="X14" i="103"/>
  <c r="Y25" i="105"/>
  <c r="Z25" i="105" s="1"/>
  <c r="X25" i="105"/>
  <c r="AN11" i="50"/>
  <c r="AI11" i="50"/>
  <c r="Y13" i="48"/>
  <c r="Z13" i="48" s="1"/>
  <c r="X13" i="48"/>
  <c r="AI11" i="82"/>
  <c r="AN11" i="82"/>
  <c r="Y26" i="89"/>
  <c r="Z26" i="89"/>
  <c r="X26" i="89"/>
  <c r="AI19" i="45"/>
  <c r="AR19" i="45" s="1"/>
  <c r="AN19" i="45"/>
  <c r="AF19" i="95"/>
  <c r="AO19" i="95" s="1"/>
  <c r="AE19" i="95"/>
  <c r="W20" i="95"/>
  <c r="AG19" i="95"/>
  <c r="AP19" i="95" s="1"/>
  <c r="AH16" i="41"/>
  <c r="AQ16" i="41" s="1"/>
  <c r="AH26" i="47"/>
  <c r="AQ26" i="47" s="1"/>
  <c r="AH24" i="93"/>
  <c r="AQ24" i="93" s="1"/>
  <c r="AR10" i="85"/>
  <c r="Y16" i="16"/>
  <c r="Z16" i="16"/>
  <c r="X16" i="16"/>
  <c r="AF25" i="86"/>
  <c r="AO25" i="86" s="1"/>
  <c r="W26" i="86"/>
  <c r="AE25" i="86"/>
  <c r="AG25" i="86"/>
  <c r="AP25" i="86" s="1"/>
  <c r="AI23" i="52"/>
  <c r="AN23" i="52"/>
  <c r="Y12" i="50"/>
  <c r="Z12" i="50" s="1"/>
  <c r="X12" i="50"/>
  <c r="AI22" i="32"/>
  <c r="AN22" i="32"/>
  <c r="AR11" i="94"/>
  <c r="AH19" i="92"/>
  <c r="AQ19" i="92" s="1"/>
  <c r="AI22" i="53"/>
  <c r="AN22" i="53"/>
  <c r="AH21" i="44"/>
  <c r="AQ21" i="44" s="1"/>
  <c r="AR24" i="97"/>
  <c r="AR11" i="35"/>
  <c r="AH25" i="97"/>
  <c r="AQ25" i="97" s="1"/>
  <c r="AR18" i="96"/>
  <c r="AH18" i="58"/>
  <c r="AQ18" i="58" s="1"/>
  <c r="AI15" i="16"/>
  <c r="AN15" i="16"/>
  <c r="AI15" i="83"/>
  <c r="AN15" i="83"/>
  <c r="AI18" i="84"/>
  <c r="AN18" i="84"/>
  <c r="Y23" i="32"/>
  <c r="Z23" i="32"/>
  <c r="X23" i="32"/>
  <c r="Z19" i="92"/>
  <c r="AI15" i="49"/>
  <c r="AN15" i="49"/>
  <c r="AN12" i="48"/>
  <c r="AI12" i="48"/>
  <c r="Y12" i="82"/>
  <c r="X12" i="82"/>
  <c r="Y20" i="45"/>
  <c r="X20" i="45"/>
  <c r="AI19" i="20"/>
  <c r="AN19" i="20"/>
  <c r="Y17" i="11"/>
  <c r="X17" i="11"/>
  <c r="AN18" i="9"/>
  <c r="AI18" i="9"/>
  <c r="AI13" i="103"/>
  <c r="AN13" i="103"/>
  <c r="AH15" i="99"/>
  <c r="AQ15" i="99" s="1"/>
  <c r="Y14" i="10"/>
  <c r="X14" i="10"/>
  <c r="AI18" i="54"/>
  <c r="AN18" i="54"/>
  <c r="AI20" i="104"/>
  <c r="AN20" i="104"/>
  <c r="Y24" i="52"/>
  <c r="X24" i="52"/>
  <c r="Y19" i="9"/>
  <c r="X19" i="9"/>
  <c r="AR14" i="87"/>
  <c r="AF21" i="44"/>
  <c r="AO21" i="44" s="1"/>
  <c r="AG21" i="44"/>
  <c r="AP21" i="44" s="1"/>
  <c r="W22" i="44"/>
  <c r="AE21" i="44"/>
  <c r="AH18" i="51"/>
  <c r="AQ18" i="51" s="1"/>
  <c r="AF25" i="97"/>
  <c r="AO25" i="97" s="1"/>
  <c r="AE25" i="97"/>
  <c r="W26" i="97"/>
  <c r="AG25" i="97"/>
  <c r="AP25" i="97" s="1"/>
  <c r="AR18" i="88"/>
  <c r="AR12" i="42"/>
  <c r="AH19" i="100"/>
  <c r="AQ19" i="100" s="1"/>
  <c r="Y19" i="84"/>
  <c r="Z19" i="84"/>
  <c r="X19" i="84"/>
  <c r="Y15" i="18"/>
  <c r="Z15" i="18" s="1"/>
  <c r="X15" i="18"/>
  <c r="AH24" i="15"/>
  <c r="AQ24" i="15" s="1"/>
  <c r="AR20" i="44"/>
  <c r="Y21" i="104"/>
  <c r="Z21" i="104" s="1"/>
  <c r="X21" i="104"/>
  <c r="AI15" i="55"/>
  <c r="AN15" i="55"/>
  <c r="AI13" i="10"/>
  <c r="AN13" i="10"/>
  <c r="Y19" i="54"/>
  <c r="Z19" i="54" s="1"/>
  <c r="X19" i="54"/>
  <c r="AH19" i="88"/>
  <c r="AQ19" i="88" s="1"/>
  <c r="X23" i="53"/>
  <c r="Z23" i="53" s="1"/>
  <c r="Y23" i="53"/>
  <c r="Z26" i="47"/>
  <c r="Z24" i="93"/>
  <c r="Z19" i="88"/>
  <c r="AI23" i="46"/>
  <c r="AN23" i="46"/>
  <c r="Y13" i="102"/>
  <c r="Z13" i="102"/>
  <c r="X13" i="102"/>
  <c r="Y16" i="43"/>
  <c r="Z16" i="43" s="1"/>
  <c r="X16" i="43"/>
  <c r="AI16" i="11"/>
  <c r="AN16" i="11"/>
  <c r="Y24" i="46"/>
  <c r="Z24" i="46" s="1"/>
  <c r="X24" i="46"/>
  <c r="AI12" i="102"/>
  <c r="AN12" i="102"/>
  <c r="Z16" i="41"/>
  <c r="AR23" i="93"/>
  <c r="AR14" i="99"/>
  <c r="AH19" i="96"/>
  <c r="AQ19" i="96" s="1"/>
  <c r="AH11" i="85"/>
  <c r="AQ11" i="85" s="1"/>
  <c r="AH12" i="94"/>
  <c r="AQ12" i="94" s="1"/>
  <c r="AR17" i="51"/>
  <c r="AR18" i="92"/>
  <c r="AH22" i="101"/>
  <c r="AQ22" i="101" s="1"/>
  <c r="Z18" i="51"/>
  <c r="Y11" i="90"/>
  <c r="X11" i="90"/>
  <c r="Z11" i="90" s="1"/>
  <c r="AF20" i="13"/>
  <c r="AO20" i="13" s="1"/>
  <c r="AE20" i="13"/>
  <c r="W21" i="13"/>
  <c r="AG20" i="13"/>
  <c r="AP20" i="13" s="1"/>
  <c r="AH15" i="87"/>
  <c r="AQ15" i="87" s="1"/>
  <c r="AH12" i="35"/>
  <c r="AQ12" i="35" s="1"/>
  <c r="Z19" i="100"/>
  <c r="Y16" i="83"/>
  <c r="X16" i="83"/>
  <c r="AI14" i="18"/>
  <c r="AN14" i="18"/>
  <c r="AI24" i="105"/>
  <c r="AN24" i="105"/>
  <c r="AH13" i="42"/>
  <c r="AQ13" i="42" s="1"/>
  <c r="AR18" i="100"/>
  <c r="Y16" i="49"/>
  <c r="X16" i="49"/>
  <c r="AI15" i="43"/>
  <c r="AN15" i="43"/>
  <c r="Y16" i="55"/>
  <c r="X16" i="55"/>
  <c r="Z16" i="55" s="1"/>
  <c r="AI25" i="89"/>
  <c r="AN25" i="89"/>
  <c r="Y20" i="20"/>
  <c r="X20" i="20"/>
  <c r="AG23" i="53" l="1"/>
  <c r="AP23" i="53" s="1"/>
  <c r="AF23" i="53"/>
  <c r="AO23" i="53" s="1"/>
  <c r="W24" i="53"/>
  <c r="AE23" i="53"/>
  <c r="AE19" i="54"/>
  <c r="AF19" i="54"/>
  <c r="AO19" i="54" s="1"/>
  <c r="AG19" i="54"/>
  <c r="AP19" i="54" s="1"/>
  <c r="W20" i="54"/>
  <c r="W16" i="18"/>
  <c r="AF15" i="18"/>
  <c r="AO15" i="18" s="1"/>
  <c r="AE15" i="18"/>
  <c r="AG15" i="18"/>
  <c r="AP15" i="18" s="1"/>
  <c r="AG12" i="50"/>
  <c r="AP12" i="50" s="1"/>
  <c r="AE12" i="50"/>
  <c r="W13" i="50"/>
  <c r="AF12" i="50"/>
  <c r="AO12" i="50" s="1"/>
  <c r="W26" i="105"/>
  <c r="AF25" i="105"/>
  <c r="AO25" i="105" s="1"/>
  <c r="AE25" i="105"/>
  <c r="AN25" i="105" s="1"/>
  <c r="AG25" i="105"/>
  <c r="AF11" i="90"/>
  <c r="AO11" i="90" s="1"/>
  <c r="AG11" i="90"/>
  <c r="AP11" i="90" s="1"/>
  <c r="AE11" i="90"/>
  <c r="W12" i="90"/>
  <c r="AF16" i="43"/>
  <c r="AO16" i="43" s="1"/>
  <c r="W17" i="43"/>
  <c r="AG16" i="43"/>
  <c r="AP16" i="43" s="1"/>
  <c r="AE16" i="43"/>
  <c r="AF21" i="104"/>
  <c r="AO21" i="104" s="1"/>
  <c r="W22" i="104"/>
  <c r="AG21" i="104"/>
  <c r="AP21" i="104" s="1"/>
  <c r="AE21" i="104"/>
  <c r="AG16" i="55"/>
  <c r="AP16" i="55" s="1"/>
  <c r="W17" i="55"/>
  <c r="AF16" i="55"/>
  <c r="AO16" i="55" s="1"/>
  <c r="AE16" i="55"/>
  <c r="AF24" i="46"/>
  <c r="AO24" i="46" s="1"/>
  <c r="AG24" i="46"/>
  <c r="AP24" i="46" s="1"/>
  <c r="W25" i="46"/>
  <c r="AE24" i="46"/>
  <c r="AF13" i="48"/>
  <c r="AO13" i="48" s="1"/>
  <c r="AG13" i="48"/>
  <c r="AP13" i="48" s="1"/>
  <c r="W14" i="48"/>
  <c r="AE13" i="48"/>
  <c r="AR11" i="82"/>
  <c r="AH25" i="105"/>
  <c r="AQ25" i="105" s="1"/>
  <c r="AI15" i="87"/>
  <c r="AR15" i="87" s="1"/>
  <c r="AN15" i="87"/>
  <c r="Y13" i="35"/>
  <c r="X13" i="35"/>
  <c r="Z13" i="35" s="1"/>
  <c r="AH16" i="83"/>
  <c r="AQ16" i="83" s="1"/>
  <c r="AG19" i="84"/>
  <c r="AP19" i="84" s="1"/>
  <c r="AE19" i="84"/>
  <c r="W20" i="84"/>
  <c r="AF19" i="84"/>
  <c r="AO19" i="84" s="1"/>
  <c r="AH24" i="52"/>
  <c r="AQ24" i="52" s="1"/>
  <c r="AR18" i="54"/>
  <c r="AH20" i="45"/>
  <c r="AQ20" i="45" s="1"/>
  <c r="AR12" i="48"/>
  <c r="AE23" i="32"/>
  <c r="AF23" i="32"/>
  <c r="AO23" i="32" s="1"/>
  <c r="AG23" i="32"/>
  <c r="AP23" i="32" s="1"/>
  <c r="W24" i="32"/>
  <c r="AF16" i="16"/>
  <c r="AO16" i="16" s="1"/>
  <c r="AG16" i="16"/>
  <c r="AP16" i="16" s="1"/>
  <c r="W17" i="16"/>
  <c r="AE16" i="16"/>
  <c r="AR16" i="11"/>
  <c r="AR13" i="10"/>
  <c r="X26" i="97"/>
  <c r="Y26" i="97"/>
  <c r="Z26" i="97" s="1"/>
  <c r="Z24" i="52"/>
  <c r="AH14" i="10"/>
  <c r="AQ14" i="10" s="1"/>
  <c r="AH17" i="11"/>
  <c r="AQ17" i="11" s="1"/>
  <c r="Z20" i="45"/>
  <c r="AR15" i="16"/>
  <c r="AH12" i="50"/>
  <c r="AQ12" i="50" s="1"/>
  <c r="AH13" i="48"/>
  <c r="AQ13" i="48" s="1"/>
  <c r="AN13" i="98"/>
  <c r="AI13" i="98"/>
  <c r="Y16" i="87"/>
  <c r="X16" i="87"/>
  <c r="Z16" i="87" s="1"/>
  <c r="Y19" i="58"/>
  <c r="X19" i="58"/>
  <c r="AI15" i="99"/>
  <c r="AN15" i="99"/>
  <c r="Y12" i="85"/>
  <c r="Z12" i="85" s="1"/>
  <c r="X12" i="85"/>
  <c r="AN12" i="35"/>
  <c r="AI12" i="35"/>
  <c r="AH16" i="49"/>
  <c r="AQ16" i="49" s="1"/>
  <c r="AH20" i="20"/>
  <c r="AQ20" i="20" s="1"/>
  <c r="AH11" i="90"/>
  <c r="AQ11" i="90" s="1"/>
  <c r="AE16" i="41"/>
  <c r="AF16" i="41"/>
  <c r="AO16" i="41" s="1"/>
  <c r="AG16" i="41"/>
  <c r="AP16" i="41" s="1"/>
  <c r="W17" i="41"/>
  <c r="AE13" i="102"/>
  <c r="W14" i="102"/>
  <c r="AG13" i="102"/>
  <c r="AP13" i="102" s="1"/>
  <c r="AF13" i="102"/>
  <c r="AO13" i="102" s="1"/>
  <c r="AE26" i="47"/>
  <c r="AF26" i="47"/>
  <c r="AO26" i="47" s="1"/>
  <c r="AG26" i="47"/>
  <c r="AP26" i="47" s="1"/>
  <c r="W27" i="47"/>
  <c r="AR22" i="32"/>
  <c r="Z20" i="20"/>
  <c r="Z16" i="83"/>
  <c r="AR12" i="102"/>
  <c r="AH16" i="43"/>
  <c r="AQ16" i="43" s="1"/>
  <c r="AH15" i="18"/>
  <c r="AQ15" i="18" s="1"/>
  <c r="AI25" i="97"/>
  <c r="AN25" i="97"/>
  <c r="Z14" i="10"/>
  <c r="Z17" i="11"/>
  <c r="AI25" i="86"/>
  <c r="AN25" i="86"/>
  <c r="AH26" i="89"/>
  <c r="AQ26" i="89" s="1"/>
  <c r="AR10" i="90"/>
  <c r="Y14" i="98"/>
  <c r="X14" i="98"/>
  <c r="AN13" i="42"/>
  <c r="AI13" i="42"/>
  <c r="Y20" i="96"/>
  <c r="X20" i="96"/>
  <c r="Y16" i="99"/>
  <c r="Z16" i="99"/>
  <c r="X16" i="99"/>
  <c r="AN11" i="85"/>
  <c r="AI11" i="85"/>
  <c r="AI24" i="15"/>
  <c r="AN24" i="15"/>
  <c r="AR15" i="43"/>
  <c r="AR24" i="105"/>
  <c r="AE19" i="100"/>
  <c r="W20" i="100"/>
  <c r="AF19" i="100"/>
  <c r="AO19" i="100" s="1"/>
  <c r="AG19" i="100"/>
  <c r="AP19" i="100" s="1"/>
  <c r="Y21" i="13"/>
  <c r="X21" i="13"/>
  <c r="AE18" i="51"/>
  <c r="AF18" i="51"/>
  <c r="AO18" i="51" s="1"/>
  <c r="AG18" i="51"/>
  <c r="AP18" i="51" s="1"/>
  <c r="W19" i="51"/>
  <c r="AH24" i="46"/>
  <c r="AQ24" i="46" s="1"/>
  <c r="AR23" i="46"/>
  <c r="AH23" i="53"/>
  <c r="AQ23" i="53" s="1"/>
  <c r="AH19" i="54"/>
  <c r="AQ19" i="54" s="1"/>
  <c r="AR15" i="55"/>
  <c r="AH12" i="82"/>
  <c r="AQ12" i="82" s="1"/>
  <c r="AR15" i="49"/>
  <c r="AR18" i="84"/>
  <c r="AR22" i="53"/>
  <c r="Y26" i="86"/>
  <c r="X26" i="86"/>
  <c r="Z26" i="86" s="1"/>
  <c r="Y20" i="95"/>
  <c r="X20" i="95"/>
  <c r="AF26" i="89"/>
  <c r="AO26" i="89" s="1"/>
  <c r="AE26" i="89"/>
  <c r="W27" i="89"/>
  <c r="AG26" i="89"/>
  <c r="AP26" i="89" s="1"/>
  <c r="AH14" i="103"/>
  <c r="AQ14" i="103" s="1"/>
  <c r="Y14" i="42"/>
  <c r="X14" i="42"/>
  <c r="Y13" i="94"/>
  <c r="Z13" i="94"/>
  <c r="X13" i="94"/>
  <c r="AN18" i="58"/>
  <c r="AI18" i="58"/>
  <c r="AI20" i="13"/>
  <c r="AN20" i="13"/>
  <c r="W20" i="88"/>
  <c r="AG19" i="88"/>
  <c r="AP19" i="88" s="1"/>
  <c r="AF19" i="88"/>
  <c r="AO19" i="88" s="1"/>
  <c r="AE19" i="88"/>
  <c r="AH21" i="104"/>
  <c r="AQ21" i="104" s="1"/>
  <c r="AI21" i="44"/>
  <c r="AR21" i="44" s="1"/>
  <c r="AN21" i="44"/>
  <c r="Z19" i="9"/>
  <c r="AH19" i="9"/>
  <c r="AQ19" i="9" s="1"/>
  <c r="AR20" i="104"/>
  <c r="AR13" i="103"/>
  <c r="Z12" i="82"/>
  <c r="W20" i="92"/>
  <c r="AG19" i="92"/>
  <c r="AP19" i="92" s="1"/>
  <c r="AF19" i="92"/>
  <c r="AO19" i="92" s="1"/>
  <c r="AE19" i="92"/>
  <c r="AI19" i="95"/>
  <c r="AN19" i="95"/>
  <c r="AR11" i="50"/>
  <c r="Z14" i="103"/>
  <c r="Y17" i="91"/>
  <c r="X17" i="91"/>
  <c r="Z17" i="91" s="1"/>
  <c r="AI12" i="94"/>
  <c r="AN12" i="94"/>
  <c r="AI22" i="101"/>
  <c r="AN22" i="101"/>
  <c r="Y25" i="15"/>
  <c r="Z25" i="15" s="1"/>
  <c r="X25" i="15"/>
  <c r="AR25" i="89"/>
  <c r="AH16" i="55"/>
  <c r="AQ16" i="55" s="1"/>
  <c r="Z16" i="49"/>
  <c r="AR14" i="18"/>
  <c r="AH13" i="102"/>
  <c r="AQ13" i="102" s="1"/>
  <c r="W25" i="93"/>
  <c r="AF24" i="93"/>
  <c r="AO24" i="93" s="1"/>
  <c r="AG24" i="93"/>
  <c r="AP24" i="93" s="1"/>
  <c r="AE24" i="93"/>
  <c r="AH19" i="84"/>
  <c r="AQ19" i="84" s="1"/>
  <c r="Y22" i="44"/>
  <c r="Z22" i="44"/>
  <c r="X22" i="44"/>
  <c r="AR18" i="9"/>
  <c r="AR19" i="20"/>
  <c r="AH23" i="32"/>
  <c r="AQ23" i="32" s="1"/>
  <c r="AR15" i="83"/>
  <c r="AR23" i="52"/>
  <c r="AH16" i="16"/>
  <c r="AQ16" i="16" s="1"/>
  <c r="AI16" i="91"/>
  <c r="AN16" i="91"/>
  <c r="AI19" i="96"/>
  <c r="AN19" i="96"/>
  <c r="Y23" i="101"/>
  <c r="Z23" i="101" s="1"/>
  <c r="X23" i="101"/>
  <c r="AF25" i="15" l="1"/>
  <c r="AO25" i="15" s="1"/>
  <c r="W26" i="15"/>
  <c r="AE25" i="15"/>
  <c r="AG25" i="15"/>
  <c r="AP25" i="15" s="1"/>
  <c r="AG26" i="97"/>
  <c r="AP26" i="97" s="1"/>
  <c r="AE26" i="97"/>
  <c r="AF26" i="97"/>
  <c r="AO26" i="97" s="1"/>
  <c r="W27" i="97"/>
  <c r="W17" i="87"/>
  <c r="AG16" i="87"/>
  <c r="AP16" i="87" s="1"/>
  <c r="AF16" i="87"/>
  <c r="AO16" i="87" s="1"/>
  <c r="AE16" i="87"/>
  <c r="AF12" i="85"/>
  <c r="AO12" i="85" s="1"/>
  <c r="AE12" i="85"/>
  <c r="W13" i="85"/>
  <c r="AG12" i="85"/>
  <c r="AP12" i="85" s="1"/>
  <c r="AG13" i="35"/>
  <c r="AP13" i="35" s="1"/>
  <c r="AF13" i="35"/>
  <c r="AO13" i="35" s="1"/>
  <c r="W14" i="35"/>
  <c r="AE13" i="35"/>
  <c r="W27" i="86"/>
  <c r="AF26" i="86"/>
  <c r="AO26" i="86" s="1"/>
  <c r="AE26" i="86"/>
  <c r="AG26" i="86"/>
  <c r="AP26" i="86" s="1"/>
  <c r="AE23" i="101"/>
  <c r="AG23" i="101"/>
  <c r="AP23" i="101" s="1"/>
  <c r="W24" i="101"/>
  <c r="AF23" i="101"/>
  <c r="AO23" i="101" s="1"/>
  <c r="W18" i="91"/>
  <c r="AG17" i="91"/>
  <c r="AP17" i="91" s="1"/>
  <c r="AF17" i="91"/>
  <c r="AO17" i="91" s="1"/>
  <c r="AE17" i="91"/>
  <c r="AG22" i="44"/>
  <c r="AP22" i="44" s="1"/>
  <c r="W23" i="44"/>
  <c r="AF22" i="44"/>
  <c r="AO22" i="44" s="1"/>
  <c r="AE22" i="44"/>
  <c r="Y24" i="32"/>
  <c r="X24" i="32"/>
  <c r="AH22" i="44"/>
  <c r="AQ22" i="44" s="1"/>
  <c r="Y25" i="93"/>
  <c r="X25" i="93"/>
  <c r="AR19" i="95"/>
  <c r="W13" i="82"/>
  <c r="AG12" i="82"/>
  <c r="AP12" i="82" s="1"/>
  <c r="AF12" i="82"/>
  <c r="AO12" i="82" s="1"/>
  <c r="AE12" i="82"/>
  <c r="AH13" i="94"/>
  <c r="AQ13" i="94" s="1"/>
  <c r="AH16" i="99"/>
  <c r="AQ16" i="99" s="1"/>
  <c r="AR13" i="42"/>
  <c r="AG16" i="83"/>
  <c r="AP16" i="83" s="1"/>
  <c r="AE16" i="83"/>
  <c r="W17" i="83"/>
  <c r="AF16" i="83"/>
  <c r="AO16" i="83" s="1"/>
  <c r="Y14" i="102"/>
  <c r="X14" i="102"/>
  <c r="AI16" i="41"/>
  <c r="AN16" i="41"/>
  <c r="W21" i="45"/>
  <c r="AE20" i="45"/>
  <c r="AG20" i="45"/>
  <c r="AP20" i="45" s="1"/>
  <c r="AF20" i="45"/>
  <c r="AO20" i="45" s="1"/>
  <c r="AN13" i="48"/>
  <c r="AI13" i="48"/>
  <c r="Y25" i="46"/>
  <c r="X25" i="46"/>
  <c r="Y17" i="55"/>
  <c r="Z17" i="55" s="1"/>
  <c r="X17" i="55"/>
  <c r="AI25" i="105"/>
  <c r="AP25" i="105"/>
  <c r="Y13" i="50"/>
  <c r="Z13" i="50" s="1"/>
  <c r="X13" i="50"/>
  <c r="AI19" i="54"/>
  <c r="AN19" i="54"/>
  <c r="W17" i="99"/>
  <c r="AF16" i="99"/>
  <c r="AO16" i="99" s="1"/>
  <c r="AE16" i="99"/>
  <c r="AG16" i="99"/>
  <c r="AP16" i="99" s="1"/>
  <c r="AR25" i="86"/>
  <c r="AN12" i="50"/>
  <c r="AI12" i="50"/>
  <c r="AE16" i="49"/>
  <c r="AG16" i="49"/>
  <c r="AP16" i="49" s="1"/>
  <c r="AF16" i="49"/>
  <c r="AO16" i="49" s="1"/>
  <c r="W17" i="49"/>
  <c r="AR22" i="101"/>
  <c r="AG14" i="103"/>
  <c r="AP14" i="103" s="1"/>
  <c r="AF14" i="103"/>
  <c r="AO14" i="103" s="1"/>
  <c r="AE14" i="103"/>
  <c r="W15" i="103"/>
  <c r="AI19" i="92"/>
  <c r="AN19" i="92"/>
  <c r="AI26" i="89"/>
  <c r="AN26" i="89"/>
  <c r="AH21" i="13"/>
  <c r="AQ21" i="13" s="1"/>
  <c r="Y20" i="100"/>
  <c r="Z20" i="100"/>
  <c r="X20" i="100"/>
  <c r="AH14" i="98"/>
  <c r="AQ14" i="98" s="1"/>
  <c r="W18" i="11"/>
  <c r="AE17" i="11"/>
  <c r="AF17" i="11"/>
  <c r="AO17" i="11" s="1"/>
  <c r="AG17" i="11"/>
  <c r="AP17" i="11" s="1"/>
  <c r="AI26" i="47"/>
  <c r="AN26" i="47"/>
  <c r="AH26" i="97"/>
  <c r="AQ26" i="97" s="1"/>
  <c r="AI16" i="16"/>
  <c r="AN16" i="16"/>
  <c r="AI16" i="43"/>
  <c r="AN16" i="43"/>
  <c r="AN11" i="90"/>
  <c r="AI11" i="90"/>
  <c r="AI23" i="53"/>
  <c r="AN23" i="53"/>
  <c r="W14" i="94"/>
  <c r="AG13" i="94"/>
  <c r="AP13" i="94" s="1"/>
  <c r="AF13" i="94"/>
  <c r="AO13" i="94" s="1"/>
  <c r="AE13" i="94"/>
  <c r="AH26" i="86"/>
  <c r="AQ26" i="86" s="1"/>
  <c r="AH16" i="87"/>
  <c r="AQ16" i="87" s="1"/>
  <c r="Y14" i="48"/>
  <c r="Z14" i="48"/>
  <c r="X14" i="48"/>
  <c r="Y12" i="90"/>
  <c r="Z12" i="90"/>
  <c r="X12" i="90"/>
  <c r="AI24" i="93"/>
  <c r="AN24" i="93"/>
  <c r="AR20" i="13"/>
  <c r="AH14" i="42"/>
  <c r="AQ14" i="42" s="1"/>
  <c r="Z21" i="13"/>
  <c r="AI19" i="100"/>
  <c r="AN19" i="100"/>
  <c r="AR24" i="15"/>
  <c r="AH20" i="96"/>
  <c r="AQ20" i="96" s="1"/>
  <c r="Z14" i="98"/>
  <c r="AF14" i="10"/>
  <c r="AO14" i="10" s="1"/>
  <c r="W15" i="10"/>
  <c r="AG14" i="10"/>
  <c r="AP14" i="10" s="1"/>
  <c r="AE14" i="10"/>
  <c r="Y17" i="41"/>
  <c r="Z17" i="41" s="1"/>
  <c r="X17" i="41"/>
  <c r="AR12" i="35"/>
  <c r="AR15" i="99"/>
  <c r="Y17" i="16"/>
  <c r="X17" i="16"/>
  <c r="Z17" i="16" s="1"/>
  <c r="Y20" i="84"/>
  <c r="Z20" i="84"/>
  <c r="X20" i="84"/>
  <c r="AI21" i="104"/>
  <c r="AN21" i="104"/>
  <c r="Y26" i="105"/>
  <c r="X26" i="105"/>
  <c r="Y20" i="54"/>
  <c r="Z20" i="54" s="1"/>
  <c r="X20" i="54"/>
  <c r="X24" i="53"/>
  <c r="Y24" i="53"/>
  <c r="Z24" i="53"/>
  <c r="AI18" i="51"/>
  <c r="AN18" i="51"/>
  <c r="AN13" i="102"/>
  <c r="AI13" i="102"/>
  <c r="AR19" i="96"/>
  <c r="AH25" i="15"/>
  <c r="AQ25" i="15" s="1"/>
  <c r="AR12" i="94"/>
  <c r="AI19" i="88"/>
  <c r="AN19" i="88"/>
  <c r="AR18" i="58"/>
  <c r="Z14" i="42"/>
  <c r="AH20" i="95"/>
  <c r="AQ20" i="95" s="1"/>
  <c r="Y19" i="51"/>
  <c r="X19" i="51"/>
  <c r="AR11" i="85"/>
  <c r="Z20" i="96"/>
  <c r="AH19" i="58"/>
  <c r="AQ19" i="58" s="1"/>
  <c r="AR13" i="98"/>
  <c r="AI23" i="32"/>
  <c r="AN23" i="32"/>
  <c r="AI19" i="84"/>
  <c r="AN19" i="84"/>
  <c r="AI16" i="55"/>
  <c r="AN16" i="55"/>
  <c r="Y17" i="43"/>
  <c r="Z17" i="43"/>
  <c r="X17" i="43"/>
  <c r="AE19" i="9"/>
  <c r="AG19" i="9"/>
  <c r="AP19" i="9" s="1"/>
  <c r="AF19" i="9"/>
  <c r="AO19" i="9" s="1"/>
  <c r="W20" i="9"/>
  <c r="Y20" i="88"/>
  <c r="Z20" i="88" s="1"/>
  <c r="X20" i="88"/>
  <c r="Y27" i="89"/>
  <c r="X27" i="89"/>
  <c r="Z27" i="89" s="1"/>
  <c r="W21" i="20"/>
  <c r="AF20" i="20"/>
  <c r="AO20" i="20" s="1"/>
  <c r="AE20" i="20"/>
  <c r="AG20" i="20"/>
  <c r="AP20" i="20" s="1"/>
  <c r="Y16" i="18"/>
  <c r="Z16" i="18"/>
  <c r="X16" i="18"/>
  <c r="AH23" i="101"/>
  <c r="AQ23" i="101" s="1"/>
  <c r="AR16" i="91"/>
  <c r="AH17" i="91"/>
  <c r="AQ17" i="91" s="1"/>
  <c r="Y20" i="92"/>
  <c r="X20" i="92"/>
  <c r="Z20" i="95"/>
  <c r="AR25" i="97"/>
  <c r="Y27" i="47"/>
  <c r="X27" i="47"/>
  <c r="AH12" i="85"/>
  <c r="AQ12" i="85" s="1"/>
  <c r="Z19" i="58"/>
  <c r="AE24" i="52"/>
  <c r="AF24" i="52"/>
  <c r="AO24" i="52" s="1"/>
  <c r="AG24" i="52"/>
  <c r="AP24" i="52" s="1"/>
  <c r="W25" i="52"/>
  <c r="AH13" i="35"/>
  <c r="AQ13" i="35" s="1"/>
  <c r="AI24" i="46"/>
  <c r="AN24" i="46"/>
  <c r="Y22" i="104"/>
  <c r="X22" i="104"/>
  <c r="Z22" i="104" s="1"/>
  <c r="AI15" i="18"/>
  <c r="AN15" i="18"/>
  <c r="AF27" i="89" l="1"/>
  <c r="AO27" i="89" s="1"/>
  <c r="W28" i="89"/>
  <c r="AG27" i="89"/>
  <c r="AP27" i="89" s="1"/>
  <c r="AE27" i="89"/>
  <c r="AE17" i="55"/>
  <c r="W18" i="55"/>
  <c r="AG17" i="55"/>
  <c r="AP17" i="55" s="1"/>
  <c r="AF17" i="55"/>
  <c r="AO17" i="55" s="1"/>
  <c r="W14" i="50"/>
  <c r="AE13" i="50"/>
  <c r="AF13" i="50"/>
  <c r="AO13" i="50" s="1"/>
  <c r="AG13" i="50"/>
  <c r="AP13" i="50" s="1"/>
  <c r="W21" i="88"/>
  <c r="AE20" i="88"/>
  <c r="AG20" i="88"/>
  <c r="AP20" i="88" s="1"/>
  <c r="AF20" i="88"/>
  <c r="AO20" i="88" s="1"/>
  <c r="AF17" i="41"/>
  <c r="AO17" i="41" s="1"/>
  <c r="AE17" i="41"/>
  <c r="AG17" i="41"/>
  <c r="AP17" i="41" s="1"/>
  <c r="W18" i="41"/>
  <c r="AG22" i="104"/>
  <c r="AP22" i="104" s="1"/>
  <c r="AF22" i="104"/>
  <c r="AO22" i="104" s="1"/>
  <c r="W23" i="104"/>
  <c r="AE22" i="104"/>
  <c r="W21" i="54"/>
  <c r="AE20" i="54"/>
  <c r="AG20" i="54"/>
  <c r="AP20" i="54" s="1"/>
  <c r="AF20" i="54"/>
  <c r="AO20" i="54" s="1"/>
  <c r="AG17" i="16"/>
  <c r="AP17" i="16" s="1"/>
  <c r="AF17" i="16"/>
  <c r="AO17" i="16" s="1"/>
  <c r="AE17" i="16"/>
  <c r="W18" i="16"/>
  <c r="AH20" i="54"/>
  <c r="AQ20" i="54" s="1"/>
  <c r="AH17" i="41"/>
  <c r="AQ17" i="41" s="1"/>
  <c r="Y15" i="10"/>
  <c r="X15" i="10"/>
  <c r="Z15" i="10" s="1"/>
  <c r="W22" i="13"/>
  <c r="AF21" i="13"/>
  <c r="AO21" i="13" s="1"/>
  <c r="AG21" i="13"/>
  <c r="AP21" i="13" s="1"/>
  <c r="AE21" i="13"/>
  <c r="Y14" i="94"/>
  <c r="Z14" i="94"/>
  <c r="X14" i="94"/>
  <c r="AR16" i="43"/>
  <c r="AR19" i="92"/>
  <c r="AI16" i="49"/>
  <c r="AN16" i="49"/>
  <c r="AH13" i="50"/>
  <c r="AQ13" i="50" s="1"/>
  <c r="AH24" i="32"/>
  <c r="AQ24" i="32" s="1"/>
  <c r="Y23" i="44"/>
  <c r="Z23" i="44" s="1"/>
  <c r="X23" i="44"/>
  <c r="Y18" i="91"/>
  <c r="X18" i="91"/>
  <c r="Z18" i="91" s="1"/>
  <c r="AI13" i="35"/>
  <c r="AN13" i="35"/>
  <c r="Y13" i="85"/>
  <c r="X13" i="85"/>
  <c r="AI24" i="52"/>
  <c r="AN24" i="52"/>
  <c r="AH27" i="47"/>
  <c r="AQ27" i="47" s="1"/>
  <c r="AH20" i="92"/>
  <c r="AQ20" i="92" s="1"/>
  <c r="AE19" i="58"/>
  <c r="AF19" i="58"/>
  <c r="AO19" i="58" s="1"/>
  <c r="W20" i="58"/>
  <c r="AG19" i="58"/>
  <c r="AP19" i="58" s="1"/>
  <c r="Z27" i="47"/>
  <c r="Z20" i="92"/>
  <c r="AR16" i="55"/>
  <c r="AH19" i="51"/>
  <c r="AQ19" i="51" s="1"/>
  <c r="AR19" i="88"/>
  <c r="AR21" i="104"/>
  <c r="AH14" i="48"/>
  <c r="AQ14" i="48" s="1"/>
  <c r="AI17" i="11"/>
  <c r="AN17" i="11"/>
  <c r="AH20" i="100"/>
  <c r="AQ20" i="100" s="1"/>
  <c r="AR12" i="50"/>
  <c r="AI16" i="99"/>
  <c r="AN16" i="99"/>
  <c r="AR16" i="41"/>
  <c r="Y17" i="83"/>
  <c r="X17" i="83"/>
  <c r="Y13" i="82"/>
  <c r="Z13" i="82" s="1"/>
  <c r="X13" i="82"/>
  <c r="Z24" i="32"/>
  <c r="Y14" i="35"/>
  <c r="Z14" i="35"/>
  <c r="X14" i="35"/>
  <c r="AN12" i="85"/>
  <c r="AI12" i="85"/>
  <c r="Y17" i="87"/>
  <c r="X17" i="87"/>
  <c r="Y25" i="52"/>
  <c r="Z25" i="52" s="1"/>
  <c r="X25" i="52"/>
  <c r="AH22" i="104"/>
  <c r="AQ22" i="104" s="1"/>
  <c r="AR24" i="46"/>
  <c r="AI20" i="20"/>
  <c r="AN20" i="20"/>
  <c r="AH20" i="88"/>
  <c r="AQ20" i="88" s="1"/>
  <c r="AN19" i="9"/>
  <c r="AI19" i="9"/>
  <c r="AR19" i="9" s="1"/>
  <c r="Z19" i="51"/>
  <c r="AR18" i="51"/>
  <c r="AH20" i="84"/>
  <c r="AQ20" i="84" s="1"/>
  <c r="AF14" i="98"/>
  <c r="AO14" i="98" s="1"/>
  <c r="AE14" i="98"/>
  <c r="AG14" i="98"/>
  <c r="AP14" i="98" s="1"/>
  <c r="W15" i="98"/>
  <c r="W15" i="48"/>
  <c r="AE14" i="48"/>
  <c r="AF14" i="48"/>
  <c r="AO14" i="48" s="1"/>
  <c r="AG14" i="48"/>
  <c r="AP14" i="48" s="1"/>
  <c r="AR23" i="53"/>
  <c r="AR16" i="16"/>
  <c r="Y18" i="11"/>
  <c r="X18" i="11"/>
  <c r="Z18" i="11" s="1"/>
  <c r="AG20" i="100"/>
  <c r="AP20" i="100" s="1"/>
  <c r="W21" i="100"/>
  <c r="AF20" i="100"/>
  <c r="AO20" i="100" s="1"/>
  <c r="AE20" i="100"/>
  <c r="Y15" i="103"/>
  <c r="Z15" i="103" s="1"/>
  <c r="X15" i="103"/>
  <c r="AH25" i="46"/>
  <c r="AQ25" i="46" s="1"/>
  <c r="AH14" i="102"/>
  <c r="AQ14" i="102" s="1"/>
  <c r="AI16" i="83"/>
  <c r="AN16" i="83"/>
  <c r="AI26" i="86"/>
  <c r="AN26" i="86"/>
  <c r="AR15" i="18"/>
  <c r="AH16" i="18"/>
  <c r="AQ16" i="18" s="1"/>
  <c r="AH17" i="43"/>
  <c r="AQ17" i="43" s="1"/>
  <c r="AR19" i="84"/>
  <c r="AE14" i="42"/>
  <c r="W15" i="42"/>
  <c r="AF14" i="42"/>
  <c r="AO14" i="42" s="1"/>
  <c r="AG14" i="42"/>
  <c r="AP14" i="42" s="1"/>
  <c r="AE24" i="53"/>
  <c r="AN24" i="53" s="1"/>
  <c r="AG24" i="53"/>
  <c r="AF24" i="53"/>
  <c r="AO24" i="53" s="1"/>
  <c r="W25" i="53"/>
  <c r="AH26" i="105"/>
  <c r="AQ26" i="105" s="1"/>
  <c r="W21" i="84"/>
  <c r="AF20" i="84"/>
  <c r="AO20" i="84" s="1"/>
  <c r="AE20" i="84"/>
  <c r="AG20" i="84"/>
  <c r="AP20" i="84" s="1"/>
  <c r="AR24" i="93"/>
  <c r="AI13" i="94"/>
  <c r="AN13" i="94"/>
  <c r="AR11" i="90"/>
  <c r="AR26" i="47"/>
  <c r="AI14" i="103"/>
  <c r="AN14" i="103"/>
  <c r="Y17" i="49"/>
  <c r="X17" i="49"/>
  <c r="Y17" i="99"/>
  <c r="Z17" i="99" s="1"/>
  <c r="X17" i="99"/>
  <c r="Z25" i="46"/>
  <c r="Z14" i="102"/>
  <c r="AI17" i="91"/>
  <c r="AN17" i="91"/>
  <c r="Y24" i="101"/>
  <c r="Z24" i="101" s="1"/>
  <c r="X24" i="101"/>
  <c r="Y27" i="97"/>
  <c r="X27" i="97"/>
  <c r="Z27" i="97" s="1"/>
  <c r="AI25" i="15"/>
  <c r="AN25" i="15"/>
  <c r="W17" i="18"/>
  <c r="AE16" i="18"/>
  <c r="AF16" i="18"/>
  <c r="AO16" i="18" s="1"/>
  <c r="AG16" i="18"/>
  <c r="AP16" i="18" s="1"/>
  <c r="Y21" i="20"/>
  <c r="X21" i="20"/>
  <c r="AE17" i="43"/>
  <c r="W18" i="43"/>
  <c r="AG17" i="43"/>
  <c r="AP17" i="43" s="1"/>
  <c r="AF17" i="43"/>
  <c r="AO17" i="43" s="1"/>
  <c r="W21" i="96"/>
  <c r="AE20" i="96"/>
  <c r="AG20" i="96"/>
  <c r="AP20" i="96" s="1"/>
  <c r="AF20" i="96"/>
  <c r="AO20" i="96" s="1"/>
  <c r="Z26" i="105"/>
  <c r="AI14" i="10"/>
  <c r="AN14" i="10"/>
  <c r="AH12" i="90"/>
  <c r="AQ12" i="90" s="1"/>
  <c r="AR26" i="89"/>
  <c r="AR25" i="105"/>
  <c r="AI20" i="45"/>
  <c r="AN20" i="45"/>
  <c r="AN12" i="82"/>
  <c r="AI12" i="82"/>
  <c r="AH25" i="93"/>
  <c r="AQ25" i="93" s="1"/>
  <c r="AI22" i="44"/>
  <c r="AN22" i="44"/>
  <c r="Y27" i="86"/>
  <c r="X27" i="86"/>
  <c r="AI16" i="87"/>
  <c r="AN16" i="87"/>
  <c r="Y26" i="15"/>
  <c r="Z26" i="15" s="1"/>
  <c r="X26" i="15"/>
  <c r="AG20" i="95"/>
  <c r="AP20" i="95" s="1"/>
  <c r="AF20" i="95"/>
  <c r="AO20" i="95" s="1"/>
  <c r="AE20" i="95"/>
  <c r="W21" i="95"/>
  <c r="AH27" i="89"/>
  <c r="AQ27" i="89" s="1"/>
  <c r="X20" i="9"/>
  <c r="Y20" i="9"/>
  <c r="Z20" i="9"/>
  <c r="AR23" i="32"/>
  <c r="AR13" i="102"/>
  <c r="AH24" i="53"/>
  <c r="AQ24" i="53" s="1"/>
  <c r="AH17" i="16"/>
  <c r="AQ17" i="16" s="1"/>
  <c r="AR19" i="100"/>
  <c r="AG12" i="90"/>
  <c r="AP12" i="90" s="1"/>
  <c r="AF12" i="90"/>
  <c r="AO12" i="90" s="1"/>
  <c r="W13" i="90"/>
  <c r="AE12" i="90"/>
  <c r="AR19" i="54"/>
  <c r="AH17" i="55"/>
  <c r="AQ17" i="55" s="1"/>
  <c r="AR13" i="48"/>
  <c r="Y21" i="45"/>
  <c r="Z21" i="45"/>
  <c r="X21" i="45"/>
  <c r="Z25" i="93"/>
  <c r="AI23" i="101"/>
  <c r="AN23" i="101"/>
  <c r="AI26" i="97"/>
  <c r="AN26" i="97"/>
  <c r="W16" i="103" l="1"/>
  <c r="AG15" i="103"/>
  <c r="AP15" i="103" s="1"/>
  <c r="AF15" i="103"/>
  <c r="AO15" i="103" s="1"/>
  <c r="AE15" i="103"/>
  <c r="W16" i="10"/>
  <c r="AE15" i="10"/>
  <c r="AG15" i="10"/>
  <c r="AP15" i="10" s="1"/>
  <c r="AF15" i="10"/>
  <c r="AO15" i="10" s="1"/>
  <c r="AE27" i="97"/>
  <c r="AG27" i="97"/>
  <c r="AP27" i="97" s="1"/>
  <c r="W28" i="97"/>
  <c r="AF27" i="97"/>
  <c r="AO27" i="97" s="1"/>
  <c r="W27" i="15"/>
  <c r="AE26" i="15"/>
  <c r="AN26" i="15" s="1"/>
  <c r="AG26" i="15"/>
  <c r="AF26" i="15"/>
  <c r="AO26" i="15" s="1"/>
  <c r="AF24" i="101"/>
  <c r="AO24" i="101" s="1"/>
  <c r="AE24" i="101"/>
  <c r="AG24" i="101"/>
  <c r="AP24" i="101" s="1"/>
  <c r="W25" i="101"/>
  <c r="AG13" i="82"/>
  <c r="AP13" i="82" s="1"/>
  <c r="W14" i="82"/>
  <c r="AF13" i="82"/>
  <c r="AO13" i="82" s="1"/>
  <c r="AE13" i="82"/>
  <c r="AE18" i="91"/>
  <c r="AG18" i="91"/>
  <c r="AP18" i="91" s="1"/>
  <c r="W19" i="91"/>
  <c r="AF18" i="91"/>
  <c r="AO18" i="91" s="1"/>
  <c r="AF17" i="99"/>
  <c r="AO17" i="99" s="1"/>
  <c r="W18" i="99"/>
  <c r="AG17" i="99"/>
  <c r="AP17" i="99" s="1"/>
  <c r="AE17" i="99"/>
  <c r="AF25" i="52"/>
  <c r="AO25" i="52" s="1"/>
  <c r="AE25" i="52"/>
  <c r="AG25" i="52"/>
  <c r="AP25" i="52" s="1"/>
  <c r="W26" i="52"/>
  <c r="AE23" i="44"/>
  <c r="AF23" i="44"/>
  <c r="AO23" i="44" s="1"/>
  <c r="W24" i="44"/>
  <c r="AG23" i="44"/>
  <c r="AP23" i="44" s="1"/>
  <c r="W19" i="11"/>
  <c r="AG18" i="11"/>
  <c r="AP18" i="11" s="1"/>
  <c r="AE18" i="11"/>
  <c r="AF18" i="11"/>
  <c r="AO18" i="11" s="1"/>
  <c r="AH21" i="45"/>
  <c r="AQ21" i="45" s="1"/>
  <c r="Y21" i="95"/>
  <c r="X21" i="95"/>
  <c r="AR25" i="15"/>
  <c r="AR14" i="103"/>
  <c r="AR13" i="94"/>
  <c r="Y15" i="98"/>
  <c r="X15" i="98"/>
  <c r="AH14" i="35"/>
  <c r="AQ14" i="35" s="1"/>
  <c r="Y20" i="58"/>
  <c r="X20" i="58"/>
  <c r="AH14" i="94"/>
  <c r="AQ14" i="94" s="1"/>
  <c r="Y21" i="54"/>
  <c r="X21" i="54"/>
  <c r="AI17" i="55"/>
  <c r="AN17" i="55"/>
  <c r="AE21" i="45"/>
  <c r="AF21" i="45"/>
  <c r="AO21" i="45" s="1"/>
  <c r="AG21" i="45"/>
  <c r="AP21" i="45" s="1"/>
  <c r="W22" i="45"/>
  <c r="AR22" i="44"/>
  <c r="AR13" i="35"/>
  <c r="AR16" i="49"/>
  <c r="AF14" i="94"/>
  <c r="AO14" i="94" s="1"/>
  <c r="AE14" i="94"/>
  <c r="W15" i="94"/>
  <c r="AG14" i="94"/>
  <c r="AP14" i="94" s="1"/>
  <c r="Y22" i="13"/>
  <c r="X22" i="13"/>
  <c r="Y13" i="90"/>
  <c r="X13" i="90"/>
  <c r="AR16" i="87"/>
  <c r="AH17" i="49"/>
  <c r="AQ17" i="49" s="1"/>
  <c r="AR20" i="20"/>
  <c r="AI22" i="104"/>
  <c r="AN22" i="104"/>
  <c r="Y14" i="50"/>
  <c r="Z14" i="50"/>
  <c r="X14" i="50"/>
  <c r="AF20" i="9"/>
  <c r="AO20" i="9" s="1"/>
  <c r="W21" i="9"/>
  <c r="AE20" i="9"/>
  <c r="AG20" i="9"/>
  <c r="AP20" i="9" s="1"/>
  <c r="AH27" i="86"/>
  <c r="AQ27" i="86" s="1"/>
  <c r="AR14" i="10"/>
  <c r="Y21" i="96"/>
  <c r="Z21" i="96"/>
  <c r="X21" i="96"/>
  <c r="AH21" i="20"/>
  <c r="AQ21" i="20" s="1"/>
  <c r="AI16" i="18"/>
  <c r="AN16" i="18"/>
  <c r="AE14" i="102"/>
  <c r="AF14" i="102"/>
  <c r="AO14" i="102" s="1"/>
  <c r="AG14" i="102"/>
  <c r="AP14" i="102" s="1"/>
  <c r="W15" i="102"/>
  <c r="Z17" i="49"/>
  <c r="Y15" i="42"/>
  <c r="Z15" i="42"/>
  <c r="X15" i="42"/>
  <c r="AH15" i="103"/>
  <c r="AQ15" i="103" s="1"/>
  <c r="Y21" i="100"/>
  <c r="Z21" i="100"/>
  <c r="X21" i="100"/>
  <c r="AI14" i="48"/>
  <c r="AN14" i="48"/>
  <c r="AE24" i="32"/>
  <c r="AF24" i="32"/>
  <c r="AO24" i="32" s="1"/>
  <c r="AG24" i="32"/>
  <c r="AP24" i="32" s="1"/>
  <c r="W25" i="32"/>
  <c r="W21" i="92"/>
  <c r="AG20" i="92"/>
  <c r="AP20" i="92" s="1"/>
  <c r="AF20" i="92"/>
  <c r="AO20" i="92" s="1"/>
  <c r="AE20" i="92"/>
  <c r="AH13" i="85"/>
  <c r="AQ13" i="85" s="1"/>
  <c r="Y23" i="104"/>
  <c r="X23" i="104"/>
  <c r="AI17" i="41"/>
  <c r="AN17" i="41"/>
  <c r="Y21" i="88"/>
  <c r="Z21" i="88"/>
  <c r="X21" i="88"/>
  <c r="AI20" i="96"/>
  <c r="AN20" i="96"/>
  <c r="AI17" i="43"/>
  <c r="AN17" i="43"/>
  <c r="AR17" i="91"/>
  <c r="AI14" i="98"/>
  <c r="AN14" i="98"/>
  <c r="AN19" i="58"/>
  <c r="AI19" i="58"/>
  <c r="AR24" i="52"/>
  <c r="AH15" i="10"/>
  <c r="AQ15" i="10" s="1"/>
  <c r="AI20" i="88"/>
  <c r="AN20" i="88"/>
  <c r="AH26" i="15"/>
  <c r="AQ26" i="15" s="1"/>
  <c r="Z27" i="86"/>
  <c r="AR20" i="45"/>
  <c r="W27" i="105"/>
  <c r="AE26" i="105"/>
  <c r="AG26" i="105"/>
  <c r="AP26" i="105" s="1"/>
  <c r="AF26" i="105"/>
  <c r="AO26" i="105" s="1"/>
  <c r="Z21" i="20"/>
  <c r="Y17" i="18"/>
  <c r="Z17" i="18"/>
  <c r="X17" i="18"/>
  <c r="AH24" i="101"/>
  <c r="AQ24" i="101" s="1"/>
  <c r="AF25" i="46"/>
  <c r="AO25" i="46" s="1"/>
  <c r="AE25" i="46"/>
  <c r="W26" i="46"/>
  <c r="AG25" i="46"/>
  <c r="AP25" i="46" s="1"/>
  <c r="AI24" i="53"/>
  <c r="AP24" i="53"/>
  <c r="AI14" i="42"/>
  <c r="AN14" i="42"/>
  <c r="AR16" i="83"/>
  <c r="Y15" i="48"/>
  <c r="Z15" i="48" s="1"/>
  <c r="X15" i="48"/>
  <c r="AH25" i="52"/>
  <c r="AQ25" i="52" s="1"/>
  <c r="AR12" i="85"/>
  <c r="AH13" i="82"/>
  <c r="AQ13" i="82" s="1"/>
  <c r="AR17" i="11"/>
  <c r="AE27" i="47"/>
  <c r="W28" i="47"/>
  <c r="AF27" i="47"/>
  <c r="AO27" i="47" s="1"/>
  <c r="AG27" i="47"/>
  <c r="AP27" i="47" s="1"/>
  <c r="Z13" i="85"/>
  <c r="AI21" i="13"/>
  <c r="AN21" i="13"/>
  <c r="Y18" i="16"/>
  <c r="X18" i="16"/>
  <c r="Y28" i="89"/>
  <c r="X28" i="89"/>
  <c r="AN12" i="90"/>
  <c r="AI12" i="90"/>
  <c r="AI20" i="95"/>
  <c r="AN20" i="95"/>
  <c r="AR12" i="82"/>
  <c r="Y18" i="43"/>
  <c r="Z18" i="43"/>
  <c r="X18" i="43"/>
  <c r="AH27" i="97"/>
  <c r="AQ27" i="97" s="1"/>
  <c r="Y21" i="84"/>
  <c r="X21" i="84"/>
  <c r="AI20" i="100"/>
  <c r="AN20" i="100"/>
  <c r="AH17" i="87"/>
  <c r="AQ17" i="87" s="1"/>
  <c r="AE14" i="35"/>
  <c r="W15" i="35"/>
  <c r="AF14" i="35"/>
  <c r="AO14" i="35" s="1"/>
  <c r="AG14" i="35"/>
  <c r="AP14" i="35" s="1"/>
  <c r="AH17" i="83"/>
  <c r="AQ17" i="83" s="1"/>
  <c r="AR16" i="99"/>
  <c r="X18" i="41"/>
  <c r="Y18" i="41"/>
  <c r="AN13" i="50"/>
  <c r="AI13" i="50"/>
  <c r="AR26" i="97"/>
  <c r="Y25" i="53"/>
  <c r="Z25" i="53" s="1"/>
  <c r="X25" i="53"/>
  <c r="AR26" i="86"/>
  <c r="Z17" i="87"/>
  <c r="Z17" i="83"/>
  <c r="AH18" i="91"/>
  <c r="AQ18" i="91" s="1"/>
  <c r="AI27" i="89"/>
  <c r="AN27" i="89"/>
  <c r="AR23" i="101"/>
  <c r="W26" i="93"/>
  <c r="AG25" i="93"/>
  <c r="AP25" i="93" s="1"/>
  <c r="AF25" i="93"/>
  <c r="AO25" i="93" s="1"/>
  <c r="AE25" i="93"/>
  <c r="AH20" i="9"/>
  <c r="AQ20" i="9" s="1"/>
  <c r="AH17" i="99"/>
  <c r="AQ17" i="99" s="1"/>
  <c r="AI20" i="84"/>
  <c r="AN20" i="84"/>
  <c r="AH18" i="11"/>
  <c r="AQ18" i="11" s="1"/>
  <c r="AE19" i="51"/>
  <c r="AG19" i="51"/>
  <c r="AP19" i="51" s="1"/>
  <c r="AF19" i="51"/>
  <c r="AO19" i="51" s="1"/>
  <c r="W20" i="51"/>
  <c r="AH23" i="44"/>
  <c r="AQ23" i="44" s="1"/>
  <c r="AI17" i="16"/>
  <c r="AN17" i="16"/>
  <c r="AI20" i="54"/>
  <c r="AR20" i="54" s="1"/>
  <c r="AN20" i="54"/>
  <c r="Y18" i="55"/>
  <c r="X18" i="55"/>
  <c r="AG15" i="48" l="1"/>
  <c r="AP15" i="48" s="1"/>
  <c r="AE15" i="48"/>
  <c r="W16" i="48"/>
  <c r="AF15" i="48"/>
  <c r="AO15" i="48" s="1"/>
  <c r="W26" i="53"/>
  <c r="AF25" i="53"/>
  <c r="AO25" i="53" s="1"/>
  <c r="AE25" i="53"/>
  <c r="AG25" i="53"/>
  <c r="AP25" i="53" s="1"/>
  <c r="AR27" i="89"/>
  <c r="W18" i="83"/>
  <c r="AF17" i="83"/>
  <c r="AO17" i="83" s="1"/>
  <c r="AG17" i="83"/>
  <c r="AP17" i="83" s="1"/>
  <c r="AE17" i="83"/>
  <c r="Y15" i="35"/>
  <c r="X15" i="35"/>
  <c r="AF18" i="43"/>
  <c r="AO18" i="43" s="1"/>
  <c r="AG18" i="43"/>
  <c r="AP18" i="43" s="1"/>
  <c r="W19" i="43"/>
  <c r="AE18" i="43"/>
  <c r="AR12" i="90"/>
  <c r="AR24" i="53"/>
  <c r="AE17" i="18"/>
  <c r="AF17" i="18"/>
  <c r="AO17" i="18" s="1"/>
  <c r="AG17" i="18"/>
  <c r="AP17" i="18" s="1"/>
  <c r="W18" i="18"/>
  <c r="AI26" i="105"/>
  <c r="AN26" i="105"/>
  <c r="AE21" i="88"/>
  <c r="AF21" i="88"/>
  <c r="AO21" i="88" s="1"/>
  <c r="W22" i="88"/>
  <c r="AG21" i="88"/>
  <c r="AP21" i="88" s="1"/>
  <c r="AI20" i="92"/>
  <c r="AN20" i="92"/>
  <c r="AG21" i="100"/>
  <c r="AP21" i="100" s="1"/>
  <c r="AE21" i="100"/>
  <c r="AN21" i="100" s="1"/>
  <c r="W22" i="100"/>
  <c r="AF21" i="100"/>
  <c r="Y15" i="102"/>
  <c r="X15" i="102"/>
  <c r="W22" i="96"/>
  <c r="AG21" i="96"/>
  <c r="AP21" i="96" s="1"/>
  <c r="AF21" i="96"/>
  <c r="AO21" i="96" s="1"/>
  <c r="AE21" i="96"/>
  <c r="AH22" i="13"/>
  <c r="AQ22" i="13" s="1"/>
  <c r="AI14" i="94"/>
  <c r="AN14" i="94"/>
  <c r="AI21" i="45"/>
  <c r="AN21" i="45"/>
  <c r="AH15" i="98"/>
  <c r="AQ15" i="98" s="1"/>
  <c r="Y24" i="44"/>
  <c r="Z24" i="44"/>
  <c r="X24" i="44"/>
  <c r="AI25" i="52"/>
  <c r="AN25" i="52"/>
  <c r="Y25" i="101"/>
  <c r="X25" i="101"/>
  <c r="Z25" i="101" s="1"/>
  <c r="AI26" i="15"/>
  <c r="AP26" i="15"/>
  <c r="Y16" i="10"/>
  <c r="X16" i="10"/>
  <c r="W18" i="87"/>
  <c r="AF17" i="87"/>
  <c r="AO17" i="87" s="1"/>
  <c r="AG17" i="87"/>
  <c r="AP17" i="87" s="1"/>
  <c r="AE17" i="87"/>
  <c r="AH18" i="41"/>
  <c r="AQ18" i="41" s="1"/>
  <c r="AI14" i="35"/>
  <c r="AN14" i="35"/>
  <c r="Y28" i="47"/>
  <c r="X28" i="47"/>
  <c r="Y27" i="105"/>
  <c r="Z27" i="105" s="1"/>
  <c r="X27" i="105"/>
  <c r="AR19" i="58"/>
  <c r="AH15" i="42"/>
  <c r="AQ15" i="42" s="1"/>
  <c r="AH14" i="50"/>
  <c r="AQ14" i="50" s="1"/>
  <c r="Z22" i="13"/>
  <c r="Z15" i="98"/>
  <c r="AI18" i="11"/>
  <c r="AN18" i="11"/>
  <c r="AN13" i="82"/>
  <c r="AI13" i="82"/>
  <c r="AI27" i="97"/>
  <c r="AN27" i="97"/>
  <c r="AI19" i="51"/>
  <c r="AN19" i="51"/>
  <c r="AR20" i="84"/>
  <c r="Y26" i="93"/>
  <c r="Z26" i="93"/>
  <c r="X26" i="93"/>
  <c r="AR20" i="100"/>
  <c r="AH28" i="89"/>
  <c r="AQ28" i="89" s="1"/>
  <c r="AR21" i="13"/>
  <c r="AI27" i="47"/>
  <c r="AN27" i="47"/>
  <c r="AF21" i="20"/>
  <c r="AO21" i="20" s="1"/>
  <c r="AE21" i="20"/>
  <c r="W22" i="20"/>
  <c r="AG21" i="20"/>
  <c r="AP21" i="20" s="1"/>
  <c r="AR17" i="43"/>
  <c r="AI24" i="32"/>
  <c r="AN24" i="32"/>
  <c r="AE15" i="42"/>
  <c r="W16" i="42"/>
  <c r="AF15" i="42"/>
  <c r="AO15" i="42" s="1"/>
  <c r="AG15" i="42"/>
  <c r="AP15" i="42" s="1"/>
  <c r="AE14" i="50"/>
  <c r="AF14" i="50"/>
  <c r="AO14" i="50" s="1"/>
  <c r="AG14" i="50"/>
  <c r="AP14" i="50" s="1"/>
  <c r="W15" i="50"/>
  <c r="AR17" i="55"/>
  <c r="AI23" i="44"/>
  <c r="AN23" i="44"/>
  <c r="AI24" i="101"/>
  <c r="AN24" i="101"/>
  <c r="Y27" i="15"/>
  <c r="X27" i="15"/>
  <c r="AI15" i="103"/>
  <c r="AN15" i="103"/>
  <c r="AR13" i="50"/>
  <c r="AH21" i="84"/>
  <c r="AQ21" i="84" s="1"/>
  <c r="Z28" i="89"/>
  <c r="AG13" i="85"/>
  <c r="AP13" i="85" s="1"/>
  <c r="AF13" i="85"/>
  <c r="AO13" i="85" s="1"/>
  <c r="AE13" i="85"/>
  <c r="W14" i="85"/>
  <c r="Y26" i="46"/>
  <c r="X26" i="46"/>
  <c r="AR17" i="41"/>
  <c r="Y21" i="92"/>
  <c r="Z21" i="92" s="1"/>
  <c r="X21" i="92"/>
  <c r="AI14" i="102"/>
  <c r="AN14" i="102"/>
  <c r="AH13" i="90"/>
  <c r="AQ13" i="90" s="1"/>
  <c r="Y22" i="45"/>
  <c r="Z22" i="45"/>
  <c r="X22" i="45"/>
  <c r="AH21" i="54"/>
  <c r="AQ21" i="54" s="1"/>
  <c r="AH21" i="95"/>
  <c r="AQ21" i="95" s="1"/>
  <c r="Y19" i="11"/>
  <c r="Z19" i="11" s="1"/>
  <c r="X19" i="11"/>
  <c r="AI17" i="99"/>
  <c r="AN17" i="99"/>
  <c r="Y19" i="91"/>
  <c r="Z19" i="91"/>
  <c r="X19" i="91"/>
  <c r="Y14" i="82"/>
  <c r="Z14" i="82" s="1"/>
  <c r="X14" i="82"/>
  <c r="AH18" i="55"/>
  <c r="AQ18" i="55" s="1"/>
  <c r="AR17" i="16"/>
  <c r="Z18" i="55"/>
  <c r="Y20" i="51"/>
  <c r="Z20" i="51" s="1"/>
  <c r="X20" i="51"/>
  <c r="AH25" i="53"/>
  <c r="AQ25" i="53" s="1"/>
  <c r="Z21" i="84"/>
  <c r="AH15" i="48"/>
  <c r="AQ15" i="48" s="1"/>
  <c r="AR14" i="42"/>
  <c r="AI25" i="46"/>
  <c r="AN25" i="46"/>
  <c r="AF27" i="86"/>
  <c r="AO27" i="86" s="1"/>
  <c r="AE27" i="86"/>
  <c r="AG27" i="86"/>
  <c r="AP27" i="86" s="1"/>
  <c r="W28" i="86"/>
  <c r="AR14" i="98"/>
  <c r="AR20" i="96"/>
  <c r="AH23" i="104"/>
  <c r="AQ23" i="104" s="1"/>
  <c r="AR14" i="48"/>
  <c r="AE17" i="49"/>
  <c r="AG17" i="49"/>
  <c r="AP17" i="49" s="1"/>
  <c r="W18" i="49"/>
  <c r="AF17" i="49"/>
  <c r="AO17" i="49" s="1"/>
  <c r="AI20" i="9"/>
  <c r="AN20" i="9"/>
  <c r="Z13" i="90"/>
  <c r="Z21" i="54"/>
  <c r="AH20" i="58"/>
  <c r="AQ20" i="58" s="1"/>
  <c r="Z21" i="95"/>
  <c r="Y26" i="52"/>
  <c r="X26" i="52"/>
  <c r="AI25" i="93"/>
  <c r="AN25" i="93"/>
  <c r="Z18" i="41"/>
  <c r="AH18" i="43"/>
  <c r="AQ18" i="43" s="1"/>
  <c r="AR20" i="95"/>
  <c r="Z18" i="16"/>
  <c r="AH18" i="16"/>
  <c r="AQ18" i="16" s="1"/>
  <c r="AH17" i="18"/>
  <c r="AQ17" i="18" s="1"/>
  <c r="AR20" i="88"/>
  <c r="AH21" i="88"/>
  <c r="AQ21" i="88" s="1"/>
  <c r="Z23" i="104"/>
  <c r="Y25" i="32"/>
  <c r="Z25" i="32"/>
  <c r="X25" i="32"/>
  <c r="AH21" i="100"/>
  <c r="AQ21" i="100" s="1"/>
  <c r="AR16" i="18"/>
  <c r="AH21" i="96"/>
  <c r="AQ21" i="96" s="1"/>
  <c r="Y21" i="9"/>
  <c r="X21" i="9"/>
  <c r="AR22" i="104"/>
  <c r="Y15" i="94"/>
  <c r="Z15" i="94" s="1"/>
  <c r="X15" i="94"/>
  <c r="Z20" i="58"/>
  <c r="Y18" i="99"/>
  <c r="Z18" i="99"/>
  <c r="X18" i="99"/>
  <c r="AI18" i="91"/>
  <c r="AN18" i="91"/>
  <c r="X28" i="97"/>
  <c r="Y28" i="97"/>
  <c r="Z28" i="97" s="1"/>
  <c r="AI15" i="10"/>
  <c r="AN15" i="10"/>
  <c r="Y16" i="103"/>
  <c r="X16" i="103"/>
  <c r="AE20" i="51" l="1"/>
  <c r="W21" i="51"/>
  <c r="AG20" i="51"/>
  <c r="AP20" i="51" s="1"/>
  <c r="AF20" i="51"/>
  <c r="AO20" i="51" s="1"/>
  <c r="AF19" i="11"/>
  <c r="AO19" i="11" s="1"/>
  <c r="AG19" i="11"/>
  <c r="AP19" i="11" s="1"/>
  <c r="AE19" i="11"/>
  <c r="W20" i="11"/>
  <c r="AG27" i="105"/>
  <c r="AP27" i="105" s="1"/>
  <c r="AF27" i="105"/>
  <c r="AO27" i="105" s="1"/>
  <c r="W28" i="105"/>
  <c r="AE27" i="105"/>
  <c r="W16" i="94"/>
  <c r="AG15" i="94"/>
  <c r="AP15" i="94" s="1"/>
  <c r="AF15" i="94"/>
  <c r="AO15" i="94" s="1"/>
  <c r="AE15" i="94"/>
  <c r="AF21" i="92"/>
  <c r="AO21" i="92" s="1"/>
  <c r="AE21" i="92"/>
  <c r="AG21" i="92"/>
  <c r="AP21" i="92" s="1"/>
  <c r="W22" i="92"/>
  <c r="AF25" i="101"/>
  <c r="AO25" i="101" s="1"/>
  <c r="AG25" i="101"/>
  <c r="AP25" i="101" s="1"/>
  <c r="AE25" i="101"/>
  <c r="W26" i="101"/>
  <c r="AG14" i="82"/>
  <c r="AP14" i="82" s="1"/>
  <c r="AF14" i="82"/>
  <c r="AO14" i="82" s="1"/>
  <c r="W15" i="82"/>
  <c r="AE14" i="82"/>
  <c r="AR15" i="10"/>
  <c r="AH18" i="99"/>
  <c r="AQ18" i="99" s="1"/>
  <c r="AH25" i="32"/>
  <c r="AQ25" i="32" s="1"/>
  <c r="AI27" i="86"/>
  <c r="AN27" i="86"/>
  <c r="AH19" i="91"/>
  <c r="AQ19" i="91" s="1"/>
  <c r="AH22" i="45"/>
  <c r="AQ22" i="45" s="1"/>
  <c r="AH26" i="93"/>
  <c r="AQ26" i="93" s="1"/>
  <c r="AR19" i="51"/>
  <c r="AR18" i="11"/>
  <c r="Z28" i="47"/>
  <c r="AH28" i="47"/>
  <c r="AQ28" i="47" s="1"/>
  <c r="AR26" i="15"/>
  <c r="AH24" i="44"/>
  <c r="AQ24" i="44" s="1"/>
  <c r="AR20" i="92"/>
  <c r="AI17" i="18"/>
  <c r="AN17" i="18"/>
  <c r="AI18" i="43"/>
  <c r="AN18" i="43"/>
  <c r="Y26" i="53"/>
  <c r="X26" i="53"/>
  <c r="AG25" i="32"/>
  <c r="AP25" i="32" s="1"/>
  <c r="W26" i="32"/>
  <c r="AF25" i="32"/>
  <c r="AO25" i="32" s="1"/>
  <c r="AE25" i="32"/>
  <c r="Z26" i="52"/>
  <c r="AH26" i="52"/>
  <c r="AQ26" i="52" s="1"/>
  <c r="AF13" i="90"/>
  <c r="AO13" i="90" s="1"/>
  <c r="AE13" i="90"/>
  <c r="W14" i="90"/>
  <c r="AG13" i="90"/>
  <c r="AP13" i="90" s="1"/>
  <c r="AE18" i="55"/>
  <c r="AF18" i="55"/>
  <c r="AO18" i="55" s="1"/>
  <c r="AG18" i="55"/>
  <c r="AP18" i="55" s="1"/>
  <c r="W19" i="55"/>
  <c r="AN13" i="85"/>
  <c r="AI13" i="85"/>
  <c r="AR15" i="103"/>
  <c r="Y16" i="42"/>
  <c r="X16" i="42"/>
  <c r="AR27" i="47"/>
  <c r="AR27" i="97"/>
  <c r="AG22" i="13"/>
  <c r="AP22" i="13" s="1"/>
  <c r="AF22" i="13"/>
  <c r="AO22" i="13" s="1"/>
  <c r="AE22" i="13"/>
  <c r="W23" i="13"/>
  <c r="AH16" i="10"/>
  <c r="AQ16" i="10" s="1"/>
  <c r="AR21" i="45"/>
  <c r="Y22" i="96"/>
  <c r="Z22" i="96"/>
  <c r="X22" i="96"/>
  <c r="Y22" i="100"/>
  <c r="Z22" i="100" s="1"/>
  <c r="X22" i="100"/>
  <c r="AI17" i="83"/>
  <c r="AN17" i="83"/>
  <c r="AE21" i="54"/>
  <c r="W22" i="54"/>
  <c r="AF21" i="54"/>
  <c r="AO21" i="54" s="1"/>
  <c r="AG21" i="54"/>
  <c r="AP21" i="54" s="1"/>
  <c r="Y18" i="49"/>
  <c r="X18" i="49"/>
  <c r="W16" i="98"/>
  <c r="AE15" i="98"/>
  <c r="AG15" i="98"/>
  <c r="AP15" i="98" s="1"/>
  <c r="AF15" i="98"/>
  <c r="AO15" i="98" s="1"/>
  <c r="Y18" i="87"/>
  <c r="Z18" i="87" s="1"/>
  <c r="X18" i="87"/>
  <c r="AH25" i="101"/>
  <c r="AQ25" i="101" s="1"/>
  <c r="AE24" i="44"/>
  <c r="AF24" i="44"/>
  <c r="AO24" i="44" s="1"/>
  <c r="AG24" i="44"/>
  <c r="AP24" i="44" s="1"/>
  <c r="W25" i="44"/>
  <c r="AI17" i="49"/>
  <c r="AN17" i="49"/>
  <c r="AR25" i="46"/>
  <c r="AH14" i="82"/>
  <c r="AQ14" i="82" s="1"/>
  <c r="AR14" i="102"/>
  <c r="AH26" i="46"/>
  <c r="AQ26" i="46" s="1"/>
  <c r="AH27" i="15"/>
  <c r="AQ27" i="15" s="1"/>
  <c r="AR23" i="44"/>
  <c r="AI15" i="42"/>
  <c r="AN15" i="42"/>
  <c r="AR13" i="82"/>
  <c r="AH27" i="105"/>
  <c r="AQ27" i="105" s="1"/>
  <c r="AR14" i="35"/>
  <c r="Z16" i="10"/>
  <c r="AH15" i="102"/>
  <c r="AQ15" i="102" s="1"/>
  <c r="Y22" i="88"/>
  <c r="X22" i="88"/>
  <c r="Y18" i="18"/>
  <c r="X18" i="18"/>
  <c r="Y16" i="48"/>
  <c r="X16" i="48"/>
  <c r="W19" i="99"/>
  <c r="AG18" i="99"/>
  <c r="AP18" i="99" s="1"/>
  <c r="AF18" i="99"/>
  <c r="AO18" i="99" s="1"/>
  <c r="AE18" i="99"/>
  <c r="AR25" i="93"/>
  <c r="AF22" i="45"/>
  <c r="AO22" i="45" s="1"/>
  <c r="AG22" i="45"/>
  <c r="AP22" i="45" s="1"/>
  <c r="AE22" i="45"/>
  <c r="W23" i="45"/>
  <c r="Y14" i="85"/>
  <c r="X14" i="85"/>
  <c r="AR26" i="105"/>
  <c r="Y19" i="43"/>
  <c r="Z19" i="43" s="1"/>
  <c r="X19" i="43"/>
  <c r="AE28" i="97"/>
  <c r="AG28" i="97"/>
  <c r="AP28" i="97" s="1"/>
  <c r="AF28" i="97"/>
  <c r="AO28" i="97" s="1"/>
  <c r="W29" i="97"/>
  <c r="AH16" i="103"/>
  <c r="AQ16" i="103" s="1"/>
  <c r="AH28" i="97"/>
  <c r="AQ28" i="97" s="1"/>
  <c r="W21" i="58"/>
  <c r="AG20" i="58"/>
  <c r="AP20" i="58" s="1"/>
  <c r="AF20" i="58"/>
  <c r="AO20" i="58" s="1"/>
  <c r="AE20" i="58"/>
  <c r="AH21" i="9"/>
  <c r="AQ21" i="9" s="1"/>
  <c r="W24" i="104"/>
  <c r="AF23" i="104"/>
  <c r="AO23" i="104" s="1"/>
  <c r="AE23" i="104"/>
  <c r="AG23" i="104"/>
  <c r="AP23" i="104" s="1"/>
  <c r="W19" i="16"/>
  <c r="AE18" i="16"/>
  <c r="AF18" i="16"/>
  <c r="AO18" i="16" s="1"/>
  <c r="AG18" i="16"/>
  <c r="AP18" i="16" s="1"/>
  <c r="Z16" i="103"/>
  <c r="AH15" i="94"/>
  <c r="AQ15" i="94" s="1"/>
  <c r="Z21" i="9"/>
  <c r="AG21" i="95"/>
  <c r="AP21" i="95" s="1"/>
  <c r="AF21" i="95"/>
  <c r="AO21" i="95" s="1"/>
  <c r="AE21" i="95"/>
  <c r="W22" i="95"/>
  <c r="AR20" i="9"/>
  <c r="Y28" i="86"/>
  <c r="Z28" i="86"/>
  <c r="X28" i="86"/>
  <c r="AR17" i="99"/>
  <c r="AH21" i="92"/>
  <c r="AQ21" i="92" s="1"/>
  <c r="Z26" i="46"/>
  <c r="Z27" i="15"/>
  <c r="AI14" i="50"/>
  <c r="AN14" i="50"/>
  <c r="Y22" i="20"/>
  <c r="X22" i="20"/>
  <c r="AI17" i="87"/>
  <c r="AN17" i="87"/>
  <c r="AR14" i="94"/>
  <c r="Z15" i="102"/>
  <c r="AH15" i="35"/>
  <c r="AQ15" i="35" s="1"/>
  <c r="AI25" i="53"/>
  <c r="AN25" i="53"/>
  <c r="AI15" i="48"/>
  <c r="AN15" i="48"/>
  <c r="W20" i="91"/>
  <c r="AF19" i="91"/>
  <c r="AO19" i="91" s="1"/>
  <c r="AG19" i="91"/>
  <c r="AP19" i="91" s="1"/>
  <c r="AE19" i="91"/>
  <c r="AR24" i="101"/>
  <c r="Y15" i="50"/>
  <c r="X15" i="50"/>
  <c r="AE26" i="93"/>
  <c r="W27" i="93"/>
  <c r="AF26" i="93"/>
  <c r="AO26" i="93" s="1"/>
  <c r="AG26" i="93"/>
  <c r="AP26" i="93" s="1"/>
  <c r="AI21" i="100"/>
  <c r="AO21" i="100"/>
  <c r="AR18" i="91"/>
  <c r="AF18" i="41"/>
  <c r="AO18" i="41" s="1"/>
  <c r="W19" i="41"/>
  <c r="AG18" i="41"/>
  <c r="AP18" i="41" s="1"/>
  <c r="AE18" i="41"/>
  <c r="W22" i="84"/>
  <c r="AG21" i="84"/>
  <c r="AP21" i="84" s="1"/>
  <c r="AF21" i="84"/>
  <c r="AO21" i="84" s="1"/>
  <c r="AE21" i="84"/>
  <c r="AH20" i="51"/>
  <c r="AQ20" i="51" s="1"/>
  <c r="AH19" i="11"/>
  <c r="AQ19" i="11" s="1"/>
  <c r="AE28" i="89"/>
  <c r="W29" i="89"/>
  <c r="AG28" i="89"/>
  <c r="AP28" i="89" s="1"/>
  <c r="AF28" i="89"/>
  <c r="AO28" i="89" s="1"/>
  <c r="AR24" i="32"/>
  <c r="AI21" i="20"/>
  <c r="AN21" i="20"/>
  <c r="AR25" i="52"/>
  <c r="AI21" i="96"/>
  <c r="AN21" i="96"/>
  <c r="AI21" i="88"/>
  <c r="AN21" i="88"/>
  <c r="Z15" i="35"/>
  <c r="Y18" i="83"/>
  <c r="X18" i="83"/>
  <c r="W19" i="87" l="1"/>
  <c r="AF18" i="87"/>
  <c r="AO18" i="87" s="1"/>
  <c r="AE18" i="87"/>
  <c r="AG18" i="87"/>
  <c r="AP18" i="87" s="1"/>
  <c r="AF19" i="43"/>
  <c r="AO19" i="43" s="1"/>
  <c r="W20" i="43"/>
  <c r="AG19" i="43"/>
  <c r="AP19" i="43" s="1"/>
  <c r="AE19" i="43"/>
  <c r="AE22" i="100"/>
  <c r="W23" i="100"/>
  <c r="AG22" i="100"/>
  <c r="AP22" i="100" s="1"/>
  <c r="AF22" i="100"/>
  <c r="AO22" i="100" s="1"/>
  <c r="AG15" i="35"/>
  <c r="AP15" i="35" s="1"/>
  <c r="AF15" i="35"/>
  <c r="AO15" i="35" s="1"/>
  <c r="W16" i="35"/>
  <c r="AE15" i="35"/>
  <c r="Y22" i="84"/>
  <c r="X22" i="84"/>
  <c r="AG28" i="86"/>
  <c r="AP28" i="86" s="1"/>
  <c r="AF28" i="86"/>
  <c r="AO28" i="86" s="1"/>
  <c r="AE28" i="86"/>
  <c r="W29" i="86"/>
  <c r="AI21" i="95"/>
  <c r="AN21" i="95"/>
  <c r="AI18" i="16"/>
  <c r="AN18" i="16"/>
  <c r="Y24" i="104"/>
  <c r="X24" i="104"/>
  <c r="Z24" i="104" s="1"/>
  <c r="Y21" i="58"/>
  <c r="X21" i="58"/>
  <c r="Y29" i="97"/>
  <c r="X29" i="97"/>
  <c r="AH16" i="48"/>
  <c r="AQ16" i="48" s="1"/>
  <c r="AH22" i="88"/>
  <c r="AQ22" i="88" s="1"/>
  <c r="AH18" i="49"/>
  <c r="AQ18" i="49" s="1"/>
  <c r="Y22" i="54"/>
  <c r="X22" i="54"/>
  <c r="Z22" i="54" s="1"/>
  <c r="Y23" i="13"/>
  <c r="X23" i="13"/>
  <c r="AG26" i="52"/>
  <c r="AP26" i="52" s="1"/>
  <c r="W27" i="52"/>
  <c r="AE26" i="52"/>
  <c r="AF26" i="52"/>
  <c r="AO26" i="52" s="1"/>
  <c r="AH26" i="53"/>
  <c r="AQ26" i="53" s="1"/>
  <c r="AR17" i="18"/>
  <c r="AR27" i="86"/>
  <c r="Y22" i="92"/>
  <c r="Z22" i="92" s="1"/>
  <c r="X22" i="92"/>
  <c r="Y27" i="93"/>
  <c r="X27" i="93"/>
  <c r="AR14" i="50"/>
  <c r="Y19" i="16"/>
  <c r="Z19" i="16" s="1"/>
  <c r="X19" i="16"/>
  <c r="Y23" i="45"/>
  <c r="X23" i="45"/>
  <c r="Z23" i="45" s="1"/>
  <c r="Z16" i="48"/>
  <c r="Z22" i="88"/>
  <c r="AR15" i="42"/>
  <c r="Y25" i="44"/>
  <c r="Z25" i="44"/>
  <c r="X25" i="44"/>
  <c r="Z18" i="49"/>
  <c r="AI21" i="54"/>
  <c r="AN21" i="54"/>
  <c r="AH22" i="96"/>
  <c r="AQ22" i="96" s="1"/>
  <c r="AI22" i="13"/>
  <c r="AN22" i="13"/>
  <c r="AR13" i="85"/>
  <c r="AI18" i="55"/>
  <c r="AN18" i="55"/>
  <c r="Z26" i="53"/>
  <c r="Y26" i="101"/>
  <c r="X26" i="101"/>
  <c r="Y20" i="91"/>
  <c r="Z20" i="91" s="1"/>
  <c r="X20" i="91"/>
  <c r="AI18" i="41"/>
  <c r="AN18" i="41"/>
  <c r="AI26" i="93"/>
  <c r="AN26" i="93"/>
  <c r="AR15" i="48"/>
  <c r="AR17" i="87"/>
  <c r="AF27" i="15"/>
  <c r="AO27" i="15" s="1"/>
  <c r="AE27" i="15"/>
  <c r="W28" i="15"/>
  <c r="AG27" i="15"/>
  <c r="AP27" i="15" s="1"/>
  <c r="AG16" i="103"/>
  <c r="AP16" i="103" s="1"/>
  <c r="W17" i="103"/>
  <c r="AE16" i="103"/>
  <c r="AN16" i="103" s="1"/>
  <c r="AF16" i="103"/>
  <c r="AI22" i="45"/>
  <c r="AN22" i="45"/>
  <c r="AI18" i="99"/>
  <c r="AN18" i="99"/>
  <c r="AF16" i="10"/>
  <c r="AO16" i="10" s="1"/>
  <c r="AG16" i="10"/>
  <c r="AP16" i="10" s="1"/>
  <c r="W17" i="10"/>
  <c r="AE16" i="10"/>
  <c r="AF22" i="96"/>
  <c r="AO22" i="96" s="1"/>
  <c r="AE22" i="96"/>
  <c r="W23" i="96"/>
  <c r="AG22" i="96"/>
  <c r="AP22" i="96" s="1"/>
  <c r="AH16" i="42"/>
  <c r="AQ16" i="42" s="1"/>
  <c r="AI25" i="32"/>
  <c r="AN25" i="32"/>
  <c r="AI14" i="82"/>
  <c r="AN14" i="82"/>
  <c r="AI25" i="101"/>
  <c r="AN25" i="101"/>
  <c r="AI21" i="92"/>
  <c r="AN21" i="92"/>
  <c r="Y16" i="94"/>
  <c r="Z16" i="94"/>
  <c r="X16" i="94"/>
  <c r="AI21" i="84"/>
  <c r="AN21" i="84"/>
  <c r="AR21" i="100"/>
  <c r="AH15" i="50"/>
  <c r="AQ15" i="50" s="1"/>
  <c r="AI19" i="91"/>
  <c r="AN19" i="91"/>
  <c r="AH22" i="20"/>
  <c r="AQ22" i="20" s="1"/>
  <c r="W27" i="46"/>
  <c r="AG26" i="46"/>
  <c r="AP26" i="46" s="1"/>
  <c r="AE26" i="46"/>
  <c r="AF26" i="46"/>
  <c r="AO26" i="46" s="1"/>
  <c r="AE21" i="9"/>
  <c r="AF21" i="9"/>
  <c r="AO21" i="9" s="1"/>
  <c r="W22" i="9"/>
  <c r="AG21" i="9"/>
  <c r="AP21" i="9" s="1"/>
  <c r="AN20" i="58"/>
  <c r="AI20" i="58"/>
  <c r="AI28" i="97"/>
  <c r="AN28" i="97"/>
  <c r="AH14" i="85"/>
  <c r="AQ14" i="85" s="1"/>
  <c r="AH18" i="18"/>
  <c r="AQ18" i="18" s="1"/>
  <c r="AR17" i="83"/>
  <c r="Z16" i="42"/>
  <c r="AF28" i="47"/>
  <c r="AO28" i="47" s="1"/>
  <c r="AE28" i="47"/>
  <c r="AG28" i="47"/>
  <c r="AP28" i="47" s="1"/>
  <c r="W29" i="47"/>
  <c r="Y15" i="82"/>
  <c r="X15" i="82"/>
  <c r="Y20" i="11"/>
  <c r="Z20" i="11"/>
  <c r="X20" i="11"/>
  <c r="AR21" i="88"/>
  <c r="AR21" i="20"/>
  <c r="Y29" i="89"/>
  <c r="X29" i="89"/>
  <c r="Z29" i="89" s="1"/>
  <c r="AH18" i="83"/>
  <c r="AQ18" i="83" s="1"/>
  <c r="AI28" i="89"/>
  <c r="AN28" i="89"/>
  <c r="Z18" i="83"/>
  <c r="AR21" i="96"/>
  <c r="Y19" i="41"/>
  <c r="Z19" i="41"/>
  <c r="X19" i="41"/>
  <c r="Z15" i="50"/>
  <c r="AR25" i="53"/>
  <c r="AG15" i="102"/>
  <c r="AP15" i="102" s="1"/>
  <c r="AF15" i="102"/>
  <c r="AO15" i="102" s="1"/>
  <c r="W16" i="102"/>
  <c r="AE15" i="102"/>
  <c r="Z22" i="20"/>
  <c r="AI23" i="104"/>
  <c r="AN23" i="104"/>
  <c r="AH19" i="43"/>
  <c r="AQ19" i="43" s="1"/>
  <c r="Z14" i="85"/>
  <c r="Z18" i="18"/>
  <c r="AI24" i="44"/>
  <c r="AN24" i="44"/>
  <c r="AH18" i="87"/>
  <c r="AQ18" i="87" s="1"/>
  <c r="AI15" i="98"/>
  <c r="AN15" i="98"/>
  <c r="AH22" i="100"/>
  <c r="AQ22" i="100" s="1"/>
  <c r="Y19" i="55"/>
  <c r="X19" i="55"/>
  <c r="Z19" i="55" s="1"/>
  <c r="Y14" i="90"/>
  <c r="X14" i="90"/>
  <c r="Y26" i="32"/>
  <c r="X26" i="32"/>
  <c r="Z26" i="32" s="1"/>
  <c r="AR18" i="43"/>
  <c r="AI27" i="105"/>
  <c r="AN27" i="105"/>
  <c r="AI19" i="11"/>
  <c r="AN19" i="11"/>
  <c r="Y21" i="51"/>
  <c r="X21" i="51"/>
  <c r="AH28" i="86"/>
  <c r="AQ28" i="86" s="1"/>
  <c r="Y22" i="95"/>
  <c r="Z22" i="95"/>
  <c r="X22" i="95"/>
  <c r="Y19" i="99"/>
  <c r="X19" i="99"/>
  <c r="AR17" i="49"/>
  <c r="Y16" i="98"/>
  <c r="Z16" i="98"/>
  <c r="X16" i="98"/>
  <c r="AI13" i="90"/>
  <c r="AN13" i="90"/>
  <c r="AI15" i="94"/>
  <c r="AN15" i="94"/>
  <c r="Y28" i="105"/>
  <c r="X28" i="105"/>
  <c r="AI20" i="51"/>
  <c r="AN20" i="51"/>
  <c r="AG29" i="89" l="1"/>
  <c r="AP29" i="89" s="1"/>
  <c r="AE29" i="89"/>
  <c r="W30" i="89"/>
  <c r="AF29" i="89"/>
  <c r="AO29" i="89" s="1"/>
  <c r="AF19" i="55"/>
  <c r="AO19" i="55" s="1"/>
  <c r="AG19" i="55"/>
  <c r="AP19" i="55" s="1"/>
  <c r="W20" i="55"/>
  <c r="AE19" i="55"/>
  <c r="AF22" i="92"/>
  <c r="AO22" i="92" s="1"/>
  <c r="W23" i="92"/>
  <c r="AE22" i="92"/>
  <c r="AG22" i="92"/>
  <c r="AP22" i="92" s="1"/>
  <c r="AE19" i="16"/>
  <c r="AF19" i="16"/>
  <c r="AO19" i="16" s="1"/>
  <c r="AG19" i="16"/>
  <c r="AP19" i="16" s="1"/>
  <c r="W20" i="16"/>
  <c r="AE24" i="104"/>
  <c r="W25" i="104"/>
  <c r="AG24" i="104"/>
  <c r="AP24" i="104" s="1"/>
  <c r="AF24" i="104"/>
  <c r="AO24" i="104" s="1"/>
  <c r="AE20" i="91"/>
  <c r="AF20" i="91"/>
  <c r="AO20" i="91" s="1"/>
  <c r="AG20" i="91"/>
  <c r="AP20" i="91" s="1"/>
  <c r="W21" i="91"/>
  <c r="W27" i="32"/>
  <c r="AE26" i="32"/>
  <c r="AF26" i="32"/>
  <c r="AO26" i="32" s="1"/>
  <c r="AG26" i="32"/>
  <c r="AP26" i="32" s="1"/>
  <c r="AG23" i="45"/>
  <c r="AP23" i="45" s="1"/>
  <c r="AE23" i="45"/>
  <c r="AF23" i="45"/>
  <c r="AO23" i="45" s="1"/>
  <c r="W24" i="45"/>
  <c r="AE22" i="54"/>
  <c r="W23" i="54"/>
  <c r="AG22" i="54"/>
  <c r="AP22" i="54" s="1"/>
  <c r="AF22" i="54"/>
  <c r="AO22" i="54" s="1"/>
  <c r="AH22" i="84"/>
  <c r="AQ22" i="84" s="1"/>
  <c r="AH21" i="51"/>
  <c r="AQ21" i="51" s="1"/>
  <c r="AE16" i="98"/>
  <c r="AG16" i="98"/>
  <c r="AP16" i="98" s="1"/>
  <c r="W17" i="98"/>
  <c r="AF16" i="98"/>
  <c r="AO16" i="98" s="1"/>
  <c r="AH22" i="95"/>
  <c r="AQ22" i="95" s="1"/>
  <c r="AR19" i="11"/>
  <c r="AR23" i="104"/>
  <c r="AH20" i="11"/>
  <c r="AQ20" i="11" s="1"/>
  <c r="AR28" i="97"/>
  <c r="AN21" i="9"/>
  <c r="AI21" i="9"/>
  <c r="AR19" i="91"/>
  <c r="AR14" i="82"/>
  <c r="AI27" i="15"/>
  <c r="AN27" i="15"/>
  <c r="AH25" i="44"/>
  <c r="AQ25" i="44" s="1"/>
  <c r="AG16" i="48"/>
  <c r="AP16" i="48" s="1"/>
  <c r="W17" i="48"/>
  <c r="AF16" i="48"/>
  <c r="AO16" i="48" s="1"/>
  <c r="AE16" i="48"/>
  <c r="Y16" i="35"/>
  <c r="Z16" i="35" s="1"/>
  <c r="X16" i="35"/>
  <c r="Y23" i="100"/>
  <c r="X23" i="100"/>
  <c r="AF22" i="95"/>
  <c r="AO22" i="95" s="1"/>
  <c r="AE22" i="95"/>
  <c r="W23" i="95"/>
  <c r="AG22" i="95"/>
  <c r="AP22" i="95" s="1"/>
  <c r="W23" i="20"/>
  <c r="AG22" i="20"/>
  <c r="AP22" i="20" s="1"/>
  <c r="AE22" i="20"/>
  <c r="AF22" i="20"/>
  <c r="AO22" i="20" s="1"/>
  <c r="Y17" i="103"/>
  <c r="X17" i="103"/>
  <c r="Z17" i="103" s="1"/>
  <c r="AH29" i="97"/>
  <c r="AQ29" i="97" s="1"/>
  <c r="AR27" i="105"/>
  <c r="AH14" i="90"/>
  <c r="AQ14" i="90" s="1"/>
  <c r="AR15" i="98"/>
  <c r="AR21" i="92"/>
  <c r="AR25" i="32"/>
  <c r="AI16" i="10"/>
  <c r="AN16" i="10"/>
  <c r="X27" i="52"/>
  <c r="Y27" i="52"/>
  <c r="Z27" i="52"/>
  <c r="Z29" i="97"/>
  <c r="Z22" i="84"/>
  <c r="AI26" i="52"/>
  <c r="AN26" i="52"/>
  <c r="AH22" i="54"/>
  <c r="AQ22" i="54" s="1"/>
  <c r="AH24" i="104"/>
  <c r="AQ24" i="104" s="1"/>
  <c r="AI22" i="100"/>
  <c r="AN22" i="100"/>
  <c r="AR20" i="51"/>
  <c r="AH19" i="99"/>
  <c r="AQ19" i="99" s="1"/>
  <c r="AI15" i="102"/>
  <c r="AN15" i="102"/>
  <c r="AG15" i="50"/>
  <c r="AP15" i="50" s="1"/>
  <c r="W16" i="50"/>
  <c r="AE15" i="50"/>
  <c r="AF15" i="50"/>
  <c r="AO15" i="50" s="1"/>
  <c r="AF18" i="83"/>
  <c r="AO18" i="83" s="1"/>
  <c r="W19" i="83"/>
  <c r="AE18" i="83"/>
  <c r="AG18" i="83"/>
  <c r="AP18" i="83" s="1"/>
  <c r="AH15" i="82"/>
  <c r="AQ15" i="82" s="1"/>
  <c r="AI28" i="47"/>
  <c r="AN28" i="47"/>
  <c r="AI26" i="46"/>
  <c r="AN26" i="46"/>
  <c r="AR21" i="84"/>
  <c r="X17" i="10"/>
  <c r="Y17" i="10"/>
  <c r="Z17" i="10"/>
  <c r="AR22" i="45"/>
  <c r="AR18" i="41"/>
  <c r="AE26" i="53"/>
  <c r="AF26" i="53"/>
  <c r="AO26" i="53" s="1"/>
  <c r="W27" i="53"/>
  <c r="AG26" i="53"/>
  <c r="AP26" i="53" s="1"/>
  <c r="AR22" i="13"/>
  <c r="Z27" i="93"/>
  <c r="AH27" i="93"/>
  <c r="AQ27" i="93" s="1"/>
  <c r="Y29" i="86"/>
  <c r="X29" i="86"/>
  <c r="Z29" i="86" s="1"/>
  <c r="AI19" i="43"/>
  <c r="AN19" i="43"/>
  <c r="AI18" i="87"/>
  <c r="AN18" i="87"/>
  <c r="AR15" i="94"/>
  <c r="AE20" i="11"/>
  <c r="AG20" i="11"/>
  <c r="AP20" i="11" s="1"/>
  <c r="W21" i="11"/>
  <c r="AF20" i="11"/>
  <c r="AO20" i="11" s="1"/>
  <c r="Y29" i="47"/>
  <c r="Z29" i="47"/>
  <c r="X29" i="47"/>
  <c r="AR20" i="58"/>
  <c r="AR18" i="99"/>
  <c r="Z26" i="101"/>
  <c r="AH26" i="101"/>
  <c r="AQ26" i="101" s="1"/>
  <c r="AE25" i="44"/>
  <c r="W26" i="44"/>
  <c r="AF25" i="44"/>
  <c r="AO25" i="44" s="1"/>
  <c r="AG25" i="44"/>
  <c r="AP25" i="44" s="1"/>
  <c r="AH28" i="105"/>
  <c r="AQ28" i="105" s="1"/>
  <c r="AR13" i="90"/>
  <c r="Z21" i="51"/>
  <c r="Z14" i="90"/>
  <c r="AR24" i="44"/>
  <c r="Z28" i="105"/>
  <c r="AH16" i="98"/>
  <c r="AQ16" i="98" s="1"/>
  <c r="Z19" i="99"/>
  <c r="W19" i="18"/>
  <c r="AG18" i="18"/>
  <c r="AP18" i="18" s="1"/>
  <c r="AE18" i="18"/>
  <c r="AF18" i="18"/>
  <c r="AO18" i="18" s="1"/>
  <c r="Y16" i="102"/>
  <c r="X16" i="102"/>
  <c r="AH19" i="41"/>
  <c r="AQ19" i="41" s="1"/>
  <c r="Z15" i="82"/>
  <c r="Y22" i="9"/>
  <c r="X22" i="9"/>
  <c r="Z22" i="9" s="1"/>
  <c r="AH16" i="94"/>
  <c r="AQ16" i="94" s="1"/>
  <c r="AR25" i="101"/>
  <c r="Y23" i="96"/>
  <c r="X23" i="96"/>
  <c r="AH20" i="91"/>
  <c r="AQ20" i="91" s="1"/>
  <c r="AR21" i="54"/>
  <c r="AH19" i="16"/>
  <c r="AQ19" i="16" s="1"/>
  <c r="AH23" i="13"/>
  <c r="AQ23" i="13" s="1"/>
  <c r="AH21" i="58"/>
  <c r="AQ21" i="58" s="1"/>
  <c r="AI28" i="86"/>
  <c r="AN28" i="86"/>
  <c r="AR26" i="93"/>
  <c r="AH23" i="45"/>
  <c r="AQ23" i="45" s="1"/>
  <c r="AR21" i="95"/>
  <c r="AH26" i="32"/>
  <c r="AQ26" i="32" s="1"/>
  <c r="AH19" i="55"/>
  <c r="AQ19" i="55" s="1"/>
  <c r="W15" i="85"/>
  <c r="AG14" i="85"/>
  <c r="AP14" i="85" s="1"/>
  <c r="AF14" i="85"/>
  <c r="AO14" i="85" s="1"/>
  <c r="AE14" i="85"/>
  <c r="W20" i="41"/>
  <c r="AF19" i="41"/>
  <c r="AO19" i="41" s="1"/>
  <c r="AE19" i="41"/>
  <c r="AG19" i="41"/>
  <c r="AP19" i="41" s="1"/>
  <c r="AR28" i="89"/>
  <c r="AH29" i="89"/>
  <c r="AQ29" i="89" s="1"/>
  <c r="AF16" i="42"/>
  <c r="AO16" i="42" s="1"/>
  <c r="AE16" i="42"/>
  <c r="AG16" i="42"/>
  <c r="AP16" i="42" s="1"/>
  <c r="W17" i="42"/>
  <c r="Y27" i="46"/>
  <c r="Z27" i="46" s="1"/>
  <c r="X27" i="46"/>
  <c r="AG16" i="94"/>
  <c r="AP16" i="94" s="1"/>
  <c r="AE16" i="94"/>
  <c r="AF16" i="94"/>
  <c r="AO16" i="94" s="1"/>
  <c r="W17" i="94"/>
  <c r="AI22" i="96"/>
  <c r="AN22" i="96"/>
  <c r="AI16" i="103"/>
  <c r="AO16" i="103"/>
  <c r="Y28" i="15"/>
  <c r="X28" i="15"/>
  <c r="AR18" i="55"/>
  <c r="AF18" i="49"/>
  <c r="AO18" i="49" s="1"/>
  <c r="AE18" i="49"/>
  <c r="AG18" i="49"/>
  <c r="AP18" i="49" s="1"/>
  <c r="W19" i="49"/>
  <c r="W23" i="88"/>
  <c r="AG22" i="88"/>
  <c r="AP22" i="88" s="1"/>
  <c r="AF22" i="88"/>
  <c r="AO22" i="88" s="1"/>
  <c r="AE22" i="88"/>
  <c r="AH22" i="92"/>
  <c r="AQ22" i="92" s="1"/>
  <c r="Z23" i="13"/>
  <c r="Z21" i="58"/>
  <c r="AR18" i="16"/>
  <c r="AI15" i="35"/>
  <c r="AN15" i="35"/>
  <c r="Y20" i="43"/>
  <c r="X20" i="43"/>
  <c r="Y19" i="87"/>
  <c r="X19" i="87"/>
  <c r="AE17" i="103" l="1"/>
  <c r="AN17" i="103" s="1"/>
  <c r="AF17" i="103"/>
  <c r="AO17" i="103" s="1"/>
  <c r="W18" i="103"/>
  <c r="AG17" i="103"/>
  <c r="AF27" i="46"/>
  <c r="AO27" i="46" s="1"/>
  <c r="AE27" i="46"/>
  <c r="AG27" i="46"/>
  <c r="AP27" i="46" s="1"/>
  <c r="W28" i="46"/>
  <c r="AG16" i="35"/>
  <c r="AP16" i="35" s="1"/>
  <c r="AE16" i="35"/>
  <c r="AF16" i="35"/>
  <c r="AO16" i="35" s="1"/>
  <c r="W17" i="35"/>
  <c r="AF22" i="9"/>
  <c r="AO22" i="9" s="1"/>
  <c r="W23" i="9"/>
  <c r="AG22" i="9"/>
  <c r="AP22" i="9" s="1"/>
  <c r="AE22" i="9"/>
  <c r="AF29" i="86"/>
  <c r="AO29" i="86" s="1"/>
  <c r="AE29" i="86"/>
  <c r="W30" i="86"/>
  <c r="AG29" i="86"/>
  <c r="AP29" i="86" s="1"/>
  <c r="AI22" i="88"/>
  <c r="AN22" i="88"/>
  <c r="AR28" i="86"/>
  <c r="AR27" i="15"/>
  <c r="AF23" i="13"/>
  <c r="AO23" i="13" s="1"/>
  <c r="AE23" i="13"/>
  <c r="W24" i="13"/>
  <c r="AG23" i="13"/>
  <c r="AP23" i="13" s="1"/>
  <c r="Y19" i="49"/>
  <c r="X19" i="49"/>
  <c r="Z28" i="15"/>
  <c r="AH28" i="15"/>
  <c r="AQ28" i="15" s="1"/>
  <c r="Y20" i="41"/>
  <c r="X20" i="41"/>
  <c r="Z20" i="41" s="1"/>
  <c r="AE19" i="99"/>
  <c r="AF19" i="99"/>
  <c r="AO19" i="99" s="1"/>
  <c r="AG19" i="99"/>
  <c r="AP19" i="99" s="1"/>
  <c r="W20" i="99"/>
  <c r="AG28" i="105"/>
  <c r="AP28" i="105" s="1"/>
  <c r="AF28" i="105"/>
  <c r="AO28" i="105" s="1"/>
  <c r="AE28" i="105"/>
  <c r="W29" i="105"/>
  <c r="Y27" i="53"/>
  <c r="Z27" i="53"/>
  <c r="X27" i="53"/>
  <c r="Y19" i="83"/>
  <c r="X19" i="83"/>
  <c r="AF22" i="84"/>
  <c r="AO22" i="84" s="1"/>
  <c r="W23" i="84"/>
  <c r="AG22" i="84"/>
  <c r="AP22" i="84" s="1"/>
  <c r="AE22" i="84"/>
  <c r="AR16" i="10"/>
  <c r="AI22" i="20"/>
  <c r="AN22" i="20"/>
  <c r="AI22" i="95"/>
  <c r="AN22" i="95"/>
  <c r="AR21" i="9"/>
  <c r="Y23" i="54"/>
  <c r="Z23" i="54" s="1"/>
  <c r="X23" i="54"/>
  <c r="Y23" i="92"/>
  <c r="X23" i="92"/>
  <c r="Y21" i="91"/>
  <c r="Z21" i="91" s="1"/>
  <c r="X21" i="91"/>
  <c r="AI14" i="85"/>
  <c r="AN14" i="85"/>
  <c r="Y21" i="11"/>
  <c r="Z21" i="11"/>
  <c r="X21" i="11"/>
  <c r="AR18" i="87"/>
  <c r="AI26" i="53"/>
  <c r="AN26" i="53"/>
  <c r="AR15" i="102"/>
  <c r="AE27" i="52"/>
  <c r="AG27" i="52"/>
  <c r="AP27" i="52" s="1"/>
  <c r="W28" i="52"/>
  <c r="AF27" i="52"/>
  <c r="AO27" i="52" s="1"/>
  <c r="Y23" i="20"/>
  <c r="X23" i="20"/>
  <c r="AH23" i="100"/>
  <c r="AQ23" i="100" s="1"/>
  <c r="Y17" i="98"/>
  <c r="X17" i="98"/>
  <c r="X25" i="104"/>
  <c r="Y25" i="104"/>
  <c r="AI19" i="16"/>
  <c r="AN19" i="16"/>
  <c r="AH19" i="87"/>
  <c r="AQ19" i="87" s="1"/>
  <c r="Y17" i="94"/>
  <c r="X17" i="94"/>
  <c r="AF29" i="97"/>
  <c r="AO29" i="97" s="1"/>
  <c r="AG29" i="97"/>
  <c r="AP29" i="97" s="1"/>
  <c r="W30" i="97"/>
  <c r="AE29" i="97"/>
  <c r="AH17" i="103"/>
  <c r="AQ17" i="103" s="1"/>
  <c r="AI22" i="54"/>
  <c r="AN22" i="54"/>
  <c r="AI18" i="49"/>
  <c r="AR18" i="49" s="1"/>
  <c r="AN18" i="49"/>
  <c r="AR16" i="103"/>
  <c r="AI16" i="94"/>
  <c r="AR16" i="94" s="1"/>
  <c r="AN16" i="94"/>
  <c r="Y17" i="42"/>
  <c r="X17" i="42"/>
  <c r="AH23" i="96"/>
  <c r="AQ23" i="96" s="1"/>
  <c r="AI18" i="18"/>
  <c r="AN18" i="18"/>
  <c r="W15" i="90"/>
  <c r="AG14" i="90"/>
  <c r="AP14" i="90" s="1"/>
  <c r="AF14" i="90"/>
  <c r="AO14" i="90" s="1"/>
  <c r="AE14" i="90"/>
  <c r="Y26" i="44"/>
  <c r="X26" i="44"/>
  <c r="AH29" i="47"/>
  <c r="AQ29" i="47" s="1"/>
  <c r="AH17" i="10"/>
  <c r="AQ17" i="10" s="1"/>
  <c r="AR28" i="47"/>
  <c r="Z23" i="100"/>
  <c r="AI16" i="48"/>
  <c r="AN16" i="48"/>
  <c r="Y24" i="45"/>
  <c r="X24" i="45"/>
  <c r="AI24" i="104"/>
  <c r="AN24" i="104"/>
  <c r="AI19" i="55"/>
  <c r="AN19" i="55"/>
  <c r="Y30" i="89"/>
  <c r="Z30" i="89"/>
  <c r="X30" i="89"/>
  <c r="AH22" i="9"/>
  <c r="AQ22" i="9" s="1"/>
  <c r="Y23" i="88"/>
  <c r="X23" i="88"/>
  <c r="Z23" i="88" s="1"/>
  <c r="AI19" i="41"/>
  <c r="AN19" i="41"/>
  <c r="Z23" i="96"/>
  <c r="W16" i="82"/>
  <c r="AG15" i="82"/>
  <c r="AP15" i="82" s="1"/>
  <c r="AF15" i="82"/>
  <c r="AO15" i="82" s="1"/>
  <c r="AE15" i="82"/>
  <c r="AH16" i="102"/>
  <c r="AQ16" i="102" s="1"/>
  <c r="W22" i="51"/>
  <c r="AE21" i="51"/>
  <c r="AG21" i="51"/>
  <c r="AP21" i="51" s="1"/>
  <c r="AF21" i="51"/>
  <c r="AO21" i="51" s="1"/>
  <c r="AI25" i="44"/>
  <c r="AN25" i="44"/>
  <c r="AF26" i="101"/>
  <c r="AO26" i="101" s="1"/>
  <c r="AE26" i="101"/>
  <c r="AG26" i="101"/>
  <c r="AP26" i="101" s="1"/>
  <c r="W27" i="101"/>
  <c r="AG29" i="47"/>
  <c r="AP29" i="47" s="1"/>
  <c r="AE29" i="47"/>
  <c r="AF29" i="47"/>
  <c r="AO29" i="47" s="1"/>
  <c r="W30" i="47"/>
  <c r="AI20" i="11"/>
  <c r="AN20" i="11"/>
  <c r="AR19" i="43"/>
  <c r="AI15" i="50"/>
  <c r="AN15" i="50"/>
  <c r="AH27" i="52"/>
  <c r="AQ27" i="52" s="1"/>
  <c r="AI16" i="98"/>
  <c r="AN16" i="98"/>
  <c r="AI26" i="32"/>
  <c r="AR26" i="32" s="1"/>
  <c r="AN26" i="32"/>
  <c r="AI20" i="91"/>
  <c r="AN20" i="91"/>
  <c r="Y20" i="55"/>
  <c r="Z20" i="55" s="1"/>
  <c r="X20" i="55"/>
  <c r="AI29" i="89"/>
  <c r="AR29" i="89" s="1"/>
  <c r="AN29" i="89"/>
  <c r="W28" i="93"/>
  <c r="AG27" i="93"/>
  <c r="AP27" i="93" s="1"/>
  <c r="AF27" i="93"/>
  <c r="AO27" i="93" s="1"/>
  <c r="AE27" i="93"/>
  <c r="W18" i="10"/>
  <c r="AG17" i="10"/>
  <c r="AP17" i="10" s="1"/>
  <c r="AF17" i="10"/>
  <c r="AO17" i="10" s="1"/>
  <c r="AE17" i="10"/>
  <c r="AR26" i="46"/>
  <c r="Z19" i="87"/>
  <c r="AR15" i="35"/>
  <c r="AH20" i="43"/>
  <c r="AQ20" i="43" s="1"/>
  <c r="Z20" i="43"/>
  <c r="W22" i="58"/>
  <c r="AE21" i="58"/>
  <c r="AG21" i="58"/>
  <c r="AP21" i="58" s="1"/>
  <c r="AF21" i="58"/>
  <c r="AO21" i="58" s="1"/>
  <c r="AR22" i="96"/>
  <c r="AH27" i="46"/>
  <c r="AQ27" i="46" s="1"/>
  <c r="AI16" i="42"/>
  <c r="AN16" i="42"/>
  <c r="Y15" i="85"/>
  <c r="X15" i="85"/>
  <c r="Z16" i="102"/>
  <c r="Y19" i="18"/>
  <c r="X19" i="18"/>
  <c r="AH29" i="86"/>
  <c r="AQ29" i="86" s="1"/>
  <c r="AI18" i="83"/>
  <c r="AN18" i="83"/>
  <c r="Y16" i="50"/>
  <c r="Z16" i="50"/>
  <c r="X16" i="50"/>
  <c r="AR22" i="100"/>
  <c r="AR26" i="52"/>
  <c r="Y23" i="95"/>
  <c r="Z23" i="95" s="1"/>
  <c r="X23" i="95"/>
  <c r="AH16" i="35"/>
  <c r="AQ16" i="35" s="1"/>
  <c r="Y17" i="48"/>
  <c r="X17" i="48"/>
  <c r="AI23" i="45"/>
  <c r="AN23" i="45"/>
  <c r="Y27" i="32"/>
  <c r="Z27" i="32" s="1"/>
  <c r="X27" i="32"/>
  <c r="Y20" i="16"/>
  <c r="X20" i="16"/>
  <c r="AI22" i="92"/>
  <c r="AN22" i="92"/>
  <c r="AE23" i="54" l="1"/>
  <c r="AG23" i="54"/>
  <c r="AP23" i="54" s="1"/>
  <c r="W24" i="54"/>
  <c r="AF23" i="54"/>
  <c r="AO23" i="54" s="1"/>
  <c r="AF20" i="41"/>
  <c r="AO20" i="41" s="1"/>
  <c r="AE20" i="41"/>
  <c r="W21" i="41"/>
  <c r="AG20" i="41"/>
  <c r="AP20" i="41" s="1"/>
  <c r="AG23" i="95"/>
  <c r="AP23" i="95" s="1"/>
  <c r="W24" i="95"/>
  <c r="AF23" i="95"/>
  <c r="AO23" i="95" s="1"/>
  <c r="AE23" i="95"/>
  <c r="W24" i="88"/>
  <c r="AG23" i="88"/>
  <c r="AP23" i="88" s="1"/>
  <c r="AF23" i="88"/>
  <c r="AO23" i="88" s="1"/>
  <c r="AE23" i="88"/>
  <c r="AE20" i="55"/>
  <c r="W21" i="55"/>
  <c r="AF20" i="55"/>
  <c r="AO20" i="55" s="1"/>
  <c r="AG20" i="55"/>
  <c r="AP20" i="55" s="1"/>
  <c r="AG21" i="91"/>
  <c r="AP21" i="91" s="1"/>
  <c r="AF21" i="91"/>
  <c r="AO21" i="91" s="1"/>
  <c r="AE21" i="91"/>
  <c r="W22" i="91"/>
  <c r="AR16" i="98"/>
  <c r="Y27" i="101"/>
  <c r="X27" i="101"/>
  <c r="AH17" i="94"/>
  <c r="AQ17" i="94" s="1"/>
  <c r="AH25" i="104"/>
  <c r="AQ25" i="104" s="1"/>
  <c r="AR22" i="20"/>
  <c r="AE27" i="32"/>
  <c r="AF27" i="32"/>
  <c r="AO27" i="32" s="1"/>
  <c r="W28" i="32"/>
  <c r="AG27" i="32"/>
  <c r="AP27" i="32" s="1"/>
  <c r="AH16" i="50"/>
  <c r="AQ16" i="50" s="1"/>
  <c r="AR16" i="42"/>
  <c r="AF20" i="43"/>
  <c r="AO20" i="43" s="1"/>
  <c r="AG20" i="43"/>
  <c r="AP20" i="43" s="1"/>
  <c r="W21" i="43"/>
  <c r="AE20" i="43"/>
  <c r="AI17" i="10"/>
  <c r="AN17" i="10"/>
  <c r="AR20" i="11"/>
  <c r="AR25" i="44"/>
  <c r="AI15" i="82"/>
  <c r="AN15" i="82"/>
  <c r="AR19" i="41"/>
  <c r="AH30" i="89"/>
  <c r="AQ30" i="89" s="1"/>
  <c r="AR24" i="104"/>
  <c r="AE23" i="100"/>
  <c r="AG23" i="100"/>
  <c r="AP23" i="100" s="1"/>
  <c r="AF23" i="100"/>
  <c r="AO23" i="100" s="1"/>
  <c r="W24" i="100"/>
  <c r="AH21" i="11"/>
  <c r="AQ21" i="11" s="1"/>
  <c r="AH27" i="53"/>
  <c r="AQ27" i="53" s="1"/>
  <c r="AI19" i="99"/>
  <c r="AR19" i="99" s="1"/>
  <c r="AN19" i="99"/>
  <c r="AI16" i="35"/>
  <c r="AN16" i="35"/>
  <c r="AR22" i="92"/>
  <c r="AH24" i="45"/>
  <c r="AQ24" i="45" s="1"/>
  <c r="AH26" i="44"/>
  <c r="AQ26" i="44" s="1"/>
  <c r="Y23" i="9"/>
  <c r="Z23" i="9" s="1"/>
  <c r="X23" i="9"/>
  <c r="AH15" i="85"/>
  <c r="AQ15" i="85" s="1"/>
  <c r="AG19" i="87"/>
  <c r="AP19" i="87" s="1"/>
  <c r="W20" i="87"/>
  <c r="AE19" i="87"/>
  <c r="AF19" i="87"/>
  <c r="AO19" i="87" s="1"/>
  <c r="Y28" i="93"/>
  <c r="X28" i="93"/>
  <c r="AR15" i="50"/>
  <c r="Y30" i="47"/>
  <c r="Z30" i="47" s="1"/>
  <c r="X30" i="47"/>
  <c r="Z24" i="45"/>
  <c r="Z26" i="44"/>
  <c r="Y15" i="90"/>
  <c r="Z15" i="90"/>
  <c r="X15" i="90"/>
  <c r="AR22" i="54"/>
  <c r="Z17" i="94"/>
  <c r="AH17" i="98"/>
  <c r="AQ17" i="98" s="1"/>
  <c r="AH23" i="92"/>
  <c r="AQ23" i="92" s="1"/>
  <c r="Y30" i="86"/>
  <c r="X30" i="86"/>
  <c r="AI17" i="103"/>
  <c r="AP17" i="103"/>
  <c r="AE27" i="53"/>
  <c r="AG27" i="53"/>
  <c r="AP27" i="53" s="1"/>
  <c r="W28" i="53"/>
  <c r="AF27" i="53"/>
  <c r="AO27" i="53" s="1"/>
  <c r="AH20" i="41"/>
  <c r="AQ20" i="41" s="1"/>
  <c r="Z15" i="85"/>
  <c r="Y18" i="10"/>
  <c r="Z18" i="10"/>
  <c r="X18" i="10"/>
  <c r="AR20" i="91"/>
  <c r="AI26" i="101"/>
  <c r="AN26" i="101"/>
  <c r="Y16" i="82"/>
  <c r="X16" i="82"/>
  <c r="AI29" i="97"/>
  <c r="AN29" i="97"/>
  <c r="Z17" i="98"/>
  <c r="Y28" i="52"/>
  <c r="X28" i="52"/>
  <c r="AR26" i="53"/>
  <c r="Z23" i="92"/>
  <c r="AH19" i="83"/>
  <c r="AQ19" i="83" s="1"/>
  <c r="Y20" i="99"/>
  <c r="X20" i="99"/>
  <c r="AG28" i="15"/>
  <c r="AP28" i="15" s="1"/>
  <c r="AF28" i="15"/>
  <c r="AO28" i="15" s="1"/>
  <c r="W29" i="15"/>
  <c r="AE28" i="15"/>
  <c r="Y24" i="13"/>
  <c r="X24" i="13"/>
  <c r="AI29" i="86"/>
  <c r="AN29" i="86"/>
  <c r="Y28" i="46"/>
  <c r="X28" i="46"/>
  <c r="Y18" i="103"/>
  <c r="Z18" i="103"/>
  <c r="X18" i="103"/>
  <c r="W17" i="50"/>
  <c r="AE16" i="50"/>
  <c r="AF16" i="50"/>
  <c r="AO16" i="50" s="1"/>
  <c r="AG16" i="50"/>
  <c r="AP16" i="50" s="1"/>
  <c r="AF16" i="102"/>
  <c r="AO16" i="102" s="1"/>
  <c r="AE16" i="102"/>
  <c r="AG16" i="102"/>
  <c r="AP16" i="102" s="1"/>
  <c r="W17" i="102"/>
  <c r="AF30" i="89"/>
  <c r="AO30" i="89" s="1"/>
  <c r="AE30" i="89"/>
  <c r="AG30" i="89"/>
  <c r="AP30" i="89" s="1"/>
  <c r="W31" i="89"/>
  <c r="AH20" i="16"/>
  <c r="AQ20" i="16" s="1"/>
  <c r="AR23" i="45"/>
  <c r="AH17" i="48"/>
  <c r="AQ17" i="48" s="1"/>
  <c r="Z17" i="48"/>
  <c r="AR18" i="83"/>
  <c r="AH19" i="18"/>
  <c r="AQ19" i="18" s="1"/>
  <c r="AN21" i="58"/>
  <c r="AI21" i="58"/>
  <c r="AI29" i="47"/>
  <c r="AN29" i="47"/>
  <c r="AI21" i="51"/>
  <c r="AN21" i="51"/>
  <c r="W24" i="96"/>
  <c r="AG23" i="96"/>
  <c r="AP23" i="96" s="1"/>
  <c r="AF23" i="96"/>
  <c r="AO23" i="96" s="1"/>
  <c r="AE23" i="96"/>
  <c r="AR19" i="55"/>
  <c r="AR18" i="18"/>
  <c r="AH17" i="42"/>
  <c r="AQ17" i="42" s="1"/>
  <c r="X30" i="97"/>
  <c r="Y30" i="97"/>
  <c r="AR19" i="16"/>
  <c r="AH23" i="20"/>
  <c r="AQ23" i="20" s="1"/>
  <c r="AR14" i="85"/>
  <c r="Z19" i="83"/>
  <c r="Y29" i="105"/>
  <c r="X29" i="105"/>
  <c r="AH19" i="49"/>
  <c r="AQ19" i="49" s="1"/>
  <c r="AI23" i="13"/>
  <c r="AN23" i="13"/>
  <c r="Y17" i="35"/>
  <c r="Z17" i="35"/>
  <c r="X17" i="35"/>
  <c r="AH23" i="88"/>
  <c r="AQ23" i="88" s="1"/>
  <c r="AG21" i="11"/>
  <c r="AP21" i="11" s="1"/>
  <c r="AF21" i="11"/>
  <c r="AO21" i="11" s="1"/>
  <c r="W22" i="11"/>
  <c r="AE21" i="11"/>
  <c r="Y23" i="84"/>
  <c r="X23" i="84"/>
  <c r="Z20" i="16"/>
  <c r="AH27" i="32"/>
  <c r="AQ27" i="32" s="1"/>
  <c r="AH23" i="95"/>
  <c r="AQ23" i="95" s="1"/>
  <c r="Z19" i="18"/>
  <c r="Y22" i="58"/>
  <c r="X22" i="58"/>
  <c r="AI27" i="93"/>
  <c r="AN27" i="93"/>
  <c r="AH20" i="55"/>
  <c r="AQ20" i="55" s="1"/>
  <c r="Y22" i="51"/>
  <c r="Z22" i="51" s="1"/>
  <c r="X22" i="51"/>
  <c r="AR16" i="48"/>
  <c r="AI14" i="90"/>
  <c r="AN14" i="90"/>
  <c r="Z17" i="42"/>
  <c r="Z25" i="104"/>
  <c r="Z23" i="20"/>
  <c r="AI27" i="52"/>
  <c r="AN27" i="52"/>
  <c r="AH21" i="91"/>
  <c r="AQ21" i="91" s="1"/>
  <c r="AH23" i="54"/>
  <c r="AQ23" i="54" s="1"/>
  <c r="AR22" i="95"/>
  <c r="AI22" i="84"/>
  <c r="AN22" i="84"/>
  <c r="AI28" i="105"/>
  <c r="AN28" i="105"/>
  <c r="Z19" i="49"/>
  <c r="AR22" i="88"/>
  <c r="AI22" i="9"/>
  <c r="AN22" i="9"/>
  <c r="AI27" i="46"/>
  <c r="AN27" i="46"/>
  <c r="AG22" i="51" l="1"/>
  <c r="AP22" i="51" s="1"/>
  <c r="AF22" i="51"/>
  <c r="AO22" i="51" s="1"/>
  <c r="W23" i="51"/>
  <c r="AE22" i="51"/>
  <c r="AG23" i="9"/>
  <c r="AP23" i="9" s="1"/>
  <c r="AP25" i="9" s="1"/>
  <c r="AE23" i="9"/>
  <c r="AF23" i="9"/>
  <c r="AO23" i="9" s="1"/>
  <c r="AO25" i="9" s="1"/>
  <c r="AE30" i="47"/>
  <c r="AN30" i="47" s="1"/>
  <c r="AG30" i="47"/>
  <c r="AF30" i="47"/>
  <c r="AO30" i="47" s="1"/>
  <c r="W31" i="47"/>
  <c r="AR22" i="84"/>
  <c r="AR14" i="90"/>
  <c r="AH22" i="58"/>
  <c r="AQ22" i="58" s="1"/>
  <c r="Y24" i="96"/>
  <c r="Z24" i="96"/>
  <c r="X24" i="96"/>
  <c r="AI30" i="89"/>
  <c r="AN30" i="89"/>
  <c r="AH18" i="103"/>
  <c r="AQ18" i="103" s="1"/>
  <c r="AI28" i="15"/>
  <c r="AN28" i="15"/>
  <c r="AF23" i="92"/>
  <c r="AO23" i="92" s="1"/>
  <c r="AE23" i="92"/>
  <c r="AG23" i="92"/>
  <c r="AP23" i="92" s="1"/>
  <c r="W24" i="92"/>
  <c r="W18" i="98"/>
  <c r="AG17" i="98"/>
  <c r="AP17" i="98" s="1"/>
  <c r="AF17" i="98"/>
  <c r="AO17" i="98" s="1"/>
  <c r="AE17" i="98"/>
  <c r="AH15" i="90"/>
  <c r="AQ15" i="90" s="1"/>
  <c r="AI27" i="32"/>
  <c r="AR27" i="32" s="1"/>
  <c r="AN27" i="32"/>
  <c r="Y24" i="95"/>
  <c r="X24" i="95"/>
  <c r="AR27" i="52"/>
  <c r="Z22" i="58"/>
  <c r="AI21" i="11"/>
  <c r="AN21" i="11"/>
  <c r="AF18" i="103"/>
  <c r="AO18" i="103" s="1"/>
  <c r="AE18" i="103"/>
  <c r="W19" i="103"/>
  <c r="AG18" i="103"/>
  <c r="AP18" i="103" s="1"/>
  <c r="AR29" i="86"/>
  <c r="Y29" i="15"/>
  <c r="Z29" i="15"/>
  <c r="X29" i="15"/>
  <c r="AR26" i="101"/>
  <c r="AG15" i="85"/>
  <c r="AP15" i="85" s="1"/>
  <c r="AE15" i="85"/>
  <c r="AF15" i="85"/>
  <c r="AO15" i="85" s="1"/>
  <c r="W16" i="85"/>
  <c r="AR17" i="103"/>
  <c r="AF15" i="90"/>
  <c r="AO15" i="90" s="1"/>
  <c r="AE15" i="90"/>
  <c r="W16" i="90"/>
  <c r="AG15" i="90"/>
  <c r="AP15" i="90" s="1"/>
  <c r="AR15" i="82"/>
  <c r="AR17" i="10"/>
  <c r="AH27" i="101"/>
  <c r="AQ27" i="101" s="1"/>
  <c r="Y22" i="91"/>
  <c r="Z22" i="91"/>
  <c r="X22" i="91"/>
  <c r="AF23" i="20"/>
  <c r="AO23" i="20" s="1"/>
  <c r="AG23" i="20"/>
  <c r="AP23" i="20" s="1"/>
  <c r="AE23" i="20"/>
  <c r="W24" i="20"/>
  <c r="AF20" i="16"/>
  <c r="AO20" i="16" s="1"/>
  <c r="AG20" i="16"/>
  <c r="AP20" i="16" s="1"/>
  <c r="W21" i="16"/>
  <c r="AE20" i="16"/>
  <c r="Y22" i="11"/>
  <c r="Z22" i="11" s="1"/>
  <c r="X22" i="11"/>
  <c r="AR23" i="13"/>
  <c r="AH29" i="105"/>
  <c r="AQ29" i="105" s="1"/>
  <c r="AR21" i="51"/>
  <c r="AE17" i="48"/>
  <c r="W18" i="48"/>
  <c r="AG17" i="48"/>
  <c r="AP17" i="48" s="1"/>
  <c r="AF17" i="48"/>
  <c r="AO17" i="48" s="1"/>
  <c r="AH24" i="13"/>
  <c r="AQ24" i="13" s="1"/>
  <c r="AR29" i="97"/>
  <c r="AH30" i="86"/>
  <c r="AQ30" i="86" s="1"/>
  <c r="AI23" i="100"/>
  <c r="AN23" i="100"/>
  <c r="Z27" i="101"/>
  <c r="AI21" i="91"/>
  <c r="AN21" i="91"/>
  <c r="Y21" i="55"/>
  <c r="X21" i="55"/>
  <c r="Z21" i="55" s="1"/>
  <c r="Y24" i="88"/>
  <c r="Z24" i="88"/>
  <c r="X24" i="88"/>
  <c r="AF19" i="49"/>
  <c r="AO19" i="49" s="1"/>
  <c r="AG19" i="49"/>
  <c r="AP19" i="49" s="1"/>
  <c r="W20" i="49"/>
  <c r="AE19" i="49"/>
  <c r="AR27" i="46"/>
  <c r="AR28" i="105"/>
  <c r="AF25" i="104"/>
  <c r="AO25" i="104" s="1"/>
  <c r="W26" i="104"/>
  <c r="AE25" i="104"/>
  <c r="AG25" i="104"/>
  <c r="AP25" i="104" s="1"/>
  <c r="AH22" i="51"/>
  <c r="AQ22" i="51" s="1"/>
  <c r="AF19" i="18"/>
  <c r="AO19" i="18" s="1"/>
  <c r="AE19" i="18"/>
  <c r="AG19" i="18"/>
  <c r="AP19" i="18" s="1"/>
  <c r="W20" i="18"/>
  <c r="AH23" i="84"/>
  <c r="AQ23" i="84" s="1"/>
  <c r="Z29" i="105"/>
  <c r="Z30" i="97"/>
  <c r="AI23" i="96"/>
  <c r="AN23" i="96"/>
  <c r="Y17" i="102"/>
  <c r="Z17" i="102"/>
  <c r="X17" i="102"/>
  <c r="AH28" i="46"/>
  <c r="AQ28" i="46" s="1"/>
  <c r="Z24" i="13"/>
  <c r="AH28" i="52"/>
  <c r="AQ28" i="52" s="1"/>
  <c r="AH16" i="82"/>
  <c r="AQ16" i="82" s="1"/>
  <c r="Y28" i="53"/>
  <c r="X28" i="53"/>
  <c r="Z28" i="53" s="1"/>
  <c r="Z30" i="86"/>
  <c r="AE17" i="94"/>
  <c r="AG17" i="94"/>
  <c r="AP17" i="94" s="1"/>
  <c r="AF17" i="94"/>
  <c r="AO17" i="94" s="1"/>
  <c r="W18" i="94"/>
  <c r="AE26" i="44"/>
  <c r="W27" i="44"/>
  <c r="AF26" i="44"/>
  <c r="AO26" i="44" s="1"/>
  <c r="AG26" i="44"/>
  <c r="AP26" i="44" s="1"/>
  <c r="AI19" i="87"/>
  <c r="AN19" i="87"/>
  <c r="AR16" i="35"/>
  <c r="AI20" i="43"/>
  <c r="AN20" i="43"/>
  <c r="AI20" i="55"/>
  <c r="AN20" i="55"/>
  <c r="Y24" i="54"/>
  <c r="Z24" i="54" s="1"/>
  <c r="X24" i="54"/>
  <c r="AR22" i="9"/>
  <c r="AE17" i="42"/>
  <c r="AF17" i="42"/>
  <c r="AO17" i="42" s="1"/>
  <c r="AG17" i="42"/>
  <c r="AP17" i="42" s="1"/>
  <c r="W18" i="42"/>
  <c r="Z23" i="84"/>
  <c r="AH17" i="35"/>
  <c r="AQ17" i="35" s="1"/>
  <c r="AH30" i="97"/>
  <c r="AQ30" i="97" s="1"/>
  <c r="AR29" i="47"/>
  <c r="Y31" i="89"/>
  <c r="Z31" i="89"/>
  <c r="X31" i="89"/>
  <c r="AI16" i="50"/>
  <c r="AN16" i="50"/>
  <c r="Z28" i="46"/>
  <c r="AH20" i="99"/>
  <c r="AQ20" i="99" s="1"/>
  <c r="Z28" i="52"/>
  <c r="Z16" i="82"/>
  <c r="AH18" i="10"/>
  <c r="AQ18" i="10" s="1"/>
  <c r="AG24" i="45"/>
  <c r="AP24" i="45" s="1"/>
  <c r="W25" i="45"/>
  <c r="AE24" i="45"/>
  <c r="AF24" i="45"/>
  <c r="AO24" i="45" s="1"/>
  <c r="AH28" i="93"/>
  <c r="AQ28" i="93" s="1"/>
  <c r="Y20" i="87"/>
  <c r="Z20" i="87"/>
  <c r="X20" i="87"/>
  <c r="Y21" i="43"/>
  <c r="X21" i="43"/>
  <c r="Y28" i="32"/>
  <c r="Z28" i="32"/>
  <c r="X28" i="32"/>
  <c r="AI23" i="95"/>
  <c r="AN23" i="95"/>
  <c r="Y21" i="41"/>
  <c r="X21" i="41"/>
  <c r="Z21" i="41" s="1"/>
  <c r="AR27" i="93"/>
  <c r="AG17" i="35"/>
  <c r="AP17" i="35" s="1"/>
  <c r="W18" i="35"/>
  <c r="AE17" i="35"/>
  <c r="AF17" i="35"/>
  <c r="AO17" i="35" s="1"/>
  <c r="AF19" i="83"/>
  <c r="AO19" i="83" s="1"/>
  <c r="W20" i="83"/>
  <c r="AG19" i="83"/>
  <c r="AP19" i="83" s="1"/>
  <c r="AE19" i="83"/>
  <c r="AR21" i="58"/>
  <c r="AI16" i="102"/>
  <c r="AN16" i="102"/>
  <c r="Y17" i="50"/>
  <c r="Z17" i="50"/>
  <c r="X17" i="50"/>
  <c r="Z20" i="99"/>
  <c r="AE18" i="10"/>
  <c r="W19" i="10"/>
  <c r="AG18" i="10"/>
  <c r="AP18" i="10" s="1"/>
  <c r="AF18" i="10"/>
  <c r="AO18" i="10" s="1"/>
  <c r="AI27" i="53"/>
  <c r="AR27" i="53" s="1"/>
  <c r="AN27" i="53"/>
  <c r="AH30" i="47"/>
  <c r="AQ30" i="47" s="1"/>
  <c r="Z28" i="93"/>
  <c r="AH23" i="9"/>
  <c r="AQ23" i="9" s="1"/>
  <c r="AQ25" i="9" s="1"/>
  <c r="AZ3" i="9"/>
  <c r="Y24" i="100"/>
  <c r="Z24" i="100"/>
  <c r="X24" i="100"/>
  <c r="AI23" i="88"/>
  <c r="AN23" i="88"/>
  <c r="AI20" i="41"/>
  <c r="AN20" i="41"/>
  <c r="AI23" i="54"/>
  <c r="AN23" i="54"/>
  <c r="W23" i="11" l="1"/>
  <c r="AG22" i="11"/>
  <c r="AP22" i="11" s="1"/>
  <c r="AE22" i="11"/>
  <c r="AF22" i="11"/>
  <c r="AO22" i="11" s="1"/>
  <c r="AE21" i="55"/>
  <c r="AG21" i="55"/>
  <c r="AP21" i="55" s="1"/>
  <c r="AF21" i="55"/>
  <c r="AO21" i="55" s="1"/>
  <c r="W22" i="55"/>
  <c r="AE21" i="41"/>
  <c r="AF21" i="41"/>
  <c r="AO21" i="41" s="1"/>
  <c r="AG21" i="41"/>
  <c r="AP21" i="41" s="1"/>
  <c r="W22" i="41"/>
  <c r="AE28" i="53"/>
  <c r="AF28" i="53"/>
  <c r="AO28" i="53" s="1"/>
  <c r="AG28" i="53"/>
  <c r="AP28" i="53" s="1"/>
  <c r="W29" i="53"/>
  <c r="AG24" i="54"/>
  <c r="AP24" i="54" s="1"/>
  <c r="AF24" i="54"/>
  <c r="AO24" i="54" s="1"/>
  <c r="AE24" i="54"/>
  <c r="W25" i="54"/>
  <c r="AX3" i="9"/>
  <c r="S3" i="9" s="1"/>
  <c r="AX23" i="9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AG17" i="50"/>
  <c r="AP17" i="50" s="1"/>
  <c r="W18" i="50"/>
  <c r="AF17" i="50"/>
  <c r="AO17" i="50" s="1"/>
  <c r="AE17" i="50"/>
  <c r="AG28" i="32"/>
  <c r="AP28" i="32" s="1"/>
  <c r="AF28" i="32"/>
  <c r="AO28" i="32" s="1"/>
  <c r="AE28" i="32"/>
  <c r="W29" i="32"/>
  <c r="AR20" i="55"/>
  <c r="AI20" i="16"/>
  <c r="AN20" i="16"/>
  <c r="AI23" i="20"/>
  <c r="AN23" i="20"/>
  <c r="AG29" i="15"/>
  <c r="AP29" i="15" s="1"/>
  <c r="AF29" i="15"/>
  <c r="AO29" i="15" s="1"/>
  <c r="AE29" i="15"/>
  <c r="W30" i="15"/>
  <c r="AR23" i="88"/>
  <c r="AR23" i="54"/>
  <c r="W25" i="100"/>
  <c r="AE24" i="100"/>
  <c r="AF24" i="100"/>
  <c r="AO24" i="100" s="1"/>
  <c r="AG24" i="100"/>
  <c r="AP24" i="100" s="1"/>
  <c r="AH17" i="50"/>
  <c r="AQ17" i="50" s="1"/>
  <c r="AH28" i="32"/>
  <c r="AQ28" i="32" s="1"/>
  <c r="AH20" i="87"/>
  <c r="AQ20" i="87" s="1"/>
  <c r="AF16" i="82"/>
  <c r="AO16" i="82" s="1"/>
  <c r="W17" i="82"/>
  <c r="AG16" i="82"/>
  <c r="AP16" i="82" s="1"/>
  <c r="AE16" i="82"/>
  <c r="AI17" i="42"/>
  <c r="AN17" i="42"/>
  <c r="AI26" i="44"/>
  <c r="AN26" i="44"/>
  <c r="AG30" i="86"/>
  <c r="AP30" i="86" s="1"/>
  <c r="AE30" i="86"/>
  <c r="AF30" i="86"/>
  <c r="AO30" i="86" s="1"/>
  <c r="W31" i="86"/>
  <c r="AR23" i="96"/>
  <c r="AR23" i="100"/>
  <c r="Y24" i="20"/>
  <c r="Z24" i="20"/>
  <c r="X24" i="20"/>
  <c r="Y16" i="90"/>
  <c r="Z16" i="90"/>
  <c r="X16" i="90"/>
  <c r="Y16" i="85"/>
  <c r="X16" i="85"/>
  <c r="AH29" i="15"/>
  <c r="AQ29" i="15" s="1"/>
  <c r="W23" i="58"/>
  <c r="AG22" i="58"/>
  <c r="AP22" i="58" s="1"/>
  <c r="AE22" i="58"/>
  <c r="AF22" i="58"/>
  <c r="AO22" i="58" s="1"/>
  <c r="AR28" i="15"/>
  <c r="Y31" i="47"/>
  <c r="X31" i="47"/>
  <c r="W24" i="84"/>
  <c r="AG23" i="84"/>
  <c r="AP23" i="84" s="1"/>
  <c r="AF23" i="84"/>
  <c r="AO23" i="84" s="1"/>
  <c r="AE23" i="84"/>
  <c r="AX22" i="9"/>
  <c r="AI19" i="83"/>
  <c r="AN19" i="83"/>
  <c r="AI17" i="35"/>
  <c r="AN17" i="35"/>
  <c r="Y18" i="94"/>
  <c r="X18" i="94"/>
  <c r="AF24" i="13"/>
  <c r="AO24" i="13" s="1"/>
  <c r="W25" i="13"/>
  <c r="AG24" i="13"/>
  <c r="AP24" i="13" s="1"/>
  <c r="AE24" i="13"/>
  <c r="AH17" i="102"/>
  <c r="AQ17" i="102" s="1"/>
  <c r="AF29" i="105"/>
  <c r="AO29" i="105" s="1"/>
  <c r="AE29" i="105"/>
  <c r="AG29" i="105"/>
  <c r="AP29" i="105" s="1"/>
  <c r="W30" i="105"/>
  <c r="AI25" i="104"/>
  <c r="AN25" i="104"/>
  <c r="AH24" i="88"/>
  <c r="AQ24" i="88" s="1"/>
  <c r="Y21" i="16"/>
  <c r="X21" i="16"/>
  <c r="AI15" i="85"/>
  <c r="AN15" i="85"/>
  <c r="AI18" i="103"/>
  <c r="AN18" i="103"/>
  <c r="AI17" i="98"/>
  <c r="AN17" i="98"/>
  <c r="AH24" i="96"/>
  <c r="AQ24" i="96" s="1"/>
  <c r="AI30" i="47"/>
  <c r="AP30" i="47"/>
  <c r="AI22" i="51"/>
  <c r="AN22" i="51"/>
  <c r="AF28" i="52"/>
  <c r="AO28" i="52" s="1"/>
  <c r="AG28" i="52"/>
  <c r="AP28" i="52" s="1"/>
  <c r="W29" i="52"/>
  <c r="AE28" i="52"/>
  <c r="Y18" i="35"/>
  <c r="Z18" i="35" s="1"/>
  <c r="X18" i="35"/>
  <c r="AH21" i="43"/>
  <c r="AQ21" i="43" s="1"/>
  <c r="AR16" i="50"/>
  <c r="Y18" i="42"/>
  <c r="X18" i="42"/>
  <c r="AH24" i="54"/>
  <c r="AQ24" i="54" s="1"/>
  <c r="AR20" i="43"/>
  <c r="AE17" i="102"/>
  <c r="W18" i="102"/>
  <c r="AG17" i="102"/>
  <c r="AP17" i="102" s="1"/>
  <c r="AF17" i="102"/>
  <c r="AO17" i="102" s="1"/>
  <c r="Y20" i="18"/>
  <c r="X20" i="18"/>
  <c r="Z20" i="18" s="1"/>
  <c r="Y26" i="104"/>
  <c r="Z26" i="104" s="1"/>
  <c r="X26" i="104"/>
  <c r="W25" i="88"/>
  <c r="AF24" i="88"/>
  <c r="AO24" i="88" s="1"/>
  <c r="AG24" i="88"/>
  <c r="AP24" i="88" s="1"/>
  <c r="AE24" i="88"/>
  <c r="AR21" i="91"/>
  <c r="AH22" i="11"/>
  <c r="AQ22" i="11" s="1"/>
  <c r="AH24" i="95"/>
  <c r="AQ24" i="95" s="1"/>
  <c r="AI23" i="92"/>
  <c r="AN23" i="92"/>
  <c r="AF24" i="96"/>
  <c r="AO24" i="96" s="1"/>
  <c r="AE24" i="96"/>
  <c r="AN24" i="96" s="1"/>
  <c r="AG24" i="96"/>
  <c r="W25" i="96"/>
  <c r="Y23" i="51"/>
  <c r="X23" i="51"/>
  <c r="AR20" i="41"/>
  <c r="AG20" i="87"/>
  <c r="AP20" i="87" s="1"/>
  <c r="AF20" i="87"/>
  <c r="AO20" i="87" s="1"/>
  <c r="AE20" i="87"/>
  <c r="W21" i="87"/>
  <c r="W29" i="46"/>
  <c r="AG28" i="46"/>
  <c r="AP28" i="46" s="1"/>
  <c r="AE28" i="46"/>
  <c r="AF28" i="46"/>
  <c r="AO28" i="46" s="1"/>
  <c r="AR19" i="87"/>
  <c r="Y24" i="92"/>
  <c r="Z24" i="92" s="1"/>
  <c r="X24" i="92"/>
  <c r="AR30" i="89"/>
  <c r="AH24" i="100"/>
  <c r="AQ24" i="100" s="1"/>
  <c r="AE28" i="93"/>
  <c r="AF28" i="93"/>
  <c r="AO28" i="93" s="1"/>
  <c r="AG28" i="93"/>
  <c r="AP28" i="93" s="1"/>
  <c r="W29" i="93"/>
  <c r="AI18" i="10"/>
  <c r="AN18" i="10"/>
  <c r="AR16" i="102"/>
  <c r="Y20" i="83"/>
  <c r="X20" i="83"/>
  <c r="Z20" i="83" s="1"/>
  <c r="Z21" i="43"/>
  <c r="AI24" i="45"/>
  <c r="AN24" i="45"/>
  <c r="AH31" i="89"/>
  <c r="AQ31" i="89" s="1"/>
  <c r="AI19" i="49"/>
  <c r="AN19" i="49"/>
  <c r="AF27" i="101"/>
  <c r="AO27" i="101" s="1"/>
  <c r="W28" i="101"/>
  <c r="AE27" i="101"/>
  <c r="AG27" i="101"/>
  <c r="AP27" i="101" s="1"/>
  <c r="Y18" i="48"/>
  <c r="X18" i="48"/>
  <c r="AH22" i="91"/>
  <c r="AQ22" i="91" s="1"/>
  <c r="Z24" i="95"/>
  <c r="AH21" i="41"/>
  <c r="AQ21" i="41" s="1"/>
  <c r="AH28" i="53"/>
  <c r="AQ28" i="53" s="1"/>
  <c r="AE30" i="97"/>
  <c r="AG30" i="97"/>
  <c r="AP30" i="97" s="1"/>
  <c r="W31" i="97"/>
  <c r="AF30" i="97"/>
  <c r="AO30" i="97" s="1"/>
  <c r="AI15" i="90"/>
  <c r="AN15" i="90"/>
  <c r="Y19" i="103"/>
  <c r="Z19" i="103"/>
  <c r="X19" i="103"/>
  <c r="Y19" i="10"/>
  <c r="Z19" i="10" s="1"/>
  <c r="X19" i="10"/>
  <c r="AF20" i="99"/>
  <c r="AO20" i="99" s="1"/>
  <c r="W21" i="99"/>
  <c r="AE20" i="99"/>
  <c r="AN20" i="99" s="1"/>
  <c r="AG20" i="99"/>
  <c r="AR23" i="95"/>
  <c r="Y25" i="45"/>
  <c r="X25" i="45"/>
  <c r="Z25" i="45" s="1"/>
  <c r="AE31" i="89"/>
  <c r="AN31" i="89" s="1"/>
  <c r="AF31" i="89"/>
  <c r="AO31" i="89" s="1"/>
  <c r="W32" i="89"/>
  <c r="AG31" i="89"/>
  <c r="Y27" i="44"/>
  <c r="Z27" i="44" s="1"/>
  <c r="X27" i="44"/>
  <c r="AI17" i="94"/>
  <c r="AN17" i="94"/>
  <c r="AI19" i="18"/>
  <c r="AN19" i="18"/>
  <c r="Y20" i="49"/>
  <c r="Z20" i="49" s="1"/>
  <c r="X20" i="49"/>
  <c r="AH21" i="55"/>
  <c r="AQ21" i="55" s="1"/>
  <c r="AI17" i="48"/>
  <c r="AN17" i="48"/>
  <c r="AF22" i="91"/>
  <c r="AO22" i="91" s="1"/>
  <c r="AG22" i="91"/>
  <c r="AP22" i="91" s="1"/>
  <c r="AE22" i="91"/>
  <c r="W23" i="91"/>
  <c r="AR21" i="11"/>
  <c r="Y18" i="98"/>
  <c r="Z18" i="98" s="1"/>
  <c r="X18" i="98"/>
  <c r="AN23" i="9"/>
  <c r="AN25" i="9" s="1"/>
  <c r="AI23" i="9"/>
  <c r="AG20" i="18" l="1"/>
  <c r="AP20" i="18" s="1"/>
  <c r="AE20" i="18"/>
  <c r="W21" i="18"/>
  <c r="AF20" i="18"/>
  <c r="AO20" i="18" s="1"/>
  <c r="AF19" i="10"/>
  <c r="AO19" i="10" s="1"/>
  <c r="AG19" i="10"/>
  <c r="AP19" i="10" s="1"/>
  <c r="AE19" i="10"/>
  <c r="W20" i="10"/>
  <c r="AG18" i="35"/>
  <c r="AP18" i="35" s="1"/>
  <c r="AF18" i="35"/>
  <c r="AO18" i="35" s="1"/>
  <c r="W19" i="35"/>
  <c r="AE18" i="35"/>
  <c r="AF20" i="83"/>
  <c r="AO20" i="83" s="1"/>
  <c r="AE20" i="83"/>
  <c r="W21" i="83"/>
  <c r="AG20" i="83"/>
  <c r="AP20" i="83" s="1"/>
  <c r="AF24" i="92"/>
  <c r="AO24" i="92" s="1"/>
  <c r="AE24" i="92"/>
  <c r="AG24" i="92"/>
  <c r="AP24" i="92" s="1"/>
  <c r="W25" i="92"/>
  <c r="AF18" i="98"/>
  <c r="AO18" i="98" s="1"/>
  <c r="AG18" i="98"/>
  <c r="AP18" i="98" s="1"/>
  <c r="W19" i="98"/>
  <c r="AE18" i="98"/>
  <c r="AE25" i="45"/>
  <c r="AF25" i="45"/>
  <c r="AO25" i="45" s="1"/>
  <c r="AG25" i="45"/>
  <c r="AP25" i="45" s="1"/>
  <c r="W26" i="45"/>
  <c r="AE20" i="49"/>
  <c r="AF20" i="49"/>
  <c r="AO20" i="49" s="1"/>
  <c r="AG20" i="49"/>
  <c r="AP20" i="49" s="1"/>
  <c r="W21" i="49"/>
  <c r="AE27" i="44"/>
  <c r="AG27" i="44"/>
  <c r="AP27" i="44" s="1"/>
  <c r="W28" i="44"/>
  <c r="AF27" i="44"/>
  <c r="AO27" i="44" s="1"/>
  <c r="W27" i="104"/>
  <c r="AG26" i="104"/>
  <c r="AP26" i="104" s="1"/>
  <c r="AE26" i="104"/>
  <c r="AF26" i="104"/>
  <c r="AO26" i="104" s="1"/>
  <c r="Y21" i="99"/>
  <c r="X21" i="99"/>
  <c r="AR19" i="18"/>
  <c r="AH19" i="103"/>
  <c r="AQ19" i="103" s="1"/>
  <c r="AI27" i="101"/>
  <c r="AN27" i="101"/>
  <c r="W22" i="43"/>
  <c r="AG21" i="43"/>
  <c r="AP21" i="43" s="1"/>
  <c r="AE21" i="43"/>
  <c r="AF21" i="43"/>
  <c r="AO21" i="43" s="1"/>
  <c r="AI28" i="93"/>
  <c r="AN28" i="93"/>
  <c r="AI24" i="96"/>
  <c r="AP24" i="96"/>
  <c r="AI24" i="88"/>
  <c r="AN24" i="88"/>
  <c r="AI28" i="52"/>
  <c r="AN28" i="52"/>
  <c r="AR15" i="85"/>
  <c r="Y30" i="105"/>
  <c r="X30" i="105"/>
  <c r="Y25" i="13"/>
  <c r="X25" i="13"/>
  <c r="AR17" i="35"/>
  <c r="AH16" i="90"/>
  <c r="AQ16" i="90" s="1"/>
  <c r="AR17" i="42"/>
  <c r="AI24" i="100"/>
  <c r="AN24" i="100"/>
  <c r="AR23" i="20"/>
  <c r="Y29" i="32"/>
  <c r="X29" i="32"/>
  <c r="AC17" i="9"/>
  <c r="AB18" i="9" s="1"/>
  <c r="S18" i="9"/>
  <c r="AC11" i="9"/>
  <c r="AB12" i="9" s="1"/>
  <c r="S12" i="9"/>
  <c r="S6" i="9"/>
  <c r="AC5" i="9"/>
  <c r="AB6" i="9" s="1"/>
  <c r="Y25" i="54"/>
  <c r="Z25" i="54"/>
  <c r="X25" i="54"/>
  <c r="AI21" i="55"/>
  <c r="AN21" i="55"/>
  <c r="AI31" i="89"/>
  <c r="AP31" i="89"/>
  <c r="Y21" i="87"/>
  <c r="Z21" i="87" s="1"/>
  <c r="X21" i="87"/>
  <c r="AH23" i="51"/>
  <c r="AQ23" i="51" s="1"/>
  <c r="AR30" i="47"/>
  <c r="AH21" i="16"/>
  <c r="AQ21" i="16" s="1"/>
  <c r="AC16" i="9"/>
  <c r="AB17" i="9" s="1"/>
  <c r="S17" i="9"/>
  <c r="AC10" i="9"/>
  <c r="AB11" i="9" s="1"/>
  <c r="S11" i="9"/>
  <c r="AI24" i="54"/>
  <c r="AN24" i="54"/>
  <c r="AR23" i="9"/>
  <c r="AR25" i="9" s="1"/>
  <c r="AH20" i="49"/>
  <c r="AQ20" i="49" s="1"/>
  <c r="AR17" i="94"/>
  <c r="X32" i="89"/>
  <c r="Y32" i="89"/>
  <c r="AG24" i="95"/>
  <c r="AP24" i="95" s="1"/>
  <c r="W25" i="95"/>
  <c r="AF24" i="95"/>
  <c r="AO24" i="95" s="1"/>
  <c r="AE24" i="95"/>
  <c r="Z18" i="48"/>
  <c r="AH18" i="48"/>
  <c r="AQ18" i="48" s="1"/>
  <c r="AH24" i="92"/>
  <c r="AQ24" i="92" s="1"/>
  <c r="AI20" i="87"/>
  <c r="AN20" i="87"/>
  <c r="Z23" i="51"/>
  <c r="AI17" i="102"/>
  <c r="AN17" i="102"/>
  <c r="AH18" i="35"/>
  <c r="AQ18" i="35" s="1"/>
  <c r="AR17" i="98"/>
  <c r="Z21" i="16"/>
  <c r="AI29" i="105"/>
  <c r="AN29" i="105"/>
  <c r="AH18" i="94"/>
  <c r="AQ18" i="94" s="1"/>
  <c r="AR19" i="83"/>
  <c r="Y24" i="84"/>
  <c r="X24" i="84"/>
  <c r="AN22" i="58"/>
  <c r="AI22" i="58"/>
  <c r="AI16" i="82"/>
  <c r="AN16" i="82"/>
  <c r="AI29" i="15"/>
  <c r="AN29" i="15"/>
  <c r="AR20" i="16"/>
  <c r="S16" i="9"/>
  <c r="AC15" i="9"/>
  <c r="AB16" i="9" s="1"/>
  <c r="AC9" i="9"/>
  <c r="AB10" i="9" s="1"/>
  <c r="S10" i="9"/>
  <c r="AC3" i="9"/>
  <c r="S4" i="9"/>
  <c r="AI28" i="53"/>
  <c r="AN28" i="53"/>
  <c r="AH20" i="83"/>
  <c r="AQ20" i="83" s="1"/>
  <c r="AR18" i="10"/>
  <c r="AH20" i="18"/>
  <c r="AQ20" i="18" s="1"/>
  <c r="Y18" i="102"/>
  <c r="Z18" i="102"/>
  <c r="X18" i="102"/>
  <c r="Y29" i="52"/>
  <c r="Z29" i="52"/>
  <c r="X29" i="52"/>
  <c r="AG16" i="90"/>
  <c r="AP16" i="90" s="1"/>
  <c r="AF16" i="90"/>
  <c r="AO16" i="90" s="1"/>
  <c r="AE16" i="90"/>
  <c r="W17" i="90"/>
  <c r="AI30" i="86"/>
  <c r="AN30" i="86"/>
  <c r="Y25" i="100"/>
  <c r="Z25" i="100" s="1"/>
  <c r="X25" i="100"/>
  <c r="Y30" i="15"/>
  <c r="X30" i="15"/>
  <c r="AI28" i="32"/>
  <c r="AN28" i="32"/>
  <c r="Y18" i="50"/>
  <c r="X18" i="50"/>
  <c r="AC4" i="9"/>
  <c r="AB5" i="9" s="1"/>
  <c r="S5" i="9"/>
  <c r="AI21" i="41"/>
  <c r="AN21" i="41"/>
  <c r="AR17" i="48"/>
  <c r="AH27" i="44"/>
  <c r="AQ27" i="44" s="1"/>
  <c r="AH19" i="10"/>
  <c r="AQ19" i="10" s="1"/>
  <c r="AI30" i="97"/>
  <c r="AN30" i="97"/>
  <c r="Y29" i="93"/>
  <c r="X29" i="93"/>
  <c r="AI28" i="46"/>
  <c r="AN28" i="46"/>
  <c r="Y25" i="88"/>
  <c r="X25" i="88"/>
  <c r="Z18" i="94"/>
  <c r="S22" i="9"/>
  <c r="AC21" i="9"/>
  <c r="AB22" i="9" s="1"/>
  <c r="Z31" i="47"/>
  <c r="AH31" i="47"/>
  <c r="AQ31" i="47" s="1"/>
  <c r="AH24" i="20"/>
  <c r="AQ24" i="20" s="1"/>
  <c r="AC20" i="9"/>
  <c r="AB21" i="9" s="1"/>
  <c r="S21" i="9"/>
  <c r="S15" i="9"/>
  <c r="AC14" i="9"/>
  <c r="AB15" i="9" s="1"/>
  <c r="S9" i="9"/>
  <c r="AC8" i="9"/>
  <c r="AB9" i="9" s="1"/>
  <c r="S23" i="9"/>
  <c r="AC22" i="9"/>
  <c r="AB23" i="9" s="1"/>
  <c r="Y22" i="55"/>
  <c r="X22" i="55"/>
  <c r="AI22" i="11"/>
  <c r="AN22" i="11"/>
  <c r="Y28" i="101"/>
  <c r="X28" i="101"/>
  <c r="AH18" i="98"/>
  <c r="AQ18" i="98" s="1"/>
  <c r="Y23" i="91"/>
  <c r="Z23" i="91"/>
  <c r="X23" i="91"/>
  <c r="AR15" i="90"/>
  <c r="AR19" i="49"/>
  <c r="AR23" i="92"/>
  <c r="AH26" i="104"/>
  <c r="AQ26" i="104" s="1"/>
  <c r="AH18" i="42"/>
  <c r="AQ18" i="42" s="1"/>
  <c r="AR18" i="103"/>
  <c r="AR25" i="104"/>
  <c r="AI24" i="13"/>
  <c r="AN24" i="13"/>
  <c r="Y23" i="58"/>
  <c r="Z23" i="58" s="1"/>
  <c r="X23" i="58"/>
  <c r="Z16" i="85"/>
  <c r="AH16" i="85"/>
  <c r="AQ16" i="85" s="1"/>
  <c r="AF24" i="20"/>
  <c r="AO24" i="20" s="1"/>
  <c r="AE24" i="20"/>
  <c r="W25" i="20"/>
  <c r="AG24" i="20"/>
  <c r="AP24" i="20" s="1"/>
  <c r="AR26" i="44"/>
  <c r="Y17" i="82"/>
  <c r="Z17" i="82"/>
  <c r="X17" i="82"/>
  <c r="AC19" i="9"/>
  <c r="AB20" i="9" s="1"/>
  <c r="S20" i="9"/>
  <c r="AC13" i="9"/>
  <c r="AB14" i="9" s="1"/>
  <c r="S14" i="9"/>
  <c r="AC7" i="9"/>
  <c r="AB8" i="9" s="1"/>
  <c r="S8" i="9"/>
  <c r="X22" i="41"/>
  <c r="Y22" i="41"/>
  <c r="Z22" i="41"/>
  <c r="W20" i="103"/>
  <c r="AG19" i="103"/>
  <c r="AP19" i="103" s="1"/>
  <c r="AF19" i="103"/>
  <c r="AO19" i="103" s="1"/>
  <c r="AE19" i="103"/>
  <c r="X31" i="97"/>
  <c r="Y31" i="97"/>
  <c r="Z31" i="97"/>
  <c r="AI22" i="91"/>
  <c r="AN22" i="91"/>
  <c r="AH25" i="45"/>
  <c r="AQ25" i="45" s="1"/>
  <c r="AI20" i="99"/>
  <c r="AP20" i="99"/>
  <c r="AR24" i="45"/>
  <c r="Y29" i="46"/>
  <c r="Z29" i="46"/>
  <c r="X29" i="46"/>
  <c r="Y25" i="96"/>
  <c r="X25" i="96"/>
  <c r="Z18" i="42"/>
  <c r="AR22" i="51"/>
  <c r="AI23" i="84"/>
  <c r="AN23" i="84"/>
  <c r="Y31" i="86"/>
  <c r="X31" i="86"/>
  <c r="Z31" i="86" s="1"/>
  <c r="AI17" i="50"/>
  <c r="AN17" i="50"/>
  <c r="AC18" i="9"/>
  <c r="AB19" i="9" s="1"/>
  <c r="S19" i="9"/>
  <c r="AC12" i="9"/>
  <c r="AB13" i="9" s="1"/>
  <c r="S13" i="9"/>
  <c r="AC6" i="9"/>
  <c r="AB7" i="9" s="1"/>
  <c r="S7" i="9"/>
  <c r="Y29" i="53"/>
  <c r="X29" i="53"/>
  <c r="Y23" i="11"/>
  <c r="X23" i="11"/>
  <c r="Z23" i="11" s="1"/>
  <c r="AG31" i="86" l="1"/>
  <c r="AP31" i="86" s="1"/>
  <c r="W32" i="86"/>
  <c r="AF31" i="86"/>
  <c r="AO31" i="86" s="1"/>
  <c r="AE31" i="86"/>
  <c r="AG23" i="11"/>
  <c r="AP23" i="11" s="1"/>
  <c r="AF23" i="11"/>
  <c r="AO23" i="11" s="1"/>
  <c r="W24" i="11"/>
  <c r="AE23" i="11"/>
  <c r="AG25" i="100"/>
  <c r="AP25" i="100" s="1"/>
  <c r="AE25" i="100"/>
  <c r="W26" i="100"/>
  <c r="AF25" i="100"/>
  <c r="AO25" i="100" s="1"/>
  <c r="AE23" i="58"/>
  <c r="AG23" i="58"/>
  <c r="AP23" i="58" s="1"/>
  <c r="AP25" i="58" s="1"/>
  <c r="AF23" i="58"/>
  <c r="AO23" i="58" s="1"/>
  <c r="AO25" i="58" s="1"/>
  <c r="AE21" i="87"/>
  <c r="W22" i="87"/>
  <c r="AG21" i="87"/>
  <c r="AP21" i="87" s="1"/>
  <c r="AF21" i="87"/>
  <c r="AO21" i="87" s="1"/>
  <c r="AF29" i="46"/>
  <c r="AO29" i="46" s="1"/>
  <c r="AG29" i="46"/>
  <c r="AP29" i="46" s="1"/>
  <c r="W30" i="46"/>
  <c r="AE29" i="46"/>
  <c r="AR22" i="91"/>
  <c r="AH17" i="82"/>
  <c r="AQ17" i="82" s="1"/>
  <c r="W24" i="91"/>
  <c r="AG23" i="91"/>
  <c r="AP23" i="91" s="1"/>
  <c r="AF23" i="91"/>
  <c r="AO23" i="91" s="1"/>
  <c r="AE23" i="91"/>
  <c r="AH22" i="55"/>
  <c r="AQ22" i="55" s="1"/>
  <c r="AF18" i="94"/>
  <c r="AO18" i="94" s="1"/>
  <c r="AG18" i="94"/>
  <c r="AP18" i="94" s="1"/>
  <c r="AE18" i="94"/>
  <c r="W19" i="94"/>
  <c r="AH29" i="93"/>
  <c r="AQ29" i="93" s="1"/>
  <c r="AR21" i="41"/>
  <c r="AE18" i="102"/>
  <c r="AF18" i="102"/>
  <c r="AO18" i="102" s="1"/>
  <c r="AG18" i="102"/>
  <c r="AP18" i="102" s="1"/>
  <c r="W19" i="102"/>
  <c r="AH24" i="84"/>
  <c r="AQ24" i="84" s="1"/>
  <c r="AE21" i="16"/>
  <c r="AF21" i="16"/>
  <c r="AO21" i="16" s="1"/>
  <c r="AG21" i="16"/>
  <c r="AP21" i="16" s="1"/>
  <c r="W22" i="16"/>
  <c r="AR20" i="87"/>
  <c r="AR24" i="54"/>
  <c r="AH25" i="54"/>
  <c r="AQ25" i="54" s="1"/>
  <c r="AK12" i="9"/>
  <c r="AT12" i="9" s="1"/>
  <c r="AJ12" i="9"/>
  <c r="AR24" i="88"/>
  <c r="AI26" i="104"/>
  <c r="AN26" i="104"/>
  <c r="AI20" i="49"/>
  <c r="AN20" i="49"/>
  <c r="Y25" i="92"/>
  <c r="X25" i="92"/>
  <c r="Y21" i="83"/>
  <c r="X21" i="83"/>
  <c r="AH28" i="101"/>
  <c r="AQ28" i="101" s="1"/>
  <c r="Z22" i="55"/>
  <c r="AJ15" i="9"/>
  <c r="AK15" i="9"/>
  <c r="AT15" i="9" s="1"/>
  <c r="AH25" i="88"/>
  <c r="AQ25" i="88" s="1"/>
  <c r="Z29" i="93"/>
  <c r="AR28" i="32"/>
  <c r="AJ10" i="9"/>
  <c r="AK10" i="9"/>
  <c r="AT10" i="9" s="1"/>
  <c r="AR29" i="15"/>
  <c r="Z24" i="84"/>
  <c r="AI24" i="95"/>
  <c r="AN24" i="95"/>
  <c r="AH32" i="89"/>
  <c r="AQ32" i="89" s="1"/>
  <c r="AE25" i="54"/>
  <c r="AF25" i="54"/>
  <c r="AO25" i="54" s="1"/>
  <c r="AG25" i="54"/>
  <c r="AP25" i="54" s="1"/>
  <c r="W26" i="54"/>
  <c r="AH25" i="13"/>
  <c r="AQ25" i="13" s="1"/>
  <c r="AI21" i="43"/>
  <c r="AN21" i="43"/>
  <c r="AH21" i="99"/>
  <c r="AQ21" i="99" s="1"/>
  <c r="AI27" i="44"/>
  <c r="AN27" i="44"/>
  <c r="AI18" i="98"/>
  <c r="AN18" i="98"/>
  <c r="AI20" i="83"/>
  <c r="AN20" i="83"/>
  <c r="AJ7" i="9"/>
  <c r="AK7" i="9"/>
  <c r="AT7" i="9" s="1"/>
  <c r="AF17" i="82"/>
  <c r="AO17" i="82" s="1"/>
  <c r="W18" i="82"/>
  <c r="AE17" i="82"/>
  <c r="AG17" i="82"/>
  <c r="AP17" i="82" s="1"/>
  <c r="AF18" i="42"/>
  <c r="AO18" i="42" s="1"/>
  <c r="AG18" i="42"/>
  <c r="AP18" i="42" s="1"/>
  <c r="W19" i="42"/>
  <c r="AE18" i="42"/>
  <c r="AI24" i="20"/>
  <c r="AN24" i="20"/>
  <c r="AR24" i="13"/>
  <c r="Z28" i="101"/>
  <c r="Z25" i="88"/>
  <c r="AK5" i="9"/>
  <c r="AT5" i="9" s="1"/>
  <c r="AJ5" i="9"/>
  <c r="Z30" i="15"/>
  <c r="AH30" i="15"/>
  <c r="AQ30" i="15" s="1"/>
  <c r="AR30" i="86"/>
  <c r="AH29" i="52"/>
  <c r="AQ29" i="52" s="1"/>
  <c r="AJ16" i="9"/>
  <c r="AS16" i="9" s="1"/>
  <c r="AK16" i="9"/>
  <c r="AK11" i="9"/>
  <c r="AT11" i="9" s="1"/>
  <c r="AJ11" i="9"/>
  <c r="AJ18" i="9"/>
  <c r="AK18" i="9"/>
  <c r="AT18" i="9" s="1"/>
  <c r="Z25" i="13"/>
  <c r="AR24" i="96"/>
  <c r="Z21" i="99"/>
  <c r="Y27" i="104"/>
  <c r="Z27" i="104"/>
  <c r="X27" i="104"/>
  <c r="Y26" i="45"/>
  <c r="Z26" i="45"/>
  <c r="X26" i="45"/>
  <c r="Y19" i="98"/>
  <c r="Z19" i="98"/>
  <c r="X19" i="98"/>
  <c r="AI24" i="92"/>
  <c r="AN24" i="92"/>
  <c r="AH23" i="11"/>
  <c r="AQ23" i="11" s="1"/>
  <c r="AG31" i="97"/>
  <c r="AP31" i="97" s="1"/>
  <c r="AE31" i="97"/>
  <c r="W32" i="97"/>
  <c r="AF31" i="97"/>
  <c r="AO31" i="97" s="1"/>
  <c r="Y25" i="20"/>
  <c r="Z25" i="20"/>
  <c r="X25" i="20"/>
  <c r="AK13" i="9"/>
  <c r="AT13" i="9" s="1"/>
  <c r="AJ13" i="9"/>
  <c r="AJ23" i="9"/>
  <c r="AK23" i="9"/>
  <c r="AT23" i="9" s="1"/>
  <c r="AG31" i="47"/>
  <c r="AP31" i="47" s="1"/>
  <c r="AE31" i="47"/>
  <c r="AF31" i="47"/>
  <c r="AO31" i="47" s="1"/>
  <c r="W32" i="47"/>
  <c r="AH18" i="50"/>
  <c r="AQ18" i="50" s="1"/>
  <c r="AE29" i="52"/>
  <c r="AG29" i="52"/>
  <c r="AP29" i="52" s="1"/>
  <c r="AF29" i="52"/>
  <c r="AO29" i="52" s="1"/>
  <c r="W30" i="52"/>
  <c r="AR28" i="53"/>
  <c r="AR16" i="82"/>
  <c r="AR17" i="102"/>
  <c r="Y25" i="95"/>
  <c r="Z25" i="95" s="1"/>
  <c r="X25" i="95"/>
  <c r="AR31" i="89"/>
  <c r="AJ6" i="9"/>
  <c r="AK6" i="9"/>
  <c r="AT6" i="9" s="1"/>
  <c r="AH29" i="32"/>
  <c r="AQ29" i="32" s="1"/>
  <c r="AR24" i="100"/>
  <c r="Y22" i="43"/>
  <c r="Z22" i="43"/>
  <c r="X22" i="43"/>
  <c r="Y21" i="49"/>
  <c r="Z21" i="49"/>
  <c r="X21" i="49"/>
  <c r="Y20" i="10"/>
  <c r="Z20" i="10"/>
  <c r="X20" i="10"/>
  <c r="Y21" i="18"/>
  <c r="Z21" i="18"/>
  <c r="X21" i="18"/>
  <c r="AR17" i="50"/>
  <c r="AH31" i="86"/>
  <c r="AQ31" i="86" s="1"/>
  <c r="AJ8" i="9"/>
  <c r="AK8" i="9"/>
  <c r="AT8" i="9" s="1"/>
  <c r="AH31" i="97"/>
  <c r="AQ31" i="97" s="1"/>
  <c r="AJ14" i="9"/>
  <c r="AS14" i="9" s="1"/>
  <c r="AK14" i="9"/>
  <c r="AE16" i="85"/>
  <c r="AG16" i="85"/>
  <c r="AP16" i="85" s="1"/>
  <c r="W17" i="85"/>
  <c r="AF16" i="85"/>
  <c r="AO16" i="85" s="1"/>
  <c r="AJ19" i="9"/>
  <c r="AS19" i="9" s="1"/>
  <c r="AK19" i="9"/>
  <c r="AH23" i="58"/>
  <c r="AQ23" i="58" s="1"/>
  <c r="AQ25" i="58" s="1"/>
  <c r="AZ3" i="58"/>
  <c r="AJ21" i="9"/>
  <c r="AK21" i="9"/>
  <c r="AT21" i="9" s="1"/>
  <c r="AJ22" i="9"/>
  <c r="AK22" i="9"/>
  <c r="AT22" i="9" s="1"/>
  <c r="AR30" i="97"/>
  <c r="Z18" i="50"/>
  <c r="AH25" i="100"/>
  <c r="AQ25" i="100" s="1"/>
  <c r="Y17" i="90"/>
  <c r="X17" i="90"/>
  <c r="AR22" i="58"/>
  <c r="AE23" i="51"/>
  <c r="AF23" i="51"/>
  <c r="AO23" i="51" s="1"/>
  <c r="AG23" i="51"/>
  <c r="AP23" i="51" s="1"/>
  <c r="W24" i="51"/>
  <c r="AJ17" i="9"/>
  <c r="AK17" i="9"/>
  <c r="AT17" i="9" s="1"/>
  <c r="Z29" i="32"/>
  <c r="AH30" i="105"/>
  <c r="AQ30" i="105" s="1"/>
  <c r="AR28" i="52"/>
  <c r="AR28" i="93"/>
  <c r="AI18" i="35"/>
  <c r="AN18" i="35"/>
  <c r="AI19" i="10"/>
  <c r="AN19" i="10"/>
  <c r="AI20" i="18"/>
  <c r="AN20" i="18"/>
  <c r="Y20" i="103"/>
  <c r="Z20" i="103"/>
  <c r="X20" i="103"/>
  <c r="Z29" i="53"/>
  <c r="AH29" i="53"/>
  <c r="AQ29" i="53" s="1"/>
  <c r="Z25" i="96"/>
  <c r="AH25" i="96"/>
  <c r="AQ25" i="96" s="1"/>
  <c r="W23" i="41"/>
  <c r="AE22" i="41"/>
  <c r="AF22" i="41"/>
  <c r="AO22" i="41" s="1"/>
  <c r="AG22" i="41"/>
  <c r="AP22" i="41" s="1"/>
  <c r="AR23" i="84"/>
  <c r="AH29" i="46"/>
  <c r="AQ29" i="46" s="1"/>
  <c r="AR20" i="99"/>
  <c r="AI19" i="103"/>
  <c r="AN19" i="103"/>
  <c r="AH22" i="41"/>
  <c r="AQ22" i="41" s="1"/>
  <c r="AJ20" i="9"/>
  <c r="AK20" i="9"/>
  <c r="AT20" i="9" s="1"/>
  <c r="AH23" i="91"/>
  <c r="AQ23" i="91" s="1"/>
  <c r="AR22" i="11"/>
  <c r="AJ9" i="9"/>
  <c r="AK9" i="9"/>
  <c r="AT9" i="9" s="1"/>
  <c r="AR28" i="46"/>
  <c r="AI16" i="90"/>
  <c r="AN16" i="90"/>
  <c r="AH18" i="102"/>
  <c r="AQ18" i="102" s="1"/>
  <c r="AB4" i="9"/>
  <c r="AJ3" i="9"/>
  <c r="AR29" i="105"/>
  <c r="AG18" i="48"/>
  <c r="AP18" i="48" s="1"/>
  <c r="W19" i="48"/>
  <c r="AE18" i="48"/>
  <c r="AF18" i="48"/>
  <c r="AO18" i="48" s="1"/>
  <c r="Z32" i="89"/>
  <c r="AH21" i="87"/>
  <c r="AQ21" i="87" s="1"/>
  <c r="AR21" i="55"/>
  <c r="Z30" i="105"/>
  <c r="AR27" i="101"/>
  <c r="Y28" i="44"/>
  <c r="X28" i="44"/>
  <c r="AI25" i="45"/>
  <c r="AN25" i="45"/>
  <c r="Y19" i="35"/>
  <c r="X19" i="35"/>
  <c r="Z19" i="35" s="1"/>
  <c r="AE19" i="35" l="1"/>
  <c r="AF19" i="35"/>
  <c r="AO19" i="35" s="1"/>
  <c r="W20" i="35"/>
  <c r="AG19" i="35"/>
  <c r="AP19" i="35" s="1"/>
  <c r="AG25" i="95"/>
  <c r="AP25" i="95" s="1"/>
  <c r="AF25" i="95"/>
  <c r="AO25" i="95" s="1"/>
  <c r="W26" i="95"/>
  <c r="AE25" i="95"/>
  <c r="AS20" i="9"/>
  <c r="AL20" i="9"/>
  <c r="AU20" i="9" s="1"/>
  <c r="AR18" i="35"/>
  <c r="AS17" i="9"/>
  <c r="AL17" i="9"/>
  <c r="AU17" i="9" s="1"/>
  <c r="AH21" i="18"/>
  <c r="AQ21" i="18" s="1"/>
  <c r="AH21" i="49"/>
  <c r="AQ21" i="49" s="1"/>
  <c r="AI29" i="52"/>
  <c r="AN29" i="52"/>
  <c r="AS23" i="9"/>
  <c r="AL23" i="9"/>
  <c r="AU23" i="9" s="1"/>
  <c r="AH19" i="98"/>
  <c r="AQ19" i="98" s="1"/>
  <c r="AH27" i="104"/>
  <c r="AQ27" i="104" s="1"/>
  <c r="W26" i="13"/>
  <c r="AF25" i="13"/>
  <c r="AO25" i="13" s="1"/>
  <c r="AG25" i="13"/>
  <c r="AP25" i="13" s="1"/>
  <c r="AE25" i="13"/>
  <c r="Y19" i="42"/>
  <c r="Z19" i="42"/>
  <c r="X19" i="42"/>
  <c r="Y18" i="82"/>
  <c r="Z18" i="82"/>
  <c r="X18" i="82"/>
  <c r="AS15" i="9"/>
  <c r="AL15" i="9"/>
  <c r="AU15" i="9" s="1"/>
  <c r="AI18" i="94"/>
  <c r="AN18" i="94"/>
  <c r="Y24" i="91"/>
  <c r="Z24" i="91" s="1"/>
  <c r="X24" i="91"/>
  <c r="AI25" i="100"/>
  <c r="AN25" i="100"/>
  <c r="AR19" i="103"/>
  <c r="AL19" i="9"/>
  <c r="AU19" i="9" s="1"/>
  <c r="AT19" i="9"/>
  <c r="AI16" i="85"/>
  <c r="AN16" i="85"/>
  <c r="AG21" i="18"/>
  <c r="AP21" i="18" s="1"/>
  <c r="AE21" i="18"/>
  <c r="W22" i="18"/>
  <c r="AF21" i="18"/>
  <c r="AO21" i="18" s="1"/>
  <c r="W22" i="49"/>
  <c r="AG21" i="49"/>
  <c r="AP21" i="49" s="1"/>
  <c r="AF21" i="49"/>
  <c r="AO21" i="49" s="1"/>
  <c r="AE21" i="49"/>
  <c r="X32" i="47"/>
  <c r="Y32" i="47"/>
  <c r="AS13" i="9"/>
  <c r="AL13" i="9"/>
  <c r="AU13" i="9" s="1"/>
  <c r="W20" i="98"/>
  <c r="AF19" i="98"/>
  <c r="AO19" i="98" s="1"/>
  <c r="AE19" i="98"/>
  <c r="AG19" i="98"/>
  <c r="AP19" i="98" s="1"/>
  <c r="AF27" i="104"/>
  <c r="AO27" i="104" s="1"/>
  <c r="W28" i="104"/>
  <c r="AG27" i="104"/>
  <c r="AP27" i="104" s="1"/>
  <c r="AE27" i="104"/>
  <c r="AG30" i="15"/>
  <c r="AP30" i="15" s="1"/>
  <c r="AF30" i="15"/>
  <c r="AO30" i="15" s="1"/>
  <c r="AE30" i="15"/>
  <c r="W31" i="15"/>
  <c r="AR18" i="98"/>
  <c r="AG22" i="55"/>
  <c r="AP22" i="55" s="1"/>
  <c r="AF22" i="55"/>
  <c r="AO22" i="55" s="1"/>
  <c r="W23" i="55"/>
  <c r="AE22" i="55"/>
  <c r="AH21" i="83"/>
  <c r="AQ21" i="83" s="1"/>
  <c r="AS12" i="9"/>
  <c r="AL12" i="9"/>
  <c r="AU12" i="9" s="1"/>
  <c r="Y22" i="16"/>
  <c r="X22" i="16"/>
  <c r="W31" i="105"/>
  <c r="AG30" i="105"/>
  <c r="AP30" i="105" s="1"/>
  <c r="AE30" i="105"/>
  <c r="AF30" i="105"/>
  <c r="AO30" i="105" s="1"/>
  <c r="AI22" i="41"/>
  <c r="AN22" i="41"/>
  <c r="AR20" i="18"/>
  <c r="Y24" i="51"/>
  <c r="Z24" i="51" s="1"/>
  <c r="X24" i="51"/>
  <c r="AH17" i="90"/>
  <c r="AQ17" i="90" s="1"/>
  <c r="AS22" i="9"/>
  <c r="AL22" i="9"/>
  <c r="AU22" i="9" s="1"/>
  <c r="AL14" i="9"/>
  <c r="AU14" i="9" s="1"/>
  <c r="AT14" i="9"/>
  <c r="AS6" i="9"/>
  <c r="AL6" i="9"/>
  <c r="AU6" i="9" s="1"/>
  <c r="Y32" i="97"/>
  <c r="X32" i="97"/>
  <c r="Z32" i="97" s="1"/>
  <c r="AS18" i="9"/>
  <c r="AL18" i="9"/>
  <c r="AU18" i="9" s="1"/>
  <c r="AS5" i="9"/>
  <c r="AL5" i="9"/>
  <c r="AU5" i="9" s="1"/>
  <c r="AI25" i="54"/>
  <c r="AN25" i="54"/>
  <c r="AS10" i="9"/>
  <c r="AL10" i="9"/>
  <c r="AU10" i="9" s="1"/>
  <c r="Z21" i="83"/>
  <c r="AR20" i="49"/>
  <c r="AI18" i="102"/>
  <c r="AN18" i="102"/>
  <c r="AI23" i="58"/>
  <c r="AN23" i="58"/>
  <c r="AN25" i="58" s="1"/>
  <c r="AI31" i="86"/>
  <c r="AN31" i="86"/>
  <c r="Y19" i="48"/>
  <c r="Z19" i="48"/>
  <c r="X19" i="48"/>
  <c r="AS3" i="9"/>
  <c r="AL3" i="9"/>
  <c r="AU3" i="9" s="1"/>
  <c r="AS9" i="9"/>
  <c r="AL9" i="9"/>
  <c r="AU9" i="9" s="1"/>
  <c r="Y23" i="41"/>
  <c r="Z23" i="41" s="1"/>
  <c r="X23" i="41"/>
  <c r="AE25" i="96"/>
  <c r="AG25" i="96"/>
  <c r="AP25" i="96" s="1"/>
  <c r="W26" i="96"/>
  <c r="AF25" i="96"/>
  <c r="AO25" i="96" s="1"/>
  <c r="AE29" i="53"/>
  <c r="AF29" i="53"/>
  <c r="AO29" i="53" s="1"/>
  <c r="W30" i="53"/>
  <c r="AG29" i="53"/>
  <c r="AP29" i="53" s="1"/>
  <c r="Z17" i="90"/>
  <c r="AH20" i="10"/>
  <c r="AQ20" i="10" s="1"/>
  <c r="AH22" i="43"/>
  <c r="AQ22" i="43" s="1"/>
  <c r="Y30" i="52"/>
  <c r="Z30" i="52" s="1"/>
  <c r="X30" i="52"/>
  <c r="AI31" i="47"/>
  <c r="AN31" i="47"/>
  <c r="AH25" i="20"/>
  <c r="AQ25" i="20" s="1"/>
  <c r="AI31" i="97"/>
  <c r="AN31" i="97"/>
  <c r="AH26" i="45"/>
  <c r="AQ26" i="45" s="1"/>
  <c r="W22" i="99"/>
  <c r="AG21" i="99"/>
  <c r="AP21" i="99" s="1"/>
  <c r="AF21" i="99"/>
  <c r="AO21" i="99" s="1"/>
  <c r="AE21" i="99"/>
  <c r="AS11" i="9"/>
  <c r="AL11" i="9"/>
  <c r="AU11" i="9" s="1"/>
  <c r="AR24" i="20"/>
  <c r="AS7" i="9"/>
  <c r="AL7" i="9"/>
  <c r="AU7" i="9" s="1"/>
  <c r="AR27" i="44"/>
  <c r="AR24" i="95"/>
  <c r="AI23" i="91"/>
  <c r="AN23" i="91"/>
  <c r="AI29" i="46"/>
  <c r="AN29" i="46"/>
  <c r="AI23" i="11"/>
  <c r="AN23" i="11"/>
  <c r="AH28" i="44"/>
  <c r="AQ28" i="44" s="1"/>
  <c r="AH19" i="35"/>
  <c r="AQ19" i="35" s="1"/>
  <c r="Z28" i="44"/>
  <c r="AE32" i="89"/>
  <c r="AG32" i="89"/>
  <c r="AP32" i="89" s="1"/>
  <c r="W33" i="89"/>
  <c r="AF32" i="89"/>
  <c r="AO32" i="89" s="1"/>
  <c r="AI18" i="48"/>
  <c r="AN18" i="48"/>
  <c r="AK4" i="9"/>
  <c r="AT4" i="9" s="1"/>
  <c r="AJ4" i="9"/>
  <c r="AH20" i="103"/>
  <c r="AQ20" i="103" s="1"/>
  <c r="AR19" i="10"/>
  <c r="W30" i="32"/>
  <c r="AE29" i="32"/>
  <c r="AF29" i="32"/>
  <c r="AO29" i="32" s="1"/>
  <c r="AG29" i="32"/>
  <c r="AP29" i="32" s="1"/>
  <c r="AG18" i="50"/>
  <c r="AP18" i="50" s="1"/>
  <c r="AE18" i="50"/>
  <c r="AF18" i="50"/>
  <c r="AO18" i="50" s="1"/>
  <c r="W19" i="50"/>
  <c r="AS21" i="9"/>
  <c r="AL21" i="9"/>
  <c r="AU21" i="9" s="1"/>
  <c r="AS8" i="9"/>
  <c r="AL8" i="9"/>
  <c r="AU8" i="9" s="1"/>
  <c r="W21" i="10"/>
  <c r="AG20" i="10"/>
  <c r="AP20" i="10" s="1"/>
  <c r="AE20" i="10"/>
  <c r="AF20" i="10"/>
  <c r="AO20" i="10" s="1"/>
  <c r="AF22" i="43"/>
  <c r="AO22" i="43" s="1"/>
  <c r="AE22" i="43"/>
  <c r="AG22" i="43"/>
  <c r="AP22" i="43" s="1"/>
  <c r="W23" i="43"/>
  <c r="AG25" i="20"/>
  <c r="AP25" i="20" s="1"/>
  <c r="AE25" i="20"/>
  <c r="AF25" i="20"/>
  <c r="AO25" i="20" s="1"/>
  <c r="W26" i="20"/>
  <c r="AG26" i="45"/>
  <c r="AP26" i="45" s="1"/>
  <c r="W27" i="45"/>
  <c r="AF26" i="45"/>
  <c r="AO26" i="45" s="1"/>
  <c r="AE26" i="45"/>
  <c r="AF25" i="88"/>
  <c r="AO25" i="88" s="1"/>
  <c r="AE25" i="88"/>
  <c r="W26" i="88"/>
  <c r="AG25" i="88"/>
  <c r="AP25" i="88" s="1"/>
  <c r="AR21" i="43"/>
  <c r="W25" i="84"/>
  <c r="AG24" i="84"/>
  <c r="AP24" i="84" s="1"/>
  <c r="AF24" i="84"/>
  <c r="AO24" i="84" s="1"/>
  <c r="AE24" i="84"/>
  <c r="AH25" i="92"/>
  <c r="AQ25" i="92" s="1"/>
  <c r="AR26" i="104"/>
  <c r="AI21" i="16"/>
  <c r="AN21" i="16"/>
  <c r="X30" i="46"/>
  <c r="Z30" i="46" s="1"/>
  <c r="Y30" i="46"/>
  <c r="Y22" i="87"/>
  <c r="X22" i="87"/>
  <c r="Z22" i="87" s="1"/>
  <c r="X24" i="11"/>
  <c r="Y24" i="11"/>
  <c r="Y32" i="86"/>
  <c r="X32" i="86"/>
  <c r="Z32" i="86" s="1"/>
  <c r="AR25" i="45"/>
  <c r="AR16" i="90"/>
  <c r="AF20" i="103"/>
  <c r="AO20" i="103" s="1"/>
  <c r="W21" i="103"/>
  <c r="AG20" i="103"/>
  <c r="AP20" i="103" s="1"/>
  <c r="AE20" i="103"/>
  <c r="AI23" i="51"/>
  <c r="AN23" i="51"/>
  <c r="AX22" i="58"/>
  <c r="AX23" i="58"/>
  <c r="AX3" i="58"/>
  <c r="S3" i="58" s="1"/>
  <c r="AX4" i="58"/>
  <c r="AX5" i="58"/>
  <c r="AX6" i="58"/>
  <c r="AX7" i="58"/>
  <c r="AX8" i="58"/>
  <c r="AX9" i="58"/>
  <c r="AX10" i="58"/>
  <c r="AX11" i="58"/>
  <c r="AX12" i="58"/>
  <c r="AX13" i="58"/>
  <c r="AX14" i="58"/>
  <c r="AX15" i="58"/>
  <c r="AX16" i="58"/>
  <c r="AX17" i="58"/>
  <c r="AX18" i="58"/>
  <c r="AX19" i="58"/>
  <c r="AX20" i="58"/>
  <c r="AX21" i="58"/>
  <c r="Y17" i="85"/>
  <c r="Z17" i="85" s="1"/>
  <c r="X17" i="85"/>
  <c r="AH25" i="95"/>
  <c r="AQ25" i="95" s="1"/>
  <c r="AR24" i="92"/>
  <c r="AL16" i="9"/>
  <c r="AU16" i="9" s="1"/>
  <c r="AT16" i="9"/>
  <c r="AF28" i="101"/>
  <c r="AO28" i="101" s="1"/>
  <c r="AE28" i="101"/>
  <c r="AG28" i="101"/>
  <c r="AP28" i="101" s="1"/>
  <c r="W29" i="101"/>
  <c r="AI18" i="42"/>
  <c r="AN18" i="42"/>
  <c r="AI17" i="82"/>
  <c r="AN17" i="82"/>
  <c r="AR20" i="83"/>
  <c r="Y26" i="54"/>
  <c r="Z26" i="54"/>
  <c r="X26" i="54"/>
  <c r="W30" i="93"/>
  <c r="AG29" i="93"/>
  <c r="AP29" i="93" s="1"/>
  <c r="AF29" i="93"/>
  <c r="AO29" i="93" s="1"/>
  <c r="AE29" i="93"/>
  <c r="Z25" i="92"/>
  <c r="Y19" i="102"/>
  <c r="X19" i="102"/>
  <c r="Z19" i="102" s="1"/>
  <c r="Y19" i="94"/>
  <c r="X19" i="94"/>
  <c r="AI21" i="87"/>
  <c r="AN21" i="87"/>
  <c r="Y26" i="100"/>
  <c r="X26" i="100"/>
  <c r="AE23" i="41" l="1"/>
  <c r="AG23" i="41"/>
  <c r="AP23" i="41" s="1"/>
  <c r="AF23" i="41"/>
  <c r="AO23" i="41" s="1"/>
  <c r="W24" i="41"/>
  <c r="AG32" i="97"/>
  <c r="AP32" i="97" s="1"/>
  <c r="AF32" i="97"/>
  <c r="AO32" i="97" s="1"/>
  <c r="AE32" i="97"/>
  <c r="W33" i="97"/>
  <c r="W25" i="91"/>
  <c r="AG24" i="91"/>
  <c r="AP24" i="91" s="1"/>
  <c r="AF24" i="91"/>
  <c r="AO24" i="91" s="1"/>
  <c r="AE24" i="91"/>
  <c r="W25" i="51"/>
  <c r="AE24" i="51"/>
  <c r="AF24" i="51"/>
  <c r="AO24" i="51" s="1"/>
  <c r="AG24" i="51"/>
  <c r="AP24" i="51" s="1"/>
  <c r="W23" i="87"/>
  <c r="AG22" i="87"/>
  <c r="AE22" i="87"/>
  <c r="AN22" i="87" s="1"/>
  <c r="AF22" i="87"/>
  <c r="AO22" i="87" s="1"/>
  <c r="W20" i="102"/>
  <c r="AF19" i="102"/>
  <c r="AO19" i="102" s="1"/>
  <c r="AG19" i="102"/>
  <c r="AP19" i="102" s="1"/>
  <c r="AE19" i="102"/>
  <c r="W18" i="85"/>
  <c r="AE17" i="85"/>
  <c r="AF17" i="85"/>
  <c r="AO17" i="85" s="1"/>
  <c r="AG17" i="85"/>
  <c r="AP17" i="85" s="1"/>
  <c r="AF32" i="86"/>
  <c r="AO32" i="86" s="1"/>
  <c r="AE32" i="86"/>
  <c r="AG32" i="86"/>
  <c r="AP32" i="86" s="1"/>
  <c r="W33" i="86"/>
  <c r="AG30" i="46"/>
  <c r="AP30" i="46" s="1"/>
  <c r="AE30" i="46"/>
  <c r="AF30" i="46"/>
  <c r="AO30" i="46" s="1"/>
  <c r="W31" i="46"/>
  <c r="AE30" i="52"/>
  <c r="AG30" i="52"/>
  <c r="AP30" i="52" s="1"/>
  <c r="W31" i="52"/>
  <c r="AF30" i="52"/>
  <c r="AO30" i="52" s="1"/>
  <c r="AC7" i="58"/>
  <c r="AB8" i="58" s="1"/>
  <c r="S8" i="58"/>
  <c r="AH24" i="11"/>
  <c r="AQ24" i="11" s="1"/>
  <c r="AR18" i="48"/>
  <c r="AR23" i="11"/>
  <c r="AC18" i="58"/>
  <c r="AB19" i="58" s="1"/>
  <c r="S19" i="58"/>
  <c r="AC12" i="58"/>
  <c r="AB13" i="58" s="1"/>
  <c r="S13" i="58"/>
  <c r="AR21" i="87"/>
  <c r="Y30" i="93"/>
  <c r="Z30" i="93"/>
  <c r="X30" i="93"/>
  <c r="AH17" i="85"/>
  <c r="AQ17" i="85" s="1"/>
  <c r="AC17" i="58"/>
  <c r="AB18" i="58" s="1"/>
  <c r="S18" i="58"/>
  <c r="S12" i="58"/>
  <c r="AC11" i="58"/>
  <c r="AB12" i="58" s="1"/>
  <c r="AC5" i="58"/>
  <c r="AB6" i="58" s="1"/>
  <c r="S6" i="58"/>
  <c r="AR21" i="16"/>
  <c r="Y25" i="84"/>
  <c r="X25" i="84"/>
  <c r="AI25" i="88"/>
  <c r="AN25" i="88"/>
  <c r="AR29" i="46"/>
  <c r="AR31" i="97"/>
  <c r="Y30" i="53"/>
  <c r="X30" i="53"/>
  <c r="Z30" i="53" s="1"/>
  <c r="AR25" i="54"/>
  <c r="Y31" i="105"/>
  <c r="Z31" i="105" s="1"/>
  <c r="X31" i="105"/>
  <c r="AI22" i="55"/>
  <c r="AN22" i="55"/>
  <c r="AI27" i="104"/>
  <c r="AN27" i="104"/>
  <c r="AI19" i="98"/>
  <c r="AR19" i="98" s="1"/>
  <c r="AN19" i="98"/>
  <c r="Y22" i="49"/>
  <c r="Z22" i="49" s="1"/>
  <c r="X22" i="49"/>
  <c r="AR18" i="94"/>
  <c r="AH19" i="42"/>
  <c r="AQ19" i="42" s="1"/>
  <c r="AE25" i="92"/>
  <c r="AN25" i="92" s="1"/>
  <c r="W26" i="92"/>
  <c r="AF25" i="92"/>
  <c r="AO25" i="92" s="1"/>
  <c r="AG25" i="92"/>
  <c r="AH26" i="54"/>
  <c r="AQ26" i="54" s="1"/>
  <c r="AR17" i="82"/>
  <c r="AI28" i="101"/>
  <c r="AN28" i="101"/>
  <c r="AC16" i="58"/>
  <c r="AB17" i="58" s="1"/>
  <c r="S17" i="58"/>
  <c r="S11" i="58"/>
  <c r="AC10" i="58"/>
  <c r="AB11" i="58" s="1"/>
  <c r="AC4" i="58"/>
  <c r="AB5" i="58" s="1"/>
  <c r="S5" i="58"/>
  <c r="AR23" i="51"/>
  <c r="Y23" i="43"/>
  <c r="Z23" i="43"/>
  <c r="X23" i="43"/>
  <c r="AI20" i="10"/>
  <c r="AN20" i="10"/>
  <c r="AS4" i="9"/>
  <c r="AL4" i="9"/>
  <c r="AU4" i="9" s="1"/>
  <c r="AU25" i="9" s="1"/>
  <c r="C11" i="9" s="1"/>
  <c r="X33" i="89"/>
  <c r="Z33" i="89" s="1"/>
  <c r="Y33" i="89"/>
  <c r="AR31" i="47"/>
  <c r="AI25" i="96"/>
  <c r="AN25" i="96"/>
  <c r="AR31" i="86"/>
  <c r="AH24" i="51"/>
  <c r="AQ24" i="51" s="1"/>
  <c r="AR22" i="41"/>
  <c r="AH22" i="16"/>
  <c r="AQ22" i="16" s="1"/>
  <c r="Y23" i="55"/>
  <c r="X23" i="55"/>
  <c r="Y31" i="15"/>
  <c r="X31" i="15"/>
  <c r="AH32" i="47"/>
  <c r="AQ32" i="47" s="1"/>
  <c r="AR16" i="85"/>
  <c r="AR25" i="100"/>
  <c r="W20" i="42"/>
  <c r="AE19" i="42"/>
  <c r="AF19" i="42"/>
  <c r="AO19" i="42" s="1"/>
  <c r="AG19" i="42"/>
  <c r="AP19" i="42" s="1"/>
  <c r="Y26" i="13"/>
  <c r="Z26" i="13"/>
  <c r="X26" i="13"/>
  <c r="AC15" i="58"/>
  <c r="AB16" i="58" s="1"/>
  <c r="S16" i="58"/>
  <c r="AC9" i="58"/>
  <c r="AB10" i="58" s="1"/>
  <c r="S10" i="58"/>
  <c r="AC3" i="58"/>
  <c r="S4" i="58"/>
  <c r="Y26" i="20"/>
  <c r="Z26" i="20"/>
  <c r="X26" i="20"/>
  <c r="AT25" i="9"/>
  <c r="AR23" i="91"/>
  <c r="AI21" i="99"/>
  <c r="AN21" i="99"/>
  <c r="AH30" i="52"/>
  <c r="AQ30" i="52" s="1"/>
  <c r="AI29" i="53"/>
  <c r="AN29" i="53"/>
  <c r="AH23" i="41"/>
  <c r="AQ23" i="41" s="1"/>
  <c r="AS25" i="9"/>
  <c r="AG21" i="83"/>
  <c r="AP21" i="83" s="1"/>
  <c r="W22" i="83"/>
  <c r="AF21" i="83"/>
  <c r="AO21" i="83" s="1"/>
  <c r="AE21" i="83"/>
  <c r="Z22" i="16"/>
  <c r="AI30" i="15"/>
  <c r="AN30" i="15"/>
  <c r="Y28" i="104"/>
  <c r="X28" i="104"/>
  <c r="Z28" i="104" s="1"/>
  <c r="Y20" i="98"/>
  <c r="X20" i="98"/>
  <c r="AH24" i="91"/>
  <c r="AQ24" i="91" s="1"/>
  <c r="AH19" i="94"/>
  <c r="AQ19" i="94" s="1"/>
  <c r="S21" i="58"/>
  <c r="AC20" i="58"/>
  <c r="AB21" i="58" s="1"/>
  <c r="S15" i="58"/>
  <c r="AC14" i="58"/>
  <c r="AB15" i="58" s="1"/>
  <c r="AC8" i="58"/>
  <c r="AB9" i="58" s="1"/>
  <c r="S9" i="58"/>
  <c r="AI20" i="103"/>
  <c r="AN20" i="103"/>
  <c r="Z24" i="11"/>
  <c r="AI24" i="84"/>
  <c r="AN24" i="84"/>
  <c r="AI26" i="45"/>
  <c r="AN26" i="45"/>
  <c r="AI22" i="43"/>
  <c r="AN22" i="43"/>
  <c r="Y21" i="10"/>
  <c r="Z21" i="10"/>
  <c r="X21" i="10"/>
  <c r="Y19" i="50"/>
  <c r="X19" i="50"/>
  <c r="AI32" i="89"/>
  <c r="AN32" i="89"/>
  <c r="W18" i="90"/>
  <c r="AF17" i="90"/>
  <c r="AO17" i="90" s="1"/>
  <c r="AE17" i="90"/>
  <c r="AG17" i="90"/>
  <c r="AP17" i="90" s="1"/>
  <c r="AH19" i="48"/>
  <c r="AQ19" i="48" s="1"/>
  <c r="AR23" i="58"/>
  <c r="AR25" i="58" s="1"/>
  <c r="AI21" i="49"/>
  <c r="AN21" i="49"/>
  <c r="Y22" i="18"/>
  <c r="X22" i="18"/>
  <c r="AH18" i="82"/>
  <c r="AQ18" i="82" s="1"/>
  <c r="AR29" i="52"/>
  <c r="AI25" i="95"/>
  <c r="AN25" i="95"/>
  <c r="Y20" i="35"/>
  <c r="X20" i="35"/>
  <c r="Z19" i="94"/>
  <c r="AI29" i="93"/>
  <c r="AN29" i="93"/>
  <c r="AR18" i="42"/>
  <c r="AH19" i="102"/>
  <c r="AQ19" i="102" s="1"/>
  <c r="AC13" i="58"/>
  <c r="AB14" i="58" s="1"/>
  <c r="S14" i="58"/>
  <c r="AI25" i="20"/>
  <c r="AN25" i="20"/>
  <c r="AI29" i="32"/>
  <c r="AN29" i="32"/>
  <c r="W29" i="44"/>
  <c r="AF28" i="44"/>
  <c r="AO28" i="44" s="1"/>
  <c r="AG28" i="44"/>
  <c r="AP28" i="44" s="1"/>
  <c r="AE28" i="44"/>
  <c r="W20" i="48"/>
  <c r="AG19" i="48"/>
  <c r="AP19" i="48" s="1"/>
  <c r="AE19" i="48"/>
  <c r="AF19" i="48"/>
  <c r="AO19" i="48" s="1"/>
  <c r="AI30" i="105"/>
  <c r="AN30" i="105"/>
  <c r="AI21" i="18"/>
  <c r="AN21" i="18"/>
  <c r="AG18" i="82"/>
  <c r="AP18" i="82" s="1"/>
  <c r="AE18" i="82"/>
  <c r="AF18" i="82"/>
  <c r="AO18" i="82" s="1"/>
  <c r="W19" i="82"/>
  <c r="AI25" i="13"/>
  <c r="AN25" i="13"/>
  <c r="Y26" i="95"/>
  <c r="Z26" i="95" s="1"/>
  <c r="X26" i="95"/>
  <c r="AH26" i="100"/>
  <c r="AQ26" i="100" s="1"/>
  <c r="AE26" i="54"/>
  <c r="W27" i="54"/>
  <c r="AF26" i="54"/>
  <c r="AO26" i="54" s="1"/>
  <c r="AG26" i="54"/>
  <c r="AP26" i="54" s="1"/>
  <c r="Z26" i="100"/>
  <c r="AC19" i="58"/>
  <c r="AB20" i="58" s="1"/>
  <c r="S20" i="58"/>
  <c r="S23" i="58"/>
  <c r="AC22" i="58"/>
  <c r="AB23" i="58" s="1"/>
  <c r="AH30" i="46"/>
  <c r="AQ30" i="46" s="1"/>
  <c r="Y29" i="101"/>
  <c r="Z29" i="101"/>
  <c r="X29" i="101"/>
  <c r="AC6" i="58"/>
  <c r="AB7" i="58" s="1"/>
  <c r="S7" i="58"/>
  <c r="S22" i="58"/>
  <c r="AC21" i="58"/>
  <c r="AB22" i="58" s="1"/>
  <c r="Y21" i="103"/>
  <c r="Z21" i="103" s="1"/>
  <c r="X21" i="103"/>
  <c r="AH32" i="86"/>
  <c r="AQ32" i="86" s="1"/>
  <c r="AH22" i="87"/>
  <c r="AQ22" i="87" s="1"/>
  <c r="Y26" i="88"/>
  <c r="X26" i="88"/>
  <c r="Y27" i="45"/>
  <c r="X27" i="45"/>
  <c r="AI18" i="50"/>
  <c r="AN18" i="50"/>
  <c r="Y30" i="32"/>
  <c r="X30" i="32"/>
  <c r="Y22" i="99"/>
  <c r="Z22" i="99" s="1"/>
  <c r="X22" i="99"/>
  <c r="Y26" i="96"/>
  <c r="X26" i="96"/>
  <c r="AR18" i="102"/>
  <c r="AH32" i="97"/>
  <c r="AQ32" i="97" s="1"/>
  <c r="Z32" i="47"/>
  <c r="AI19" i="35"/>
  <c r="AN19" i="35"/>
  <c r="AG21" i="103" l="1"/>
  <c r="AP21" i="103" s="1"/>
  <c r="AE21" i="103"/>
  <c r="W22" i="103"/>
  <c r="AF21" i="103"/>
  <c r="AO21" i="103" s="1"/>
  <c r="W32" i="105"/>
  <c r="AF31" i="105"/>
  <c r="AO31" i="105" s="1"/>
  <c r="AG31" i="105"/>
  <c r="AP31" i="105" s="1"/>
  <c r="AE31" i="105"/>
  <c r="AE33" i="89"/>
  <c r="AG33" i="89"/>
  <c r="AP33" i="89" s="1"/>
  <c r="W34" i="89"/>
  <c r="AF33" i="89"/>
  <c r="AO33" i="89" s="1"/>
  <c r="W31" i="53"/>
  <c r="AF30" i="53"/>
  <c r="AO30" i="53" s="1"/>
  <c r="AE30" i="53"/>
  <c r="AG30" i="53"/>
  <c r="AP30" i="53" s="1"/>
  <c r="AF28" i="104"/>
  <c r="AO28" i="104" s="1"/>
  <c r="AE28" i="104"/>
  <c r="AG28" i="104"/>
  <c r="AP28" i="104" s="1"/>
  <c r="W29" i="104"/>
  <c r="W23" i="99"/>
  <c r="AF22" i="99"/>
  <c r="AO22" i="99" s="1"/>
  <c r="AG22" i="99"/>
  <c r="AP22" i="99" s="1"/>
  <c r="AE22" i="99"/>
  <c r="AE26" i="95"/>
  <c r="AN26" i="95" s="1"/>
  <c r="AF26" i="95"/>
  <c r="AO26" i="95" s="1"/>
  <c r="AG26" i="95"/>
  <c r="W27" i="95"/>
  <c r="AE22" i="49"/>
  <c r="W23" i="49"/>
  <c r="AG22" i="49"/>
  <c r="AP22" i="49" s="1"/>
  <c r="AF22" i="49"/>
  <c r="AO22" i="49" s="1"/>
  <c r="AR29" i="53"/>
  <c r="AE26" i="20"/>
  <c r="W27" i="20"/>
  <c r="AF26" i="20"/>
  <c r="AO26" i="20" s="1"/>
  <c r="AG26" i="20"/>
  <c r="AP26" i="20" s="1"/>
  <c r="AJ17" i="58"/>
  <c r="AS17" i="58" s="1"/>
  <c r="AK17" i="58"/>
  <c r="AI19" i="102"/>
  <c r="AN19" i="102"/>
  <c r="AE32" i="47"/>
  <c r="W33" i="47"/>
  <c r="AF32" i="47"/>
  <c r="AO32" i="47" s="1"/>
  <c r="AG32" i="47"/>
  <c r="AP32" i="47" s="1"/>
  <c r="AR18" i="50"/>
  <c r="AH29" i="101"/>
  <c r="AQ29" i="101" s="1"/>
  <c r="W27" i="100"/>
  <c r="AF26" i="100"/>
  <c r="AO26" i="100" s="1"/>
  <c r="AG26" i="100"/>
  <c r="AP26" i="100" s="1"/>
  <c r="AE26" i="100"/>
  <c r="AR30" i="105"/>
  <c r="AR29" i="32"/>
  <c r="AR25" i="95"/>
  <c r="AR21" i="49"/>
  <c r="Y18" i="90"/>
  <c r="Z18" i="90" s="1"/>
  <c r="X18" i="90"/>
  <c r="AH21" i="10"/>
  <c r="AQ21" i="10" s="1"/>
  <c r="AR26" i="45"/>
  <c r="AE22" i="16"/>
  <c r="AF22" i="16"/>
  <c r="AO22" i="16" s="1"/>
  <c r="AG22" i="16"/>
  <c r="AP22" i="16" s="1"/>
  <c r="W23" i="16"/>
  <c r="AH26" i="20"/>
  <c r="AQ26" i="20" s="1"/>
  <c r="AJ10" i="58"/>
  <c r="AK10" i="58"/>
  <c r="AT10" i="58" s="1"/>
  <c r="AI25" i="92"/>
  <c r="AP25" i="92"/>
  <c r="Y31" i="52"/>
  <c r="Z31" i="52" s="1"/>
  <c r="X31" i="52"/>
  <c r="AI30" i="46"/>
  <c r="AN30" i="46"/>
  <c r="AH27" i="45"/>
  <c r="AQ27" i="45" s="1"/>
  <c r="W22" i="10"/>
  <c r="AE21" i="10"/>
  <c r="AF21" i="10"/>
  <c r="AO21" i="10" s="1"/>
  <c r="AG21" i="10"/>
  <c r="AP21" i="10" s="1"/>
  <c r="AJ9" i="58"/>
  <c r="AK9" i="58"/>
  <c r="AT9" i="58" s="1"/>
  <c r="AI24" i="51"/>
  <c r="AN24" i="51"/>
  <c r="AJ22" i="58"/>
  <c r="AK22" i="58"/>
  <c r="AT22" i="58" s="1"/>
  <c r="AJ23" i="58"/>
  <c r="AK23" i="58"/>
  <c r="AT23" i="58" s="1"/>
  <c r="AR25" i="20"/>
  <c r="W20" i="94"/>
  <c r="AG19" i="94"/>
  <c r="AP19" i="94" s="1"/>
  <c r="AF19" i="94"/>
  <c r="AO19" i="94" s="1"/>
  <c r="AE19" i="94"/>
  <c r="AH22" i="18"/>
  <c r="AQ22" i="18" s="1"/>
  <c r="AR32" i="89"/>
  <c r="AR24" i="84"/>
  <c r="AJ15" i="58"/>
  <c r="AS15" i="58" s="1"/>
  <c r="AK15" i="58"/>
  <c r="AI21" i="83"/>
  <c r="AN21" i="83"/>
  <c r="AR21" i="99"/>
  <c r="AJ16" i="58"/>
  <c r="AS16" i="58" s="1"/>
  <c r="AK16" i="58"/>
  <c r="Z31" i="15"/>
  <c r="AH31" i="15"/>
  <c r="AQ31" i="15" s="1"/>
  <c r="AR20" i="10"/>
  <c r="X26" i="92"/>
  <c r="Y26" i="92"/>
  <c r="AH31" i="105"/>
  <c r="AQ31" i="105" s="1"/>
  <c r="AJ18" i="58"/>
  <c r="AK18" i="58"/>
  <c r="AT18" i="58" s="1"/>
  <c r="AH30" i="93"/>
  <c r="AQ30" i="93" s="1"/>
  <c r="AK13" i="58"/>
  <c r="AT13" i="58" s="1"/>
  <c r="AJ13" i="58"/>
  <c r="AI30" i="52"/>
  <c r="AN30" i="52"/>
  <c r="AI22" i="87"/>
  <c r="AP22" i="87"/>
  <c r="Y25" i="51"/>
  <c r="X25" i="51"/>
  <c r="Y24" i="41"/>
  <c r="Z24" i="41" s="1"/>
  <c r="X24" i="41"/>
  <c r="AR29" i="93"/>
  <c r="AR22" i="55"/>
  <c r="AH30" i="53"/>
  <c r="AQ30" i="53" s="1"/>
  <c r="Y25" i="91"/>
  <c r="Z25" i="91" s="1"/>
  <c r="X25" i="91"/>
  <c r="AH26" i="96"/>
  <c r="AQ26" i="96" s="1"/>
  <c r="AR25" i="13"/>
  <c r="AI19" i="48"/>
  <c r="AN19" i="48"/>
  <c r="Z20" i="35"/>
  <c r="AH20" i="35"/>
  <c r="AQ20" i="35" s="1"/>
  <c r="Z22" i="18"/>
  <c r="AH19" i="50"/>
  <c r="AQ19" i="50" s="1"/>
  <c r="W25" i="11"/>
  <c r="AG24" i="11"/>
  <c r="AP24" i="11" s="1"/>
  <c r="AF24" i="11"/>
  <c r="AO24" i="11" s="1"/>
  <c r="AE24" i="11"/>
  <c r="AH26" i="13"/>
  <c r="AQ26" i="13" s="1"/>
  <c r="AI19" i="42"/>
  <c r="AN19" i="42"/>
  <c r="AH23" i="43"/>
  <c r="AQ23" i="43" s="1"/>
  <c r="AK5" i="58"/>
  <c r="AT5" i="58" s="1"/>
  <c r="AJ5" i="58"/>
  <c r="AR28" i="101"/>
  <c r="AR25" i="88"/>
  <c r="W31" i="93"/>
  <c r="AG30" i="93"/>
  <c r="AP30" i="93" s="1"/>
  <c r="AF30" i="93"/>
  <c r="AO30" i="93" s="1"/>
  <c r="AE30" i="93"/>
  <c r="AK8" i="58"/>
  <c r="AT8" i="58" s="1"/>
  <c r="AJ8" i="58"/>
  <c r="Y33" i="86"/>
  <c r="X33" i="86"/>
  <c r="Y23" i="87"/>
  <c r="X23" i="87"/>
  <c r="Y33" i="97"/>
  <c r="X33" i="97"/>
  <c r="AI18" i="82"/>
  <c r="AN18" i="82"/>
  <c r="AI28" i="44"/>
  <c r="AN28" i="44"/>
  <c r="AH28" i="104"/>
  <c r="AQ28" i="104" s="1"/>
  <c r="AH30" i="32"/>
  <c r="AQ30" i="32" s="1"/>
  <c r="Y27" i="54"/>
  <c r="X27" i="54"/>
  <c r="Z27" i="54" s="1"/>
  <c r="AR21" i="18"/>
  <c r="Y29" i="44"/>
  <c r="Z29" i="44" s="1"/>
  <c r="X29" i="44"/>
  <c r="AJ14" i="58"/>
  <c r="AS14" i="58" s="1"/>
  <c r="AK14" i="58"/>
  <c r="AI17" i="90"/>
  <c r="AN17" i="90"/>
  <c r="Z19" i="50"/>
  <c r="AR22" i="43"/>
  <c r="AJ21" i="58"/>
  <c r="AK21" i="58"/>
  <c r="AT21" i="58" s="1"/>
  <c r="AH20" i="98"/>
  <c r="AQ20" i="98" s="1"/>
  <c r="Y22" i="83"/>
  <c r="X22" i="83"/>
  <c r="AB4" i="58"/>
  <c r="AJ3" i="58"/>
  <c r="AF26" i="13"/>
  <c r="AO26" i="13" s="1"/>
  <c r="W27" i="13"/>
  <c r="AE26" i="13"/>
  <c r="AG26" i="13"/>
  <c r="AP26" i="13" s="1"/>
  <c r="Y20" i="42"/>
  <c r="Z20" i="42"/>
  <c r="X20" i="42"/>
  <c r="AH23" i="55"/>
  <c r="AQ23" i="55" s="1"/>
  <c r="AH33" i="89"/>
  <c r="AQ33" i="89" s="1"/>
  <c r="AF23" i="43"/>
  <c r="AO23" i="43" s="1"/>
  <c r="AE23" i="43"/>
  <c r="W24" i="43"/>
  <c r="AG23" i="43"/>
  <c r="AP23" i="43" s="1"/>
  <c r="AK11" i="58"/>
  <c r="AT11" i="58" s="1"/>
  <c r="AJ11" i="58"/>
  <c r="AH25" i="84"/>
  <c r="AQ25" i="84" s="1"/>
  <c r="AK6" i="58"/>
  <c r="AT6" i="58" s="1"/>
  <c r="AJ6" i="58"/>
  <c r="AJ19" i="58"/>
  <c r="AK19" i="58"/>
  <c r="AT19" i="58" s="1"/>
  <c r="Y31" i="46"/>
  <c r="X31" i="46"/>
  <c r="AI17" i="85"/>
  <c r="AN17" i="85"/>
  <c r="Y20" i="102"/>
  <c r="Z20" i="102"/>
  <c r="X20" i="102"/>
  <c r="AI24" i="91"/>
  <c r="AN24" i="91"/>
  <c r="AI32" i="97"/>
  <c r="AN32" i="97"/>
  <c r="AF29" i="101"/>
  <c r="AO29" i="101" s="1"/>
  <c r="AE29" i="101"/>
  <c r="W30" i="101"/>
  <c r="AG29" i="101"/>
  <c r="AP29" i="101" s="1"/>
  <c r="Z27" i="45"/>
  <c r="Z26" i="96"/>
  <c r="Z30" i="32"/>
  <c r="AH26" i="88"/>
  <c r="AQ26" i="88" s="1"/>
  <c r="AR19" i="35"/>
  <c r="AH22" i="99"/>
  <c r="AQ22" i="99" s="1"/>
  <c r="Z26" i="88"/>
  <c r="AH21" i="103"/>
  <c r="AQ21" i="103" s="1"/>
  <c r="AK7" i="58"/>
  <c r="AT7" i="58" s="1"/>
  <c r="AJ7" i="58"/>
  <c r="AJ20" i="58"/>
  <c r="AK20" i="58"/>
  <c r="AT20" i="58" s="1"/>
  <c r="AI26" i="54"/>
  <c r="AN26" i="54"/>
  <c r="AH26" i="95"/>
  <c r="AQ26" i="95" s="1"/>
  <c r="Y19" i="82"/>
  <c r="Z19" i="82" s="1"/>
  <c r="X19" i="82"/>
  <c r="Y20" i="48"/>
  <c r="X20" i="48"/>
  <c r="AR20" i="103"/>
  <c r="Z20" i="98"/>
  <c r="AR30" i="15"/>
  <c r="Z23" i="55"/>
  <c r="AR25" i="96"/>
  <c r="AH22" i="49"/>
  <c r="AQ22" i="49" s="1"/>
  <c r="AR27" i="104"/>
  <c r="Z25" i="84"/>
  <c r="AJ12" i="58"/>
  <c r="AK12" i="58"/>
  <c r="AT12" i="58" s="1"/>
  <c r="AI32" i="86"/>
  <c r="AN32" i="86"/>
  <c r="Y18" i="85"/>
  <c r="X18" i="85"/>
  <c r="Z18" i="85" s="1"/>
  <c r="AI23" i="41"/>
  <c r="AN23" i="41"/>
  <c r="AF19" i="82" l="1"/>
  <c r="AO19" i="82" s="1"/>
  <c r="AE19" i="82"/>
  <c r="W20" i="82"/>
  <c r="AG19" i="82"/>
  <c r="AP19" i="82" s="1"/>
  <c r="AF24" i="41"/>
  <c r="AO24" i="41" s="1"/>
  <c r="AE24" i="41"/>
  <c r="W25" i="41"/>
  <c r="AG24" i="41"/>
  <c r="AP24" i="41" s="1"/>
  <c r="W32" i="52"/>
  <c r="AF31" i="52"/>
  <c r="AO31" i="52" s="1"/>
  <c r="AG31" i="52"/>
  <c r="AP31" i="52" s="1"/>
  <c r="AE31" i="52"/>
  <c r="AE25" i="91"/>
  <c r="AG25" i="91"/>
  <c r="AP25" i="91" s="1"/>
  <c r="W26" i="91"/>
  <c r="AF25" i="91"/>
  <c r="AO25" i="91" s="1"/>
  <c r="W19" i="90"/>
  <c r="AG18" i="90"/>
  <c r="AP18" i="90" s="1"/>
  <c r="AF18" i="90"/>
  <c r="AO18" i="90" s="1"/>
  <c r="AE18" i="90"/>
  <c r="W30" i="44"/>
  <c r="AF29" i="44"/>
  <c r="AO29" i="44" s="1"/>
  <c r="AE29" i="44"/>
  <c r="AG29" i="44"/>
  <c r="AP29" i="44" s="1"/>
  <c r="W19" i="85"/>
  <c r="AG18" i="85"/>
  <c r="AP18" i="85" s="1"/>
  <c r="AE18" i="85"/>
  <c r="AF18" i="85"/>
  <c r="AO18" i="85" s="1"/>
  <c r="AE27" i="54"/>
  <c r="AF27" i="54"/>
  <c r="AO27" i="54" s="1"/>
  <c r="AG27" i="54"/>
  <c r="AP27" i="54" s="1"/>
  <c r="W28" i="54"/>
  <c r="AG30" i="32"/>
  <c r="AP30" i="32" s="1"/>
  <c r="W31" i="32"/>
  <c r="AE30" i="32"/>
  <c r="AF30" i="32"/>
  <c r="AO30" i="32" s="1"/>
  <c r="AI29" i="101"/>
  <c r="AN29" i="101"/>
  <c r="AH20" i="102"/>
  <c r="AQ20" i="102" s="1"/>
  <c r="AK4" i="58"/>
  <c r="AT4" i="58" s="1"/>
  <c r="AT25" i="58" s="1"/>
  <c r="AJ4" i="58"/>
  <c r="AH29" i="44"/>
  <c r="AQ29" i="44" s="1"/>
  <c r="AS5" i="58"/>
  <c r="AL5" i="58"/>
  <c r="AU5" i="58" s="1"/>
  <c r="Y25" i="11"/>
  <c r="X25" i="11"/>
  <c r="AF22" i="18"/>
  <c r="AO22" i="18" s="1"/>
  <c r="AG22" i="18"/>
  <c r="AP22" i="18" s="1"/>
  <c r="AE22" i="18"/>
  <c r="W23" i="18"/>
  <c r="AF20" i="35"/>
  <c r="AO20" i="35" s="1"/>
  <c r="W21" i="35"/>
  <c r="AG20" i="35"/>
  <c r="AP20" i="35" s="1"/>
  <c r="AE20" i="35"/>
  <c r="AH26" i="92"/>
  <c r="AQ26" i="92" s="1"/>
  <c r="Y20" i="94"/>
  <c r="X20" i="94"/>
  <c r="AS22" i="58"/>
  <c r="AL22" i="58"/>
  <c r="AU22" i="58" s="1"/>
  <c r="Y23" i="16"/>
  <c r="X23" i="16"/>
  <c r="AI22" i="49"/>
  <c r="AN22" i="49"/>
  <c r="Y29" i="104"/>
  <c r="Z29" i="104"/>
  <c r="X29" i="104"/>
  <c r="AI30" i="53"/>
  <c r="AN30" i="53"/>
  <c r="Y32" i="105"/>
  <c r="X32" i="105"/>
  <c r="Z32" i="105" s="1"/>
  <c r="AR26" i="54"/>
  <c r="W27" i="96"/>
  <c r="AG26" i="96"/>
  <c r="AP26" i="96" s="1"/>
  <c r="AE26" i="96"/>
  <c r="AF26" i="96"/>
  <c r="AO26" i="96" s="1"/>
  <c r="W21" i="102"/>
  <c r="AG20" i="102"/>
  <c r="AP20" i="102" s="1"/>
  <c r="AF20" i="102"/>
  <c r="AO20" i="102" s="1"/>
  <c r="AE20" i="102"/>
  <c r="AH22" i="83"/>
  <c r="AQ22" i="83" s="1"/>
  <c r="AE19" i="50"/>
  <c r="AG19" i="50"/>
  <c r="AP19" i="50" s="1"/>
  <c r="W20" i="50"/>
  <c r="AF19" i="50"/>
  <c r="AO19" i="50" s="1"/>
  <c r="AR28" i="44"/>
  <c r="AH23" i="87"/>
  <c r="AQ23" i="87" s="1"/>
  <c r="AS8" i="58"/>
  <c r="AL8" i="58"/>
  <c r="AU8" i="58" s="1"/>
  <c r="Y31" i="93"/>
  <c r="X31" i="93"/>
  <c r="AH25" i="51"/>
  <c r="AQ25" i="51" s="1"/>
  <c r="AR30" i="52"/>
  <c r="X33" i="47"/>
  <c r="Y33" i="47"/>
  <c r="Z33" i="47"/>
  <c r="AI22" i="99"/>
  <c r="AN22" i="99"/>
  <c r="AI33" i="89"/>
  <c r="AN33" i="89"/>
  <c r="AI26" i="13"/>
  <c r="AN26" i="13"/>
  <c r="Z22" i="83"/>
  <c r="Z23" i="87"/>
  <c r="AR19" i="42"/>
  <c r="AR19" i="48"/>
  <c r="Z25" i="51"/>
  <c r="AS13" i="58"/>
  <c r="AL13" i="58"/>
  <c r="AU13" i="58" s="1"/>
  <c r="AE31" i="15"/>
  <c r="AG31" i="15"/>
  <c r="AP31" i="15" s="1"/>
  <c r="AF31" i="15"/>
  <c r="AO31" i="15" s="1"/>
  <c r="W32" i="15"/>
  <c r="AR21" i="83"/>
  <c r="AR24" i="51"/>
  <c r="AI21" i="10"/>
  <c r="AR21" i="10" s="1"/>
  <c r="AN21" i="10"/>
  <c r="Y27" i="100"/>
  <c r="Z27" i="100"/>
  <c r="X27" i="100"/>
  <c r="AI32" i="47"/>
  <c r="AN32" i="47"/>
  <c r="Y27" i="95"/>
  <c r="X27" i="95"/>
  <c r="Z27" i="95" s="1"/>
  <c r="AI28" i="104"/>
  <c r="AN28" i="104"/>
  <c r="Y31" i="53"/>
  <c r="Z31" i="53"/>
  <c r="X31" i="53"/>
  <c r="AE23" i="55"/>
  <c r="AF23" i="55"/>
  <c r="AO23" i="55" s="1"/>
  <c r="AG23" i="55"/>
  <c r="AP23" i="55" s="1"/>
  <c r="W24" i="55"/>
  <c r="AH20" i="48"/>
  <c r="AQ20" i="48" s="1"/>
  <c r="Z20" i="48"/>
  <c r="AF25" i="84"/>
  <c r="AO25" i="84" s="1"/>
  <c r="W26" i="84"/>
  <c r="AG25" i="84"/>
  <c r="AP25" i="84" s="1"/>
  <c r="AE25" i="84"/>
  <c r="AR32" i="97"/>
  <c r="AS6" i="58"/>
  <c r="AL6" i="58"/>
  <c r="AU6" i="58" s="1"/>
  <c r="AI23" i="43"/>
  <c r="AN23" i="43"/>
  <c r="AH20" i="42"/>
  <c r="AQ20" i="42" s="1"/>
  <c r="Y27" i="13"/>
  <c r="Z27" i="13"/>
  <c r="X27" i="13"/>
  <c r="AR17" i="90"/>
  <c r="AR18" i="82"/>
  <c r="AI24" i="11"/>
  <c r="AN24" i="11"/>
  <c r="AL16" i="58"/>
  <c r="AU16" i="58" s="1"/>
  <c r="AT16" i="58"/>
  <c r="AL15" i="58"/>
  <c r="AU15" i="58" s="1"/>
  <c r="AT15" i="58"/>
  <c r="AI19" i="94"/>
  <c r="AN19" i="94"/>
  <c r="Y22" i="10"/>
  <c r="X22" i="10"/>
  <c r="AR25" i="92"/>
  <c r="AI22" i="16"/>
  <c r="AN22" i="16"/>
  <c r="AI26" i="95"/>
  <c r="AP26" i="95"/>
  <c r="AI31" i="105"/>
  <c r="AN31" i="105"/>
  <c r="Y22" i="103"/>
  <c r="Z22" i="103"/>
  <c r="X22" i="103"/>
  <c r="AR23" i="41"/>
  <c r="AS20" i="58"/>
  <c r="AL20" i="58"/>
  <c r="AU20" i="58" s="1"/>
  <c r="AE20" i="98"/>
  <c r="W21" i="98"/>
  <c r="AG20" i="98"/>
  <c r="AP20" i="98" s="1"/>
  <c r="AF20" i="98"/>
  <c r="AO20" i="98" s="1"/>
  <c r="AH19" i="82"/>
  <c r="AQ19" i="82" s="1"/>
  <c r="AS7" i="58"/>
  <c r="AL7" i="58"/>
  <c r="AU7" i="58" s="1"/>
  <c r="AR17" i="85"/>
  <c r="AS11" i="58"/>
  <c r="AL11" i="58"/>
  <c r="AU11" i="58" s="1"/>
  <c r="AE20" i="42"/>
  <c r="AG20" i="42"/>
  <c r="AP20" i="42" s="1"/>
  <c r="W21" i="42"/>
  <c r="AF20" i="42"/>
  <c r="AO20" i="42" s="1"/>
  <c r="AS21" i="58"/>
  <c r="AL21" i="58"/>
  <c r="AU21" i="58" s="1"/>
  <c r="AL14" i="58"/>
  <c r="AU14" i="58" s="1"/>
  <c r="AT14" i="58"/>
  <c r="AH33" i="97"/>
  <c r="AQ33" i="97" s="1"/>
  <c r="AH33" i="86"/>
  <c r="AQ33" i="86" s="1"/>
  <c r="AI30" i="93"/>
  <c r="AN30" i="93"/>
  <c r="AH25" i="91"/>
  <c r="AQ25" i="91" s="1"/>
  <c r="AH24" i="41"/>
  <c r="AQ24" i="41" s="1"/>
  <c r="AS18" i="58"/>
  <c r="AL18" i="58"/>
  <c r="AU18" i="58" s="1"/>
  <c r="Z26" i="92"/>
  <c r="AS23" i="58"/>
  <c r="AL23" i="58"/>
  <c r="AU23" i="58" s="1"/>
  <c r="AS9" i="58"/>
  <c r="AL9" i="58"/>
  <c r="AU9" i="58" s="1"/>
  <c r="AR30" i="46"/>
  <c r="AR19" i="102"/>
  <c r="Y27" i="20"/>
  <c r="X27" i="20"/>
  <c r="Z27" i="20" s="1"/>
  <c r="Y23" i="99"/>
  <c r="Z23" i="99"/>
  <c r="X23" i="99"/>
  <c r="AI21" i="103"/>
  <c r="AN21" i="103"/>
  <c r="AR32" i="86"/>
  <c r="AH18" i="85"/>
  <c r="AQ18" i="85" s="1"/>
  <c r="AS12" i="58"/>
  <c r="AL12" i="58"/>
  <c r="AU12" i="58" s="1"/>
  <c r="W28" i="45"/>
  <c r="AE27" i="45"/>
  <c r="AG27" i="45"/>
  <c r="AP27" i="45" s="1"/>
  <c r="AF27" i="45"/>
  <c r="AO27" i="45" s="1"/>
  <c r="AS19" i="58"/>
  <c r="AL19" i="58"/>
  <c r="AU19" i="58" s="1"/>
  <c r="X24" i="43"/>
  <c r="Y24" i="43"/>
  <c r="W27" i="88"/>
  <c r="AF26" i="88"/>
  <c r="AO26" i="88" s="1"/>
  <c r="AG26" i="88"/>
  <c r="AP26" i="88" s="1"/>
  <c r="AE26" i="88"/>
  <c r="Y30" i="101"/>
  <c r="X30" i="101"/>
  <c r="Z30" i="101" s="1"/>
  <c r="AR24" i="91"/>
  <c r="Z31" i="46"/>
  <c r="AH31" i="46"/>
  <c r="AQ31" i="46" s="1"/>
  <c r="AL3" i="58"/>
  <c r="AU3" i="58" s="1"/>
  <c r="AS3" i="58"/>
  <c r="AH27" i="54"/>
  <c r="AQ27" i="54" s="1"/>
  <c r="Z33" i="97"/>
  <c r="Z33" i="86"/>
  <c r="AR22" i="87"/>
  <c r="AH31" i="52"/>
  <c r="AQ31" i="52" s="1"/>
  <c r="AS10" i="58"/>
  <c r="AL10" i="58"/>
  <c r="AU10" i="58" s="1"/>
  <c r="AH18" i="90"/>
  <c r="AQ18" i="90" s="1"/>
  <c r="AI26" i="100"/>
  <c r="AN26" i="100"/>
  <c r="AL17" i="58"/>
  <c r="AU17" i="58" s="1"/>
  <c r="AT17" i="58"/>
  <c r="AI26" i="20"/>
  <c r="AN26" i="20"/>
  <c r="Y23" i="49"/>
  <c r="X23" i="49"/>
  <c r="Z23" i="49" s="1"/>
  <c r="Y34" i="89"/>
  <c r="Z34" i="89"/>
  <c r="X34" i="89"/>
  <c r="AG23" i="49" l="1"/>
  <c r="AP23" i="49" s="1"/>
  <c r="W24" i="49"/>
  <c r="AE23" i="49"/>
  <c r="AF23" i="49"/>
  <c r="AO23" i="49" s="1"/>
  <c r="AE32" i="105"/>
  <c r="AF32" i="105"/>
  <c r="AO32" i="105" s="1"/>
  <c r="W33" i="105"/>
  <c r="AG32" i="105"/>
  <c r="AP32" i="105" s="1"/>
  <c r="AF27" i="95"/>
  <c r="AO27" i="95" s="1"/>
  <c r="W28" i="95"/>
  <c r="AG27" i="95"/>
  <c r="AP27" i="95" s="1"/>
  <c r="AE27" i="95"/>
  <c r="AG27" i="20"/>
  <c r="AP27" i="20" s="1"/>
  <c r="W28" i="20"/>
  <c r="AF27" i="20"/>
  <c r="AO27" i="20" s="1"/>
  <c r="AE27" i="20"/>
  <c r="AG30" i="101"/>
  <c r="AP30" i="101" s="1"/>
  <c r="AF30" i="101"/>
  <c r="AO30" i="101" s="1"/>
  <c r="AE30" i="101"/>
  <c r="W31" i="101"/>
  <c r="W24" i="87"/>
  <c r="AG23" i="87"/>
  <c r="AP23" i="87" s="1"/>
  <c r="AF23" i="87"/>
  <c r="AO23" i="87" s="1"/>
  <c r="AE23" i="87"/>
  <c r="AH31" i="93"/>
  <c r="AQ31" i="93" s="1"/>
  <c r="Y32" i="52"/>
  <c r="X32" i="52"/>
  <c r="AE34" i="89"/>
  <c r="W35" i="89"/>
  <c r="AG34" i="89"/>
  <c r="AP34" i="89" s="1"/>
  <c r="AF34" i="89"/>
  <c r="AO34" i="89" s="1"/>
  <c r="AE31" i="46"/>
  <c r="W32" i="46"/>
  <c r="AG31" i="46"/>
  <c r="AP31" i="46" s="1"/>
  <c r="AF31" i="46"/>
  <c r="AO31" i="46" s="1"/>
  <c r="AR30" i="93"/>
  <c r="AR22" i="16"/>
  <c r="AH27" i="13"/>
  <c r="AQ27" i="13" s="1"/>
  <c r="AH31" i="53"/>
  <c r="AQ31" i="53" s="1"/>
  <c r="AR33" i="89"/>
  <c r="AI20" i="102"/>
  <c r="AN20" i="102"/>
  <c r="AI26" i="96"/>
  <c r="AN26" i="96"/>
  <c r="AL4" i="58"/>
  <c r="AU4" i="58" s="1"/>
  <c r="AU25" i="58" s="1"/>
  <c r="C11" i="58" s="1"/>
  <c r="F2" i="57" s="1"/>
  <c r="AS4" i="58"/>
  <c r="AS25" i="58" s="1"/>
  <c r="Y31" i="32"/>
  <c r="Z31" i="32"/>
  <c r="X31" i="32"/>
  <c r="AI27" i="54"/>
  <c r="AN27" i="54"/>
  <c r="AI18" i="90"/>
  <c r="AN18" i="90"/>
  <c r="Y26" i="91"/>
  <c r="X26" i="91"/>
  <c r="AR26" i="100"/>
  <c r="AI20" i="42"/>
  <c r="AN20" i="42"/>
  <c r="AR19" i="94"/>
  <c r="Y28" i="45"/>
  <c r="Z28" i="45"/>
  <c r="X28" i="45"/>
  <c r="AH23" i="99"/>
  <c r="AQ23" i="99" s="1"/>
  <c r="AR31" i="105"/>
  <c r="Y24" i="55"/>
  <c r="Z24" i="55" s="1"/>
  <c r="X24" i="55"/>
  <c r="Y32" i="15"/>
  <c r="X32" i="15"/>
  <c r="Z32" i="15" s="1"/>
  <c r="AE25" i="51"/>
  <c r="AF25" i="51"/>
  <c r="AO25" i="51" s="1"/>
  <c r="AG25" i="51"/>
  <c r="AP25" i="51" s="1"/>
  <c r="W26" i="51"/>
  <c r="AF22" i="83"/>
  <c r="AO22" i="83" s="1"/>
  <c r="AG22" i="83"/>
  <c r="AP22" i="83" s="1"/>
  <c r="AE22" i="83"/>
  <c r="W23" i="83"/>
  <c r="AR22" i="99"/>
  <c r="Z31" i="93"/>
  <c r="Y27" i="96"/>
  <c r="X27" i="96"/>
  <c r="Z27" i="96" s="1"/>
  <c r="AR22" i="49"/>
  <c r="AH20" i="94"/>
  <c r="AQ20" i="94" s="1"/>
  <c r="AH25" i="11"/>
  <c r="AQ25" i="11" s="1"/>
  <c r="AR29" i="101"/>
  <c r="AI29" i="44"/>
  <c r="AN29" i="44"/>
  <c r="AI25" i="91"/>
  <c r="AN25" i="91"/>
  <c r="AI26" i="88"/>
  <c r="AN26" i="88"/>
  <c r="AH24" i="43"/>
  <c r="AQ24" i="43" s="1"/>
  <c r="AI27" i="45"/>
  <c r="AN27" i="45"/>
  <c r="AR21" i="103"/>
  <c r="W28" i="13"/>
  <c r="AG27" i="13"/>
  <c r="AP27" i="13" s="1"/>
  <c r="AF27" i="13"/>
  <c r="AO27" i="13" s="1"/>
  <c r="AE27" i="13"/>
  <c r="Y21" i="35"/>
  <c r="Z21" i="35"/>
  <c r="X21" i="35"/>
  <c r="AH22" i="10"/>
  <c r="AQ22" i="10" s="1"/>
  <c r="AR23" i="43"/>
  <c r="AI25" i="84"/>
  <c r="AN25" i="84"/>
  <c r="AR32" i="47"/>
  <c r="AF33" i="47"/>
  <c r="AO33" i="47" s="1"/>
  <c r="AE33" i="47"/>
  <c r="W34" i="47"/>
  <c r="AG33" i="47"/>
  <c r="AP33" i="47" s="1"/>
  <c r="Y20" i="50"/>
  <c r="Z20" i="50" s="1"/>
  <c r="X20" i="50"/>
  <c r="Y21" i="102"/>
  <c r="X21" i="102"/>
  <c r="AR30" i="53"/>
  <c r="AH23" i="16"/>
  <c r="AQ23" i="16" s="1"/>
  <c r="Z20" i="94"/>
  <c r="Z25" i="11"/>
  <c r="Y28" i="54"/>
  <c r="X28" i="54"/>
  <c r="AI18" i="85"/>
  <c r="AN18" i="85"/>
  <c r="Y19" i="90"/>
  <c r="X19" i="90"/>
  <c r="Y20" i="82"/>
  <c r="Z20" i="82"/>
  <c r="X20" i="82"/>
  <c r="W32" i="53"/>
  <c r="AG31" i="53"/>
  <c r="AP31" i="53" s="1"/>
  <c r="AE31" i="53"/>
  <c r="AF31" i="53"/>
  <c r="AO31" i="53" s="1"/>
  <c r="W24" i="99"/>
  <c r="AG23" i="99"/>
  <c r="AP23" i="99" s="1"/>
  <c r="AE23" i="99"/>
  <c r="AF23" i="99"/>
  <c r="AO23" i="99" s="1"/>
  <c r="Y27" i="88"/>
  <c r="Z27" i="88" s="1"/>
  <c r="X27" i="88"/>
  <c r="W27" i="92"/>
  <c r="AF26" i="92"/>
  <c r="AO26" i="92" s="1"/>
  <c r="AE26" i="92"/>
  <c r="AN26" i="92" s="1"/>
  <c r="AG26" i="92"/>
  <c r="Y21" i="98"/>
  <c r="X21" i="98"/>
  <c r="AH22" i="103"/>
  <c r="AQ22" i="103" s="1"/>
  <c r="AR26" i="95"/>
  <c r="Z22" i="10"/>
  <c r="AR28" i="104"/>
  <c r="AH27" i="100"/>
  <c r="AQ27" i="100" s="1"/>
  <c r="AR26" i="13"/>
  <c r="AH29" i="104"/>
  <c r="AQ29" i="104" s="1"/>
  <c r="Z23" i="16"/>
  <c r="Y23" i="18"/>
  <c r="X23" i="18"/>
  <c r="Y30" i="44"/>
  <c r="Z30" i="44" s="1"/>
  <c r="X30" i="44"/>
  <c r="AI31" i="52"/>
  <c r="AN31" i="52"/>
  <c r="Y25" i="41"/>
  <c r="Z25" i="41"/>
  <c r="X25" i="41"/>
  <c r="AI19" i="82"/>
  <c r="AN19" i="82"/>
  <c r="AR24" i="11"/>
  <c r="AE20" i="48"/>
  <c r="AG20" i="48"/>
  <c r="AP20" i="48" s="1"/>
  <c r="W21" i="48"/>
  <c r="AF20" i="48"/>
  <c r="AO20" i="48" s="1"/>
  <c r="AH34" i="89"/>
  <c r="AQ34" i="89" s="1"/>
  <c r="AR26" i="20"/>
  <c r="AH30" i="101"/>
  <c r="AQ30" i="101" s="1"/>
  <c r="AF33" i="86"/>
  <c r="AO33" i="86" s="1"/>
  <c r="AE33" i="86"/>
  <c r="W34" i="86"/>
  <c r="AG33" i="86"/>
  <c r="AP33" i="86" s="1"/>
  <c r="AH23" i="49"/>
  <c r="AQ23" i="49" s="1"/>
  <c r="W34" i="97"/>
  <c r="AE33" i="97"/>
  <c r="AF33" i="97"/>
  <c r="AO33" i="97" s="1"/>
  <c r="AG33" i="97"/>
  <c r="AP33" i="97" s="1"/>
  <c r="Z24" i="43"/>
  <c r="AH27" i="20"/>
  <c r="AQ27" i="20" s="1"/>
  <c r="Y21" i="42"/>
  <c r="X21" i="42"/>
  <c r="AI20" i="98"/>
  <c r="AN20" i="98"/>
  <c r="AG22" i="103"/>
  <c r="AP22" i="103" s="1"/>
  <c r="AE22" i="103"/>
  <c r="AF22" i="103"/>
  <c r="AO22" i="103" s="1"/>
  <c r="W23" i="103"/>
  <c r="Y26" i="84"/>
  <c r="Z26" i="84" s="1"/>
  <c r="X26" i="84"/>
  <c r="AI23" i="55"/>
  <c r="AR23" i="55" s="1"/>
  <c r="AN23" i="55"/>
  <c r="AH27" i="95"/>
  <c r="AQ27" i="95" s="1"/>
  <c r="AF27" i="100"/>
  <c r="AO27" i="100" s="1"/>
  <c r="AE27" i="100"/>
  <c r="AG27" i="100"/>
  <c r="AP27" i="100" s="1"/>
  <c r="W28" i="100"/>
  <c r="AI31" i="15"/>
  <c r="AN31" i="15"/>
  <c r="AH33" i="47"/>
  <c r="AQ33" i="47" s="1"/>
  <c r="AI19" i="50"/>
  <c r="AN19" i="50"/>
  <c r="AH32" i="105"/>
  <c r="AQ32" i="105" s="1"/>
  <c r="W30" i="104"/>
  <c r="AF29" i="104"/>
  <c r="AO29" i="104" s="1"/>
  <c r="AG29" i="104"/>
  <c r="AP29" i="104" s="1"/>
  <c r="AE29" i="104"/>
  <c r="AI20" i="35"/>
  <c r="AN20" i="35"/>
  <c r="AI22" i="18"/>
  <c r="AN22" i="18"/>
  <c r="AI30" i="32"/>
  <c r="AN30" i="32"/>
  <c r="Y19" i="85"/>
  <c r="X19" i="85"/>
  <c r="AI24" i="41"/>
  <c r="AN24" i="41"/>
  <c r="AG24" i="55" l="1"/>
  <c r="AP24" i="55" s="1"/>
  <c r="W25" i="55"/>
  <c r="AE24" i="55"/>
  <c r="AF24" i="55"/>
  <c r="AO24" i="55" s="1"/>
  <c r="W27" i="84"/>
  <c r="AG26" i="84"/>
  <c r="AP26" i="84" s="1"/>
  <c r="AF26" i="84"/>
  <c r="AO26" i="84" s="1"/>
  <c r="AE26" i="84"/>
  <c r="W31" i="44"/>
  <c r="AE30" i="44"/>
  <c r="AF30" i="44"/>
  <c r="AO30" i="44" s="1"/>
  <c r="AG30" i="44"/>
  <c r="AP30" i="44" s="1"/>
  <c r="AE27" i="88"/>
  <c r="W28" i="88"/>
  <c r="AG27" i="88"/>
  <c r="AP27" i="88" s="1"/>
  <c r="AF27" i="88"/>
  <c r="AO27" i="88" s="1"/>
  <c r="AE20" i="50"/>
  <c r="W21" i="50"/>
  <c r="AG20" i="50"/>
  <c r="AP20" i="50" s="1"/>
  <c r="AF20" i="50"/>
  <c r="AO20" i="50" s="1"/>
  <c r="AG27" i="96"/>
  <c r="AP27" i="96" s="1"/>
  <c r="W28" i="96"/>
  <c r="AF27" i="96"/>
  <c r="AO27" i="96" s="1"/>
  <c r="AE27" i="96"/>
  <c r="W33" i="15"/>
  <c r="AG32" i="15"/>
  <c r="AP32" i="15" s="1"/>
  <c r="AE32" i="15"/>
  <c r="AF32" i="15"/>
  <c r="AO32" i="15" s="1"/>
  <c r="AR22" i="18"/>
  <c r="W22" i="35"/>
  <c r="AF21" i="35"/>
  <c r="AO21" i="35" s="1"/>
  <c r="AG21" i="35"/>
  <c r="AP21" i="35" s="1"/>
  <c r="AE21" i="35"/>
  <c r="AI23" i="87"/>
  <c r="AN23" i="87"/>
  <c r="AR24" i="41"/>
  <c r="Y28" i="100"/>
  <c r="Z28" i="100"/>
  <c r="X28" i="100"/>
  <c r="Y34" i="86"/>
  <c r="X34" i="86"/>
  <c r="AH25" i="41"/>
  <c r="AQ25" i="41" s="1"/>
  <c r="Y24" i="99"/>
  <c r="X24" i="99"/>
  <c r="AH20" i="82"/>
  <c r="AQ20" i="82" s="1"/>
  <c r="AF20" i="94"/>
  <c r="AO20" i="94" s="1"/>
  <c r="W21" i="94"/>
  <c r="AG20" i="94"/>
  <c r="AP20" i="94" s="1"/>
  <c r="AE20" i="94"/>
  <c r="AH21" i="35"/>
  <c r="AQ21" i="35" s="1"/>
  <c r="AR26" i="88"/>
  <c r="AH28" i="45"/>
  <c r="AQ28" i="45" s="1"/>
  <c r="AR20" i="42"/>
  <c r="AR20" i="102"/>
  <c r="Y31" i="101"/>
  <c r="Z31" i="101" s="1"/>
  <c r="X31" i="101"/>
  <c r="Y28" i="95"/>
  <c r="X28" i="95"/>
  <c r="AI32" i="105"/>
  <c r="AR32" i="105" s="1"/>
  <c r="AN32" i="105"/>
  <c r="AH19" i="85"/>
  <c r="AQ19" i="85" s="1"/>
  <c r="AI33" i="86"/>
  <c r="AN33" i="86"/>
  <c r="AI20" i="48"/>
  <c r="AN20" i="48"/>
  <c r="W21" i="82"/>
  <c r="AE20" i="82"/>
  <c r="AG20" i="82"/>
  <c r="AP20" i="82" s="1"/>
  <c r="AF20" i="82"/>
  <c r="AO20" i="82" s="1"/>
  <c r="Y28" i="20"/>
  <c r="X28" i="20"/>
  <c r="AI27" i="100"/>
  <c r="AN27" i="100"/>
  <c r="AR20" i="98"/>
  <c r="AH23" i="18"/>
  <c r="AQ23" i="18" s="1"/>
  <c r="AF22" i="10"/>
  <c r="AO22" i="10" s="1"/>
  <c r="AG22" i="10"/>
  <c r="AP22" i="10" s="1"/>
  <c r="AE22" i="10"/>
  <c r="W23" i="10"/>
  <c r="AH28" i="54"/>
  <c r="AQ28" i="54" s="1"/>
  <c r="AH21" i="102"/>
  <c r="AQ21" i="102" s="1"/>
  <c r="AR25" i="91"/>
  <c r="Y23" i="83"/>
  <c r="X23" i="83"/>
  <c r="Z23" i="83" s="1"/>
  <c r="AH24" i="55"/>
  <c r="AQ24" i="55" s="1"/>
  <c r="Y32" i="46"/>
  <c r="Z32" i="46"/>
  <c r="X32" i="46"/>
  <c r="Y35" i="89"/>
  <c r="X35" i="89"/>
  <c r="Y28" i="13"/>
  <c r="Z28" i="13"/>
  <c r="X28" i="13"/>
  <c r="AH27" i="96"/>
  <c r="AQ27" i="96" s="1"/>
  <c r="AR18" i="90"/>
  <c r="AR19" i="50"/>
  <c r="Y23" i="103"/>
  <c r="Z23" i="103" s="1"/>
  <c r="X23" i="103"/>
  <c r="AH21" i="42"/>
  <c r="AQ21" i="42" s="1"/>
  <c r="AI33" i="97"/>
  <c r="AN33" i="97"/>
  <c r="Z23" i="18"/>
  <c r="AI31" i="53"/>
  <c r="AN31" i="53"/>
  <c r="AH19" i="90"/>
  <c r="AQ19" i="90" s="1"/>
  <c r="Z28" i="54"/>
  <c r="Z21" i="102"/>
  <c r="AI22" i="83"/>
  <c r="AN22" i="83"/>
  <c r="AH26" i="91"/>
  <c r="AQ26" i="91" s="1"/>
  <c r="AR27" i="54"/>
  <c r="AI31" i="46"/>
  <c r="AN31" i="46"/>
  <c r="AI34" i="89"/>
  <c r="AN34" i="89"/>
  <c r="AI23" i="49"/>
  <c r="AN23" i="49"/>
  <c r="AF25" i="41"/>
  <c r="AO25" i="41" s="1"/>
  <c r="W26" i="41"/>
  <c r="AE25" i="41"/>
  <c r="AN25" i="41" s="1"/>
  <c r="AG25" i="41"/>
  <c r="AR18" i="85"/>
  <c r="Y26" i="51"/>
  <c r="Z26" i="51"/>
  <c r="X26" i="51"/>
  <c r="AF28" i="45"/>
  <c r="AO28" i="45" s="1"/>
  <c r="W29" i="45"/>
  <c r="AG28" i="45"/>
  <c r="AP28" i="45" s="1"/>
  <c r="AE28" i="45"/>
  <c r="Z19" i="85"/>
  <c r="Y30" i="104"/>
  <c r="X30" i="104"/>
  <c r="AR20" i="35"/>
  <c r="AR31" i="15"/>
  <c r="AR31" i="52"/>
  <c r="Z21" i="98"/>
  <c r="AH21" i="98"/>
  <c r="AQ21" i="98" s="1"/>
  <c r="Y27" i="92"/>
  <c r="Z27" i="92"/>
  <c r="X27" i="92"/>
  <c r="AI23" i="99"/>
  <c r="AN23" i="99"/>
  <c r="Z19" i="90"/>
  <c r="X34" i="47"/>
  <c r="Z34" i="47" s="1"/>
  <c r="Y34" i="47"/>
  <c r="AR25" i="84"/>
  <c r="AI27" i="13"/>
  <c r="AN27" i="13"/>
  <c r="AR29" i="44"/>
  <c r="W32" i="93"/>
  <c r="AG31" i="93"/>
  <c r="AP31" i="93" s="1"/>
  <c r="AF31" i="93"/>
  <c r="AO31" i="93" s="1"/>
  <c r="AE31" i="93"/>
  <c r="AI25" i="51"/>
  <c r="AN25" i="51"/>
  <c r="Z26" i="91"/>
  <c r="AH31" i="32"/>
  <c r="AQ31" i="32" s="1"/>
  <c r="AR26" i="96"/>
  <c r="AH32" i="52"/>
  <c r="AQ32" i="52" s="1"/>
  <c r="Y24" i="87"/>
  <c r="X24" i="87"/>
  <c r="AI27" i="95"/>
  <c r="AN27" i="95"/>
  <c r="Y33" i="105"/>
  <c r="Z33" i="105"/>
  <c r="X33" i="105"/>
  <c r="Y24" i="49"/>
  <c r="X24" i="49"/>
  <c r="AI26" i="92"/>
  <c r="AP26" i="92"/>
  <c r="AI30" i="101"/>
  <c r="AN30" i="101"/>
  <c r="Z21" i="42"/>
  <c r="Y34" i="97"/>
  <c r="X34" i="97"/>
  <c r="AR30" i="32"/>
  <c r="AI29" i="104"/>
  <c r="AR29" i="104" s="1"/>
  <c r="AN29" i="104"/>
  <c r="AH26" i="84"/>
  <c r="AQ26" i="84" s="1"/>
  <c r="AI22" i="103"/>
  <c r="AR22" i="103" s="1"/>
  <c r="AN22" i="103"/>
  <c r="AE24" i="43"/>
  <c r="AF24" i="43"/>
  <c r="AO24" i="43" s="1"/>
  <c r="W25" i="43"/>
  <c r="AG24" i="43"/>
  <c r="AP24" i="43" s="1"/>
  <c r="Y21" i="48"/>
  <c r="Z21" i="48"/>
  <c r="X21" i="48"/>
  <c r="AR19" i="82"/>
  <c r="AH30" i="44"/>
  <c r="AQ30" i="44" s="1"/>
  <c r="AE23" i="16"/>
  <c r="AF23" i="16"/>
  <c r="AO23" i="16" s="1"/>
  <c r="AG23" i="16"/>
  <c r="AP23" i="16" s="1"/>
  <c r="W24" i="16"/>
  <c r="AH27" i="88"/>
  <c r="AQ27" i="88" s="1"/>
  <c r="Y32" i="53"/>
  <c r="Z32" i="53" s="1"/>
  <c r="X32" i="53"/>
  <c r="AF25" i="11"/>
  <c r="AO25" i="11" s="1"/>
  <c r="AG25" i="11"/>
  <c r="AP25" i="11" s="1"/>
  <c r="AE25" i="11"/>
  <c r="W26" i="11"/>
  <c r="AH20" i="50"/>
  <c r="AQ20" i="50" s="1"/>
  <c r="AI33" i="47"/>
  <c r="AN33" i="47"/>
  <c r="AR27" i="45"/>
  <c r="AH32" i="15"/>
  <c r="AQ32" i="15" s="1"/>
  <c r="AF31" i="32"/>
  <c r="AO31" i="32" s="1"/>
  <c r="W32" i="32"/>
  <c r="AG31" i="32"/>
  <c r="AP31" i="32" s="1"/>
  <c r="AE31" i="32"/>
  <c r="Z32" i="52"/>
  <c r="AI27" i="20"/>
  <c r="AN27" i="20"/>
  <c r="AE23" i="83" l="1"/>
  <c r="W24" i="83"/>
  <c r="AF23" i="83"/>
  <c r="AO23" i="83" s="1"/>
  <c r="AG23" i="83"/>
  <c r="AP23" i="83" s="1"/>
  <c r="AG32" i="53"/>
  <c r="AP32" i="53" s="1"/>
  <c r="AE32" i="53"/>
  <c r="W33" i="53"/>
  <c r="AF32" i="53"/>
  <c r="AO32" i="53" s="1"/>
  <c r="AG34" i="47"/>
  <c r="AP34" i="47" s="1"/>
  <c r="AE34" i="47"/>
  <c r="W35" i="47"/>
  <c r="AF34" i="47"/>
  <c r="AO34" i="47" s="1"/>
  <c r="AF23" i="103"/>
  <c r="AO23" i="103" s="1"/>
  <c r="AE23" i="103"/>
  <c r="W24" i="103"/>
  <c r="AG23" i="103"/>
  <c r="AP23" i="103" s="1"/>
  <c r="AF31" i="101"/>
  <c r="AO31" i="101" s="1"/>
  <c r="W32" i="101"/>
  <c r="AG31" i="101"/>
  <c r="AP31" i="101" s="1"/>
  <c r="AE31" i="101"/>
  <c r="AR33" i="47"/>
  <c r="AI25" i="11"/>
  <c r="AN25" i="11"/>
  <c r="AE21" i="48"/>
  <c r="W22" i="48"/>
  <c r="AF21" i="48"/>
  <c r="AO21" i="48" s="1"/>
  <c r="AG21" i="48"/>
  <c r="AP21" i="48" s="1"/>
  <c r="AI24" i="43"/>
  <c r="AN24" i="43"/>
  <c r="AH34" i="97"/>
  <c r="AQ34" i="97" s="1"/>
  <c r="W34" i="105"/>
  <c r="AG33" i="105"/>
  <c r="AP33" i="105" s="1"/>
  <c r="AF33" i="105"/>
  <c r="AO33" i="105" s="1"/>
  <c r="AE33" i="105"/>
  <c r="AR27" i="13"/>
  <c r="AE19" i="90"/>
  <c r="AG19" i="90"/>
  <c r="AP19" i="90" s="1"/>
  <c r="AF19" i="90"/>
  <c r="AO19" i="90" s="1"/>
  <c r="W20" i="90"/>
  <c r="AH30" i="104"/>
  <c r="AQ30" i="104" s="1"/>
  <c r="AR31" i="46"/>
  <c r="AR31" i="53"/>
  <c r="AH35" i="89"/>
  <c r="AQ35" i="89" s="1"/>
  <c r="AH24" i="99"/>
  <c r="AQ24" i="99" s="1"/>
  <c r="W29" i="100"/>
  <c r="AG28" i="100"/>
  <c r="AP28" i="100" s="1"/>
  <c r="AE28" i="100"/>
  <c r="AF28" i="100"/>
  <c r="AO28" i="100" s="1"/>
  <c r="AI30" i="44"/>
  <c r="AN30" i="44"/>
  <c r="Y27" i="84"/>
  <c r="X27" i="84"/>
  <c r="Z27" i="84" s="1"/>
  <c r="AR27" i="20"/>
  <c r="Z34" i="97"/>
  <c r="AR26" i="92"/>
  <c r="AE26" i="91"/>
  <c r="AF26" i="91"/>
  <c r="AO26" i="91" s="1"/>
  <c r="W27" i="91"/>
  <c r="AG26" i="91"/>
  <c r="AP26" i="91" s="1"/>
  <c r="Z30" i="104"/>
  <c r="Y29" i="45"/>
  <c r="Z29" i="45"/>
  <c r="X29" i="45"/>
  <c r="AG23" i="18"/>
  <c r="AP23" i="18" s="1"/>
  <c r="AE23" i="18"/>
  <c r="W24" i="18"/>
  <c r="AF23" i="18"/>
  <c r="AO23" i="18" s="1"/>
  <c r="Z35" i="89"/>
  <c r="AR20" i="48"/>
  <c r="AH31" i="101"/>
  <c r="AQ31" i="101" s="1"/>
  <c r="Z24" i="99"/>
  <c r="AI21" i="35"/>
  <c r="AN21" i="35"/>
  <c r="AI27" i="96"/>
  <c r="AN27" i="96"/>
  <c r="Y28" i="88"/>
  <c r="X28" i="88"/>
  <c r="Y31" i="44"/>
  <c r="Z31" i="44"/>
  <c r="X31" i="44"/>
  <c r="Y26" i="11"/>
  <c r="X26" i="11"/>
  <c r="Y32" i="32"/>
  <c r="Z32" i="32"/>
  <c r="X32" i="32"/>
  <c r="AH24" i="49"/>
  <c r="AQ24" i="49" s="1"/>
  <c r="Y32" i="93"/>
  <c r="X32" i="93"/>
  <c r="AR23" i="99"/>
  <c r="AR23" i="49"/>
  <c r="AH34" i="86"/>
  <c r="AQ34" i="86" s="1"/>
  <c r="X21" i="50"/>
  <c r="Y21" i="50"/>
  <c r="AI27" i="88"/>
  <c r="AN27" i="88"/>
  <c r="AI31" i="32"/>
  <c r="AN31" i="32"/>
  <c r="Y24" i="16"/>
  <c r="X24" i="16"/>
  <c r="AF32" i="52"/>
  <c r="AO32" i="52" s="1"/>
  <c r="W33" i="52"/>
  <c r="AE32" i="52"/>
  <c r="AG32" i="52"/>
  <c r="AP32" i="52" s="1"/>
  <c r="AH32" i="53"/>
  <c r="AQ32" i="53" s="1"/>
  <c r="AI23" i="16"/>
  <c r="AN23" i="16"/>
  <c r="AF21" i="42"/>
  <c r="AO21" i="42" s="1"/>
  <c r="AG21" i="42"/>
  <c r="AP21" i="42" s="1"/>
  <c r="AE21" i="42"/>
  <c r="W22" i="42"/>
  <c r="Z24" i="49"/>
  <c r="AR27" i="95"/>
  <c r="AR25" i="51"/>
  <c r="AH27" i="92"/>
  <c r="AQ27" i="92" s="1"/>
  <c r="AG19" i="85"/>
  <c r="AP19" i="85" s="1"/>
  <c r="AF19" i="85"/>
  <c r="AO19" i="85" s="1"/>
  <c r="AE19" i="85"/>
  <c r="W20" i="85"/>
  <c r="AH26" i="51"/>
  <c r="AQ26" i="51" s="1"/>
  <c r="AI25" i="41"/>
  <c r="AP25" i="41"/>
  <c r="AR22" i="83"/>
  <c r="AR33" i="97"/>
  <c r="AH23" i="103"/>
  <c r="AQ23" i="103" s="1"/>
  <c r="AH28" i="13"/>
  <c r="AQ28" i="13" s="1"/>
  <c r="AH32" i="46"/>
  <c r="AQ32" i="46" s="1"/>
  <c r="Y23" i="10"/>
  <c r="X23" i="10"/>
  <c r="Z23" i="10" s="1"/>
  <c r="AR27" i="100"/>
  <c r="AR33" i="86"/>
  <c r="AI20" i="94"/>
  <c r="AN20" i="94"/>
  <c r="Z34" i="86"/>
  <c r="AI32" i="15"/>
  <c r="AN32" i="15"/>
  <c r="Y28" i="96"/>
  <c r="X28" i="96"/>
  <c r="Z28" i="96" s="1"/>
  <c r="AI20" i="50"/>
  <c r="AN20" i="50"/>
  <c r="AI26" i="84"/>
  <c r="AN26" i="84"/>
  <c r="AI24" i="55"/>
  <c r="AN24" i="55"/>
  <c r="Y25" i="43"/>
  <c r="Z25" i="43" s="1"/>
  <c r="X25" i="43"/>
  <c r="AH24" i="87"/>
  <c r="AQ24" i="87" s="1"/>
  <c r="AE27" i="92"/>
  <c r="W28" i="92"/>
  <c r="AF27" i="92"/>
  <c r="AO27" i="92" s="1"/>
  <c r="AG27" i="92"/>
  <c r="AP27" i="92" s="1"/>
  <c r="AE26" i="51"/>
  <c r="AF26" i="51"/>
  <c r="AO26" i="51" s="1"/>
  <c r="W27" i="51"/>
  <c r="AG26" i="51"/>
  <c r="AP26" i="51" s="1"/>
  <c r="AR34" i="89"/>
  <c r="W22" i="102"/>
  <c r="AG21" i="102"/>
  <c r="AP21" i="102" s="1"/>
  <c r="AF21" i="102"/>
  <c r="AO21" i="102" s="1"/>
  <c r="AE21" i="102"/>
  <c r="AG28" i="13"/>
  <c r="AP28" i="13" s="1"/>
  <c r="W29" i="13"/>
  <c r="AF28" i="13"/>
  <c r="AO28" i="13" s="1"/>
  <c r="AE28" i="13"/>
  <c r="AG32" i="46"/>
  <c r="AP32" i="46" s="1"/>
  <c r="W33" i="46"/>
  <c r="AE32" i="46"/>
  <c r="AF32" i="46"/>
  <c r="AO32" i="46" s="1"/>
  <c r="AI22" i="10"/>
  <c r="AN22" i="10"/>
  <c r="AH28" i="20"/>
  <c r="AQ28" i="20" s="1"/>
  <c r="AI20" i="82"/>
  <c r="AN20" i="82"/>
  <c r="Y22" i="35"/>
  <c r="X22" i="35"/>
  <c r="Y25" i="55"/>
  <c r="Z25" i="55"/>
  <c r="X25" i="55"/>
  <c r="AH21" i="48"/>
  <c r="AQ21" i="48" s="1"/>
  <c r="AR30" i="101"/>
  <c r="AH33" i="105"/>
  <c r="AQ33" i="105" s="1"/>
  <c r="Z24" i="87"/>
  <c r="AI31" i="93"/>
  <c r="AN31" i="93"/>
  <c r="AH34" i="47"/>
  <c r="AQ34" i="47" s="1"/>
  <c r="W22" i="98"/>
  <c r="AF21" i="98"/>
  <c r="AO21" i="98" s="1"/>
  <c r="AE21" i="98"/>
  <c r="AG21" i="98"/>
  <c r="AP21" i="98" s="1"/>
  <c r="AI28" i="45"/>
  <c r="AN28" i="45"/>
  <c r="Y26" i="41"/>
  <c r="X26" i="41"/>
  <c r="AE28" i="54"/>
  <c r="AG28" i="54"/>
  <c r="AP28" i="54" s="1"/>
  <c r="AF28" i="54"/>
  <c r="AO28" i="54" s="1"/>
  <c r="W29" i="54"/>
  <c r="AH23" i="83"/>
  <c r="AQ23" i="83" s="1"/>
  <c r="Z28" i="20"/>
  <c r="Y21" i="82"/>
  <c r="Z21" i="82" s="1"/>
  <c r="X21" i="82"/>
  <c r="Z28" i="95"/>
  <c r="AH28" i="95"/>
  <c r="AQ28" i="95" s="1"/>
  <c r="Y21" i="94"/>
  <c r="X21" i="94"/>
  <c r="AH28" i="100"/>
  <c r="AQ28" i="100" s="1"/>
  <c r="AR23" i="87"/>
  <c r="Y33" i="15"/>
  <c r="Z33" i="15" s="1"/>
  <c r="X33" i="15"/>
  <c r="W26" i="43" l="1"/>
  <c r="AG25" i="43"/>
  <c r="AP25" i="43" s="1"/>
  <c r="AE25" i="43"/>
  <c r="AF25" i="43"/>
  <c r="AO25" i="43" s="1"/>
  <c r="AE33" i="15"/>
  <c r="AG33" i="15"/>
  <c r="AP33" i="15" s="1"/>
  <c r="W34" i="15"/>
  <c r="AF33" i="15"/>
  <c r="AO33" i="15" s="1"/>
  <c r="AE27" i="84"/>
  <c r="W28" i="84"/>
  <c r="AG27" i="84"/>
  <c r="AP27" i="84" s="1"/>
  <c r="AF27" i="84"/>
  <c r="AO27" i="84" s="1"/>
  <c r="W24" i="10"/>
  <c r="AF23" i="10"/>
  <c r="AO23" i="10" s="1"/>
  <c r="AG23" i="10"/>
  <c r="AP23" i="10" s="1"/>
  <c r="AE23" i="10"/>
  <c r="W29" i="96"/>
  <c r="AG28" i="96"/>
  <c r="AP28" i="96" s="1"/>
  <c r="AE28" i="96"/>
  <c r="AF28" i="96"/>
  <c r="AO28" i="96" s="1"/>
  <c r="AE21" i="82"/>
  <c r="AG21" i="82"/>
  <c r="AP21" i="82" s="1"/>
  <c r="AF21" i="82"/>
  <c r="AO21" i="82" s="1"/>
  <c r="W22" i="82"/>
  <c r="Z26" i="41"/>
  <c r="AH26" i="41"/>
  <c r="AQ26" i="41" s="1"/>
  <c r="AI21" i="98"/>
  <c r="AN21" i="98"/>
  <c r="AR25" i="41"/>
  <c r="AI23" i="103"/>
  <c r="AN23" i="103"/>
  <c r="AF28" i="20"/>
  <c r="AO28" i="20" s="1"/>
  <c r="AG28" i="20"/>
  <c r="AP28" i="20" s="1"/>
  <c r="AE28" i="20"/>
  <c r="W29" i="20"/>
  <c r="AR22" i="10"/>
  <c r="AI21" i="102"/>
  <c r="AN21" i="102"/>
  <c r="AI28" i="54"/>
  <c r="AN28" i="54"/>
  <c r="AH25" i="55"/>
  <c r="AQ25" i="55" s="1"/>
  <c r="Y33" i="46"/>
  <c r="Z33" i="46" s="1"/>
  <c r="X33" i="46"/>
  <c r="AI26" i="51"/>
  <c r="AN26" i="51"/>
  <c r="AR32" i="15"/>
  <c r="AI21" i="42"/>
  <c r="AN21" i="42"/>
  <c r="AI32" i="52"/>
  <c r="AN32" i="52"/>
  <c r="AH21" i="50"/>
  <c r="AQ21" i="50" s="1"/>
  <c r="AH32" i="32"/>
  <c r="AQ32" i="32" s="1"/>
  <c r="AH31" i="44"/>
  <c r="AQ31" i="44" s="1"/>
  <c r="AF35" i="89"/>
  <c r="AO35" i="89" s="1"/>
  <c r="W36" i="89"/>
  <c r="AE35" i="89"/>
  <c r="AN35" i="89" s="1"/>
  <c r="AG35" i="89"/>
  <c r="AH29" i="45"/>
  <c r="AQ29" i="45" s="1"/>
  <c r="Y27" i="91"/>
  <c r="Z27" i="91" s="1"/>
  <c r="X27" i="91"/>
  <c r="AR30" i="44"/>
  <c r="Y34" i="105"/>
  <c r="Z34" i="105"/>
  <c r="X34" i="105"/>
  <c r="AI21" i="48"/>
  <c r="AN21" i="48"/>
  <c r="AI31" i="101"/>
  <c r="AN31" i="101"/>
  <c r="Y24" i="103"/>
  <c r="Z24" i="103" s="1"/>
  <c r="X24" i="103"/>
  <c r="AI34" i="47"/>
  <c r="AN34" i="47"/>
  <c r="AR20" i="82"/>
  <c r="Y33" i="52"/>
  <c r="X33" i="52"/>
  <c r="AR31" i="32"/>
  <c r="AH21" i="94"/>
  <c r="AQ21" i="94" s="1"/>
  <c r="AI26" i="91"/>
  <c r="AN26" i="91"/>
  <c r="Z21" i="94"/>
  <c r="Y29" i="54"/>
  <c r="Z29" i="54"/>
  <c r="X29" i="54"/>
  <c r="Y22" i="98"/>
  <c r="Z22" i="98"/>
  <c r="X22" i="98"/>
  <c r="AH22" i="35"/>
  <c r="AQ22" i="35" s="1"/>
  <c r="AI28" i="13"/>
  <c r="AN28" i="13"/>
  <c r="AR24" i="55"/>
  <c r="AR20" i="94"/>
  <c r="AI19" i="85"/>
  <c r="AN19" i="85"/>
  <c r="W25" i="49"/>
  <c r="AE24" i="49"/>
  <c r="AF24" i="49"/>
  <c r="AO24" i="49" s="1"/>
  <c r="AG24" i="49"/>
  <c r="AP24" i="49" s="1"/>
  <c r="AH24" i="16"/>
  <c r="AQ24" i="16" s="1"/>
  <c r="AR27" i="88"/>
  <c r="AH26" i="11"/>
  <c r="AQ26" i="11" s="1"/>
  <c r="AH28" i="88"/>
  <c r="AQ28" i="88" s="1"/>
  <c r="AR21" i="35"/>
  <c r="Y24" i="18"/>
  <c r="X24" i="18"/>
  <c r="AE30" i="104"/>
  <c r="AF30" i="104"/>
  <c r="AO30" i="104" s="1"/>
  <c r="W31" i="104"/>
  <c r="AG30" i="104"/>
  <c r="AP30" i="104" s="1"/>
  <c r="AI28" i="100"/>
  <c r="AN28" i="100"/>
  <c r="AI33" i="105"/>
  <c r="AN33" i="105"/>
  <c r="AF29" i="45"/>
  <c r="AO29" i="45" s="1"/>
  <c r="AG29" i="45"/>
  <c r="AP29" i="45" s="1"/>
  <c r="W30" i="45"/>
  <c r="AE29" i="45"/>
  <c r="Y20" i="85"/>
  <c r="Z20" i="85"/>
  <c r="X20" i="85"/>
  <c r="AH27" i="84"/>
  <c r="AQ27" i="84" s="1"/>
  <c r="Y20" i="90"/>
  <c r="X20" i="90"/>
  <c r="Z20" i="90" s="1"/>
  <c r="AH33" i="15"/>
  <c r="AQ33" i="15" s="1"/>
  <c r="AF28" i="95"/>
  <c r="AO28" i="95" s="1"/>
  <c r="AE28" i="95"/>
  <c r="AG28" i="95"/>
  <c r="AP28" i="95" s="1"/>
  <c r="W29" i="95"/>
  <c r="AR28" i="45"/>
  <c r="AR31" i="93"/>
  <c r="Z22" i="35"/>
  <c r="Y27" i="51"/>
  <c r="X27" i="51"/>
  <c r="Z27" i="51" s="1"/>
  <c r="Y28" i="92"/>
  <c r="X28" i="92"/>
  <c r="AR23" i="16"/>
  <c r="Z24" i="16"/>
  <c r="Z21" i="50"/>
  <c r="AH32" i="93"/>
  <c r="AQ32" i="93" s="1"/>
  <c r="Z26" i="11"/>
  <c r="Z28" i="88"/>
  <c r="AG24" i="99"/>
  <c r="AP24" i="99" s="1"/>
  <c r="AF24" i="99"/>
  <c r="AO24" i="99" s="1"/>
  <c r="W25" i="99"/>
  <c r="AE24" i="99"/>
  <c r="AI23" i="18"/>
  <c r="AN23" i="18"/>
  <c r="X33" i="53"/>
  <c r="Y33" i="53"/>
  <c r="Z33" i="53"/>
  <c r="Y24" i="83"/>
  <c r="X24" i="83"/>
  <c r="AG25" i="55"/>
  <c r="AP25" i="55" s="1"/>
  <c r="AE25" i="55"/>
  <c r="AF25" i="55"/>
  <c r="AO25" i="55" s="1"/>
  <c r="W26" i="55"/>
  <c r="AR20" i="50"/>
  <c r="AF34" i="86"/>
  <c r="AO34" i="86" s="1"/>
  <c r="AG34" i="86"/>
  <c r="AP34" i="86" s="1"/>
  <c r="AE34" i="86"/>
  <c r="W35" i="86"/>
  <c r="W33" i="32"/>
  <c r="AF32" i="32"/>
  <c r="AO32" i="32" s="1"/>
  <c r="AG32" i="32"/>
  <c r="AP32" i="32" s="1"/>
  <c r="AE32" i="32"/>
  <c r="AG31" i="44"/>
  <c r="AP31" i="44" s="1"/>
  <c r="W32" i="44"/>
  <c r="AE31" i="44"/>
  <c r="AF31" i="44"/>
  <c r="AO31" i="44" s="1"/>
  <c r="AR27" i="96"/>
  <c r="AR24" i="43"/>
  <c r="AH28" i="96"/>
  <c r="AQ28" i="96" s="1"/>
  <c r="AH23" i="10"/>
  <c r="AQ23" i="10" s="1"/>
  <c r="AR25" i="11"/>
  <c r="Y32" i="101"/>
  <c r="Z32" i="101" s="1"/>
  <c r="X32" i="101"/>
  <c r="AH21" i="82"/>
  <c r="AQ21" i="82" s="1"/>
  <c r="W25" i="87"/>
  <c r="AG24" i="87"/>
  <c r="AP24" i="87" s="1"/>
  <c r="AF24" i="87"/>
  <c r="AO24" i="87" s="1"/>
  <c r="AE24" i="87"/>
  <c r="AI32" i="46"/>
  <c r="AN32" i="46"/>
  <c r="Y29" i="13"/>
  <c r="X29" i="13"/>
  <c r="Y22" i="102"/>
  <c r="Z22" i="102" s="1"/>
  <c r="X22" i="102"/>
  <c r="AI27" i="92"/>
  <c r="AN27" i="92"/>
  <c r="AH25" i="43"/>
  <c r="AQ25" i="43" s="1"/>
  <c r="AR26" i="84"/>
  <c r="Y22" i="42"/>
  <c r="Z22" i="42" s="1"/>
  <c r="X22" i="42"/>
  <c r="Z32" i="93"/>
  <c r="AF34" i="97"/>
  <c r="AO34" i="97" s="1"/>
  <c r="W35" i="97"/>
  <c r="AE34" i="97"/>
  <c r="AG34" i="97"/>
  <c r="AP34" i="97" s="1"/>
  <c r="Y29" i="100"/>
  <c r="X29" i="100"/>
  <c r="AI19" i="90"/>
  <c r="AN19" i="90"/>
  <c r="Y22" i="48"/>
  <c r="Z22" i="48"/>
  <c r="X22" i="48"/>
  <c r="Y35" i="47"/>
  <c r="Z35" i="47"/>
  <c r="X35" i="47"/>
  <c r="AI32" i="53"/>
  <c r="AN32" i="53"/>
  <c r="AI23" i="83"/>
  <c r="AN23" i="83"/>
  <c r="AF33" i="46" l="1"/>
  <c r="AO33" i="46" s="1"/>
  <c r="AG33" i="46"/>
  <c r="AP33" i="46" s="1"/>
  <c r="AE33" i="46"/>
  <c r="W34" i="46"/>
  <c r="AE32" i="101"/>
  <c r="AG32" i="101"/>
  <c r="AP32" i="101" s="1"/>
  <c r="AF32" i="101"/>
  <c r="AO32" i="101" s="1"/>
  <c r="W33" i="101"/>
  <c r="AF22" i="102"/>
  <c r="AO22" i="102" s="1"/>
  <c r="W23" i="102"/>
  <c r="AE22" i="102"/>
  <c r="AG22" i="102"/>
  <c r="AP22" i="102" s="1"/>
  <c r="AF27" i="91"/>
  <c r="AO27" i="91" s="1"/>
  <c r="AG27" i="91"/>
  <c r="AP27" i="91" s="1"/>
  <c r="AE27" i="91"/>
  <c r="W28" i="91"/>
  <c r="AG24" i="103"/>
  <c r="AP24" i="103" s="1"/>
  <c r="AF24" i="103"/>
  <c r="AO24" i="103" s="1"/>
  <c r="AE24" i="103"/>
  <c r="W25" i="103"/>
  <c r="AE27" i="51"/>
  <c r="W28" i="51"/>
  <c r="AG27" i="51"/>
  <c r="AP27" i="51" s="1"/>
  <c r="AF27" i="51"/>
  <c r="AO27" i="51" s="1"/>
  <c r="AG22" i="42"/>
  <c r="AP22" i="42" s="1"/>
  <c r="W23" i="42"/>
  <c r="AE22" i="42"/>
  <c r="AF22" i="42"/>
  <c r="AO22" i="42" s="1"/>
  <c r="W21" i="90"/>
  <c r="AG20" i="90"/>
  <c r="AP20" i="90" s="1"/>
  <c r="AF20" i="90"/>
  <c r="AO20" i="90" s="1"/>
  <c r="AE20" i="90"/>
  <c r="AF35" i="47"/>
  <c r="AO35" i="47" s="1"/>
  <c r="AE35" i="47"/>
  <c r="AG35" i="47"/>
  <c r="AP35" i="47" s="1"/>
  <c r="W36" i="47"/>
  <c r="AR19" i="90"/>
  <c r="AI34" i="97"/>
  <c r="AN34" i="97"/>
  <c r="AH35" i="47"/>
  <c r="AQ35" i="47" s="1"/>
  <c r="AR32" i="46"/>
  <c r="AI32" i="32"/>
  <c r="AN32" i="32"/>
  <c r="AI34" i="86"/>
  <c r="AN34" i="86"/>
  <c r="Y26" i="55"/>
  <c r="X26" i="55"/>
  <c r="AG26" i="11"/>
  <c r="AP26" i="11" s="1"/>
  <c r="AF26" i="11"/>
  <c r="AO26" i="11" s="1"/>
  <c r="W27" i="11"/>
  <c r="AE26" i="11"/>
  <c r="AE21" i="50"/>
  <c r="AF21" i="50"/>
  <c r="AO21" i="50" s="1"/>
  <c r="W22" i="50"/>
  <c r="AG21" i="50"/>
  <c r="AP21" i="50" s="1"/>
  <c r="AI28" i="95"/>
  <c r="AN28" i="95"/>
  <c r="AR33" i="105"/>
  <c r="AR19" i="85"/>
  <c r="AR28" i="13"/>
  <c r="AH22" i="98"/>
  <c r="AQ22" i="98" s="1"/>
  <c r="W22" i="94"/>
  <c r="AG21" i="94"/>
  <c r="AP21" i="94" s="1"/>
  <c r="AE21" i="94"/>
  <c r="AF21" i="94"/>
  <c r="AO21" i="94" s="1"/>
  <c r="AH34" i="105"/>
  <c r="AQ34" i="105" s="1"/>
  <c r="AR21" i="42"/>
  <c r="Y28" i="84"/>
  <c r="X28" i="84"/>
  <c r="Z28" i="84" s="1"/>
  <c r="AI33" i="15"/>
  <c r="AN33" i="15"/>
  <c r="AI24" i="99"/>
  <c r="AN24" i="99"/>
  <c r="AR23" i="103"/>
  <c r="Y22" i="82"/>
  <c r="Z22" i="82" s="1"/>
  <c r="X22" i="82"/>
  <c r="AI27" i="84"/>
  <c r="AN27" i="84"/>
  <c r="AH29" i="100"/>
  <c r="AQ29" i="100" s="1"/>
  <c r="AI24" i="87"/>
  <c r="AN24" i="87"/>
  <c r="AI31" i="44"/>
  <c r="AN31" i="44"/>
  <c r="AI25" i="55"/>
  <c r="AN25" i="55"/>
  <c r="Y25" i="99"/>
  <c r="Z25" i="99"/>
  <c r="X25" i="99"/>
  <c r="Y30" i="45"/>
  <c r="X30" i="45"/>
  <c r="AR28" i="100"/>
  <c r="AH24" i="18"/>
  <c r="AQ24" i="18" s="1"/>
  <c r="AR26" i="91"/>
  <c r="AI35" i="89"/>
  <c r="AP35" i="89"/>
  <c r="AR28" i="54"/>
  <c r="Y29" i="20"/>
  <c r="X29" i="20"/>
  <c r="Z29" i="20" s="1"/>
  <c r="Y24" i="10"/>
  <c r="Z24" i="10"/>
  <c r="X24" i="10"/>
  <c r="Y35" i="97"/>
  <c r="X35" i="97"/>
  <c r="Z35" i="97" s="1"/>
  <c r="AH29" i="13"/>
  <c r="AQ29" i="13" s="1"/>
  <c r="AR23" i="83"/>
  <c r="AH22" i="48"/>
  <c r="AQ22" i="48" s="1"/>
  <c r="Z29" i="100"/>
  <c r="Z29" i="13"/>
  <c r="Y32" i="44"/>
  <c r="Z32" i="44"/>
  <c r="X32" i="44"/>
  <c r="Y33" i="32"/>
  <c r="Z33" i="32" s="1"/>
  <c r="X33" i="32"/>
  <c r="AH33" i="53"/>
  <c r="AQ33" i="53" s="1"/>
  <c r="AH20" i="85"/>
  <c r="AQ20" i="85" s="1"/>
  <c r="Z24" i="18"/>
  <c r="AI24" i="49"/>
  <c r="AN24" i="49"/>
  <c r="AH29" i="54"/>
  <c r="AQ29" i="54" s="1"/>
  <c r="AR31" i="101"/>
  <c r="AI28" i="20"/>
  <c r="AN28" i="20"/>
  <c r="Y29" i="96"/>
  <c r="X29" i="96"/>
  <c r="AI25" i="43"/>
  <c r="AN25" i="43"/>
  <c r="W35" i="105"/>
  <c r="AF34" i="105"/>
  <c r="AO34" i="105" s="1"/>
  <c r="AE34" i="105"/>
  <c r="AG34" i="105"/>
  <c r="AP34" i="105" s="1"/>
  <c r="AI28" i="96"/>
  <c r="AN28" i="96"/>
  <c r="AG22" i="48"/>
  <c r="AP22" i="48" s="1"/>
  <c r="W23" i="48"/>
  <c r="AE22" i="48"/>
  <c r="AF22" i="48"/>
  <c r="AO22" i="48" s="1"/>
  <c r="AG32" i="93"/>
  <c r="AP32" i="93" s="1"/>
  <c r="AF32" i="93"/>
  <c r="AO32" i="93" s="1"/>
  <c r="AE32" i="93"/>
  <c r="W33" i="93"/>
  <c r="AR27" i="92"/>
  <c r="AG20" i="85"/>
  <c r="AP20" i="85" s="1"/>
  <c r="W21" i="85"/>
  <c r="AF20" i="85"/>
  <c r="AO20" i="85" s="1"/>
  <c r="AE20" i="85"/>
  <c r="Y25" i="49"/>
  <c r="Z25" i="49" s="1"/>
  <c r="X25" i="49"/>
  <c r="AG29" i="54"/>
  <c r="AP29" i="54" s="1"/>
  <c r="AF29" i="54"/>
  <c r="AO29" i="54" s="1"/>
  <c r="W30" i="54"/>
  <c r="AE29" i="54"/>
  <c r="AH33" i="52"/>
  <c r="AQ33" i="52" s="1"/>
  <c r="AR34" i="47"/>
  <c r="Y36" i="89"/>
  <c r="X36" i="89"/>
  <c r="Z36" i="89" s="1"/>
  <c r="AR32" i="52"/>
  <c r="AR26" i="51"/>
  <c r="AR21" i="102"/>
  <c r="AI21" i="82"/>
  <c r="AN21" i="82"/>
  <c r="Y34" i="15"/>
  <c r="X34" i="15"/>
  <c r="AF33" i="53"/>
  <c r="AO33" i="53" s="1"/>
  <c r="AG33" i="53"/>
  <c r="AP33" i="53" s="1"/>
  <c r="W34" i="53"/>
  <c r="AE33" i="53"/>
  <c r="AE24" i="16"/>
  <c r="AF24" i="16"/>
  <c r="AO24" i="16" s="1"/>
  <c r="AG24" i="16"/>
  <c r="AP24" i="16" s="1"/>
  <c r="W25" i="16"/>
  <c r="AH27" i="51"/>
  <c r="AQ27" i="51" s="1"/>
  <c r="AH20" i="90"/>
  <c r="AQ20" i="90" s="1"/>
  <c r="AI29" i="45"/>
  <c r="AN29" i="45"/>
  <c r="AI30" i="104"/>
  <c r="AN30" i="104"/>
  <c r="W23" i="98"/>
  <c r="AF22" i="98"/>
  <c r="AO22" i="98" s="1"/>
  <c r="AG22" i="98"/>
  <c r="AP22" i="98" s="1"/>
  <c r="AE22" i="98"/>
  <c r="AH24" i="83"/>
  <c r="AQ24" i="83" s="1"/>
  <c r="AH28" i="92"/>
  <c r="AQ28" i="92" s="1"/>
  <c r="AF22" i="35"/>
  <c r="AO22" i="35" s="1"/>
  <c r="AE22" i="35"/>
  <c r="AN22" i="35" s="1"/>
  <c r="W23" i="35"/>
  <c r="AG22" i="35"/>
  <c r="Y29" i="95"/>
  <c r="X29" i="95"/>
  <c r="AR32" i="53"/>
  <c r="AH22" i="42"/>
  <c r="AQ22" i="42" s="1"/>
  <c r="AH22" i="102"/>
  <c r="AQ22" i="102" s="1"/>
  <c r="Y25" i="87"/>
  <c r="Z25" i="87"/>
  <c r="X25" i="87"/>
  <c r="AH32" i="101"/>
  <c r="AQ32" i="101" s="1"/>
  <c r="Y35" i="86"/>
  <c r="Z35" i="86"/>
  <c r="X35" i="86"/>
  <c r="Z24" i="83"/>
  <c r="AR23" i="18"/>
  <c r="AE28" i="88"/>
  <c r="AG28" i="88"/>
  <c r="AP28" i="88" s="1"/>
  <c r="AF28" i="88"/>
  <c r="AO28" i="88" s="1"/>
  <c r="W29" i="88"/>
  <c r="Z28" i="92"/>
  <c r="X31" i="104"/>
  <c r="Y31" i="104"/>
  <c r="Z33" i="52"/>
  <c r="AH24" i="103"/>
  <c r="AQ24" i="103" s="1"/>
  <c r="AR21" i="48"/>
  <c r="AH27" i="91"/>
  <c r="AQ27" i="91" s="1"/>
  <c r="AH33" i="46"/>
  <c r="AQ33" i="46" s="1"/>
  <c r="AR21" i="98"/>
  <c r="AE26" i="41"/>
  <c r="W27" i="41"/>
  <c r="AF26" i="41"/>
  <c r="AO26" i="41" s="1"/>
  <c r="AG26" i="41"/>
  <c r="AP26" i="41" s="1"/>
  <c r="AI23" i="10"/>
  <c r="AN23" i="10"/>
  <c r="Y26" i="43"/>
  <c r="Z26" i="43"/>
  <c r="X26" i="43"/>
  <c r="AE22" i="82" l="1"/>
  <c r="AG22" i="82"/>
  <c r="AP22" i="82" s="1"/>
  <c r="AF22" i="82"/>
  <c r="AO22" i="82" s="1"/>
  <c r="W23" i="82"/>
  <c r="AG28" i="84"/>
  <c r="AP28" i="84" s="1"/>
  <c r="AE28" i="84"/>
  <c r="AF28" i="84"/>
  <c r="AO28" i="84" s="1"/>
  <c r="W29" i="84"/>
  <c r="AF36" i="89"/>
  <c r="AO36" i="89" s="1"/>
  <c r="W37" i="89"/>
  <c r="AE36" i="89"/>
  <c r="AG36" i="89"/>
  <c r="AP36" i="89" s="1"/>
  <c r="AE25" i="49"/>
  <c r="AF25" i="49"/>
  <c r="AO25" i="49" s="1"/>
  <c r="W26" i="49"/>
  <c r="AG25" i="49"/>
  <c r="AP25" i="49" s="1"/>
  <c r="W30" i="20"/>
  <c r="AE29" i="20"/>
  <c r="AF29" i="20"/>
  <c r="AO29" i="20" s="1"/>
  <c r="AG29" i="20"/>
  <c r="AP29" i="20" s="1"/>
  <c r="AF35" i="97"/>
  <c r="AO35" i="97" s="1"/>
  <c r="AE35" i="97"/>
  <c r="W36" i="97"/>
  <c r="AG35" i="97"/>
  <c r="AP35" i="97" s="1"/>
  <c r="AI22" i="35"/>
  <c r="AP22" i="35"/>
  <c r="AR28" i="20"/>
  <c r="Y27" i="41"/>
  <c r="Z27" i="41" s="1"/>
  <c r="X27" i="41"/>
  <c r="AH31" i="104"/>
  <c r="AQ31" i="104" s="1"/>
  <c r="AI28" i="88"/>
  <c r="AN28" i="88"/>
  <c r="AH25" i="87"/>
  <c r="AQ25" i="87" s="1"/>
  <c r="AR21" i="82"/>
  <c r="AI29" i="54"/>
  <c r="AN29" i="54"/>
  <c r="Y35" i="105"/>
  <c r="Z35" i="105" s="1"/>
  <c r="X35" i="105"/>
  <c r="AH32" i="44"/>
  <c r="AQ32" i="44" s="1"/>
  <c r="AH25" i="99"/>
  <c r="AQ25" i="99" s="1"/>
  <c r="AR31" i="44"/>
  <c r="AR33" i="15"/>
  <c r="Y27" i="11"/>
  <c r="Z27" i="11" s="1"/>
  <c r="X27" i="11"/>
  <c r="AR34" i="97"/>
  <c r="AI35" i="47"/>
  <c r="AN35" i="47"/>
  <c r="Y21" i="90"/>
  <c r="Z21" i="90" s="1"/>
  <c r="X21" i="90"/>
  <c r="Y25" i="103"/>
  <c r="X25" i="103"/>
  <c r="AI27" i="91"/>
  <c r="AR27" i="91" s="1"/>
  <c r="AN27" i="91"/>
  <c r="Y23" i="102"/>
  <c r="X23" i="102"/>
  <c r="AI32" i="101"/>
  <c r="AN32" i="101"/>
  <c r="AI26" i="41"/>
  <c r="AN26" i="41"/>
  <c r="Y23" i="98"/>
  <c r="X23" i="98"/>
  <c r="AE32" i="44"/>
  <c r="W33" i="44"/>
  <c r="AF32" i="44"/>
  <c r="AO32" i="44" s="1"/>
  <c r="AG32" i="44"/>
  <c r="AP32" i="44" s="1"/>
  <c r="AI21" i="94"/>
  <c r="AN21" i="94"/>
  <c r="AI24" i="103"/>
  <c r="AN24" i="103"/>
  <c r="AR23" i="10"/>
  <c r="X23" i="35"/>
  <c r="Y23" i="35"/>
  <c r="AI24" i="16"/>
  <c r="AN24" i="16"/>
  <c r="AH34" i="15"/>
  <c r="AQ34" i="15" s="1"/>
  <c r="AI20" i="85"/>
  <c r="AN20" i="85"/>
  <c r="AR25" i="43"/>
  <c r="AH24" i="10"/>
  <c r="AQ24" i="10" s="1"/>
  <c r="AR24" i="87"/>
  <c r="Y34" i="46"/>
  <c r="X34" i="46"/>
  <c r="Z34" i="46" s="1"/>
  <c r="AH36" i="89"/>
  <c r="AQ36" i="89" s="1"/>
  <c r="AR28" i="96"/>
  <c r="AF25" i="99"/>
  <c r="AO25" i="99" s="1"/>
  <c r="AE25" i="99"/>
  <c r="AG25" i="99"/>
  <c r="AP25" i="99" s="1"/>
  <c r="W26" i="99"/>
  <c r="AH28" i="84"/>
  <c r="AQ28" i="84" s="1"/>
  <c r="AF33" i="52"/>
  <c r="AO33" i="52" s="1"/>
  <c r="AG33" i="52"/>
  <c r="AP33" i="52" s="1"/>
  <c r="AE33" i="52"/>
  <c r="W34" i="52"/>
  <c r="Y29" i="88"/>
  <c r="X29" i="88"/>
  <c r="W25" i="83"/>
  <c r="AF24" i="83"/>
  <c r="AO24" i="83" s="1"/>
  <c r="AG24" i="83"/>
  <c r="AP24" i="83" s="1"/>
  <c r="AE24" i="83"/>
  <c r="AH29" i="95"/>
  <c r="AQ29" i="95" s="1"/>
  <c r="AR30" i="104"/>
  <c r="Z34" i="15"/>
  <c r="Y33" i="93"/>
  <c r="X33" i="93"/>
  <c r="AI22" i="48"/>
  <c r="AN22" i="48"/>
  <c r="AH29" i="96"/>
  <c r="AQ29" i="96" s="1"/>
  <c r="AF29" i="13"/>
  <c r="AO29" i="13" s="1"/>
  <c r="AE29" i="13"/>
  <c r="W30" i="13"/>
  <c r="AG29" i="13"/>
  <c r="AP29" i="13" s="1"/>
  <c r="AE24" i="10"/>
  <c r="AN24" i="10" s="1"/>
  <c r="AF24" i="10"/>
  <c r="AO24" i="10" s="1"/>
  <c r="AG24" i="10"/>
  <c r="W25" i="10"/>
  <c r="AH30" i="45"/>
  <c r="AQ30" i="45" s="1"/>
  <c r="AR27" i="84"/>
  <c r="Y22" i="94"/>
  <c r="Z22" i="94"/>
  <c r="X22" i="94"/>
  <c r="AI21" i="50"/>
  <c r="AN21" i="50"/>
  <c r="AH26" i="55"/>
  <c r="AQ26" i="55" s="1"/>
  <c r="AR32" i="32"/>
  <c r="AI20" i="90"/>
  <c r="AN20" i="90"/>
  <c r="AI22" i="42"/>
  <c r="AN22" i="42"/>
  <c r="Y28" i="51"/>
  <c r="X28" i="51"/>
  <c r="Z28" i="51" s="1"/>
  <c r="Y33" i="101"/>
  <c r="Z33" i="101" s="1"/>
  <c r="X33" i="101"/>
  <c r="AI33" i="46"/>
  <c r="AN33" i="46"/>
  <c r="Y22" i="50"/>
  <c r="Z22" i="50"/>
  <c r="X22" i="50"/>
  <c r="AR34" i="86"/>
  <c r="AH26" i="43"/>
  <c r="AQ26" i="43" s="1"/>
  <c r="Z31" i="104"/>
  <c r="AH35" i="86"/>
  <c r="AQ35" i="86" s="1"/>
  <c r="Z29" i="95"/>
  <c r="AI22" i="98"/>
  <c r="AN22" i="98"/>
  <c r="AI33" i="53"/>
  <c r="AN33" i="53"/>
  <c r="AH25" i="49"/>
  <c r="AQ25" i="49" s="1"/>
  <c r="Y21" i="85"/>
  <c r="Z21" i="85" s="1"/>
  <c r="X21" i="85"/>
  <c r="AI32" i="93"/>
  <c r="AN32" i="93"/>
  <c r="Y23" i="48"/>
  <c r="Z23" i="48" s="1"/>
  <c r="X23" i="48"/>
  <c r="AI34" i="105"/>
  <c r="AN34" i="105"/>
  <c r="Z29" i="96"/>
  <c r="AR24" i="49"/>
  <c r="AH33" i="32"/>
  <c r="AQ33" i="32" s="1"/>
  <c r="AF29" i="100"/>
  <c r="AO29" i="100" s="1"/>
  <c r="W30" i="100"/>
  <c r="AE29" i="100"/>
  <c r="AG29" i="100"/>
  <c r="AP29" i="100" s="1"/>
  <c r="Z30" i="45"/>
  <c r="AR25" i="55"/>
  <c r="AH22" i="82"/>
  <c r="AQ22" i="82" s="1"/>
  <c r="AR24" i="99"/>
  <c r="AR28" i="95"/>
  <c r="Z26" i="55"/>
  <c r="Y36" i="47"/>
  <c r="Z36" i="47" s="1"/>
  <c r="X36" i="47"/>
  <c r="Y23" i="42"/>
  <c r="X23" i="42"/>
  <c r="Z23" i="42" s="1"/>
  <c r="AI27" i="51"/>
  <c r="AN27" i="51"/>
  <c r="AF28" i="92"/>
  <c r="AO28" i="92" s="1"/>
  <c r="AE28" i="92"/>
  <c r="W29" i="92"/>
  <c r="AG28" i="92"/>
  <c r="AP28" i="92" s="1"/>
  <c r="W26" i="87"/>
  <c r="AE25" i="87"/>
  <c r="AG25" i="87"/>
  <c r="AP25" i="87" s="1"/>
  <c r="AF25" i="87"/>
  <c r="AO25" i="87" s="1"/>
  <c r="Y30" i="54"/>
  <c r="Z30" i="54" s="1"/>
  <c r="X30" i="54"/>
  <c r="AG26" i="43"/>
  <c r="AP26" i="43" s="1"/>
  <c r="W27" i="43"/>
  <c r="AE26" i="43"/>
  <c r="AF26" i="43"/>
  <c r="AO26" i="43" s="1"/>
  <c r="AF35" i="86"/>
  <c r="AO35" i="86" s="1"/>
  <c r="W36" i="86"/>
  <c r="AG35" i="86"/>
  <c r="AP35" i="86" s="1"/>
  <c r="AE35" i="86"/>
  <c r="AR29" i="45"/>
  <c r="Y25" i="16"/>
  <c r="X25" i="16"/>
  <c r="Z25" i="16" s="1"/>
  <c r="Y34" i="53"/>
  <c r="Z34" i="53" s="1"/>
  <c r="X34" i="53"/>
  <c r="AG24" i="18"/>
  <c r="AP24" i="18" s="1"/>
  <c r="AE24" i="18"/>
  <c r="W25" i="18"/>
  <c r="AF24" i="18"/>
  <c r="AO24" i="18" s="1"/>
  <c r="AE33" i="32"/>
  <c r="AG33" i="32"/>
  <c r="AP33" i="32" s="1"/>
  <c r="W34" i="32"/>
  <c r="AF33" i="32"/>
  <c r="AO33" i="32" s="1"/>
  <c r="AH35" i="97"/>
  <c r="AQ35" i="97" s="1"/>
  <c r="AH29" i="20"/>
  <c r="AQ29" i="20" s="1"/>
  <c r="AR35" i="89"/>
  <c r="AI26" i="11"/>
  <c r="AN26" i="11"/>
  <c r="X28" i="91"/>
  <c r="Y28" i="91"/>
  <c r="Z28" i="91"/>
  <c r="AI22" i="102"/>
  <c r="AN22" i="102"/>
  <c r="W22" i="90" l="1"/>
  <c r="AF21" i="90"/>
  <c r="AO21" i="90" s="1"/>
  <c r="AE21" i="90"/>
  <c r="AG21" i="90"/>
  <c r="AP21" i="90" s="1"/>
  <c r="AE34" i="53"/>
  <c r="AF34" i="53"/>
  <c r="AO34" i="53" s="1"/>
  <c r="AG34" i="53"/>
  <c r="AP34" i="53" s="1"/>
  <c r="W35" i="53"/>
  <c r="AG28" i="51"/>
  <c r="AP28" i="51" s="1"/>
  <c r="AF28" i="51"/>
  <c r="AO28" i="51" s="1"/>
  <c r="W29" i="51"/>
  <c r="AE28" i="51"/>
  <c r="AE25" i="16"/>
  <c r="AF25" i="16"/>
  <c r="AO25" i="16" s="1"/>
  <c r="W26" i="16"/>
  <c r="AG25" i="16"/>
  <c r="AP25" i="16" s="1"/>
  <c r="W31" i="54"/>
  <c r="AF30" i="54"/>
  <c r="AO30" i="54" s="1"/>
  <c r="AG30" i="54"/>
  <c r="AP30" i="54" s="1"/>
  <c r="AE30" i="54"/>
  <c r="W24" i="42"/>
  <c r="AE23" i="42"/>
  <c r="AF23" i="42"/>
  <c r="AO23" i="42" s="1"/>
  <c r="AG23" i="42"/>
  <c r="AP23" i="42" s="1"/>
  <c r="AG34" i="46"/>
  <c r="AP34" i="46" s="1"/>
  <c r="W35" i="46"/>
  <c r="AE34" i="46"/>
  <c r="AF34" i="46"/>
  <c r="AO34" i="46" s="1"/>
  <c r="AE23" i="48"/>
  <c r="AF23" i="48"/>
  <c r="AO23" i="48" s="1"/>
  <c r="AG23" i="48"/>
  <c r="AP23" i="48" s="1"/>
  <c r="W24" i="48"/>
  <c r="AF33" i="101"/>
  <c r="AO33" i="101" s="1"/>
  <c r="AE33" i="101"/>
  <c r="AG33" i="101"/>
  <c r="AP33" i="101" s="1"/>
  <c r="W34" i="101"/>
  <c r="AF21" i="85"/>
  <c r="AO21" i="85" s="1"/>
  <c r="AE21" i="85"/>
  <c r="W22" i="85"/>
  <c r="AG21" i="85"/>
  <c r="AP21" i="85" s="1"/>
  <c r="W28" i="41"/>
  <c r="AF27" i="41"/>
  <c r="AO27" i="41" s="1"/>
  <c r="AG27" i="41"/>
  <c r="AP27" i="41" s="1"/>
  <c r="AE27" i="41"/>
  <c r="AG36" i="47"/>
  <c r="AP36" i="47" s="1"/>
  <c r="AF36" i="47"/>
  <c r="AO36" i="47" s="1"/>
  <c r="AE36" i="47"/>
  <c r="W37" i="47"/>
  <c r="AG27" i="11"/>
  <c r="AP27" i="11" s="1"/>
  <c r="AF27" i="11"/>
  <c r="AO27" i="11" s="1"/>
  <c r="AE27" i="11"/>
  <c r="W28" i="11"/>
  <c r="W36" i="105"/>
  <c r="AE35" i="105"/>
  <c r="AF35" i="105"/>
  <c r="AO35" i="105" s="1"/>
  <c r="AG35" i="105"/>
  <c r="AP35" i="105" s="1"/>
  <c r="W29" i="91"/>
  <c r="AG28" i="91"/>
  <c r="AP28" i="91" s="1"/>
  <c r="AE28" i="91"/>
  <c r="AF28" i="91"/>
  <c r="AO28" i="91" s="1"/>
  <c r="AR22" i="102"/>
  <c r="AR27" i="51"/>
  <c r="AH22" i="50"/>
  <c r="AQ22" i="50" s="1"/>
  <c r="AR22" i="42"/>
  <c r="AH22" i="94"/>
  <c r="AQ22" i="94" s="1"/>
  <c r="AI24" i="10"/>
  <c r="AP24" i="10"/>
  <c r="AI29" i="13"/>
  <c r="AN29" i="13"/>
  <c r="AG34" i="15"/>
  <c r="AP34" i="15" s="1"/>
  <c r="W35" i="15"/>
  <c r="AF34" i="15"/>
  <c r="AO34" i="15" s="1"/>
  <c r="AE34" i="15"/>
  <c r="Y25" i="83"/>
  <c r="Z25" i="83" s="1"/>
  <c r="X25" i="83"/>
  <c r="AI33" i="52"/>
  <c r="AN33" i="52"/>
  <c r="AI32" i="44"/>
  <c r="AN32" i="44"/>
  <c r="Y26" i="49"/>
  <c r="Z26" i="49" s="1"/>
  <c r="X26" i="49"/>
  <c r="Y37" i="89"/>
  <c r="X37" i="89"/>
  <c r="AR33" i="53"/>
  <c r="AH23" i="35"/>
  <c r="AQ23" i="35" s="1"/>
  <c r="AH23" i="98"/>
  <c r="AQ23" i="98" s="1"/>
  <c r="AH25" i="103"/>
  <c r="AQ25" i="103" s="1"/>
  <c r="AI24" i="18"/>
  <c r="AN24" i="18"/>
  <c r="Y27" i="43"/>
  <c r="Z27" i="43" s="1"/>
  <c r="X27" i="43"/>
  <c r="Z23" i="98"/>
  <c r="AH23" i="102"/>
  <c r="AQ23" i="102" s="1"/>
  <c r="Z25" i="103"/>
  <c r="AR35" i="47"/>
  <c r="AR29" i="54"/>
  <c r="Y36" i="86"/>
  <c r="X36" i="86"/>
  <c r="Z36" i="86" s="1"/>
  <c r="AR32" i="93"/>
  <c r="AR22" i="98"/>
  <c r="AH33" i="93"/>
  <c r="AQ33" i="93" s="1"/>
  <c r="AI24" i="83"/>
  <c r="AN24" i="83"/>
  <c r="Y26" i="99"/>
  <c r="Z26" i="99"/>
  <c r="X26" i="99"/>
  <c r="AR20" i="85"/>
  <c r="Z23" i="102"/>
  <c r="AI35" i="97"/>
  <c r="AN35" i="97"/>
  <c r="Y30" i="20"/>
  <c r="Z30" i="20" s="1"/>
  <c r="X30" i="20"/>
  <c r="X29" i="84"/>
  <c r="Y29" i="84"/>
  <c r="Z29" i="84"/>
  <c r="Y25" i="18"/>
  <c r="Z25" i="18" s="1"/>
  <c r="X25" i="18"/>
  <c r="AI26" i="43"/>
  <c r="AN26" i="43"/>
  <c r="AH29" i="88"/>
  <c r="AQ29" i="88" s="1"/>
  <c r="Y34" i="32"/>
  <c r="Z34" i="32"/>
  <c r="X34" i="32"/>
  <c r="Y29" i="92"/>
  <c r="Z29" i="92" s="1"/>
  <c r="X29" i="92"/>
  <c r="Z29" i="88"/>
  <c r="AH34" i="46"/>
  <c r="AQ34" i="46" s="1"/>
  <c r="Y36" i="97"/>
  <c r="Z36" i="97"/>
  <c r="X36" i="97"/>
  <c r="AI29" i="20"/>
  <c r="AN29" i="20"/>
  <c r="AI25" i="49"/>
  <c r="AN25" i="49"/>
  <c r="Y23" i="82"/>
  <c r="Z23" i="82" s="1"/>
  <c r="X23" i="82"/>
  <c r="AH28" i="91"/>
  <c r="AQ28" i="91" s="1"/>
  <c r="AI28" i="92"/>
  <c r="AN28" i="92"/>
  <c r="AI33" i="32"/>
  <c r="AN33" i="32"/>
  <c r="AH34" i="53"/>
  <c r="AQ34" i="53" s="1"/>
  <c r="AH30" i="54"/>
  <c r="AQ30" i="54" s="1"/>
  <c r="AI25" i="87"/>
  <c r="AN25" i="87"/>
  <c r="AH36" i="47"/>
  <c r="AQ36" i="47" s="1"/>
  <c r="AI29" i="100"/>
  <c r="AN29" i="100"/>
  <c r="AR34" i="105"/>
  <c r="AH21" i="85"/>
  <c r="AQ21" i="85" s="1"/>
  <c r="AF29" i="95"/>
  <c r="AO29" i="95" s="1"/>
  <c r="AG29" i="95"/>
  <c r="AP29" i="95" s="1"/>
  <c r="AE29" i="95"/>
  <c r="W30" i="95"/>
  <c r="AE31" i="104"/>
  <c r="W32" i="104"/>
  <c r="AF31" i="104"/>
  <c r="AO31" i="104" s="1"/>
  <c r="AG31" i="104"/>
  <c r="AP31" i="104" s="1"/>
  <c r="AR33" i="46"/>
  <c r="Z33" i="93"/>
  <c r="AR24" i="16"/>
  <c r="AH21" i="90"/>
  <c r="AQ21" i="90" s="1"/>
  <c r="AH35" i="105"/>
  <c r="AQ35" i="105" s="1"/>
  <c r="AH25" i="16"/>
  <c r="AQ25" i="16" s="1"/>
  <c r="AI35" i="86"/>
  <c r="AN35" i="86"/>
  <c r="AH23" i="42"/>
  <c r="AQ23" i="42" s="1"/>
  <c r="W27" i="55"/>
  <c r="AE26" i="55"/>
  <c r="AF26" i="55"/>
  <c r="AO26" i="55" s="1"/>
  <c r="AG26" i="55"/>
  <c r="AP26" i="55" s="1"/>
  <c r="AE30" i="45"/>
  <c r="AF30" i="45"/>
  <c r="AO30" i="45" s="1"/>
  <c r="W31" i="45"/>
  <c r="AG30" i="45"/>
  <c r="AP30" i="45" s="1"/>
  <c r="AE22" i="50"/>
  <c r="AF22" i="50"/>
  <c r="AO22" i="50" s="1"/>
  <c r="AG22" i="50"/>
  <c r="AP22" i="50" s="1"/>
  <c r="W23" i="50"/>
  <c r="AF22" i="94"/>
  <c r="AO22" i="94" s="1"/>
  <c r="AG22" i="94"/>
  <c r="AP22" i="94" s="1"/>
  <c r="AE22" i="94"/>
  <c r="W23" i="94"/>
  <c r="AR21" i="94"/>
  <c r="AR32" i="101"/>
  <c r="AE29" i="96"/>
  <c r="AF29" i="96"/>
  <c r="AO29" i="96" s="1"/>
  <c r="AG29" i="96"/>
  <c r="AP29" i="96" s="1"/>
  <c r="W30" i="96"/>
  <c r="AH28" i="51"/>
  <c r="AQ28" i="51" s="1"/>
  <c r="AR20" i="90"/>
  <c r="AR22" i="48"/>
  <c r="AR26" i="11"/>
  <c r="Y26" i="87"/>
  <c r="Z26" i="87" s="1"/>
  <c r="X26" i="87"/>
  <c r="Y30" i="100"/>
  <c r="X30" i="100"/>
  <c r="AH23" i="48"/>
  <c r="AQ23" i="48" s="1"/>
  <c r="AH33" i="101"/>
  <c r="AQ33" i="101" s="1"/>
  <c r="AR21" i="50"/>
  <c r="Y25" i="10"/>
  <c r="Z25" i="10" s="1"/>
  <c r="X25" i="10"/>
  <c r="Y30" i="13"/>
  <c r="X30" i="13"/>
  <c r="Y34" i="52"/>
  <c r="Z34" i="52" s="1"/>
  <c r="X34" i="52"/>
  <c r="AI25" i="99"/>
  <c r="AR25" i="99" s="1"/>
  <c r="AN25" i="99"/>
  <c r="Z23" i="35"/>
  <c r="AR24" i="103"/>
  <c r="Y33" i="44"/>
  <c r="X33" i="44"/>
  <c r="Z33" i="44" s="1"/>
  <c r="AR26" i="41"/>
  <c r="AH27" i="11"/>
  <c r="AQ27" i="11" s="1"/>
  <c r="AR28" i="88"/>
  <c r="AH27" i="41"/>
  <c r="AQ27" i="41" s="1"/>
  <c r="AR22" i="35"/>
  <c r="AI36" i="89"/>
  <c r="AN36" i="89"/>
  <c r="AI28" i="84"/>
  <c r="AN28" i="84"/>
  <c r="AI22" i="82"/>
  <c r="AN22" i="82"/>
  <c r="AG27" i="43" l="1"/>
  <c r="AP27" i="43" s="1"/>
  <c r="AE27" i="43"/>
  <c r="W28" i="43"/>
  <c r="AF27" i="43"/>
  <c r="AO27" i="43" s="1"/>
  <c r="AG29" i="92"/>
  <c r="AP29" i="92" s="1"/>
  <c r="AF29" i="92"/>
  <c r="AO29" i="92" s="1"/>
  <c r="AE29" i="92"/>
  <c r="W30" i="92"/>
  <c r="AE25" i="10"/>
  <c r="W26" i="10"/>
  <c r="AF25" i="10"/>
  <c r="AO25" i="10" s="1"/>
  <c r="AG25" i="10"/>
  <c r="AP25" i="10" s="1"/>
  <c r="W24" i="82"/>
  <c r="AG23" i="82"/>
  <c r="AP23" i="82" s="1"/>
  <c r="AE23" i="82"/>
  <c r="AF23" i="82"/>
  <c r="AO23" i="82" s="1"/>
  <c r="AF30" i="20"/>
  <c r="AO30" i="20" s="1"/>
  <c r="W31" i="20"/>
  <c r="AE30" i="20"/>
  <c r="AG30" i="20"/>
  <c r="AP30" i="20" s="1"/>
  <c r="AF33" i="44"/>
  <c r="AO33" i="44" s="1"/>
  <c r="W34" i="44"/>
  <c r="AG33" i="44"/>
  <c r="AP33" i="44" s="1"/>
  <c r="AE33" i="44"/>
  <c r="AE26" i="87"/>
  <c r="W27" i="87"/>
  <c r="AG26" i="87"/>
  <c r="AP26" i="87" s="1"/>
  <c r="AF26" i="87"/>
  <c r="AO26" i="87" s="1"/>
  <c r="W26" i="18"/>
  <c r="AF25" i="18"/>
  <c r="AO25" i="18" s="1"/>
  <c r="AG25" i="18"/>
  <c r="AP25" i="18" s="1"/>
  <c r="AE25" i="18"/>
  <c r="AF36" i="86"/>
  <c r="AO36" i="86" s="1"/>
  <c r="W37" i="86"/>
  <c r="AG36" i="86"/>
  <c r="AP36" i="86" s="1"/>
  <c r="AE36" i="86"/>
  <c r="AG26" i="49"/>
  <c r="AP26" i="49" s="1"/>
  <c r="AE26" i="49"/>
  <c r="W27" i="49"/>
  <c r="AF26" i="49"/>
  <c r="AO26" i="49" s="1"/>
  <c r="AF25" i="83"/>
  <c r="AO25" i="83" s="1"/>
  <c r="W26" i="83"/>
  <c r="AE25" i="83"/>
  <c r="AG25" i="83"/>
  <c r="AP25" i="83" s="1"/>
  <c r="AF34" i="52"/>
  <c r="AO34" i="52" s="1"/>
  <c r="AG34" i="52"/>
  <c r="AP34" i="52" s="1"/>
  <c r="W35" i="52"/>
  <c r="AE34" i="52"/>
  <c r="AR28" i="84"/>
  <c r="W24" i="35"/>
  <c r="AF23" i="35"/>
  <c r="AO23" i="35" s="1"/>
  <c r="AG23" i="35"/>
  <c r="AP23" i="35" s="1"/>
  <c r="AE23" i="35"/>
  <c r="AI22" i="50"/>
  <c r="AN22" i="50"/>
  <c r="AI31" i="104"/>
  <c r="AN31" i="104"/>
  <c r="AH36" i="97"/>
  <c r="AQ36" i="97" s="1"/>
  <c r="AH34" i="32"/>
  <c r="AQ34" i="32" s="1"/>
  <c r="AH26" i="99"/>
  <c r="AQ26" i="99" s="1"/>
  <c r="Y36" i="105"/>
  <c r="X36" i="105"/>
  <c r="Z36" i="105" s="1"/>
  <c r="AI27" i="41"/>
  <c r="AN27" i="41"/>
  <c r="Y22" i="85"/>
  <c r="X22" i="85"/>
  <c r="AI33" i="101"/>
  <c r="AN33" i="101"/>
  <c r="AI23" i="48"/>
  <c r="AN23" i="48"/>
  <c r="AI30" i="54"/>
  <c r="AN30" i="54"/>
  <c r="Y26" i="16"/>
  <c r="Z26" i="16"/>
  <c r="X26" i="16"/>
  <c r="AI34" i="53"/>
  <c r="AN34" i="53"/>
  <c r="AH30" i="13"/>
  <c r="AQ30" i="13" s="1"/>
  <c r="AH30" i="100"/>
  <c r="AQ30" i="100" s="1"/>
  <c r="Y37" i="47"/>
  <c r="X37" i="47"/>
  <c r="Z37" i="89"/>
  <c r="AH37" i="89"/>
  <c r="AQ37" i="89" s="1"/>
  <c r="AR32" i="44"/>
  <c r="Y23" i="50"/>
  <c r="Z23" i="50" s="1"/>
  <c r="X23" i="50"/>
  <c r="Y31" i="45"/>
  <c r="X31" i="45"/>
  <c r="AI26" i="55"/>
  <c r="AN26" i="55"/>
  <c r="AI29" i="95"/>
  <c r="AN29" i="95"/>
  <c r="AR25" i="87"/>
  <c r="AR33" i="32"/>
  <c r="AR25" i="49"/>
  <c r="AH29" i="92"/>
  <c r="AQ29" i="92" s="1"/>
  <c r="AR26" i="43"/>
  <c r="AH29" i="84"/>
  <c r="AQ29" i="84" s="1"/>
  <c r="W24" i="102"/>
  <c r="AG23" i="102"/>
  <c r="AP23" i="102" s="1"/>
  <c r="AF23" i="102"/>
  <c r="AO23" i="102" s="1"/>
  <c r="AE23" i="102"/>
  <c r="AE25" i="103"/>
  <c r="W26" i="103"/>
  <c r="AG25" i="103"/>
  <c r="AP25" i="103" s="1"/>
  <c r="AF25" i="103"/>
  <c r="AO25" i="103" s="1"/>
  <c r="AE23" i="98"/>
  <c r="W24" i="98"/>
  <c r="AG23" i="98"/>
  <c r="AP23" i="98" s="1"/>
  <c r="AF23" i="98"/>
  <c r="AO23" i="98" s="1"/>
  <c r="AI34" i="15"/>
  <c r="AN34" i="15"/>
  <c r="AI27" i="11"/>
  <c r="AN27" i="11"/>
  <c r="Y28" i="41"/>
  <c r="Z28" i="41"/>
  <c r="X28" i="41"/>
  <c r="Y24" i="48"/>
  <c r="Z24" i="48" s="1"/>
  <c r="X24" i="48"/>
  <c r="AI34" i="46"/>
  <c r="AN34" i="46"/>
  <c r="AI23" i="42"/>
  <c r="AN23" i="42"/>
  <c r="Y31" i="54"/>
  <c r="X31" i="54"/>
  <c r="Z31" i="54" s="1"/>
  <c r="Y35" i="53"/>
  <c r="Z35" i="53" s="1"/>
  <c r="X35" i="53"/>
  <c r="AI21" i="90"/>
  <c r="AN21" i="90"/>
  <c r="W35" i="32"/>
  <c r="AG34" i="32"/>
  <c r="AP34" i="32" s="1"/>
  <c r="AE34" i="32"/>
  <c r="AF34" i="32"/>
  <c r="AO34" i="32" s="1"/>
  <c r="W27" i="99"/>
  <c r="AG26" i="99"/>
  <c r="AP26" i="99" s="1"/>
  <c r="AF26" i="99"/>
  <c r="AO26" i="99" s="1"/>
  <c r="AE26" i="99"/>
  <c r="Y29" i="91"/>
  <c r="X29" i="91"/>
  <c r="Z29" i="91" s="1"/>
  <c r="AI21" i="85"/>
  <c r="AN21" i="85"/>
  <c r="Y30" i="95"/>
  <c r="Z30" i="95" s="1"/>
  <c r="X30" i="95"/>
  <c r="AR29" i="100"/>
  <c r="AH36" i="86"/>
  <c r="AQ36" i="86" s="1"/>
  <c r="AR24" i="18"/>
  <c r="AH34" i="52"/>
  <c r="AQ34" i="52" s="1"/>
  <c r="AH25" i="10"/>
  <c r="AQ25" i="10" s="1"/>
  <c r="AH26" i="87"/>
  <c r="AQ26" i="87" s="1"/>
  <c r="AI29" i="96"/>
  <c r="AN29" i="96"/>
  <c r="Y23" i="94"/>
  <c r="Z23" i="94" s="1"/>
  <c r="X23" i="94"/>
  <c r="Y27" i="55"/>
  <c r="X27" i="55"/>
  <c r="Z27" i="55" s="1"/>
  <c r="AH25" i="18"/>
  <c r="AQ25" i="18" s="1"/>
  <c r="AH30" i="20"/>
  <c r="AQ30" i="20" s="1"/>
  <c r="AR24" i="83"/>
  <c r="AH27" i="43"/>
  <c r="AQ27" i="43" s="1"/>
  <c r="AH26" i="49"/>
  <c r="AQ26" i="49" s="1"/>
  <c r="AR33" i="52"/>
  <c r="AR24" i="10"/>
  <c r="Y34" i="101"/>
  <c r="X34" i="101"/>
  <c r="Z34" i="101" s="1"/>
  <c r="Y35" i="46"/>
  <c r="Z35" i="46" s="1"/>
  <c r="X35" i="46"/>
  <c r="Y24" i="42"/>
  <c r="X24" i="42"/>
  <c r="Z24" i="42" s="1"/>
  <c r="AI28" i="51"/>
  <c r="AN28" i="51"/>
  <c r="Y30" i="96"/>
  <c r="Z30" i="96" s="1"/>
  <c r="X30" i="96"/>
  <c r="W37" i="97"/>
  <c r="AG36" i="97"/>
  <c r="AP36" i="97" s="1"/>
  <c r="AF36" i="97"/>
  <c r="AO36" i="97" s="1"/>
  <c r="AE36" i="97"/>
  <c r="AG29" i="84"/>
  <c r="AP29" i="84" s="1"/>
  <c r="W30" i="84"/>
  <c r="AF29" i="84"/>
  <c r="AO29" i="84" s="1"/>
  <c r="AE29" i="84"/>
  <c r="AH33" i="44"/>
  <c r="AQ33" i="44" s="1"/>
  <c r="Z30" i="13"/>
  <c r="Z30" i="100"/>
  <c r="AG29" i="88"/>
  <c r="AP29" i="88" s="1"/>
  <c r="AF29" i="88"/>
  <c r="AO29" i="88" s="1"/>
  <c r="W30" i="88"/>
  <c r="AE29" i="88"/>
  <c r="AR35" i="97"/>
  <c r="AR29" i="13"/>
  <c r="Y28" i="11"/>
  <c r="Z28" i="11" s="1"/>
  <c r="X28" i="11"/>
  <c r="AI36" i="47"/>
  <c r="AN36" i="47"/>
  <c r="AI25" i="16"/>
  <c r="AN25" i="16"/>
  <c r="AR36" i="89"/>
  <c r="AR22" i="82"/>
  <c r="AI22" i="94"/>
  <c r="AN22" i="94"/>
  <c r="AI30" i="45"/>
  <c r="AN30" i="45"/>
  <c r="AR35" i="86"/>
  <c r="AE33" i="93"/>
  <c r="W34" i="93"/>
  <c r="AG33" i="93"/>
  <c r="AP33" i="93" s="1"/>
  <c r="AF33" i="93"/>
  <c r="AO33" i="93" s="1"/>
  <c r="X32" i="104"/>
  <c r="Z32" i="104" s="1"/>
  <c r="Y32" i="104"/>
  <c r="AR28" i="92"/>
  <c r="AH23" i="82"/>
  <c r="AQ23" i="82" s="1"/>
  <c r="AR29" i="20"/>
  <c r="AH25" i="83"/>
  <c r="AQ25" i="83" s="1"/>
  <c r="Y35" i="15"/>
  <c r="X35" i="15"/>
  <c r="Z35" i="15" s="1"/>
  <c r="AI28" i="91"/>
  <c r="AN28" i="91"/>
  <c r="AI35" i="105"/>
  <c r="AN35" i="105"/>
  <c r="Y29" i="51"/>
  <c r="Z29" i="51"/>
  <c r="X29" i="51"/>
  <c r="Y22" i="90"/>
  <c r="Z22" i="90" s="1"/>
  <c r="X22" i="90"/>
  <c r="AG35" i="53" l="1"/>
  <c r="AP35" i="53" s="1"/>
  <c r="AE35" i="53"/>
  <c r="W36" i="53"/>
  <c r="AF35" i="53"/>
  <c r="AO35" i="53" s="1"/>
  <c r="AE22" i="90"/>
  <c r="W23" i="90"/>
  <c r="AF22" i="90"/>
  <c r="AO22" i="90" s="1"/>
  <c r="AG22" i="90"/>
  <c r="AP22" i="90" s="1"/>
  <c r="AG35" i="15"/>
  <c r="AP35" i="15" s="1"/>
  <c r="W36" i="15"/>
  <c r="AE35" i="15"/>
  <c r="AF35" i="15"/>
  <c r="AO35" i="15" s="1"/>
  <c r="W29" i="11"/>
  <c r="AG28" i="11"/>
  <c r="AP28" i="11" s="1"/>
  <c r="AF28" i="11"/>
  <c r="AO28" i="11" s="1"/>
  <c r="AE28" i="11"/>
  <c r="W31" i="95"/>
  <c r="AG30" i="95"/>
  <c r="AP30" i="95" s="1"/>
  <c r="AF30" i="95"/>
  <c r="AO30" i="95" s="1"/>
  <c r="AE30" i="95"/>
  <c r="AE24" i="48"/>
  <c r="W25" i="48"/>
  <c r="AF24" i="48"/>
  <c r="AO24" i="48" s="1"/>
  <c r="AG24" i="48"/>
  <c r="AP24" i="48" s="1"/>
  <c r="AE27" i="55"/>
  <c r="AF27" i="55"/>
  <c r="AO27" i="55" s="1"/>
  <c r="AG27" i="55"/>
  <c r="AP27" i="55" s="1"/>
  <c r="W28" i="55"/>
  <c r="AF32" i="104"/>
  <c r="AO32" i="104" s="1"/>
  <c r="AE32" i="104"/>
  <c r="W33" i="104"/>
  <c r="AG32" i="104"/>
  <c r="AP32" i="104" s="1"/>
  <c r="AG30" i="96"/>
  <c r="AP30" i="96" s="1"/>
  <c r="AE30" i="96"/>
  <c r="AF30" i="96"/>
  <c r="AO30" i="96" s="1"/>
  <c r="W31" i="96"/>
  <c r="AE35" i="46"/>
  <c r="W36" i="46"/>
  <c r="AF35" i="46"/>
  <c r="AO35" i="46" s="1"/>
  <c r="AG35" i="46"/>
  <c r="AP35" i="46" s="1"/>
  <c r="AE24" i="42"/>
  <c r="AF24" i="42"/>
  <c r="AO24" i="42" s="1"/>
  <c r="AG24" i="42"/>
  <c r="AP24" i="42" s="1"/>
  <c r="W25" i="42"/>
  <c r="AE31" i="54"/>
  <c r="W32" i="54"/>
  <c r="AF31" i="54"/>
  <c r="AO31" i="54" s="1"/>
  <c r="AG31" i="54"/>
  <c r="AP31" i="54" s="1"/>
  <c r="AF34" i="101"/>
  <c r="AO34" i="101" s="1"/>
  <c r="AE34" i="101"/>
  <c r="W35" i="101"/>
  <c r="AG34" i="101"/>
  <c r="AP34" i="101" s="1"/>
  <c r="AF23" i="94"/>
  <c r="AO23" i="94" s="1"/>
  <c r="AE23" i="94"/>
  <c r="AG23" i="94"/>
  <c r="AP23" i="94" s="1"/>
  <c r="W24" i="94"/>
  <c r="W37" i="105"/>
  <c r="AG36" i="105"/>
  <c r="AP36" i="105" s="1"/>
  <c r="AE36" i="105"/>
  <c r="AF36" i="105"/>
  <c r="AO36" i="105" s="1"/>
  <c r="W30" i="91"/>
  <c r="AE29" i="91"/>
  <c r="AG29" i="91"/>
  <c r="AP29" i="91" s="1"/>
  <c r="AF29" i="91"/>
  <c r="AO29" i="91" s="1"/>
  <c r="AE23" i="50"/>
  <c r="AF23" i="50"/>
  <c r="AO23" i="50" s="1"/>
  <c r="W24" i="50"/>
  <c r="AG23" i="50"/>
  <c r="AP23" i="50" s="1"/>
  <c r="AE28" i="41"/>
  <c r="AG28" i="41"/>
  <c r="AP28" i="41" s="1"/>
  <c r="AF28" i="41"/>
  <c r="AO28" i="41" s="1"/>
  <c r="W29" i="41"/>
  <c r="AI25" i="10"/>
  <c r="AN25" i="10"/>
  <c r="AH29" i="51"/>
  <c r="AQ29" i="51" s="1"/>
  <c r="AR28" i="91"/>
  <c r="Y34" i="93"/>
  <c r="Z34" i="93"/>
  <c r="X34" i="93"/>
  <c r="AI29" i="88"/>
  <c r="AN29" i="88"/>
  <c r="AI29" i="84"/>
  <c r="AN29" i="84"/>
  <c r="AI26" i="99"/>
  <c r="AN26" i="99"/>
  <c r="AI34" i="32"/>
  <c r="AN34" i="32"/>
  <c r="AR23" i="42"/>
  <c r="AH28" i="41"/>
  <c r="AQ28" i="41" s="1"/>
  <c r="AR34" i="15"/>
  <c r="AI23" i="102"/>
  <c r="AN23" i="102"/>
  <c r="AH26" i="16"/>
  <c r="AQ26" i="16" s="1"/>
  <c r="AR23" i="48"/>
  <c r="AR27" i="41"/>
  <c r="AI23" i="35"/>
  <c r="AN23" i="35"/>
  <c r="Y27" i="49"/>
  <c r="X27" i="49"/>
  <c r="X37" i="86"/>
  <c r="Y37" i="86"/>
  <c r="Z37" i="86" s="1"/>
  <c r="Y26" i="18"/>
  <c r="Z26" i="18" s="1"/>
  <c r="X26" i="18"/>
  <c r="AI23" i="82"/>
  <c r="AN23" i="82"/>
  <c r="Y26" i="10"/>
  <c r="Z26" i="10" s="1"/>
  <c r="X26" i="10"/>
  <c r="AR22" i="94"/>
  <c r="AI25" i="83"/>
  <c r="AN25" i="83"/>
  <c r="AI33" i="44"/>
  <c r="AN33" i="44"/>
  <c r="AR29" i="96"/>
  <c r="AH31" i="45"/>
  <c r="AQ31" i="45" s="1"/>
  <c r="AR31" i="104"/>
  <c r="Y35" i="52"/>
  <c r="Z35" i="52" s="1"/>
  <c r="X35" i="52"/>
  <c r="Y31" i="20"/>
  <c r="X31" i="20"/>
  <c r="Y24" i="82"/>
  <c r="Z24" i="82" s="1"/>
  <c r="X24" i="82"/>
  <c r="AH22" i="90"/>
  <c r="AQ22" i="90" s="1"/>
  <c r="AR36" i="47"/>
  <c r="AH30" i="96"/>
  <c r="AQ30" i="96" s="1"/>
  <c r="AH30" i="95"/>
  <c r="AQ30" i="95" s="1"/>
  <c r="Y27" i="99"/>
  <c r="X27" i="99"/>
  <c r="AH24" i="48"/>
  <c r="AQ24" i="48" s="1"/>
  <c r="Y26" i="103"/>
  <c r="X26" i="103"/>
  <c r="Z26" i="103" s="1"/>
  <c r="Y24" i="102"/>
  <c r="Z24" i="102" s="1"/>
  <c r="X24" i="102"/>
  <c r="Z31" i="45"/>
  <c r="AE37" i="89"/>
  <c r="W38" i="89"/>
  <c r="AF37" i="89"/>
  <c r="AO37" i="89" s="1"/>
  <c r="AG37" i="89"/>
  <c r="AP37" i="89" s="1"/>
  <c r="Z22" i="85"/>
  <c r="AH22" i="85"/>
  <c r="AQ22" i="85" s="1"/>
  <c r="Y24" i="35"/>
  <c r="X24" i="35"/>
  <c r="Z24" i="35" s="1"/>
  <c r="AI25" i="18"/>
  <c r="AN25" i="18"/>
  <c r="Y34" i="44"/>
  <c r="X34" i="44"/>
  <c r="Y30" i="92"/>
  <c r="Z30" i="92" s="1"/>
  <c r="X30" i="92"/>
  <c r="Y28" i="43"/>
  <c r="X28" i="43"/>
  <c r="AI33" i="93"/>
  <c r="AN33" i="93"/>
  <c r="AR25" i="16"/>
  <c r="AR28" i="51"/>
  <c r="AH27" i="55"/>
  <c r="AQ27" i="55" s="1"/>
  <c r="AR21" i="85"/>
  <c r="AR26" i="55"/>
  <c r="AE26" i="16"/>
  <c r="W27" i="16"/>
  <c r="AF26" i="16"/>
  <c r="AO26" i="16" s="1"/>
  <c r="AG26" i="16"/>
  <c r="AP26" i="16" s="1"/>
  <c r="AI34" i="52"/>
  <c r="AN34" i="52"/>
  <c r="AI26" i="49"/>
  <c r="AN26" i="49"/>
  <c r="AH32" i="104"/>
  <c r="AQ32" i="104" s="1"/>
  <c r="AH29" i="91"/>
  <c r="AQ29" i="91" s="1"/>
  <c r="Y35" i="32"/>
  <c r="X35" i="32"/>
  <c r="Z35" i="32" s="1"/>
  <c r="AH31" i="54"/>
  <c r="AQ31" i="54" s="1"/>
  <c r="AR34" i="46"/>
  <c r="AR33" i="101"/>
  <c r="Y26" i="83"/>
  <c r="X26" i="83"/>
  <c r="Z26" i="83" s="1"/>
  <c r="AR35" i="105"/>
  <c r="AH28" i="11"/>
  <c r="AQ28" i="11" s="1"/>
  <c r="AE30" i="100"/>
  <c r="AG30" i="100"/>
  <c r="AP30" i="100" s="1"/>
  <c r="AF30" i="100"/>
  <c r="AO30" i="100" s="1"/>
  <c r="W31" i="100"/>
  <c r="AH23" i="94"/>
  <c r="AQ23" i="94" s="1"/>
  <c r="AR21" i="90"/>
  <c r="AR27" i="11"/>
  <c r="Y24" i="98"/>
  <c r="X24" i="98"/>
  <c r="AI25" i="103"/>
  <c r="AN25" i="103"/>
  <c r="Z37" i="47"/>
  <c r="AH37" i="47"/>
  <c r="AQ37" i="47" s="1"/>
  <c r="AR30" i="54"/>
  <c r="AR22" i="50"/>
  <c r="AI36" i="86"/>
  <c r="AN36" i="86"/>
  <c r="Y27" i="87"/>
  <c r="X27" i="87"/>
  <c r="AI29" i="92"/>
  <c r="AN29" i="92"/>
  <c r="AI27" i="43"/>
  <c r="AN27" i="43"/>
  <c r="AG29" i="51"/>
  <c r="AP29" i="51" s="1"/>
  <c r="AF29" i="51"/>
  <c r="AO29" i="51" s="1"/>
  <c r="W30" i="51"/>
  <c r="AE29" i="51"/>
  <c r="AH35" i="15"/>
  <c r="AQ35" i="15" s="1"/>
  <c r="Y30" i="88"/>
  <c r="Z30" i="88" s="1"/>
  <c r="X30" i="88"/>
  <c r="AH36" i="105"/>
  <c r="AQ36" i="105" s="1"/>
  <c r="AI30" i="20"/>
  <c r="AN30" i="20"/>
  <c r="Y30" i="84"/>
  <c r="Z30" i="84" s="1"/>
  <c r="X30" i="84"/>
  <c r="Y37" i="97"/>
  <c r="X37" i="97"/>
  <c r="AH24" i="42"/>
  <c r="AQ24" i="42" s="1"/>
  <c r="AH34" i="101"/>
  <c r="AQ34" i="101" s="1"/>
  <c r="AR30" i="45"/>
  <c r="AE30" i="13"/>
  <c r="W31" i="13"/>
  <c r="AF30" i="13"/>
  <c r="AO30" i="13" s="1"/>
  <c r="AG30" i="13"/>
  <c r="AP30" i="13" s="1"/>
  <c r="AI36" i="97"/>
  <c r="AN36" i="97"/>
  <c r="AH35" i="46"/>
  <c r="AQ35" i="46" s="1"/>
  <c r="AH35" i="53"/>
  <c r="AQ35" i="53" s="1"/>
  <c r="AI23" i="98"/>
  <c r="AN23" i="98"/>
  <c r="AR29" i="95"/>
  <c r="AH23" i="50"/>
  <c r="AQ23" i="50" s="1"/>
  <c r="AR34" i="53"/>
  <c r="AI26" i="87"/>
  <c r="AN26" i="87"/>
  <c r="W31" i="88" l="1"/>
  <c r="AG30" i="88"/>
  <c r="AP30" i="88" s="1"/>
  <c r="AF30" i="88"/>
  <c r="AO30" i="88" s="1"/>
  <c r="AE30" i="88"/>
  <c r="AE35" i="32"/>
  <c r="W36" i="32"/>
  <c r="AG35" i="32"/>
  <c r="AP35" i="32" s="1"/>
  <c r="AF35" i="32"/>
  <c r="AO35" i="32" s="1"/>
  <c r="W25" i="82"/>
  <c r="AE24" i="82"/>
  <c r="AG24" i="82"/>
  <c r="AP24" i="82" s="1"/>
  <c r="AF24" i="82"/>
  <c r="AO24" i="82" s="1"/>
  <c r="AG26" i="18"/>
  <c r="AP26" i="18" s="1"/>
  <c r="W27" i="18"/>
  <c r="AE26" i="18"/>
  <c r="AF26" i="18"/>
  <c r="AO26" i="18" s="1"/>
  <c r="W27" i="10"/>
  <c r="AG26" i="10"/>
  <c r="AP26" i="10" s="1"/>
  <c r="AF26" i="10"/>
  <c r="AO26" i="10" s="1"/>
  <c r="AE26" i="10"/>
  <c r="W31" i="84"/>
  <c r="AG30" i="84"/>
  <c r="AP30" i="84" s="1"/>
  <c r="AF30" i="84"/>
  <c r="AO30" i="84" s="1"/>
  <c r="AE30" i="84"/>
  <c r="AE26" i="83"/>
  <c r="W27" i="83"/>
  <c r="AG26" i="83"/>
  <c r="AP26" i="83" s="1"/>
  <c r="AF26" i="83"/>
  <c r="AO26" i="83" s="1"/>
  <c r="AG24" i="102"/>
  <c r="AP24" i="102" s="1"/>
  <c r="AF24" i="102"/>
  <c r="AO24" i="102" s="1"/>
  <c r="AE24" i="102"/>
  <c r="W25" i="102"/>
  <c r="AF26" i="103"/>
  <c r="AO26" i="103" s="1"/>
  <c r="W27" i="103"/>
  <c r="AG26" i="103"/>
  <c r="AP26" i="103" s="1"/>
  <c r="AE26" i="103"/>
  <c r="AG24" i="35"/>
  <c r="AP24" i="35" s="1"/>
  <c r="AF24" i="35"/>
  <c r="AO24" i="35" s="1"/>
  <c r="W25" i="35"/>
  <c r="AE24" i="35"/>
  <c r="AE30" i="92"/>
  <c r="W31" i="92"/>
  <c r="AG30" i="92"/>
  <c r="AP30" i="92" s="1"/>
  <c r="AF30" i="92"/>
  <c r="AO30" i="92" s="1"/>
  <c r="AG35" i="52"/>
  <c r="AP35" i="52" s="1"/>
  <c r="AF35" i="52"/>
  <c r="AO35" i="52" s="1"/>
  <c r="AE35" i="52"/>
  <c r="W36" i="52"/>
  <c r="Y30" i="51"/>
  <c r="Z30" i="51"/>
  <c r="X30" i="51"/>
  <c r="Y31" i="13"/>
  <c r="Z31" i="13"/>
  <c r="X31" i="13"/>
  <c r="AI29" i="51"/>
  <c r="AN29" i="51"/>
  <c r="AR36" i="86"/>
  <c r="AR25" i="103"/>
  <c r="AR25" i="18"/>
  <c r="AR33" i="44"/>
  <c r="AR23" i="102"/>
  <c r="AH34" i="93"/>
  <c r="AQ34" i="93" s="1"/>
  <c r="Y25" i="42"/>
  <c r="X25" i="42"/>
  <c r="AI30" i="96"/>
  <c r="AN30" i="96"/>
  <c r="AI30" i="95"/>
  <c r="AN30" i="95"/>
  <c r="Y36" i="15"/>
  <c r="Z36" i="15"/>
  <c r="X36" i="15"/>
  <c r="AI22" i="90"/>
  <c r="AN22" i="90"/>
  <c r="AH24" i="98"/>
  <c r="AQ24" i="98" s="1"/>
  <c r="Y24" i="50"/>
  <c r="X24" i="50"/>
  <c r="Z24" i="50" s="1"/>
  <c r="AI29" i="91"/>
  <c r="AN29" i="91"/>
  <c r="Y37" i="105"/>
  <c r="Z37" i="105"/>
  <c r="X37" i="105"/>
  <c r="AR23" i="98"/>
  <c r="AR36" i="97"/>
  <c r="AH37" i="97"/>
  <c r="AQ37" i="97" s="1"/>
  <c r="AH27" i="87"/>
  <c r="AQ27" i="87" s="1"/>
  <c r="Z24" i="98"/>
  <c r="Y31" i="100"/>
  <c r="Z31" i="100"/>
  <c r="X31" i="100"/>
  <c r="AH28" i="43"/>
  <c r="AQ28" i="43" s="1"/>
  <c r="AH34" i="44"/>
  <c r="AQ34" i="44" s="1"/>
  <c r="AI37" i="89"/>
  <c r="AN37" i="89"/>
  <c r="AH31" i="20"/>
  <c r="AQ31" i="20" s="1"/>
  <c r="AR25" i="83"/>
  <c r="AH37" i="86"/>
  <c r="AQ37" i="86" s="1"/>
  <c r="Y30" i="91"/>
  <c r="X30" i="91"/>
  <c r="AI35" i="46"/>
  <c r="AN35" i="46"/>
  <c r="Y28" i="55"/>
  <c r="X28" i="55"/>
  <c r="Y29" i="11"/>
  <c r="X29" i="11"/>
  <c r="Z29" i="11" s="1"/>
  <c r="AH26" i="83"/>
  <c r="AQ26" i="83" s="1"/>
  <c r="AH35" i="32"/>
  <c r="AQ35" i="32" s="1"/>
  <c r="X38" i="89"/>
  <c r="Z38" i="89" s="1"/>
  <c r="Y38" i="89"/>
  <c r="AH26" i="103"/>
  <c r="AQ26" i="103" s="1"/>
  <c r="AR26" i="99"/>
  <c r="Y36" i="46"/>
  <c r="Z36" i="46" s="1"/>
  <c r="X36" i="46"/>
  <c r="Z37" i="97"/>
  <c r="AR30" i="20"/>
  <c r="AH30" i="88"/>
  <c r="AQ30" i="88" s="1"/>
  <c r="Z27" i="87"/>
  <c r="AR26" i="49"/>
  <c r="Y27" i="16"/>
  <c r="Z27" i="16"/>
  <c r="X27" i="16"/>
  <c r="Z28" i="43"/>
  <c r="Z34" i="44"/>
  <c r="W23" i="85"/>
  <c r="AG22" i="85"/>
  <c r="AP22" i="85" s="1"/>
  <c r="AF22" i="85"/>
  <c r="AO22" i="85" s="1"/>
  <c r="AE22" i="85"/>
  <c r="AF31" i="45"/>
  <c r="AO31" i="45" s="1"/>
  <c r="W32" i="45"/>
  <c r="AG31" i="45"/>
  <c r="AP31" i="45" s="1"/>
  <c r="AE31" i="45"/>
  <c r="AH27" i="99"/>
  <c r="AQ27" i="99" s="1"/>
  <c r="Z31" i="20"/>
  <c r="AR23" i="82"/>
  <c r="AH27" i="49"/>
  <c r="AQ27" i="49" s="1"/>
  <c r="AR29" i="84"/>
  <c r="AI23" i="50"/>
  <c r="AN23" i="50"/>
  <c r="Y24" i="94"/>
  <c r="X24" i="94"/>
  <c r="Y35" i="101"/>
  <c r="X35" i="101"/>
  <c r="Y32" i="54"/>
  <c r="X32" i="54"/>
  <c r="AI24" i="42"/>
  <c r="AR24" i="42" s="1"/>
  <c r="AN24" i="42"/>
  <c r="Y25" i="48"/>
  <c r="X25" i="48"/>
  <c r="Z25" i="48" s="1"/>
  <c r="Y31" i="95"/>
  <c r="X31" i="95"/>
  <c r="Y36" i="53"/>
  <c r="X36" i="53"/>
  <c r="Z36" i="53" s="1"/>
  <c r="AR29" i="92"/>
  <c r="AR33" i="93"/>
  <c r="AH24" i="35"/>
  <c r="AQ24" i="35" s="1"/>
  <c r="AF37" i="86"/>
  <c r="AO37" i="86" s="1"/>
  <c r="W38" i="86"/>
  <c r="AE37" i="86"/>
  <c r="AG37" i="86"/>
  <c r="AP37" i="86" s="1"/>
  <c r="AR23" i="35"/>
  <c r="AF34" i="93"/>
  <c r="AO34" i="93" s="1"/>
  <c r="AG34" i="93"/>
  <c r="AP34" i="93" s="1"/>
  <c r="AE34" i="93"/>
  <c r="W35" i="93"/>
  <c r="X29" i="41"/>
  <c r="Y29" i="41"/>
  <c r="AR26" i="87"/>
  <c r="AG37" i="47"/>
  <c r="AP37" i="47" s="1"/>
  <c r="W38" i="47"/>
  <c r="AF37" i="47"/>
  <c r="AO37" i="47" s="1"/>
  <c r="AE37" i="47"/>
  <c r="AI26" i="16"/>
  <c r="AN26" i="16"/>
  <c r="AH24" i="102"/>
  <c r="AQ24" i="102" s="1"/>
  <c r="Z27" i="99"/>
  <c r="AH26" i="18"/>
  <c r="AQ26" i="18" s="1"/>
  <c r="Z27" i="49"/>
  <c r="AI28" i="41"/>
  <c r="AN28" i="41"/>
  <c r="AI34" i="101"/>
  <c r="AN34" i="101"/>
  <c r="AI31" i="54"/>
  <c r="AN31" i="54"/>
  <c r="Y31" i="96"/>
  <c r="X31" i="96"/>
  <c r="Z31" i="96" s="1"/>
  <c r="Y33" i="104"/>
  <c r="Z33" i="104"/>
  <c r="X33" i="104"/>
  <c r="AI24" i="48"/>
  <c r="AN24" i="48"/>
  <c r="AI35" i="53"/>
  <c r="AN35" i="53"/>
  <c r="AI30" i="13"/>
  <c r="AN30" i="13"/>
  <c r="AH30" i="84"/>
  <c r="AQ30" i="84" s="1"/>
  <c r="AR27" i="43"/>
  <c r="AI30" i="100"/>
  <c r="AN30" i="100"/>
  <c r="AR34" i="52"/>
  <c r="AH30" i="92"/>
  <c r="AQ30" i="92" s="1"/>
  <c r="AH24" i="82"/>
  <c r="AQ24" i="82" s="1"/>
  <c r="AH35" i="52"/>
  <c r="AQ35" i="52" s="1"/>
  <c r="AH26" i="10"/>
  <c r="AQ26" i="10" s="1"/>
  <c r="AR34" i="32"/>
  <c r="AR29" i="88"/>
  <c r="AR25" i="10"/>
  <c r="AI36" i="105"/>
  <c r="AN36" i="105"/>
  <c r="AI23" i="94"/>
  <c r="AN23" i="94"/>
  <c r="AI32" i="104"/>
  <c r="AN32" i="104"/>
  <c r="AI27" i="55"/>
  <c r="AN27" i="55"/>
  <c r="AI28" i="11"/>
  <c r="AN28" i="11"/>
  <c r="AI35" i="15"/>
  <c r="AN35" i="15"/>
  <c r="Y23" i="90"/>
  <c r="X23" i="90"/>
  <c r="AG38" i="89" l="1"/>
  <c r="AP38" i="89" s="1"/>
  <c r="AF38" i="89"/>
  <c r="AO38" i="89" s="1"/>
  <c r="AE38" i="89"/>
  <c r="W39" i="89"/>
  <c r="AG24" i="50"/>
  <c r="AP24" i="50" s="1"/>
  <c r="W25" i="50"/>
  <c r="AE24" i="50"/>
  <c r="AF24" i="50"/>
  <c r="AO24" i="50" s="1"/>
  <c r="AF25" i="48"/>
  <c r="AO25" i="48" s="1"/>
  <c r="AG25" i="48"/>
  <c r="AP25" i="48" s="1"/>
  <c r="AE25" i="48"/>
  <c r="W26" i="48"/>
  <c r="W37" i="46"/>
  <c r="AF36" i="46"/>
  <c r="AO36" i="46" s="1"/>
  <c r="AE36" i="46"/>
  <c r="AG36" i="46"/>
  <c r="AP36" i="46" s="1"/>
  <c r="W30" i="11"/>
  <c r="AF29" i="11"/>
  <c r="AO29" i="11" s="1"/>
  <c r="AG29" i="11"/>
  <c r="AP29" i="11" s="1"/>
  <c r="AE29" i="11"/>
  <c r="AG31" i="96"/>
  <c r="AP31" i="96" s="1"/>
  <c r="W32" i="96"/>
  <c r="AF31" i="96"/>
  <c r="AO31" i="96" s="1"/>
  <c r="AE31" i="96"/>
  <c r="AE36" i="53"/>
  <c r="W37" i="53"/>
  <c r="AG36" i="53"/>
  <c r="AP36" i="53" s="1"/>
  <c r="AF36" i="53"/>
  <c r="AO36" i="53" s="1"/>
  <c r="AR28" i="41"/>
  <c r="AH35" i="101"/>
  <c r="AQ35" i="101" s="1"/>
  <c r="Y27" i="18"/>
  <c r="X27" i="18"/>
  <c r="AR35" i="15"/>
  <c r="AH23" i="90"/>
  <c r="AQ23" i="90" s="1"/>
  <c r="AR28" i="11"/>
  <c r="AR27" i="55"/>
  <c r="AR36" i="105"/>
  <c r="AR30" i="100"/>
  <c r="Y38" i="86"/>
  <c r="Z38" i="86"/>
  <c r="X38" i="86"/>
  <c r="AE31" i="20"/>
  <c r="AF31" i="20"/>
  <c r="AO31" i="20" s="1"/>
  <c r="W32" i="20"/>
  <c r="AG31" i="20"/>
  <c r="AP31" i="20" s="1"/>
  <c r="AI22" i="85"/>
  <c r="AN22" i="85"/>
  <c r="AH27" i="16"/>
  <c r="AQ27" i="16" s="1"/>
  <c r="AH31" i="100"/>
  <c r="AQ31" i="100" s="1"/>
  <c r="AH37" i="105"/>
  <c r="AQ37" i="105" s="1"/>
  <c r="AH31" i="13"/>
  <c r="AQ31" i="13" s="1"/>
  <c r="Y25" i="35"/>
  <c r="Z25" i="35"/>
  <c r="X25" i="35"/>
  <c r="Y27" i="103"/>
  <c r="Z27" i="103"/>
  <c r="X27" i="103"/>
  <c r="AI26" i="10"/>
  <c r="AN26" i="10"/>
  <c r="AI26" i="18"/>
  <c r="AN26" i="18"/>
  <c r="AI24" i="82"/>
  <c r="AN24" i="82"/>
  <c r="AI35" i="32"/>
  <c r="AN35" i="32"/>
  <c r="AR24" i="48"/>
  <c r="AI31" i="45"/>
  <c r="AN31" i="45"/>
  <c r="AG27" i="16"/>
  <c r="AP27" i="16" s="1"/>
  <c r="AE27" i="16"/>
  <c r="AF27" i="16"/>
  <c r="AO27" i="16" s="1"/>
  <c r="W28" i="16"/>
  <c r="AF31" i="100"/>
  <c r="AO31" i="100" s="1"/>
  <c r="AG31" i="100"/>
  <c r="AP31" i="100" s="1"/>
  <c r="W32" i="100"/>
  <c r="AE31" i="100"/>
  <c r="AH33" i="104"/>
  <c r="AQ33" i="104" s="1"/>
  <c r="AF27" i="49"/>
  <c r="AO27" i="49" s="1"/>
  <c r="AE27" i="49"/>
  <c r="AG27" i="49"/>
  <c r="AP27" i="49" s="1"/>
  <c r="W28" i="49"/>
  <c r="W28" i="99"/>
  <c r="AG27" i="99"/>
  <c r="AP27" i="99" s="1"/>
  <c r="AF27" i="99"/>
  <c r="AO27" i="99" s="1"/>
  <c r="AE27" i="99"/>
  <c r="AH31" i="95"/>
  <c r="AQ31" i="95" s="1"/>
  <c r="Z35" i="101"/>
  <c r="AR23" i="50"/>
  <c r="AH36" i="46"/>
  <c r="AQ36" i="46" s="1"/>
  <c r="AH38" i="89"/>
  <c r="AQ38" i="89" s="1"/>
  <c r="AR35" i="46"/>
  <c r="AR22" i="90"/>
  <c r="AI35" i="52"/>
  <c r="AN35" i="52"/>
  <c r="Y31" i="92"/>
  <c r="X31" i="92"/>
  <c r="AI30" i="88"/>
  <c r="AN30" i="88"/>
  <c r="AH29" i="41"/>
  <c r="AQ29" i="41" s="1"/>
  <c r="AH29" i="11"/>
  <c r="AQ29" i="11" s="1"/>
  <c r="W38" i="105"/>
  <c r="AG37" i="105"/>
  <c r="AP37" i="105" s="1"/>
  <c r="AF37" i="105"/>
  <c r="AO37" i="105" s="1"/>
  <c r="AE37" i="105"/>
  <c r="AR30" i="95"/>
  <c r="AF31" i="13"/>
  <c r="AO31" i="13" s="1"/>
  <c r="AE31" i="13"/>
  <c r="W32" i="13"/>
  <c r="AG31" i="13"/>
  <c r="AP31" i="13" s="1"/>
  <c r="AI30" i="84"/>
  <c r="AN30" i="84"/>
  <c r="Y25" i="82"/>
  <c r="Z25" i="82"/>
  <c r="X25" i="82"/>
  <c r="AR30" i="13"/>
  <c r="W34" i="104"/>
  <c r="AG33" i="104"/>
  <c r="AP33" i="104" s="1"/>
  <c r="AE33" i="104"/>
  <c r="AF33" i="104"/>
  <c r="AO33" i="104" s="1"/>
  <c r="AR31" i="54"/>
  <c r="AR26" i="16"/>
  <c r="Y35" i="93"/>
  <c r="X35" i="93"/>
  <c r="Z35" i="93" s="1"/>
  <c r="Z31" i="95"/>
  <c r="Y32" i="45"/>
  <c r="Z32" i="45"/>
  <c r="X32" i="45"/>
  <c r="Y23" i="85"/>
  <c r="Z23" i="85"/>
  <c r="X23" i="85"/>
  <c r="AH30" i="91"/>
  <c r="AQ30" i="91" s="1"/>
  <c r="AE24" i="98"/>
  <c r="W25" i="98"/>
  <c r="AF24" i="98"/>
  <c r="AO24" i="98" s="1"/>
  <c r="AG24" i="98"/>
  <c r="AP24" i="98" s="1"/>
  <c r="AH36" i="15"/>
  <c r="AQ36" i="15" s="1"/>
  <c r="AR30" i="96"/>
  <c r="AH30" i="51"/>
  <c r="AQ30" i="51" s="1"/>
  <c r="AI30" i="92"/>
  <c r="AN30" i="92"/>
  <c r="Y25" i="102"/>
  <c r="Z25" i="102"/>
  <c r="X25" i="102"/>
  <c r="Y27" i="10"/>
  <c r="Z27" i="10"/>
  <c r="X27" i="10"/>
  <c r="Y38" i="47"/>
  <c r="Z38" i="47"/>
  <c r="X38" i="47"/>
  <c r="AR37" i="89"/>
  <c r="Y36" i="52"/>
  <c r="X36" i="52"/>
  <c r="AR23" i="94"/>
  <c r="AI34" i="93"/>
  <c r="AN34" i="93"/>
  <c r="AH32" i="54"/>
  <c r="AQ32" i="54" s="1"/>
  <c r="AH24" i="94"/>
  <c r="AQ24" i="94" s="1"/>
  <c r="AG34" i="44"/>
  <c r="AP34" i="44" s="1"/>
  <c r="AE34" i="44"/>
  <c r="AF34" i="44"/>
  <c r="AO34" i="44" s="1"/>
  <c r="W35" i="44"/>
  <c r="AH28" i="55"/>
  <c r="AQ28" i="55" s="1"/>
  <c r="Z30" i="91"/>
  <c r="AR29" i="91"/>
  <c r="AG36" i="15"/>
  <c r="AP36" i="15" s="1"/>
  <c r="W37" i="15"/>
  <c r="AF36" i="15"/>
  <c r="AO36" i="15" s="1"/>
  <c r="AE36" i="15"/>
  <c r="AH25" i="42"/>
  <c r="AQ25" i="42" s="1"/>
  <c r="W31" i="51"/>
  <c r="AE30" i="51"/>
  <c r="AF30" i="51"/>
  <c r="AO30" i="51" s="1"/>
  <c r="AG30" i="51"/>
  <c r="AP30" i="51" s="1"/>
  <c r="AI26" i="103"/>
  <c r="AN26" i="103"/>
  <c r="AI24" i="102"/>
  <c r="AN24" i="102"/>
  <c r="Y27" i="83"/>
  <c r="X27" i="83"/>
  <c r="Y31" i="84"/>
  <c r="X31" i="84"/>
  <c r="AE37" i="97"/>
  <c r="AF37" i="97"/>
  <c r="AO37" i="97" s="1"/>
  <c r="W38" i="97"/>
  <c r="AG37" i="97"/>
  <c r="AP37" i="97" s="1"/>
  <c r="AR32" i="104"/>
  <c r="Z23" i="90"/>
  <c r="AR35" i="53"/>
  <c r="AH31" i="96"/>
  <c r="AQ31" i="96" s="1"/>
  <c r="AR34" i="101"/>
  <c r="AI37" i="47"/>
  <c r="AN37" i="47"/>
  <c r="Z29" i="41"/>
  <c r="AI37" i="86"/>
  <c r="AN37" i="86"/>
  <c r="AH36" i="53"/>
  <c r="AQ36" i="53" s="1"/>
  <c r="AH25" i="48"/>
  <c r="AQ25" i="48" s="1"/>
  <c r="Z32" i="54"/>
  <c r="Z24" i="94"/>
  <c r="AF28" i="43"/>
  <c r="AO28" i="43" s="1"/>
  <c r="W29" i="43"/>
  <c r="AE28" i="43"/>
  <c r="AG28" i="43"/>
  <c r="AP28" i="43" s="1"/>
  <c r="AE27" i="87"/>
  <c r="W28" i="87"/>
  <c r="AF27" i="87"/>
  <c r="AO27" i="87" s="1"/>
  <c r="AG27" i="87"/>
  <c r="AP27" i="87" s="1"/>
  <c r="Z28" i="55"/>
  <c r="AH24" i="50"/>
  <c r="AQ24" i="50" s="1"/>
  <c r="Z25" i="42"/>
  <c r="AR29" i="51"/>
  <c r="AI24" i="35"/>
  <c r="AN24" i="35"/>
  <c r="AI26" i="83"/>
  <c r="AN26" i="83"/>
  <c r="Y36" i="32"/>
  <c r="X36" i="32"/>
  <c r="Y31" i="88"/>
  <c r="X31" i="88"/>
  <c r="Z31" i="88" s="1"/>
  <c r="W36" i="93" l="1"/>
  <c r="AG35" i="93"/>
  <c r="AP35" i="93" s="1"/>
  <c r="AF35" i="93"/>
  <c r="AO35" i="93" s="1"/>
  <c r="AE35" i="93"/>
  <c r="AE31" i="88"/>
  <c r="W32" i="88"/>
  <c r="AG31" i="88"/>
  <c r="AP31" i="88" s="1"/>
  <c r="AF31" i="88"/>
  <c r="AO31" i="88" s="1"/>
  <c r="AH36" i="32"/>
  <c r="AQ36" i="32" s="1"/>
  <c r="AR37" i="47"/>
  <c r="AH31" i="84"/>
  <c r="AQ31" i="84" s="1"/>
  <c r="AR24" i="102"/>
  <c r="AR34" i="93"/>
  <c r="AI31" i="96"/>
  <c r="AN31" i="96"/>
  <c r="AR37" i="86"/>
  <c r="AR26" i="83"/>
  <c r="AI28" i="43"/>
  <c r="AN28" i="43"/>
  <c r="AI37" i="97"/>
  <c r="AR37" i="97" s="1"/>
  <c r="AN37" i="97"/>
  <c r="AI34" i="44"/>
  <c r="AN34" i="44"/>
  <c r="AH27" i="10"/>
  <c r="AQ27" i="10" s="1"/>
  <c r="AI24" i="98"/>
  <c r="AN24" i="98"/>
  <c r="AH23" i="85"/>
  <c r="AQ23" i="85" s="1"/>
  <c r="W32" i="95"/>
  <c r="AG31" i="95"/>
  <c r="AP31" i="95" s="1"/>
  <c r="AF31" i="95"/>
  <c r="AO31" i="95" s="1"/>
  <c r="AE31" i="95"/>
  <c r="Y34" i="104"/>
  <c r="X34" i="104"/>
  <c r="AR35" i="52"/>
  <c r="AI27" i="99"/>
  <c r="AN27" i="99"/>
  <c r="AH27" i="103"/>
  <c r="AQ27" i="103" s="1"/>
  <c r="Y32" i="20"/>
  <c r="X32" i="20"/>
  <c r="AI29" i="11"/>
  <c r="AN29" i="11"/>
  <c r="AI36" i="46"/>
  <c r="AN36" i="46"/>
  <c r="AF27" i="10"/>
  <c r="AO27" i="10" s="1"/>
  <c r="AG27" i="10"/>
  <c r="AP27" i="10" s="1"/>
  <c r="AE27" i="10"/>
  <c r="W28" i="10"/>
  <c r="AF23" i="85"/>
  <c r="AO23" i="85" s="1"/>
  <c r="AE23" i="85"/>
  <c r="W24" i="85"/>
  <c r="AG23" i="85"/>
  <c r="AP23" i="85" s="1"/>
  <c r="AR30" i="84"/>
  <c r="AR30" i="88"/>
  <c r="W28" i="103"/>
  <c r="AF27" i="103"/>
  <c r="AO27" i="103" s="1"/>
  <c r="AG27" i="103"/>
  <c r="AP27" i="103" s="1"/>
  <c r="AE27" i="103"/>
  <c r="Y28" i="87"/>
  <c r="X28" i="87"/>
  <c r="Z31" i="84"/>
  <c r="Y31" i="51"/>
  <c r="X31" i="51"/>
  <c r="AH31" i="92"/>
  <c r="AQ31" i="92" s="1"/>
  <c r="Y28" i="16"/>
  <c r="X28" i="16"/>
  <c r="AI31" i="20"/>
  <c r="AN31" i="20"/>
  <c r="Y37" i="46"/>
  <c r="X37" i="46"/>
  <c r="Y39" i="89"/>
  <c r="Z39" i="89"/>
  <c r="X39" i="89"/>
  <c r="Y29" i="43"/>
  <c r="X29" i="43"/>
  <c r="AR30" i="92"/>
  <c r="AR31" i="45"/>
  <c r="AR24" i="82"/>
  <c r="Z36" i="32"/>
  <c r="AI27" i="87"/>
  <c r="AN27" i="87"/>
  <c r="W25" i="94"/>
  <c r="AF24" i="94"/>
  <c r="AO24" i="94" s="1"/>
  <c r="AE24" i="94"/>
  <c r="AN24" i="94" s="1"/>
  <c r="AG24" i="94"/>
  <c r="AR26" i="103"/>
  <c r="AI36" i="15"/>
  <c r="AN36" i="15"/>
  <c r="W31" i="91"/>
  <c r="AG30" i="91"/>
  <c r="AP30" i="91" s="1"/>
  <c r="AF30" i="91"/>
  <c r="AO30" i="91" s="1"/>
  <c r="AE30" i="91"/>
  <c r="AH38" i="47"/>
  <c r="AQ38" i="47" s="1"/>
  <c r="AH25" i="102"/>
  <c r="AQ25" i="102" s="1"/>
  <c r="AH32" i="45"/>
  <c r="AQ32" i="45" s="1"/>
  <c r="AH25" i="82"/>
  <c r="AQ25" i="82" s="1"/>
  <c r="Z31" i="92"/>
  <c r="Y28" i="99"/>
  <c r="X28" i="99"/>
  <c r="AI31" i="100"/>
  <c r="AN31" i="100"/>
  <c r="AR26" i="18"/>
  <c r="AH25" i="35"/>
  <c r="AQ25" i="35" s="1"/>
  <c r="AR22" i="85"/>
  <c r="AH38" i="86"/>
  <c r="AQ38" i="86" s="1"/>
  <c r="AH27" i="18"/>
  <c r="AQ27" i="18" s="1"/>
  <c r="Y32" i="96"/>
  <c r="X32" i="96"/>
  <c r="Y30" i="11"/>
  <c r="X30" i="11"/>
  <c r="Z30" i="11" s="1"/>
  <c r="AI38" i="89"/>
  <c r="AN38" i="89"/>
  <c r="AR24" i="35"/>
  <c r="AI30" i="51"/>
  <c r="AN30" i="51"/>
  <c r="AH35" i="93"/>
  <c r="AQ35" i="93" s="1"/>
  <c r="Y38" i="105"/>
  <c r="Z38" i="105" s="1"/>
  <c r="X38" i="105"/>
  <c r="AH31" i="88"/>
  <c r="AQ31" i="88" s="1"/>
  <c r="AE25" i="42"/>
  <c r="W26" i="42"/>
  <c r="AF25" i="42"/>
  <c r="AO25" i="42" s="1"/>
  <c r="AG25" i="42"/>
  <c r="AP25" i="42" s="1"/>
  <c r="AG28" i="55"/>
  <c r="AP28" i="55" s="1"/>
  <c r="AE28" i="55"/>
  <c r="W29" i="55"/>
  <c r="AF28" i="55"/>
  <c r="AO28" i="55" s="1"/>
  <c r="Y38" i="97"/>
  <c r="Z38" i="97" s="1"/>
  <c r="X38" i="97"/>
  <c r="Z27" i="83"/>
  <c r="AH27" i="83"/>
  <c r="AQ27" i="83" s="1"/>
  <c r="Y35" i="44"/>
  <c r="X35" i="44"/>
  <c r="Z35" i="44" s="1"/>
  <c r="AH36" i="52"/>
  <c r="AQ36" i="52" s="1"/>
  <c r="W39" i="47"/>
  <c r="AE38" i="47"/>
  <c r="AF38" i="47"/>
  <c r="AO38" i="47" s="1"/>
  <c r="AG38" i="47"/>
  <c r="AP38" i="47" s="1"/>
  <c r="AF25" i="102"/>
  <c r="AO25" i="102" s="1"/>
  <c r="AE25" i="102"/>
  <c r="W26" i="102"/>
  <c r="AG25" i="102"/>
  <c r="AP25" i="102" s="1"/>
  <c r="AF32" i="45"/>
  <c r="AO32" i="45" s="1"/>
  <c r="W33" i="45"/>
  <c r="AG32" i="45"/>
  <c r="AP32" i="45" s="1"/>
  <c r="AE32" i="45"/>
  <c r="AI33" i="104"/>
  <c r="AN33" i="104"/>
  <c r="AE25" i="82"/>
  <c r="W26" i="82"/>
  <c r="AF25" i="82"/>
  <c r="AO25" i="82" s="1"/>
  <c r="AG25" i="82"/>
  <c r="AP25" i="82" s="1"/>
  <c r="Y32" i="13"/>
  <c r="X32" i="13"/>
  <c r="AI37" i="105"/>
  <c r="AN37" i="105"/>
  <c r="Y32" i="100"/>
  <c r="Z32" i="100"/>
  <c r="X32" i="100"/>
  <c r="AI27" i="16"/>
  <c r="AN27" i="16"/>
  <c r="W26" i="35"/>
  <c r="AE25" i="35"/>
  <c r="AF25" i="35"/>
  <c r="AO25" i="35" s="1"/>
  <c r="AG25" i="35"/>
  <c r="AP25" i="35" s="1"/>
  <c r="AE38" i="86"/>
  <c r="AN38" i="86" s="1"/>
  <c r="AF38" i="86"/>
  <c r="AO38" i="86" s="1"/>
  <c r="W39" i="86"/>
  <c r="AG38" i="86"/>
  <c r="Z27" i="18"/>
  <c r="Y37" i="53"/>
  <c r="X37" i="53"/>
  <c r="Y26" i="48"/>
  <c r="X26" i="48"/>
  <c r="AI24" i="50"/>
  <c r="AN24" i="50"/>
  <c r="AI27" i="49"/>
  <c r="AN27" i="49"/>
  <c r="AE32" i="54"/>
  <c r="AF32" i="54"/>
  <c r="AO32" i="54" s="1"/>
  <c r="AG32" i="54"/>
  <c r="AP32" i="54" s="1"/>
  <c r="W33" i="54"/>
  <c r="AF29" i="41"/>
  <c r="AO29" i="41" s="1"/>
  <c r="AE29" i="41"/>
  <c r="AG29" i="41"/>
  <c r="AP29" i="41" s="1"/>
  <c r="W30" i="41"/>
  <c r="AG23" i="90"/>
  <c r="AP23" i="90" s="1"/>
  <c r="AF23" i="90"/>
  <c r="AO23" i="90" s="1"/>
  <c r="AE23" i="90"/>
  <c r="W24" i="90"/>
  <c r="Y37" i="15"/>
  <c r="Z37" i="15"/>
  <c r="X37" i="15"/>
  <c r="Z36" i="52"/>
  <c r="Y25" i="98"/>
  <c r="X25" i="98"/>
  <c r="AI31" i="13"/>
  <c r="AN31" i="13"/>
  <c r="W36" i="101"/>
  <c r="AF35" i="101"/>
  <c r="AO35" i="101" s="1"/>
  <c r="AE35" i="101"/>
  <c r="AG35" i="101"/>
  <c r="AP35" i="101" s="1"/>
  <c r="Y28" i="49"/>
  <c r="X28" i="49"/>
  <c r="AR35" i="32"/>
  <c r="AR26" i="10"/>
  <c r="AI36" i="53"/>
  <c r="AN36" i="53"/>
  <c r="AI25" i="48"/>
  <c r="AR25" i="48" s="1"/>
  <c r="AN25" i="48"/>
  <c r="Y25" i="50"/>
  <c r="X25" i="50"/>
  <c r="AE35" i="44" l="1"/>
  <c r="AF35" i="44"/>
  <c r="AO35" i="44" s="1"/>
  <c r="W36" i="44"/>
  <c r="AG35" i="44"/>
  <c r="AP35" i="44" s="1"/>
  <c r="AG38" i="105"/>
  <c r="AP38" i="105" s="1"/>
  <c r="W39" i="105"/>
  <c r="AE38" i="105"/>
  <c r="AF38" i="105"/>
  <c r="AO38" i="105" s="1"/>
  <c r="AE38" i="97"/>
  <c r="W39" i="97"/>
  <c r="AF38" i="97"/>
  <c r="AO38" i="97" s="1"/>
  <c r="AG38" i="97"/>
  <c r="AP38" i="97" s="1"/>
  <c r="AF30" i="11"/>
  <c r="AO30" i="11" s="1"/>
  <c r="W31" i="11"/>
  <c r="AG30" i="11"/>
  <c r="AP30" i="11" s="1"/>
  <c r="AE30" i="11"/>
  <c r="AR30" i="51"/>
  <c r="Y31" i="91"/>
  <c r="Z31" i="91" s="1"/>
  <c r="X31" i="91"/>
  <c r="AI24" i="94"/>
  <c r="AP24" i="94"/>
  <c r="AF36" i="32"/>
  <c r="AO36" i="32" s="1"/>
  <c r="AG36" i="32"/>
  <c r="AP36" i="32" s="1"/>
  <c r="W37" i="32"/>
  <c r="AE36" i="32"/>
  <c r="AH28" i="16"/>
  <c r="AQ28" i="16" s="1"/>
  <c r="AH28" i="87"/>
  <c r="AQ28" i="87" s="1"/>
  <c r="Y28" i="10"/>
  <c r="X28" i="10"/>
  <c r="AI31" i="95"/>
  <c r="AN31" i="95"/>
  <c r="AI31" i="88"/>
  <c r="AN31" i="88"/>
  <c r="AE37" i="15"/>
  <c r="W38" i="15"/>
  <c r="AG37" i="15"/>
  <c r="AP37" i="15" s="1"/>
  <c r="AF37" i="15"/>
  <c r="AO37" i="15" s="1"/>
  <c r="AR27" i="49"/>
  <c r="Z37" i="53"/>
  <c r="Y39" i="47"/>
  <c r="Z39" i="47"/>
  <c r="X39" i="47"/>
  <c r="AR24" i="50"/>
  <c r="Y33" i="45"/>
  <c r="X33" i="45"/>
  <c r="Z33" i="45" s="1"/>
  <c r="AR31" i="100"/>
  <c r="AH29" i="43"/>
  <c r="AQ29" i="43" s="1"/>
  <c r="AH37" i="46"/>
  <c r="AQ37" i="46" s="1"/>
  <c r="Z28" i="16"/>
  <c r="Z28" i="87"/>
  <c r="Y28" i="103"/>
  <c r="X28" i="103"/>
  <c r="AI27" i="10"/>
  <c r="AN27" i="10"/>
  <c r="AR29" i="11"/>
  <c r="AH37" i="53"/>
  <c r="AQ37" i="53" s="1"/>
  <c r="Y26" i="35"/>
  <c r="X26" i="35"/>
  <c r="AI32" i="45"/>
  <c r="AN32" i="45"/>
  <c r="Z32" i="13"/>
  <c r="AH32" i="13"/>
  <c r="AQ32" i="13" s="1"/>
  <c r="Y24" i="90"/>
  <c r="X24" i="90"/>
  <c r="AH26" i="48"/>
  <c r="AQ26" i="48" s="1"/>
  <c r="AH32" i="100"/>
  <c r="AQ32" i="100" s="1"/>
  <c r="AG27" i="83"/>
  <c r="AP27" i="83" s="1"/>
  <c r="AF27" i="83"/>
  <c r="AO27" i="83" s="1"/>
  <c r="AE27" i="83"/>
  <c r="W28" i="83"/>
  <c r="Y29" i="55"/>
  <c r="X29" i="55"/>
  <c r="Y26" i="42"/>
  <c r="Z26" i="42"/>
  <c r="X26" i="42"/>
  <c r="AH32" i="96"/>
  <c r="AQ32" i="96" s="1"/>
  <c r="AH28" i="99"/>
  <c r="AQ28" i="99" s="1"/>
  <c r="AR36" i="15"/>
  <c r="Z29" i="43"/>
  <c r="Z37" i="46"/>
  <c r="AH31" i="51"/>
  <c r="AQ31" i="51" s="1"/>
  <c r="Y24" i="85"/>
  <c r="X24" i="85"/>
  <c r="AH32" i="20"/>
  <c r="AQ32" i="20" s="1"/>
  <c r="AH34" i="104"/>
  <c r="AQ34" i="104" s="1"/>
  <c r="AI35" i="93"/>
  <c r="AN35" i="93"/>
  <c r="AR31" i="13"/>
  <c r="AR27" i="16"/>
  <c r="AH28" i="49"/>
  <c r="AQ28" i="49" s="1"/>
  <c r="AH25" i="50"/>
  <c r="AQ25" i="50" s="1"/>
  <c r="Z28" i="49"/>
  <c r="Y36" i="101"/>
  <c r="X36" i="101"/>
  <c r="AI29" i="41"/>
  <c r="AN29" i="41"/>
  <c r="AI32" i="54"/>
  <c r="AN32" i="54"/>
  <c r="Z26" i="48"/>
  <c r="AI38" i="86"/>
  <c r="AP38" i="86"/>
  <c r="AG32" i="100"/>
  <c r="AP32" i="100" s="1"/>
  <c r="AF32" i="100"/>
  <c r="AO32" i="100" s="1"/>
  <c r="AE32" i="100"/>
  <c r="W33" i="100"/>
  <c r="AR33" i="104"/>
  <c r="AH38" i="97"/>
  <c r="AQ38" i="97" s="1"/>
  <c r="AI28" i="55"/>
  <c r="AN28" i="55"/>
  <c r="AI25" i="42"/>
  <c r="AN25" i="42"/>
  <c r="AH38" i="105"/>
  <c r="AQ38" i="105" s="1"/>
  <c r="Z32" i="96"/>
  <c r="Z28" i="99"/>
  <c r="AI30" i="91"/>
  <c r="AN30" i="91"/>
  <c r="Y25" i="94"/>
  <c r="Z25" i="94" s="1"/>
  <c r="X25" i="94"/>
  <c r="Z31" i="51"/>
  <c r="AI23" i="85"/>
  <c r="AN23" i="85"/>
  <c r="Z32" i="20"/>
  <c r="Z34" i="104"/>
  <c r="Y32" i="95"/>
  <c r="X32" i="95"/>
  <c r="AR28" i="43"/>
  <c r="AR31" i="96"/>
  <c r="Y26" i="102"/>
  <c r="Z26" i="102"/>
  <c r="X26" i="102"/>
  <c r="AI38" i="47"/>
  <c r="AN38" i="47"/>
  <c r="AH25" i="98"/>
  <c r="AQ25" i="98" s="1"/>
  <c r="Y33" i="54"/>
  <c r="X33" i="54"/>
  <c r="AR37" i="105"/>
  <c r="Y26" i="82"/>
  <c r="Z26" i="82" s="1"/>
  <c r="X26" i="82"/>
  <c r="AI25" i="102"/>
  <c r="AN25" i="102"/>
  <c r="AH35" i="44"/>
  <c r="AQ35" i="44" s="1"/>
  <c r="AI35" i="101"/>
  <c r="AN35" i="101"/>
  <c r="Z25" i="98"/>
  <c r="Y30" i="41"/>
  <c r="X30" i="41"/>
  <c r="W28" i="18"/>
  <c r="AE27" i="18"/>
  <c r="AF27" i="18"/>
  <c r="AO27" i="18" s="1"/>
  <c r="AG27" i="18"/>
  <c r="AP27" i="18" s="1"/>
  <c r="AI25" i="82"/>
  <c r="AN25" i="82"/>
  <c r="AR36" i="53"/>
  <c r="AE36" i="52"/>
  <c r="AF36" i="52"/>
  <c r="AO36" i="52" s="1"/>
  <c r="W37" i="52"/>
  <c r="AG36" i="52"/>
  <c r="AP36" i="52" s="1"/>
  <c r="AI23" i="90"/>
  <c r="AN23" i="90"/>
  <c r="Z25" i="50"/>
  <c r="AH37" i="15"/>
  <c r="AQ37" i="15" s="1"/>
  <c r="Y39" i="86"/>
  <c r="X39" i="86"/>
  <c r="AI25" i="35"/>
  <c r="AN25" i="35"/>
  <c r="AR38" i="89"/>
  <c r="AH39" i="89"/>
  <c r="AQ39" i="89" s="1"/>
  <c r="AI27" i="103"/>
  <c r="AN27" i="103"/>
  <c r="AR24" i="98"/>
  <c r="AH30" i="11"/>
  <c r="AQ30" i="11" s="1"/>
  <c r="AF31" i="92"/>
  <c r="AO31" i="92" s="1"/>
  <c r="AE31" i="92"/>
  <c r="AG31" i="92"/>
  <c r="AP31" i="92" s="1"/>
  <c r="W32" i="92"/>
  <c r="AR27" i="87"/>
  <c r="AE39" i="89"/>
  <c r="AN39" i="89" s="1"/>
  <c r="AG39" i="89"/>
  <c r="W40" i="89"/>
  <c r="AF39" i="89"/>
  <c r="AO39" i="89" s="1"/>
  <c r="AR31" i="20"/>
  <c r="W32" i="84"/>
  <c r="AG31" i="84"/>
  <c r="AP31" i="84" s="1"/>
  <c r="AF31" i="84"/>
  <c r="AO31" i="84" s="1"/>
  <c r="AE31" i="84"/>
  <c r="AR36" i="46"/>
  <c r="AR27" i="99"/>
  <c r="AR34" i="44"/>
  <c r="Y32" i="88"/>
  <c r="Z32" i="88" s="1"/>
  <c r="X32" i="88"/>
  <c r="Y36" i="93"/>
  <c r="Z36" i="93"/>
  <c r="X36" i="93"/>
  <c r="W32" i="91" l="1"/>
  <c r="AG31" i="91"/>
  <c r="AP31" i="91" s="1"/>
  <c r="AF31" i="91"/>
  <c r="AO31" i="91" s="1"/>
  <c r="AE31" i="91"/>
  <c r="W27" i="82"/>
  <c r="AG26" i="82"/>
  <c r="AP26" i="82" s="1"/>
  <c r="AE26" i="82"/>
  <c r="AF26" i="82"/>
  <c r="AO26" i="82" s="1"/>
  <c r="AE33" i="45"/>
  <c r="AF33" i="45"/>
  <c r="AO33" i="45" s="1"/>
  <c r="AG33" i="45"/>
  <c r="AP33" i="45" s="1"/>
  <c r="W34" i="45"/>
  <c r="AF32" i="88"/>
  <c r="AO32" i="88" s="1"/>
  <c r="AE32" i="88"/>
  <c r="W33" i="88"/>
  <c r="AG32" i="88"/>
  <c r="AP32" i="88" s="1"/>
  <c r="W26" i="94"/>
  <c r="AE25" i="94"/>
  <c r="AG25" i="94"/>
  <c r="AP25" i="94" s="1"/>
  <c r="AF25" i="94"/>
  <c r="AO25" i="94" s="1"/>
  <c r="W37" i="93"/>
  <c r="AF36" i="93"/>
  <c r="AO36" i="93" s="1"/>
  <c r="AE36" i="93"/>
  <c r="AG36" i="93"/>
  <c r="AP36" i="93" s="1"/>
  <c r="AH39" i="86"/>
  <c r="AQ39" i="86" s="1"/>
  <c r="AR29" i="41"/>
  <c r="AH36" i="93"/>
  <c r="AQ36" i="93" s="1"/>
  <c r="AR25" i="35"/>
  <c r="AI27" i="18"/>
  <c r="AN27" i="18"/>
  <c r="AH26" i="102"/>
  <c r="AQ26" i="102" s="1"/>
  <c r="AR28" i="55"/>
  <c r="AH26" i="42"/>
  <c r="AQ26" i="42" s="1"/>
  <c r="AF28" i="16"/>
  <c r="AO28" i="16" s="1"/>
  <c r="AG28" i="16"/>
  <c r="AP28" i="16" s="1"/>
  <c r="AE28" i="16"/>
  <c r="W29" i="16"/>
  <c r="AH39" i="47"/>
  <c r="AQ39" i="47" s="1"/>
  <c r="AR31" i="88"/>
  <c r="Y37" i="32"/>
  <c r="X37" i="32"/>
  <c r="Z37" i="32" s="1"/>
  <c r="Y39" i="97"/>
  <c r="Z39" i="97"/>
  <c r="X39" i="97"/>
  <c r="Y28" i="18"/>
  <c r="X28" i="18"/>
  <c r="Z28" i="18" s="1"/>
  <c r="AH32" i="95"/>
  <c r="AQ32" i="95" s="1"/>
  <c r="AG26" i="42"/>
  <c r="AP26" i="42" s="1"/>
  <c r="AE26" i="42"/>
  <c r="AF26" i="42"/>
  <c r="AO26" i="42" s="1"/>
  <c r="W27" i="42"/>
  <c r="Y31" i="11"/>
  <c r="X31" i="11"/>
  <c r="Z39" i="86"/>
  <c r="AR25" i="102"/>
  <c r="AH33" i="54"/>
  <c r="AQ33" i="54" s="1"/>
  <c r="Z32" i="95"/>
  <c r="AE31" i="51"/>
  <c r="AG31" i="51"/>
  <c r="AP31" i="51" s="1"/>
  <c r="W32" i="51"/>
  <c r="AF31" i="51"/>
  <c r="AO31" i="51" s="1"/>
  <c r="AG28" i="99"/>
  <c r="AP28" i="99" s="1"/>
  <c r="AF28" i="99"/>
  <c r="AO28" i="99" s="1"/>
  <c r="AE28" i="99"/>
  <c r="W29" i="99"/>
  <c r="AR38" i="86"/>
  <c r="AH36" i="101"/>
  <c r="AQ36" i="101" s="1"/>
  <c r="AH24" i="85"/>
  <c r="AQ24" i="85" s="1"/>
  <c r="AI27" i="83"/>
  <c r="AN27" i="83"/>
  <c r="AH26" i="35"/>
  <c r="AQ26" i="35" s="1"/>
  <c r="AH28" i="103"/>
  <c r="AQ28" i="103" s="1"/>
  <c r="AR31" i="95"/>
  <c r="AR35" i="101"/>
  <c r="AF26" i="102"/>
  <c r="AO26" i="102" s="1"/>
  <c r="AE26" i="102"/>
  <c r="W27" i="102"/>
  <c r="AG26" i="102"/>
  <c r="AP26" i="102" s="1"/>
  <c r="AR30" i="91"/>
  <c r="AI38" i="97"/>
  <c r="AN38" i="97"/>
  <c r="Y37" i="52"/>
  <c r="X37" i="52"/>
  <c r="Z37" i="52" s="1"/>
  <c r="AR25" i="82"/>
  <c r="AH30" i="41"/>
  <c r="AQ30" i="41" s="1"/>
  <c r="AH32" i="88"/>
  <c r="AQ32" i="88" s="1"/>
  <c r="X40" i="89"/>
  <c r="Z40" i="89" s="1"/>
  <c r="Y40" i="89"/>
  <c r="Y32" i="92"/>
  <c r="X32" i="92"/>
  <c r="Z32" i="92" s="1"/>
  <c r="AR27" i="103"/>
  <c r="AF25" i="50"/>
  <c r="AO25" i="50" s="1"/>
  <c r="AG25" i="50"/>
  <c r="AP25" i="50" s="1"/>
  <c r="AE25" i="50"/>
  <c r="W26" i="50"/>
  <c r="Z30" i="41"/>
  <c r="AH26" i="82"/>
  <c r="AQ26" i="82" s="1"/>
  <c r="Z33" i="54"/>
  <c r="AH25" i="94"/>
  <c r="AQ25" i="94" s="1"/>
  <c r="AF32" i="96"/>
  <c r="AO32" i="96" s="1"/>
  <c r="AG32" i="96"/>
  <c r="AP32" i="96" s="1"/>
  <c r="AE32" i="96"/>
  <c r="W33" i="96"/>
  <c r="Y33" i="100"/>
  <c r="Z33" i="100" s="1"/>
  <c r="X33" i="100"/>
  <c r="AE26" i="48"/>
  <c r="AF26" i="48"/>
  <c r="AO26" i="48" s="1"/>
  <c r="AG26" i="48"/>
  <c r="AP26" i="48" s="1"/>
  <c r="W27" i="48"/>
  <c r="Z36" i="101"/>
  <c r="AR35" i="93"/>
  <c r="Z24" i="85"/>
  <c r="AH29" i="55"/>
  <c r="AQ29" i="55" s="1"/>
  <c r="AH24" i="90"/>
  <c r="AQ24" i="90" s="1"/>
  <c r="Z26" i="35"/>
  <c r="Z28" i="103"/>
  <c r="AF37" i="53"/>
  <c r="AO37" i="53" s="1"/>
  <c r="AG37" i="53"/>
  <c r="AP37" i="53" s="1"/>
  <c r="W38" i="53"/>
  <c r="AE37" i="53"/>
  <c r="Y38" i="15"/>
  <c r="Z38" i="15"/>
  <c r="X38" i="15"/>
  <c r="AH28" i="10"/>
  <c r="AQ28" i="10" s="1"/>
  <c r="Y36" i="44"/>
  <c r="X36" i="44"/>
  <c r="Z36" i="44" s="1"/>
  <c r="AI31" i="84"/>
  <c r="AN31" i="84"/>
  <c r="AR23" i="85"/>
  <c r="AR32" i="45"/>
  <c r="AR27" i="10"/>
  <c r="AH33" i="45"/>
  <c r="AQ33" i="45" s="1"/>
  <c r="W40" i="47"/>
  <c r="AF39" i="47"/>
  <c r="AO39" i="47" s="1"/>
  <c r="AG39" i="47"/>
  <c r="AP39" i="47" s="1"/>
  <c r="AE39" i="47"/>
  <c r="Y32" i="84"/>
  <c r="X32" i="84"/>
  <c r="AI39" i="89"/>
  <c r="AP39" i="89"/>
  <c r="AI36" i="52"/>
  <c r="AN36" i="52"/>
  <c r="AG34" i="104"/>
  <c r="AP34" i="104" s="1"/>
  <c r="W35" i="104"/>
  <c r="AF34" i="104"/>
  <c r="AO34" i="104" s="1"/>
  <c r="AE34" i="104"/>
  <c r="AR25" i="42"/>
  <c r="AI32" i="100"/>
  <c r="AN32" i="100"/>
  <c r="AF37" i="46"/>
  <c r="AO37" i="46" s="1"/>
  <c r="AG37" i="46"/>
  <c r="AP37" i="46" s="1"/>
  <c r="W38" i="46"/>
  <c r="AE37" i="46"/>
  <c r="Z29" i="55"/>
  <c r="Z24" i="90"/>
  <c r="AI37" i="15"/>
  <c r="AN37" i="15"/>
  <c r="Z28" i="10"/>
  <c r="AR24" i="94"/>
  <c r="AI38" i="105"/>
  <c r="AN38" i="105"/>
  <c r="Y28" i="83"/>
  <c r="X28" i="83"/>
  <c r="AI31" i="92"/>
  <c r="AN31" i="92"/>
  <c r="AR23" i="90"/>
  <c r="AF25" i="98"/>
  <c r="AO25" i="98" s="1"/>
  <c r="AE25" i="98"/>
  <c r="AN25" i="98" s="1"/>
  <c r="AG25" i="98"/>
  <c r="W26" i="98"/>
  <c r="AR38" i="47"/>
  <c r="W33" i="20"/>
  <c r="AE32" i="20"/>
  <c r="AG32" i="20"/>
  <c r="AP32" i="20" s="1"/>
  <c r="AF32" i="20"/>
  <c r="AO32" i="20" s="1"/>
  <c r="AR32" i="54"/>
  <c r="AF28" i="49"/>
  <c r="AO28" i="49" s="1"/>
  <c r="AG28" i="49"/>
  <c r="AP28" i="49" s="1"/>
  <c r="AE28" i="49"/>
  <c r="W29" i="49"/>
  <c r="AF29" i="43"/>
  <c r="AO29" i="43" s="1"/>
  <c r="AE29" i="43"/>
  <c r="AG29" i="43"/>
  <c r="AP29" i="43" s="1"/>
  <c r="W30" i="43"/>
  <c r="AG32" i="13"/>
  <c r="AP32" i="13" s="1"/>
  <c r="W33" i="13"/>
  <c r="AF32" i="13"/>
  <c r="AO32" i="13" s="1"/>
  <c r="AE32" i="13"/>
  <c r="W29" i="87"/>
  <c r="AG28" i="87"/>
  <c r="AP28" i="87" s="1"/>
  <c r="AF28" i="87"/>
  <c r="AO28" i="87" s="1"/>
  <c r="AE28" i="87"/>
  <c r="AI36" i="32"/>
  <c r="AN36" i="32"/>
  <c r="AH31" i="91"/>
  <c r="AQ31" i="91" s="1"/>
  <c r="AI30" i="11"/>
  <c r="AN30" i="11"/>
  <c r="Y39" i="105"/>
  <c r="X39" i="105"/>
  <c r="AI35" i="44"/>
  <c r="AN35" i="44"/>
  <c r="AE36" i="44" l="1"/>
  <c r="AF36" i="44"/>
  <c r="AO36" i="44" s="1"/>
  <c r="AG36" i="44"/>
  <c r="AP36" i="44" s="1"/>
  <c r="W37" i="44"/>
  <c r="AF32" i="92"/>
  <c r="AO32" i="92" s="1"/>
  <c r="AE32" i="92"/>
  <c r="W33" i="92"/>
  <c r="AG32" i="92"/>
  <c r="AP32" i="92" s="1"/>
  <c r="AE37" i="32"/>
  <c r="AG37" i="32"/>
  <c r="AP37" i="32" s="1"/>
  <c r="AF37" i="32"/>
  <c r="AO37" i="32" s="1"/>
  <c r="W38" i="32"/>
  <c r="AE28" i="18"/>
  <c r="AF28" i="18"/>
  <c r="AO28" i="18" s="1"/>
  <c r="AG28" i="18"/>
  <c r="AP28" i="18" s="1"/>
  <c r="W29" i="18"/>
  <c r="W41" i="89"/>
  <c r="AE40" i="89"/>
  <c r="AF40" i="89"/>
  <c r="AO40" i="89" s="1"/>
  <c r="AG40" i="89"/>
  <c r="AP40" i="89" s="1"/>
  <c r="AE33" i="100"/>
  <c r="AG33" i="100"/>
  <c r="AP33" i="100" s="1"/>
  <c r="AF33" i="100"/>
  <c r="AO33" i="100" s="1"/>
  <c r="W34" i="100"/>
  <c r="W38" i="52"/>
  <c r="AE37" i="52"/>
  <c r="AF37" i="52"/>
  <c r="AO37" i="52" s="1"/>
  <c r="AG37" i="52"/>
  <c r="AP37" i="52" s="1"/>
  <c r="AR35" i="44"/>
  <c r="AI26" i="48"/>
  <c r="AN26" i="48"/>
  <c r="AF32" i="95"/>
  <c r="AO32" i="95" s="1"/>
  <c r="AE32" i="95"/>
  <c r="W33" i="95"/>
  <c r="AG32" i="95"/>
  <c r="AP32" i="95" s="1"/>
  <c r="AR30" i="11"/>
  <c r="Y29" i="87"/>
  <c r="Z29" i="87" s="1"/>
  <c r="X29" i="87"/>
  <c r="Y29" i="49"/>
  <c r="X29" i="49"/>
  <c r="Y38" i="46"/>
  <c r="Z38" i="46" s="1"/>
  <c r="X38" i="46"/>
  <c r="AR31" i="84"/>
  <c r="AF26" i="35"/>
  <c r="AO26" i="35" s="1"/>
  <c r="AG26" i="35"/>
  <c r="AP26" i="35" s="1"/>
  <c r="AE26" i="35"/>
  <c r="W27" i="35"/>
  <c r="Y33" i="96"/>
  <c r="X33" i="96"/>
  <c r="AI25" i="50"/>
  <c r="AN25" i="50"/>
  <c r="AI31" i="51"/>
  <c r="AN31" i="51"/>
  <c r="Y33" i="88"/>
  <c r="Z33" i="88"/>
  <c r="X33" i="88"/>
  <c r="Y27" i="82"/>
  <c r="Z27" i="82"/>
  <c r="X27" i="82"/>
  <c r="AR36" i="52"/>
  <c r="AH39" i="105"/>
  <c r="AQ39" i="105" s="1"/>
  <c r="AI32" i="13"/>
  <c r="AN32" i="13"/>
  <c r="Y26" i="98"/>
  <c r="X26" i="98"/>
  <c r="AR38" i="105"/>
  <c r="W25" i="90"/>
  <c r="AF24" i="90"/>
  <c r="AO24" i="90" s="1"/>
  <c r="AG24" i="90"/>
  <c r="AP24" i="90" s="1"/>
  <c r="AE24" i="90"/>
  <c r="AI34" i="104"/>
  <c r="AN34" i="104"/>
  <c r="AI39" i="47"/>
  <c r="AN39" i="47"/>
  <c r="Y38" i="53"/>
  <c r="X38" i="53"/>
  <c r="AE36" i="101"/>
  <c r="W37" i="101"/>
  <c r="AF36" i="101"/>
  <c r="AO36" i="101" s="1"/>
  <c r="AG36" i="101"/>
  <c r="AP36" i="101" s="1"/>
  <c r="AH33" i="100"/>
  <c r="AQ33" i="100" s="1"/>
  <c r="Y27" i="102"/>
  <c r="Z27" i="102"/>
  <c r="X27" i="102"/>
  <c r="AR27" i="83"/>
  <c r="Y27" i="42"/>
  <c r="X27" i="42"/>
  <c r="AH39" i="97"/>
  <c r="AQ39" i="97" s="1"/>
  <c r="AI36" i="93"/>
  <c r="AN36" i="93"/>
  <c r="AI25" i="94"/>
  <c r="AN25" i="94"/>
  <c r="AI31" i="91"/>
  <c r="AN31" i="91"/>
  <c r="AR37" i="15"/>
  <c r="AH36" i="44"/>
  <c r="AQ36" i="44" s="1"/>
  <c r="AI32" i="88"/>
  <c r="AN32" i="88"/>
  <c r="AI33" i="45"/>
  <c r="AN33" i="45"/>
  <c r="Z39" i="105"/>
  <c r="AI28" i="87"/>
  <c r="AN28" i="87"/>
  <c r="AI29" i="43"/>
  <c r="AN29" i="43"/>
  <c r="AI32" i="20"/>
  <c r="AN32" i="20"/>
  <c r="AI25" i="98"/>
  <c r="AP25" i="98"/>
  <c r="AR31" i="92"/>
  <c r="AG29" i="55"/>
  <c r="AP29" i="55" s="1"/>
  <c r="AE29" i="55"/>
  <c r="AF29" i="55"/>
  <c r="AO29" i="55" s="1"/>
  <c r="W30" i="55"/>
  <c r="AR39" i="89"/>
  <c r="AH38" i="15"/>
  <c r="AQ38" i="15" s="1"/>
  <c r="AE33" i="54"/>
  <c r="AF33" i="54"/>
  <c r="AO33" i="54" s="1"/>
  <c r="W34" i="54"/>
  <c r="AG33" i="54"/>
  <c r="AP33" i="54" s="1"/>
  <c r="AE30" i="41"/>
  <c r="AF30" i="41"/>
  <c r="AO30" i="41" s="1"/>
  <c r="AG30" i="41"/>
  <c r="AP30" i="41" s="1"/>
  <c r="W31" i="41"/>
  <c r="AR38" i="97"/>
  <c r="AI26" i="102"/>
  <c r="AN26" i="102"/>
  <c r="AE39" i="86"/>
  <c r="AG39" i="86"/>
  <c r="AP39" i="86" s="1"/>
  <c r="W40" i="86"/>
  <c r="AF39" i="86"/>
  <c r="AO39" i="86" s="1"/>
  <c r="AG39" i="97"/>
  <c r="AP39" i="97" s="1"/>
  <c r="AF39" i="97"/>
  <c r="AO39" i="97" s="1"/>
  <c r="AE39" i="97"/>
  <c r="W40" i="97"/>
  <c r="AR27" i="18"/>
  <c r="Y26" i="94"/>
  <c r="X26" i="94"/>
  <c r="Z26" i="94" s="1"/>
  <c r="Y30" i="43"/>
  <c r="Z30" i="43"/>
  <c r="X30" i="43"/>
  <c r="AI28" i="49"/>
  <c r="AN28" i="49"/>
  <c r="AI37" i="53"/>
  <c r="AN37" i="53"/>
  <c r="AR32" i="100"/>
  <c r="Y35" i="104"/>
  <c r="X35" i="104"/>
  <c r="Z35" i="104" s="1"/>
  <c r="AH32" i="84"/>
  <c r="AQ32" i="84" s="1"/>
  <c r="W39" i="15"/>
  <c r="AF38" i="15"/>
  <c r="AO38" i="15" s="1"/>
  <c r="AG38" i="15"/>
  <c r="AP38" i="15" s="1"/>
  <c r="AE38" i="15"/>
  <c r="Y27" i="48"/>
  <c r="X27" i="48"/>
  <c r="AH40" i="89"/>
  <c r="AQ40" i="89" s="1"/>
  <c r="Y29" i="99"/>
  <c r="X29" i="99"/>
  <c r="Y32" i="51"/>
  <c r="Z32" i="51"/>
  <c r="X32" i="51"/>
  <c r="AH31" i="11"/>
  <c r="AQ31" i="11" s="1"/>
  <c r="AI26" i="42"/>
  <c r="AN26" i="42"/>
  <c r="X29" i="16"/>
  <c r="Y29" i="16"/>
  <c r="Z29" i="16" s="1"/>
  <c r="Y37" i="93"/>
  <c r="X37" i="93"/>
  <c r="Z37" i="93" s="1"/>
  <c r="Y34" i="45"/>
  <c r="Z34" i="45"/>
  <c r="X34" i="45"/>
  <c r="AI26" i="82"/>
  <c r="AN26" i="82"/>
  <c r="AR36" i="32"/>
  <c r="AI32" i="96"/>
  <c r="AN32" i="96"/>
  <c r="Y33" i="13"/>
  <c r="X33" i="13"/>
  <c r="Z33" i="13" s="1"/>
  <c r="Y33" i="20"/>
  <c r="Z33" i="20"/>
  <c r="X33" i="20"/>
  <c r="AH28" i="83"/>
  <c r="AQ28" i="83" s="1"/>
  <c r="Z28" i="83"/>
  <c r="AE28" i="10"/>
  <c r="W29" i="10"/>
  <c r="AG28" i="10"/>
  <c r="AP28" i="10" s="1"/>
  <c r="AF28" i="10"/>
  <c r="AO28" i="10" s="1"/>
  <c r="AI37" i="46"/>
  <c r="AN37" i="46"/>
  <c r="Z32" i="84"/>
  <c r="Y40" i="47"/>
  <c r="X40" i="47"/>
  <c r="Z40" i="47" s="1"/>
  <c r="AE28" i="103"/>
  <c r="W29" i="103"/>
  <c r="AF28" i="103"/>
  <c r="AO28" i="103" s="1"/>
  <c r="AG28" i="103"/>
  <c r="AP28" i="103" s="1"/>
  <c r="W25" i="85"/>
  <c r="AE24" i="85"/>
  <c r="AF24" i="85"/>
  <c r="AO24" i="85" s="1"/>
  <c r="AG24" i="85"/>
  <c r="AP24" i="85" s="1"/>
  <c r="Y26" i="50"/>
  <c r="Z26" i="50"/>
  <c r="X26" i="50"/>
  <c r="AH32" i="92"/>
  <c r="AQ32" i="92" s="1"/>
  <c r="AH37" i="52"/>
  <c r="AQ37" i="52" s="1"/>
  <c r="AI28" i="99"/>
  <c r="AR28" i="99" s="1"/>
  <c r="AN28" i="99"/>
  <c r="Z31" i="11"/>
  <c r="AH28" i="18"/>
  <c r="AQ28" i="18" s="1"/>
  <c r="AH37" i="32"/>
  <c r="AQ37" i="32" s="1"/>
  <c r="AI28" i="16"/>
  <c r="AN28" i="16"/>
  <c r="Y32" i="91"/>
  <c r="X32" i="91"/>
  <c r="AF26" i="94" l="1"/>
  <c r="AO26" i="94" s="1"/>
  <c r="AE26" i="94"/>
  <c r="AG26" i="94"/>
  <c r="AP26" i="94" s="1"/>
  <c r="W27" i="94"/>
  <c r="AG40" i="47"/>
  <c r="AP40" i="47" s="1"/>
  <c r="AF40" i="47"/>
  <c r="AO40" i="47" s="1"/>
  <c r="AE40" i="47"/>
  <c r="W41" i="47"/>
  <c r="AG38" i="46"/>
  <c r="AP38" i="46" s="1"/>
  <c r="W39" i="46"/>
  <c r="AE38" i="46"/>
  <c r="AF38" i="46"/>
  <c r="AO38" i="46" s="1"/>
  <c r="W38" i="93"/>
  <c r="AG37" i="93"/>
  <c r="AP37" i="93" s="1"/>
  <c r="AF37" i="93"/>
  <c r="AO37" i="93" s="1"/>
  <c r="AE37" i="93"/>
  <c r="AE33" i="13"/>
  <c r="W34" i="13"/>
  <c r="AG33" i="13"/>
  <c r="AP33" i="13" s="1"/>
  <c r="AF33" i="13"/>
  <c r="AO33" i="13" s="1"/>
  <c r="AG29" i="16"/>
  <c r="AP29" i="16" s="1"/>
  <c r="AF29" i="16"/>
  <c r="AO29" i="16" s="1"/>
  <c r="W30" i="16"/>
  <c r="AE29" i="16"/>
  <c r="AE35" i="104"/>
  <c r="AF35" i="104"/>
  <c r="AO35" i="104" s="1"/>
  <c r="W36" i="104"/>
  <c r="AG35" i="104"/>
  <c r="AP35" i="104" s="1"/>
  <c r="W30" i="87"/>
  <c r="AG29" i="87"/>
  <c r="AP29" i="87" s="1"/>
  <c r="AF29" i="87"/>
  <c r="AO29" i="87" s="1"/>
  <c r="AE29" i="87"/>
  <c r="W33" i="84"/>
  <c r="AG32" i="84"/>
  <c r="AP32" i="84" s="1"/>
  <c r="AF32" i="84"/>
  <c r="AO32" i="84" s="1"/>
  <c r="AE32" i="84"/>
  <c r="Y29" i="10"/>
  <c r="Z29" i="10"/>
  <c r="X29" i="10"/>
  <c r="AR26" i="42"/>
  <c r="AH32" i="51"/>
  <c r="AQ32" i="51" s="1"/>
  <c r="AI39" i="97"/>
  <c r="AN39" i="97"/>
  <c r="Y30" i="55"/>
  <c r="Z30" i="55"/>
  <c r="X30" i="55"/>
  <c r="AR32" i="88"/>
  <c r="AH27" i="102"/>
  <c r="AQ27" i="102" s="1"/>
  <c r="AI36" i="101"/>
  <c r="AR36" i="101" s="1"/>
  <c r="AN36" i="101"/>
  <c r="Y25" i="90"/>
  <c r="Z25" i="90"/>
  <c r="X25" i="90"/>
  <c r="AH33" i="88"/>
  <c r="AQ33" i="88" s="1"/>
  <c r="AR25" i="50"/>
  <c r="AI26" i="35"/>
  <c r="AN26" i="35"/>
  <c r="Y33" i="95"/>
  <c r="Z33" i="95"/>
  <c r="X33" i="95"/>
  <c r="AG31" i="11"/>
  <c r="AP31" i="11" s="1"/>
  <c r="W32" i="11"/>
  <c r="AE31" i="11"/>
  <c r="AF31" i="11"/>
  <c r="AO31" i="11" s="1"/>
  <c r="Y29" i="103"/>
  <c r="Z29" i="103" s="1"/>
  <c r="X29" i="103"/>
  <c r="AR26" i="82"/>
  <c r="AE32" i="51"/>
  <c r="AF32" i="51"/>
  <c r="AO32" i="51" s="1"/>
  <c r="AG32" i="51"/>
  <c r="AP32" i="51" s="1"/>
  <c r="W33" i="51"/>
  <c r="AR28" i="49"/>
  <c r="AI39" i="86"/>
  <c r="AN39" i="86"/>
  <c r="Y31" i="41"/>
  <c r="X31" i="41"/>
  <c r="Y34" i="54"/>
  <c r="Z34" i="54" s="1"/>
  <c r="X34" i="54"/>
  <c r="AR25" i="98"/>
  <c r="AR28" i="87"/>
  <c r="AR36" i="93"/>
  <c r="AH27" i="42"/>
  <c r="AQ27" i="42" s="1"/>
  <c r="W28" i="102"/>
  <c r="AG27" i="102"/>
  <c r="AP27" i="102" s="1"/>
  <c r="AF27" i="102"/>
  <c r="AO27" i="102" s="1"/>
  <c r="AE27" i="102"/>
  <c r="AH38" i="53"/>
  <c r="AQ38" i="53" s="1"/>
  <c r="AR34" i="104"/>
  <c r="AR32" i="13"/>
  <c r="W34" i="88"/>
  <c r="AG33" i="88"/>
  <c r="AP33" i="88" s="1"/>
  <c r="AE33" i="88"/>
  <c r="AF33" i="88"/>
  <c r="AO33" i="88" s="1"/>
  <c r="AH33" i="96"/>
  <c r="AQ33" i="96" s="1"/>
  <c r="AI32" i="95"/>
  <c r="AN32" i="95"/>
  <c r="Y34" i="100"/>
  <c r="X34" i="100"/>
  <c r="Z34" i="100" s="1"/>
  <c r="AI37" i="32"/>
  <c r="AN37" i="32"/>
  <c r="AE26" i="50"/>
  <c r="AF26" i="50"/>
  <c r="AO26" i="50" s="1"/>
  <c r="W27" i="50"/>
  <c r="AG26" i="50"/>
  <c r="AP26" i="50" s="1"/>
  <c r="Y25" i="85"/>
  <c r="X25" i="85"/>
  <c r="AI28" i="10"/>
  <c r="AN28" i="10"/>
  <c r="AR28" i="16"/>
  <c r="AH26" i="50"/>
  <c r="AQ26" i="50" s="1"/>
  <c r="AI24" i="85"/>
  <c r="AN24" i="85"/>
  <c r="AI28" i="103"/>
  <c r="AN28" i="103"/>
  <c r="AR37" i="46"/>
  <c r="AE28" i="83"/>
  <c r="AG28" i="83"/>
  <c r="AP28" i="83" s="1"/>
  <c r="W29" i="83"/>
  <c r="AF28" i="83"/>
  <c r="AO28" i="83" s="1"/>
  <c r="AH33" i="20"/>
  <c r="AQ33" i="20" s="1"/>
  <c r="AH34" i="45"/>
  <c r="AQ34" i="45" s="1"/>
  <c r="AI38" i="15"/>
  <c r="AN38" i="15"/>
  <c r="AH30" i="43"/>
  <c r="AQ30" i="43" s="1"/>
  <c r="AI29" i="55"/>
  <c r="AN29" i="55"/>
  <c r="W40" i="105"/>
  <c r="AG39" i="105"/>
  <c r="AP39" i="105" s="1"/>
  <c r="AF39" i="105"/>
  <c r="AO39" i="105" s="1"/>
  <c r="AE39" i="105"/>
  <c r="Z27" i="42"/>
  <c r="Z38" i="53"/>
  <c r="Z33" i="96"/>
  <c r="AH29" i="49"/>
  <c r="AQ29" i="49" s="1"/>
  <c r="AI40" i="89"/>
  <c r="AN40" i="89"/>
  <c r="AI28" i="18"/>
  <c r="AN28" i="18"/>
  <c r="Y37" i="44"/>
  <c r="Z37" i="44" s="1"/>
  <c r="X37" i="44"/>
  <c r="AG33" i="20"/>
  <c r="AP33" i="20" s="1"/>
  <c r="AF33" i="20"/>
  <c r="AO33" i="20" s="1"/>
  <c r="AE33" i="20"/>
  <c r="W34" i="20"/>
  <c r="AR32" i="96"/>
  <c r="W35" i="45"/>
  <c r="AE34" i="45"/>
  <c r="AF34" i="45"/>
  <c r="AO34" i="45" s="1"/>
  <c r="AG34" i="45"/>
  <c r="AP34" i="45" s="1"/>
  <c r="AH29" i="99"/>
  <c r="AQ29" i="99" s="1"/>
  <c r="W31" i="43"/>
  <c r="AG30" i="43"/>
  <c r="AF30" i="43"/>
  <c r="AO30" i="43" s="1"/>
  <c r="AE30" i="43"/>
  <c r="AN30" i="43" s="1"/>
  <c r="AR26" i="102"/>
  <c r="AI33" i="54"/>
  <c r="AN33" i="54"/>
  <c r="AR32" i="20"/>
  <c r="AR31" i="91"/>
  <c r="AI24" i="90"/>
  <c r="AN24" i="90"/>
  <c r="AH26" i="98"/>
  <c r="AQ26" i="98" s="1"/>
  <c r="AH27" i="82"/>
  <c r="AQ27" i="82" s="1"/>
  <c r="Z29" i="49"/>
  <c r="Y41" i="89"/>
  <c r="X41" i="89"/>
  <c r="AH29" i="16"/>
  <c r="AQ29" i="16" s="1"/>
  <c r="Z29" i="99"/>
  <c r="AI30" i="41"/>
  <c r="AN30" i="41"/>
  <c r="AR33" i="45"/>
  <c r="Z26" i="98"/>
  <c r="W28" i="82"/>
  <c r="AG27" i="82"/>
  <c r="AP27" i="82" s="1"/>
  <c r="AF27" i="82"/>
  <c r="AO27" i="82" s="1"/>
  <c r="AE27" i="82"/>
  <c r="AR31" i="51"/>
  <c r="AR26" i="48"/>
  <c r="AI37" i="52"/>
  <c r="AN37" i="52"/>
  <c r="AI33" i="100"/>
  <c r="AN33" i="100"/>
  <c r="Y38" i="32"/>
  <c r="Z38" i="32" s="1"/>
  <c r="X38" i="32"/>
  <c r="Y33" i="92"/>
  <c r="X33" i="92"/>
  <c r="AH40" i="47"/>
  <c r="AQ40" i="47" s="1"/>
  <c r="AH32" i="91"/>
  <c r="AQ32" i="91" s="1"/>
  <c r="Z32" i="91"/>
  <c r="AH33" i="13"/>
  <c r="AQ33" i="13" s="1"/>
  <c r="AH37" i="93"/>
  <c r="AQ37" i="93" s="1"/>
  <c r="Z27" i="48"/>
  <c r="AH27" i="48"/>
  <c r="AQ27" i="48" s="1"/>
  <c r="Y39" i="15"/>
  <c r="X39" i="15"/>
  <c r="Z39" i="15" s="1"/>
  <c r="AH35" i="104"/>
  <c r="AQ35" i="104" s="1"/>
  <c r="AR37" i="53"/>
  <c r="AH26" i="94"/>
  <c r="AQ26" i="94" s="1"/>
  <c r="X40" i="97"/>
  <c r="Y40" i="97"/>
  <c r="Z40" i="97" s="1"/>
  <c r="Y40" i="86"/>
  <c r="X40" i="86"/>
  <c r="AR29" i="43"/>
  <c r="AR25" i="94"/>
  <c r="Y37" i="101"/>
  <c r="X37" i="101"/>
  <c r="AR39" i="47"/>
  <c r="Y27" i="35"/>
  <c r="X27" i="35"/>
  <c r="AH38" i="46"/>
  <c r="AQ38" i="46" s="1"/>
  <c r="AH29" i="87"/>
  <c r="AQ29" i="87" s="1"/>
  <c r="Y38" i="52"/>
  <c r="X38" i="52"/>
  <c r="Z38" i="52" s="1"/>
  <c r="Y29" i="18"/>
  <c r="Z29" i="18"/>
  <c r="X29" i="18"/>
  <c r="AI32" i="92"/>
  <c r="AN32" i="92"/>
  <c r="AI36" i="44"/>
  <c r="AN36" i="44"/>
  <c r="AF29" i="103" l="1"/>
  <c r="AO29" i="103" s="1"/>
  <c r="W30" i="103"/>
  <c r="AG29" i="103"/>
  <c r="AP29" i="103" s="1"/>
  <c r="AE29" i="103"/>
  <c r="AG38" i="52"/>
  <c r="AP38" i="52" s="1"/>
  <c r="W39" i="52"/>
  <c r="AE38" i="52"/>
  <c r="AF38" i="52"/>
  <c r="AO38" i="52" s="1"/>
  <c r="AF34" i="54"/>
  <c r="AO34" i="54" s="1"/>
  <c r="AG34" i="54"/>
  <c r="AP34" i="54" s="1"/>
  <c r="W35" i="54"/>
  <c r="AE34" i="54"/>
  <c r="AE39" i="15"/>
  <c r="AF39" i="15"/>
  <c r="AO39" i="15" s="1"/>
  <c r="W40" i="15"/>
  <c r="AG39" i="15"/>
  <c r="AP39" i="15" s="1"/>
  <c r="W35" i="100"/>
  <c r="AE34" i="100"/>
  <c r="AG34" i="100"/>
  <c r="AP34" i="100" s="1"/>
  <c r="AF34" i="100"/>
  <c r="AO34" i="100" s="1"/>
  <c r="W38" i="44"/>
  <c r="AE37" i="44"/>
  <c r="AF37" i="44"/>
  <c r="AO37" i="44" s="1"/>
  <c r="AG37" i="44"/>
  <c r="AP37" i="44" s="1"/>
  <c r="W30" i="99"/>
  <c r="AG29" i="99"/>
  <c r="AP29" i="99" s="1"/>
  <c r="AF29" i="99"/>
  <c r="AO29" i="99" s="1"/>
  <c r="AE29" i="99"/>
  <c r="AH41" i="89"/>
  <c r="AQ41" i="89" s="1"/>
  <c r="Y34" i="20"/>
  <c r="X34" i="20"/>
  <c r="Z34" i="20" s="1"/>
  <c r="W28" i="42"/>
  <c r="AG27" i="42"/>
  <c r="AP27" i="42" s="1"/>
  <c r="AF27" i="42"/>
  <c r="AO27" i="42" s="1"/>
  <c r="AE27" i="42"/>
  <c r="AR37" i="32"/>
  <c r="AR39" i="86"/>
  <c r="AH33" i="95"/>
  <c r="AQ33" i="95" s="1"/>
  <c r="AH25" i="90"/>
  <c r="AQ25" i="90" s="1"/>
  <c r="AH30" i="55"/>
  <c r="AQ30" i="55" s="1"/>
  <c r="AH29" i="10"/>
  <c r="AQ29" i="10" s="1"/>
  <c r="Y30" i="87"/>
  <c r="Z30" i="87"/>
  <c r="X30" i="87"/>
  <c r="Y39" i="46"/>
  <c r="Z39" i="46"/>
  <c r="X39" i="46"/>
  <c r="W30" i="10"/>
  <c r="AE29" i="10"/>
  <c r="AG29" i="10"/>
  <c r="AP29" i="10" s="1"/>
  <c r="AF29" i="10"/>
  <c r="AO29" i="10" s="1"/>
  <c r="Y33" i="84"/>
  <c r="X33" i="84"/>
  <c r="AI29" i="16"/>
  <c r="AN29" i="16"/>
  <c r="AH37" i="101"/>
  <c r="AQ37" i="101" s="1"/>
  <c r="AH33" i="92"/>
  <c r="AQ33" i="92" s="1"/>
  <c r="AI34" i="45"/>
  <c r="AN34" i="45"/>
  <c r="AI33" i="20"/>
  <c r="AN33" i="20"/>
  <c r="AH27" i="35"/>
  <c r="AQ27" i="35" s="1"/>
  <c r="Z37" i="101"/>
  <c r="AH40" i="86"/>
  <c r="AQ40" i="86" s="1"/>
  <c r="AG32" i="91"/>
  <c r="AP32" i="91" s="1"/>
  <c r="W33" i="91"/>
  <c r="AF32" i="91"/>
  <c r="AE32" i="91"/>
  <c r="AN32" i="91" s="1"/>
  <c r="Z33" i="92"/>
  <c r="Y35" i="45"/>
  <c r="X35" i="45"/>
  <c r="AR28" i="18"/>
  <c r="AI39" i="105"/>
  <c r="AN39" i="105"/>
  <c r="AR38" i="15"/>
  <c r="AR28" i="10"/>
  <c r="Y27" i="50"/>
  <c r="Z27" i="50" s="1"/>
  <c r="X27" i="50"/>
  <c r="AI27" i="102"/>
  <c r="AN27" i="102"/>
  <c r="AH31" i="41"/>
  <c r="AQ31" i="41" s="1"/>
  <c r="Y30" i="16"/>
  <c r="X30" i="16"/>
  <c r="Z30" i="16" s="1"/>
  <c r="Y34" i="13"/>
  <c r="X34" i="13"/>
  <c r="Y38" i="93"/>
  <c r="X38" i="93"/>
  <c r="Z38" i="93" s="1"/>
  <c r="Y27" i="94"/>
  <c r="X27" i="94"/>
  <c r="AH40" i="97"/>
  <c r="AQ40" i="97" s="1"/>
  <c r="Y28" i="82"/>
  <c r="X28" i="82"/>
  <c r="AR36" i="44"/>
  <c r="AH38" i="52"/>
  <c r="AQ38" i="52" s="1"/>
  <c r="AH39" i="15"/>
  <c r="AQ39" i="15" s="1"/>
  <c r="Z41" i="89"/>
  <c r="AH34" i="100"/>
  <c r="AQ34" i="100" s="1"/>
  <c r="AI32" i="51"/>
  <c r="AN32" i="51"/>
  <c r="AF33" i="95"/>
  <c r="AO33" i="95" s="1"/>
  <c r="AE33" i="95"/>
  <c r="W34" i="95"/>
  <c r="AG33" i="95"/>
  <c r="AP33" i="95" s="1"/>
  <c r="AE30" i="55"/>
  <c r="W31" i="55"/>
  <c r="AF30" i="55"/>
  <c r="AO30" i="55" s="1"/>
  <c r="AG30" i="55"/>
  <c r="AP30" i="55" s="1"/>
  <c r="AR32" i="92"/>
  <c r="Z27" i="35"/>
  <c r="Z40" i="86"/>
  <c r="W28" i="48"/>
  <c r="AF27" i="48"/>
  <c r="AO27" i="48" s="1"/>
  <c r="AG27" i="48"/>
  <c r="AP27" i="48" s="1"/>
  <c r="AE27" i="48"/>
  <c r="AR37" i="52"/>
  <c r="AI27" i="82"/>
  <c r="AN27" i="82"/>
  <c r="AE29" i="49"/>
  <c r="W30" i="49"/>
  <c r="AG29" i="49"/>
  <c r="AP29" i="49" s="1"/>
  <c r="AF29" i="49"/>
  <c r="AO29" i="49" s="1"/>
  <c r="AR24" i="90"/>
  <c r="AR33" i="54"/>
  <c r="AI30" i="43"/>
  <c r="AP30" i="43"/>
  <c r="Y29" i="83"/>
  <c r="X29" i="83"/>
  <c r="Z29" i="83" s="1"/>
  <c r="AR28" i="103"/>
  <c r="AH25" i="85"/>
  <c r="AQ25" i="85" s="1"/>
  <c r="Y34" i="88"/>
  <c r="X34" i="88"/>
  <c r="Z34" i="88" s="1"/>
  <c r="Z31" i="41"/>
  <c r="AI31" i="11"/>
  <c r="AN31" i="11"/>
  <c r="AI29" i="87"/>
  <c r="AN29" i="87"/>
  <c r="Y36" i="104"/>
  <c r="X36" i="104"/>
  <c r="Z36" i="104" s="1"/>
  <c r="AI33" i="13"/>
  <c r="AN33" i="13"/>
  <c r="Y41" i="47"/>
  <c r="Z41" i="47"/>
  <c r="X41" i="47"/>
  <c r="AF29" i="18"/>
  <c r="AO29" i="18" s="1"/>
  <c r="AG29" i="18"/>
  <c r="AP29" i="18" s="1"/>
  <c r="AE29" i="18"/>
  <c r="W30" i="18"/>
  <c r="AR33" i="100"/>
  <c r="AG26" i="98"/>
  <c r="AP26" i="98" s="1"/>
  <c r="W27" i="98"/>
  <c r="AE26" i="98"/>
  <c r="AF26" i="98"/>
  <c r="AO26" i="98" s="1"/>
  <c r="AR29" i="55"/>
  <c r="AI33" i="88"/>
  <c r="AN33" i="88"/>
  <c r="W26" i="90"/>
  <c r="AG25" i="90"/>
  <c r="AP25" i="90" s="1"/>
  <c r="AF25" i="90"/>
  <c r="AO25" i="90" s="1"/>
  <c r="AE25" i="90"/>
  <c r="AH29" i="18"/>
  <c r="AQ29" i="18" s="1"/>
  <c r="AH38" i="32"/>
  <c r="AQ38" i="32" s="1"/>
  <c r="Y31" i="43"/>
  <c r="X31" i="43"/>
  <c r="AH37" i="44"/>
  <c r="AQ37" i="44" s="1"/>
  <c r="AR40" i="89"/>
  <c r="AF33" i="96"/>
  <c r="AO33" i="96" s="1"/>
  <c r="AE33" i="96"/>
  <c r="W34" i="96"/>
  <c r="AG33" i="96"/>
  <c r="AP33" i="96" s="1"/>
  <c r="Z25" i="85"/>
  <c r="AI26" i="50"/>
  <c r="AN26" i="50"/>
  <c r="Y33" i="51"/>
  <c r="X33" i="51"/>
  <c r="AH29" i="103"/>
  <c r="AQ29" i="103" s="1"/>
  <c r="Y32" i="11"/>
  <c r="Z32" i="11"/>
  <c r="X32" i="11"/>
  <c r="AR26" i="35"/>
  <c r="AR39" i="97"/>
  <c r="AI32" i="84"/>
  <c r="AN32" i="84"/>
  <c r="AI40" i="47"/>
  <c r="AN40" i="47"/>
  <c r="AI26" i="94"/>
  <c r="AN26" i="94"/>
  <c r="W41" i="97"/>
  <c r="AF40" i="97"/>
  <c r="AO40" i="97" s="1"/>
  <c r="AG40" i="97"/>
  <c r="AP40" i="97" s="1"/>
  <c r="AE40" i="97"/>
  <c r="W39" i="32"/>
  <c r="AF38" i="32"/>
  <c r="AO38" i="32" s="1"/>
  <c r="AE38" i="32"/>
  <c r="AG38" i="32"/>
  <c r="AP38" i="32" s="1"/>
  <c r="AR30" i="41"/>
  <c r="AE38" i="53"/>
  <c r="AF38" i="53"/>
  <c r="AO38" i="53" s="1"/>
  <c r="AG38" i="53"/>
  <c r="AP38" i="53" s="1"/>
  <c r="W39" i="53"/>
  <c r="Y40" i="105"/>
  <c r="Z40" i="105"/>
  <c r="X40" i="105"/>
  <c r="AI28" i="83"/>
  <c r="AN28" i="83"/>
  <c r="AR24" i="85"/>
  <c r="AR32" i="95"/>
  <c r="Y28" i="102"/>
  <c r="Z28" i="102" s="1"/>
  <c r="X28" i="102"/>
  <c r="AH34" i="54"/>
  <c r="AQ34" i="54" s="1"/>
  <c r="AI35" i="104"/>
  <c r="AN35" i="104"/>
  <c r="AI37" i="93"/>
  <c r="AN37" i="93"/>
  <c r="AI38" i="46"/>
  <c r="AN38" i="46"/>
  <c r="AF34" i="88" l="1"/>
  <c r="AO34" i="88" s="1"/>
  <c r="W35" i="88"/>
  <c r="AG34" i="88"/>
  <c r="AP34" i="88" s="1"/>
  <c r="AE34" i="88"/>
  <c r="AF30" i="16"/>
  <c r="AO30" i="16" s="1"/>
  <c r="AE30" i="16"/>
  <c r="AG30" i="16"/>
  <c r="AP30" i="16" s="1"/>
  <c r="W31" i="16"/>
  <c r="W29" i="102"/>
  <c r="AG28" i="102"/>
  <c r="AP28" i="102" s="1"/>
  <c r="AF28" i="102"/>
  <c r="AO28" i="102" s="1"/>
  <c r="AE28" i="102"/>
  <c r="AE38" i="93"/>
  <c r="AG38" i="93"/>
  <c r="AP38" i="93" s="1"/>
  <c r="AF38" i="93"/>
  <c r="AO38" i="93" s="1"/>
  <c r="W39" i="93"/>
  <c r="W37" i="104"/>
  <c r="AF36" i="104"/>
  <c r="AO36" i="104" s="1"/>
  <c r="AG36" i="104"/>
  <c r="AP36" i="104" s="1"/>
  <c r="AE36" i="104"/>
  <c r="AG27" i="50"/>
  <c r="AP27" i="50" s="1"/>
  <c r="AE27" i="50"/>
  <c r="AF27" i="50"/>
  <c r="AO27" i="50" s="1"/>
  <c r="W28" i="50"/>
  <c r="AE29" i="83"/>
  <c r="AF29" i="83"/>
  <c r="AO29" i="83" s="1"/>
  <c r="W30" i="83"/>
  <c r="AG29" i="83"/>
  <c r="AP29" i="83" s="1"/>
  <c r="AE34" i="20"/>
  <c r="W35" i="20"/>
  <c r="AF34" i="20"/>
  <c r="AO34" i="20" s="1"/>
  <c r="AG34" i="20"/>
  <c r="AP34" i="20" s="1"/>
  <c r="AR37" i="93"/>
  <c r="AI38" i="53"/>
  <c r="AN38" i="53"/>
  <c r="Y41" i="97"/>
  <c r="Z41" i="97"/>
  <c r="X41" i="97"/>
  <c r="AR32" i="84"/>
  <c r="AF25" i="85"/>
  <c r="AO25" i="85" s="1"/>
  <c r="AE25" i="85"/>
  <c r="AG25" i="85"/>
  <c r="AP25" i="85" s="1"/>
  <c r="W26" i="85"/>
  <c r="Y26" i="90"/>
  <c r="X26" i="90"/>
  <c r="AF33" i="92"/>
  <c r="AO33" i="92" s="1"/>
  <c r="AE33" i="92"/>
  <c r="AG33" i="92"/>
  <c r="AP33" i="92" s="1"/>
  <c r="W34" i="92"/>
  <c r="AH40" i="105"/>
  <c r="AQ40" i="105" s="1"/>
  <c r="AI38" i="32"/>
  <c r="AN38" i="32"/>
  <c r="AH32" i="11"/>
  <c r="AQ32" i="11" s="1"/>
  <c r="AR26" i="50"/>
  <c r="AH41" i="47"/>
  <c r="AQ41" i="47" s="1"/>
  <c r="AE31" i="41"/>
  <c r="W32" i="41"/>
  <c r="AF31" i="41"/>
  <c r="AO31" i="41" s="1"/>
  <c r="AG31" i="41"/>
  <c r="AP31" i="41" s="1"/>
  <c r="AI29" i="49"/>
  <c r="AN29" i="49"/>
  <c r="AI27" i="48"/>
  <c r="AN27" i="48"/>
  <c r="AI30" i="55"/>
  <c r="AN30" i="55"/>
  <c r="W38" i="101"/>
  <c r="AF37" i="101"/>
  <c r="AO37" i="101" s="1"/>
  <c r="AG37" i="101"/>
  <c r="AP37" i="101" s="1"/>
  <c r="AE37" i="101"/>
  <c r="AH39" i="46"/>
  <c r="AQ39" i="46" s="1"/>
  <c r="Y40" i="15"/>
  <c r="Z40" i="15" s="1"/>
  <c r="X40" i="15"/>
  <c r="AF32" i="11"/>
  <c r="AO32" i="11" s="1"/>
  <c r="W33" i="11"/>
  <c r="AG32" i="11"/>
  <c r="AP32" i="11" s="1"/>
  <c r="AE32" i="11"/>
  <c r="AR39" i="105"/>
  <c r="W40" i="46"/>
  <c r="AE39" i="46"/>
  <c r="AG39" i="46"/>
  <c r="AP39" i="46" s="1"/>
  <c r="AF39" i="46"/>
  <c r="AO39" i="46" s="1"/>
  <c r="AI27" i="42"/>
  <c r="AN27" i="42"/>
  <c r="Y39" i="32"/>
  <c r="Z39" i="32" s="1"/>
  <c r="X39" i="32"/>
  <c r="AH33" i="51"/>
  <c r="AQ33" i="51" s="1"/>
  <c r="AH31" i="43"/>
  <c r="AQ31" i="43" s="1"/>
  <c r="AI26" i="98"/>
  <c r="AN26" i="98"/>
  <c r="X30" i="18"/>
  <c r="Z30" i="18"/>
  <c r="Y30" i="18"/>
  <c r="AR27" i="82"/>
  <c r="AH28" i="82"/>
  <c r="AQ28" i="82" s="1"/>
  <c r="AI29" i="99"/>
  <c r="AR29" i="99" s="1"/>
  <c r="AN29" i="99"/>
  <c r="AI34" i="100"/>
  <c r="AN34" i="100"/>
  <c r="AI39" i="15"/>
  <c r="AN39" i="15"/>
  <c r="AI29" i="103"/>
  <c r="AN29" i="103"/>
  <c r="AF40" i="105"/>
  <c r="AO40" i="105" s="1"/>
  <c r="AE40" i="105"/>
  <c r="W41" i="105"/>
  <c r="AG40" i="105"/>
  <c r="AP40" i="105" s="1"/>
  <c r="AR32" i="51"/>
  <c r="AH38" i="93"/>
  <c r="AQ38" i="93" s="1"/>
  <c r="AR33" i="20"/>
  <c r="AR35" i="104"/>
  <c r="AH28" i="102"/>
  <c r="AQ28" i="102" s="1"/>
  <c r="AR26" i="94"/>
  <c r="Z33" i="51"/>
  <c r="Z31" i="43"/>
  <c r="AR33" i="88"/>
  <c r="Y27" i="98"/>
  <c r="Z27" i="98" s="1"/>
  <c r="X27" i="98"/>
  <c r="AI29" i="18"/>
  <c r="AN29" i="18"/>
  <c r="AR29" i="87"/>
  <c r="AR30" i="43"/>
  <c r="Y28" i="48"/>
  <c r="X28" i="48"/>
  <c r="Y34" i="95"/>
  <c r="Z34" i="95" s="1"/>
  <c r="X34" i="95"/>
  <c r="Z28" i="82"/>
  <c r="AR34" i="45"/>
  <c r="AR29" i="16"/>
  <c r="AH30" i="87"/>
  <c r="AQ30" i="87" s="1"/>
  <c r="AI37" i="44"/>
  <c r="AN37" i="44"/>
  <c r="Y35" i="100"/>
  <c r="X35" i="100"/>
  <c r="AG41" i="47"/>
  <c r="AP41" i="47" s="1"/>
  <c r="AE41" i="47"/>
  <c r="W42" i="47"/>
  <c r="AF41" i="47"/>
  <c r="AO41" i="47" s="1"/>
  <c r="AH34" i="88"/>
  <c r="AQ34" i="88" s="1"/>
  <c r="AF41" i="89"/>
  <c r="AO41" i="89" s="1"/>
  <c r="AE41" i="89"/>
  <c r="AG41" i="89"/>
  <c r="AP41" i="89" s="1"/>
  <c r="W42" i="89"/>
  <c r="AH30" i="16"/>
  <c r="AQ30" i="16" s="1"/>
  <c r="Y39" i="53"/>
  <c r="X39" i="53"/>
  <c r="AI40" i="97"/>
  <c r="AN40" i="97"/>
  <c r="Y34" i="96"/>
  <c r="X34" i="96"/>
  <c r="AI25" i="90"/>
  <c r="AN25" i="90"/>
  <c r="AR33" i="13"/>
  <c r="AE40" i="86"/>
  <c r="AG40" i="86"/>
  <c r="AP40" i="86" s="1"/>
  <c r="W41" i="86"/>
  <c r="AF40" i="86"/>
  <c r="AO40" i="86" s="1"/>
  <c r="AI33" i="95"/>
  <c r="AR33" i="95" s="1"/>
  <c r="AN33" i="95"/>
  <c r="AH27" i="94"/>
  <c r="AQ27" i="94" s="1"/>
  <c r="AH34" i="13"/>
  <c r="AQ34" i="13" s="1"/>
  <c r="AR27" i="102"/>
  <c r="AH35" i="45"/>
  <c r="AQ35" i="45" s="1"/>
  <c r="AI32" i="91"/>
  <c r="AO32" i="91"/>
  <c r="AH33" i="84"/>
  <c r="AQ33" i="84" s="1"/>
  <c r="AI29" i="10"/>
  <c r="AN29" i="10"/>
  <c r="AG30" i="87"/>
  <c r="AP30" i="87" s="1"/>
  <c r="AF30" i="87"/>
  <c r="AO30" i="87" s="1"/>
  <c r="W31" i="87"/>
  <c r="AE30" i="87"/>
  <c r="Y28" i="42"/>
  <c r="X28" i="42"/>
  <c r="Y38" i="44"/>
  <c r="X38" i="44"/>
  <c r="AI34" i="54"/>
  <c r="AN34" i="54"/>
  <c r="AI38" i="52"/>
  <c r="AN38" i="52"/>
  <c r="Y30" i="103"/>
  <c r="X30" i="103"/>
  <c r="Z30" i="103" s="1"/>
  <c r="AR38" i="46"/>
  <c r="AR28" i="83"/>
  <c r="AR40" i="47"/>
  <c r="AI33" i="96"/>
  <c r="AN33" i="96"/>
  <c r="AH36" i="104"/>
  <c r="AQ36" i="104" s="1"/>
  <c r="AR31" i="11"/>
  <c r="AH29" i="83"/>
  <c r="AQ29" i="83" s="1"/>
  <c r="X30" i="49"/>
  <c r="Z30" i="49" s="1"/>
  <c r="Y30" i="49"/>
  <c r="AG27" i="35"/>
  <c r="AP27" i="35" s="1"/>
  <c r="AE27" i="35"/>
  <c r="AF27" i="35"/>
  <c r="AO27" i="35" s="1"/>
  <c r="W28" i="35"/>
  <c r="Y31" i="55"/>
  <c r="X31" i="55"/>
  <c r="Z27" i="94"/>
  <c r="Z34" i="13"/>
  <c r="AH27" i="50"/>
  <c r="AQ27" i="50" s="1"/>
  <c r="Z35" i="45"/>
  <c r="Y33" i="91"/>
  <c r="X33" i="91"/>
  <c r="Z33" i="84"/>
  <c r="Y30" i="10"/>
  <c r="Z30" i="10"/>
  <c r="X30" i="10"/>
  <c r="AH34" i="20"/>
  <c r="AQ34" i="20" s="1"/>
  <c r="Y30" i="99"/>
  <c r="X30" i="99"/>
  <c r="Y35" i="54"/>
  <c r="X35" i="54"/>
  <c r="Y39" i="52"/>
  <c r="X39" i="52"/>
  <c r="AE40" i="15" l="1"/>
  <c r="W41" i="15"/>
  <c r="AF40" i="15"/>
  <c r="AO40" i="15" s="1"/>
  <c r="AG40" i="15"/>
  <c r="AP40" i="15" s="1"/>
  <c r="AG34" i="95"/>
  <c r="AP34" i="95" s="1"/>
  <c r="W35" i="95"/>
  <c r="AF34" i="95"/>
  <c r="AO34" i="95" s="1"/>
  <c r="AE34" i="95"/>
  <c r="AG39" i="32"/>
  <c r="AP39" i="32" s="1"/>
  <c r="W40" i="32"/>
  <c r="AF39" i="32"/>
  <c r="AO39" i="32" s="1"/>
  <c r="AE39" i="32"/>
  <c r="AF30" i="49"/>
  <c r="AO30" i="49" s="1"/>
  <c r="AE30" i="49"/>
  <c r="AN30" i="49" s="1"/>
  <c r="AG30" i="49"/>
  <c r="W31" i="49"/>
  <c r="W28" i="98"/>
  <c r="AF27" i="98"/>
  <c r="AO27" i="98" s="1"/>
  <c r="AE27" i="98"/>
  <c r="AG27" i="98"/>
  <c r="AP27" i="98" s="1"/>
  <c r="W31" i="103"/>
  <c r="AF30" i="103"/>
  <c r="AO30" i="103" s="1"/>
  <c r="AE30" i="103"/>
  <c r="AG30" i="103"/>
  <c r="AP30" i="103" s="1"/>
  <c r="AR38" i="52"/>
  <c r="AH28" i="42"/>
  <c r="AQ28" i="42" s="1"/>
  <c r="AI39" i="46"/>
  <c r="AN39" i="46"/>
  <c r="AI37" i="101"/>
  <c r="AN37" i="101"/>
  <c r="AI34" i="20"/>
  <c r="AN34" i="20"/>
  <c r="AI36" i="104"/>
  <c r="AN36" i="104"/>
  <c r="AH35" i="54"/>
  <c r="AQ35" i="54" s="1"/>
  <c r="AG35" i="45"/>
  <c r="AP35" i="45" s="1"/>
  <c r="AF35" i="45"/>
  <c r="AO35" i="45" s="1"/>
  <c r="AE35" i="45"/>
  <c r="W36" i="45"/>
  <c r="Z35" i="54"/>
  <c r="AF27" i="94"/>
  <c r="AO27" i="94" s="1"/>
  <c r="W28" i="94"/>
  <c r="AE27" i="94"/>
  <c r="AG27" i="94"/>
  <c r="AP27" i="94" s="1"/>
  <c r="Z28" i="42"/>
  <c r="AR40" i="97"/>
  <c r="AI41" i="89"/>
  <c r="AN41" i="89"/>
  <c r="AH35" i="100"/>
  <c r="AQ35" i="100" s="1"/>
  <c r="AH28" i="48"/>
  <c r="AQ28" i="48" s="1"/>
  <c r="Y41" i="105"/>
  <c r="X41" i="105"/>
  <c r="Z41" i="105" s="1"/>
  <c r="AR39" i="15"/>
  <c r="Y40" i="46"/>
  <c r="Z40" i="46"/>
  <c r="X40" i="46"/>
  <c r="X33" i="11"/>
  <c r="Y33" i="11"/>
  <c r="Z33" i="11" s="1"/>
  <c r="AR27" i="48"/>
  <c r="Y32" i="41"/>
  <c r="X32" i="41"/>
  <c r="Z32" i="41" s="1"/>
  <c r="AI33" i="92"/>
  <c r="AN33" i="92"/>
  <c r="X26" i="85"/>
  <c r="Y26" i="85"/>
  <c r="Z26" i="85" s="1"/>
  <c r="AH41" i="97"/>
  <c r="AQ41" i="97" s="1"/>
  <c r="Y28" i="50"/>
  <c r="X28" i="50"/>
  <c r="Y29" i="102"/>
  <c r="X29" i="102"/>
  <c r="Z29" i="102" s="1"/>
  <c r="W34" i="84"/>
  <c r="AG33" i="84"/>
  <c r="AP33" i="84" s="1"/>
  <c r="AF33" i="84"/>
  <c r="AO33" i="84" s="1"/>
  <c r="AE33" i="84"/>
  <c r="Z31" i="55"/>
  <c r="AH31" i="55"/>
  <c r="AQ31" i="55" s="1"/>
  <c r="Y41" i="86"/>
  <c r="X41" i="86"/>
  <c r="Z41" i="86" s="1"/>
  <c r="AR25" i="90"/>
  <c r="AH39" i="53"/>
  <c r="AQ39" i="53" s="1"/>
  <c r="Z35" i="100"/>
  <c r="Z28" i="48"/>
  <c r="AI40" i="105"/>
  <c r="AN40" i="105"/>
  <c r="W31" i="18"/>
  <c r="AE30" i="18"/>
  <c r="AF30" i="18"/>
  <c r="AO30" i="18" s="1"/>
  <c r="AG30" i="18"/>
  <c r="AP30" i="18" s="1"/>
  <c r="AR27" i="42"/>
  <c r="AI31" i="41"/>
  <c r="AN31" i="41"/>
  <c r="AG41" i="97"/>
  <c r="AP41" i="97" s="1"/>
  <c r="AE41" i="97"/>
  <c r="W42" i="97"/>
  <c r="AF41" i="97"/>
  <c r="AO41" i="97" s="1"/>
  <c r="AI38" i="93"/>
  <c r="AN38" i="93"/>
  <c r="AI34" i="88"/>
  <c r="AN34" i="88"/>
  <c r="AE30" i="10"/>
  <c r="AG30" i="10"/>
  <c r="AP30" i="10" s="1"/>
  <c r="W31" i="10"/>
  <c r="AF30" i="10"/>
  <c r="AO30" i="10" s="1"/>
  <c r="AG34" i="13"/>
  <c r="AP34" i="13" s="1"/>
  <c r="AF34" i="13"/>
  <c r="AO34" i="13" s="1"/>
  <c r="AE34" i="13"/>
  <c r="W35" i="13"/>
  <c r="AH39" i="52"/>
  <c r="AQ39" i="52" s="1"/>
  <c r="AH30" i="99"/>
  <c r="AQ30" i="99" s="1"/>
  <c r="AH38" i="44"/>
  <c r="AQ38" i="44" s="1"/>
  <c r="AR29" i="10"/>
  <c r="AH34" i="96"/>
  <c r="AQ34" i="96" s="1"/>
  <c r="Z39" i="53"/>
  <c r="AE28" i="82"/>
  <c r="W29" i="82"/>
  <c r="AG28" i="82"/>
  <c r="AP28" i="82" s="1"/>
  <c r="AF28" i="82"/>
  <c r="AO28" i="82" s="1"/>
  <c r="AR29" i="18"/>
  <c r="AE31" i="43"/>
  <c r="AG31" i="43"/>
  <c r="AP31" i="43" s="1"/>
  <c r="W32" i="43"/>
  <c r="AF31" i="43"/>
  <c r="AO31" i="43" s="1"/>
  <c r="AR34" i="100"/>
  <c r="AH30" i="18"/>
  <c r="AQ30" i="18" s="1"/>
  <c r="AH40" i="15"/>
  <c r="AQ40" i="15" s="1"/>
  <c r="Y38" i="101"/>
  <c r="Z38" i="101"/>
  <c r="X38" i="101"/>
  <c r="AR29" i="49"/>
  <c r="AH26" i="90"/>
  <c r="AQ26" i="90" s="1"/>
  <c r="AI25" i="85"/>
  <c r="AN25" i="85"/>
  <c r="Y30" i="83"/>
  <c r="X30" i="83"/>
  <c r="AI27" i="50"/>
  <c r="AN27" i="50"/>
  <c r="Y37" i="104"/>
  <c r="X37" i="104"/>
  <c r="Y31" i="16"/>
  <c r="X31" i="16"/>
  <c r="Z31" i="16" s="1"/>
  <c r="AR33" i="96"/>
  <c r="AH30" i="103"/>
  <c r="AQ30" i="103" s="1"/>
  <c r="AR34" i="54"/>
  <c r="AH33" i="91"/>
  <c r="AQ33" i="91" s="1"/>
  <c r="Z39" i="52"/>
  <c r="Z30" i="99"/>
  <c r="Z33" i="91"/>
  <c r="Z38" i="44"/>
  <c r="AI30" i="87"/>
  <c r="AN30" i="87"/>
  <c r="AR32" i="91"/>
  <c r="AI40" i="86"/>
  <c r="AN40" i="86"/>
  <c r="Z34" i="96"/>
  <c r="Y42" i="47"/>
  <c r="X42" i="47"/>
  <c r="AH34" i="95"/>
  <c r="AQ34" i="95" s="1"/>
  <c r="AH27" i="98"/>
  <c r="AQ27" i="98" s="1"/>
  <c r="AE33" i="51"/>
  <c r="AF33" i="51"/>
  <c r="AO33" i="51" s="1"/>
  <c r="AG33" i="51"/>
  <c r="AP33" i="51" s="1"/>
  <c r="W34" i="51"/>
  <c r="AH39" i="32"/>
  <c r="AQ39" i="32" s="1"/>
  <c r="AR38" i="32"/>
  <c r="Z26" i="90"/>
  <c r="AI28" i="102"/>
  <c r="AN28" i="102"/>
  <c r="Y35" i="88"/>
  <c r="Z35" i="88"/>
  <c r="X35" i="88"/>
  <c r="AI27" i="35"/>
  <c r="AN27" i="35"/>
  <c r="AH30" i="10"/>
  <c r="AQ30" i="10" s="1"/>
  <c r="Y28" i="35"/>
  <c r="X28" i="35"/>
  <c r="Z28" i="35" s="1"/>
  <c r="AH30" i="49"/>
  <c r="AQ30" i="49" s="1"/>
  <c r="Y31" i="87"/>
  <c r="Z31" i="87"/>
  <c r="X31" i="87"/>
  <c r="Y42" i="89"/>
  <c r="Z42" i="89"/>
  <c r="X42" i="89"/>
  <c r="AI41" i="47"/>
  <c r="AN41" i="47"/>
  <c r="AR37" i="44"/>
  <c r="AR29" i="103"/>
  <c r="AR26" i="98"/>
  <c r="AI32" i="11"/>
  <c r="AN32" i="11"/>
  <c r="AR30" i="55"/>
  <c r="Y34" i="92"/>
  <c r="Z34" i="92"/>
  <c r="X34" i="92"/>
  <c r="AR38" i="53"/>
  <c r="Y35" i="20"/>
  <c r="X35" i="20"/>
  <c r="AI29" i="83"/>
  <c r="AN29" i="83"/>
  <c r="Y39" i="93"/>
  <c r="X39" i="93"/>
  <c r="Z39" i="93" s="1"/>
  <c r="AI30" i="16"/>
  <c r="AN30" i="16"/>
  <c r="AF41" i="86" l="1"/>
  <c r="AO41" i="86" s="1"/>
  <c r="AE41" i="86"/>
  <c r="AG41" i="86"/>
  <c r="AP41" i="86" s="1"/>
  <c r="W42" i="86"/>
  <c r="AF26" i="85"/>
  <c r="AO26" i="85" s="1"/>
  <c r="AE26" i="85"/>
  <c r="W27" i="85"/>
  <c r="AG26" i="85"/>
  <c r="AP26" i="85" s="1"/>
  <c r="W30" i="102"/>
  <c r="AG29" i="102"/>
  <c r="AP29" i="102" s="1"/>
  <c r="AF29" i="102"/>
  <c r="AO29" i="102" s="1"/>
  <c r="AE29" i="102"/>
  <c r="AF41" i="105"/>
  <c r="AO41" i="105" s="1"/>
  <c r="W42" i="105"/>
  <c r="AE41" i="105"/>
  <c r="AG41" i="105"/>
  <c r="AP41" i="105" s="1"/>
  <c r="AF39" i="93"/>
  <c r="AO39" i="93" s="1"/>
  <c r="AG39" i="93"/>
  <c r="AP39" i="93" s="1"/>
  <c r="AE39" i="93"/>
  <c r="W40" i="93"/>
  <c r="W32" i="16"/>
  <c r="AF31" i="16"/>
  <c r="AO31" i="16" s="1"/>
  <c r="AG31" i="16"/>
  <c r="AP31" i="16" s="1"/>
  <c r="AE31" i="16"/>
  <c r="AE28" i="35"/>
  <c r="AG28" i="35"/>
  <c r="AP28" i="35" s="1"/>
  <c r="AF28" i="35"/>
  <c r="AO28" i="35" s="1"/>
  <c r="W29" i="35"/>
  <c r="W33" i="41"/>
  <c r="AE32" i="41"/>
  <c r="AG32" i="41"/>
  <c r="AP32" i="41" s="1"/>
  <c r="AF32" i="41"/>
  <c r="AO32" i="41" s="1"/>
  <c r="AG40" i="46"/>
  <c r="AP40" i="46" s="1"/>
  <c r="W41" i="46"/>
  <c r="AE40" i="46"/>
  <c r="AF40" i="46"/>
  <c r="AO40" i="46" s="1"/>
  <c r="AR30" i="16"/>
  <c r="AH35" i="20"/>
  <c r="AQ35" i="20" s="1"/>
  <c r="AH42" i="89"/>
  <c r="AQ42" i="89" s="1"/>
  <c r="AR40" i="86"/>
  <c r="AG33" i="91"/>
  <c r="AP33" i="91" s="1"/>
  <c r="AE33" i="91"/>
  <c r="W34" i="91"/>
  <c r="AF33" i="91"/>
  <c r="AO33" i="91" s="1"/>
  <c r="AR27" i="50"/>
  <c r="AH38" i="101"/>
  <c r="AQ38" i="101" s="1"/>
  <c r="Y42" i="97"/>
  <c r="X42" i="97"/>
  <c r="Y34" i="84"/>
  <c r="X34" i="84"/>
  <c r="Z34" i="84" s="1"/>
  <c r="AH40" i="46"/>
  <c r="AQ40" i="46" s="1"/>
  <c r="Y36" i="45"/>
  <c r="X36" i="45"/>
  <c r="AR34" i="20"/>
  <c r="AI30" i="49"/>
  <c r="AP30" i="49"/>
  <c r="Y40" i="32"/>
  <c r="X40" i="32"/>
  <c r="Z40" i="32" s="1"/>
  <c r="AH42" i="47"/>
  <c r="AQ42" i="47" s="1"/>
  <c r="AF30" i="99"/>
  <c r="AO30" i="99" s="1"/>
  <c r="AE30" i="99"/>
  <c r="W31" i="99"/>
  <c r="AG30" i="99"/>
  <c r="AP30" i="99" s="1"/>
  <c r="AF38" i="101"/>
  <c r="AO38" i="101" s="1"/>
  <c r="W39" i="101"/>
  <c r="AE38" i="101"/>
  <c r="AG38" i="101"/>
  <c r="AP38" i="101" s="1"/>
  <c r="AI31" i="43"/>
  <c r="AN31" i="43"/>
  <c r="AR34" i="88"/>
  <c r="AI41" i="97"/>
  <c r="AN41" i="97"/>
  <c r="AR41" i="89"/>
  <c r="AI27" i="94"/>
  <c r="AN27" i="94"/>
  <c r="AI35" i="45"/>
  <c r="AN35" i="45"/>
  <c r="AI27" i="98"/>
  <c r="AN27" i="98"/>
  <c r="AR27" i="35"/>
  <c r="W27" i="90"/>
  <c r="AE26" i="90"/>
  <c r="AN26" i="90" s="1"/>
  <c r="AG26" i="90"/>
  <c r="AF26" i="90"/>
  <c r="AO26" i="90" s="1"/>
  <c r="AI33" i="51"/>
  <c r="AN33" i="51"/>
  <c r="Z42" i="47"/>
  <c r="AF39" i="52"/>
  <c r="AO39" i="52" s="1"/>
  <c r="AG39" i="52"/>
  <c r="AP39" i="52" s="1"/>
  <c r="W40" i="52"/>
  <c r="AE39" i="52"/>
  <c r="AH37" i="104"/>
  <c r="AQ37" i="104" s="1"/>
  <c r="AI28" i="82"/>
  <c r="AN28" i="82"/>
  <c r="AG28" i="48"/>
  <c r="AP28" i="48" s="1"/>
  <c r="AE28" i="48"/>
  <c r="W29" i="48"/>
  <c r="AF28" i="48"/>
  <c r="AO28" i="48" s="1"/>
  <c r="AH26" i="85"/>
  <c r="AQ26" i="85" s="1"/>
  <c r="Y28" i="94"/>
  <c r="X28" i="94"/>
  <c r="AR37" i="101"/>
  <c r="AI30" i="103"/>
  <c r="AN30" i="103"/>
  <c r="AE42" i="89"/>
  <c r="AF42" i="89"/>
  <c r="AO42" i="89" s="1"/>
  <c r="W43" i="89"/>
  <c r="AG42" i="89"/>
  <c r="AP42" i="89" s="1"/>
  <c r="Z30" i="83"/>
  <c r="AH30" i="83"/>
  <c r="AQ30" i="83" s="1"/>
  <c r="Y29" i="82"/>
  <c r="X29" i="82"/>
  <c r="AE31" i="55"/>
  <c r="W32" i="55"/>
  <c r="AF31" i="55"/>
  <c r="AO31" i="55" s="1"/>
  <c r="AG31" i="55"/>
  <c r="AP31" i="55" s="1"/>
  <c r="AH29" i="102"/>
  <c r="AQ29" i="102" s="1"/>
  <c r="AR29" i="83"/>
  <c r="AH34" i="92"/>
  <c r="AQ34" i="92" s="1"/>
  <c r="AR32" i="11"/>
  <c r="AH31" i="87"/>
  <c r="AQ31" i="87" s="1"/>
  <c r="AH35" i="88"/>
  <c r="AQ35" i="88" s="1"/>
  <c r="Z37" i="104"/>
  <c r="W40" i="53"/>
  <c r="AG39" i="53"/>
  <c r="AP39" i="53" s="1"/>
  <c r="AF39" i="53"/>
  <c r="AO39" i="53" s="1"/>
  <c r="AE39" i="53"/>
  <c r="Y35" i="13"/>
  <c r="X35" i="13"/>
  <c r="Z35" i="13" s="1"/>
  <c r="Y31" i="10"/>
  <c r="X31" i="10"/>
  <c r="AR38" i="93"/>
  <c r="AG35" i="100"/>
  <c r="AP35" i="100" s="1"/>
  <c r="W36" i="100"/>
  <c r="AF35" i="100"/>
  <c r="AO35" i="100" s="1"/>
  <c r="AE35" i="100"/>
  <c r="AI33" i="84"/>
  <c r="AN33" i="84"/>
  <c r="Y28" i="98"/>
  <c r="X28" i="98"/>
  <c r="AI34" i="95"/>
  <c r="AN34" i="95"/>
  <c r="AR28" i="102"/>
  <c r="AG35" i="88"/>
  <c r="AP35" i="88" s="1"/>
  <c r="W36" i="88"/>
  <c r="AF35" i="88"/>
  <c r="AO35" i="88" s="1"/>
  <c r="AE35" i="88"/>
  <c r="W35" i="96"/>
  <c r="AE34" i="96"/>
  <c r="AG34" i="96"/>
  <c r="AP34" i="96" s="1"/>
  <c r="AF34" i="96"/>
  <c r="AO34" i="96" s="1"/>
  <c r="AR30" i="87"/>
  <c r="AR25" i="85"/>
  <c r="AI34" i="13"/>
  <c r="AN34" i="13"/>
  <c r="AR31" i="41"/>
  <c r="AI30" i="18"/>
  <c r="AN30" i="18"/>
  <c r="AH28" i="50"/>
  <c r="AQ28" i="50" s="1"/>
  <c r="AR33" i="92"/>
  <c r="AF33" i="11"/>
  <c r="AO33" i="11" s="1"/>
  <c r="AE33" i="11"/>
  <c r="AG33" i="11"/>
  <c r="AP33" i="11" s="1"/>
  <c r="W34" i="11"/>
  <c r="AG28" i="42"/>
  <c r="AP28" i="42" s="1"/>
  <c r="AE28" i="42"/>
  <c r="AF28" i="42"/>
  <c r="AO28" i="42" s="1"/>
  <c r="W29" i="42"/>
  <c r="AE35" i="54"/>
  <c r="AF35" i="54"/>
  <c r="AO35" i="54" s="1"/>
  <c r="W36" i="54"/>
  <c r="AG35" i="54"/>
  <c r="AP35" i="54" s="1"/>
  <c r="AR36" i="104"/>
  <c r="AR39" i="46"/>
  <c r="Y31" i="103"/>
  <c r="Z31" i="103"/>
  <c r="X31" i="103"/>
  <c r="AI39" i="32"/>
  <c r="AN39" i="32"/>
  <c r="X41" i="15"/>
  <c r="Y41" i="15"/>
  <c r="Z41" i="15"/>
  <c r="AR40" i="105"/>
  <c r="W35" i="92"/>
  <c r="AF34" i="92"/>
  <c r="AO34" i="92" s="1"/>
  <c r="AE34" i="92"/>
  <c r="AG34" i="92"/>
  <c r="AP34" i="92" s="1"/>
  <c r="AG31" i="87"/>
  <c r="AP31" i="87" s="1"/>
  <c r="AE31" i="87"/>
  <c r="AF31" i="87"/>
  <c r="AO31" i="87" s="1"/>
  <c r="W32" i="87"/>
  <c r="AH39" i="93"/>
  <c r="AQ39" i="93" s="1"/>
  <c r="Z35" i="20"/>
  <c r="AR41" i="47"/>
  <c r="AH28" i="35"/>
  <c r="AQ28" i="35" s="1"/>
  <c r="Y34" i="51"/>
  <c r="Z34" i="51"/>
  <c r="X34" i="51"/>
  <c r="AE38" i="44"/>
  <c r="AG38" i="44"/>
  <c r="AP38" i="44" s="1"/>
  <c r="AF38" i="44"/>
  <c r="AO38" i="44" s="1"/>
  <c r="W39" i="44"/>
  <c r="AH31" i="16"/>
  <c r="AQ31" i="16" s="1"/>
  <c r="Y32" i="43"/>
  <c r="X32" i="43"/>
  <c r="Z32" i="43" s="1"/>
  <c r="AI30" i="10"/>
  <c r="AN30" i="10"/>
  <c r="Y31" i="18"/>
  <c r="Z31" i="18"/>
  <c r="X31" i="18"/>
  <c r="AH41" i="86"/>
  <c r="AQ41" i="86" s="1"/>
  <c r="Z28" i="50"/>
  <c r="AH32" i="41"/>
  <c r="AQ32" i="41" s="1"/>
  <c r="AH33" i="11"/>
  <c r="AQ33" i="11" s="1"/>
  <c r="AH41" i="105"/>
  <c r="AQ41" i="105" s="1"/>
  <c r="Y31" i="49"/>
  <c r="Z31" i="49"/>
  <c r="X31" i="49"/>
  <c r="Y35" i="95"/>
  <c r="X35" i="95"/>
  <c r="Z35" i="95" s="1"/>
  <c r="AI40" i="15"/>
  <c r="AN40" i="15"/>
  <c r="AE40" i="32" l="1"/>
  <c r="AN40" i="32" s="1"/>
  <c r="AF40" i="32"/>
  <c r="AO40" i="32" s="1"/>
  <c r="W41" i="32"/>
  <c r="AG40" i="32"/>
  <c r="AE34" i="84"/>
  <c r="W35" i="84"/>
  <c r="AG34" i="84"/>
  <c r="AP34" i="84" s="1"/>
  <c r="AF34" i="84"/>
  <c r="AO34" i="84" s="1"/>
  <c r="AG35" i="95"/>
  <c r="AP35" i="95" s="1"/>
  <c r="AE35" i="95"/>
  <c r="AN35" i="95" s="1"/>
  <c r="AF35" i="95"/>
  <c r="W36" i="95"/>
  <c r="AE35" i="13"/>
  <c r="AF35" i="13"/>
  <c r="AO35" i="13" s="1"/>
  <c r="W36" i="13"/>
  <c r="AG35" i="13"/>
  <c r="AP35" i="13" s="1"/>
  <c r="AE32" i="43"/>
  <c r="AF32" i="43"/>
  <c r="AO32" i="43" s="1"/>
  <c r="W33" i="43"/>
  <c r="AG32" i="43"/>
  <c r="AP32" i="43" s="1"/>
  <c r="AF37" i="104"/>
  <c r="AO37" i="104" s="1"/>
  <c r="AE37" i="104"/>
  <c r="W38" i="104"/>
  <c r="AG37" i="104"/>
  <c r="AP37" i="104" s="1"/>
  <c r="AH29" i="82"/>
  <c r="AQ29" i="82" s="1"/>
  <c r="AH28" i="94"/>
  <c r="AQ28" i="94" s="1"/>
  <c r="AI39" i="93"/>
  <c r="AN39" i="93"/>
  <c r="AH31" i="49"/>
  <c r="AQ31" i="49" s="1"/>
  <c r="AF28" i="50"/>
  <c r="AO28" i="50" s="1"/>
  <c r="AG28" i="50"/>
  <c r="AP28" i="50" s="1"/>
  <c r="W29" i="50"/>
  <c r="AE28" i="50"/>
  <c r="AH31" i="18"/>
  <c r="AQ31" i="18" s="1"/>
  <c r="AH34" i="51"/>
  <c r="AQ34" i="51" s="1"/>
  <c r="AH41" i="15"/>
  <c r="AQ41" i="15" s="1"/>
  <c r="Y36" i="54"/>
  <c r="X36" i="54"/>
  <c r="AI28" i="42"/>
  <c r="AN28" i="42"/>
  <c r="AI35" i="88"/>
  <c r="AN35" i="88"/>
  <c r="AR33" i="84"/>
  <c r="Y40" i="53"/>
  <c r="X40" i="53"/>
  <c r="Z40" i="53" s="1"/>
  <c r="AI31" i="55"/>
  <c r="AN31" i="55"/>
  <c r="Y43" i="89"/>
  <c r="X43" i="89"/>
  <c r="AI28" i="48"/>
  <c r="AN28" i="48"/>
  <c r="Z36" i="45"/>
  <c r="AH36" i="45"/>
  <c r="AQ36" i="45" s="1"/>
  <c r="Y41" i="46"/>
  <c r="X41" i="46"/>
  <c r="Y33" i="41"/>
  <c r="X33" i="41"/>
  <c r="Y40" i="93"/>
  <c r="X40" i="93"/>
  <c r="AI41" i="105"/>
  <c r="AN41" i="105"/>
  <c r="AG31" i="49"/>
  <c r="AP31" i="49" s="1"/>
  <c r="AE31" i="49"/>
  <c r="W32" i="49"/>
  <c r="AF31" i="49"/>
  <c r="AO31" i="49" s="1"/>
  <c r="AR34" i="13"/>
  <c r="AI31" i="16"/>
  <c r="AN31" i="16"/>
  <c r="Y39" i="44"/>
  <c r="Z39" i="44"/>
  <c r="X39" i="44"/>
  <c r="AR39" i="32"/>
  <c r="AI35" i="54"/>
  <c r="AN35" i="54"/>
  <c r="Y36" i="88"/>
  <c r="X36" i="88"/>
  <c r="AH28" i="98"/>
  <c r="AQ28" i="98" s="1"/>
  <c r="AI35" i="100"/>
  <c r="AR35" i="100" s="1"/>
  <c r="AN35" i="100"/>
  <c r="AH31" i="10"/>
  <c r="AQ31" i="10" s="1"/>
  <c r="Z29" i="82"/>
  <c r="AI42" i="89"/>
  <c r="AN42" i="89"/>
  <c r="Z28" i="94"/>
  <c r="AG42" i="47"/>
  <c r="AP42" i="47" s="1"/>
  <c r="AE42" i="47"/>
  <c r="W43" i="47"/>
  <c r="AF42" i="47"/>
  <c r="AO42" i="47" s="1"/>
  <c r="Y29" i="35"/>
  <c r="Z29" i="35" s="1"/>
  <c r="X29" i="35"/>
  <c r="Y42" i="86"/>
  <c r="X42" i="86"/>
  <c r="AG31" i="18"/>
  <c r="AP31" i="18" s="1"/>
  <c r="AE31" i="18"/>
  <c r="W32" i="18"/>
  <c r="AF31" i="18"/>
  <c r="AO31" i="18" s="1"/>
  <c r="AI31" i="87"/>
  <c r="AN31" i="87"/>
  <c r="AI26" i="90"/>
  <c r="AP26" i="90"/>
  <c r="Y30" i="102"/>
  <c r="X30" i="102"/>
  <c r="AR40" i="15"/>
  <c r="AH35" i="95"/>
  <c r="AQ35" i="95" s="1"/>
  <c r="AH31" i="103"/>
  <c r="AQ31" i="103" s="1"/>
  <c r="X34" i="11"/>
  <c r="Y34" i="11"/>
  <c r="AR30" i="18"/>
  <c r="AI34" i="96"/>
  <c r="AN34" i="96"/>
  <c r="Z28" i="98"/>
  <c r="Z31" i="10"/>
  <c r="AI39" i="53"/>
  <c r="AN39" i="53"/>
  <c r="AG30" i="83"/>
  <c r="AP30" i="83" s="1"/>
  <c r="AE30" i="83"/>
  <c r="AN30" i="83" s="1"/>
  <c r="W31" i="83"/>
  <c r="AF30" i="83"/>
  <c r="AR28" i="82"/>
  <c r="Y27" i="90"/>
  <c r="Z27" i="90" s="1"/>
  <c r="X27" i="90"/>
  <c r="AR35" i="45"/>
  <c r="AR41" i="97"/>
  <c r="Y31" i="99"/>
  <c r="Z31" i="99" s="1"/>
  <c r="X31" i="99"/>
  <c r="AR30" i="49"/>
  <c r="W35" i="51"/>
  <c r="AE34" i="51"/>
  <c r="AF34" i="51"/>
  <c r="AO34" i="51" s="1"/>
  <c r="AG34" i="51"/>
  <c r="AP34" i="51" s="1"/>
  <c r="Y35" i="92"/>
  <c r="Z35" i="92" s="1"/>
  <c r="X35" i="92"/>
  <c r="AR27" i="98"/>
  <c r="AR31" i="43"/>
  <c r="AR30" i="10"/>
  <c r="W36" i="20"/>
  <c r="AE35" i="20"/>
  <c r="AF35" i="20"/>
  <c r="AO35" i="20" s="1"/>
  <c r="AG35" i="20"/>
  <c r="AP35" i="20" s="1"/>
  <c r="AF41" i="15"/>
  <c r="AO41" i="15" s="1"/>
  <c r="AE41" i="15"/>
  <c r="AG41" i="15"/>
  <c r="AP41" i="15" s="1"/>
  <c r="W42" i="15"/>
  <c r="AG31" i="103"/>
  <c r="AP31" i="103" s="1"/>
  <c r="AF31" i="103"/>
  <c r="AO31" i="103" s="1"/>
  <c r="AE31" i="103"/>
  <c r="W32" i="103"/>
  <c r="Y29" i="42"/>
  <c r="Z29" i="42" s="1"/>
  <c r="X29" i="42"/>
  <c r="Y35" i="96"/>
  <c r="X35" i="96"/>
  <c r="Y36" i="100"/>
  <c r="Z36" i="100" s="1"/>
  <c r="X36" i="100"/>
  <c r="AR30" i="103"/>
  <c r="AI39" i="52"/>
  <c r="AN39" i="52"/>
  <c r="AR33" i="51"/>
  <c r="AI38" i="101"/>
  <c r="AN38" i="101"/>
  <c r="AI30" i="99"/>
  <c r="AN30" i="99"/>
  <c r="AH42" i="97"/>
  <c r="AQ42" i="97" s="1"/>
  <c r="Y34" i="91"/>
  <c r="Z34" i="91" s="1"/>
  <c r="X34" i="91"/>
  <c r="Y32" i="16"/>
  <c r="X32" i="16"/>
  <c r="AI29" i="102"/>
  <c r="AN29" i="102"/>
  <c r="Y27" i="85"/>
  <c r="Z27" i="85" s="1"/>
  <c r="X27" i="85"/>
  <c r="AI41" i="86"/>
  <c r="AN41" i="86"/>
  <c r="AR34" i="95"/>
  <c r="AH34" i="84"/>
  <c r="AQ34" i="84" s="1"/>
  <c r="Y42" i="105"/>
  <c r="X42" i="105"/>
  <c r="AH32" i="43"/>
  <c r="AQ32" i="43" s="1"/>
  <c r="AI38" i="44"/>
  <c r="AN38" i="44"/>
  <c r="Y32" i="87"/>
  <c r="Z32" i="87" s="1"/>
  <c r="X32" i="87"/>
  <c r="AI34" i="92"/>
  <c r="AN34" i="92"/>
  <c r="AI33" i="11"/>
  <c r="AN33" i="11"/>
  <c r="AH35" i="13"/>
  <c r="AQ35" i="13" s="1"/>
  <c r="Y32" i="55"/>
  <c r="X32" i="55"/>
  <c r="Y29" i="48"/>
  <c r="Z29" i="48" s="1"/>
  <c r="X29" i="48"/>
  <c r="Y40" i="52"/>
  <c r="X40" i="52"/>
  <c r="AR27" i="94"/>
  <c r="Y39" i="101"/>
  <c r="X39" i="101"/>
  <c r="AH40" i="32"/>
  <c r="AQ40" i="32" s="1"/>
  <c r="Z42" i="97"/>
  <c r="AI33" i="91"/>
  <c r="AN33" i="91"/>
  <c r="AI40" i="46"/>
  <c r="AN40" i="46"/>
  <c r="AI32" i="41"/>
  <c r="AN32" i="41"/>
  <c r="AI28" i="35"/>
  <c r="AN28" i="35"/>
  <c r="AI26" i="85"/>
  <c r="AN26" i="85"/>
  <c r="W33" i="87" l="1"/>
  <c r="AG32" i="87"/>
  <c r="AP32" i="87" s="1"/>
  <c r="AF32" i="87"/>
  <c r="AO32" i="87" s="1"/>
  <c r="AE32" i="87"/>
  <c r="AF27" i="90"/>
  <c r="AO27" i="90" s="1"/>
  <c r="AE27" i="90"/>
  <c r="W28" i="90"/>
  <c r="AG27" i="90"/>
  <c r="AP27" i="90" s="1"/>
  <c r="AE31" i="99"/>
  <c r="W32" i="99"/>
  <c r="AG31" i="99"/>
  <c r="AP31" i="99" s="1"/>
  <c r="AF31" i="99"/>
  <c r="AO31" i="99" s="1"/>
  <c r="AE40" i="53"/>
  <c r="AF40" i="53"/>
  <c r="AO40" i="53" s="1"/>
  <c r="AG40" i="53"/>
  <c r="AP40" i="53" s="1"/>
  <c r="W41" i="53"/>
  <c r="W36" i="92"/>
  <c r="AG35" i="92"/>
  <c r="AP35" i="92" s="1"/>
  <c r="AE35" i="92"/>
  <c r="AF35" i="92"/>
  <c r="AO35" i="92" s="1"/>
  <c r="AE29" i="35"/>
  <c r="W30" i="35"/>
  <c r="AF29" i="35"/>
  <c r="AO29" i="35" s="1"/>
  <c r="AG29" i="35"/>
  <c r="AP29" i="35" s="1"/>
  <c r="AG29" i="42"/>
  <c r="AP29" i="42" s="1"/>
  <c r="W30" i="42"/>
  <c r="AE29" i="42"/>
  <c r="AF29" i="42"/>
  <c r="AO29" i="42" s="1"/>
  <c r="AE29" i="48"/>
  <c r="AF29" i="48"/>
  <c r="AO29" i="48" s="1"/>
  <c r="AG29" i="48"/>
  <c r="AP29" i="48" s="1"/>
  <c r="W30" i="48"/>
  <c r="AE36" i="100"/>
  <c r="W37" i="100"/>
  <c r="AG36" i="100"/>
  <c r="AP36" i="100" s="1"/>
  <c r="AF36" i="100"/>
  <c r="AO36" i="100" s="1"/>
  <c r="W28" i="85"/>
  <c r="AE27" i="85"/>
  <c r="AG27" i="85"/>
  <c r="AP27" i="85" s="1"/>
  <c r="AF27" i="85"/>
  <c r="AO27" i="85" s="1"/>
  <c r="AF34" i="91"/>
  <c r="AO34" i="91" s="1"/>
  <c r="W35" i="91"/>
  <c r="AE34" i="91"/>
  <c r="AG34" i="91"/>
  <c r="AP34" i="91" s="1"/>
  <c r="Z32" i="55"/>
  <c r="AH32" i="55"/>
  <c r="AQ32" i="55" s="1"/>
  <c r="Y35" i="51"/>
  <c r="X35" i="51"/>
  <c r="AH34" i="11"/>
  <c r="AQ34" i="11" s="1"/>
  <c r="AF28" i="94"/>
  <c r="AO28" i="94" s="1"/>
  <c r="W29" i="94"/>
  <c r="AG28" i="94"/>
  <c r="AE28" i="94"/>
  <c r="AN28" i="94" s="1"/>
  <c r="AE39" i="44"/>
  <c r="AF39" i="44"/>
  <c r="AO39" i="44" s="1"/>
  <c r="AG39" i="44"/>
  <c r="AP39" i="44" s="1"/>
  <c r="W40" i="44"/>
  <c r="AR41" i="105"/>
  <c r="AH43" i="89"/>
  <c r="AQ43" i="89" s="1"/>
  <c r="Y36" i="13"/>
  <c r="X36" i="13"/>
  <c r="AI34" i="84"/>
  <c r="AN34" i="84"/>
  <c r="AR29" i="102"/>
  <c r="AR34" i="96"/>
  <c r="AH30" i="102"/>
  <c r="AQ30" i="102" s="1"/>
  <c r="AR31" i="87"/>
  <c r="AH42" i="86"/>
  <c r="AQ42" i="86" s="1"/>
  <c r="AH40" i="93"/>
  <c r="AQ40" i="93" s="1"/>
  <c r="AH41" i="46"/>
  <c r="AQ41" i="46" s="1"/>
  <c r="Z43" i="89"/>
  <c r="AR28" i="42"/>
  <c r="AR39" i="93"/>
  <c r="Y33" i="43"/>
  <c r="X33" i="43"/>
  <c r="AR33" i="91"/>
  <c r="AH40" i="52"/>
  <c r="AQ40" i="52" s="1"/>
  <c r="AH39" i="101"/>
  <c r="AQ39" i="101" s="1"/>
  <c r="Z39" i="101"/>
  <c r="AR33" i="11"/>
  <c r="AR41" i="86"/>
  <c r="AH32" i="16"/>
  <c r="AQ32" i="16" s="1"/>
  <c r="AR30" i="99"/>
  <c r="AR39" i="52"/>
  <c r="AH35" i="96"/>
  <c r="AQ35" i="96" s="1"/>
  <c r="Y42" i="15"/>
  <c r="X42" i="15"/>
  <c r="Z30" i="102"/>
  <c r="Z42" i="86"/>
  <c r="AR42" i="89"/>
  <c r="AR35" i="54"/>
  <c r="Y32" i="49"/>
  <c r="X32" i="49"/>
  <c r="Z40" i="93"/>
  <c r="Z41" i="46"/>
  <c r="AH36" i="54"/>
  <c r="AQ36" i="54" s="1"/>
  <c r="Y38" i="104"/>
  <c r="Z38" i="104"/>
  <c r="X38" i="104"/>
  <c r="AI35" i="13"/>
  <c r="AN35" i="13"/>
  <c r="AI40" i="32"/>
  <c r="AP40" i="32"/>
  <c r="AR32" i="41"/>
  <c r="AH29" i="48"/>
  <c r="AQ29" i="48" s="1"/>
  <c r="AR38" i="44"/>
  <c r="AH42" i="105"/>
  <c r="AQ42" i="105" s="1"/>
  <c r="AH27" i="85"/>
  <c r="AQ27" i="85" s="1"/>
  <c r="Z32" i="16"/>
  <c r="Z35" i="96"/>
  <c r="Y32" i="103"/>
  <c r="Z32" i="103"/>
  <c r="X32" i="103"/>
  <c r="AI35" i="20"/>
  <c r="AN35" i="20"/>
  <c r="AH31" i="99"/>
  <c r="AQ31" i="99" s="1"/>
  <c r="AR39" i="53"/>
  <c r="Y43" i="47"/>
  <c r="Z43" i="47"/>
  <c r="X43" i="47"/>
  <c r="AF29" i="82"/>
  <c r="AO29" i="82" s="1"/>
  <c r="AE29" i="82"/>
  <c r="W30" i="82"/>
  <c r="AG29" i="82"/>
  <c r="AP29" i="82" s="1"/>
  <c r="AR31" i="16"/>
  <c r="AI31" i="49"/>
  <c r="AN31" i="49"/>
  <c r="AF36" i="45"/>
  <c r="AO36" i="45" s="1"/>
  <c r="W37" i="45"/>
  <c r="AE36" i="45"/>
  <c r="AG36" i="45"/>
  <c r="AP36" i="45" s="1"/>
  <c r="Z36" i="54"/>
  <c r="AI28" i="50"/>
  <c r="AN28" i="50"/>
  <c r="AI37" i="104"/>
  <c r="AN37" i="104"/>
  <c r="AI32" i="43"/>
  <c r="AN32" i="43"/>
  <c r="Y41" i="32"/>
  <c r="Z41" i="32"/>
  <c r="X41" i="32"/>
  <c r="AR28" i="35"/>
  <c r="W43" i="97"/>
  <c r="AG42" i="97"/>
  <c r="AP42" i="97" s="1"/>
  <c r="AF42" i="97"/>
  <c r="AO42" i="97" s="1"/>
  <c r="AE42" i="97"/>
  <c r="Z40" i="52"/>
  <c r="AR26" i="85"/>
  <c r="AR40" i="46"/>
  <c r="AR34" i="92"/>
  <c r="Z42" i="105"/>
  <c r="AR38" i="101"/>
  <c r="AI31" i="103"/>
  <c r="AN31" i="103"/>
  <c r="AI41" i="15"/>
  <c r="AR41" i="15" s="1"/>
  <c r="AN41" i="15"/>
  <c r="Y36" i="20"/>
  <c r="Z36" i="20"/>
  <c r="X36" i="20"/>
  <c r="AH27" i="90"/>
  <c r="AQ27" i="90" s="1"/>
  <c r="AI30" i="83"/>
  <c r="AO30" i="83"/>
  <c r="AE31" i="10"/>
  <c r="AG31" i="10"/>
  <c r="AP31" i="10" s="1"/>
  <c r="AF31" i="10"/>
  <c r="AO31" i="10" s="1"/>
  <c r="W32" i="10"/>
  <c r="Z34" i="11"/>
  <c r="Y32" i="18"/>
  <c r="X32" i="18"/>
  <c r="AH29" i="35"/>
  <c r="AQ29" i="35" s="1"/>
  <c r="AI42" i="47"/>
  <c r="AN42" i="47"/>
  <c r="AH36" i="88"/>
  <c r="AQ36" i="88" s="1"/>
  <c r="AH33" i="41"/>
  <c r="AQ33" i="41" s="1"/>
  <c r="AR31" i="55"/>
  <c r="Y29" i="50"/>
  <c r="X29" i="50"/>
  <c r="X36" i="95"/>
  <c r="Y36" i="95"/>
  <c r="Z36" i="95"/>
  <c r="AH32" i="87"/>
  <c r="AQ32" i="87" s="1"/>
  <c r="AH34" i="91"/>
  <c r="AQ34" i="91" s="1"/>
  <c r="AH36" i="100"/>
  <c r="AQ36" i="100" s="1"/>
  <c r="AH29" i="42"/>
  <c r="AQ29" i="42" s="1"/>
  <c r="AH35" i="92"/>
  <c r="AQ35" i="92" s="1"/>
  <c r="AI34" i="51"/>
  <c r="AN34" i="51"/>
  <c r="Y31" i="83"/>
  <c r="X31" i="83"/>
  <c r="AF28" i="98"/>
  <c r="AO28" i="98" s="1"/>
  <c r="AE28" i="98"/>
  <c r="W29" i="98"/>
  <c r="AG28" i="98"/>
  <c r="AP28" i="98" s="1"/>
  <c r="AR26" i="90"/>
  <c r="AI31" i="18"/>
  <c r="AN31" i="18"/>
  <c r="Z36" i="88"/>
  <c r="AH39" i="44"/>
  <c r="AQ39" i="44" s="1"/>
  <c r="Z33" i="41"/>
  <c r="AR28" i="48"/>
  <c r="AH40" i="53"/>
  <c r="AQ40" i="53" s="1"/>
  <c r="AR35" i="88"/>
  <c r="AI35" i="95"/>
  <c r="AO35" i="95"/>
  <c r="Y35" i="84"/>
  <c r="X35" i="84"/>
  <c r="Z35" i="84" s="1"/>
  <c r="AF35" i="84" l="1"/>
  <c r="AO35" i="84" s="1"/>
  <c r="W36" i="84"/>
  <c r="AE35" i="84"/>
  <c r="AG35" i="84"/>
  <c r="AP35" i="84" s="1"/>
  <c r="AH31" i="83"/>
  <c r="AQ31" i="83" s="1"/>
  <c r="Y32" i="10"/>
  <c r="X32" i="10"/>
  <c r="Z32" i="10" s="1"/>
  <c r="W44" i="47"/>
  <c r="AG43" i="47"/>
  <c r="AP43" i="47" s="1"/>
  <c r="AE43" i="47"/>
  <c r="AF43" i="47"/>
  <c r="AO43" i="47" s="1"/>
  <c r="AE32" i="103"/>
  <c r="W33" i="103"/>
  <c r="AG32" i="103"/>
  <c r="AP32" i="103" s="1"/>
  <c r="AF32" i="103"/>
  <c r="AO32" i="103" s="1"/>
  <c r="Z31" i="83"/>
  <c r="AR42" i="47"/>
  <c r="AH32" i="18"/>
  <c r="AQ32" i="18" s="1"/>
  <c r="AR28" i="50"/>
  <c r="AH32" i="49"/>
  <c r="AQ32" i="49" s="1"/>
  <c r="AF39" i="101"/>
  <c r="AO39" i="101" s="1"/>
  <c r="AE39" i="101"/>
  <c r="W40" i="101"/>
  <c r="AG39" i="101"/>
  <c r="AP39" i="101" s="1"/>
  <c r="AR34" i="84"/>
  <c r="Y40" i="44"/>
  <c r="Z40" i="44"/>
  <c r="X40" i="44"/>
  <c r="AI28" i="94"/>
  <c r="AP28" i="94"/>
  <c r="Y37" i="100"/>
  <c r="X37" i="100"/>
  <c r="AI29" i="48"/>
  <c r="AN29" i="48"/>
  <c r="Y32" i="99"/>
  <c r="Z32" i="99"/>
  <c r="X32" i="99"/>
  <c r="AH35" i="84"/>
  <c r="AQ35" i="84" s="1"/>
  <c r="AE33" i="41"/>
  <c r="AF33" i="41"/>
  <c r="AO33" i="41" s="1"/>
  <c r="W34" i="41"/>
  <c r="AG33" i="41"/>
  <c r="AP33" i="41" s="1"/>
  <c r="AG36" i="88"/>
  <c r="AP36" i="88" s="1"/>
  <c r="AF36" i="88"/>
  <c r="AO36" i="88" s="1"/>
  <c r="AE36" i="88"/>
  <c r="W37" i="88"/>
  <c r="AH36" i="95"/>
  <c r="AQ36" i="95" s="1"/>
  <c r="Z32" i="18"/>
  <c r="AF42" i="105"/>
  <c r="AO42" i="105" s="1"/>
  <c r="W43" i="105"/>
  <c r="AG42" i="105"/>
  <c r="AP42" i="105" s="1"/>
  <c r="AE42" i="105"/>
  <c r="Y43" i="97"/>
  <c r="X43" i="97"/>
  <c r="AE36" i="54"/>
  <c r="W37" i="54"/>
  <c r="AF36" i="54"/>
  <c r="AO36" i="54" s="1"/>
  <c r="AG36" i="54"/>
  <c r="AP36" i="54" s="1"/>
  <c r="Y30" i="82"/>
  <c r="X30" i="82"/>
  <c r="Z30" i="82" s="1"/>
  <c r="W36" i="96"/>
  <c r="AF35" i="96"/>
  <c r="AO35" i="96" s="1"/>
  <c r="AG35" i="96"/>
  <c r="AP35" i="96" s="1"/>
  <c r="AE35" i="96"/>
  <c r="AR35" i="13"/>
  <c r="Z32" i="49"/>
  <c r="AF42" i="86"/>
  <c r="AO42" i="86" s="1"/>
  <c r="AG42" i="86"/>
  <c r="AP42" i="86" s="1"/>
  <c r="W43" i="86"/>
  <c r="AE42" i="86"/>
  <c r="AH33" i="43"/>
  <c r="AQ33" i="43" s="1"/>
  <c r="AH36" i="13"/>
  <c r="AQ36" i="13" s="1"/>
  <c r="Y29" i="94"/>
  <c r="Z29" i="94" s="1"/>
  <c r="X29" i="94"/>
  <c r="AI34" i="91"/>
  <c r="AN34" i="91"/>
  <c r="AI27" i="85"/>
  <c r="AN27" i="85"/>
  <c r="AI36" i="100"/>
  <c r="AN36" i="100"/>
  <c r="AI35" i="92"/>
  <c r="AN35" i="92"/>
  <c r="AI31" i="99"/>
  <c r="AN31" i="99"/>
  <c r="AE41" i="32"/>
  <c r="AF41" i="32"/>
  <c r="AO41" i="32" s="1"/>
  <c r="AG41" i="32"/>
  <c r="AP41" i="32" s="1"/>
  <c r="W42" i="32"/>
  <c r="Y37" i="45"/>
  <c r="X37" i="45"/>
  <c r="Y29" i="98"/>
  <c r="X29" i="98"/>
  <c r="AH29" i="50"/>
  <c r="AQ29" i="50" s="1"/>
  <c r="AI31" i="10"/>
  <c r="AN31" i="10"/>
  <c r="AE40" i="52"/>
  <c r="W41" i="52"/>
  <c r="AF40" i="52"/>
  <c r="AO40" i="52" s="1"/>
  <c r="AG40" i="52"/>
  <c r="AP40" i="52" s="1"/>
  <c r="AR32" i="43"/>
  <c r="AR31" i="49"/>
  <c r="AI29" i="82"/>
  <c r="AN29" i="82"/>
  <c r="AE32" i="16"/>
  <c r="AG32" i="16"/>
  <c r="AP32" i="16" s="1"/>
  <c r="AF32" i="16"/>
  <c r="AO32" i="16" s="1"/>
  <c r="W33" i="16"/>
  <c r="AH38" i="104"/>
  <c r="AQ38" i="104" s="1"/>
  <c r="W31" i="102"/>
  <c r="AG30" i="102"/>
  <c r="AP30" i="102" s="1"/>
  <c r="AF30" i="102"/>
  <c r="AO30" i="102" s="1"/>
  <c r="AE30" i="102"/>
  <c r="Z33" i="43"/>
  <c r="W44" i="89"/>
  <c r="AF43" i="89"/>
  <c r="AO43" i="89" s="1"/>
  <c r="AE43" i="89"/>
  <c r="AG43" i="89"/>
  <c r="AP43" i="89" s="1"/>
  <c r="Z36" i="13"/>
  <c r="AH35" i="51"/>
  <c r="AQ35" i="51" s="1"/>
  <c r="X35" i="91"/>
  <c r="Y35" i="91"/>
  <c r="Z35" i="91" s="1"/>
  <c r="Y28" i="85"/>
  <c r="X28" i="85"/>
  <c r="AI40" i="53"/>
  <c r="AR40" i="53" s="1"/>
  <c r="AN40" i="53"/>
  <c r="AI32" i="87"/>
  <c r="AN32" i="87"/>
  <c r="AE36" i="95"/>
  <c r="AF36" i="95"/>
  <c r="AO36" i="95" s="1"/>
  <c r="AG36" i="95"/>
  <c r="AP36" i="95" s="1"/>
  <c r="W37" i="95"/>
  <c r="AF36" i="20"/>
  <c r="AO36" i="20" s="1"/>
  <c r="AE36" i="20"/>
  <c r="W37" i="20"/>
  <c r="AG36" i="20"/>
  <c r="AP36" i="20" s="1"/>
  <c r="AR35" i="95"/>
  <c r="AR31" i="18"/>
  <c r="AI28" i="98"/>
  <c r="AN28" i="98"/>
  <c r="AR34" i="51"/>
  <c r="Z29" i="50"/>
  <c r="AG34" i="11"/>
  <c r="AP34" i="11" s="1"/>
  <c r="W35" i="11"/>
  <c r="AE34" i="11"/>
  <c r="AF34" i="11"/>
  <c r="AO34" i="11" s="1"/>
  <c r="AR35" i="20"/>
  <c r="W39" i="104"/>
  <c r="AG38" i="104"/>
  <c r="AP38" i="104" s="1"/>
  <c r="AE38" i="104"/>
  <c r="AF38" i="104"/>
  <c r="AO38" i="104" s="1"/>
  <c r="AH42" i="15"/>
  <c r="AQ42" i="15" s="1"/>
  <c r="AI39" i="44"/>
  <c r="AN39" i="44"/>
  <c r="Z35" i="51"/>
  <c r="Y30" i="48"/>
  <c r="X30" i="48"/>
  <c r="AI29" i="42"/>
  <c r="AN29" i="42"/>
  <c r="Y30" i="35"/>
  <c r="X30" i="35"/>
  <c r="Y36" i="92"/>
  <c r="X36" i="92"/>
  <c r="AR30" i="83"/>
  <c r="AH36" i="20"/>
  <c r="AQ36" i="20" s="1"/>
  <c r="AR31" i="103"/>
  <c r="AI42" i="97"/>
  <c r="AN42" i="97"/>
  <c r="AH41" i="32"/>
  <c r="AQ41" i="32" s="1"/>
  <c r="AR37" i="104"/>
  <c r="AI36" i="45"/>
  <c r="AN36" i="45"/>
  <c r="AH43" i="47"/>
  <c r="AQ43" i="47" s="1"/>
  <c r="AH32" i="103"/>
  <c r="AQ32" i="103" s="1"/>
  <c r="AG41" i="46"/>
  <c r="AP41" i="46" s="1"/>
  <c r="AE41" i="46"/>
  <c r="AF41" i="46"/>
  <c r="AO41" i="46" s="1"/>
  <c r="W42" i="46"/>
  <c r="Z42" i="15"/>
  <c r="AE32" i="55"/>
  <c r="AF32" i="55"/>
  <c r="AO32" i="55" s="1"/>
  <c r="AG32" i="55"/>
  <c r="AP32" i="55" s="1"/>
  <c r="W33" i="55"/>
  <c r="Y30" i="42"/>
  <c r="Z30" i="42" s="1"/>
  <c r="X30" i="42"/>
  <c r="AI29" i="35"/>
  <c r="AN29" i="35"/>
  <c r="Y28" i="90"/>
  <c r="Z28" i="90"/>
  <c r="X28" i="90"/>
  <c r="AR40" i="32"/>
  <c r="W41" i="93"/>
  <c r="AF40" i="93"/>
  <c r="AO40" i="93" s="1"/>
  <c r="AG40" i="93"/>
  <c r="AP40" i="93" s="1"/>
  <c r="AE40" i="93"/>
  <c r="Y41" i="53"/>
  <c r="Z41" i="53"/>
  <c r="X41" i="53"/>
  <c r="AI27" i="90"/>
  <c r="AN27" i="90"/>
  <c r="Y33" i="87"/>
  <c r="X33" i="87"/>
  <c r="AE30" i="82" l="1"/>
  <c r="AN30" i="82" s="1"/>
  <c r="AG30" i="82"/>
  <c r="AP30" i="82" s="1"/>
  <c r="W31" i="82"/>
  <c r="AF30" i="82"/>
  <c r="W31" i="42"/>
  <c r="AF30" i="42"/>
  <c r="AO30" i="42" s="1"/>
  <c r="AG30" i="42"/>
  <c r="AP30" i="42" s="1"/>
  <c r="AE30" i="42"/>
  <c r="AF29" i="94"/>
  <c r="AO29" i="94" s="1"/>
  <c r="AE29" i="94"/>
  <c r="W30" i="94"/>
  <c r="AG29" i="94"/>
  <c r="AP29" i="94" s="1"/>
  <c r="AG32" i="10"/>
  <c r="AP32" i="10" s="1"/>
  <c r="AF32" i="10"/>
  <c r="AO32" i="10" s="1"/>
  <c r="AE32" i="10"/>
  <c r="W33" i="10"/>
  <c r="AH36" i="92"/>
  <c r="AQ36" i="92" s="1"/>
  <c r="Y37" i="20"/>
  <c r="X37" i="20"/>
  <c r="AH28" i="85"/>
  <c r="AQ28" i="85" s="1"/>
  <c r="AI30" i="102"/>
  <c r="AN30" i="102"/>
  <c r="AI40" i="52"/>
  <c r="AN40" i="52"/>
  <c r="AI40" i="93"/>
  <c r="AN40" i="93"/>
  <c r="AH28" i="90"/>
  <c r="AQ28" i="90" s="1"/>
  <c r="AI32" i="55"/>
  <c r="AN32" i="55"/>
  <c r="AR36" i="45"/>
  <c r="AE35" i="51"/>
  <c r="W36" i="51"/>
  <c r="AF35" i="51"/>
  <c r="AO35" i="51" s="1"/>
  <c r="AG35" i="51"/>
  <c r="AP35" i="51" s="1"/>
  <c r="Y39" i="104"/>
  <c r="X39" i="104"/>
  <c r="Y35" i="11"/>
  <c r="X35" i="11"/>
  <c r="AR28" i="98"/>
  <c r="Y41" i="52"/>
  <c r="Z41" i="52" s="1"/>
  <c r="X41" i="52"/>
  <c r="Z37" i="45"/>
  <c r="AH37" i="45"/>
  <c r="AQ37" i="45" s="1"/>
  <c r="AI41" i="32"/>
  <c r="AN41" i="32"/>
  <c r="AR36" i="100"/>
  <c r="Y36" i="96"/>
  <c r="X36" i="96"/>
  <c r="Y37" i="88"/>
  <c r="X37" i="88"/>
  <c r="Y34" i="41"/>
  <c r="X34" i="41"/>
  <c r="AR29" i="48"/>
  <c r="AH40" i="44"/>
  <c r="AQ40" i="44" s="1"/>
  <c r="W32" i="83"/>
  <c r="AE31" i="83"/>
  <c r="AF31" i="83"/>
  <c r="AO31" i="83" s="1"/>
  <c r="AG31" i="83"/>
  <c r="AP31" i="83" s="1"/>
  <c r="AR27" i="90"/>
  <c r="Y37" i="54"/>
  <c r="Z37" i="54" s="1"/>
  <c r="X37" i="54"/>
  <c r="AI36" i="88"/>
  <c r="AN36" i="88"/>
  <c r="AH37" i="100"/>
  <c r="AQ37" i="100" s="1"/>
  <c r="AH41" i="53"/>
  <c r="AQ41" i="53" s="1"/>
  <c r="Z36" i="92"/>
  <c r="AR29" i="42"/>
  <c r="AR39" i="44"/>
  <c r="AE29" i="50"/>
  <c r="AG29" i="50"/>
  <c r="AP29" i="50" s="1"/>
  <c r="W30" i="50"/>
  <c r="AF29" i="50"/>
  <c r="AO29" i="50" s="1"/>
  <c r="AI36" i="20"/>
  <c r="AN36" i="20"/>
  <c r="AI36" i="95"/>
  <c r="AN36" i="95"/>
  <c r="Z28" i="85"/>
  <c r="AI43" i="89"/>
  <c r="AN43" i="89"/>
  <c r="AI32" i="16"/>
  <c r="AN32" i="16"/>
  <c r="AR31" i="99"/>
  <c r="AR27" i="85"/>
  <c r="Y43" i="86"/>
  <c r="Z43" i="86"/>
  <c r="X43" i="86"/>
  <c r="AI36" i="54"/>
  <c r="AN36" i="54"/>
  <c r="AI33" i="41"/>
  <c r="AN33" i="41"/>
  <c r="AH32" i="99"/>
  <c r="AQ32" i="99" s="1"/>
  <c r="Z37" i="100"/>
  <c r="AI39" i="101"/>
  <c r="AN39" i="101"/>
  <c r="AI43" i="47"/>
  <c r="AN43" i="47"/>
  <c r="AG42" i="15"/>
  <c r="AP42" i="15" s="1"/>
  <c r="W43" i="15"/>
  <c r="AE42" i="15"/>
  <c r="AF42" i="15"/>
  <c r="AO42" i="15" s="1"/>
  <c r="AI42" i="86"/>
  <c r="AN42" i="86"/>
  <c r="AH30" i="82"/>
  <c r="AQ30" i="82" s="1"/>
  <c r="AI42" i="105"/>
  <c r="AN42" i="105"/>
  <c r="AF40" i="44"/>
  <c r="AO40" i="44" s="1"/>
  <c r="W41" i="44"/>
  <c r="AG40" i="44"/>
  <c r="AP40" i="44" s="1"/>
  <c r="AE40" i="44"/>
  <c r="Y40" i="101"/>
  <c r="Z40" i="101"/>
  <c r="X40" i="101"/>
  <c r="AE41" i="53"/>
  <c r="AF41" i="53"/>
  <c r="AO41" i="53" s="1"/>
  <c r="AG41" i="53"/>
  <c r="AP41" i="53" s="1"/>
  <c r="W42" i="53"/>
  <c r="Y33" i="55"/>
  <c r="X33" i="55"/>
  <c r="Y42" i="46"/>
  <c r="X42" i="46"/>
  <c r="AR42" i="97"/>
  <c r="AR31" i="10"/>
  <c r="AH29" i="98"/>
  <c r="AQ29" i="98" s="1"/>
  <c r="Y42" i="32"/>
  <c r="X42" i="32"/>
  <c r="AI35" i="96"/>
  <c r="AN35" i="96"/>
  <c r="AH43" i="97"/>
  <c r="AQ43" i="97" s="1"/>
  <c r="Y43" i="105"/>
  <c r="Z43" i="105"/>
  <c r="X43" i="105"/>
  <c r="AG32" i="99"/>
  <c r="AP32" i="99" s="1"/>
  <c r="AE32" i="99"/>
  <c r="AF32" i="99"/>
  <c r="AO32" i="99" s="1"/>
  <c r="W33" i="99"/>
  <c r="AI35" i="84"/>
  <c r="AN35" i="84"/>
  <c r="AI38" i="104"/>
  <c r="AN38" i="104"/>
  <c r="AR32" i="87"/>
  <c r="AR29" i="82"/>
  <c r="Z29" i="98"/>
  <c r="AR35" i="92"/>
  <c r="AR34" i="91"/>
  <c r="Z43" i="97"/>
  <c r="Y33" i="103"/>
  <c r="Z33" i="103" s="1"/>
  <c r="X33" i="103"/>
  <c r="Y44" i="47"/>
  <c r="Z44" i="47" s="1"/>
  <c r="X44" i="47"/>
  <c r="Y36" i="84"/>
  <c r="Z36" i="84" s="1"/>
  <c r="X36" i="84"/>
  <c r="AG28" i="90"/>
  <c r="AP28" i="90" s="1"/>
  <c r="AE28" i="90"/>
  <c r="W29" i="90"/>
  <c r="AF28" i="90"/>
  <c r="AO28" i="90" s="1"/>
  <c r="AH33" i="87"/>
  <c r="AQ33" i="87" s="1"/>
  <c r="Y41" i="93"/>
  <c r="X41" i="93"/>
  <c r="AH30" i="48"/>
  <c r="AQ30" i="48" s="1"/>
  <c r="Z33" i="87"/>
  <c r="AR29" i="35"/>
  <c r="AH30" i="35"/>
  <c r="AQ30" i="35" s="1"/>
  <c r="Z30" i="48"/>
  <c r="AG35" i="91"/>
  <c r="AP35" i="91" s="1"/>
  <c r="AE35" i="91"/>
  <c r="AF35" i="91"/>
  <c r="AO35" i="91" s="1"/>
  <c r="W36" i="91"/>
  <c r="Y44" i="89"/>
  <c r="X44" i="89"/>
  <c r="Y31" i="102"/>
  <c r="Z31" i="102"/>
  <c r="X31" i="102"/>
  <c r="AH30" i="42"/>
  <c r="AQ30" i="42" s="1"/>
  <c r="AI41" i="46"/>
  <c r="AN41" i="46"/>
  <c r="Z30" i="35"/>
  <c r="AI34" i="11"/>
  <c r="AN34" i="11"/>
  <c r="Y37" i="95"/>
  <c r="Z37" i="95" s="1"/>
  <c r="X37" i="95"/>
  <c r="AH35" i="91"/>
  <c r="AQ35" i="91" s="1"/>
  <c r="AF36" i="13"/>
  <c r="AO36" i="13" s="1"/>
  <c r="W37" i="13"/>
  <c r="AG36" i="13"/>
  <c r="AP36" i="13" s="1"/>
  <c r="AE36" i="13"/>
  <c r="W34" i="43"/>
  <c r="AF33" i="43"/>
  <c r="AO33" i="43" s="1"/>
  <c r="AG33" i="43"/>
  <c r="AP33" i="43" s="1"/>
  <c r="AE33" i="43"/>
  <c r="Y33" i="16"/>
  <c r="Z33" i="16" s="1"/>
  <c r="X33" i="16"/>
  <c r="AH29" i="94"/>
  <c r="AQ29" i="94" s="1"/>
  <c r="AF32" i="49"/>
  <c r="AO32" i="49" s="1"/>
  <c r="AE32" i="49"/>
  <c r="AG32" i="49"/>
  <c r="AP32" i="49" s="1"/>
  <c r="W33" i="49"/>
  <c r="AG32" i="18"/>
  <c r="AP32" i="18" s="1"/>
  <c r="W33" i="18"/>
  <c r="AF32" i="18"/>
  <c r="AO32" i="18" s="1"/>
  <c r="AE32" i="18"/>
  <c r="AR28" i="94"/>
  <c r="AI32" i="103"/>
  <c r="AN32" i="103"/>
  <c r="AH32" i="10"/>
  <c r="AQ32" i="10" s="1"/>
  <c r="W37" i="84" l="1"/>
  <c r="AG36" i="84"/>
  <c r="AP36" i="84" s="1"/>
  <c r="AF36" i="84"/>
  <c r="AO36" i="84" s="1"/>
  <c r="AE36" i="84"/>
  <c r="AG37" i="54"/>
  <c r="AP37" i="54" s="1"/>
  <c r="W38" i="54"/>
  <c r="AE37" i="54"/>
  <c r="AF37" i="54"/>
  <c r="AO37" i="54" s="1"/>
  <c r="AF37" i="95"/>
  <c r="AO37" i="95" s="1"/>
  <c r="AE37" i="95"/>
  <c r="W38" i="95"/>
  <c r="AG37" i="95"/>
  <c r="AP37" i="95" s="1"/>
  <c r="W42" i="52"/>
  <c r="AG41" i="52"/>
  <c r="AP41" i="52" s="1"/>
  <c r="AF41" i="52"/>
  <c r="AO41" i="52" s="1"/>
  <c r="AE41" i="52"/>
  <c r="AF33" i="16"/>
  <c r="AO33" i="16" s="1"/>
  <c r="AE33" i="16"/>
  <c r="W34" i="16"/>
  <c r="AG33" i="16"/>
  <c r="AP33" i="16" s="1"/>
  <c r="W34" i="103"/>
  <c r="AE33" i="103"/>
  <c r="AF33" i="103"/>
  <c r="AO33" i="103" s="1"/>
  <c r="AG33" i="103"/>
  <c r="AP33" i="103" s="1"/>
  <c r="AG44" i="47"/>
  <c r="AP44" i="47" s="1"/>
  <c r="AE44" i="47"/>
  <c r="AF44" i="47"/>
  <c r="AO44" i="47" s="1"/>
  <c r="W45" i="47"/>
  <c r="AH44" i="89"/>
  <c r="AQ44" i="89" s="1"/>
  <c r="AI35" i="91"/>
  <c r="AN35" i="91"/>
  <c r="AR35" i="96"/>
  <c r="AH40" i="101"/>
  <c r="AQ40" i="101" s="1"/>
  <c r="Y41" i="44"/>
  <c r="X41" i="44"/>
  <c r="AH43" i="86"/>
  <c r="AQ43" i="86" s="1"/>
  <c r="Y30" i="50"/>
  <c r="Z30" i="50"/>
  <c r="X30" i="50"/>
  <c r="AR40" i="52"/>
  <c r="AI32" i="10"/>
  <c r="AN32" i="10"/>
  <c r="AI29" i="94"/>
  <c r="AN29" i="94"/>
  <c r="Y31" i="42"/>
  <c r="X31" i="42"/>
  <c r="AI36" i="13"/>
  <c r="AN36" i="13"/>
  <c r="AI32" i="18"/>
  <c r="AN32" i="18"/>
  <c r="AI33" i="43"/>
  <c r="AN33" i="43"/>
  <c r="AR34" i="11"/>
  <c r="AI32" i="49"/>
  <c r="AN32" i="49"/>
  <c r="Y37" i="13"/>
  <c r="X37" i="13"/>
  <c r="AE30" i="35"/>
  <c r="W31" i="35"/>
  <c r="AG30" i="35"/>
  <c r="AP30" i="35" s="1"/>
  <c r="AF30" i="35"/>
  <c r="AO30" i="35" s="1"/>
  <c r="Z44" i="89"/>
  <c r="W30" i="98"/>
  <c r="AG29" i="98"/>
  <c r="AP29" i="98" s="1"/>
  <c r="AF29" i="98"/>
  <c r="AO29" i="98" s="1"/>
  <c r="AE29" i="98"/>
  <c r="AR38" i="104"/>
  <c r="AI32" i="99"/>
  <c r="AN32" i="99"/>
  <c r="AH42" i="32"/>
  <c r="AQ42" i="32" s="1"/>
  <c r="AH42" i="46"/>
  <c r="AQ42" i="46" s="1"/>
  <c r="AF40" i="101"/>
  <c r="AO40" i="101" s="1"/>
  <c r="AE40" i="101"/>
  <c r="AN40" i="101" s="1"/>
  <c r="W41" i="101"/>
  <c r="AG40" i="101"/>
  <c r="AI42" i="15"/>
  <c r="AN42" i="15"/>
  <c r="AR39" i="101"/>
  <c r="AE43" i="86"/>
  <c r="W44" i="86"/>
  <c r="AG43" i="86"/>
  <c r="AP43" i="86" s="1"/>
  <c r="AF43" i="86"/>
  <c r="AO43" i="86" s="1"/>
  <c r="AR36" i="95"/>
  <c r="W37" i="92"/>
  <c r="AF36" i="92"/>
  <c r="AO36" i="92" s="1"/>
  <c r="AE36" i="92"/>
  <c r="AG36" i="92"/>
  <c r="AP36" i="92" s="1"/>
  <c r="AR36" i="88"/>
  <c r="AH34" i="41"/>
  <c r="AQ34" i="41" s="1"/>
  <c r="AH36" i="96"/>
  <c r="AQ36" i="96" s="1"/>
  <c r="AR41" i="32"/>
  <c r="AG37" i="45"/>
  <c r="AP37" i="45" s="1"/>
  <c r="AE37" i="45"/>
  <c r="AF37" i="45"/>
  <c r="AO37" i="45" s="1"/>
  <c r="W38" i="45"/>
  <c r="AH35" i="11"/>
  <c r="AQ35" i="11" s="1"/>
  <c r="AR32" i="103"/>
  <c r="Y33" i="18"/>
  <c r="X33" i="18"/>
  <c r="Z33" i="18" s="1"/>
  <c r="AH33" i="16"/>
  <c r="AQ33" i="16" s="1"/>
  <c r="AH37" i="95"/>
  <c r="AQ37" i="95" s="1"/>
  <c r="AG30" i="48"/>
  <c r="AP30" i="48" s="1"/>
  <c r="AF30" i="48"/>
  <c r="AO30" i="48" s="1"/>
  <c r="AE30" i="48"/>
  <c r="W31" i="48"/>
  <c r="Y29" i="90"/>
  <c r="Z29" i="90" s="1"/>
  <c r="X29" i="90"/>
  <c r="AH44" i="47"/>
  <c r="AQ44" i="47" s="1"/>
  <c r="AG43" i="97"/>
  <c r="AP43" i="97" s="1"/>
  <c r="AE43" i="97"/>
  <c r="AF43" i="97"/>
  <c r="AO43" i="97" s="1"/>
  <c r="W44" i="97"/>
  <c r="Z42" i="32"/>
  <c r="Z42" i="46"/>
  <c r="Y42" i="53"/>
  <c r="Z42" i="53"/>
  <c r="X42" i="53"/>
  <c r="Y43" i="15"/>
  <c r="Z43" i="15" s="1"/>
  <c r="X43" i="15"/>
  <c r="AG37" i="100"/>
  <c r="AP37" i="100" s="1"/>
  <c r="W38" i="100"/>
  <c r="AF37" i="100"/>
  <c r="AO37" i="100" s="1"/>
  <c r="AE37" i="100"/>
  <c r="AR32" i="16"/>
  <c r="AI29" i="50"/>
  <c r="AN29" i="50"/>
  <c r="AH37" i="54"/>
  <c r="AQ37" i="54" s="1"/>
  <c r="Z34" i="41"/>
  <c r="Z36" i="96"/>
  <c r="AH41" i="52"/>
  <c r="AQ41" i="52" s="1"/>
  <c r="Z35" i="11"/>
  <c r="AR30" i="102"/>
  <c r="AH37" i="20"/>
  <c r="AQ37" i="20" s="1"/>
  <c r="AI30" i="82"/>
  <c r="AO30" i="82"/>
  <c r="Y34" i="43"/>
  <c r="X34" i="43"/>
  <c r="AR41" i="46"/>
  <c r="AH31" i="102"/>
  <c r="AQ31" i="102" s="1"/>
  <c r="AI28" i="90"/>
  <c r="AN28" i="90"/>
  <c r="AR35" i="84"/>
  <c r="AH43" i="105"/>
  <c r="AQ43" i="105" s="1"/>
  <c r="AR42" i="105"/>
  <c r="AR33" i="41"/>
  <c r="AR36" i="20"/>
  <c r="AR32" i="55"/>
  <c r="Z37" i="20"/>
  <c r="AI30" i="42"/>
  <c r="AN30" i="42"/>
  <c r="X31" i="82"/>
  <c r="Y31" i="82"/>
  <c r="Z31" i="82"/>
  <c r="AG31" i="102"/>
  <c r="AP31" i="102" s="1"/>
  <c r="AF31" i="102"/>
  <c r="AO31" i="102" s="1"/>
  <c r="AE31" i="102"/>
  <c r="W32" i="102"/>
  <c r="Y36" i="91"/>
  <c r="Z36" i="91" s="1"/>
  <c r="X36" i="91"/>
  <c r="W34" i="87"/>
  <c r="AG33" i="87"/>
  <c r="AP33" i="87" s="1"/>
  <c r="AF33" i="87"/>
  <c r="AO33" i="87" s="1"/>
  <c r="AE33" i="87"/>
  <c r="AH41" i="93"/>
  <c r="AQ41" i="93" s="1"/>
  <c r="AF43" i="105"/>
  <c r="AO43" i="105" s="1"/>
  <c r="AG43" i="105"/>
  <c r="AP43" i="105" s="1"/>
  <c r="W44" i="105"/>
  <c r="AE43" i="105"/>
  <c r="AH33" i="55"/>
  <c r="AQ33" i="55" s="1"/>
  <c r="AI40" i="44"/>
  <c r="AN40" i="44"/>
  <c r="AR42" i="86"/>
  <c r="AR43" i="89"/>
  <c r="AI31" i="83"/>
  <c r="AN31" i="83"/>
  <c r="AH37" i="88"/>
  <c r="AQ37" i="88" s="1"/>
  <c r="AH39" i="104"/>
  <c r="AQ39" i="104" s="1"/>
  <c r="Y36" i="51"/>
  <c r="Z36" i="51"/>
  <c r="X36" i="51"/>
  <c r="AR40" i="93"/>
  <c r="X33" i="49"/>
  <c r="Y33" i="49"/>
  <c r="Z33" i="49"/>
  <c r="Z41" i="93"/>
  <c r="AH36" i="84"/>
  <c r="AQ36" i="84" s="1"/>
  <c r="AH33" i="103"/>
  <c r="AQ33" i="103" s="1"/>
  <c r="Y33" i="99"/>
  <c r="Z33" i="99" s="1"/>
  <c r="X33" i="99"/>
  <c r="Z33" i="55"/>
  <c r="AI41" i="53"/>
  <c r="AN41" i="53"/>
  <c r="AR43" i="47"/>
  <c r="AR36" i="54"/>
  <c r="W29" i="85"/>
  <c r="AG28" i="85"/>
  <c r="AP28" i="85" s="1"/>
  <c r="AF28" i="85"/>
  <c r="AO28" i="85" s="1"/>
  <c r="AE28" i="85"/>
  <c r="Y32" i="83"/>
  <c r="Z32" i="83"/>
  <c r="X32" i="83"/>
  <c r="Z37" i="88"/>
  <c r="Z39" i="104"/>
  <c r="AI35" i="51"/>
  <c r="AN35" i="51"/>
  <c r="Y33" i="10"/>
  <c r="X33" i="10"/>
  <c r="Y30" i="94"/>
  <c r="X30" i="94"/>
  <c r="AG29" i="90" l="1"/>
  <c r="AP29" i="90" s="1"/>
  <c r="AE29" i="90"/>
  <c r="W30" i="90"/>
  <c r="AF29" i="90"/>
  <c r="AO29" i="90" s="1"/>
  <c r="W44" i="15"/>
  <c r="AG43" i="15"/>
  <c r="AP43" i="15" s="1"/>
  <c r="AF43" i="15"/>
  <c r="AO43" i="15" s="1"/>
  <c r="AE43" i="15"/>
  <c r="AG33" i="18"/>
  <c r="AP33" i="18" s="1"/>
  <c r="W34" i="18"/>
  <c r="AF33" i="18"/>
  <c r="AO33" i="18" s="1"/>
  <c r="AE33" i="18"/>
  <c r="AE33" i="99"/>
  <c r="AG33" i="99"/>
  <c r="AP33" i="99" s="1"/>
  <c r="W34" i="99"/>
  <c r="AF33" i="99"/>
  <c r="AO33" i="99" s="1"/>
  <c r="AE36" i="91"/>
  <c r="W37" i="91"/>
  <c r="AG36" i="91"/>
  <c r="AP36" i="91" s="1"/>
  <c r="AF36" i="91"/>
  <c r="AO36" i="91" s="1"/>
  <c r="AH33" i="10"/>
  <c r="AQ33" i="10" s="1"/>
  <c r="W37" i="51"/>
  <c r="AG36" i="51"/>
  <c r="AP36" i="51" s="1"/>
  <c r="AE36" i="51"/>
  <c r="AF36" i="51"/>
  <c r="AO36" i="51" s="1"/>
  <c r="AE36" i="96"/>
  <c r="W37" i="96"/>
  <c r="AG36" i="96"/>
  <c r="AP36" i="96" s="1"/>
  <c r="AF36" i="96"/>
  <c r="AO36" i="96" s="1"/>
  <c r="AI37" i="100"/>
  <c r="AN37" i="100"/>
  <c r="Y30" i="98"/>
  <c r="X30" i="98"/>
  <c r="Y34" i="16"/>
  <c r="Z34" i="16"/>
  <c r="X34" i="16"/>
  <c r="AR41" i="53"/>
  <c r="AH30" i="94"/>
  <c r="AQ30" i="94" s="1"/>
  <c r="AG33" i="55"/>
  <c r="AP33" i="55" s="1"/>
  <c r="AE33" i="55"/>
  <c r="W34" i="55"/>
  <c r="AF33" i="55"/>
  <c r="AO33" i="55" s="1"/>
  <c r="Z30" i="94"/>
  <c r="AR35" i="51"/>
  <c r="AF39" i="104"/>
  <c r="AO39" i="104" s="1"/>
  <c r="AG39" i="104"/>
  <c r="W40" i="104"/>
  <c r="AE39" i="104"/>
  <c r="AN39" i="104" s="1"/>
  <c r="AI28" i="85"/>
  <c r="AN28" i="85"/>
  <c r="AG41" i="93"/>
  <c r="AP41" i="93" s="1"/>
  <c r="AF41" i="93"/>
  <c r="AO41" i="93" s="1"/>
  <c r="AE41" i="93"/>
  <c r="W42" i="93"/>
  <c r="AH36" i="51"/>
  <c r="AQ36" i="51" s="1"/>
  <c r="AG37" i="20"/>
  <c r="AP37" i="20" s="1"/>
  <c r="AE37" i="20"/>
  <c r="AF37" i="20"/>
  <c r="AO37" i="20" s="1"/>
  <c r="W38" i="20"/>
  <c r="AE42" i="32"/>
  <c r="AF42" i="32"/>
  <c r="AO42" i="32" s="1"/>
  <c r="W43" i="32"/>
  <c r="AG42" i="32"/>
  <c r="AP42" i="32" s="1"/>
  <c r="AI37" i="45"/>
  <c r="AN37" i="45"/>
  <c r="AI36" i="92"/>
  <c r="AN36" i="92"/>
  <c r="AR32" i="99"/>
  <c r="Y31" i="35"/>
  <c r="Z31" i="35" s="1"/>
  <c r="X31" i="35"/>
  <c r="AR32" i="49"/>
  <c r="AR32" i="18"/>
  <c r="AH30" i="50"/>
  <c r="AQ30" i="50" s="1"/>
  <c r="AI37" i="95"/>
  <c r="AN37" i="95"/>
  <c r="AH34" i="43"/>
  <c r="AQ34" i="43" s="1"/>
  <c r="AR29" i="94"/>
  <c r="Z33" i="10"/>
  <c r="AH32" i="83"/>
  <c r="AQ32" i="83" s="1"/>
  <c r="AR31" i="83"/>
  <c r="AR40" i="44"/>
  <c r="Z34" i="43"/>
  <c r="AE34" i="41"/>
  <c r="AF34" i="41"/>
  <c r="AO34" i="41" s="1"/>
  <c r="W35" i="41"/>
  <c r="AG34" i="41"/>
  <c r="AP34" i="41" s="1"/>
  <c r="AH42" i="53"/>
  <c r="AQ42" i="53" s="1"/>
  <c r="X44" i="97"/>
  <c r="Z44" i="97" s="1"/>
  <c r="Y44" i="97"/>
  <c r="Y37" i="92"/>
  <c r="Z37" i="92"/>
  <c r="X37" i="92"/>
  <c r="Y44" i="86"/>
  <c r="X44" i="86"/>
  <c r="AF44" i="89"/>
  <c r="AO44" i="89" s="1"/>
  <c r="AE44" i="89"/>
  <c r="AG44" i="89"/>
  <c r="AP44" i="89" s="1"/>
  <c r="W45" i="89"/>
  <c r="AH37" i="13"/>
  <c r="AQ37" i="13" s="1"/>
  <c r="AR36" i="13"/>
  <c r="AH41" i="44"/>
  <c r="AQ41" i="44" s="1"/>
  <c r="Y45" i="47"/>
  <c r="X45" i="47"/>
  <c r="Z45" i="47" s="1"/>
  <c r="AI33" i="16"/>
  <c r="AN33" i="16"/>
  <c r="Y42" i="52"/>
  <c r="X42" i="52"/>
  <c r="AI36" i="84"/>
  <c r="AN36" i="84"/>
  <c r="AE32" i="83"/>
  <c r="W33" i="83"/>
  <c r="AG32" i="83"/>
  <c r="AP32" i="83" s="1"/>
  <c r="AF32" i="83"/>
  <c r="AO32" i="83" s="1"/>
  <c r="Y29" i="85"/>
  <c r="Z29" i="85" s="1"/>
  <c r="X29" i="85"/>
  <c r="AH33" i="49"/>
  <c r="AQ33" i="49" s="1"/>
  <c r="AI43" i="105"/>
  <c r="AN43" i="105"/>
  <c r="Y32" i="102"/>
  <c r="Z32" i="102"/>
  <c r="X32" i="102"/>
  <c r="AH31" i="82"/>
  <c r="AQ31" i="82" s="1"/>
  <c r="AR29" i="50"/>
  <c r="Y38" i="100"/>
  <c r="X38" i="100"/>
  <c r="AE42" i="53"/>
  <c r="AF42" i="53"/>
  <c r="AO42" i="53" s="1"/>
  <c r="AG42" i="53"/>
  <c r="AP42" i="53" s="1"/>
  <c r="W43" i="53"/>
  <c r="X31" i="48"/>
  <c r="Y31" i="48"/>
  <c r="Z31" i="48" s="1"/>
  <c r="AI43" i="86"/>
  <c r="AN43" i="86"/>
  <c r="AI40" i="101"/>
  <c r="AP40" i="101"/>
  <c r="Z37" i="13"/>
  <c r="AH31" i="42"/>
  <c r="AQ31" i="42" s="1"/>
  <c r="AR32" i="10"/>
  <c r="Z41" i="44"/>
  <c r="AI33" i="103"/>
  <c r="AN33" i="103"/>
  <c r="AF31" i="82"/>
  <c r="AO31" i="82" s="1"/>
  <c r="AE31" i="82"/>
  <c r="W32" i="82"/>
  <c r="AG31" i="82"/>
  <c r="AP31" i="82" s="1"/>
  <c r="AG35" i="11"/>
  <c r="AP35" i="11" s="1"/>
  <c r="W36" i="11"/>
  <c r="AF35" i="11"/>
  <c r="AO35" i="11" s="1"/>
  <c r="AE35" i="11"/>
  <c r="AR42" i="15"/>
  <c r="AR35" i="91"/>
  <c r="Y44" i="105"/>
  <c r="Z44" i="105" s="1"/>
  <c r="X44" i="105"/>
  <c r="Y34" i="87"/>
  <c r="X34" i="87"/>
  <c r="AI31" i="102"/>
  <c r="AN31" i="102"/>
  <c r="AI43" i="97"/>
  <c r="AN43" i="97"/>
  <c r="AI30" i="48"/>
  <c r="AN30" i="48"/>
  <c r="Y38" i="45"/>
  <c r="Z38" i="45" s="1"/>
  <c r="X38" i="45"/>
  <c r="X41" i="101"/>
  <c r="Y41" i="101"/>
  <c r="Z41" i="101"/>
  <c r="AI29" i="98"/>
  <c r="AN29" i="98"/>
  <c r="AR33" i="43"/>
  <c r="Z31" i="42"/>
  <c r="AI44" i="47"/>
  <c r="AN44" i="47"/>
  <c r="Y34" i="103"/>
  <c r="Z34" i="103" s="1"/>
  <c r="X34" i="103"/>
  <c r="AI37" i="54"/>
  <c r="AN37" i="54"/>
  <c r="AF37" i="88"/>
  <c r="AO37" i="88" s="1"/>
  <c r="W38" i="88"/>
  <c r="AG37" i="88"/>
  <c r="AP37" i="88" s="1"/>
  <c r="AE37" i="88"/>
  <c r="W34" i="49"/>
  <c r="AF33" i="49"/>
  <c r="AO33" i="49" s="1"/>
  <c r="AG33" i="49"/>
  <c r="AP33" i="49" s="1"/>
  <c r="AE33" i="49"/>
  <c r="AI33" i="87"/>
  <c r="AN33" i="87"/>
  <c r="AI30" i="35"/>
  <c r="AN30" i="35"/>
  <c r="AG30" i="50"/>
  <c r="AP30" i="50" s="1"/>
  <c r="AE30" i="50"/>
  <c r="AF30" i="50"/>
  <c r="AO30" i="50" s="1"/>
  <c r="W31" i="50"/>
  <c r="AH33" i="99"/>
  <c r="AQ33" i="99" s="1"/>
  <c r="AH36" i="91"/>
  <c r="AQ36" i="91" s="1"/>
  <c r="AR30" i="42"/>
  <c r="AR28" i="90"/>
  <c r="AR30" i="82"/>
  <c r="AH43" i="15"/>
  <c r="AQ43" i="15" s="1"/>
  <c r="W43" i="46"/>
  <c r="AE42" i="46"/>
  <c r="AG42" i="46"/>
  <c r="AP42" i="46" s="1"/>
  <c r="AF42" i="46"/>
  <c r="AO42" i="46" s="1"/>
  <c r="AH29" i="90"/>
  <c r="AQ29" i="90" s="1"/>
  <c r="AH33" i="18"/>
  <c r="AQ33" i="18" s="1"/>
  <c r="AI41" i="52"/>
  <c r="AN41" i="52"/>
  <c r="Y38" i="95"/>
  <c r="X38" i="95"/>
  <c r="Z38" i="95" s="1"/>
  <c r="Y38" i="54"/>
  <c r="Z38" i="54" s="1"/>
  <c r="X38" i="54"/>
  <c r="Y37" i="84"/>
  <c r="X37" i="84"/>
  <c r="Z37" i="84" s="1"/>
  <c r="AE38" i="95" l="1"/>
  <c r="AG38" i="95"/>
  <c r="AP38" i="95" s="1"/>
  <c r="AF38" i="95"/>
  <c r="AO38" i="95" s="1"/>
  <c r="W39" i="95"/>
  <c r="AE38" i="45"/>
  <c r="AG38" i="45"/>
  <c r="AP38" i="45" s="1"/>
  <c r="W39" i="45"/>
  <c r="AF38" i="45"/>
  <c r="AO38" i="45" s="1"/>
  <c r="AE29" i="85"/>
  <c r="AN29" i="85" s="1"/>
  <c r="AF29" i="85"/>
  <c r="AO29" i="85" s="1"/>
  <c r="AG29" i="85"/>
  <c r="W30" i="85"/>
  <c r="AE44" i="97"/>
  <c r="AG44" i="97"/>
  <c r="AP44" i="97" s="1"/>
  <c r="W45" i="97"/>
  <c r="AF44" i="97"/>
  <c r="AO44" i="97" s="1"/>
  <c r="AF38" i="54"/>
  <c r="AO38" i="54" s="1"/>
  <c r="AG38" i="54"/>
  <c r="AP38" i="54" s="1"/>
  <c r="W39" i="54"/>
  <c r="AE38" i="54"/>
  <c r="AE31" i="35"/>
  <c r="AF31" i="35"/>
  <c r="AO31" i="35" s="1"/>
  <c r="AG31" i="35"/>
  <c r="AP31" i="35" s="1"/>
  <c r="W32" i="35"/>
  <c r="AF44" i="105"/>
  <c r="AO44" i="105" s="1"/>
  <c r="AE44" i="105"/>
  <c r="W45" i="105"/>
  <c r="AG44" i="105"/>
  <c r="AP44" i="105" s="1"/>
  <c r="W35" i="103"/>
  <c r="AE34" i="103"/>
  <c r="AG34" i="103"/>
  <c r="AP34" i="103" s="1"/>
  <c r="AF34" i="103"/>
  <c r="AO34" i="103" s="1"/>
  <c r="W38" i="84"/>
  <c r="AG37" i="84"/>
  <c r="AP37" i="84" s="1"/>
  <c r="AF37" i="84"/>
  <c r="AO37" i="84" s="1"/>
  <c r="AE37" i="84"/>
  <c r="AE45" i="47"/>
  <c r="AG45" i="47"/>
  <c r="AP45" i="47" s="1"/>
  <c r="AF45" i="47"/>
  <c r="AO45" i="47" s="1"/>
  <c r="W46" i="47"/>
  <c r="AR36" i="84"/>
  <c r="AR41" i="52"/>
  <c r="Y38" i="88"/>
  <c r="X38" i="88"/>
  <c r="AE41" i="44"/>
  <c r="AG41" i="44"/>
  <c r="AP41" i="44" s="1"/>
  <c r="AF41" i="44"/>
  <c r="AO41" i="44" s="1"/>
  <c r="W42" i="44"/>
  <c r="AR43" i="86"/>
  <c r="AH32" i="102"/>
  <c r="AQ32" i="102" s="1"/>
  <c r="AR33" i="16"/>
  <c r="AH37" i="92"/>
  <c r="AQ37" i="92" s="1"/>
  <c r="Y38" i="20"/>
  <c r="X38" i="20"/>
  <c r="Z38" i="20" s="1"/>
  <c r="Y40" i="104"/>
  <c r="Z40" i="104"/>
  <c r="X40" i="104"/>
  <c r="AH34" i="16"/>
  <c r="AQ34" i="16" s="1"/>
  <c r="AI36" i="96"/>
  <c r="AN36" i="96"/>
  <c r="Y34" i="99"/>
  <c r="Z34" i="99"/>
  <c r="X34" i="99"/>
  <c r="Y34" i="18"/>
  <c r="Z34" i="18" s="1"/>
  <c r="X34" i="18"/>
  <c r="Y44" i="15"/>
  <c r="Z44" i="15"/>
  <c r="X44" i="15"/>
  <c r="AF31" i="48"/>
  <c r="AO31" i="48" s="1"/>
  <c r="AG31" i="48"/>
  <c r="AP31" i="48" s="1"/>
  <c r="W32" i="48"/>
  <c r="AE31" i="48"/>
  <c r="W35" i="16"/>
  <c r="AG34" i="16"/>
  <c r="AP34" i="16" s="1"/>
  <c r="AF34" i="16"/>
  <c r="AO34" i="16" s="1"/>
  <c r="AE34" i="16"/>
  <c r="AR30" i="35"/>
  <c r="AI44" i="89"/>
  <c r="AN44" i="89"/>
  <c r="AE37" i="92"/>
  <c r="AG37" i="92"/>
  <c r="AP37" i="92" s="1"/>
  <c r="W38" i="92"/>
  <c r="AF37" i="92"/>
  <c r="AO37" i="92" s="1"/>
  <c r="Y35" i="41"/>
  <c r="X35" i="41"/>
  <c r="Y31" i="50"/>
  <c r="X31" i="50"/>
  <c r="Y34" i="49"/>
  <c r="X34" i="49"/>
  <c r="AR44" i="47"/>
  <c r="AE41" i="101"/>
  <c r="AF41" i="101"/>
  <c r="AO41" i="101" s="1"/>
  <c r="AG41" i="101"/>
  <c r="AP41" i="101" s="1"/>
  <c r="W42" i="101"/>
  <c r="AH34" i="87"/>
  <c r="AQ34" i="87" s="1"/>
  <c r="AI31" i="82"/>
  <c r="AN31" i="82"/>
  <c r="AG37" i="13"/>
  <c r="AP37" i="13" s="1"/>
  <c r="W38" i="13"/>
  <c r="AE37" i="13"/>
  <c r="AF37" i="13"/>
  <c r="AO37" i="13" s="1"/>
  <c r="AH31" i="48"/>
  <c r="AQ31" i="48" s="1"/>
  <c r="AH38" i="100"/>
  <c r="AQ38" i="100" s="1"/>
  <c r="AH42" i="52"/>
  <c r="AQ42" i="52" s="1"/>
  <c r="AE33" i="10"/>
  <c r="W34" i="10"/>
  <c r="AG33" i="10"/>
  <c r="AP33" i="10" s="1"/>
  <c r="AF33" i="10"/>
  <c r="AO33" i="10" s="1"/>
  <c r="Y43" i="32"/>
  <c r="X43" i="32"/>
  <c r="AI37" i="20"/>
  <c r="AN37" i="20"/>
  <c r="Y34" i="55"/>
  <c r="Z34" i="55" s="1"/>
  <c r="X34" i="55"/>
  <c r="Y37" i="91"/>
  <c r="Z37" i="91"/>
  <c r="X37" i="91"/>
  <c r="AI33" i="99"/>
  <c r="AN33" i="99"/>
  <c r="AR31" i="102"/>
  <c r="AI35" i="11"/>
  <c r="AN35" i="11"/>
  <c r="AI42" i="53"/>
  <c r="AN42" i="53"/>
  <c r="AI42" i="46"/>
  <c r="AN42" i="46"/>
  <c r="Y43" i="46"/>
  <c r="X43" i="46"/>
  <c r="AR33" i="87"/>
  <c r="AR37" i="54"/>
  <c r="AE31" i="42"/>
  <c r="AF31" i="42"/>
  <c r="AO31" i="42" s="1"/>
  <c r="W32" i="42"/>
  <c r="AG31" i="42"/>
  <c r="AP31" i="42" s="1"/>
  <c r="AR30" i="48"/>
  <c r="Z34" i="87"/>
  <c r="Y36" i="11"/>
  <c r="X36" i="11"/>
  <c r="Z38" i="100"/>
  <c r="Z42" i="52"/>
  <c r="AH44" i="86"/>
  <c r="AQ44" i="86" s="1"/>
  <c r="AI34" i="41"/>
  <c r="AR34" i="41" s="1"/>
  <c r="AN34" i="41"/>
  <c r="AH31" i="35"/>
  <c r="AQ31" i="35" s="1"/>
  <c r="AR36" i="92"/>
  <c r="AR28" i="85"/>
  <c r="AI33" i="55"/>
  <c r="AN33" i="55"/>
  <c r="AH30" i="98"/>
  <c r="AQ30" i="98" s="1"/>
  <c r="AI36" i="51"/>
  <c r="AN36" i="51"/>
  <c r="AI36" i="91"/>
  <c r="AN36" i="91"/>
  <c r="AI43" i="15"/>
  <c r="AN43" i="15"/>
  <c r="X30" i="90"/>
  <c r="Y30" i="90"/>
  <c r="Z30" i="90" s="1"/>
  <c r="Y32" i="82"/>
  <c r="X32" i="82"/>
  <c r="Z32" i="82" s="1"/>
  <c r="W33" i="102"/>
  <c r="AG32" i="102"/>
  <c r="AP32" i="102" s="1"/>
  <c r="AF32" i="102"/>
  <c r="AO32" i="102" s="1"/>
  <c r="AE32" i="102"/>
  <c r="AH37" i="84"/>
  <c r="AQ37" i="84" s="1"/>
  <c r="AH38" i="95"/>
  <c r="AQ38" i="95" s="1"/>
  <c r="AI30" i="50"/>
  <c r="AN30" i="50"/>
  <c r="AI37" i="88"/>
  <c r="AN37" i="88"/>
  <c r="AH34" i="103"/>
  <c r="AQ34" i="103" s="1"/>
  <c r="AH41" i="101"/>
  <c r="AQ41" i="101" s="1"/>
  <c r="AR40" i="101"/>
  <c r="Y43" i="53"/>
  <c r="Z43" i="53" s="1"/>
  <c r="X43" i="53"/>
  <c r="AR43" i="105"/>
  <c r="AH29" i="85"/>
  <c r="AQ29" i="85" s="1"/>
  <c r="Y33" i="83"/>
  <c r="X33" i="83"/>
  <c r="Z44" i="86"/>
  <c r="W35" i="43"/>
  <c r="AG34" i="43"/>
  <c r="AP34" i="43" s="1"/>
  <c r="AE34" i="43"/>
  <c r="AF34" i="43"/>
  <c r="AO34" i="43" s="1"/>
  <c r="AI42" i="32"/>
  <c r="AN42" i="32"/>
  <c r="Y42" i="93"/>
  <c r="Z42" i="93" s="1"/>
  <c r="X42" i="93"/>
  <c r="Z30" i="98"/>
  <c r="AI33" i="18"/>
  <c r="AN33" i="18"/>
  <c r="AI29" i="90"/>
  <c r="AN29" i="90"/>
  <c r="AR29" i="98"/>
  <c r="AH45" i="47"/>
  <c r="AQ45" i="47" s="1"/>
  <c r="AI39" i="104"/>
  <c r="AP39" i="104"/>
  <c r="AR37" i="100"/>
  <c r="AH38" i="54"/>
  <c r="AQ38" i="54" s="1"/>
  <c r="AI33" i="49"/>
  <c r="AN33" i="49"/>
  <c r="AH38" i="45"/>
  <c r="AQ38" i="45" s="1"/>
  <c r="AR43" i="97"/>
  <c r="AH44" i="105"/>
  <c r="AQ44" i="105" s="1"/>
  <c r="AR33" i="103"/>
  <c r="AI32" i="83"/>
  <c r="AN32" i="83"/>
  <c r="Y45" i="89"/>
  <c r="X45" i="89"/>
  <c r="AH44" i="97"/>
  <c r="AQ44" i="97" s="1"/>
  <c r="AR37" i="95"/>
  <c r="AR37" i="45"/>
  <c r="AI41" i="93"/>
  <c r="AR41" i="93" s="1"/>
  <c r="AN41" i="93"/>
  <c r="AE30" i="94"/>
  <c r="W31" i="94"/>
  <c r="AF30" i="94"/>
  <c r="AO30" i="94" s="1"/>
  <c r="AG30" i="94"/>
  <c r="AP30" i="94" s="1"/>
  <c r="Y37" i="96"/>
  <c r="Z37" i="96"/>
  <c r="X37" i="96"/>
  <c r="Y37" i="51"/>
  <c r="X37" i="51"/>
  <c r="AG43" i="53" l="1"/>
  <c r="AP43" i="53" s="1"/>
  <c r="W44" i="53"/>
  <c r="AE43" i="53"/>
  <c r="AF43" i="53"/>
  <c r="AO43" i="53" s="1"/>
  <c r="AF34" i="18"/>
  <c r="AO34" i="18" s="1"/>
  <c r="AG34" i="18"/>
  <c r="AP34" i="18" s="1"/>
  <c r="AE34" i="18"/>
  <c r="W35" i="18"/>
  <c r="AG42" i="93"/>
  <c r="AP42" i="93" s="1"/>
  <c r="AE42" i="93"/>
  <c r="AF42" i="93"/>
  <c r="AO42" i="93" s="1"/>
  <c r="W43" i="93"/>
  <c r="AE38" i="20"/>
  <c r="W39" i="20"/>
  <c r="AF38" i="20"/>
  <c r="AO38" i="20" s="1"/>
  <c r="AG38" i="20"/>
  <c r="AP38" i="20" s="1"/>
  <c r="AG34" i="55"/>
  <c r="AP34" i="55" s="1"/>
  <c r="AE34" i="55"/>
  <c r="AF34" i="55"/>
  <c r="AO34" i="55" s="1"/>
  <c r="W35" i="55"/>
  <c r="AF32" i="82"/>
  <c r="AO32" i="82" s="1"/>
  <c r="W33" i="82"/>
  <c r="AE32" i="82"/>
  <c r="AG32" i="82"/>
  <c r="AP32" i="82" s="1"/>
  <c r="W31" i="90"/>
  <c r="AG30" i="90"/>
  <c r="AP30" i="90" s="1"/>
  <c r="AF30" i="90"/>
  <c r="AO30" i="90" s="1"/>
  <c r="AE30" i="90"/>
  <c r="AR33" i="49"/>
  <c r="AR29" i="90"/>
  <c r="AR43" i="15"/>
  <c r="AH36" i="11"/>
  <c r="AQ36" i="11" s="1"/>
  <c r="AH43" i="32"/>
  <c r="AQ43" i="32" s="1"/>
  <c r="Y34" i="10"/>
  <c r="X34" i="10"/>
  <c r="Y42" i="101"/>
  <c r="X42" i="101"/>
  <c r="AH34" i="49"/>
  <c r="AQ34" i="49" s="1"/>
  <c r="AH35" i="41"/>
  <c r="AQ35" i="41" s="1"/>
  <c r="AI31" i="48"/>
  <c r="AN31" i="48"/>
  <c r="Y35" i="103"/>
  <c r="X35" i="103"/>
  <c r="AI38" i="54"/>
  <c r="AN38" i="54"/>
  <c r="Y45" i="97"/>
  <c r="X45" i="97"/>
  <c r="AI38" i="45"/>
  <c r="AN38" i="45"/>
  <c r="W38" i="96"/>
  <c r="AG37" i="96"/>
  <c r="AP37" i="96" s="1"/>
  <c r="AE37" i="96"/>
  <c r="AF37" i="96"/>
  <c r="AO37" i="96" s="1"/>
  <c r="AH37" i="51"/>
  <c r="AQ37" i="51" s="1"/>
  <c r="Z37" i="51"/>
  <c r="Y35" i="43"/>
  <c r="Z35" i="43"/>
  <c r="X35" i="43"/>
  <c r="AH43" i="53"/>
  <c r="AQ43" i="53" s="1"/>
  <c r="AR30" i="50"/>
  <c r="AI32" i="102"/>
  <c r="AN32" i="102"/>
  <c r="Z36" i="11"/>
  <c r="AR42" i="46"/>
  <c r="AH34" i="55"/>
  <c r="AQ34" i="55" s="1"/>
  <c r="Z43" i="32"/>
  <c r="AI33" i="10"/>
  <c r="AN33" i="10"/>
  <c r="AI37" i="13"/>
  <c r="AN37" i="13"/>
  <c r="Z34" i="49"/>
  <c r="Z35" i="41"/>
  <c r="AI37" i="92"/>
  <c r="AN37" i="92"/>
  <c r="AI34" i="16"/>
  <c r="AN34" i="16"/>
  <c r="Y32" i="48"/>
  <c r="Z32" i="48" s="1"/>
  <c r="X32" i="48"/>
  <c r="AH34" i="18"/>
  <c r="AQ34" i="18" s="1"/>
  <c r="Y38" i="84"/>
  <c r="X38" i="84"/>
  <c r="Y32" i="35"/>
  <c r="Z32" i="35"/>
  <c r="X32" i="35"/>
  <c r="Y39" i="54"/>
  <c r="X39" i="54"/>
  <c r="AR32" i="83"/>
  <c r="AR33" i="18"/>
  <c r="AR42" i="32"/>
  <c r="AG44" i="86"/>
  <c r="AP44" i="86" s="1"/>
  <c r="AE44" i="86"/>
  <c r="AF44" i="86"/>
  <c r="AO44" i="86" s="1"/>
  <c r="W45" i="86"/>
  <c r="AR36" i="91"/>
  <c r="Y32" i="42"/>
  <c r="Z32" i="42" s="1"/>
  <c r="X32" i="42"/>
  <c r="X38" i="13"/>
  <c r="Y38" i="13"/>
  <c r="AR36" i="96"/>
  <c r="AH40" i="104"/>
  <c r="AQ40" i="104" s="1"/>
  <c r="AI41" i="44"/>
  <c r="AN41" i="44"/>
  <c r="AI45" i="47"/>
  <c r="AR45" i="47" s="1"/>
  <c r="AN45" i="47"/>
  <c r="AI44" i="97"/>
  <c r="AN44" i="97"/>
  <c r="Y39" i="95"/>
  <c r="X39" i="95"/>
  <c r="AH37" i="96"/>
  <c r="AQ37" i="96" s="1"/>
  <c r="Y31" i="94"/>
  <c r="X31" i="94"/>
  <c r="Z31" i="94" s="1"/>
  <c r="AR39" i="104"/>
  <c r="AE30" i="98"/>
  <c r="AF30" i="98"/>
  <c r="AO30" i="98" s="1"/>
  <c r="AG30" i="98"/>
  <c r="AP30" i="98" s="1"/>
  <c r="W31" i="98"/>
  <c r="AH33" i="83"/>
  <c r="AQ33" i="83" s="1"/>
  <c r="AF34" i="87"/>
  <c r="AO34" i="87" s="1"/>
  <c r="W35" i="87"/>
  <c r="AG34" i="87"/>
  <c r="AP34" i="87" s="1"/>
  <c r="AE34" i="87"/>
  <c r="AH43" i="46"/>
  <c r="AQ43" i="46" s="1"/>
  <c r="AR42" i="53"/>
  <c r="AR33" i="99"/>
  <c r="AI41" i="101"/>
  <c r="AN41" i="101"/>
  <c r="AH31" i="50"/>
  <c r="AQ31" i="50" s="1"/>
  <c r="AR44" i="89"/>
  <c r="AF40" i="104"/>
  <c r="AO40" i="104" s="1"/>
  <c r="AG40" i="104"/>
  <c r="AP40" i="104" s="1"/>
  <c r="AE40" i="104"/>
  <c r="W41" i="104"/>
  <c r="AH38" i="88"/>
  <c r="AQ38" i="88" s="1"/>
  <c r="Y45" i="105"/>
  <c r="X45" i="105"/>
  <c r="Z45" i="105" s="1"/>
  <c r="AH42" i="93"/>
  <c r="AQ42" i="93" s="1"/>
  <c r="Z33" i="83"/>
  <c r="Y33" i="102"/>
  <c r="X33" i="102"/>
  <c r="AH30" i="90"/>
  <c r="AQ30" i="90" s="1"/>
  <c r="AR36" i="51"/>
  <c r="W43" i="52"/>
  <c r="AF42" i="52"/>
  <c r="AO42" i="52" s="1"/>
  <c r="AE42" i="52"/>
  <c r="AG42" i="52"/>
  <c r="AP42" i="52" s="1"/>
  <c r="AI31" i="42"/>
  <c r="AN31" i="42"/>
  <c r="Z43" i="46"/>
  <c r="AH37" i="91"/>
  <c r="AQ37" i="91" s="1"/>
  <c r="Z31" i="50"/>
  <c r="Y35" i="16"/>
  <c r="Z35" i="16" s="1"/>
  <c r="X35" i="16"/>
  <c r="AH44" i="15"/>
  <c r="AQ44" i="15" s="1"/>
  <c r="AH34" i="99"/>
  <c r="AQ34" i="99" s="1"/>
  <c r="Z38" i="88"/>
  <c r="AI37" i="84"/>
  <c r="AN37" i="84"/>
  <c r="AI44" i="105"/>
  <c r="AN44" i="105"/>
  <c r="AI31" i="35"/>
  <c r="AN31" i="35"/>
  <c r="Y30" i="85"/>
  <c r="X30" i="85"/>
  <c r="Y39" i="45"/>
  <c r="Z39" i="45" s="1"/>
  <c r="X39" i="45"/>
  <c r="AI30" i="94"/>
  <c r="AN30" i="94"/>
  <c r="AH45" i="89"/>
  <c r="AQ45" i="89" s="1"/>
  <c r="Z45" i="89"/>
  <c r="AI34" i="43"/>
  <c r="AN34" i="43"/>
  <c r="AR37" i="88"/>
  <c r="AH32" i="82"/>
  <c r="AQ32" i="82" s="1"/>
  <c r="AR33" i="55"/>
  <c r="AG38" i="100"/>
  <c r="AP38" i="100" s="1"/>
  <c r="AF38" i="100"/>
  <c r="AO38" i="100" s="1"/>
  <c r="W39" i="100"/>
  <c r="AE38" i="100"/>
  <c r="AR35" i="11"/>
  <c r="W38" i="91"/>
  <c r="AG37" i="91"/>
  <c r="AP37" i="91" s="1"/>
  <c r="AF37" i="91"/>
  <c r="AO37" i="91" s="1"/>
  <c r="AE37" i="91"/>
  <c r="AR37" i="20"/>
  <c r="AR31" i="82"/>
  <c r="Y38" i="92"/>
  <c r="X38" i="92"/>
  <c r="W45" i="15"/>
  <c r="AE44" i="15"/>
  <c r="AG44" i="15"/>
  <c r="AP44" i="15" s="1"/>
  <c r="AF44" i="15"/>
  <c r="AO44" i="15" s="1"/>
  <c r="AE34" i="99"/>
  <c r="W35" i="99"/>
  <c r="AG34" i="99"/>
  <c r="AP34" i="99" s="1"/>
  <c r="AF34" i="99"/>
  <c r="AO34" i="99" s="1"/>
  <c r="AH38" i="20"/>
  <c r="AQ38" i="20" s="1"/>
  <c r="Y42" i="44"/>
  <c r="X42" i="44"/>
  <c r="Y46" i="47"/>
  <c r="X46" i="47"/>
  <c r="Z46" i="47" s="1"/>
  <c r="AI34" i="103"/>
  <c r="AN34" i="103"/>
  <c r="AI29" i="85"/>
  <c r="AP29" i="85"/>
  <c r="AI38" i="95"/>
  <c r="AN38" i="95"/>
  <c r="AE32" i="48" l="1"/>
  <c r="W33" i="48"/>
  <c r="AG32" i="48"/>
  <c r="AP32" i="48" s="1"/>
  <c r="AF32" i="48"/>
  <c r="AO32" i="48" s="1"/>
  <c r="AE32" i="42"/>
  <c r="W33" i="42"/>
  <c r="AF32" i="42"/>
  <c r="AO32" i="42" s="1"/>
  <c r="AG32" i="42"/>
  <c r="AP32" i="42" s="1"/>
  <c r="AG45" i="105"/>
  <c r="AP45" i="105" s="1"/>
  <c r="AE45" i="105"/>
  <c r="W46" i="105"/>
  <c r="AF45" i="105"/>
  <c r="AO45" i="105" s="1"/>
  <c r="AG46" i="47"/>
  <c r="AP46" i="47" s="1"/>
  <c r="AF46" i="47"/>
  <c r="AO46" i="47" s="1"/>
  <c r="W47" i="47"/>
  <c r="AE46" i="47"/>
  <c r="AE39" i="45"/>
  <c r="AF39" i="45"/>
  <c r="AO39" i="45" s="1"/>
  <c r="W40" i="45"/>
  <c r="AG39" i="45"/>
  <c r="AP39" i="45" s="1"/>
  <c r="AE31" i="94"/>
  <c r="W32" i="94"/>
  <c r="AF31" i="94"/>
  <c r="AO31" i="94" s="1"/>
  <c r="AG31" i="94"/>
  <c r="AP31" i="94" s="1"/>
  <c r="W36" i="16"/>
  <c r="AF35" i="16"/>
  <c r="AO35" i="16" s="1"/>
  <c r="AE35" i="16"/>
  <c r="AG35" i="16"/>
  <c r="AP35" i="16" s="1"/>
  <c r="Y45" i="15"/>
  <c r="X45" i="15"/>
  <c r="Y43" i="52"/>
  <c r="X43" i="52"/>
  <c r="AH39" i="54"/>
  <c r="AQ39" i="54" s="1"/>
  <c r="AH38" i="84"/>
  <c r="AQ38" i="84" s="1"/>
  <c r="AR34" i="16"/>
  <c r="AR37" i="13"/>
  <c r="W38" i="51"/>
  <c r="AF37" i="51"/>
  <c r="AO37" i="51" s="1"/>
  <c r="AG37" i="51"/>
  <c r="AP37" i="51" s="1"/>
  <c r="AE37" i="51"/>
  <c r="AR38" i="45"/>
  <c r="AH35" i="103"/>
  <c r="AQ35" i="103" s="1"/>
  <c r="AH34" i="10"/>
  <c r="AQ34" i="10" s="1"/>
  <c r="Y35" i="55"/>
  <c r="X35" i="55"/>
  <c r="AI42" i="93"/>
  <c r="AN42" i="93"/>
  <c r="AI38" i="100"/>
  <c r="AN38" i="100"/>
  <c r="AR38" i="95"/>
  <c r="Y39" i="100"/>
  <c r="X39" i="100"/>
  <c r="AR34" i="43"/>
  <c r="AH30" i="85"/>
  <c r="AQ30" i="85" s="1"/>
  <c r="AR44" i="105"/>
  <c r="AR29" i="85"/>
  <c r="AH42" i="44"/>
  <c r="AQ42" i="44" s="1"/>
  <c r="AI34" i="99"/>
  <c r="AN34" i="99"/>
  <c r="AG45" i="89"/>
  <c r="AP45" i="89" s="1"/>
  <c r="W46" i="89"/>
  <c r="AE45" i="89"/>
  <c r="AF45" i="89"/>
  <c r="AO45" i="89" s="1"/>
  <c r="Z30" i="85"/>
  <c r="AR31" i="42"/>
  <c r="AI34" i="87"/>
  <c r="AN34" i="87"/>
  <c r="AH39" i="95"/>
  <c r="AQ39" i="95" s="1"/>
  <c r="AH38" i="13"/>
  <c r="AQ38" i="13" s="1"/>
  <c r="Z39" i="54"/>
  <c r="Z38" i="84"/>
  <c r="AR32" i="102"/>
  <c r="AH45" i="97"/>
  <c r="AQ45" i="97" s="1"/>
  <c r="Z35" i="103"/>
  <c r="Z34" i="10"/>
  <c r="Y39" i="20"/>
  <c r="X39" i="20"/>
  <c r="AI44" i="15"/>
  <c r="AN44" i="15"/>
  <c r="AH38" i="92"/>
  <c r="AQ38" i="92" s="1"/>
  <c r="Z42" i="44"/>
  <c r="Z38" i="92"/>
  <c r="AR30" i="94"/>
  <c r="AR37" i="84"/>
  <c r="AH35" i="16"/>
  <c r="AQ35" i="16" s="1"/>
  <c r="AH33" i="102"/>
  <c r="AQ33" i="102" s="1"/>
  <c r="Y41" i="104"/>
  <c r="Z41" i="104"/>
  <c r="X41" i="104"/>
  <c r="AR41" i="101"/>
  <c r="AI30" i="98"/>
  <c r="AN30" i="98"/>
  <c r="Z39" i="95"/>
  <c r="AH32" i="42"/>
  <c r="AQ32" i="42" s="1"/>
  <c r="Y45" i="86"/>
  <c r="X45" i="86"/>
  <c r="Z45" i="86" s="1"/>
  <c r="AH32" i="48"/>
  <c r="AQ32" i="48" s="1"/>
  <c r="AR37" i="92"/>
  <c r="AR33" i="10"/>
  <c r="AI37" i="96"/>
  <c r="AN37" i="96"/>
  <c r="Z45" i="97"/>
  <c r="AI30" i="90"/>
  <c r="AN30" i="90"/>
  <c r="AI32" i="82"/>
  <c r="AN32" i="82"/>
  <c r="AI34" i="55"/>
  <c r="AN34" i="55"/>
  <c r="AI38" i="20"/>
  <c r="AN38" i="20"/>
  <c r="AH46" i="47"/>
  <c r="AQ46" i="47" s="1"/>
  <c r="Y35" i="99"/>
  <c r="X35" i="99"/>
  <c r="Y38" i="91"/>
  <c r="Z38" i="91" s="1"/>
  <c r="X38" i="91"/>
  <c r="AR34" i="103"/>
  <c r="AI37" i="91"/>
  <c r="AN37" i="91"/>
  <c r="AH39" i="45"/>
  <c r="AQ39" i="45" s="1"/>
  <c r="W39" i="88"/>
  <c r="AF38" i="88"/>
  <c r="AO38" i="88" s="1"/>
  <c r="AG38" i="88"/>
  <c r="AP38" i="88" s="1"/>
  <c r="AE38" i="88"/>
  <c r="Z33" i="102"/>
  <c r="AI40" i="104"/>
  <c r="AN40" i="104"/>
  <c r="Y35" i="87"/>
  <c r="X35" i="87"/>
  <c r="AR41" i="44"/>
  <c r="AH32" i="35"/>
  <c r="AQ32" i="35" s="1"/>
  <c r="W36" i="41"/>
  <c r="AE35" i="41"/>
  <c r="AF35" i="41"/>
  <c r="AO35" i="41" s="1"/>
  <c r="AG35" i="41"/>
  <c r="AP35" i="41" s="1"/>
  <c r="W44" i="32"/>
  <c r="AE43" i="32"/>
  <c r="AG43" i="32"/>
  <c r="AP43" i="32" s="1"/>
  <c r="AF43" i="32"/>
  <c r="AO43" i="32" s="1"/>
  <c r="AH35" i="43"/>
  <c r="AQ35" i="43" s="1"/>
  <c r="AH42" i="101"/>
  <c r="AQ42" i="101" s="1"/>
  <c r="Y33" i="82"/>
  <c r="X33" i="82"/>
  <c r="X35" i="18"/>
  <c r="Y35" i="18"/>
  <c r="AI43" i="53"/>
  <c r="AN43" i="53"/>
  <c r="AR31" i="35"/>
  <c r="AI42" i="52"/>
  <c r="AN42" i="52"/>
  <c r="AI44" i="86"/>
  <c r="AN44" i="86"/>
  <c r="W33" i="35"/>
  <c r="AE32" i="35"/>
  <c r="AF32" i="35"/>
  <c r="AO32" i="35" s="1"/>
  <c r="AG32" i="35"/>
  <c r="AP32" i="35" s="1"/>
  <c r="W35" i="49"/>
  <c r="AG34" i="49"/>
  <c r="AP34" i="49" s="1"/>
  <c r="AF34" i="49"/>
  <c r="AO34" i="49" s="1"/>
  <c r="AE34" i="49"/>
  <c r="AE35" i="43"/>
  <c r="AG35" i="43"/>
  <c r="AP35" i="43" s="1"/>
  <c r="W36" i="43"/>
  <c r="AF35" i="43"/>
  <c r="AO35" i="43" s="1"/>
  <c r="Y38" i="96"/>
  <c r="Z38" i="96"/>
  <c r="X38" i="96"/>
  <c r="AR31" i="48"/>
  <c r="Z42" i="101"/>
  <c r="Y43" i="93"/>
  <c r="Z43" i="93"/>
  <c r="X43" i="93"/>
  <c r="AI34" i="18"/>
  <c r="AN34" i="18"/>
  <c r="Y44" i="53"/>
  <c r="X44" i="53"/>
  <c r="Z44" i="53" s="1"/>
  <c r="AG31" i="50"/>
  <c r="AP31" i="50" s="1"/>
  <c r="AF31" i="50"/>
  <c r="AO31" i="50" s="1"/>
  <c r="AE31" i="50"/>
  <c r="W32" i="50"/>
  <c r="W44" i="46"/>
  <c r="AG43" i="46"/>
  <c r="AP43" i="46" s="1"/>
  <c r="AE43" i="46"/>
  <c r="AF43" i="46"/>
  <c r="AO43" i="46" s="1"/>
  <c r="AF33" i="83"/>
  <c r="AO33" i="83" s="1"/>
  <c r="AE33" i="83"/>
  <c r="W34" i="83"/>
  <c r="AG33" i="83"/>
  <c r="AP33" i="83" s="1"/>
  <c r="AH45" i="105"/>
  <c r="AQ45" i="105" s="1"/>
  <c r="Y31" i="98"/>
  <c r="X31" i="98"/>
  <c r="AH31" i="94"/>
  <c r="AQ31" i="94" s="1"/>
  <c r="AR44" i="97"/>
  <c r="Z38" i="13"/>
  <c r="W37" i="11"/>
  <c r="AE36" i="11"/>
  <c r="AF36" i="11"/>
  <c r="AO36" i="11" s="1"/>
  <c r="AG36" i="11"/>
  <c r="AP36" i="11" s="1"/>
  <c r="AR38" i="54"/>
  <c r="Y31" i="90"/>
  <c r="X31" i="90"/>
  <c r="AG38" i="91" l="1"/>
  <c r="AP38" i="91" s="1"/>
  <c r="AE38" i="91"/>
  <c r="W39" i="91"/>
  <c r="AF38" i="91"/>
  <c r="AO38" i="91" s="1"/>
  <c r="AE45" i="86"/>
  <c r="AF45" i="86"/>
  <c r="AO45" i="86" s="1"/>
  <c r="W46" i="86"/>
  <c r="AG45" i="86"/>
  <c r="AP45" i="86" s="1"/>
  <c r="AE44" i="53"/>
  <c r="AF44" i="53"/>
  <c r="AO44" i="53" s="1"/>
  <c r="AG44" i="53"/>
  <c r="AP44" i="53" s="1"/>
  <c r="W45" i="53"/>
  <c r="Z35" i="18"/>
  <c r="AI43" i="32"/>
  <c r="AN43" i="32"/>
  <c r="Y36" i="41"/>
  <c r="X36" i="41"/>
  <c r="AR40" i="104"/>
  <c r="Y39" i="88"/>
  <c r="Z39" i="88" s="1"/>
  <c r="X39" i="88"/>
  <c r="AR34" i="55"/>
  <c r="AH41" i="104"/>
  <c r="AQ41" i="104" s="1"/>
  <c r="AE42" i="44"/>
  <c r="AF42" i="44"/>
  <c r="AO42" i="44" s="1"/>
  <c r="AG42" i="44"/>
  <c r="AP42" i="44" s="1"/>
  <c r="W43" i="44"/>
  <c r="W36" i="103"/>
  <c r="AG35" i="103"/>
  <c r="AP35" i="103" s="1"/>
  <c r="AF35" i="103"/>
  <c r="AO35" i="103" s="1"/>
  <c r="AE35" i="103"/>
  <c r="W31" i="85"/>
  <c r="AG30" i="85"/>
  <c r="AP30" i="85" s="1"/>
  <c r="AE30" i="85"/>
  <c r="AF30" i="85"/>
  <c r="AO30" i="85" s="1"/>
  <c r="AH39" i="100"/>
  <c r="AQ39" i="100" s="1"/>
  <c r="AR38" i="100"/>
  <c r="Y47" i="47"/>
  <c r="Z47" i="47"/>
  <c r="X47" i="47"/>
  <c r="AI45" i="105"/>
  <c r="AN45" i="105"/>
  <c r="AI32" i="42"/>
  <c r="AN32" i="42"/>
  <c r="Y32" i="50"/>
  <c r="X32" i="50"/>
  <c r="AG42" i="101"/>
  <c r="AP42" i="101" s="1"/>
  <c r="AF42" i="101"/>
  <c r="AO42" i="101" s="1"/>
  <c r="W43" i="101"/>
  <c r="AE42" i="101"/>
  <c r="AI34" i="49"/>
  <c r="AN34" i="49"/>
  <c r="AR42" i="52"/>
  <c r="AH35" i="18"/>
  <c r="AQ35" i="18" s="1"/>
  <c r="Y44" i="32"/>
  <c r="X44" i="32"/>
  <c r="AF33" i="102"/>
  <c r="AO33" i="102" s="1"/>
  <c r="W34" i="102"/>
  <c r="AE33" i="102"/>
  <c r="AG33" i="102"/>
  <c r="AP33" i="102" s="1"/>
  <c r="AR37" i="91"/>
  <c r="AH35" i="99"/>
  <c r="AQ35" i="99" s="1"/>
  <c r="AR37" i="96"/>
  <c r="AF39" i="95"/>
  <c r="AO39" i="95" s="1"/>
  <c r="AG39" i="95"/>
  <c r="AP39" i="95" s="1"/>
  <c r="AE39" i="95"/>
  <c r="W40" i="95"/>
  <c r="AF41" i="104"/>
  <c r="AO41" i="104" s="1"/>
  <c r="AE41" i="104"/>
  <c r="W42" i="104"/>
  <c r="AG41" i="104"/>
  <c r="AP41" i="104" s="1"/>
  <c r="AR44" i="15"/>
  <c r="AR34" i="99"/>
  <c r="Z39" i="100"/>
  <c r="AI37" i="51"/>
  <c r="AN37" i="51"/>
  <c r="AH43" i="52"/>
  <c r="AQ43" i="52" s="1"/>
  <c r="Y40" i="45"/>
  <c r="X40" i="45"/>
  <c r="Z40" i="45" s="1"/>
  <c r="AI31" i="50"/>
  <c r="AN31" i="50"/>
  <c r="AI32" i="35"/>
  <c r="AN32" i="35"/>
  <c r="AH33" i="82"/>
  <c r="AQ33" i="82" s="1"/>
  <c r="AH35" i="87"/>
  <c r="AQ35" i="87" s="1"/>
  <c r="Z35" i="99"/>
  <c r="AR32" i="82"/>
  <c r="AH39" i="20"/>
  <c r="AQ39" i="20" s="1"/>
  <c r="W39" i="84"/>
  <c r="AG38" i="84"/>
  <c r="AP38" i="84" s="1"/>
  <c r="AE38" i="84"/>
  <c r="AF38" i="84"/>
  <c r="AO38" i="84" s="1"/>
  <c r="AR42" i="93"/>
  <c r="Z43" i="52"/>
  <c r="AH31" i="90"/>
  <c r="AQ31" i="90" s="1"/>
  <c r="AI43" i="46"/>
  <c r="AN43" i="46"/>
  <c r="AR34" i="18"/>
  <c r="Y36" i="43"/>
  <c r="X36" i="43"/>
  <c r="Z36" i="43" s="1"/>
  <c r="Y33" i="35"/>
  <c r="Z33" i="35"/>
  <c r="X33" i="35"/>
  <c r="Z33" i="82"/>
  <c r="Z35" i="87"/>
  <c r="AI38" i="88"/>
  <c r="AN38" i="88"/>
  <c r="AR30" i="98"/>
  <c r="Z39" i="20"/>
  <c r="W40" i="54"/>
  <c r="AE39" i="54"/>
  <c r="AF39" i="54"/>
  <c r="AO39" i="54" s="1"/>
  <c r="AG39" i="54"/>
  <c r="AP39" i="54" s="1"/>
  <c r="AR34" i="87"/>
  <c r="AI45" i="89"/>
  <c r="AN45" i="89"/>
  <c r="AH35" i="55"/>
  <c r="AQ35" i="55" s="1"/>
  <c r="AI35" i="16"/>
  <c r="AN35" i="16"/>
  <c r="X32" i="94"/>
  <c r="Z32" i="94" s="1"/>
  <c r="Y32" i="94"/>
  <c r="AI39" i="45"/>
  <c r="AN39" i="45"/>
  <c r="AI36" i="11"/>
  <c r="AR36" i="11" s="1"/>
  <c r="AN36" i="11"/>
  <c r="Y37" i="11"/>
  <c r="X37" i="11"/>
  <c r="Z37" i="11" s="1"/>
  <c r="Y34" i="83"/>
  <c r="X34" i="83"/>
  <c r="AH43" i="93"/>
  <c r="AQ43" i="93" s="1"/>
  <c r="AH38" i="96"/>
  <c r="AQ38" i="96" s="1"/>
  <c r="Y35" i="49"/>
  <c r="Z35" i="49"/>
  <c r="X35" i="49"/>
  <c r="AH38" i="91"/>
  <c r="AQ38" i="91" s="1"/>
  <c r="AR38" i="20"/>
  <c r="AR30" i="90"/>
  <c r="Y46" i="89"/>
  <c r="Z46" i="89"/>
  <c r="X46" i="89"/>
  <c r="Z35" i="55"/>
  <c r="Y38" i="51"/>
  <c r="X38" i="51"/>
  <c r="AH45" i="15"/>
  <c r="AQ45" i="15" s="1"/>
  <c r="AI31" i="94"/>
  <c r="AN31" i="94"/>
  <c r="Y33" i="48"/>
  <c r="X33" i="48"/>
  <c r="Z33" i="48" s="1"/>
  <c r="Z31" i="98"/>
  <c r="AH31" i="98"/>
  <c r="AQ31" i="98" s="1"/>
  <c r="Z31" i="90"/>
  <c r="W39" i="13"/>
  <c r="AF38" i="13"/>
  <c r="AO38" i="13" s="1"/>
  <c r="AG38" i="13"/>
  <c r="AP38" i="13" s="1"/>
  <c r="AE38" i="13"/>
  <c r="AI33" i="83"/>
  <c r="AN33" i="83"/>
  <c r="Y44" i="46"/>
  <c r="Z44" i="46" s="1"/>
  <c r="X44" i="46"/>
  <c r="AH44" i="53"/>
  <c r="AQ44" i="53" s="1"/>
  <c r="W44" i="93"/>
  <c r="AE43" i="93"/>
  <c r="AF43" i="93"/>
  <c r="AO43" i="93" s="1"/>
  <c r="AG43" i="93"/>
  <c r="AP43" i="93" s="1"/>
  <c r="W39" i="96"/>
  <c r="AG38" i="96"/>
  <c r="AP38" i="96" s="1"/>
  <c r="AE38" i="96"/>
  <c r="AF38" i="96"/>
  <c r="AO38" i="96" s="1"/>
  <c r="AI35" i="43"/>
  <c r="AN35" i="43"/>
  <c r="AR44" i="86"/>
  <c r="AR43" i="53"/>
  <c r="AI35" i="41"/>
  <c r="AN35" i="41"/>
  <c r="AG45" i="97"/>
  <c r="AP45" i="97" s="1"/>
  <c r="W46" i="97"/>
  <c r="AF45" i="97"/>
  <c r="AE45" i="97"/>
  <c r="AN45" i="97" s="1"/>
  <c r="AH45" i="86"/>
  <c r="AQ45" i="86" s="1"/>
  <c r="W39" i="92"/>
  <c r="AE38" i="92"/>
  <c r="AG38" i="92"/>
  <c r="AP38" i="92" s="1"/>
  <c r="AF38" i="92"/>
  <c r="AO38" i="92" s="1"/>
  <c r="AE34" i="10"/>
  <c r="AF34" i="10"/>
  <c r="AO34" i="10" s="1"/>
  <c r="W35" i="10"/>
  <c r="AG34" i="10"/>
  <c r="AP34" i="10" s="1"/>
  <c r="Z45" i="15"/>
  <c r="Y36" i="16"/>
  <c r="Z36" i="16"/>
  <c r="X36" i="16"/>
  <c r="AI46" i="47"/>
  <c r="AN46" i="47"/>
  <c r="X46" i="105"/>
  <c r="Y46" i="105"/>
  <c r="Z46" i="105"/>
  <c r="X33" i="42"/>
  <c r="Y33" i="42"/>
  <c r="AI32" i="48"/>
  <c r="AN32" i="48"/>
  <c r="AG37" i="11" l="1"/>
  <c r="AP37" i="11" s="1"/>
  <c r="AF37" i="11"/>
  <c r="AO37" i="11" s="1"/>
  <c r="W38" i="11"/>
  <c r="AE37" i="11"/>
  <c r="W41" i="45"/>
  <c r="AE40" i="45"/>
  <c r="AF40" i="45"/>
  <c r="AO40" i="45" s="1"/>
  <c r="AG40" i="45"/>
  <c r="AP40" i="45" s="1"/>
  <c r="W37" i="43"/>
  <c r="AE36" i="43"/>
  <c r="AF36" i="43"/>
  <c r="AO36" i="43" s="1"/>
  <c r="AG36" i="43"/>
  <c r="AP36" i="43" s="1"/>
  <c r="AG32" i="94"/>
  <c r="AP32" i="94" s="1"/>
  <c r="W33" i="94"/>
  <c r="AF32" i="94"/>
  <c r="AO32" i="94" s="1"/>
  <c r="AE32" i="94"/>
  <c r="AG33" i="48"/>
  <c r="AP33" i="48" s="1"/>
  <c r="W34" i="48"/>
  <c r="AE33" i="48"/>
  <c r="AF33" i="48"/>
  <c r="AO33" i="48" s="1"/>
  <c r="AE44" i="46"/>
  <c r="W45" i="46"/>
  <c r="AG44" i="46"/>
  <c r="AP44" i="46" s="1"/>
  <c r="AF44" i="46"/>
  <c r="AO44" i="46" s="1"/>
  <c r="AG39" i="88"/>
  <c r="AP39" i="88" s="1"/>
  <c r="AF39" i="88"/>
  <c r="AO39" i="88" s="1"/>
  <c r="W40" i="88"/>
  <c r="AE39" i="88"/>
  <c r="AR46" i="47"/>
  <c r="Y44" i="93"/>
  <c r="X44" i="93"/>
  <c r="AH44" i="46"/>
  <c r="AQ44" i="46" s="1"/>
  <c r="AI38" i="13"/>
  <c r="AN38" i="13"/>
  <c r="AG35" i="55"/>
  <c r="AP35" i="55" s="1"/>
  <c r="AE35" i="55"/>
  <c r="W36" i="55"/>
  <c r="AF35" i="55"/>
  <c r="AO35" i="55" s="1"/>
  <c r="Y40" i="54"/>
  <c r="Z40" i="54" s="1"/>
  <c r="X40" i="54"/>
  <c r="W36" i="87"/>
  <c r="AG35" i="87"/>
  <c r="AP35" i="87" s="1"/>
  <c r="AF35" i="87"/>
  <c r="AO35" i="87" s="1"/>
  <c r="AE35" i="87"/>
  <c r="Y39" i="84"/>
  <c r="X39" i="84"/>
  <c r="Y34" i="102"/>
  <c r="X34" i="102"/>
  <c r="AI35" i="103"/>
  <c r="AR35" i="103" s="1"/>
  <c r="AN35" i="103"/>
  <c r="AI45" i="86"/>
  <c r="AN45" i="86"/>
  <c r="AG46" i="105"/>
  <c r="AP46" i="105" s="1"/>
  <c r="AF46" i="105"/>
  <c r="AO46" i="105" s="1"/>
  <c r="AE46" i="105"/>
  <c r="W47" i="105"/>
  <c r="AH33" i="42"/>
  <c r="AQ33" i="42" s="1"/>
  <c r="AH36" i="16"/>
  <c r="AQ36" i="16" s="1"/>
  <c r="Y35" i="10"/>
  <c r="X35" i="10"/>
  <c r="AI38" i="92"/>
  <c r="AN38" i="92"/>
  <c r="Y39" i="96"/>
  <c r="X39" i="96"/>
  <c r="AH46" i="89"/>
  <c r="AQ46" i="89" s="1"/>
  <c r="AH35" i="49"/>
  <c r="AQ35" i="49" s="1"/>
  <c r="W40" i="20"/>
  <c r="AG39" i="20"/>
  <c r="AP39" i="20" s="1"/>
  <c r="AF39" i="20"/>
  <c r="AO39" i="20" s="1"/>
  <c r="AE39" i="20"/>
  <c r="AE33" i="82"/>
  <c r="W34" i="82"/>
  <c r="AG33" i="82"/>
  <c r="AP33" i="82" s="1"/>
  <c r="AF33" i="82"/>
  <c r="AO33" i="82" s="1"/>
  <c r="AR34" i="49"/>
  <c r="AH32" i="50"/>
  <c r="AQ32" i="50" s="1"/>
  <c r="AR45" i="105"/>
  <c r="AR43" i="32"/>
  <c r="AI44" i="53"/>
  <c r="AN44" i="53"/>
  <c r="Y39" i="92"/>
  <c r="X39" i="92"/>
  <c r="AR35" i="41"/>
  <c r="AF46" i="89"/>
  <c r="AO46" i="89" s="1"/>
  <c r="AE46" i="89"/>
  <c r="W47" i="89"/>
  <c r="AG46" i="89"/>
  <c r="AP46" i="89" s="1"/>
  <c r="W36" i="49"/>
  <c r="AG35" i="49"/>
  <c r="AP35" i="49" s="1"/>
  <c r="AF35" i="49"/>
  <c r="AO35" i="49" s="1"/>
  <c r="AE35" i="49"/>
  <c r="AH34" i="83"/>
  <c r="AQ34" i="83" s="1"/>
  <c r="AH32" i="94"/>
  <c r="AQ32" i="94" s="1"/>
  <c r="AH33" i="35"/>
  <c r="AQ33" i="35" s="1"/>
  <c r="W36" i="99"/>
  <c r="AG35" i="99"/>
  <c r="AP35" i="99" s="1"/>
  <c r="AF35" i="99"/>
  <c r="AO35" i="99" s="1"/>
  <c r="AE35" i="99"/>
  <c r="AR32" i="35"/>
  <c r="AR37" i="51"/>
  <c r="Y40" i="95"/>
  <c r="Z40" i="95"/>
  <c r="X40" i="95"/>
  <c r="AH44" i="32"/>
  <c r="AQ44" i="32" s="1"/>
  <c r="Z32" i="50"/>
  <c r="AH47" i="47"/>
  <c r="AQ47" i="47" s="1"/>
  <c r="AI30" i="85"/>
  <c r="AN30" i="85"/>
  <c r="AI42" i="44"/>
  <c r="AN42" i="44"/>
  <c r="AF35" i="18"/>
  <c r="AO35" i="18" s="1"/>
  <c r="AG35" i="18"/>
  <c r="AP35" i="18" s="1"/>
  <c r="AE35" i="18"/>
  <c r="W36" i="18"/>
  <c r="W37" i="16"/>
  <c r="AE36" i="16"/>
  <c r="AF36" i="16"/>
  <c r="AO36" i="16" s="1"/>
  <c r="AG36" i="16"/>
  <c r="AP36" i="16" s="1"/>
  <c r="Y39" i="13"/>
  <c r="X39" i="13"/>
  <c r="AR31" i="94"/>
  <c r="AH38" i="51"/>
  <c r="AQ38" i="51" s="1"/>
  <c r="Z34" i="83"/>
  <c r="W34" i="35"/>
  <c r="AG33" i="35"/>
  <c r="AP33" i="35" s="1"/>
  <c r="AF33" i="35"/>
  <c r="AO33" i="35" s="1"/>
  <c r="AE33" i="35"/>
  <c r="AE39" i="100"/>
  <c r="W40" i="100"/>
  <c r="AF39" i="100"/>
  <c r="AO39" i="100" s="1"/>
  <c r="AG39" i="100"/>
  <c r="AP39" i="100" s="1"/>
  <c r="AI39" i="95"/>
  <c r="AN39" i="95"/>
  <c r="Z44" i="32"/>
  <c r="AI42" i="101"/>
  <c r="AN42" i="101"/>
  <c r="AE47" i="47"/>
  <c r="AG47" i="47"/>
  <c r="AP47" i="47" s="1"/>
  <c r="W48" i="47"/>
  <c r="AF47" i="47"/>
  <c r="AO47" i="47" s="1"/>
  <c r="Y36" i="103"/>
  <c r="X36" i="103"/>
  <c r="AH36" i="41"/>
  <c r="AQ36" i="41" s="1"/>
  <c r="Y39" i="91"/>
  <c r="Z39" i="91" s="1"/>
  <c r="X39" i="91"/>
  <c r="AR32" i="48"/>
  <c r="AH46" i="105"/>
  <c r="AQ46" i="105" s="1"/>
  <c r="AG45" i="15"/>
  <c r="AP45" i="15" s="1"/>
  <c r="AE45" i="15"/>
  <c r="AN45" i="15" s="1"/>
  <c r="W46" i="15"/>
  <c r="AF45" i="15"/>
  <c r="AI45" i="97"/>
  <c r="AO45" i="97"/>
  <c r="AR33" i="83"/>
  <c r="AG31" i="90"/>
  <c r="AP31" i="90" s="1"/>
  <c r="W32" i="90"/>
  <c r="AE31" i="90"/>
  <c r="AF31" i="90"/>
  <c r="AO31" i="90" s="1"/>
  <c r="W32" i="98"/>
  <c r="AG31" i="98"/>
  <c r="AP31" i="98" s="1"/>
  <c r="AF31" i="98"/>
  <c r="AO31" i="98" s="1"/>
  <c r="AE31" i="98"/>
  <c r="Z38" i="51"/>
  <c r="AR35" i="16"/>
  <c r="AI38" i="84"/>
  <c r="AN38" i="84"/>
  <c r="AR31" i="50"/>
  <c r="Y42" i="104"/>
  <c r="X42" i="104"/>
  <c r="Z42" i="104" s="1"/>
  <c r="Y43" i="101"/>
  <c r="X43" i="101"/>
  <c r="Y31" i="85"/>
  <c r="X31" i="85"/>
  <c r="Z31" i="85" s="1"/>
  <c r="AH39" i="88"/>
  <c r="AQ39" i="88" s="1"/>
  <c r="Z36" i="41"/>
  <c r="Y45" i="53"/>
  <c r="X45" i="53"/>
  <c r="Y46" i="86"/>
  <c r="Z46" i="86" s="1"/>
  <c r="X46" i="86"/>
  <c r="AI38" i="91"/>
  <c r="AN38" i="91"/>
  <c r="AR35" i="43"/>
  <c r="AI34" i="10"/>
  <c r="AN34" i="10"/>
  <c r="Z33" i="42"/>
  <c r="Y46" i="97"/>
  <c r="X46" i="97"/>
  <c r="Z46" i="97" s="1"/>
  <c r="AI38" i="96"/>
  <c r="AN38" i="96"/>
  <c r="AI43" i="93"/>
  <c r="AN43" i="93"/>
  <c r="AH33" i="48"/>
  <c r="AQ33" i="48" s="1"/>
  <c r="AH37" i="11"/>
  <c r="AQ37" i="11" s="1"/>
  <c r="AR39" i="45"/>
  <c r="AR45" i="89"/>
  <c r="AI39" i="54"/>
  <c r="AN39" i="54"/>
  <c r="AR38" i="88"/>
  <c r="AH36" i="43"/>
  <c r="AQ36" i="43" s="1"/>
  <c r="AR43" i="46"/>
  <c r="AG43" i="52"/>
  <c r="AP43" i="52" s="1"/>
  <c r="AF43" i="52"/>
  <c r="AE43" i="52"/>
  <c r="AN43" i="52" s="1"/>
  <c r="W44" i="52"/>
  <c r="AH40" i="45"/>
  <c r="AQ40" i="45" s="1"/>
  <c r="AI41" i="104"/>
  <c r="AN41" i="104"/>
  <c r="AI33" i="102"/>
  <c r="AN33" i="102"/>
  <c r="AR32" i="42"/>
  <c r="Y43" i="44"/>
  <c r="X43" i="44"/>
  <c r="W40" i="91" l="1"/>
  <c r="AF39" i="91"/>
  <c r="AO39" i="91" s="1"/>
  <c r="AE39" i="91"/>
  <c r="AG39" i="91"/>
  <c r="AP39" i="91" s="1"/>
  <c r="W32" i="85"/>
  <c r="AG31" i="85"/>
  <c r="AP31" i="85" s="1"/>
  <c r="AF31" i="85"/>
  <c r="AO31" i="85" s="1"/>
  <c r="AE31" i="85"/>
  <c r="AF46" i="86"/>
  <c r="AO46" i="86" s="1"/>
  <c r="AG46" i="86"/>
  <c r="W47" i="86"/>
  <c r="AE46" i="86"/>
  <c r="AN46" i="86" s="1"/>
  <c r="AG40" i="54"/>
  <c r="AP40" i="54" s="1"/>
  <c r="W41" i="54"/>
  <c r="AF40" i="54"/>
  <c r="AO40" i="54" s="1"/>
  <c r="AE40" i="54"/>
  <c r="AG46" i="97"/>
  <c r="AP46" i="97" s="1"/>
  <c r="W47" i="97"/>
  <c r="AE46" i="97"/>
  <c r="AF46" i="97"/>
  <c r="AO46" i="97" s="1"/>
  <c r="AF42" i="104"/>
  <c r="AO42" i="104" s="1"/>
  <c r="W43" i="104"/>
  <c r="AG42" i="104"/>
  <c r="AP42" i="104" s="1"/>
  <c r="AE42" i="104"/>
  <c r="AI43" i="52"/>
  <c r="AO43" i="52"/>
  <c r="AR39" i="54"/>
  <c r="AR38" i="96"/>
  <c r="AR34" i="10"/>
  <c r="AI45" i="15"/>
  <c r="AO45" i="15"/>
  <c r="Y48" i="47"/>
  <c r="Z48" i="47" s="1"/>
  <c r="X48" i="47"/>
  <c r="AI39" i="100"/>
  <c r="AN39" i="100"/>
  <c r="W35" i="83"/>
  <c r="AE34" i="83"/>
  <c r="AF34" i="83"/>
  <c r="AO34" i="83" s="1"/>
  <c r="AG34" i="83"/>
  <c r="AP34" i="83" s="1"/>
  <c r="AI35" i="18"/>
  <c r="AN35" i="18"/>
  <c r="AR30" i="85"/>
  <c r="AE32" i="50"/>
  <c r="W33" i="50"/>
  <c r="AF32" i="50"/>
  <c r="AO32" i="50" s="1"/>
  <c r="AG32" i="50"/>
  <c r="AP32" i="50" s="1"/>
  <c r="AH40" i="95"/>
  <c r="AQ40" i="95" s="1"/>
  <c r="AH34" i="102"/>
  <c r="AQ34" i="102" s="1"/>
  <c r="AI36" i="43"/>
  <c r="AN36" i="43"/>
  <c r="Y41" i="45"/>
  <c r="X41" i="45"/>
  <c r="X32" i="98"/>
  <c r="Z32" i="98" s="1"/>
  <c r="Y32" i="98"/>
  <c r="Y46" i="15"/>
  <c r="X46" i="15"/>
  <c r="AH36" i="103"/>
  <c r="AQ36" i="103" s="1"/>
  <c r="AR39" i="95"/>
  <c r="AF40" i="95"/>
  <c r="AO40" i="95" s="1"/>
  <c r="AG40" i="95"/>
  <c r="AP40" i="95" s="1"/>
  <c r="AE40" i="95"/>
  <c r="W41" i="95"/>
  <c r="Y36" i="49"/>
  <c r="Z36" i="49"/>
  <c r="X36" i="49"/>
  <c r="AR44" i="53"/>
  <c r="AI39" i="20"/>
  <c r="AR39" i="20" s="1"/>
  <c r="AN39" i="20"/>
  <c r="AR38" i="92"/>
  <c r="Z34" i="102"/>
  <c r="AI35" i="87"/>
  <c r="AN35" i="87"/>
  <c r="AI33" i="48"/>
  <c r="AN33" i="48"/>
  <c r="Y33" i="94"/>
  <c r="X33" i="94"/>
  <c r="Z33" i="94" s="1"/>
  <c r="Y37" i="43"/>
  <c r="X37" i="43"/>
  <c r="AH45" i="53"/>
  <c r="AQ45" i="53" s="1"/>
  <c r="AH43" i="101"/>
  <c r="AQ43" i="101" s="1"/>
  <c r="AE38" i="51"/>
  <c r="W39" i="51"/>
  <c r="AG38" i="51"/>
  <c r="AP38" i="51" s="1"/>
  <c r="AF38" i="51"/>
  <c r="AO38" i="51" s="1"/>
  <c r="Z36" i="103"/>
  <c r="AI47" i="47"/>
  <c r="AN47" i="47"/>
  <c r="AI33" i="35"/>
  <c r="AN33" i="35"/>
  <c r="AH39" i="13"/>
  <c r="AQ39" i="13" s="1"/>
  <c r="AI36" i="16"/>
  <c r="AR36" i="16" s="1"/>
  <c r="AN36" i="16"/>
  <c r="AI35" i="99"/>
  <c r="AN35" i="99"/>
  <c r="AH35" i="10"/>
  <c r="AQ35" i="10" s="1"/>
  <c r="AR38" i="13"/>
  <c r="AH44" i="93"/>
  <c r="AQ44" i="93" s="1"/>
  <c r="AI39" i="88"/>
  <c r="AN39" i="88"/>
  <c r="Y34" i="48"/>
  <c r="Z34" i="48"/>
  <c r="X34" i="48"/>
  <c r="AI37" i="11"/>
  <c r="AN37" i="11"/>
  <c r="Z45" i="53"/>
  <c r="Z43" i="101"/>
  <c r="Z39" i="13"/>
  <c r="Y37" i="16"/>
  <c r="Z37" i="16" s="1"/>
  <c r="X37" i="16"/>
  <c r="AH39" i="92"/>
  <c r="AQ39" i="92" s="1"/>
  <c r="AH39" i="96"/>
  <c r="AQ39" i="96" s="1"/>
  <c r="Z35" i="10"/>
  <c r="AR45" i="86"/>
  <c r="AH39" i="84"/>
  <c r="AQ39" i="84" s="1"/>
  <c r="Z44" i="93"/>
  <c r="Y40" i="88"/>
  <c r="X40" i="88"/>
  <c r="Y45" i="46"/>
  <c r="X45" i="46"/>
  <c r="X38" i="11"/>
  <c r="Y38" i="11"/>
  <c r="Z38" i="11" s="1"/>
  <c r="AH43" i="44"/>
  <c r="AQ43" i="44" s="1"/>
  <c r="AR33" i="102"/>
  <c r="AH46" i="97"/>
  <c r="AQ46" i="97" s="1"/>
  <c r="Z43" i="44"/>
  <c r="AR41" i="104"/>
  <c r="Y44" i="52"/>
  <c r="Z44" i="52"/>
  <c r="X44" i="52"/>
  <c r="AR43" i="93"/>
  <c r="AE33" i="42"/>
  <c r="AF33" i="42"/>
  <c r="AO33" i="42" s="1"/>
  <c r="AG33" i="42"/>
  <c r="AP33" i="42" s="1"/>
  <c r="W34" i="42"/>
  <c r="AR38" i="91"/>
  <c r="AI31" i="98"/>
  <c r="AR31" i="98" s="1"/>
  <c r="AN31" i="98"/>
  <c r="AI31" i="90"/>
  <c r="AN31" i="90"/>
  <c r="AR45" i="97"/>
  <c r="AR42" i="101"/>
  <c r="AR42" i="44"/>
  <c r="AI35" i="49"/>
  <c r="AN35" i="49"/>
  <c r="Y47" i="89"/>
  <c r="Z47" i="89"/>
  <c r="X47" i="89"/>
  <c r="Z39" i="92"/>
  <c r="Y34" i="82"/>
  <c r="X34" i="82"/>
  <c r="Y40" i="20"/>
  <c r="Z40" i="20" s="1"/>
  <c r="X40" i="20"/>
  <c r="Z39" i="96"/>
  <c r="Y47" i="105"/>
  <c r="X47" i="105"/>
  <c r="Z47" i="105" s="1"/>
  <c r="Z39" i="84"/>
  <c r="Y36" i="87"/>
  <c r="X36" i="87"/>
  <c r="Y36" i="55"/>
  <c r="Z36" i="55"/>
  <c r="X36" i="55"/>
  <c r="AI44" i="46"/>
  <c r="AN44" i="46"/>
  <c r="AH46" i="86"/>
  <c r="AQ46" i="86" s="1"/>
  <c r="AE36" i="41"/>
  <c r="AF36" i="41"/>
  <c r="AO36" i="41" s="1"/>
  <c r="AG36" i="41"/>
  <c r="AP36" i="41" s="1"/>
  <c r="W37" i="41"/>
  <c r="AH31" i="85"/>
  <c r="AQ31" i="85" s="1"/>
  <c r="AH42" i="104"/>
  <c r="AQ42" i="104" s="1"/>
  <c r="AR38" i="84"/>
  <c r="Y32" i="90"/>
  <c r="X32" i="90"/>
  <c r="AH39" i="91"/>
  <c r="AQ39" i="91" s="1"/>
  <c r="AG44" i="32"/>
  <c r="AP44" i="32" s="1"/>
  <c r="AF44" i="32"/>
  <c r="AO44" i="32" s="1"/>
  <c r="AE44" i="32"/>
  <c r="W45" i="32"/>
  <c r="Y40" i="100"/>
  <c r="X40" i="100"/>
  <c r="Z40" i="100" s="1"/>
  <c r="Y34" i="35"/>
  <c r="Z34" i="35"/>
  <c r="X34" i="35"/>
  <c r="Y36" i="18"/>
  <c r="X36" i="18"/>
  <c r="Z36" i="18" s="1"/>
  <c r="Y36" i="99"/>
  <c r="Z36" i="99"/>
  <c r="X36" i="99"/>
  <c r="AI46" i="89"/>
  <c r="AN46" i="89"/>
  <c r="AI33" i="82"/>
  <c r="AN33" i="82"/>
  <c r="AI46" i="105"/>
  <c r="AN46" i="105"/>
  <c r="AH40" i="54"/>
  <c r="AQ40" i="54" s="1"/>
  <c r="AI35" i="55"/>
  <c r="AN35" i="55"/>
  <c r="AI32" i="94"/>
  <c r="AN32" i="94"/>
  <c r="AI40" i="45"/>
  <c r="AN40" i="45"/>
  <c r="AE47" i="105" l="1"/>
  <c r="W48" i="105"/>
  <c r="AF47" i="105"/>
  <c r="AO47" i="105" s="1"/>
  <c r="AG47" i="105"/>
  <c r="AP47" i="105" s="1"/>
  <c r="AE40" i="100"/>
  <c r="W41" i="100"/>
  <c r="AF40" i="100"/>
  <c r="AO40" i="100" s="1"/>
  <c r="AG40" i="100"/>
  <c r="AP40" i="100" s="1"/>
  <c r="AF37" i="16"/>
  <c r="AO37" i="16" s="1"/>
  <c r="AG37" i="16"/>
  <c r="AP37" i="16" s="1"/>
  <c r="W38" i="16"/>
  <c r="AE37" i="16"/>
  <c r="AF33" i="94"/>
  <c r="AO33" i="94" s="1"/>
  <c r="AE33" i="94"/>
  <c r="W34" i="94"/>
  <c r="AG33" i="94"/>
  <c r="AP33" i="94" s="1"/>
  <c r="W49" i="47"/>
  <c r="AE48" i="47"/>
  <c r="AF48" i="47"/>
  <c r="AO48" i="47" s="1"/>
  <c r="AG48" i="47"/>
  <c r="AP48" i="47" s="1"/>
  <c r="AE36" i="18"/>
  <c r="W37" i="18"/>
  <c r="AG36" i="18"/>
  <c r="AP36" i="18" s="1"/>
  <c r="AF36" i="18"/>
  <c r="AO36" i="18" s="1"/>
  <c r="AE32" i="98"/>
  <c r="AG32" i="98"/>
  <c r="AP32" i="98" s="1"/>
  <c r="AF32" i="98"/>
  <c r="AO32" i="98" s="1"/>
  <c r="W33" i="98"/>
  <c r="AE40" i="20"/>
  <c r="AF40" i="20"/>
  <c r="AO40" i="20" s="1"/>
  <c r="AG40" i="20"/>
  <c r="AP40" i="20" s="1"/>
  <c r="W41" i="20"/>
  <c r="AG38" i="11"/>
  <c r="AP38" i="11" s="1"/>
  <c r="AF38" i="11"/>
  <c r="AO38" i="11" s="1"/>
  <c r="W39" i="11"/>
  <c r="AE38" i="11"/>
  <c r="AH34" i="82"/>
  <c r="AQ34" i="82" s="1"/>
  <c r="AH38" i="11"/>
  <c r="AQ38" i="11" s="1"/>
  <c r="AF43" i="101"/>
  <c r="AO43" i="101" s="1"/>
  <c r="AE43" i="101"/>
  <c r="AG43" i="101"/>
  <c r="AP43" i="101" s="1"/>
  <c r="W44" i="101"/>
  <c r="W35" i="102"/>
  <c r="AG34" i="102"/>
  <c r="AP34" i="102" s="1"/>
  <c r="AF34" i="102"/>
  <c r="AO34" i="102" s="1"/>
  <c r="AE34" i="102"/>
  <c r="AI40" i="95"/>
  <c r="AN40" i="95"/>
  <c r="AI46" i="86"/>
  <c r="AP46" i="86"/>
  <c r="Y32" i="85"/>
  <c r="Z32" i="85"/>
  <c r="X32" i="85"/>
  <c r="AE34" i="35"/>
  <c r="W35" i="35"/>
  <c r="AF34" i="35"/>
  <c r="AO34" i="35" s="1"/>
  <c r="AG34" i="35"/>
  <c r="AP34" i="35" s="1"/>
  <c r="AI44" i="32"/>
  <c r="AN44" i="32"/>
  <c r="AH32" i="90"/>
  <c r="AQ32" i="90" s="1"/>
  <c r="AH36" i="87"/>
  <c r="AQ36" i="87" s="1"/>
  <c r="Z34" i="82"/>
  <c r="AI33" i="42"/>
  <c r="AR33" i="42" s="1"/>
  <c r="AN33" i="42"/>
  <c r="AH45" i="46"/>
  <c r="AQ45" i="46" s="1"/>
  <c r="AE44" i="93"/>
  <c r="AG44" i="93"/>
  <c r="AP44" i="93" s="1"/>
  <c r="AF44" i="93"/>
  <c r="AO44" i="93" s="1"/>
  <c r="W45" i="93"/>
  <c r="AE45" i="53"/>
  <c r="AF45" i="53"/>
  <c r="AO45" i="53" s="1"/>
  <c r="AG45" i="53"/>
  <c r="AP45" i="53" s="1"/>
  <c r="W46" i="53"/>
  <c r="AR33" i="35"/>
  <c r="AH36" i="49"/>
  <c r="AQ36" i="49" s="1"/>
  <c r="AI34" i="83"/>
  <c r="AR34" i="83" s="1"/>
  <c r="AN34" i="83"/>
  <c r="AI42" i="104"/>
  <c r="AN42" i="104"/>
  <c r="AI46" i="97"/>
  <c r="AN46" i="97"/>
  <c r="Y41" i="54"/>
  <c r="X41" i="54"/>
  <c r="AF36" i="99"/>
  <c r="AO36" i="99" s="1"/>
  <c r="AE36" i="99"/>
  <c r="W37" i="99"/>
  <c r="AG36" i="99"/>
  <c r="AP36" i="99" s="1"/>
  <c r="AH36" i="18"/>
  <c r="AQ36" i="18" s="1"/>
  <c r="AR32" i="94"/>
  <c r="AR46" i="89"/>
  <c r="Z32" i="90"/>
  <c r="AI36" i="41"/>
  <c r="AN36" i="41"/>
  <c r="Z36" i="87"/>
  <c r="AF39" i="96"/>
  <c r="AO39" i="96" s="1"/>
  <c r="W40" i="96"/>
  <c r="AE39" i="96"/>
  <c r="AG39" i="96"/>
  <c r="AP39" i="96" s="1"/>
  <c r="AR35" i="49"/>
  <c r="Z45" i="46"/>
  <c r="AH37" i="16"/>
  <c r="AQ37" i="16" s="1"/>
  <c r="AR39" i="88"/>
  <c r="Y39" i="51"/>
  <c r="X39" i="51"/>
  <c r="AH37" i="43"/>
  <c r="AQ37" i="43" s="1"/>
  <c r="AE36" i="49"/>
  <c r="AF36" i="49"/>
  <c r="AO36" i="49" s="1"/>
  <c r="W37" i="49"/>
  <c r="AG36" i="49"/>
  <c r="AP36" i="49" s="1"/>
  <c r="AR36" i="43"/>
  <c r="Y35" i="83"/>
  <c r="Z35" i="83"/>
  <c r="X35" i="83"/>
  <c r="Y47" i="97"/>
  <c r="X47" i="97"/>
  <c r="AR46" i="105"/>
  <c r="Y45" i="32"/>
  <c r="X45" i="32"/>
  <c r="AR40" i="45"/>
  <c r="AR33" i="82"/>
  <c r="AH40" i="100"/>
  <c r="AQ40" i="100" s="1"/>
  <c r="AR35" i="55"/>
  <c r="AH36" i="99"/>
  <c r="AQ36" i="99" s="1"/>
  <c r="AH34" i="35"/>
  <c r="AQ34" i="35" s="1"/>
  <c r="AR44" i="46"/>
  <c r="AH40" i="20"/>
  <c r="AQ40" i="20" s="1"/>
  <c r="AG39" i="92"/>
  <c r="AP39" i="92" s="1"/>
  <c r="W40" i="92"/>
  <c r="AE39" i="92"/>
  <c r="AF39" i="92"/>
  <c r="AO39" i="92" s="1"/>
  <c r="AF43" i="44"/>
  <c r="AO43" i="44" s="1"/>
  <c r="AG43" i="44"/>
  <c r="AP43" i="44" s="1"/>
  <c r="W44" i="44"/>
  <c r="AE43" i="44"/>
  <c r="W36" i="10"/>
  <c r="AE35" i="10"/>
  <c r="AF35" i="10"/>
  <c r="AO35" i="10" s="1"/>
  <c r="AG35" i="10"/>
  <c r="AP35" i="10" s="1"/>
  <c r="AR37" i="11"/>
  <c r="AR47" i="47"/>
  <c r="AI38" i="51"/>
  <c r="AN38" i="51"/>
  <c r="Z37" i="43"/>
  <c r="AR33" i="48"/>
  <c r="AH32" i="98"/>
  <c r="AQ32" i="98" s="1"/>
  <c r="AR35" i="18"/>
  <c r="AR45" i="15"/>
  <c r="Y43" i="104"/>
  <c r="Z43" i="104"/>
  <c r="X43" i="104"/>
  <c r="AI31" i="85"/>
  <c r="AN31" i="85"/>
  <c r="AI39" i="91"/>
  <c r="AN39" i="91"/>
  <c r="AH36" i="55"/>
  <c r="AQ36" i="55" s="1"/>
  <c r="W40" i="84"/>
  <c r="AG39" i="84"/>
  <c r="AP39" i="84" s="1"/>
  <c r="AF39" i="84"/>
  <c r="AO39" i="84" s="1"/>
  <c r="AE39" i="84"/>
  <c r="AH47" i="89"/>
  <c r="AQ47" i="89" s="1"/>
  <c r="AR31" i="90"/>
  <c r="Y34" i="42"/>
  <c r="Z34" i="42"/>
  <c r="X34" i="42"/>
  <c r="AH44" i="52"/>
  <c r="AQ44" i="52" s="1"/>
  <c r="AH40" i="88"/>
  <c r="AQ40" i="88" s="1"/>
  <c r="AH34" i="48"/>
  <c r="AQ34" i="48" s="1"/>
  <c r="AR35" i="99"/>
  <c r="AF36" i="103"/>
  <c r="AO36" i="103" s="1"/>
  <c r="W37" i="103"/>
  <c r="AG36" i="103"/>
  <c r="AP36" i="103" s="1"/>
  <c r="AE36" i="103"/>
  <c r="AH46" i="15"/>
  <c r="AQ46" i="15" s="1"/>
  <c r="AH41" i="45"/>
  <c r="AQ41" i="45" s="1"/>
  <c r="Y33" i="50"/>
  <c r="X33" i="50"/>
  <c r="AR39" i="100"/>
  <c r="Y37" i="41"/>
  <c r="Z37" i="41"/>
  <c r="X37" i="41"/>
  <c r="W37" i="55"/>
  <c r="AF36" i="55"/>
  <c r="AO36" i="55" s="1"/>
  <c r="AE36" i="55"/>
  <c r="AG36" i="55"/>
  <c r="AP36" i="55" s="1"/>
  <c r="AH47" i="105"/>
  <c r="AQ47" i="105" s="1"/>
  <c r="W48" i="89"/>
  <c r="AE47" i="89"/>
  <c r="AG47" i="89"/>
  <c r="AP47" i="89" s="1"/>
  <c r="AF47" i="89"/>
  <c r="AO47" i="89" s="1"/>
  <c r="AE44" i="52"/>
  <c r="AF44" i="52"/>
  <c r="AO44" i="52" s="1"/>
  <c r="AG44" i="52"/>
  <c r="AP44" i="52" s="1"/>
  <c r="W45" i="52"/>
  <c r="Z40" i="88"/>
  <c r="W40" i="13"/>
  <c r="AG39" i="13"/>
  <c r="AP39" i="13" s="1"/>
  <c r="AF39" i="13"/>
  <c r="AO39" i="13" s="1"/>
  <c r="AE39" i="13"/>
  <c r="AG34" i="48"/>
  <c r="AP34" i="48" s="1"/>
  <c r="W35" i="48"/>
  <c r="AF34" i="48"/>
  <c r="AO34" i="48" s="1"/>
  <c r="AE34" i="48"/>
  <c r="AH33" i="94"/>
  <c r="AQ33" i="94" s="1"/>
  <c r="AR35" i="87"/>
  <c r="Y41" i="95"/>
  <c r="X41" i="95"/>
  <c r="Z46" i="15"/>
  <c r="Z41" i="45"/>
  <c r="AI32" i="50"/>
  <c r="AN32" i="50"/>
  <c r="AH48" i="47"/>
  <c r="AQ48" i="47" s="1"/>
  <c r="AR43" i="52"/>
  <c r="AI40" i="54"/>
  <c r="AN40" i="54"/>
  <c r="Y47" i="86"/>
  <c r="Z47" i="86" s="1"/>
  <c r="X47" i="86"/>
  <c r="Y40" i="91"/>
  <c r="Z40" i="91"/>
  <c r="X40" i="91"/>
  <c r="AG47" i="86" l="1"/>
  <c r="AP47" i="86" s="1"/>
  <c r="AF47" i="86"/>
  <c r="AO47" i="86" s="1"/>
  <c r="AE47" i="86"/>
  <c r="W48" i="86"/>
  <c r="AH33" i="50"/>
  <c r="AQ33" i="50" s="1"/>
  <c r="W35" i="42"/>
  <c r="AF34" i="42"/>
  <c r="AO34" i="42" s="1"/>
  <c r="AE34" i="42"/>
  <c r="AG34" i="42"/>
  <c r="AP34" i="42" s="1"/>
  <c r="AR32" i="50"/>
  <c r="AH34" i="42"/>
  <c r="AQ34" i="42" s="1"/>
  <c r="AH43" i="104"/>
  <c r="AQ43" i="104" s="1"/>
  <c r="AI35" i="10"/>
  <c r="AN35" i="10"/>
  <c r="AH35" i="83"/>
  <c r="AQ35" i="83" s="1"/>
  <c r="AI39" i="96"/>
  <c r="AN39" i="96"/>
  <c r="AG32" i="90"/>
  <c r="AP32" i="90" s="1"/>
  <c r="AF32" i="90"/>
  <c r="AO32" i="90" s="1"/>
  <c r="AE32" i="90"/>
  <c r="W33" i="90"/>
  <c r="Y37" i="99"/>
  <c r="Z37" i="99"/>
  <c r="X37" i="99"/>
  <c r="AF34" i="82"/>
  <c r="AO34" i="82" s="1"/>
  <c r="W35" i="82"/>
  <c r="AE34" i="82"/>
  <c r="AG34" i="82"/>
  <c r="AP34" i="82" s="1"/>
  <c r="AR44" i="32"/>
  <c r="AH32" i="85"/>
  <c r="AQ32" i="85" s="1"/>
  <c r="AR40" i="95"/>
  <c r="AI40" i="20"/>
  <c r="AN40" i="20"/>
  <c r="Y34" i="94"/>
  <c r="Z34" i="94" s="1"/>
  <c r="X34" i="94"/>
  <c r="AI40" i="100"/>
  <c r="AN40" i="100"/>
  <c r="AE41" i="45"/>
  <c r="W42" i="45"/>
  <c r="AF41" i="45"/>
  <c r="AO41" i="45" s="1"/>
  <c r="AG41" i="45"/>
  <c r="AP41" i="45" s="1"/>
  <c r="AG35" i="83"/>
  <c r="AP35" i="83" s="1"/>
  <c r="AE35" i="83"/>
  <c r="W36" i="83"/>
  <c r="AF35" i="83"/>
  <c r="AO35" i="83" s="1"/>
  <c r="AE45" i="46"/>
  <c r="W46" i="46"/>
  <c r="AG45" i="46"/>
  <c r="AP45" i="46" s="1"/>
  <c r="AF45" i="46"/>
  <c r="AO45" i="46" s="1"/>
  <c r="Y40" i="96"/>
  <c r="Z40" i="96" s="1"/>
  <c r="X40" i="96"/>
  <c r="AI36" i="99"/>
  <c r="AN36" i="99"/>
  <c r="AR46" i="97"/>
  <c r="X45" i="93"/>
  <c r="Z45" i="93" s="1"/>
  <c r="Y45" i="93"/>
  <c r="AE32" i="85"/>
  <c r="W33" i="85"/>
  <c r="AG32" i="85"/>
  <c r="AP32" i="85" s="1"/>
  <c r="AF32" i="85"/>
  <c r="AO32" i="85" s="1"/>
  <c r="Y44" i="101"/>
  <c r="X44" i="101"/>
  <c r="AI33" i="94"/>
  <c r="AN33" i="94"/>
  <c r="AI39" i="13"/>
  <c r="AN39" i="13"/>
  <c r="Y37" i="49"/>
  <c r="Z37" i="49"/>
  <c r="X37" i="49"/>
  <c r="AH40" i="91"/>
  <c r="AQ40" i="91" s="1"/>
  <c r="W47" i="15"/>
  <c r="AE46" i="15"/>
  <c r="AG46" i="15"/>
  <c r="AP46" i="15" s="1"/>
  <c r="AF46" i="15"/>
  <c r="AO46" i="15" s="1"/>
  <c r="AI34" i="48"/>
  <c r="AN34" i="48"/>
  <c r="AI47" i="89"/>
  <c r="AN47" i="89"/>
  <c r="AH37" i="41"/>
  <c r="AQ37" i="41" s="1"/>
  <c r="Z33" i="50"/>
  <c r="Y40" i="84"/>
  <c r="X40" i="84"/>
  <c r="AF37" i="43"/>
  <c r="AO37" i="43" s="1"/>
  <c r="W38" i="43"/>
  <c r="AE37" i="43"/>
  <c r="AG37" i="43"/>
  <c r="AP37" i="43" s="1"/>
  <c r="Y46" i="53"/>
  <c r="Z46" i="53" s="1"/>
  <c r="X46" i="53"/>
  <c r="AI34" i="102"/>
  <c r="AN34" i="102"/>
  <c r="Y33" i="98"/>
  <c r="X33" i="98"/>
  <c r="AI48" i="47"/>
  <c r="AN48" i="47"/>
  <c r="AR39" i="91"/>
  <c r="AI43" i="44"/>
  <c r="AN43" i="44"/>
  <c r="AI39" i="92"/>
  <c r="AN39" i="92"/>
  <c r="AH47" i="97"/>
  <c r="AQ47" i="97" s="1"/>
  <c r="AI36" i="49"/>
  <c r="AN36" i="49"/>
  <c r="AH39" i="51"/>
  <c r="AQ39" i="51" s="1"/>
  <c r="AG36" i="87"/>
  <c r="AP36" i="87" s="1"/>
  <c r="AE36" i="87"/>
  <c r="AF36" i="87"/>
  <c r="AO36" i="87" s="1"/>
  <c r="W37" i="87"/>
  <c r="AH41" i="54"/>
  <c r="AQ41" i="54" s="1"/>
  <c r="AR42" i="104"/>
  <c r="AI43" i="101"/>
  <c r="AN43" i="101"/>
  <c r="Y41" i="20"/>
  <c r="Z41" i="20"/>
  <c r="X41" i="20"/>
  <c r="Y37" i="18"/>
  <c r="Z37" i="18" s="1"/>
  <c r="X37" i="18"/>
  <c r="Y49" i="47"/>
  <c r="Z49" i="47"/>
  <c r="X49" i="47"/>
  <c r="Y45" i="52"/>
  <c r="Z45" i="52" s="1"/>
  <c r="X45" i="52"/>
  <c r="Y37" i="55"/>
  <c r="Z37" i="55"/>
  <c r="X37" i="55"/>
  <c r="W41" i="91"/>
  <c r="AG40" i="91"/>
  <c r="AP40" i="91" s="1"/>
  <c r="AF40" i="91"/>
  <c r="AO40" i="91" s="1"/>
  <c r="AE40" i="91"/>
  <c r="AR40" i="54"/>
  <c r="AH41" i="95"/>
  <c r="AQ41" i="95" s="1"/>
  <c r="Y48" i="89"/>
  <c r="Z48" i="89"/>
  <c r="X48" i="89"/>
  <c r="Y35" i="48"/>
  <c r="Z35" i="48"/>
  <c r="X35" i="48"/>
  <c r="Y40" i="13"/>
  <c r="Z40" i="13"/>
  <c r="X40" i="13"/>
  <c r="AI44" i="52"/>
  <c r="AN44" i="52"/>
  <c r="AR38" i="51"/>
  <c r="Y44" i="44"/>
  <c r="X44" i="44"/>
  <c r="Z44" i="44" s="1"/>
  <c r="Y40" i="92"/>
  <c r="Z40" i="92" s="1"/>
  <c r="X40" i="92"/>
  <c r="AH45" i="32"/>
  <c r="AQ45" i="32" s="1"/>
  <c r="Z47" i="97"/>
  <c r="Z39" i="51"/>
  <c r="Z41" i="54"/>
  <c r="AI44" i="93"/>
  <c r="AN44" i="93"/>
  <c r="Y35" i="35"/>
  <c r="X35" i="35"/>
  <c r="AR46" i="86"/>
  <c r="AI38" i="11"/>
  <c r="AR38" i="11" s="1"/>
  <c r="AN38" i="11"/>
  <c r="AI36" i="18"/>
  <c r="AN36" i="18"/>
  <c r="AI37" i="16"/>
  <c r="AN37" i="16"/>
  <c r="Y48" i="105"/>
  <c r="Z48" i="105" s="1"/>
  <c r="X48" i="105"/>
  <c r="W44" i="104"/>
  <c r="AE43" i="104"/>
  <c r="AF43" i="104"/>
  <c r="AO43" i="104" s="1"/>
  <c r="AG43" i="104"/>
  <c r="AP43" i="104" s="1"/>
  <c r="Y36" i="10"/>
  <c r="Z36" i="10" s="1"/>
  <c r="X36" i="10"/>
  <c r="AG37" i="41"/>
  <c r="AP37" i="41" s="1"/>
  <c r="AE37" i="41"/>
  <c r="W38" i="41"/>
  <c r="AF37" i="41"/>
  <c r="AO37" i="41" s="1"/>
  <c r="AI36" i="103"/>
  <c r="AN36" i="103"/>
  <c r="Z41" i="95"/>
  <c r="AH47" i="86"/>
  <c r="AQ47" i="86" s="1"/>
  <c r="AE40" i="88"/>
  <c r="AG40" i="88"/>
  <c r="AP40" i="88" s="1"/>
  <c r="AF40" i="88"/>
  <c r="AO40" i="88" s="1"/>
  <c r="W41" i="88"/>
  <c r="AI36" i="55"/>
  <c r="AN36" i="55"/>
  <c r="Y37" i="103"/>
  <c r="X37" i="103"/>
  <c r="AI39" i="84"/>
  <c r="AN39" i="84"/>
  <c r="AR31" i="85"/>
  <c r="Z45" i="32"/>
  <c r="AR36" i="41"/>
  <c r="AI45" i="53"/>
  <c r="AN45" i="53"/>
  <c r="AI34" i="35"/>
  <c r="AN34" i="35"/>
  <c r="Y35" i="102"/>
  <c r="X35" i="102"/>
  <c r="Z35" i="102" s="1"/>
  <c r="Y39" i="11"/>
  <c r="Z39" i="11" s="1"/>
  <c r="X39" i="11"/>
  <c r="AI32" i="98"/>
  <c r="AN32" i="98"/>
  <c r="Y38" i="16"/>
  <c r="Z38" i="16"/>
  <c r="X38" i="16"/>
  <c r="Y41" i="100"/>
  <c r="X41" i="100"/>
  <c r="Z41" i="100" s="1"/>
  <c r="AI47" i="105"/>
  <c r="AN47" i="105"/>
  <c r="AE36" i="10" l="1"/>
  <c r="W37" i="10"/>
  <c r="AG36" i="10"/>
  <c r="AP36" i="10" s="1"/>
  <c r="AF36" i="10"/>
  <c r="AO36" i="10" s="1"/>
  <c r="AE44" i="44"/>
  <c r="W45" i="44"/>
  <c r="AF44" i="44"/>
  <c r="AO44" i="44" s="1"/>
  <c r="AG44" i="44"/>
  <c r="AP44" i="44" s="1"/>
  <c r="AG45" i="52"/>
  <c r="AP45" i="52" s="1"/>
  <c r="W46" i="52"/>
  <c r="AE45" i="52"/>
  <c r="AF45" i="52"/>
  <c r="AO45" i="52" s="1"/>
  <c r="W35" i="94"/>
  <c r="AE34" i="94"/>
  <c r="AG34" i="94"/>
  <c r="AP34" i="94" s="1"/>
  <c r="AF34" i="94"/>
  <c r="AO34" i="94" s="1"/>
  <c r="W40" i="11"/>
  <c r="AF39" i="11"/>
  <c r="AO39" i="11" s="1"/>
  <c r="AG39" i="11"/>
  <c r="AP39" i="11" s="1"/>
  <c r="AE39" i="11"/>
  <c r="AF35" i="102"/>
  <c r="AO35" i="102" s="1"/>
  <c r="AE35" i="102"/>
  <c r="W36" i="102"/>
  <c r="AG35" i="102"/>
  <c r="AP35" i="102" s="1"/>
  <c r="AF46" i="53"/>
  <c r="AO46" i="53" s="1"/>
  <c r="W47" i="53"/>
  <c r="AG46" i="53"/>
  <c r="AP46" i="53" s="1"/>
  <c r="AE46" i="53"/>
  <c r="AF40" i="96"/>
  <c r="AO40" i="96" s="1"/>
  <c r="AE40" i="96"/>
  <c r="W41" i="96"/>
  <c r="AG40" i="96"/>
  <c r="AP40" i="96" s="1"/>
  <c r="W49" i="105"/>
  <c r="AG48" i="105"/>
  <c r="AP48" i="105" s="1"/>
  <c r="AF48" i="105"/>
  <c r="AO48" i="105" s="1"/>
  <c r="AE48" i="105"/>
  <c r="AE41" i="100"/>
  <c r="W42" i="100"/>
  <c r="AG41" i="100"/>
  <c r="AP41" i="100" s="1"/>
  <c r="AF41" i="100"/>
  <c r="AO41" i="100" s="1"/>
  <c r="AG40" i="92"/>
  <c r="AP40" i="92" s="1"/>
  <c r="AE40" i="92"/>
  <c r="W41" i="92"/>
  <c r="AF40" i="92"/>
  <c r="AO40" i="92" s="1"/>
  <c r="AF37" i="18"/>
  <c r="AO37" i="18" s="1"/>
  <c r="AG37" i="18"/>
  <c r="AP37" i="18" s="1"/>
  <c r="AE37" i="18"/>
  <c r="W38" i="18"/>
  <c r="AG45" i="93"/>
  <c r="AP45" i="93" s="1"/>
  <c r="W46" i="93"/>
  <c r="AE45" i="93"/>
  <c r="AF45" i="93"/>
  <c r="AO45" i="93" s="1"/>
  <c r="AR36" i="55"/>
  <c r="AR39" i="84"/>
  <c r="AR36" i="103"/>
  <c r="AH36" i="10"/>
  <c r="AQ36" i="10" s="1"/>
  <c r="AI43" i="104"/>
  <c r="AN43" i="104"/>
  <c r="AR37" i="16"/>
  <c r="AF41" i="54"/>
  <c r="AO41" i="54" s="1"/>
  <c r="AG41" i="54"/>
  <c r="AP41" i="54" s="1"/>
  <c r="W42" i="54"/>
  <c r="AE41" i="54"/>
  <c r="AH40" i="13"/>
  <c r="AQ40" i="13" s="1"/>
  <c r="AH48" i="89"/>
  <c r="AQ48" i="89" s="1"/>
  <c r="AH45" i="52"/>
  <c r="AQ45" i="52" s="1"/>
  <c r="AH37" i="18"/>
  <c r="AQ37" i="18" s="1"/>
  <c r="AI36" i="87"/>
  <c r="AN36" i="87"/>
  <c r="AR36" i="99"/>
  <c r="AI35" i="83"/>
  <c r="AN35" i="83"/>
  <c r="AI41" i="45"/>
  <c r="AN41" i="45"/>
  <c r="AI40" i="88"/>
  <c r="AN40" i="88"/>
  <c r="AR45" i="53"/>
  <c r="AH37" i="103"/>
  <c r="AQ37" i="103" s="1"/>
  <c r="Y41" i="88"/>
  <c r="X41" i="88"/>
  <c r="Y44" i="104"/>
  <c r="X44" i="104"/>
  <c r="Z44" i="104" s="1"/>
  <c r="AH35" i="35"/>
  <c r="AQ35" i="35" s="1"/>
  <c r="AE39" i="51"/>
  <c r="W40" i="51"/>
  <c r="AG39" i="51"/>
  <c r="AP39" i="51" s="1"/>
  <c r="AF39" i="51"/>
  <c r="AO39" i="51" s="1"/>
  <c r="W41" i="13"/>
  <c r="AG40" i="13"/>
  <c r="AP40" i="13" s="1"/>
  <c r="AE40" i="13"/>
  <c r="AF40" i="13"/>
  <c r="AO40" i="13" s="1"/>
  <c r="W49" i="89"/>
  <c r="AF48" i="89"/>
  <c r="AO48" i="89" s="1"/>
  <c r="AE48" i="89"/>
  <c r="AN48" i="89" s="1"/>
  <c r="AG48" i="89"/>
  <c r="AR43" i="101"/>
  <c r="AR34" i="102"/>
  <c r="AI37" i="43"/>
  <c r="AN37" i="43"/>
  <c r="W34" i="50"/>
  <c r="AE33" i="50"/>
  <c r="AF33" i="50"/>
  <c r="AO33" i="50" s="1"/>
  <c r="AG33" i="50"/>
  <c r="AP33" i="50" s="1"/>
  <c r="AR39" i="13"/>
  <c r="AH40" i="96"/>
  <c r="AQ40" i="96" s="1"/>
  <c r="Y46" i="46"/>
  <c r="Z46" i="46"/>
  <c r="X46" i="46"/>
  <c r="AR40" i="20"/>
  <c r="AI34" i="82"/>
  <c r="AN34" i="82"/>
  <c r="AR39" i="96"/>
  <c r="Y35" i="42"/>
  <c r="X35" i="42"/>
  <c r="AE41" i="95"/>
  <c r="W42" i="95"/>
  <c r="AG41" i="95"/>
  <c r="AP41" i="95" s="1"/>
  <c r="AF41" i="95"/>
  <c r="AO41" i="95" s="1"/>
  <c r="AI37" i="41"/>
  <c r="AR37" i="41" s="1"/>
  <c r="AN37" i="41"/>
  <c r="AG35" i="48"/>
  <c r="AP35" i="48" s="1"/>
  <c r="AE35" i="48"/>
  <c r="W36" i="48"/>
  <c r="AF35" i="48"/>
  <c r="AO35" i="48" s="1"/>
  <c r="AR47" i="105"/>
  <c r="AH41" i="100"/>
  <c r="AQ41" i="100" s="1"/>
  <c r="AR32" i="98"/>
  <c r="AH39" i="11"/>
  <c r="AQ39" i="11" s="1"/>
  <c r="AE45" i="32"/>
  <c r="AF45" i="32"/>
  <c r="AO45" i="32" s="1"/>
  <c r="W46" i="32"/>
  <c r="AG45" i="32"/>
  <c r="AP45" i="32" s="1"/>
  <c r="Z37" i="103"/>
  <c r="AH48" i="105"/>
  <c r="AQ48" i="105" s="1"/>
  <c r="AR36" i="18"/>
  <c r="Z35" i="35"/>
  <c r="W48" i="97"/>
  <c r="AE47" i="97"/>
  <c r="AF47" i="97"/>
  <c r="AO47" i="97" s="1"/>
  <c r="AG47" i="97"/>
  <c r="AP47" i="97" s="1"/>
  <c r="AH40" i="92"/>
  <c r="AQ40" i="92" s="1"/>
  <c r="Y41" i="91"/>
  <c r="X41" i="91"/>
  <c r="AR36" i="49"/>
  <c r="AH46" i="53"/>
  <c r="AQ46" i="53" s="1"/>
  <c r="Y38" i="43"/>
  <c r="Z38" i="43" s="1"/>
  <c r="X38" i="43"/>
  <c r="AR47" i="89"/>
  <c r="AI46" i="15"/>
  <c r="AN46" i="15"/>
  <c r="AH45" i="93"/>
  <c r="AQ45" i="93" s="1"/>
  <c r="AI45" i="46"/>
  <c r="AN45" i="46"/>
  <c r="AR40" i="100"/>
  <c r="Y35" i="82"/>
  <c r="X35" i="82"/>
  <c r="Y33" i="90"/>
  <c r="Z33" i="90" s="1"/>
  <c r="X33" i="90"/>
  <c r="AR35" i="10"/>
  <c r="Y48" i="86"/>
  <c r="Z48" i="86" s="1"/>
  <c r="X48" i="86"/>
  <c r="AG38" i="16"/>
  <c r="AP38" i="16" s="1"/>
  <c r="W39" i="16"/>
  <c r="AF38" i="16"/>
  <c r="AO38" i="16" s="1"/>
  <c r="AE38" i="16"/>
  <c r="AH35" i="102"/>
  <c r="AQ35" i="102" s="1"/>
  <c r="AH38" i="16"/>
  <c r="AQ38" i="16" s="1"/>
  <c r="AR34" i="35"/>
  <c r="Y38" i="41"/>
  <c r="X38" i="41"/>
  <c r="Z38" i="41" s="1"/>
  <c r="AH35" i="48"/>
  <c r="AQ35" i="48" s="1"/>
  <c r="AH37" i="55"/>
  <c r="AQ37" i="55" s="1"/>
  <c r="AH49" i="47"/>
  <c r="AQ49" i="47" s="1"/>
  <c r="AH41" i="20"/>
  <c r="AQ41" i="20" s="1"/>
  <c r="AR39" i="92"/>
  <c r="AR48" i="47"/>
  <c r="Y47" i="15"/>
  <c r="Z47" i="15"/>
  <c r="X47" i="15"/>
  <c r="AH37" i="49"/>
  <c r="AQ37" i="49" s="1"/>
  <c r="AR33" i="94"/>
  <c r="AH34" i="94"/>
  <c r="AQ34" i="94" s="1"/>
  <c r="AI32" i="90"/>
  <c r="AN32" i="90"/>
  <c r="AI47" i="86"/>
  <c r="AN47" i="86"/>
  <c r="AE37" i="55"/>
  <c r="W38" i="55"/>
  <c r="AF37" i="55"/>
  <c r="AO37" i="55" s="1"/>
  <c r="AG37" i="55"/>
  <c r="AP37" i="55" s="1"/>
  <c r="AG49" i="47"/>
  <c r="AP49" i="47" s="1"/>
  <c r="AE49" i="47"/>
  <c r="AF49" i="47"/>
  <c r="AO49" i="47" s="1"/>
  <c r="W50" i="47"/>
  <c r="AE41" i="20"/>
  <c r="W42" i="20"/>
  <c r="AF41" i="20"/>
  <c r="AO41" i="20" s="1"/>
  <c r="AG41" i="20"/>
  <c r="AP41" i="20" s="1"/>
  <c r="Y37" i="87"/>
  <c r="X37" i="87"/>
  <c r="Z33" i="98"/>
  <c r="AH33" i="98"/>
  <c r="AQ33" i="98" s="1"/>
  <c r="AH40" i="84"/>
  <c r="AQ40" i="84" s="1"/>
  <c r="AR34" i="48"/>
  <c r="AG37" i="49"/>
  <c r="AP37" i="49" s="1"/>
  <c r="W38" i="49"/>
  <c r="AE37" i="49"/>
  <c r="AF37" i="49"/>
  <c r="AO37" i="49" s="1"/>
  <c r="AH44" i="101"/>
  <c r="AQ44" i="101" s="1"/>
  <c r="Y33" i="85"/>
  <c r="Z33" i="85"/>
  <c r="X33" i="85"/>
  <c r="AH37" i="99"/>
  <c r="AQ37" i="99" s="1"/>
  <c r="AR44" i="93"/>
  <c r="AH44" i="44"/>
  <c r="AQ44" i="44" s="1"/>
  <c r="AR44" i="52"/>
  <c r="AI40" i="91"/>
  <c r="AR40" i="91" s="1"/>
  <c r="AN40" i="91"/>
  <c r="AR43" i="44"/>
  <c r="Z40" i="84"/>
  <c r="Z44" i="101"/>
  <c r="AI32" i="85"/>
  <c r="AN32" i="85"/>
  <c r="Y36" i="83"/>
  <c r="Z36" i="83" s="1"/>
  <c r="X36" i="83"/>
  <c r="Y42" i="45"/>
  <c r="X42" i="45"/>
  <c r="W38" i="99"/>
  <c r="AG37" i="99"/>
  <c r="AP37" i="99" s="1"/>
  <c r="AF37" i="99"/>
  <c r="AO37" i="99" s="1"/>
  <c r="AE37" i="99"/>
  <c r="AI34" i="42"/>
  <c r="AN34" i="42"/>
  <c r="AF44" i="104" l="1"/>
  <c r="AO44" i="104" s="1"/>
  <c r="AG44" i="104"/>
  <c r="AP44" i="104" s="1"/>
  <c r="AE44" i="104"/>
  <c r="W45" i="104"/>
  <c r="W49" i="86"/>
  <c r="AG48" i="86"/>
  <c r="AP48" i="86" s="1"/>
  <c r="AF48" i="86"/>
  <c r="AO48" i="86" s="1"/>
  <c r="AE48" i="86"/>
  <c r="AG38" i="41"/>
  <c r="AP38" i="41" s="1"/>
  <c r="AF38" i="41"/>
  <c r="AO38" i="41" s="1"/>
  <c r="W39" i="41"/>
  <c r="AE38" i="41"/>
  <c r="AF38" i="43"/>
  <c r="AO38" i="43" s="1"/>
  <c r="W39" i="43"/>
  <c r="AE38" i="43"/>
  <c r="AG38" i="43"/>
  <c r="AP38" i="43" s="1"/>
  <c r="AF36" i="83"/>
  <c r="AO36" i="83" s="1"/>
  <c r="AE36" i="83"/>
  <c r="AG36" i="83"/>
  <c r="AP36" i="83" s="1"/>
  <c r="W37" i="83"/>
  <c r="AF33" i="90"/>
  <c r="AO33" i="90" s="1"/>
  <c r="AE33" i="90"/>
  <c r="W34" i="90"/>
  <c r="AG33" i="90"/>
  <c r="AP33" i="90" s="1"/>
  <c r="AR34" i="42"/>
  <c r="AI37" i="49"/>
  <c r="AN37" i="49"/>
  <c r="AH33" i="90"/>
  <c r="AQ33" i="90" s="1"/>
  <c r="AH38" i="43"/>
  <c r="AQ38" i="43" s="1"/>
  <c r="AI45" i="32"/>
  <c r="AN45" i="32"/>
  <c r="AI35" i="48"/>
  <c r="AN35" i="48"/>
  <c r="AH46" i="46"/>
  <c r="AQ46" i="46" s="1"/>
  <c r="Y41" i="13"/>
  <c r="X41" i="13"/>
  <c r="AR40" i="88"/>
  <c r="AI41" i="54"/>
  <c r="AN41" i="54"/>
  <c r="AI39" i="11"/>
  <c r="AN39" i="11"/>
  <c r="Y46" i="52"/>
  <c r="X46" i="52"/>
  <c r="AI44" i="44"/>
  <c r="AN44" i="44"/>
  <c r="AR32" i="85"/>
  <c r="AI37" i="99"/>
  <c r="AN37" i="99"/>
  <c r="AF44" i="101"/>
  <c r="AO44" i="101" s="1"/>
  <c r="W45" i="101"/>
  <c r="AE44" i="101"/>
  <c r="AG44" i="101"/>
  <c r="AP44" i="101" s="1"/>
  <c r="AH36" i="83"/>
  <c r="AQ36" i="83" s="1"/>
  <c r="W41" i="84"/>
  <c r="AG40" i="84"/>
  <c r="AP40" i="84" s="1"/>
  <c r="AF40" i="84"/>
  <c r="AO40" i="84" s="1"/>
  <c r="AE40" i="84"/>
  <c r="Y38" i="49"/>
  <c r="X38" i="49"/>
  <c r="Y50" i="47"/>
  <c r="X50" i="47"/>
  <c r="AR32" i="90"/>
  <c r="AH48" i="86"/>
  <c r="AQ48" i="86" s="1"/>
  <c r="AE37" i="103"/>
  <c r="W38" i="103"/>
  <c r="AG37" i="103"/>
  <c r="AP37" i="103" s="1"/>
  <c r="AF37" i="103"/>
  <c r="AO37" i="103" s="1"/>
  <c r="Y42" i="95"/>
  <c r="X42" i="95"/>
  <c r="AF46" i="46"/>
  <c r="AO46" i="46" s="1"/>
  <c r="AE46" i="46"/>
  <c r="AN46" i="46" s="1"/>
  <c r="AG46" i="46"/>
  <c r="W47" i="46"/>
  <c r="AI33" i="50"/>
  <c r="AN33" i="50"/>
  <c r="Y49" i="89"/>
  <c r="X49" i="89"/>
  <c r="Y42" i="54"/>
  <c r="X42" i="54"/>
  <c r="AR43" i="104"/>
  <c r="Y38" i="18"/>
  <c r="X38" i="18"/>
  <c r="Y41" i="92"/>
  <c r="X41" i="92"/>
  <c r="Y42" i="100"/>
  <c r="X42" i="100"/>
  <c r="Y49" i="105"/>
  <c r="X49" i="105"/>
  <c r="AI34" i="94"/>
  <c r="AN34" i="94"/>
  <c r="Y38" i="99"/>
  <c r="Z38" i="99"/>
  <c r="X38" i="99"/>
  <c r="AH42" i="45"/>
  <c r="AQ42" i="45" s="1"/>
  <c r="AH33" i="85"/>
  <c r="AQ33" i="85" s="1"/>
  <c r="Y38" i="55"/>
  <c r="X38" i="55"/>
  <c r="AH47" i="15"/>
  <c r="AQ47" i="15" s="1"/>
  <c r="AR45" i="46"/>
  <c r="AI41" i="95"/>
  <c r="AN41" i="95"/>
  <c r="Y34" i="50"/>
  <c r="X34" i="50"/>
  <c r="Z41" i="88"/>
  <c r="AH41" i="88"/>
  <c r="AQ41" i="88" s="1"/>
  <c r="AR41" i="45"/>
  <c r="AR36" i="87"/>
  <c r="AI37" i="18"/>
  <c r="AN37" i="18"/>
  <c r="AI40" i="92"/>
  <c r="AN40" i="92"/>
  <c r="AI41" i="100"/>
  <c r="AN41" i="100"/>
  <c r="AI46" i="53"/>
  <c r="AN46" i="53"/>
  <c r="Y36" i="102"/>
  <c r="X36" i="102"/>
  <c r="Y35" i="94"/>
  <c r="X35" i="94"/>
  <c r="AE33" i="85"/>
  <c r="W34" i="85"/>
  <c r="AG33" i="85"/>
  <c r="AP33" i="85" s="1"/>
  <c r="AF33" i="85"/>
  <c r="AO33" i="85" s="1"/>
  <c r="W34" i="98"/>
  <c r="AF33" i="98"/>
  <c r="AO33" i="98" s="1"/>
  <c r="AG33" i="98"/>
  <c r="AP33" i="98" s="1"/>
  <c r="AE33" i="98"/>
  <c r="AI49" i="47"/>
  <c r="AN49" i="47"/>
  <c r="AI37" i="55"/>
  <c r="AN37" i="55"/>
  <c r="W48" i="15"/>
  <c r="AG47" i="15"/>
  <c r="AP47" i="15" s="1"/>
  <c r="AE47" i="15"/>
  <c r="AF47" i="15"/>
  <c r="AO47" i="15" s="1"/>
  <c r="AI38" i="16"/>
  <c r="AN38" i="16"/>
  <c r="Z35" i="82"/>
  <c r="AH35" i="82"/>
  <c r="AQ35" i="82" s="1"/>
  <c r="AR46" i="15"/>
  <c r="AI47" i="97"/>
  <c r="AN47" i="97"/>
  <c r="AH35" i="42"/>
  <c r="AQ35" i="42" s="1"/>
  <c r="AR34" i="82"/>
  <c r="AI45" i="93"/>
  <c r="AN45" i="93"/>
  <c r="AI35" i="102"/>
  <c r="AN35" i="102"/>
  <c r="Y40" i="11"/>
  <c r="X40" i="11"/>
  <c r="AH37" i="87"/>
  <c r="AQ37" i="87" s="1"/>
  <c r="Y42" i="20"/>
  <c r="X42" i="20"/>
  <c r="Z42" i="20" s="1"/>
  <c r="AH41" i="91"/>
  <c r="AQ41" i="91" s="1"/>
  <c r="Y48" i="97"/>
  <c r="Z48" i="97"/>
  <c r="X48" i="97"/>
  <c r="X46" i="32"/>
  <c r="Y46" i="32"/>
  <c r="Z46" i="32" s="1"/>
  <c r="Z35" i="42"/>
  <c r="AR37" i="43"/>
  <c r="AI48" i="89"/>
  <c r="AP48" i="89"/>
  <c r="AI40" i="13"/>
  <c r="AN40" i="13"/>
  <c r="Y40" i="51"/>
  <c r="Z40" i="51" s="1"/>
  <c r="X40" i="51"/>
  <c r="AR35" i="83"/>
  <c r="Y46" i="93"/>
  <c r="Z46" i="93"/>
  <c r="X46" i="93"/>
  <c r="AI48" i="105"/>
  <c r="AN48" i="105"/>
  <c r="Y41" i="96"/>
  <c r="X41" i="96"/>
  <c r="Y47" i="53"/>
  <c r="X47" i="53"/>
  <c r="Y37" i="10"/>
  <c r="X37" i="10"/>
  <c r="Z42" i="45"/>
  <c r="Z37" i="87"/>
  <c r="AI41" i="20"/>
  <c r="AN41" i="20"/>
  <c r="AR47" i="86"/>
  <c r="AH38" i="41"/>
  <c r="AQ38" i="41" s="1"/>
  <c r="Y39" i="16"/>
  <c r="X39" i="16"/>
  <c r="Z41" i="91"/>
  <c r="AE35" i="35"/>
  <c r="AN35" i="35" s="1"/>
  <c r="AF35" i="35"/>
  <c r="AO35" i="35" s="1"/>
  <c r="AG35" i="35"/>
  <c r="W36" i="35"/>
  <c r="Y36" i="48"/>
  <c r="X36" i="48"/>
  <c r="Z36" i="48" s="1"/>
  <c r="AI39" i="51"/>
  <c r="AN39" i="51"/>
  <c r="AH44" i="104"/>
  <c r="AQ44" i="104" s="1"/>
  <c r="AI40" i="96"/>
  <c r="AN40" i="96"/>
  <c r="AI45" i="52"/>
  <c r="AN45" i="52"/>
  <c r="Y45" i="44"/>
  <c r="Z45" i="44"/>
  <c r="X45" i="44"/>
  <c r="AI36" i="10"/>
  <c r="AN36" i="10"/>
  <c r="W47" i="32" l="1"/>
  <c r="AE46" i="32"/>
  <c r="AF46" i="32"/>
  <c r="AO46" i="32" s="1"/>
  <c r="AG46" i="32"/>
  <c r="AP46" i="32" s="1"/>
  <c r="W37" i="48"/>
  <c r="AE36" i="48"/>
  <c r="AF36" i="48"/>
  <c r="AO36" i="48" s="1"/>
  <c r="AG36" i="48"/>
  <c r="AP36" i="48" s="1"/>
  <c r="W41" i="51"/>
  <c r="AE40" i="51"/>
  <c r="AF40" i="51"/>
  <c r="AO40" i="51" s="1"/>
  <c r="AG40" i="51"/>
  <c r="AP40" i="51" s="1"/>
  <c r="AG42" i="20"/>
  <c r="AP42" i="20" s="1"/>
  <c r="AF42" i="20"/>
  <c r="AO42" i="20" s="1"/>
  <c r="AE42" i="20"/>
  <c r="W43" i="20"/>
  <c r="AR40" i="13"/>
  <c r="AE35" i="82"/>
  <c r="W36" i="82"/>
  <c r="AG35" i="82"/>
  <c r="AP35" i="82" s="1"/>
  <c r="AF35" i="82"/>
  <c r="AO35" i="82" s="1"/>
  <c r="AG38" i="99"/>
  <c r="AP38" i="99" s="1"/>
  <c r="AF38" i="99"/>
  <c r="AO38" i="99" s="1"/>
  <c r="AE38" i="99"/>
  <c r="W39" i="99"/>
  <c r="AH42" i="54"/>
  <c r="AQ42" i="54" s="1"/>
  <c r="AR44" i="44"/>
  <c r="Y37" i="83"/>
  <c r="Z37" i="83"/>
  <c r="X37" i="83"/>
  <c r="AI38" i="43"/>
  <c r="AN38" i="43"/>
  <c r="Y49" i="86"/>
  <c r="X49" i="86"/>
  <c r="AE45" i="44"/>
  <c r="AF45" i="44"/>
  <c r="AO45" i="44" s="1"/>
  <c r="W46" i="44"/>
  <c r="AG45" i="44"/>
  <c r="AP45" i="44" s="1"/>
  <c r="AF41" i="91"/>
  <c r="AO41" i="91" s="1"/>
  <c r="AG41" i="91"/>
  <c r="AP41" i="91" s="1"/>
  <c r="W42" i="91"/>
  <c r="AE41" i="91"/>
  <c r="AR41" i="20"/>
  <c r="AH47" i="53"/>
  <c r="AQ47" i="53" s="1"/>
  <c r="AH40" i="11"/>
  <c r="AQ40" i="11" s="1"/>
  <c r="AR45" i="93"/>
  <c r="Y48" i="15"/>
  <c r="Z48" i="15"/>
  <c r="X48" i="15"/>
  <c r="AI33" i="98"/>
  <c r="AR33" i="98" s="1"/>
  <c r="AN33" i="98"/>
  <c r="AH36" i="102"/>
  <c r="AQ36" i="102" s="1"/>
  <c r="AR41" i="100"/>
  <c r="AH42" i="100"/>
  <c r="AQ42" i="100" s="1"/>
  <c r="AH38" i="18"/>
  <c r="AQ38" i="18" s="1"/>
  <c r="Z42" i="54"/>
  <c r="AR33" i="50"/>
  <c r="AH42" i="95"/>
  <c r="AQ42" i="95" s="1"/>
  <c r="Y38" i="103"/>
  <c r="X38" i="103"/>
  <c r="AH38" i="49"/>
  <c r="AQ38" i="49" s="1"/>
  <c r="AH46" i="52"/>
  <c r="AQ46" i="52" s="1"/>
  <c r="AR41" i="54"/>
  <c r="AR35" i="48"/>
  <c r="Y39" i="43"/>
  <c r="X39" i="43"/>
  <c r="Z39" i="43" s="1"/>
  <c r="AR45" i="52"/>
  <c r="AR36" i="10"/>
  <c r="AF37" i="87"/>
  <c r="AO37" i="87" s="1"/>
  <c r="W38" i="87"/>
  <c r="AG37" i="87"/>
  <c r="AP37" i="87" s="1"/>
  <c r="AE37" i="87"/>
  <c r="Z47" i="53"/>
  <c r="AR48" i="105"/>
  <c r="AH40" i="51"/>
  <c r="AQ40" i="51" s="1"/>
  <c r="AR48" i="89"/>
  <c r="AH46" i="32"/>
  <c r="AQ46" i="32" s="1"/>
  <c r="Z40" i="11"/>
  <c r="AR38" i="16"/>
  <c r="Y34" i="85"/>
  <c r="Z34" i="85"/>
  <c r="X34" i="85"/>
  <c r="Z36" i="102"/>
  <c r="AR41" i="95"/>
  <c r="Z42" i="100"/>
  <c r="Z38" i="18"/>
  <c r="Z42" i="95"/>
  <c r="AI37" i="103"/>
  <c r="AN37" i="103"/>
  <c r="Z38" i="49"/>
  <c r="Y41" i="84"/>
  <c r="Z41" i="84"/>
  <c r="X41" i="84"/>
  <c r="AR37" i="99"/>
  <c r="Z46" i="52"/>
  <c r="Y34" i="90"/>
  <c r="Z34" i="90"/>
  <c r="X34" i="90"/>
  <c r="AI36" i="83"/>
  <c r="AN36" i="83"/>
  <c r="Y45" i="104"/>
  <c r="X45" i="104"/>
  <c r="AH36" i="48"/>
  <c r="AQ36" i="48" s="1"/>
  <c r="AH39" i="16"/>
  <c r="AQ39" i="16" s="1"/>
  <c r="AH45" i="44"/>
  <c r="AQ45" i="44" s="1"/>
  <c r="AR40" i="96"/>
  <c r="Y36" i="35"/>
  <c r="X36" i="35"/>
  <c r="Z39" i="16"/>
  <c r="W43" i="45"/>
  <c r="AE42" i="45"/>
  <c r="AF42" i="45"/>
  <c r="AO42" i="45" s="1"/>
  <c r="AG42" i="45"/>
  <c r="AP42" i="45" s="1"/>
  <c r="AH46" i="93"/>
  <c r="AQ46" i="93" s="1"/>
  <c r="AH48" i="97"/>
  <c r="AQ48" i="97" s="1"/>
  <c r="AR37" i="55"/>
  <c r="AI33" i="85"/>
  <c r="AN33" i="85"/>
  <c r="AR40" i="92"/>
  <c r="AF41" i="88"/>
  <c r="AO41" i="88" s="1"/>
  <c r="AG41" i="88"/>
  <c r="AP41" i="88" s="1"/>
  <c r="W42" i="88"/>
  <c r="AE41" i="88"/>
  <c r="AR34" i="94"/>
  <c r="AH49" i="89"/>
  <c r="AQ49" i="89" s="1"/>
  <c r="Y47" i="46"/>
  <c r="X47" i="46"/>
  <c r="AR45" i="32"/>
  <c r="AR37" i="49"/>
  <c r="AI33" i="90"/>
  <c r="AN33" i="90"/>
  <c r="AI48" i="86"/>
  <c r="AN48" i="86"/>
  <c r="AI44" i="104"/>
  <c r="AN44" i="104"/>
  <c r="AR39" i="51"/>
  <c r="AI35" i="35"/>
  <c r="AP35" i="35"/>
  <c r="AH37" i="10"/>
  <c r="AQ37" i="10" s="1"/>
  <c r="AH41" i="96"/>
  <c r="AQ41" i="96" s="1"/>
  <c r="W47" i="93"/>
  <c r="AG46" i="93"/>
  <c r="AP46" i="93" s="1"/>
  <c r="AF46" i="93"/>
  <c r="AO46" i="93" s="1"/>
  <c r="AE46" i="93"/>
  <c r="W49" i="97"/>
  <c r="AE48" i="97"/>
  <c r="AF48" i="97"/>
  <c r="AO48" i="97" s="1"/>
  <c r="AG48" i="97"/>
  <c r="AP48" i="97" s="1"/>
  <c r="AR47" i="97"/>
  <c r="X34" i="98"/>
  <c r="Y34" i="98"/>
  <c r="AH35" i="94"/>
  <c r="AQ35" i="94" s="1"/>
  <c r="AH34" i="50"/>
  <c r="AQ34" i="50" s="1"/>
  <c r="AH38" i="55"/>
  <c r="AQ38" i="55" s="1"/>
  <c r="AH49" i="105"/>
  <c r="AQ49" i="105" s="1"/>
  <c r="AH41" i="92"/>
  <c r="AQ41" i="92" s="1"/>
  <c r="Z49" i="89"/>
  <c r="AI46" i="46"/>
  <c r="AR46" i="46" s="1"/>
  <c r="AP46" i="46"/>
  <c r="AH50" i="47"/>
  <c r="AQ50" i="47" s="1"/>
  <c r="AI44" i="101"/>
  <c r="AN44" i="101"/>
  <c r="AH41" i="13"/>
  <c r="AQ41" i="13" s="1"/>
  <c r="AI38" i="41"/>
  <c r="AN38" i="41"/>
  <c r="Z37" i="10"/>
  <c r="Z41" i="96"/>
  <c r="AE35" i="42"/>
  <c r="AF35" i="42"/>
  <c r="AO35" i="42" s="1"/>
  <c r="AG35" i="42"/>
  <c r="AP35" i="42" s="1"/>
  <c r="W36" i="42"/>
  <c r="AH42" i="20"/>
  <c r="AQ42" i="20" s="1"/>
  <c r="AR35" i="102"/>
  <c r="AI47" i="15"/>
  <c r="AN47" i="15"/>
  <c r="AR49" i="47"/>
  <c r="Z35" i="94"/>
  <c r="AR46" i="53"/>
  <c r="AR37" i="18"/>
  <c r="Z34" i="50"/>
  <c r="Z38" i="55"/>
  <c r="AH38" i="99"/>
  <c r="AQ38" i="99" s="1"/>
  <c r="Z49" i="105"/>
  <c r="Z41" i="92"/>
  <c r="Z50" i="47"/>
  <c r="AI40" i="84"/>
  <c r="AN40" i="84"/>
  <c r="Y45" i="101"/>
  <c r="Z45" i="101" s="1"/>
  <c r="X45" i="101"/>
  <c r="AR39" i="11"/>
  <c r="Z41" i="13"/>
  <c r="Y39" i="41"/>
  <c r="Z39" i="41" s="1"/>
  <c r="X39" i="41"/>
  <c r="AE39" i="41" l="1"/>
  <c r="AF39" i="41"/>
  <c r="AO39" i="41" s="1"/>
  <c r="W40" i="41"/>
  <c r="AG39" i="41"/>
  <c r="AP39" i="41" s="1"/>
  <c r="W40" i="43"/>
  <c r="AE39" i="43"/>
  <c r="AG39" i="43"/>
  <c r="AP39" i="43" s="1"/>
  <c r="AF39" i="43"/>
  <c r="AO39" i="43" s="1"/>
  <c r="AF45" i="101"/>
  <c r="AO45" i="101" s="1"/>
  <c r="AG45" i="101"/>
  <c r="AP45" i="101" s="1"/>
  <c r="AE45" i="101"/>
  <c r="W46" i="101"/>
  <c r="AF41" i="13"/>
  <c r="AO41" i="13" s="1"/>
  <c r="AE41" i="13"/>
  <c r="AG41" i="13"/>
  <c r="AP41" i="13" s="1"/>
  <c r="W42" i="13"/>
  <c r="AR40" i="84"/>
  <c r="AF49" i="105"/>
  <c r="AO49" i="105" s="1"/>
  <c r="AE49" i="105"/>
  <c r="W50" i="105"/>
  <c r="AG49" i="105"/>
  <c r="AP49" i="105" s="1"/>
  <c r="AE38" i="55"/>
  <c r="AF38" i="55"/>
  <c r="AO38" i="55" s="1"/>
  <c r="AG38" i="55"/>
  <c r="AP38" i="55" s="1"/>
  <c r="W39" i="55"/>
  <c r="W36" i="94"/>
  <c r="AE35" i="94"/>
  <c r="AF35" i="94"/>
  <c r="AO35" i="94" s="1"/>
  <c r="AG35" i="94"/>
  <c r="AP35" i="94" s="1"/>
  <c r="AG37" i="10"/>
  <c r="AP37" i="10" s="1"/>
  <c r="AF37" i="10"/>
  <c r="AO37" i="10" s="1"/>
  <c r="W38" i="10"/>
  <c r="AE37" i="10"/>
  <c r="AR44" i="104"/>
  <c r="AH45" i="104"/>
  <c r="AQ45" i="104" s="1"/>
  <c r="AF34" i="90"/>
  <c r="AO34" i="90" s="1"/>
  <c r="AE34" i="90"/>
  <c r="W35" i="90"/>
  <c r="AG34" i="90"/>
  <c r="AP34" i="90" s="1"/>
  <c r="W42" i="84"/>
  <c r="AF41" i="84"/>
  <c r="AO41" i="84" s="1"/>
  <c r="AG41" i="84"/>
  <c r="AP41" i="84" s="1"/>
  <c r="AE41" i="84"/>
  <c r="AF38" i="18"/>
  <c r="AO38" i="18" s="1"/>
  <c r="W39" i="18"/>
  <c r="AE38" i="18"/>
  <c r="AG38" i="18"/>
  <c r="AP38" i="18" s="1"/>
  <c r="AF34" i="85"/>
  <c r="AO34" i="85" s="1"/>
  <c r="AE34" i="85"/>
  <c r="W35" i="85"/>
  <c r="AG34" i="85"/>
  <c r="AP34" i="85" s="1"/>
  <c r="AI45" i="44"/>
  <c r="AN45" i="44"/>
  <c r="AH37" i="83"/>
  <c r="AQ37" i="83" s="1"/>
  <c r="AI38" i="99"/>
  <c r="AN38" i="99"/>
  <c r="Y36" i="82"/>
  <c r="X36" i="82"/>
  <c r="AI42" i="20"/>
  <c r="AN42" i="20"/>
  <c r="AI40" i="51"/>
  <c r="AN40" i="51"/>
  <c r="Y37" i="48"/>
  <c r="X37" i="48"/>
  <c r="AE34" i="50"/>
  <c r="AF34" i="50"/>
  <c r="AO34" i="50" s="1"/>
  <c r="W35" i="50"/>
  <c r="AG34" i="50"/>
  <c r="AP34" i="50" s="1"/>
  <c r="Y36" i="42"/>
  <c r="Z36" i="42"/>
  <c r="X36" i="42"/>
  <c r="Z34" i="98"/>
  <c r="AI42" i="45"/>
  <c r="AN42" i="45"/>
  <c r="Z45" i="104"/>
  <c r="AE42" i="100"/>
  <c r="W43" i="100"/>
  <c r="AG42" i="100"/>
  <c r="AP42" i="100" s="1"/>
  <c r="AF42" i="100"/>
  <c r="AO42" i="100" s="1"/>
  <c r="AG47" i="53"/>
  <c r="AP47" i="53" s="1"/>
  <c r="W48" i="53"/>
  <c r="AE47" i="53"/>
  <c r="AF47" i="53"/>
  <c r="AO47" i="53" s="1"/>
  <c r="AH49" i="86"/>
  <c r="AQ49" i="86" s="1"/>
  <c r="AF37" i="83"/>
  <c r="AO37" i="83" s="1"/>
  <c r="AG37" i="83"/>
  <c r="AP37" i="83" s="1"/>
  <c r="AE37" i="83"/>
  <c r="W38" i="83"/>
  <c r="AI35" i="82"/>
  <c r="AN35" i="82"/>
  <c r="Y41" i="51"/>
  <c r="X41" i="51"/>
  <c r="AR38" i="41"/>
  <c r="AH34" i="98"/>
  <c r="AQ34" i="98" s="1"/>
  <c r="AI48" i="97"/>
  <c r="AN48" i="97"/>
  <c r="Y47" i="93"/>
  <c r="X47" i="93"/>
  <c r="AR35" i="35"/>
  <c r="AR48" i="86"/>
  <c r="AI41" i="88"/>
  <c r="AN41" i="88"/>
  <c r="Y43" i="45"/>
  <c r="Z43" i="45"/>
  <c r="X43" i="45"/>
  <c r="AE46" i="52"/>
  <c r="AF46" i="52"/>
  <c r="AO46" i="52" s="1"/>
  <c r="W47" i="52"/>
  <c r="AG46" i="52"/>
  <c r="AP46" i="52" s="1"/>
  <c r="AG38" i="49"/>
  <c r="AP38" i="49" s="1"/>
  <c r="W39" i="49"/>
  <c r="AE38" i="49"/>
  <c r="AF38" i="49"/>
  <c r="AO38" i="49" s="1"/>
  <c r="AE42" i="54"/>
  <c r="W43" i="54"/>
  <c r="AF42" i="54"/>
  <c r="AO42" i="54" s="1"/>
  <c r="AG42" i="54"/>
  <c r="AP42" i="54" s="1"/>
  <c r="Z49" i="86"/>
  <c r="AR44" i="101"/>
  <c r="Y49" i="97"/>
  <c r="X49" i="97"/>
  <c r="AH47" i="46"/>
  <c r="AQ47" i="46" s="1"/>
  <c r="Y42" i="88"/>
  <c r="X42" i="88"/>
  <c r="AR33" i="85"/>
  <c r="AE39" i="16"/>
  <c r="AN39" i="16" s="1"/>
  <c r="AG39" i="16"/>
  <c r="AP39" i="16" s="1"/>
  <c r="W40" i="16"/>
  <c r="AF39" i="16"/>
  <c r="AI37" i="87"/>
  <c r="AN37" i="87"/>
  <c r="AR47" i="15"/>
  <c r="AI35" i="42"/>
  <c r="AN35" i="42"/>
  <c r="AR33" i="90"/>
  <c r="Z47" i="46"/>
  <c r="AH36" i="35"/>
  <c r="AQ36" i="35" s="1"/>
  <c r="AR36" i="83"/>
  <c r="AR37" i="103"/>
  <c r="AG36" i="102"/>
  <c r="AP36" i="102" s="1"/>
  <c r="W37" i="102"/>
  <c r="AF36" i="102"/>
  <c r="AO36" i="102" s="1"/>
  <c r="AE36" i="102"/>
  <c r="AF40" i="11"/>
  <c r="AO40" i="11" s="1"/>
  <c r="AE40" i="11"/>
  <c r="W41" i="11"/>
  <c r="AG40" i="11"/>
  <c r="AP40" i="11" s="1"/>
  <c r="AH38" i="103"/>
  <c r="AQ38" i="103" s="1"/>
  <c r="AH48" i="15"/>
  <c r="AQ48" i="15" s="1"/>
  <c r="AI41" i="91"/>
  <c r="AN41" i="91"/>
  <c r="Y46" i="44"/>
  <c r="Z46" i="44" s="1"/>
  <c r="X46" i="44"/>
  <c r="AI46" i="32"/>
  <c r="AN46" i="32"/>
  <c r="W51" i="47"/>
  <c r="AF50" i="47"/>
  <c r="AO50" i="47" s="1"/>
  <c r="AG50" i="47"/>
  <c r="AP50" i="47" s="1"/>
  <c r="AE50" i="47"/>
  <c r="AH39" i="41"/>
  <c r="AQ39" i="41" s="1"/>
  <c r="AH45" i="101"/>
  <c r="AQ45" i="101" s="1"/>
  <c r="AG41" i="92"/>
  <c r="AP41" i="92" s="1"/>
  <c r="W42" i="92"/>
  <c r="AF41" i="92"/>
  <c r="AO41" i="92" s="1"/>
  <c r="AE41" i="92"/>
  <c r="AE41" i="96"/>
  <c r="W42" i="96"/>
  <c r="AG41" i="96"/>
  <c r="AP41" i="96" s="1"/>
  <c r="AF41" i="96"/>
  <c r="AO41" i="96" s="1"/>
  <c r="AF49" i="89"/>
  <c r="AO49" i="89" s="1"/>
  <c r="AE49" i="89"/>
  <c r="W50" i="89"/>
  <c r="AG49" i="89"/>
  <c r="AP49" i="89" s="1"/>
  <c r="AI46" i="93"/>
  <c r="AN46" i="93"/>
  <c r="Z36" i="35"/>
  <c r="AH34" i="90"/>
  <c r="AQ34" i="90" s="1"/>
  <c r="AH41" i="84"/>
  <c r="AQ41" i="84" s="1"/>
  <c r="AE42" i="95"/>
  <c r="AG42" i="95"/>
  <c r="AP42" i="95" s="1"/>
  <c r="W43" i="95"/>
  <c r="AF42" i="95"/>
  <c r="AO42" i="95" s="1"/>
  <c r="AH34" i="85"/>
  <c r="AQ34" i="85" s="1"/>
  <c r="Y38" i="87"/>
  <c r="X38" i="87"/>
  <c r="Z38" i="87" s="1"/>
  <c r="AH39" i="43"/>
  <c r="AQ39" i="43" s="1"/>
  <c r="Z38" i="103"/>
  <c r="AE48" i="15"/>
  <c r="AG48" i="15"/>
  <c r="AP48" i="15" s="1"/>
  <c r="AF48" i="15"/>
  <c r="AO48" i="15" s="1"/>
  <c r="W49" i="15"/>
  <c r="Y42" i="91"/>
  <c r="Z42" i="91" s="1"/>
  <c r="X42" i="91"/>
  <c r="AR38" i="43"/>
  <c r="Y39" i="99"/>
  <c r="Z39" i="99"/>
  <c r="X39" i="99"/>
  <c r="Y43" i="20"/>
  <c r="X43" i="20"/>
  <c r="AI36" i="48"/>
  <c r="AN36" i="48"/>
  <c r="Y47" i="32"/>
  <c r="X47" i="32"/>
  <c r="AE42" i="91" l="1"/>
  <c r="W43" i="91"/>
  <c r="AG42" i="91"/>
  <c r="AP42" i="91" s="1"/>
  <c r="AF42" i="91"/>
  <c r="AO42" i="91" s="1"/>
  <c r="AG38" i="87"/>
  <c r="AP38" i="87" s="1"/>
  <c r="W39" i="87"/>
  <c r="AE38" i="87"/>
  <c r="AF38" i="87"/>
  <c r="AO38" i="87" s="1"/>
  <c r="AE46" i="44"/>
  <c r="AG46" i="44"/>
  <c r="AP46" i="44" s="1"/>
  <c r="W47" i="44"/>
  <c r="AF46" i="44"/>
  <c r="AO46" i="44" s="1"/>
  <c r="AI42" i="95"/>
  <c r="AN42" i="95"/>
  <c r="AR35" i="42"/>
  <c r="AI39" i="16"/>
  <c r="AO39" i="16"/>
  <c r="AH42" i="88"/>
  <c r="AQ42" i="88" s="1"/>
  <c r="AI42" i="54"/>
  <c r="AN42" i="54"/>
  <c r="AR36" i="48"/>
  <c r="AR46" i="93"/>
  <c r="AI41" i="92"/>
  <c r="AN41" i="92"/>
  <c r="Y51" i="47"/>
  <c r="Z51" i="47" s="1"/>
  <c r="X51" i="47"/>
  <c r="AI36" i="102"/>
  <c r="AN36" i="102"/>
  <c r="Y40" i="16"/>
  <c r="Z40" i="16"/>
  <c r="X40" i="16"/>
  <c r="Z42" i="88"/>
  <c r="AF49" i="86"/>
  <c r="AO49" i="86" s="1"/>
  <c r="AE49" i="86"/>
  <c r="W50" i="86"/>
  <c r="AG49" i="86"/>
  <c r="AP49" i="86" s="1"/>
  <c r="AI47" i="53"/>
  <c r="AN47" i="53"/>
  <c r="Y43" i="100"/>
  <c r="X43" i="100"/>
  <c r="AH36" i="42"/>
  <c r="AQ36" i="42" s="1"/>
  <c r="AR40" i="51"/>
  <c r="AI34" i="85"/>
  <c r="AN34" i="85"/>
  <c r="AI49" i="105"/>
  <c r="AN49" i="105"/>
  <c r="Y40" i="43"/>
  <c r="X40" i="43"/>
  <c r="Z40" i="43" s="1"/>
  <c r="AF38" i="103"/>
  <c r="AO38" i="103" s="1"/>
  <c r="W39" i="103"/>
  <c r="AG38" i="103"/>
  <c r="AP38" i="103" s="1"/>
  <c r="AE38" i="103"/>
  <c r="AR41" i="91"/>
  <c r="AF47" i="46"/>
  <c r="AO47" i="46" s="1"/>
  <c r="AG47" i="46"/>
  <c r="AP47" i="46" s="1"/>
  <c r="W48" i="46"/>
  <c r="AE47" i="46"/>
  <c r="AH49" i="97"/>
  <c r="AQ49" i="97" s="1"/>
  <c r="Y47" i="52"/>
  <c r="X47" i="52"/>
  <c r="AH47" i="93"/>
  <c r="AQ47" i="93" s="1"/>
  <c r="AH41" i="51"/>
  <c r="AQ41" i="51" s="1"/>
  <c r="Y38" i="83"/>
  <c r="X38" i="83"/>
  <c r="Y48" i="53"/>
  <c r="Z48" i="53" s="1"/>
  <c r="X48" i="53"/>
  <c r="AI42" i="100"/>
  <c r="AN42" i="100"/>
  <c r="AE36" i="42"/>
  <c r="AF36" i="42"/>
  <c r="AO36" i="42" s="1"/>
  <c r="W37" i="42"/>
  <c r="AG36" i="42"/>
  <c r="AP36" i="42" s="1"/>
  <c r="AI34" i="50"/>
  <c r="AN34" i="50"/>
  <c r="AR38" i="99"/>
  <c r="AI37" i="10"/>
  <c r="AR37" i="10" s="1"/>
  <c r="AN37" i="10"/>
  <c r="AI41" i="13"/>
  <c r="AN41" i="13"/>
  <c r="AH43" i="20"/>
  <c r="AQ43" i="20" s="1"/>
  <c r="Y49" i="15"/>
  <c r="X49" i="15"/>
  <c r="AH47" i="32"/>
  <c r="AQ47" i="32" s="1"/>
  <c r="Y42" i="92"/>
  <c r="Z42" i="92" s="1"/>
  <c r="X42" i="92"/>
  <c r="AR46" i="32"/>
  <c r="Y41" i="11"/>
  <c r="Z41" i="11" s="1"/>
  <c r="X41" i="11"/>
  <c r="X37" i="102"/>
  <c r="Y37" i="102"/>
  <c r="Z49" i="97"/>
  <c r="AI38" i="49"/>
  <c r="AN38" i="49"/>
  <c r="AR41" i="88"/>
  <c r="Z47" i="93"/>
  <c r="Z41" i="51"/>
  <c r="AI37" i="83"/>
  <c r="AR37" i="83" s="1"/>
  <c r="AN37" i="83"/>
  <c r="AG45" i="104"/>
  <c r="AP45" i="104" s="1"/>
  <c r="AE45" i="104"/>
  <c r="W46" i="104"/>
  <c r="AF45" i="104"/>
  <c r="AO45" i="104" s="1"/>
  <c r="AH37" i="48"/>
  <c r="AQ37" i="48" s="1"/>
  <c r="AR42" i="20"/>
  <c r="AR45" i="44"/>
  <c r="AI41" i="84"/>
  <c r="AN41" i="84"/>
  <c r="Y35" i="90"/>
  <c r="X35" i="90"/>
  <c r="Y38" i="10"/>
  <c r="X38" i="10"/>
  <c r="AI35" i="94"/>
  <c r="AN35" i="94"/>
  <c r="AI38" i="55"/>
  <c r="AR38" i="55" s="1"/>
  <c r="AN38" i="55"/>
  <c r="Z43" i="20"/>
  <c r="Z47" i="32"/>
  <c r="AH42" i="91"/>
  <c r="AQ42" i="91" s="1"/>
  <c r="Y43" i="95"/>
  <c r="X43" i="95"/>
  <c r="Y50" i="89"/>
  <c r="Z50" i="89" s="1"/>
  <c r="X50" i="89"/>
  <c r="Y42" i="96"/>
  <c r="X42" i="96"/>
  <c r="AI50" i="47"/>
  <c r="AN50" i="47"/>
  <c r="AH46" i="44"/>
  <c r="AQ46" i="44" s="1"/>
  <c r="AI40" i="11"/>
  <c r="AN40" i="11"/>
  <c r="AR37" i="87"/>
  <c r="Y39" i="49"/>
  <c r="Z39" i="49"/>
  <c r="X39" i="49"/>
  <c r="AI46" i="52"/>
  <c r="AN46" i="52"/>
  <c r="Z37" i="48"/>
  <c r="AH36" i="82"/>
  <c r="AQ36" i="82" s="1"/>
  <c r="AI34" i="90"/>
  <c r="AN34" i="90"/>
  <c r="Y36" i="94"/>
  <c r="Z36" i="94" s="1"/>
  <c r="X36" i="94"/>
  <c r="Y40" i="41"/>
  <c r="X40" i="41"/>
  <c r="AG39" i="99"/>
  <c r="AP39" i="99" s="1"/>
  <c r="AF39" i="99"/>
  <c r="AO39" i="99" s="1"/>
  <c r="AE39" i="99"/>
  <c r="W40" i="99"/>
  <c r="AH38" i="87"/>
  <c r="AQ38" i="87" s="1"/>
  <c r="AH39" i="99"/>
  <c r="AQ39" i="99" s="1"/>
  <c r="AI48" i="15"/>
  <c r="AN48" i="15"/>
  <c r="W37" i="35"/>
  <c r="AG36" i="35"/>
  <c r="AP36" i="35" s="1"/>
  <c r="AF36" i="35"/>
  <c r="AE36" i="35"/>
  <c r="AN36" i="35" s="1"/>
  <c r="AI49" i="89"/>
  <c r="AN49" i="89"/>
  <c r="AI41" i="96"/>
  <c r="AN41" i="96"/>
  <c r="Y43" i="54"/>
  <c r="Z43" i="54"/>
  <c r="X43" i="54"/>
  <c r="AH43" i="45"/>
  <c r="AQ43" i="45" s="1"/>
  <c r="AR42" i="45"/>
  <c r="Z36" i="82"/>
  <c r="AI38" i="18"/>
  <c r="AN38" i="18"/>
  <c r="Y46" i="101"/>
  <c r="X46" i="101"/>
  <c r="AE43" i="45"/>
  <c r="W44" i="45"/>
  <c r="AG43" i="45"/>
  <c r="AP43" i="45" s="1"/>
  <c r="AF43" i="45"/>
  <c r="AO43" i="45" s="1"/>
  <c r="AR48" i="97"/>
  <c r="AR35" i="82"/>
  <c r="W35" i="98"/>
  <c r="AG34" i="98"/>
  <c r="AP34" i="98" s="1"/>
  <c r="AE34" i="98"/>
  <c r="AF34" i="98"/>
  <c r="AO34" i="98" s="1"/>
  <c r="Y35" i="50"/>
  <c r="Z35" i="50" s="1"/>
  <c r="X35" i="50"/>
  <c r="Y35" i="85"/>
  <c r="X35" i="85"/>
  <c r="Z35" i="85" s="1"/>
  <c r="Y39" i="18"/>
  <c r="Z39" i="18" s="1"/>
  <c r="X39" i="18"/>
  <c r="Y42" i="84"/>
  <c r="X42" i="84"/>
  <c r="Y39" i="55"/>
  <c r="Z39" i="55"/>
  <c r="X39" i="55"/>
  <c r="Y50" i="105"/>
  <c r="X50" i="105"/>
  <c r="Z50" i="105" s="1"/>
  <c r="Y42" i="13"/>
  <c r="Z42" i="13" s="1"/>
  <c r="X42" i="13"/>
  <c r="AI45" i="101"/>
  <c r="AN45" i="101"/>
  <c r="AI39" i="43"/>
  <c r="AN39" i="43"/>
  <c r="AI39" i="41"/>
  <c r="AN39" i="41"/>
  <c r="AE42" i="92" l="1"/>
  <c r="AF42" i="92"/>
  <c r="AO42" i="92" s="1"/>
  <c r="AG42" i="92"/>
  <c r="AP42" i="92" s="1"/>
  <c r="W43" i="92"/>
  <c r="AG40" i="43"/>
  <c r="AP40" i="43" s="1"/>
  <c r="W41" i="43"/>
  <c r="AE40" i="43"/>
  <c r="AF40" i="43"/>
  <c r="AO40" i="43" s="1"/>
  <c r="AF48" i="53"/>
  <c r="AO48" i="53" s="1"/>
  <c r="AE48" i="53"/>
  <c r="AG48" i="53"/>
  <c r="AP48" i="53" s="1"/>
  <c r="W49" i="53"/>
  <c r="AF50" i="105"/>
  <c r="AO50" i="105" s="1"/>
  <c r="AE50" i="105"/>
  <c r="W51" i="105"/>
  <c r="AG50" i="105"/>
  <c r="AP50" i="105" s="1"/>
  <c r="W36" i="85"/>
  <c r="AE35" i="85"/>
  <c r="AG35" i="85"/>
  <c r="AP35" i="85" s="1"/>
  <c r="AF35" i="85"/>
  <c r="AO35" i="85" s="1"/>
  <c r="AF41" i="11"/>
  <c r="AO41" i="11" s="1"/>
  <c r="AE41" i="11"/>
  <c r="AG41" i="11"/>
  <c r="AP41" i="11" s="1"/>
  <c r="W42" i="11"/>
  <c r="W37" i="94"/>
  <c r="AE36" i="94"/>
  <c r="AG36" i="94"/>
  <c r="AP36" i="94" s="1"/>
  <c r="AF36" i="94"/>
  <c r="AO36" i="94" s="1"/>
  <c r="AG35" i="50"/>
  <c r="AP35" i="50" s="1"/>
  <c r="AF35" i="50"/>
  <c r="AO35" i="50" s="1"/>
  <c r="AE35" i="50"/>
  <c r="W36" i="50"/>
  <c r="W40" i="18"/>
  <c r="AF39" i="18"/>
  <c r="AO39" i="18" s="1"/>
  <c r="AG39" i="18"/>
  <c r="AP39" i="18" s="1"/>
  <c r="AE39" i="18"/>
  <c r="AE42" i="13"/>
  <c r="AG42" i="13"/>
  <c r="AP42" i="13" s="1"/>
  <c r="AF42" i="13"/>
  <c r="AO42" i="13" s="1"/>
  <c r="W43" i="13"/>
  <c r="AF50" i="89"/>
  <c r="AO50" i="89" s="1"/>
  <c r="AE50" i="89"/>
  <c r="AG50" i="89"/>
  <c r="AP50" i="89" s="1"/>
  <c r="W51" i="89"/>
  <c r="AF51" i="47"/>
  <c r="AO51" i="47" s="1"/>
  <c r="AG51" i="47"/>
  <c r="AP51" i="47" s="1"/>
  <c r="W52" i="47"/>
  <c r="AE51" i="47"/>
  <c r="W40" i="55"/>
  <c r="AF39" i="55"/>
  <c r="AO39" i="55" s="1"/>
  <c r="AG39" i="55"/>
  <c r="AP39" i="55" s="1"/>
  <c r="AE39" i="55"/>
  <c r="AR39" i="43"/>
  <c r="AH42" i="84"/>
  <c r="AQ42" i="84" s="1"/>
  <c r="AI43" i="45"/>
  <c r="AN43" i="45"/>
  <c r="AE36" i="82"/>
  <c r="W37" i="82"/>
  <c r="AG36" i="82"/>
  <c r="AP36" i="82" s="1"/>
  <c r="AF36" i="82"/>
  <c r="AO36" i="82" s="1"/>
  <c r="AR41" i="96"/>
  <c r="AF39" i="49"/>
  <c r="AO39" i="49" s="1"/>
  <c r="AG39" i="49"/>
  <c r="AP39" i="49" s="1"/>
  <c r="AE39" i="49"/>
  <c r="W40" i="49"/>
  <c r="AR50" i="47"/>
  <c r="AH35" i="90"/>
  <c r="AQ35" i="90" s="1"/>
  <c r="AH41" i="11"/>
  <c r="AQ41" i="11" s="1"/>
  <c r="AH48" i="53"/>
  <c r="AQ48" i="53" s="1"/>
  <c r="AI47" i="46"/>
  <c r="AN47" i="46"/>
  <c r="AH40" i="16"/>
  <c r="AQ40" i="16" s="1"/>
  <c r="AR45" i="101"/>
  <c r="AI34" i="98"/>
  <c r="AN34" i="98"/>
  <c r="AH46" i="101"/>
  <c r="AQ46" i="101" s="1"/>
  <c r="Y37" i="35"/>
  <c r="X37" i="35"/>
  <c r="AH40" i="41"/>
  <c r="AQ40" i="41" s="1"/>
  <c r="AH42" i="96"/>
  <c r="AQ42" i="96" s="1"/>
  <c r="AH43" i="95"/>
  <c r="AQ43" i="95" s="1"/>
  <c r="Z35" i="90"/>
  <c r="AH49" i="15"/>
  <c r="AQ49" i="15" s="1"/>
  <c r="Y37" i="42"/>
  <c r="X37" i="42"/>
  <c r="Y48" i="46"/>
  <c r="X48" i="46"/>
  <c r="AI38" i="103"/>
  <c r="AN38" i="103"/>
  <c r="AH43" i="100"/>
  <c r="AQ43" i="100" s="1"/>
  <c r="AG40" i="16"/>
  <c r="AP40" i="16" s="1"/>
  <c r="W41" i="16"/>
  <c r="AE40" i="16"/>
  <c r="AF40" i="16"/>
  <c r="AO40" i="16" s="1"/>
  <c r="AI46" i="44"/>
  <c r="AN46" i="44"/>
  <c r="AH50" i="105"/>
  <c r="AQ50" i="105" s="1"/>
  <c r="Y44" i="45"/>
  <c r="X44" i="45"/>
  <c r="Z42" i="84"/>
  <c r="AH42" i="13"/>
  <c r="AQ42" i="13" s="1"/>
  <c r="AH39" i="55"/>
  <c r="AQ39" i="55" s="1"/>
  <c r="AH39" i="18"/>
  <c r="AQ39" i="18" s="1"/>
  <c r="AH35" i="50"/>
  <c r="AQ35" i="50" s="1"/>
  <c r="Z46" i="101"/>
  <c r="AH43" i="54"/>
  <c r="AQ43" i="54" s="1"/>
  <c r="AR49" i="89"/>
  <c r="Z40" i="41"/>
  <c r="AR34" i="90"/>
  <c r="W38" i="48"/>
  <c r="AE37" i="48"/>
  <c r="AF37" i="48"/>
  <c r="AO37" i="48" s="1"/>
  <c r="AG37" i="48"/>
  <c r="AP37" i="48" s="1"/>
  <c r="Z42" i="96"/>
  <c r="Z43" i="95"/>
  <c r="AR35" i="94"/>
  <c r="AR38" i="49"/>
  <c r="Z49" i="15"/>
  <c r="Z43" i="100"/>
  <c r="Y50" i="86"/>
  <c r="X50" i="86"/>
  <c r="AR42" i="95"/>
  <c r="AR39" i="41"/>
  <c r="Y35" i="98"/>
  <c r="X35" i="98"/>
  <c r="AE43" i="54"/>
  <c r="W44" i="54"/>
  <c r="AG43" i="54"/>
  <c r="AP43" i="54" s="1"/>
  <c r="AF43" i="54"/>
  <c r="AO43" i="54" s="1"/>
  <c r="AR48" i="15"/>
  <c r="Y40" i="99"/>
  <c r="Z40" i="99" s="1"/>
  <c r="X40" i="99"/>
  <c r="W48" i="32"/>
  <c r="AE47" i="32"/>
  <c r="AN47" i="32" s="1"/>
  <c r="AF47" i="32"/>
  <c r="AG47" i="32"/>
  <c r="AP47" i="32" s="1"/>
  <c r="AH38" i="10"/>
  <c r="AQ38" i="10" s="1"/>
  <c r="AE41" i="51"/>
  <c r="AF41" i="51"/>
  <c r="AO41" i="51" s="1"/>
  <c r="AG41" i="51"/>
  <c r="AP41" i="51" s="1"/>
  <c r="W42" i="51"/>
  <c r="AF49" i="97"/>
  <c r="AO49" i="97" s="1"/>
  <c r="AG49" i="97"/>
  <c r="AP49" i="97" s="1"/>
  <c r="AE49" i="97"/>
  <c r="W50" i="97"/>
  <c r="AI36" i="42"/>
  <c r="AR36" i="42" s="1"/>
  <c r="AN36" i="42"/>
  <c r="AH38" i="83"/>
  <c r="AQ38" i="83" s="1"/>
  <c r="Y39" i="103"/>
  <c r="Z39" i="103" s="1"/>
  <c r="X39" i="103"/>
  <c r="AR49" i="105"/>
  <c r="AI49" i="86"/>
  <c r="AN49" i="86"/>
  <c r="AR41" i="92"/>
  <c r="AR42" i="54"/>
  <c r="AI39" i="99"/>
  <c r="AN39" i="99"/>
  <c r="AH36" i="94"/>
  <c r="AQ36" i="94" s="1"/>
  <c r="AR46" i="52"/>
  <c r="AH50" i="89"/>
  <c r="AQ50" i="89" s="1"/>
  <c r="AE43" i="20"/>
  <c r="AG43" i="20"/>
  <c r="AP43" i="20" s="1"/>
  <c r="AF43" i="20"/>
  <c r="AO43" i="20" s="1"/>
  <c r="W44" i="20"/>
  <c r="Z38" i="10"/>
  <c r="AR41" i="84"/>
  <c r="Y46" i="104"/>
  <c r="X46" i="104"/>
  <c r="W48" i="93"/>
  <c r="AG47" i="93"/>
  <c r="AP47" i="93" s="1"/>
  <c r="AF47" i="93"/>
  <c r="AO47" i="93" s="1"/>
  <c r="AE47" i="93"/>
  <c r="Z37" i="102"/>
  <c r="AR41" i="13"/>
  <c r="AR34" i="50"/>
  <c r="Z38" i="83"/>
  <c r="Z47" i="52"/>
  <c r="AH47" i="52"/>
  <c r="AQ47" i="52" s="1"/>
  <c r="AR36" i="102"/>
  <c r="AR39" i="16"/>
  <c r="AI38" i="87"/>
  <c r="AN38" i="87"/>
  <c r="Y43" i="91"/>
  <c r="Z43" i="91" s="1"/>
  <c r="X43" i="91"/>
  <c r="AH35" i="85"/>
  <c r="AQ35" i="85" s="1"/>
  <c r="AR38" i="18"/>
  <c r="AI36" i="35"/>
  <c r="AO36" i="35"/>
  <c r="AH39" i="49"/>
  <c r="AQ39" i="49" s="1"/>
  <c r="AR40" i="11"/>
  <c r="AI45" i="104"/>
  <c r="AN45" i="104"/>
  <c r="AH37" i="102"/>
  <c r="AQ37" i="102" s="1"/>
  <c r="AH42" i="92"/>
  <c r="AQ42" i="92" s="1"/>
  <c r="AR42" i="100"/>
  <c r="AH40" i="43"/>
  <c r="AQ40" i="43" s="1"/>
  <c r="AR34" i="85"/>
  <c r="AR47" i="53"/>
  <c r="W43" i="88"/>
  <c r="AE42" i="88"/>
  <c r="AG42" i="88"/>
  <c r="AP42" i="88" s="1"/>
  <c r="AF42" i="88"/>
  <c r="AO42" i="88" s="1"/>
  <c r="AH51" i="47"/>
  <c r="AQ51" i="47" s="1"/>
  <c r="Y47" i="44"/>
  <c r="X47" i="44"/>
  <c r="Z47" i="44" s="1"/>
  <c r="Y39" i="87"/>
  <c r="X39" i="87"/>
  <c r="AI42" i="91"/>
  <c r="AN42" i="91"/>
  <c r="AE39" i="103" l="1"/>
  <c r="W40" i="103"/>
  <c r="AG39" i="103"/>
  <c r="AP39" i="103" s="1"/>
  <c r="AF39" i="103"/>
  <c r="AO39" i="103" s="1"/>
  <c r="W41" i="99"/>
  <c r="AG40" i="99"/>
  <c r="AP40" i="99" s="1"/>
  <c r="AF40" i="99"/>
  <c r="AO40" i="99" s="1"/>
  <c r="AE40" i="99"/>
  <c r="AE43" i="91"/>
  <c r="W44" i="91"/>
  <c r="AG43" i="91"/>
  <c r="AP43" i="91" s="1"/>
  <c r="AF43" i="91"/>
  <c r="AO43" i="91" s="1"/>
  <c r="W48" i="44"/>
  <c r="AE47" i="44"/>
  <c r="AF47" i="44"/>
  <c r="AO47" i="44" s="1"/>
  <c r="AG47" i="44"/>
  <c r="AP47" i="44" s="1"/>
  <c r="Y43" i="88"/>
  <c r="Z43" i="88"/>
  <c r="X43" i="88"/>
  <c r="AH39" i="87"/>
  <c r="AQ39" i="87" s="1"/>
  <c r="Z39" i="87"/>
  <c r="AH43" i="91"/>
  <c r="AQ43" i="91" s="1"/>
  <c r="AI43" i="20"/>
  <c r="AN43" i="20"/>
  <c r="AI41" i="51"/>
  <c r="AN41" i="51"/>
  <c r="AG43" i="100"/>
  <c r="AP43" i="100" s="1"/>
  <c r="AE43" i="100"/>
  <c r="AF43" i="100"/>
  <c r="AO43" i="100" s="1"/>
  <c r="W44" i="100"/>
  <c r="AE43" i="95"/>
  <c r="AG43" i="95"/>
  <c r="AP43" i="95" s="1"/>
  <c r="W44" i="95"/>
  <c r="AF43" i="95"/>
  <c r="AO43" i="95" s="1"/>
  <c r="Y38" i="48"/>
  <c r="X38" i="48"/>
  <c r="AR46" i="44"/>
  <c r="AR38" i="103"/>
  <c r="AG35" i="90"/>
  <c r="AP35" i="90" s="1"/>
  <c r="AF35" i="90"/>
  <c r="AO35" i="90" s="1"/>
  <c r="AE35" i="90"/>
  <c r="W36" i="90"/>
  <c r="AI39" i="49"/>
  <c r="AN39" i="49"/>
  <c r="Y51" i="89"/>
  <c r="Z51" i="89"/>
  <c r="X51" i="89"/>
  <c r="Y51" i="105"/>
  <c r="Z51" i="105" s="1"/>
  <c r="X51" i="105"/>
  <c r="AI48" i="53"/>
  <c r="AN48" i="53"/>
  <c r="AR45" i="104"/>
  <c r="Y48" i="93"/>
  <c r="X48" i="93"/>
  <c r="AE38" i="10"/>
  <c r="AG38" i="10"/>
  <c r="AP38" i="10" s="1"/>
  <c r="AF38" i="10"/>
  <c r="AO38" i="10" s="1"/>
  <c r="W39" i="10"/>
  <c r="Y44" i="54"/>
  <c r="Z44" i="54"/>
  <c r="X44" i="54"/>
  <c r="AG49" i="15"/>
  <c r="AP49" i="15" s="1"/>
  <c r="AF49" i="15"/>
  <c r="AO49" i="15" s="1"/>
  <c r="AE49" i="15"/>
  <c r="W50" i="15"/>
  <c r="AE42" i="96"/>
  <c r="W43" i="96"/>
  <c r="AG42" i="96"/>
  <c r="AP42" i="96" s="1"/>
  <c r="AF42" i="96"/>
  <c r="AO42" i="96" s="1"/>
  <c r="AH48" i="46"/>
  <c r="AQ48" i="46" s="1"/>
  <c r="AR34" i="98"/>
  <c r="AI51" i="47"/>
  <c r="AN51" i="47"/>
  <c r="Y40" i="18"/>
  <c r="X40" i="18"/>
  <c r="Y42" i="11"/>
  <c r="X42" i="11"/>
  <c r="AI50" i="105"/>
  <c r="AN50" i="105"/>
  <c r="W48" i="52"/>
  <c r="AE47" i="52"/>
  <c r="AG47" i="52"/>
  <c r="AP47" i="52" s="1"/>
  <c r="AF47" i="52"/>
  <c r="AO47" i="52" s="1"/>
  <c r="AF37" i="102"/>
  <c r="AO37" i="102" s="1"/>
  <c r="W38" i="102"/>
  <c r="AG37" i="102"/>
  <c r="AP37" i="102" s="1"/>
  <c r="AE37" i="102"/>
  <c r="AH46" i="104"/>
  <c r="AQ46" i="104" s="1"/>
  <c r="AR39" i="99"/>
  <c r="AR49" i="86"/>
  <c r="AI47" i="32"/>
  <c r="AO47" i="32"/>
  <c r="AI43" i="54"/>
  <c r="AN43" i="54"/>
  <c r="AG42" i="84"/>
  <c r="AP42" i="84" s="1"/>
  <c r="AF42" i="84"/>
  <c r="AO42" i="84" s="1"/>
  <c r="AE42" i="84"/>
  <c r="W43" i="84"/>
  <c r="Z48" i="46"/>
  <c r="Y37" i="82"/>
  <c r="Z37" i="82" s="1"/>
  <c r="X37" i="82"/>
  <c r="AI39" i="55"/>
  <c r="AR39" i="55" s="1"/>
  <c r="AN39" i="55"/>
  <c r="Y52" i="47"/>
  <c r="X52" i="47"/>
  <c r="AI50" i="89"/>
  <c r="AN50" i="89"/>
  <c r="AI42" i="13"/>
  <c r="AN42" i="13"/>
  <c r="AI35" i="85"/>
  <c r="AN35" i="85"/>
  <c r="Y43" i="92"/>
  <c r="X43" i="92"/>
  <c r="AI42" i="88"/>
  <c r="AN42" i="88"/>
  <c r="AF38" i="83"/>
  <c r="AO38" i="83" s="1"/>
  <c r="W39" i="83"/>
  <c r="AG38" i="83"/>
  <c r="AP38" i="83" s="1"/>
  <c r="AE38" i="83"/>
  <c r="Z46" i="104"/>
  <c r="Y44" i="20"/>
  <c r="X44" i="20"/>
  <c r="Y42" i="51"/>
  <c r="Z42" i="51"/>
  <c r="X42" i="51"/>
  <c r="AH35" i="98"/>
  <c r="AQ35" i="98" s="1"/>
  <c r="W41" i="41"/>
  <c r="AF40" i="41"/>
  <c r="AO40" i="41" s="1"/>
  <c r="AG40" i="41"/>
  <c r="AP40" i="41" s="1"/>
  <c r="AE40" i="41"/>
  <c r="AH44" i="45"/>
  <c r="AQ44" i="45" s="1"/>
  <c r="AI40" i="16"/>
  <c r="AN40" i="16"/>
  <c r="AI36" i="82"/>
  <c r="AN36" i="82"/>
  <c r="Y36" i="50"/>
  <c r="X36" i="50"/>
  <c r="AI41" i="11"/>
  <c r="AN41" i="11"/>
  <c r="Y36" i="85"/>
  <c r="X36" i="85"/>
  <c r="AH47" i="44"/>
  <c r="AQ47" i="44" s="1"/>
  <c r="AR42" i="91"/>
  <c r="AR36" i="35"/>
  <c r="AR38" i="87"/>
  <c r="AI47" i="93"/>
  <c r="AN47" i="93"/>
  <c r="Y50" i="97"/>
  <c r="Z50" i="97" s="1"/>
  <c r="X50" i="97"/>
  <c r="Y48" i="32"/>
  <c r="X48" i="32"/>
  <c r="Z35" i="98"/>
  <c r="Z50" i="86"/>
  <c r="AH50" i="86"/>
  <c r="AQ50" i="86" s="1"/>
  <c r="Z44" i="45"/>
  <c r="Y41" i="16"/>
  <c r="X41" i="16"/>
  <c r="AH37" i="42"/>
  <c r="AQ37" i="42" s="1"/>
  <c r="AH37" i="35"/>
  <c r="AQ37" i="35" s="1"/>
  <c r="AR47" i="46"/>
  <c r="AI39" i="18"/>
  <c r="AN39" i="18"/>
  <c r="AI35" i="50"/>
  <c r="AN35" i="50"/>
  <c r="AI36" i="94"/>
  <c r="AN36" i="94"/>
  <c r="Y49" i="53"/>
  <c r="Z49" i="53" s="1"/>
  <c r="X49" i="53"/>
  <c r="AI40" i="43"/>
  <c r="AN40" i="43"/>
  <c r="AH39" i="103"/>
  <c r="AQ39" i="103" s="1"/>
  <c r="AI49" i="97"/>
  <c r="AN49" i="97"/>
  <c r="AH40" i="99"/>
  <c r="AQ40" i="99" s="1"/>
  <c r="AI37" i="48"/>
  <c r="AN37" i="48"/>
  <c r="AE46" i="101"/>
  <c r="W47" i="101"/>
  <c r="AG46" i="101"/>
  <c r="AP46" i="101" s="1"/>
  <c r="AF46" i="101"/>
  <c r="AO46" i="101" s="1"/>
  <c r="Z37" i="42"/>
  <c r="Z37" i="35"/>
  <c r="Y40" i="49"/>
  <c r="Z40" i="49"/>
  <c r="X40" i="49"/>
  <c r="AR43" i="45"/>
  <c r="Y40" i="55"/>
  <c r="X40" i="55"/>
  <c r="Y43" i="13"/>
  <c r="X43" i="13"/>
  <c r="Y37" i="94"/>
  <c r="X37" i="94"/>
  <c r="Z37" i="94" s="1"/>
  <c r="Y41" i="43"/>
  <c r="X41" i="43"/>
  <c r="AI42" i="92"/>
  <c r="AN42" i="92"/>
  <c r="AE37" i="94" l="1"/>
  <c r="W38" i="94"/>
  <c r="AF37" i="94"/>
  <c r="AO37" i="94" s="1"/>
  <c r="AG37" i="94"/>
  <c r="AP37" i="94" s="1"/>
  <c r="AG51" i="105"/>
  <c r="AP51" i="105" s="1"/>
  <c r="W52" i="105"/>
  <c r="AE51" i="105"/>
  <c r="AF51" i="105"/>
  <c r="AO51" i="105" s="1"/>
  <c r="AF37" i="82"/>
  <c r="AO37" i="82" s="1"/>
  <c r="W38" i="82"/>
  <c r="AG37" i="82"/>
  <c r="AP37" i="82" s="1"/>
  <c r="AE37" i="82"/>
  <c r="W50" i="53"/>
  <c r="AF49" i="53"/>
  <c r="AO49" i="53" s="1"/>
  <c r="AG49" i="53"/>
  <c r="AP49" i="53" s="1"/>
  <c r="AE49" i="53"/>
  <c r="W51" i="97"/>
  <c r="AF50" i="97"/>
  <c r="AO50" i="97" s="1"/>
  <c r="AG50" i="97"/>
  <c r="AP50" i="97" s="1"/>
  <c r="AE50" i="97"/>
  <c r="AE35" i="98"/>
  <c r="W36" i="98"/>
  <c r="AG35" i="98"/>
  <c r="AP35" i="98" s="1"/>
  <c r="AF35" i="98"/>
  <c r="AO35" i="98" s="1"/>
  <c r="AR41" i="11"/>
  <c r="AG42" i="51"/>
  <c r="AP42" i="51" s="1"/>
  <c r="W43" i="51"/>
  <c r="AF42" i="51"/>
  <c r="AO42" i="51" s="1"/>
  <c r="AE42" i="51"/>
  <c r="AR42" i="88"/>
  <c r="AF48" i="46"/>
  <c r="AO48" i="46" s="1"/>
  <c r="AG48" i="46"/>
  <c r="AP48" i="46" s="1"/>
  <c r="AE48" i="46"/>
  <c r="W49" i="46"/>
  <c r="AR50" i="105"/>
  <c r="Y43" i="96"/>
  <c r="Z43" i="96" s="1"/>
  <c r="X43" i="96"/>
  <c r="Y44" i="100"/>
  <c r="X44" i="100"/>
  <c r="Y44" i="91"/>
  <c r="Z44" i="91" s="1"/>
  <c r="X44" i="91"/>
  <c r="Y41" i="99"/>
  <c r="X41" i="99"/>
  <c r="AH40" i="55"/>
  <c r="AQ40" i="55" s="1"/>
  <c r="AR42" i="92"/>
  <c r="AG37" i="35"/>
  <c r="AP37" i="35" s="1"/>
  <c r="W38" i="35"/>
  <c r="AE37" i="35"/>
  <c r="AF37" i="35"/>
  <c r="AO37" i="35" s="1"/>
  <c r="AI46" i="101"/>
  <c r="AN46" i="101"/>
  <c r="AH43" i="13"/>
  <c r="AQ43" i="13" s="1"/>
  <c r="AE37" i="42"/>
  <c r="AF37" i="42"/>
  <c r="AO37" i="42" s="1"/>
  <c r="W38" i="42"/>
  <c r="AG37" i="42"/>
  <c r="AP37" i="42" s="1"/>
  <c r="AH48" i="32"/>
  <c r="AQ48" i="32" s="1"/>
  <c r="AH36" i="50"/>
  <c r="AQ36" i="50" s="1"/>
  <c r="AR40" i="16"/>
  <c r="AI38" i="83"/>
  <c r="AN38" i="83"/>
  <c r="AH43" i="92"/>
  <c r="AQ43" i="92" s="1"/>
  <c r="AR42" i="13"/>
  <c r="AR43" i="54"/>
  <c r="Z42" i="11"/>
  <c r="AH42" i="11"/>
  <c r="AQ42" i="11" s="1"/>
  <c r="AR51" i="47"/>
  <c r="AI42" i="96"/>
  <c r="AN42" i="96"/>
  <c r="AH44" i="54"/>
  <c r="AQ44" i="54" s="1"/>
  <c r="AH51" i="89"/>
  <c r="AQ51" i="89" s="1"/>
  <c r="Y36" i="90"/>
  <c r="X36" i="90"/>
  <c r="AR43" i="20"/>
  <c r="AF39" i="87"/>
  <c r="AO39" i="87" s="1"/>
  <c r="AE39" i="87"/>
  <c r="W40" i="87"/>
  <c r="AG39" i="87"/>
  <c r="AP39" i="87" s="1"/>
  <c r="AH43" i="88"/>
  <c r="AQ43" i="88" s="1"/>
  <c r="AI47" i="44"/>
  <c r="AN47" i="44"/>
  <c r="AI43" i="91"/>
  <c r="AN43" i="91"/>
  <c r="AH37" i="94"/>
  <c r="AQ37" i="94" s="1"/>
  <c r="Z40" i="55"/>
  <c r="Y47" i="101"/>
  <c r="X47" i="101"/>
  <c r="AH41" i="43"/>
  <c r="AQ41" i="43" s="1"/>
  <c r="AR39" i="18"/>
  <c r="Z41" i="43"/>
  <c r="Z43" i="13"/>
  <c r="AR37" i="48"/>
  <c r="AH41" i="16"/>
  <c r="AQ41" i="16" s="1"/>
  <c r="Z48" i="32"/>
  <c r="AR47" i="93"/>
  <c r="AH36" i="85"/>
  <c r="AQ36" i="85" s="1"/>
  <c r="Z36" i="50"/>
  <c r="AI40" i="41"/>
  <c r="AR40" i="41" s="1"/>
  <c r="AN40" i="41"/>
  <c r="AH44" i="20"/>
  <c r="AQ44" i="20" s="1"/>
  <c r="Z43" i="92"/>
  <c r="Y43" i="84"/>
  <c r="Z43" i="84"/>
  <c r="X43" i="84"/>
  <c r="AI37" i="102"/>
  <c r="AN37" i="102"/>
  <c r="W45" i="54"/>
  <c r="AE44" i="54"/>
  <c r="AF44" i="54"/>
  <c r="AO44" i="54" s="1"/>
  <c r="AG44" i="54"/>
  <c r="AP44" i="54" s="1"/>
  <c r="AI38" i="10"/>
  <c r="AN38" i="10"/>
  <c r="AF51" i="89"/>
  <c r="AO51" i="89" s="1"/>
  <c r="AG51" i="89"/>
  <c r="AP51" i="89" s="1"/>
  <c r="AE51" i="89"/>
  <c r="W52" i="89"/>
  <c r="AI35" i="90"/>
  <c r="AN35" i="90"/>
  <c r="Y44" i="95"/>
  <c r="X44" i="95"/>
  <c r="AI43" i="100"/>
  <c r="AN43" i="100"/>
  <c r="W44" i="88"/>
  <c r="AF43" i="88"/>
  <c r="AO43" i="88" s="1"/>
  <c r="AG43" i="88"/>
  <c r="AP43" i="88" s="1"/>
  <c r="AE43" i="88"/>
  <c r="Y48" i="44"/>
  <c r="X48" i="44"/>
  <c r="W41" i="49"/>
  <c r="AE40" i="49"/>
  <c r="AF40" i="49"/>
  <c r="AO40" i="49" s="1"/>
  <c r="AG40" i="49"/>
  <c r="AP40" i="49" s="1"/>
  <c r="AH40" i="49"/>
  <c r="AQ40" i="49" s="1"/>
  <c r="AR49" i="97"/>
  <c r="AR36" i="94"/>
  <c r="Z41" i="16"/>
  <c r="Z36" i="85"/>
  <c r="Z44" i="20"/>
  <c r="Y39" i="83"/>
  <c r="X39" i="83"/>
  <c r="AR50" i="89"/>
  <c r="AH37" i="82"/>
  <c r="AQ37" i="82" s="1"/>
  <c r="AI42" i="84"/>
  <c r="AN42" i="84"/>
  <c r="AR47" i="32"/>
  <c r="AI47" i="52"/>
  <c r="AN47" i="52"/>
  <c r="AH40" i="18"/>
  <c r="AQ40" i="18" s="1"/>
  <c r="Y50" i="15"/>
  <c r="X50" i="15"/>
  <c r="AH48" i="93"/>
  <c r="AQ48" i="93" s="1"/>
  <c r="AR48" i="53"/>
  <c r="AH38" i="48"/>
  <c r="AQ38" i="48" s="1"/>
  <c r="AI40" i="99"/>
  <c r="AN40" i="99"/>
  <c r="AR40" i="43"/>
  <c r="AH50" i="97"/>
  <c r="AQ50" i="97" s="1"/>
  <c r="AH52" i="47"/>
  <c r="AQ52" i="47" s="1"/>
  <c r="Y38" i="102"/>
  <c r="X38" i="102"/>
  <c r="Y48" i="52"/>
  <c r="X48" i="52"/>
  <c r="Z40" i="18"/>
  <c r="AI49" i="15"/>
  <c r="AN49" i="15"/>
  <c r="Z48" i="93"/>
  <c r="AH51" i="105"/>
  <c r="AQ51" i="105" s="1"/>
  <c r="Z38" i="48"/>
  <c r="AI43" i="95"/>
  <c r="AN43" i="95"/>
  <c r="Y40" i="103"/>
  <c r="X40" i="103"/>
  <c r="AH49" i="53"/>
  <c r="AQ49" i="53" s="1"/>
  <c r="AR35" i="50"/>
  <c r="AE44" i="45"/>
  <c r="AF44" i="45"/>
  <c r="AO44" i="45" s="1"/>
  <c r="W45" i="45"/>
  <c r="AG44" i="45"/>
  <c r="AP44" i="45" s="1"/>
  <c r="AF50" i="86"/>
  <c r="AO50" i="86" s="1"/>
  <c r="AG50" i="86"/>
  <c r="AP50" i="86" s="1"/>
  <c r="AE50" i="86"/>
  <c r="W51" i="86"/>
  <c r="AR36" i="82"/>
  <c r="Y41" i="41"/>
  <c r="X41" i="41"/>
  <c r="Z41" i="41" s="1"/>
  <c r="AH42" i="51"/>
  <c r="AQ42" i="51" s="1"/>
  <c r="AF46" i="104"/>
  <c r="AO46" i="104" s="1"/>
  <c r="AG46" i="104"/>
  <c r="AP46" i="104" s="1"/>
  <c r="AE46" i="104"/>
  <c r="W47" i="104"/>
  <c r="AR35" i="85"/>
  <c r="Z52" i="47"/>
  <c r="Y39" i="10"/>
  <c r="X39" i="10"/>
  <c r="Z39" i="10" s="1"/>
  <c r="AR39" i="49"/>
  <c r="AR41" i="51"/>
  <c r="AI39" i="103"/>
  <c r="AN39" i="103"/>
  <c r="W44" i="96" l="1"/>
  <c r="AF43" i="96"/>
  <c r="AO43" i="96" s="1"/>
  <c r="AG43" i="96"/>
  <c r="AP43" i="96" s="1"/>
  <c r="AE43" i="96"/>
  <c r="W45" i="91"/>
  <c r="AG44" i="91"/>
  <c r="AP44" i="91" s="1"/>
  <c r="AF44" i="91"/>
  <c r="AO44" i="91" s="1"/>
  <c r="AE44" i="91"/>
  <c r="AG39" i="10"/>
  <c r="AP39" i="10" s="1"/>
  <c r="AF39" i="10"/>
  <c r="AO39" i="10" s="1"/>
  <c r="AE39" i="10"/>
  <c r="W40" i="10"/>
  <c r="W42" i="41"/>
  <c r="AG41" i="41"/>
  <c r="AP41" i="41" s="1"/>
  <c r="AF41" i="41"/>
  <c r="AO41" i="41" s="1"/>
  <c r="AE41" i="41"/>
  <c r="AI46" i="104"/>
  <c r="AN46" i="104"/>
  <c r="AE52" i="47"/>
  <c r="AG52" i="47"/>
  <c r="AP52" i="47" s="1"/>
  <c r="AF52" i="47"/>
  <c r="AO52" i="47" s="1"/>
  <c r="W53" i="47"/>
  <c r="AR39" i="103"/>
  <c r="Y47" i="104"/>
  <c r="X47" i="104"/>
  <c r="AE38" i="48"/>
  <c r="W39" i="48"/>
  <c r="AF38" i="48"/>
  <c r="AO38" i="48" s="1"/>
  <c r="AG38" i="48"/>
  <c r="AP38" i="48" s="1"/>
  <c r="W49" i="93"/>
  <c r="AF48" i="93"/>
  <c r="AO48" i="93" s="1"/>
  <c r="AE48" i="93"/>
  <c r="AG48" i="93"/>
  <c r="AP48" i="93" s="1"/>
  <c r="Z50" i="15"/>
  <c r="AH50" i="15"/>
  <c r="AQ50" i="15" s="1"/>
  <c r="AR42" i="84"/>
  <c r="AG36" i="85"/>
  <c r="AP36" i="85" s="1"/>
  <c r="W37" i="85"/>
  <c r="AE36" i="85"/>
  <c r="AF36" i="85"/>
  <c r="AO36" i="85" s="1"/>
  <c r="AR35" i="90"/>
  <c r="Y45" i="54"/>
  <c r="Z45" i="54"/>
  <c r="X45" i="54"/>
  <c r="AF43" i="92"/>
  <c r="AO43" i="92" s="1"/>
  <c r="AE43" i="92"/>
  <c r="AG43" i="92"/>
  <c r="AP43" i="92" s="1"/>
  <c r="W44" i="92"/>
  <c r="W44" i="13"/>
  <c r="AG43" i="13"/>
  <c r="AP43" i="13" s="1"/>
  <c r="AF43" i="13"/>
  <c r="AO43" i="13" s="1"/>
  <c r="AE43" i="13"/>
  <c r="AE40" i="55"/>
  <c r="AF40" i="55"/>
  <c r="AO40" i="55" s="1"/>
  <c r="W41" i="55"/>
  <c r="AG40" i="55"/>
  <c r="AP40" i="55" s="1"/>
  <c r="AI39" i="87"/>
  <c r="AN39" i="87"/>
  <c r="AR42" i="96"/>
  <c r="AI37" i="42"/>
  <c r="AN37" i="42"/>
  <c r="AI48" i="46"/>
  <c r="AN48" i="46"/>
  <c r="AI42" i="51"/>
  <c r="AN42" i="51"/>
  <c r="AI50" i="97"/>
  <c r="AN50" i="97"/>
  <c r="Y38" i="82"/>
  <c r="Z38" i="82" s="1"/>
  <c r="X38" i="82"/>
  <c r="AH40" i="103"/>
  <c r="AQ40" i="103" s="1"/>
  <c r="AH38" i="102"/>
  <c r="AQ38" i="102" s="1"/>
  <c r="AE41" i="16"/>
  <c r="W42" i="16"/>
  <c r="AF41" i="16"/>
  <c r="AO41" i="16" s="1"/>
  <c r="AG41" i="16"/>
  <c r="AP41" i="16" s="1"/>
  <c r="AR43" i="100"/>
  <c r="AR38" i="10"/>
  <c r="W42" i="43"/>
  <c r="AE41" i="43"/>
  <c r="AG41" i="43"/>
  <c r="AP41" i="43" s="1"/>
  <c r="AF41" i="43"/>
  <c r="AO41" i="43" s="1"/>
  <c r="AR43" i="91"/>
  <c r="AR38" i="83"/>
  <c r="AR46" i="101"/>
  <c r="Z40" i="103"/>
  <c r="AR49" i="15"/>
  <c r="Z38" i="102"/>
  <c r="AR47" i="52"/>
  <c r="AH39" i="83"/>
  <c r="AQ39" i="83" s="1"/>
  <c r="AI40" i="49"/>
  <c r="AN40" i="49"/>
  <c r="AI43" i="88"/>
  <c r="AN43" i="88"/>
  <c r="AH44" i="95"/>
  <c r="AQ44" i="95" s="1"/>
  <c r="Y52" i="89"/>
  <c r="X52" i="89"/>
  <c r="AR37" i="102"/>
  <c r="AE36" i="50"/>
  <c r="AF36" i="50"/>
  <c r="AO36" i="50" s="1"/>
  <c r="AG36" i="50"/>
  <c r="AP36" i="50" s="1"/>
  <c r="W37" i="50"/>
  <c r="W43" i="11"/>
  <c r="AG42" i="11"/>
  <c r="AP42" i="11" s="1"/>
  <c r="AF42" i="11"/>
  <c r="AO42" i="11" s="1"/>
  <c r="AE42" i="11"/>
  <c r="AH41" i="99"/>
  <c r="AQ41" i="99" s="1"/>
  <c r="AH44" i="100"/>
  <c r="AQ44" i="100" s="1"/>
  <c r="Y43" i="51"/>
  <c r="Z43" i="51" s="1"/>
  <c r="X43" i="51"/>
  <c r="Y50" i="53"/>
  <c r="Z50" i="53"/>
  <c r="X50" i="53"/>
  <c r="W41" i="18"/>
  <c r="AE40" i="18"/>
  <c r="AG40" i="18"/>
  <c r="AP40" i="18" s="1"/>
  <c r="AF40" i="18"/>
  <c r="AO40" i="18" s="1"/>
  <c r="Z39" i="83"/>
  <c r="Y41" i="49"/>
  <c r="Z41" i="49" s="1"/>
  <c r="X41" i="49"/>
  <c r="Z44" i="95"/>
  <c r="AI51" i="89"/>
  <c r="AN51" i="89"/>
  <c r="AH43" i="84"/>
  <c r="AQ43" i="84" s="1"/>
  <c r="AH47" i="101"/>
  <c r="AQ47" i="101" s="1"/>
  <c r="AR47" i="44"/>
  <c r="Z41" i="99"/>
  <c r="Z44" i="100"/>
  <c r="Y36" i="98"/>
  <c r="X36" i="98"/>
  <c r="Y51" i="97"/>
  <c r="X51" i="97"/>
  <c r="AI50" i="86"/>
  <c r="AN50" i="86"/>
  <c r="AH48" i="52"/>
  <c r="AQ48" i="52" s="1"/>
  <c r="AH48" i="44"/>
  <c r="AQ48" i="44" s="1"/>
  <c r="W44" i="84"/>
  <c r="AE43" i="84"/>
  <c r="AF43" i="84"/>
  <c r="AO43" i="84" s="1"/>
  <c r="AG43" i="84"/>
  <c r="AP43" i="84" s="1"/>
  <c r="AG48" i="32"/>
  <c r="AP48" i="32" s="1"/>
  <c r="W49" i="32"/>
  <c r="AF48" i="32"/>
  <c r="AO48" i="32" s="1"/>
  <c r="AE48" i="32"/>
  <c r="Z47" i="101"/>
  <c r="AH36" i="90"/>
  <c r="AQ36" i="90" s="1"/>
  <c r="Y38" i="42"/>
  <c r="Z38" i="42"/>
  <c r="X38" i="42"/>
  <c r="AI37" i="35"/>
  <c r="AN37" i="35"/>
  <c r="AI35" i="98"/>
  <c r="AN35" i="98"/>
  <c r="AI37" i="82"/>
  <c r="AN37" i="82"/>
  <c r="AI51" i="105"/>
  <c r="AN51" i="105"/>
  <c r="Y38" i="94"/>
  <c r="X38" i="94"/>
  <c r="AH41" i="41"/>
  <c r="AQ41" i="41" s="1"/>
  <c r="Y51" i="86"/>
  <c r="X51" i="86"/>
  <c r="Z51" i="86" s="1"/>
  <c r="Y45" i="45"/>
  <c r="X45" i="45"/>
  <c r="AH39" i="10"/>
  <c r="AQ39" i="10" s="1"/>
  <c r="AI44" i="45"/>
  <c r="AN44" i="45"/>
  <c r="AR43" i="95"/>
  <c r="Z48" i="52"/>
  <c r="AR40" i="99"/>
  <c r="AE44" i="20"/>
  <c r="W45" i="20"/>
  <c r="AF44" i="20"/>
  <c r="AO44" i="20" s="1"/>
  <c r="AG44" i="20"/>
  <c r="AP44" i="20" s="1"/>
  <c r="Z48" i="44"/>
  <c r="Y44" i="88"/>
  <c r="X44" i="88"/>
  <c r="Z44" i="88" s="1"/>
  <c r="AI44" i="54"/>
  <c r="AN44" i="54"/>
  <c r="Y40" i="87"/>
  <c r="Z40" i="87" s="1"/>
  <c r="X40" i="87"/>
  <c r="Z36" i="90"/>
  <c r="Y38" i="35"/>
  <c r="X38" i="35"/>
  <c r="AH44" i="91"/>
  <c r="AQ44" i="91" s="1"/>
  <c r="AH43" i="96"/>
  <c r="AQ43" i="96" s="1"/>
  <c r="Y49" i="46"/>
  <c r="Z49" i="46" s="1"/>
  <c r="X49" i="46"/>
  <c r="AI49" i="53"/>
  <c r="AN49" i="53"/>
  <c r="Y52" i="105"/>
  <c r="X52" i="105"/>
  <c r="AI37" i="94"/>
  <c r="AN37" i="94"/>
  <c r="W41" i="87" l="1"/>
  <c r="AE40" i="87"/>
  <c r="AF40" i="87"/>
  <c r="AO40" i="87" s="1"/>
  <c r="AG40" i="87"/>
  <c r="AP40" i="87" s="1"/>
  <c r="AF51" i="86"/>
  <c r="AO51" i="86" s="1"/>
  <c r="AE51" i="86"/>
  <c r="AG51" i="86"/>
  <c r="AP51" i="86" s="1"/>
  <c r="W52" i="86"/>
  <c r="AF49" i="46"/>
  <c r="AO49" i="46" s="1"/>
  <c r="AE49" i="46"/>
  <c r="W50" i="46"/>
  <c r="AG49" i="46"/>
  <c r="AP49" i="46" s="1"/>
  <c r="AF43" i="51"/>
  <c r="AO43" i="51" s="1"/>
  <c r="AG43" i="51"/>
  <c r="AP43" i="51" s="1"/>
  <c r="W44" i="51"/>
  <c r="AE43" i="51"/>
  <c r="AG41" i="49"/>
  <c r="AP41" i="49" s="1"/>
  <c r="AE41" i="49"/>
  <c r="W42" i="49"/>
  <c r="AF41" i="49"/>
  <c r="AO41" i="49" s="1"/>
  <c r="AF44" i="88"/>
  <c r="AO44" i="88" s="1"/>
  <c r="AE44" i="88"/>
  <c r="W45" i="88"/>
  <c r="AG44" i="88"/>
  <c r="AP44" i="88" s="1"/>
  <c r="AE38" i="82"/>
  <c r="W39" i="82"/>
  <c r="AG38" i="82"/>
  <c r="AP38" i="82" s="1"/>
  <c r="AF38" i="82"/>
  <c r="AO38" i="82" s="1"/>
  <c r="AR49" i="53"/>
  <c r="AH40" i="87"/>
  <c r="AQ40" i="87" s="1"/>
  <c r="Y45" i="20"/>
  <c r="X45" i="20"/>
  <c r="AH38" i="42"/>
  <c r="AQ38" i="42" s="1"/>
  <c r="Y49" i="32"/>
  <c r="X49" i="32"/>
  <c r="Y44" i="84"/>
  <c r="X44" i="84"/>
  <c r="AR50" i="86"/>
  <c r="AH41" i="49"/>
  <c r="AQ41" i="49" s="1"/>
  <c r="AH43" i="51"/>
  <c r="AQ43" i="51" s="1"/>
  <c r="AR40" i="49"/>
  <c r="Y42" i="16"/>
  <c r="X42" i="16"/>
  <c r="Z42" i="16" s="1"/>
  <c r="AH38" i="82"/>
  <c r="AQ38" i="82" s="1"/>
  <c r="AR42" i="51"/>
  <c r="Y44" i="13"/>
  <c r="X44" i="13"/>
  <c r="AH45" i="54"/>
  <c r="AQ45" i="54" s="1"/>
  <c r="Y45" i="91"/>
  <c r="X45" i="91"/>
  <c r="Z45" i="91" s="1"/>
  <c r="AI48" i="32"/>
  <c r="AN48" i="32"/>
  <c r="AR51" i="89"/>
  <c r="AR37" i="94"/>
  <c r="AH49" i="46"/>
  <c r="AQ49" i="46" s="1"/>
  <c r="AI44" i="20"/>
  <c r="AN44" i="20"/>
  <c r="AH38" i="94"/>
  <c r="AQ38" i="94" s="1"/>
  <c r="AR37" i="82"/>
  <c r="AG38" i="42"/>
  <c r="AP38" i="42" s="1"/>
  <c r="AF38" i="42"/>
  <c r="AO38" i="42" s="1"/>
  <c r="W39" i="42"/>
  <c r="AE38" i="42"/>
  <c r="AH51" i="97"/>
  <c r="AQ51" i="97" s="1"/>
  <c r="W45" i="100"/>
  <c r="AF44" i="100"/>
  <c r="AO44" i="100" s="1"/>
  <c r="AE44" i="100"/>
  <c r="AG44" i="100"/>
  <c r="AP44" i="100" s="1"/>
  <c r="AI40" i="18"/>
  <c r="AN40" i="18"/>
  <c r="Y37" i="50"/>
  <c r="X37" i="50"/>
  <c r="AH52" i="89"/>
  <c r="AQ52" i="89" s="1"/>
  <c r="AI41" i="16"/>
  <c r="AN41" i="16"/>
  <c r="AI40" i="55"/>
  <c r="AN40" i="55"/>
  <c r="AE45" i="54"/>
  <c r="AF45" i="54"/>
  <c r="AO45" i="54" s="1"/>
  <c r="AG45" i="54"/>
  <c r="AP45" i="54" s="1"/>
  <c r="W46" i="54"/>
  <c r="AI36" i="85"/>
  <c r="AN36" i="85"/>
  <c r="AI52" i="47"/>
  <c r="AN52" i="47"/>
  <c r="AH52" i="105"/>
  <c r="AQ52" i="105" s="1"/>
  <c r="AH38" i="35"/>
  <c r="AQ38" i="35" s="1"/>
  <c r="AE48" i="44"/>
  <c r="AN48" i="44" s="1"/>
  <c r="AG48" i="44"/>
  <c r="AF48" i="44"/>
  <c r="AO48" i="44" s="1"/>
  <c r="W49" i="44"/>
  <c r="AR44" i="45"/>
  <c r="AH45" i="45"/>
  <c r="AQ45" i="45" s="1"/>
  <c r="Z38" i="94"/>
  <c r="AG47" i="101"/>
  <c r="AP47" i="101" s="1"/>
  <c r="AF47" i="101"/>
  <c r="AO47" i="101" s="1"/>
  <c r="AE47" i="101"/>
  <c r="W48" i="101"/>
  <c r="Z51" i="97"/>
  <c r="AF41" i="99"/>
  <c r="AO41" i="99" s="1"/>
  <c r="AE41" i="99"/>
  <c r="AG41" i="99"/>
  <c r="AP41" i="99" s="1"/>
  <c r="W42" i="99"/>
  <c r="Y41" i="18"/>
  <c r="X41" i="18"/>
  <c r="AI42" i="11"/>
  <c r="AN42" i="11"/>
  <c r="Z52" i="89"/>
  <c r="W39" i="102"/>
  <c r="AF38" i="102"/>
  <c r="AO38" i="102" s="1"/>
  <c r="AE38" i="102"/>
  <c r="AG38" i="102"/>
  <c r="AP38" i="102" s="1"/>
  <c r="AR48" i="46"/>
  <c r="AR39" i="87"/>
  <c r="Y44" i="92"/>
  <c r="Z44" i="92"/>
  <c r="X44" i="92"/>
  <c r="Y37" i="85"/>
  <c r="X37" i="85"/>
  <c r="AI48" i="93"/>
  <c r="AN48" i="93"/>
  <c r="Y39" i="48"/>
  <c r="X39" i="48"/>
  <c r="Y42" i="41"/>
  <c r="X42" i="41"/>
  <c r="AI43" i="96"/>
  <c r="AN43" i="96"/>
  <c r="Z52" i="105"/>
  <c r="Z38" i="35"/>
  <c r="Z45" i="45"/>
  <c r="AR35" i="98"/>
  <c r="W40" i="83"/>
  <c r="AF39" i="83"/>
  <c r="AO39" i="83" s="1"/>
  <c r="AE39" i="83"/>
  <c r="AG39" i="83"/>
  <c r="AP39" i="83" s="1"/>
  <c r="AH50" i="53"/>
  <c r="AQ50" i="53" s="1"/>
  <c r="AI41" i="43"/>
  <c r="AN41" i="43"/>
  <c r="AI43" i="13"/>
  <c r="AN43" i="13"/>
  <c r="AI38" i="48"/>
  <c r="AN38" i="48"/>
  <c r="AR46" i="104"/>
  <c r="AI44" i="91"/>
  <c r="AN44" i="91"/>
  <c r="AI36" i="50"/>
  <c r="AN36" i="50"/>
  <c r="AR43" i="88"/>
  <c r="Y42" i="43"/>
  <c r="X42" i="43"/>
  <c r="AR50" i="97"/>
  <c r="AR37" i="42"/>
  <c r="AI43" i="92"/>
  <c r="AN43" i="92"/>
  <c r="Y49" i="93"/>
  <c r="Z49" i="93"/>
  <c r="X49" i="93"/>
  <c r="AH47" i="104"/>
  <c r="AQ47" i="104" s="1"/>
  <c r="Y53" i="47"/>
  <c r="X53" i="47"/>
  <c r="Y40" i="10"/>
  <c r="X40" i="10"/>
  <c r="AR44" i="54"/>
  <c r="AE48" i="52"/>
  <c r="W49" i="52"/>
  <c r="AG48" i="52"/>
  <c r="AP48" i="52" s="1"/>
  <c r="AF48" i="52"/>
  <c r="AO48" i="52" s="1"/>
  <c r="AH36" i="98"/>
  <c r="AQ36" i="98" s="1"/>
  <c r="AF50" i="53"/>
  <c r="AO50" i="53" s="1"/>
  <c r="W51" i="53"/>
  <c r="AE50" i="53"/>
  <c r="AG50" i="53"/>
  <c r="AP50" i="53" s="1"/>
  <c r="AG36" i="90"/>
  <c r="AP36" i="90" s="1"/>
  <c r="AE36" i="90"/>
  <c r="AF36" i="90"/>
  <c r="AO36" i="90" s="1"/>
  <c r="W37" i="90"/>
  <c r="AH44" i="88"/>
  <c r="AQ44" i="88" s="1"/>
  <c r="AH51" i="86"/>
  <c r="AQ51" i="86" s="1"/>
  <c r="AR51" i="105"/>
  <c r="AR37" i="35"/>
  <c r="AI43" i="84"/>
  <c r="AN43" i="84"/>
  <c r="Z36" i="98"/>
  <c r="AF44" i="95"/>
  <c r="AO44" i="95" s="1"/>
  <c r="W45" i="95"/>
  <c r="AG44" i="95"/>
  <c r="AP44" i="95" s="1"/>
  <c r="AE44" i="95"/>
  <c r="Y43" i="11"/>
  <c r="X43" i="11"/>
  <c r="AE40" i="103"/>
  <c r="W41" i="103"/>
  <c r="AG40" i="103"/>
  <c r="AP40" i="103" s="1"/>
  <c r="AF40" i="103"/>
  <c r="AO40" i="103" s="1"/>
  <c r="Y41" i="55"/>
  <c r="X41" i="55"/>
  <c r="Z41" i="55" s="1"/>
  <c r="AE50" i="15"/>
  <c r="W51" i="15"/>
  <c r="AG50" i="15"/>
  <c r="AP50" i="15" s="1"/>
  <c r="AF50" i="15"/>
  <c r="AO50" i="15" s="1"/>
  <c r="Z47" i="104"/>
  <c r="AI41" i="41"/>
  <c r="AN41" i="41"/>
  <c r="AI39" i="10"/>
  <c r="AN39" i="10"/>
  <c r="Y44" i="96"/>
  <c r="Z44" i="96"/>
  <c r="X44" i="96"/>
  <c r="AE45" i="91" l="1"/>
  <c r="W46" i="91"/>
  <c r="AF45" i="91"/>
  <c r="AO45" i="91" s="1"/>
  <c r="AG45" i="91"/>
  <c r="AP45" i="91" s="1"/>
  <c r="W42" i="55"/>
  <c r="AE41" i="55"/>
  <c r="AF41" i="55"/>
  <c r="AO41" i="55" s="1"/>
  <c r="AG41" i="55"/>
  <c r="AP41" i="55" s="1"/>
  <c r="AF42" i="16"/>
  <c r="AO42" i="16" s="1"/>
  <c r="AE42" i="16"/>
  <c r="AN42" i="16" s="1"/>
  <c r="W43" i="16"/>
  <c r="AG42" i="16"/>
  <c r="W48" i="104"/>
  <c r="AF47" i="104"/>
  <c r="AO47" i="104" s="1"/>
  <c r="AE47" i="104"/>
  <c r="AG47" i="104"/>
  <c r="AP47" i="104" s="1"/>
  <c r="Y41" i="103"/>
  <c r="X41" i="103"/>
  <c r="Y49" i="52"/>
  <c r="X49" i="52"/>
  <c r="AH42" i="43"/>
  <c r="AQ42" i="43" s="1"/>
  <c r="AR36" i="50"/>
  <c r="AR38" i="48"/>
  <c r="AI39" i="83"/>
  <c r="AN39" i="83"/>
  <c r="AE38" i="35"/>
  <c r="W39" i="35"/>
  <c r="AF38" i="35"/>
  <c r="AO38" i="35" s="1"/>
  <c r="AG38" i="35"/>
  <c r="AP38" i="35" s="1"/>
  <c r="AH37" i="85"/>
  <c r="AQ37" i="85" s="1"/>
  <c r="AI38" i="102"/>
  <c r="AN38" i="102"/>
  <c r="AH41" i="18"/>
  <c r="AQ41" i="18" s="1"/>
  <c r="AI41" i="99"/>
  <c r="AN41" i="99"/>
  <c r="Y46" i="54"/>
  <c r="X46" i="54"/>
  <c r="Y39" i="42"/>
  <c r="X39" i="42"/>
  <c r="Y44" i="51"/>
  <c r="X44" i="51"/>
  <c r="AI49" i="46"/>
  <c r="AN49" i="46"/>
  <c r="AI40" i="103"/>
  <c r="AN40" i="103"/>
  <c r="Y45" i="95"/>
  <c r="Z45" i="95"/>
  <c r="X45" i="95"/>
  <c r="AI50" i="53"/>
  <c r="AN50" i="53"/>
  <c r="AI48" i="52"/>
  <c r="AN48" i="52"/>
  <c r="AH53" i="47"/>
  <c r="AQ53" i="47" s="1"/>
  <c r="AR43" i="92"/>
  <c r="Z42" i="43"/>
  <c r="AE52" i="105"/>
  <c r="W53" i="105"/>
  <c r="AG52" i="105"/>
  <c r="AP52" i="105" s="1"/>
  <c r="AF52" i="105"/>
  <c r="AO52" i="105" s="1"/>
  <c r="AH39" i="48"/>
  <c r="AQ39" i="48" s="1"/>
  <c r="Z37" i="85"/>
  <c r="Z41" i="18"/>
  <c r="AI48" i="44"/>
  <c r="AP48" i="44"/>
  <c r="AR41" i="16"/>
  <c r="AH37" i="50"/>
  <c r="AQ37" i="50" s="1"/>
  <c r="AH44" i="13"/>
  <c r="AQ44" i="13" s="1"/>
  <c r="AH49" i="32"/>
  <c r="AQ49" i="32" s="1"/>
  <c r="Y42" i="49"/>
  <c r="Z42" i="49"/>
  <c r="X42" i="49"/>
  <c r="Z43" i="11"/>
  <c r="AH43" i="11"/>
  <c r="AQ43" i="11" s="1"/>
  <c r="AF36" i="98"/>
  <c r="AO36" i="98" s="1"/>
  <c r="AE36" i="98"/>
  <c r="AG36" i="98"/>
  <c r="AP36" i="98" s="1"/>
  <c r="W37" i="98"/>
  <c r="X37" i="90"/>
  <c r="Z37" i="90" s="1"/>
  <c r="Y37" i="90"/>
  <c r="Y51" i="15"/>
  <c r="X51" i="15"/>
  <c r="Y51" i="53"/>
  <c r="Z51" i="53" s="1"/>
  <c r="X51" i="53"/>
  <c r="Z53" i="47"/>
  <c r="AR44" i="91"/>
  <c r="AR43" i="13"/>
  <c r="Y40" i="83"/>
  <c r="Z40" i="83"/>
  <c r="X40" i="83"/>
  <c r="Z39" i="48"/>
  <c r="Y39" i="102"/>
  <c r="Z39" i="102" s="1"/>
  <c r="X39" i="102"/>
  <c r="AE51" i="97"/>
  <c r="AF51" i="97"/>
  <c r="AO51" i="97" s="1"/>
  <c r="W52" i="97"/>
  <c r="AG51" i="97"/>
  <c r="AP51" i="97" s="1"/>
  <c r="AF38" i="94"/>
  <c r="AO38" i="94" s="1"/>
  <c r="W39" i="94"/>
  <c r="AE38" i="94"/>
  <c r="AG38" i="94"/>
  <c r="AP38" i="94" s="1"/>
  <c r="AR52" i="47"/>
  <c r="Z37" i="50"/>
  <c r="AI44" i="100"/>
  <c r="AN44" i="100"/>
  <c r="Z44" i="13"/>
  <c r="Z49" i="32"/>
  <c r="Y45" i="88"/>
  <c r="Z45" i="88"/>
  <c r="X45" i="88"/>
  <c r="AI41" i="49"/>
  <c r="AN41" i="49"/>
  <c r="AR39" i="10"/>
  <c r="AH44" i="96"/>
  <c r="AQ44" i="96" s="1"/>
  <c r="AR41" i="41"/>
  <c r="AI50" i="15"/>
  <c r="AN50" i="15"/>
  <c r="AI44" i="95"/>
  <c r="AN44" i="95"/>
  <c r="AR43" i="84"/>
  <c r="AI36" i="90"/>
  <c r="AN36" i="90"/>
  <c r="AH49" i="93"/>
  <c r="AQ49" i="93" s="1"/>
  <c r="AR43" i="96"/>
  <c r="AH44" i="92"/>
  <c r="AQ44" i="92" s="1"/>
  <c r="AF52" i="89"/>
  <c r="AO52" i="89" s="1"/>
  <c r="AE52" i="89"/>
  <c r="AG52" i="89"/>
  <c r="AP52" i="89" s="1"/>
  <c r="W53" i="89"/>
  <c r="AI45" i="54"/>
  <c r="AN45" i="54"/>
  <c r="AH45" i="20"/>
  <c r="AQ45" i="20" s="1"/>
  <c r="AI44" i="88"/>
  <c r="AN44" i="88"/>
  <c r="Y52" i="86"/>
  <c r="X52" i="86"/>
  <c r="AE44" i="96"/>
  <c r="W45" i="96"/>
  <c r="AG44" i="96"/>
  <c r="AP44" i="96" s="1"/>
  <c r="AF44" i="96"/>
  <c r="AO44" i="96" s="1"/>
  <c r="AH40" i="10"/>
  <c r="AQ40" i="10" s="1"/>
  <c r="W50" i="93"/>
  <c r="AG49" i="93"/>
  <c r="AP49" i="93" s="1"/>
  <c r="AE49" i="93"/>
  <c r="AF49" i="93"/>
  <c r="AO49" i="93" s="1"/>
  <c r="AR41" i="43"/>
  <c r="AH42" i="41"/>
  <c r="AQ42" i="41" s="1"/>
  <c r="AF44" i="92"/>
  <c r="AO44" i="92" s="1"/>
  <c r="W45" i="92"/>
  <c r="AG44" i="92"/>
  <c r="AP44" i="92" s="1"/>
  <c r="AE44" i="92"/>
  <c r="Y42" i="99"/>
  <c r="Z42" i="99" s="1"/>
  <c r="X42" i="99"/>
  <c r="Y48" i="101"/>
  <c r="X48" i="101"/>
  <c r="AR36" i="85"/>
  <c r="Y45" i="100"/>
  <c r="Z45" i="100"/>
  <c r="X45" i="100"/>
  <c r="AR48" i="32"/>
  <c r="AH44" i="84"/>
  <c r="AQ44" i="84" s="1"/>
  <c r="Z45" i="20"/>
  <c r="Y39" i="82"/>
  <c r="X39" i="82"/>
  <c r="AI40" i="87"/>
  <c r="AN40" i="87"/>
  <c r="AH41" i="55"/>
  <c r="AQ41" i="55" s="1"/>
  <c r="Z40" i="10"/>
  <c r="AE45" i="45"/>
  <c r="AF45" i="45"/>
  <c r="AO45" i="45" s="1"/>
  <c r="AG45" i="45"/>
  <c r="AP45" i="45" s="1"/>
  <c r="W46" i="45"/>
  <c r="Z42" i="41"/>
  <c r="AR48" i="93"/>
  <c r="AR42" i="11"/>
  <c r="AI47" i="101"/>
  <c r="AN47" i="101"/>
  <c r="Y49" i="44"/>
  <c r="X49" i="44"/>
  <c r="AR40" i="55"/>
  <c r="AR40" i="18"/>
  <c r="AI38" i="42"/>
  <c r="AN38" i="42"/>
  <c r="AR44" i="20"/>
  <c r="AH45" i="91"/>
  <c r="AQ45" i="91" s="1"/>
  <c r="AH42" i="16"/>
  <c r="AQ42" i="16" s="1"/>
  <c r="Z44" i="84"/>
  <c r="AI38" i="82"/>
  <c r="AN38" i="82"/>
  <c r="AI43" i="51"/>
  <c r="AN43" i="51"/>
  <c r="Y50" i="46"/>
  <c r="X50" i="46"/>
  <c r="Z50" i="46" s="1"/>
  <c r="AI51" i="86"/>
  <c r="AN51" i="86"/>
  <c r="Y41" i="87"/>
  <c r="X41" i="87"/>
  <c r="AF37" i="90" l="1"/>
  <c r="AO37" i="90" s="1"/>
  <c r="AE37" i="90"/>
  <c r="W38" i="90"/>
  <c r="AG37" i="90"/>
  <c r="AP37" i="90" s="1"/>
  <c r="AE51" i="53"/>
  <c r="W52" i="53"/>
  <c r="AG51" i="53"/>
  <c r="AP51" i="53" s="1"/>
  <c r="AF51" i="53"/>
  <c r="AO51" i="53" s="1"/>
  <c r="AE50" i="46"/>
  <c r="AF50" i="46"/>
  <c r="AO50" i="46" s="1"/>
  <c r="W51" i="46"/>
  <c r="AG50" i="46"/>
  <c r="AP50" i="46" s="1"/>
  <c r="AG42" i="99"/>
  <c r="AP42" i="99" s="1"/>
  <c r="W43" i="99"/>
  <c r="AE42" i="99"/>
  <c r="AF42" i="99"/>
  <c r="AO42" i="99" s="1"/>
  <c r="W40" i="102"/>
  <c r="AG39" i="102"/>
  <c r="AP39" i="102" s="1"/>
  <c r="AF39" i="102"/>
  <c r="AO39" i="102" s="1"/>
  <c r="AE39" i="102"/>
  <c r="AH41" i="87"/>
  <c r="AQ41" i="87" s="1"/>
  <c r="AR43" i="51"/>
  <c r="AI45" i="45"/>
  <c r="AN45" i="45"/>
  <c r="AF45" i="20"/>
  <c r="AO45" i="20" s="1"/>
  <c r="AE45" i="20"/>
  <c r="W46" i="20"/>
  <c r="AG45" i="20"/>
  <c r="AP45" i="20" s="1"/>
  <c r="AH39" i="102"/>
  <c r="AQ39" i="102" s="1"/>
  <c r="AH51" i="53"/>
  <c r="AQ51" i="53" s="1"/>
  <c r="AI36" i="98"/>
  <c r="AN36" i="98"/>
  <c r="AG41" i="18"/>
  <c r="AP41" i="18" s="1"/>
  <c r="AF41" i="18"/>
  <c r="AO41" i="18" s="1"/>
  <c r="W42" i="18"/>
  <c r="AE41" i="18"/>
  <c r="AE42" i="43"/>
  <c r="AF42" i="43"/>
  <c r="AO42" i="43" s="1"/>
  <c r="AG42" i="43"/>
  <c r="AP42" i="43" s="1"/>
  <c r="W43" i="43"/>
  <c r="AH45" i="95"/>
  <c r="AQ45" i="95" s="1"/>
  <c r="AR49" i="46"/>
  <c r="AR38" i="102"/>
  <c r="AR39" i="83"/>
  <c r="AI47" i="104"/>
  <c r="AN47" i="104"/>
  <c r="Y42" i="55"/>
  <c r="X42" i="55"/>
  <c r="AF42" i="41"/>
  <c r="AO42" i="41" s="1"/>
  <c r="W43" i="41"/>
  <c r="AG42" i="41"/>
  <c r="AP42" i="41" s="1"/>
  <c r="AE42" i="41"/>
  <c r="AG40" i="10"/>
  <c r="AP40" i="10" s="1"/>
  <c r="AE40" i="10"/>
  <c r="AF40" i="10"/>
  <c r="AO40" i="10" s="1"/>
  <c r="W41" i="10"/>
  <c r="AH48" i="101"/>
  <c r="AQ48" i="101" s="1"/>
  <c r="AI52" i="89"/>
  <c r="AN52" i="89"/>
  <c r="AG49" i="32"/>
  <c r="AP49" i="32" s="1"/>
  <c r="W50" i="32"/>
  <c r="AE49" i="32"/>
  <c r="AF49" i="32"/>
  <c r="AO49" i="32" s="1"/>
  <c r="AG43" i="11"/>
  <c r="AP43" i="11" s="1"/>
  <c r="W44" i="11"/>
  <c r="AE43" i="11"/>
  <c r="AF43" i="11"/>
  <c r="AO43" i="11" s="1"/>
  <c r="AG37" i="85"/>
  <c r="AP37" i="85" s="1"/>
  <c r="AE37" i="85"/>
  <c r="AN37" i="85" s="1"/>
  <c r="AF37" i="85"/>
  <c r="W38" i="85"/>
  <c r="AG45" i="95"/>
  <c r="AP45" i="95" s="1"/>
  <c r="AE45" i="95"/>
  <c r="AN45" i="95" s="1"/>
  <c r="W46" i="95"/>
  <c r="AF45" i="95"/>
  <c r="AH44" i="51"/>
  <c r="AQ44" i="51" s="1"/>
  <c r="AH46" i="54"/>
  <c r="AQ46" i="54" s="1"/>
  <c r="AH41" i="103"/>
  <c r="AQ41" i="103" s="1"/>
  <c r="AR38" i="82"/>
  <c r="AR40" i="87"/>
  <c r="AH45" i="100"/>
  <c r="AQ45" i="100" s="1"/>
  <c r="Z48" i="101"/>
  <c r="AI44" i="92"/>
  <c r="AN44" i="92"/>
  <c r="Y45" i="96"/>
  <c r="Z45" i="96"/>
  <c r="X45" i="96"/>
  <c r="AR44" i="88"/>
  <c r="AR44" i="95"/>
  <c r="AE44" i="13"/>
  <c r="AN44" i="13" s="1"/>
  <c r="AF44" i="13"/>
  <c r="AO44" i="13" s="1"/>
  <c r="W45" i="13"/>
  <c r="AG44" i="13"/>
  <c r="AH37" i="90"/>
  <c r="AQ37" i="90" s="1"/>
  <c r="AH42" i="49"/>
  <c r="AQ42" i="49" s="1"/>
  <c r="Z44" i="51"/>
  <c r="Z46" i="54"/>
  <c r="Z41" i="103"/>
  <c r="Y48" i="104"/>
  <c r="Z48" i="104" s="1"/>
  <c r="X48" i="104"/>
  <c r="AF44" i="84"/>
  <c r="AO44" i="84" s="1"/>
  <c r="AG44" i="84"/>
  <c r="AP44" i="84" s="1"/>
  <c r="AE44" i="84"/>
  <c r="W45" i="84"/>
  <c r="AF45" i="100"/>
  <c r="AO45" i="100" s="1"/>
  <c r="AG45" i="100"/>
  <c r="AP45" i="100" s="1"/>
  <c r="W46" i="100"/>
  <c r="AE45" i="100"/>
  <c r="AI49" i="93"/>
  <c r="AN49" i="93"/>
  <c r="AI44" i="96"/>
  <c r="AN44" i="96"/>
  <c r="AR45" i="54"/>
  <c r="AR41" i="49"/>
  <c r="Y52" i="97"/>
  <c r="Z52" i="97"/>
  <c r="X52" i="97"/>
  <c r="W40" i="48"/>
  <c r="AF39" i="48"/>
  <c r="AO39" i="48" s="1"/>
  <c r="AG39" i="48"/>
  <c r="AP39" i="48" s="1"/>
  <c r="AE39" i="48"/>
  <c r="AH51" i="15"/>
  <c r="AQ51" i="15" s="1"/>
  <c r="AE42" i="49"/>
  <c r="W43" i="49"/>
  <c r="AG42" i="49"/>
  <c r="AP42" i="49" s="1"/>
  <c r="AF42" i="49"/>
  <c r="AO42" i="49" s="1"/>
  <c r="AR48" i="52"/>
  <c r="Y39" i="35"/>
  <c r="Z39" i="35"/>
  <c r="X39" i="35"/>
  <c r="AR51" i="86"/>
  <c r="Y46" i="45"/>
  <c r="X46" i="45"/>
  <c r="AH39" i="82"/>
  <c r="AQ39" i="82" s="1"/>
  <c r="Z41" i="87"/>
  <c r="AH49" i="44"/>
  <c r="AQ49" i="44" s="1"/>
  <c r="Z39" i="82"/>
  <c r="AH42" i="99"/>
  <c r="AQ42" i="99" s="1"/>
  <c r="Y45" i="92"/>
  <c r="X45" i="92"/>
  <c r="Z45" i="92" s="1"/>
  <c r="AH52" i="86"/>
  <c r="AQ52" i="86" s="1"/>
  <c r="AR36" i="90"/>
  <c r="AR50" i="15"/>
  <c r="AH45" i="88"/>
  <c r="AQ45" i="88" s="1"/>
  <c r="AR44" i="100"/>
  <c r="AI38" i="94"/>
  <c r="AN38" i="94"/>
  <c r="AH40" i="83"/>
  <c r="AQ40" i="83" s="1"/>
  <c r="Z51" i="15"/>
  <c r="Y37" i="98"/>
  <c r="Z37" i="98"/>
  <c r="X37" i="98"/>
  <c r="Y53" i="105"/>
  <c r="Z53" i="105" s="1"/>
  <c r="X53" i="105"/>
  <c r="AR40" i="103"/>
  <c r="AH39" i="42"/>
  <c r="AQ39" i="42" s="1"/>
  <c r="AI38" i="35"/>
  <c r="AN38" i="35"/>
  <c r="AH49" i="52"/>
  <c r="AQ49" i="52" s="1"/>
  <c r="AI42" i="16"/>
  <c r="AP42" i="16"/>
  <c r="Y46" i="91"/>
  <c r="Z46" i="91"/>
  <c r="X46" i="91"/>
  <c r="AH50" i="46"/>
  <c r="AQ50" i="46" s="1"/>
  <c r="AR47" i="101"/>
  <c r="AR38" i="42"/>
  <c r="Z49" i="44"/>
  <c r="Y50" i="93"/>
  <c r="X50" i="93"/>
  <c r="Z52" i="86"/>
  <c r="Y53" i="89"/>
  <c r="Z53" i="89" s="1"/>
  <c r="X53" i="89"/>
  <c r="AE45" i="88"/>
  <c r="W46" i="88"/>
  <c r="AG45" i="88"/>
  <c r="AP45" i="88" s="1"/>
  <c r="AF45" i="88"/>
  <c r="AO45" i="88" s="1"/>
  <c r="AE37" i="50"/>
  <c r="AG37" i="50"/>
  <c r="AP37" i="50" s="1"/>
  <c r="AF37" i="50"/>
  <c r="AO37" i="50" s="1"/>
  <c r="W38" i="50"/>
  <c r="Y39" i="94"/>
  <c r="Z39" i="94" s="1"/>
  <c r="X39" i="94"/>
  <c r="AI51" i="97"/>
  <c r="AN51" i="97"/>
  <c r="AG40" i="83"/>
  <c r="AP40" i="83" s="1"/>
  <c r="AE40" i="83"/>
  <c r="AF40" i="83"/>
  <c r="AO40" i="83" s="1"/>
  <c r="W41" i="83"/>
  <c r="AE53" i="47"/>
  <c r="W54" i="47"/>
  <c r="AG53" i="47"/>
  <c r="AP53" i="47" s="1"/>
  <c r="AF53" i="47"/>
  <c r="AO53" i="47" s="1"/>
  <c r="AR48" i="44"/>
  <c r="AI52" i="105"/>
  <c r="AN52" i="105"/>
  <c r="AR50" i="53"/>
  <c r="Z39" i="42"/>
  <c r="AR41" i="99"/>
  <c r="Z49" i="52"/>
  <c r="Y43" i="16"/>
  <c r="X43" i="16"/>
  <c r="AI41" i="55"/>
  <c r="AN41" i="55"/>
  <c r="AI45" i="91"/>
  <c r="AN45" i="91"/>
  <c r="AE48" i="104" l="1"/>
  <c r="W49" i="104"/>
  <c r="AG48" i="104"/>
  <c r="AP48" i="104" s="1"/>
  <c r="AF48" i="104"/>
  <c r="AO48" i="104" s="1"/>
  <c r="AE45" i="92"/>
  <c r="AN45" i="92" s="1"/>
  <c r="W46" i="92"/>
  <c r="AG45" i="92"/>
  <c r="AF45" i="92"/>
  <c r="AO45" i="92" s="1"/>
  <c r="AF53" i="89"/>
  <c r="AO53" i="89" s="1"/>
  <c r="AE53" i="89"/>
  <c r="AN53" i="89" s="1"/>
  <c r="W54" i="89"/>
  <c r="AG53" i="89"/>
  <c r="W54" i="105"/>
  <c r="AG53" i="105"/>
  <c r="AP53" i="105" s="1"/>
  <c r="AF53" i="105"/>
  <c r="AO53" i="105" s="1"/>
  <c r="AE53" i="105"/>
  <c r="W40" i="94"/>
  <c r="AF39" i="94"/>
  <c r="AO39" i="94" s="1"/>
  <c r="AG39" i="94"/>
  <c r="AP39" i="94" s="1"/>
  <c r="AE39" i="94"/>
  <c r="AE49" i="44"/>
  <c r="AF49" i="44"/>
  <c r="AO49" i="44" s="1"/>
  <c r="AG49" i="44"/>
  <c r="AP49" i="44" s="1"/>
  <c r="W50" i="44"/>
  <c r="AR38" i="94"/>
  <c r="AH39" i="35"/>
  <c r="AQ39" i="35" s="1"/>
  <c r="AR49" i="93"/>
  <c r="AH45" i="96"/>
  <c r="AQ45" i="96" s="1"/>
  <c r="Y38" i="85"/>
  <c r="X38" i="85"/>
  <c r="AI43" i="11"/>
  <c r="AN43" i="11"/>
  <c r="Y50" i="32"/>
  <c r="X50" i="32"/>
  <c r="AI40" i="10"/>
  <c r="AN40" i="10"/>
  <c r="Y43" i="43"/>
  <c r="X43" i="43"/>
  <c r="X42" i="18"/>
  <c r="Z42" i="18" s="1"/>
  <c r="Y42" i="18"/>
  <c r="AI45" i="20"/>
  <c r="AN45" i="20"/>
  <c r="AI39" i="102"/>
  <c r="AN39" i="102"/>
  <c r="AI42" i="99"/>
  <c r="AN42" i="99"/>
  <c r="AI51" i="53"/>
  <c r="AN51" i="53"/>
  <c r="AG39" i="82"/>
  <c r="AP39" i="82" s="1"/>
  <c r="AF39" i="82"/>
  <c r="AO39" i="82" s="1"/>
  <c r="AE39" i="82"/>
  <c r="W40" i="82"/>
  <c r="W42" i="87"/>
  <c r="AG41" i="87"/>
  <c r="AP41" i="87" s="1"/>
  <c r="AF41" i="87"/>
  <c r="AO41" i="87" s="1"/>
  <c r="AE41" i="87"/>
  <c r="AH46" i="45"/>
  <c r="AQ46" i="45" s="1"/>
  <c r="W40" i="35"/>
  <c r="AF39" i="35"/>
  <c r="AO39" i="35" s="1"/>
  <c r="AG39" i="35"/>
  <c r="AP39" i="35" s="1"/>
  <c r="AE39" i="35"/>
  <c r="Y40" i="48"/>
  <c r="X40" i="48"/>
  <c r="Z40" i="48" s="1"/>
  <c r="Y45" i="84"/>
  <c r="X45" i="84"/>
  <c r="AE45" i="96"/>
  <c r="AG45" i="96"/>
  <c r="AP45" i="96" s="1"/>
  <c r="W46" i="96"/>
  <c r="AF45" i="96"/>
  <c r="AO45" i="96" s="1"/>
  <c r="AI45" i="95"/>
  <c r="AO45" i="95"/>
  <c r="AI37" i="85"/>
  <c r="AO37" i="85"/>
  <c r="Y44" i="11"/>
  <c r="X44" i="11"/>
  <c r="AH42" i="55"/>
  <c r="AQ42" i="55" s="1"/>
  <c r="Y43" i="99"/>
  <c r="X43" i="99"/>
  <c r="AI50" i="46"/>
  <c r="AN50" i="46"/>
  <c r="AR41" i="55"/>
  <c r="AI53" i="47"/>
  <c r="AN53" i="47"/>
  <c r="Y38" i="50"/>
  <c r="X38" i="50"/>
  <c r="AF52" i="86"/>
  <c r="AO52" i="86" s="1"/>
  <c r="AE52" i="86"/>
  <c r="AG52" i="86"/>
  <c r="AP52" i="86" s="1"/>
  <c r="W53" i="86"/>
  <c r="AR42" i="16"/>
  <c r="AH37" i="98"/>
  <c r="AQ37" i="98" s="1"/>
  <c r="Z46" i="45"/>
  <c r="Y43" i="49"/>
  <c r="X43" i="49"/>
  <c r="Z43" i="49" s="1"/>
  <c r="AH52" i="97"/>
  <c r="AQ52" i="97" s="1"/>
  <c r="AI45" i="100"/>
  <c r="AN45" i="100"/>
  <c r="AI44" i="84"/>
  <c r="AN44" i="84"/>
  <c r="AE41" i="103"/>
  <c r="AF41" i="103"/>
  <c r="AO41" i="103" s="1"/>
  <c r="AG41" i="103"/>
  <c r="AP41" i="103" s="1"/>
  <c r="W42" i="103"/>
  <c r="Y46" i="95"/>
  <c r="X46" i="95"/>
  <c r="Z42" i="55"/>
  <c r="W50" i="52"/>
  <c r="AF49" i="52"/>
  <c r="AO49" i="52" s="1"/>
  <c r="AG49" i="52"/>
  <c r="AE49" i="52"/>
  <c r="AN49" i="52" s="1"/>
  <c r="AI40" i="83"/>
  <c r="AN40" i="83"/>
  <c r="AR52" i="105"/>
  <c r="X54" i="47"/>
  <c r="Y54" i="47"/>
  <c r="Z54" i="47" s="1"/>
  <c r="AH43" i="16"/>
  <c r="AQ43" i="16" s="1"/>
  <c r="W40" i="42"/>
  <c r="AG39" i="42"/>
  <c r="AP39" i="42" s="1"/>
  <c r="AF39" i="42"/>
  <c r="AO39" i="42" s="1"/>
  <c r="AE39" i="42"/>
  <c r="AR51" i="97"/>
  <c r="Y46" i="88"/>
  <c r="Z46" i="88"/>
  <c r="X46" i="88"/>
  <c r="AH50" i="93"/>
  <c r="AQ50" i="93" s="1"/>
  <c r="AR38" i="35"/>
  <c r="AF37" i="98"/>
  <c r="AO37" i="98" s="1"/>
  <c r="AE37" i="98"/>
  <c r="W38" i="98"/>
  <c r="AG37" i="98"/>
  <c r="AP37" i="98" s="1"/>
  <c r="AI42" i="49"/>
  <c r="AN42" i="49"/>
  <c r="W53" i="97"/>
  <c r="AE52" i="97"/>
  <c r="AG52" i="97"/>
  <c r="AP52" i="97" s="1"/>
  <c r="AF52" i="97"/>
  <c r="AO52" i="97" s="1"/>
  <c r="X46" i="100"/>
  <c r="Y46" i="100"/>
  <c r="W47" i="54"/>
  <c r="AF46" i="54"/>
  <c r="AO46" i="54" s="1"/>
  <c r="AE46" i="54"/>
  <c r="AG46" i="54"/>
  <c r="AP46" i="54" s="1"/>
  <c r="AR52" i="89"/>
  <c r="AI42" i="41"/>
  <c r="AR42" i="41" s="1"/>
  <c r="AN42" i="41"/>
  <c r="AI42" i="43"/>
  <c r="AN42" i="43"/>
  <c r="AR45" i="45"/>
  <c r="Y40" i="102"/>
  <c r="X40" i="102"/>
  <c r="Y38" i="90"/>
  <c r="X38" i="90"/>
  <c r="AR45" i="91"/>
  <c r="Z43" i="16"/>
  <c r="Y41" i="83"/>
  <c r="X41" i="83"/>
  <c r="AH39" i="94"/>
  <c r="AQ39" i="94" s="1"/>
  <c r="AI45" i="88"/>
  <c r="AN45" i="88"/>
  <c r="Z50" i="93"/>
  <c r="AH46" i="91"/>
  <c r="AQ46" i="91" s="1"/>
  <c r="AI39" i="48"/>
  <c r="AN39" i="48"/>
  <c r="AR44" i="96"/>
  <c r="W45" i="51"/>
  <c r="AE44" i="51"/>
  <c r="AN44" i="51" s="1"/>
  <c r="AF44" i="51"/>
  <c r="AO44" i="51" s="1"/>
  <c r="AG44" i="51"/>
  <c r="AI44" i="13"/>
  <c r="AP44" i="13"/>
  <c r="AR44" i="92"/>
  <c r="Y41" i="10"/>
  <c r="Z41" i="10"/>
  <c r="X41" i="10"/>
  <c r="AR36" i="98"/>
  <c r="AI37" i="90"/>
  <c r="AN37" i="90"/>
  <c r="AI37" i="50"/>
  <c r="AN37" i="50"/>
  <c r="AH53" i="89"/>
  <c r="AQ53" i="89" s="1"/>
  <c r="AG46" i="91"/>
  <c r="AP46" i="91" s="1"/>
  <c r="AE46" i="91"/>
  <c r="W47" i="91"/>
  <c r="AF46" i="91"/>
  <c r="AO46" i="91" s="1"/>
  <c r="AH53" i="105"/>
  <c r="AQ53" i="105" s="1"/>
  <c r="W52" i="15"/>
  <c r="AG51" i="15"/>
  <c r="AP51" i="15" s="1"/>
  <c r="AF51" i="15"/>
  <c r="AO51" i="15" s="1"/>
  <c r="AE51" i="15"/>
  <c r="AH45" i="92"/>
  <c r="AQ45" i="92" s="1"/>
  <c r="AH48" i="104"/>
  <c r="AQ48" i="104" s="1"/>
  <c r="Y45" i="13"/>
  <c r="X45" i="13"/>
  <c r="AF48" i="101"/>
  <c r="AO48" i="101" s="1"/>
  <c r="AE48" i="101"/>
  <c r="W49" i="101"/>
  <c r="AG48" i="101"/>
  <c r="AP48" i="101" s="1"/>
  <c r="AI49" i="32"/>
  <c r="AN49" i="32"/>
  <c r="Y43" i="41"/>
  <c r="X43" i="41"/>
  <c r="AR47" i="104"/>
  <c r="AI41" i="18"/>
  <c r="AN41" i="18"/>
  <c r="Y46" i="20"/>
  <c r="X46" i="20"/>
  <c r="Y51" i="46"/>
  <c r="X51" i="46"/>
  <c r="Y52" i="53"/>
  <c r="X52" i="53"/>
  <c r="AG43" i="49" l="1"/>
  <c r="AP43" i="49" s="1"/>
  <c r="AF43" i="49"/>
  <c r="AO43" i="49" s="1"/>
  <c r="AE43" i="49"/>
  <c r="W44" i="49"/>
  <c r="AG40" i="48"/>
  <c r="AP40" i="48" s="1"/>
  <c r="AF40" i="48"/>
  <c r="AO40" i="48" s="1"/>
  <c r="W41" i="48"/>
  <c r="AE40" i="48"/>
  <c r="AG42" i="18"/>
  <c r="AP42" i="18" s="1"/>
  <c r="AE42" i="18"/>
  <c r="W43" i="18"/>
  <c r="AF42" i="18"/>
  <c r="AO42" i="18" s="1"/>
  <c r="AF54" i="47"/>
  <c r="AO54" i="47" s="1"/>
  <c r="AE54" i="47"/>
  <c r="AG54" i="47"/>
  <c r="AP54" i="47" s="1"/>
  <c r="W55" i="47"/>
  <c r="Y52" i="15"/>
  <c r="Z52" i="15" s="1"/>
  <c r="X52" i="15"/>
  <c r="AI44" i="51"/>
  <c r="AP44" i="51"/>
  <c r="AE43" i="16"/>
  <c r="AF43" i="16"/>
  <c r="AO43" i="16" s="1"/>
  <c r="W44" i="16"/>
  <c r="AG43" i="16"/>
  <c r="AP43" i="16" s="1"/>
  <c r="AH40" i="102"/>
  <c r="AQ40" i="102" s="1"/>
  <c r="AR42" i="43"/>
  <c r="AH46" i="100"/>
  <c r="AQ46" i="100" s="1"/>
  <c r="AH46" i="95"/>
  <c r="AQ46" i="95" s="1"/>
  <c r="AH43" i="99"/>
  <c r="AQ43" i="99" s="1"/>
  <c r="AR37" i="85"/>
  <c r="Y40" i="35"/>
  <c r="X40" i="35"/>
  <c r="Y40" i="82"/>
  <c r="Z40" i="82" s="1"/>
  <c r="X40" i="82"/>
  <c r="AR43" i="11"/>
  <c r="AI39" i="94"/>
  <c r="AN39" i="94"/>
  <c r="AH51" i="46"/>
  <c r="AQ51" i="46" s="1"/>
  <c r="AI48" i="101"/>
  <c r="AN48" i="101"/>
  <c r="AR41" i="18"/>
  <c r="AR49" i="32"/>
  <c r="AH45" i="13"/>
  <c r="AQ45" i="13" s="1"/>
  <c r="AR37" i="90"/>
  <c r="AR39" i="48"/>
  <c r="AF50" i="93"/>
  <c r="AO50" i="93" s="1"/>
  <c r="AE50" i="93"/>
  <c r="AG50" i="93"/>
  <c r="AP50" i="93" s="1"/>
  <c r="W51" i="93"/>
  <c r="Z40" i="102"/>
  <c r="AI46" i="54"/>
  <c r="AN46" i="54"/>
  <c r="AR42" i="49"/>
  <c r="AH54" i="47"/>
  <c r="AQ54" i="47" s="1"/>
  <c r="Z46" i="95"/>
  <c r="AI41" i="103"/>
  <c r="AN41" i="103"/>
  <c r="AI52" i="86"/>
  <c r="AN52" i="86"/>
  <c r="AR53" i="47"/>
  <c r="Z43" i="99"/>
  <c r="AI45" i="96"/>
  <c r="AN45" i="96"/>
  <c r="AI41" i="87"/>
  <c r="AN41" i="87"/>
  <c r="AI39" i="82"/>
  <c r="AN39" i="82"/>
  <c r="AR42" i="99"/>
  <c r="AR40" i="10"/>
  <c r="AH38" i="85"/>
  <c r="AQ38" i="85" s="1"/>
  <c r="Y50" i="44"/>
  <c r="X50" i="44"/>
  <c r="Z51" i="46"/>
  <c r="AH46" i="20"/>
  <c r="AQ46" i="20" s="1"/>
  <c r="Z45" i="13"/>
  <c r="Y47" i="91"/>
  <c r="X47" i="91"/>
  <c r="AH46" i="88"/>
  <c r="AQ46" i="88" s="1"/>
  <c r="AI39" i="42"/>
  <c r="AN39" i="42"/>
  <c r="AI49" i="52"/>
  <c r="AP49" i="52"/>
  <c r="AE46" i="45"/>
  <c r="AF46" i="45"/>
  <c r="AO46" i="45" s="1"/>
  <c r="W47" i="45"/>
  <c r="AG46" i="45"/>
  <c r="AP46" i="45" s="1"/>
  <c r="AH44" i="11"/>
  <c r="AQ44" i="11" s="1"/>
  <c r="AR45" i="95"/>
  <c r="AH45" i="84"/>
  <c r="AQ45" i="84" s="1"/>
  <c r="AH42" i="18"/>
  <c r="AQ42" i="18" s="1"/>
  <c r="AH50" i="32"/>
  <c r="AQ50" i="32" s="1"/>
  <c r="Z38" i="85"/>
  <c r="Y54" i="105"/>
  <c r="X54" i="105"/>
  <c r="Z54" i="105" s="1"/>
  <c r="AH52" i="53"/>
  <c r="AQ52" i="53" s="1"/>
  <c r="AI51" i="15"/>
  <c r="AN51" i="15"/>
  <c r="AI46" i="91"/>
  <c r="AN46" i="91"/>
  <c r="Y45" i="51"/>
  <c r="X45" i="51"/>
  <c r="Z45" i="51" s="1"/>
  <c r="AR45" i="88"/>
  <c r="AH41" i="83"/>
  <c r="AQ41" i="83" s="1"/>
  <c r="AH38" i="90"/>
  <c r="AQ38" i="90" s="1"/>
  <c r="Y47" i="54"/>
  <c r="X47" i="54"/>
  <c r="W47" i="88"/>
  <c r="AF46" i="88"/>
  <c r="AO46" i="88" s="1"/>
  <c r="AE46" i="88"/>
  <c r="AG46" i="88"/>
  <c r="AP46" i="88" s="1"/>
  <c r="AR44" i="84"/>
  <c r="AH38" i="50"/>
  <c r="AQ38" i="50" s="1"/>
  <c r="Z44" i="11"/>
  <c r="Z45" i="84"/>
  <c r="AI39" i="35"/>
  <c r="AN39" i="35"/>
  <c r="AR39" i="102"/>
  <c r="AH43" i="43"/>
  <c r="AQ43" i="43" s="1"/>
  <c r="Z50" i="32"/>
  <c r="Y40" i="94"/>
  <c r="X40" i="94"/>
  <c r="Z40" i="94" s="1"/>
  <c r="Z52" i="53"/>
  <c r="Z46" i="20"/>
  <c r="AH43" i="41"/>
  <c r="AQ43" i="41" s="1"/>
  <c r="Z43" i="41"/>
  <c r="Y49" i="101"/>
  <c r="Z49" i="101"/>
  <c r="X49" i="101"/>
  <c r="AH41" i="10"/>
  <c r="AQ41" i="10" s="1"/>
  <c r="AR44" i="13"/>
  <c r="Z41" i="83"/>
  <c r="Z38" i="90"/>
  <c r="Z46" i="100"/>
  <c r="AI52" i="97"/>
  <c r="AN52" i="97"/>
  <c r="Y38" i="98"/>
  <c r="Z38" i="98"/>
  <c r="X38" i="98"/>
  <c r="Y50" i="52"/>
  <c r="Z50" i="52"/>
  <c r="X50" i="52"/>
  <c r="Y42" i="103"/>
  <c r="Z42" i="103"/>
  <c r="X42" i="103"/>
  <c r="Z38" i="50"/>
  <c r="Y42" i="87"/>
  <c r="X42" i="87"/>
  <c r="Z42" i="87" s="1"/>
  <c r="Z43" i="43"/>
  <c r="AI49" i="44"/>
  <c r="AN49" i="44"/>
  <c r="AI53" i="89"/>
  <c r="AP53" i="89"/>
  <c r="AI45" i="92"/>
  <c r="AP45" i="92"/>
  <c r="Y49" i="104"/>
  <c r="X49" i="104"/>
  <c r="AR37" i="50"/>
  <c r="AF41" i="10"/>
  <c r="AO41" i="10" s="1"/>
  <c r="AG41" i="10"/>
  <c r="AP41" i="10" s="1"/>
  <c r="AE41" i="10"/>
  <c r="W42" i="10"/>
  <c r="Y53" i="97"/>
  <c r="Z53" i="97"/>
  <c r="X53" i="97"/>
  <c r="AI37" i="98"/>
  <c r="AN37" i="98"/>
  <c r="Y40" i="42"/>
  <c r="Z40" i="42" s="1"/>
  <c r="X40" i="42"/>
  <c r="AR40" i="83"/>
  <c r="AF42" i="55"/>
  <c r="AO42" i="55" s="1"/>
  <c r="AG42" i="55"/>
  <c r="AP42" i="55" s="1"/>
  <c r="W43" i="55"/>
  <c r="AE42" i="55"/>
  <c r="AR45" i="100"/>
  <c r="AH43" i="49"/>
  <c r="AQ43" i="49" s="1"/>
  <c r="Y53" i="86"/>
  <c r="X53" i="86"/>
  <c r="AR50" i="46"/>
  <c r="Y46" i="96"/>
  <c r="X46" i="96"/>
  <c r="AH40" i="48"/>
  <c r="AQ40" i="48" s="1"/>
  <c r="AR51" i="53"/>
  <c r="AR45" i="20"/>
  <c r="AI53" i="105"/>
  <c r="AN53" i="105"/>
  <c r="X54" i="89"/>
  <c r="Y54" i="89"/>
  <c r="Z54" i="89"/>
  <c r="Y46" i="92"/>
  <c r="Z46" i="92"/>
  <c r="X46" i="92"/>
  <c r="AI48" i="104"/>
  <c r="AN48" i="104"/>
  <c r="AE45" i="51" l="1"/>
  <c r="AF45" i="51"/>
  <c r="AO45" i="51" s="1"/>
  <c r="AG45" i="51"/>
  <c r="AP45" i="51" s="1"/>
  <c r="W46" i="51"/>
  <c r="W53" i="15"/>
  <c r="AG52" i="15"/>
  <c r="AP52" i="15" s="1"/>
  <c r="AF52" i="15"/>
  <c r="AO52" i="15" s="1"/>
  <c r="AE52" i="15"/>
  <c r="W43" i="87"/>
  <c r="AG42" i="87"/>
  <c r="AP42" i="87" s="1"/>
  <c r="AF42" i="87"/>
  <c r="AO42" i="87" s="1"/>
  <c r="AE42" i="87"/>
  <c r="AF54" i="105"/>
  <c r="AO54" i="105" s="1"/>
  <c r="AE54" i="105"/>
  <c r="W55" i="105"/>
  <c r="AG54" i="105"/>
  <c r="AP54" i="105" s="1"/>
  <c r="AG40" i="82"/>
  <c r="AP40" i="82" s="1"/>
  <c r="AF40" i="82"/>
  <c r="AO40" i="82" s="1"/>
  <c r="AE40" i="82"/>
  <c r="W41" i="82"/>
  <c r="AE40" i="94"/>
  <c r="AF40" i="94"/>
  <c r="AO40" i="94" s="1"/>
  <c r="W41" i="94"/>
  <c r="AG40" i="94"/>
  <c r="AP40" i="94" s="1"/>
  <c r="AH53" i="86"/>
  <c r="AQ53" i="86" s="1"/>
  <c r="Y43" i="55"/>
  <c r="X43" i="55"/>
  <c r="AE40" i="42"/>
  <c r="AF40" i="42"/>
  <c r="AO40" i="42" s="1"/>
  <c r="AG40" i="42"/>
  <c r="AP40" i="42" s="1"/>
  <c r="W41" i="42"/>
  <c r="AH50" i="52"/>
  <c r="AQ50" i="52" s="1"/>
  <c r="AH49" i="101"/>
  <c r="AQ49" i="101" s="1"/>
  <c r="AG45" i="84"/>
  <c r="AP45" i="84" s="1"/>
  <c r="AF45" i="84"/>
  <c r="AO45" i="84" s="1"/>
  <c r="W46" i="84"/>
  <c r="AE45" i="84"/>
  <c r="AE45" i="13"/>
  <c r="AF45" i="13"/>
  <c r="AO45" i="13" s="1"/>
  <c r="W46" i="13"/>
  <c r="AG45" i="13"/>
  <c r="AP45" i="13" s="1"/>
  <c r="AG51" i="46"/>
  <c r="AP51" i="46" s="1"/>
  <c r="W52" i="46"/>
  <c r="AE51" i="46"/>
  <c r="AN51" i="46" s="1"/>
  <c r="AF51" i="46"/>
  <c r="AR45" i="96"/>
  <c r="AG40" i="102"/>
  <c r="AP40" i="102" s="1"/>
  <c r="AF40" i="102"/>
  <c r="AO40" i="102" s="1"/>
  <c r="AE40" i="102"/>
  <c r="W41" i="102"/>
  <c r="AH40" i="82"/>
  <c r="AQ40" i="82" s="1"/>
  <c r="AR44" i="51"/>
  <c r="AI42" i="18"/>
  <c r="AN42" i="18"/>
  <c r="W47" i="92"/>
  <c r="AF46" i="92"/>
  <c r="AO46" i="92" s="1"/>
  <c r="AE46" i="92"/>
  <c r="AG46" i="92"/>
  <c r="AP46" i="92" s="1"/>
  <c r="AR53" i="105"/>
  <c r="AF54" i="89"/>
  <c r="AO54" i="89" s="1"/>
  <c r="W55" i="89"/>
  <c r="AG54" i="89"/>
  <c r="AP54" i="89" s="1"/>
  <c r="AE54" i="89"/>
  <c r="AR48" i="104"/>
  <c r="AH54" i="89"/>
  <c r="AQ54" i="89" s="1"/>
  <c r="AH46" i="96"/>
  <c r="AQ46" i="96" s="1"/>
  <c r="Z53" i="86"/>
  <c r="Y42" i="10"/>
  <c r="Z42" i="10"/>
  <c r="X42" i="10"/>
  <c r="AH49" i="104"/>
  <c r="AQ49" i="104" s="1"/>
  <c r="AR53" i="89"/>
  <c r="AE50" i="52"/>
  <c r="AF50" i="52"/>
  <c r="AO50" i="52" s="1"/>
  <c r="AG50" i="52"/>
  <c r="AP50" i="52" s="1"/>
  <c r="W51" i="52"/>
  <c r="AR52" i="97"/>
  <c r="AE49" i="101"/>
  <c r="AG49" i="101"/>
  <c r="AP49" i="101" s="1"/>
  <c r="AF49" i="101"/>
  <c r="AO49" i="101" s="1"/>
  <c r="W50" i="101"/>
  <c r="AE44" i="11"/>
  <c r="W45" i="11"/>
  <c r="AF44" i="11"/>
  <c r="AO44" i="11" s="1"/>
  <c r="AG44" i="11"/>
  <c r="AP44" i="11" s="1"/>
  <c r="Y47" i="88"/>
  <c r="X47" i="88"/>
  <c r="Z47" i="88" s="1"/>
  <c r="AR49" i="52"/>
  <c r="AH50" i="44"/>
  <c r="AQ50" i="44" s="1"/>
  <c r="W44" i="99"/>
  <c r="AG43" i="99"/>
  <c r="AP43" i="99" s="1"/>
  <c r="AF43" i="99"/>
  <c r="AO43" i="99" s="1"/>
  <c r="AE43" i="99"/>
  <c r="AR41" i="103"/>
  <c r="AH52" i="15"/>
  <c r="AQ52" i="15" s="1"/>
  <c r="AI54" i="47"/>
  <c r="AN54" i="47"/>
  <c r="AH46" i="92"/>
  <c r="AQ46" i="92" s="1"/>
  <c r="Z46" i="96"/>
  <c r="AR37" i="98"/>
  <c r="AI41" i="10"/>
  <c r="AN41" i="10"/>
  <c r="Z49" i="104"/>
  <c r="AG38" i="50"/>
  <c r="AP38" i="50" s="1"/>
  <c r="AE38" i="50"/>
  <c r="W39" i="50"/>
  <c r="AF38" i="50"/>
  <c r="AO38" i="50" s="1"/>
  <c r="AG46" i="100"/>
  <c r="AP46" i="100" s="1"/>
  <c r="AF46" i="100"/>
  <c r="AO46" i="100" s="1"/>
  <c r="AE46" i="100"/>
  <c r="W47" i="100"/>
  <c r="AF50" i="32"/>
  <c r="AO50" i="32" s="1"/>
  <c r="AE50" i="32"/>
  <c r="AG50" i="32"/>
  <c r="AP50" i="32" s="1"/>
  <c r="W51" i="32"/>
  <c r="AH47" i="54"/>
  <c r="AQ47" i="54" s="1"/>
  <c r="AE38" i="85"/>
  <c r="AF38" i="85"/>
  <c r="AO38" i="85" s="1"/>
  <c r="W39" i="85"/>
  <c r="AG38" i="85"/>
  <c r="AP38" i="85" s="1"/>
  <c r="Z50" i="44"/>
  <c r="AR39" i="82"/>
  <c r="AF46" i="95"/>
  <c r="AO46" i="95" s="1"/>
  <c r="AE46" i="95"/>
  <c r="AG46" i="95"/>
  <c r="AP46" i="95" s="1"/>
  <c r="W47" i="95"/>
  <c r="Y51" i="93"/>
  <c r="X51" i="93"/>
  <c r="AR48" i="101"/>
  <c r="Y44" i="16"/>
  <c r="Z44" i="16"/>
  <c r="X44" i="16"/>
  <c r="Y44" i="49"/>
  <c r="X44" i="49"/>
  <c r="Z44" i="49" s="1"/>
  <c r="AH53" i="97"/>
  <c r="AQ53" i="97" s="1"/>
  <c r="AR49" i="44"/>
  <c r="AH42" i="103"/>
  <c r="AQ42" i="103" s="1"/>
  <c r="AH38" i="98"/>
  <c r="AQ38" i="98" s="1"/>
  <c r="AF38" i="90"/>
  <c r="AO38" i="90" s="1"/>
  <c r="AG38" i="90"/>
  <c r="AP38" i="90" s="1"/>
  <c r="W39" i="90"/>
  <c r="AE38" i="90"/>
  <c r="AG43" i="41"/>
  <c r="AP43" i="41" s="1"/>
  <c r="AE43" i="41"/>
  <c r="AF43" i="41"/>
  <c r="AO43" i="41" s="1"/>
  <c r="W44" i="41"/>
  <c r="AE46" i="20"/>
  <c r="AF46" i="20"/>
  <c r="AO46" i="20" s="1"/>
  <c r="W47" i="20"/>
  <c r="AG46" i="20"/>
  <c r="AP46" i="20" s="1"/>
  <c r="Z47" i="54"/>
  <c r="AR46" i="91"/>
  <c r="Y47" i="45"/>
  <c r="X47" i="45"/>
  <c r="Z47" i="45" s="1"/>
  <c r="AR39" i="42"/>
  <c r="AH47" i="91"/>
  <c r="AQ47" i="91" s="1"/>
  <c r="AR39" i="94"/>
  <c r="AH40" i="35"/>
  <c r="AQ40" i="35" s="1"/>
  <c r="AI40" i="48"/>
  <c r="AN40" i="48"/>
  <c r="AI43" i="49"/>
  <c r="AR43" i="49" s="1"/>
  <c r="AN43" i="49"/>
  <c r="AE53" i="97"/>
  <c r="W54" i="97"/>
  <c r="AG53" i="97"/>
  <c r="AP53" i="97" s="1"/>
  <c r="AF53" i="97"/>
  <c r="AO53" i="97" s="1"/>
  <c r="AF43" i="43"/>
  <c r="AO43" i="43" s="1"/>
  <c r="AG43" i="43"/>
  <c r="AP43" i="43" s="1"/>
  <c r="W44" i="43"/>
  <c r="AE43" i="43"/>
  <c r="W43" i="103"/>
  <c r="AE42" i="103"/>
  <c r="AG42" i="103"/>
  <c r="AP42" i="103" s="1"/>
  <c r="AF42" i="103"/>
  <c r="AO42" i="103" s="1"/>
  <c r="AE38" i="98"/>
  <c r="AN38" i="98" s="1"/>
  <c r="AG38" i="98"/>
  <c r="AF38" i="98"/>
  <c r="AO38" i="98" s="1"/>
  <c r="W39" i="98"/>
  <c r="AF41" i="83"/>
  <c r="AO41" i="83" s="1"/>
  <c r="AE41" i="83"/>
  <c r="AG41" i="83"/>
  <c r="AP41" i="83" s="1"/>
  <c r="W42" i="83"/>
  <c r="AF52" i="53"/>
  <c r="AO52" i="53" s="1"/>
  <c r="W53" i="53"/>
  <c r="AG52" i="53"/>
  <c r="AP52" i="53" s="1"/>
  <c r="AE52" i="53"/>
  <c r="Z47" i="91"/>
  <c r="AR41" i="87"/>
  <c r="AI50" i="93"/>
  <c r="AN50" i="93"/>
  <c r="Z40" i="35"/>
  <c r="AI43" i="16"/>
  <c r="AN43" i="16"/>
  <c r="Y41" i="48"/>
  <c r="Z41" i="48"/>
  <c r="X41" i="48"/>
  <c r="AI42" i="55"/>
  <c r="AN42" i="55"/>
  <c r="AH40" i="42"/>
  <c r="AQ40" i="42" s="1"/>
  <c r="AR45" i="92"/>
  <c r="AH42" i="87"/>
  <c r="AQ42" i="87" s="1"/>
  <c r="AH40" i="94"/>
  <c r="AQ40" i="94" s="1"/>
  <c r="AR39" i="35"/>
  <c r="AI46" i="88"/>
  <c r="AN46" i="88"/>
  <c r="AH45" i="51"/>
  <c r="AQ45" i="51" s="1"/>
  <c r="AR51" i="15"/>
  <c r="AH54" i="105"/>
  <c r="AQ54" i="105" s="1"/>
  <c r="AI46" i="45"/>
  <c r="AN46" i="45"/>
  <c r="AR52" i="86"/>
  <c r="AR46" i="54"/>
  <c r="Y55" i="47"/>
  <c r="X55" i="47"/>
  <c r="Y43" i="18"/>
  <c r="X43" i="18"/>
  <c r="Z43" i="18" s="1"/>
  <c r="AF43" i="18" l="1"/>
  <c r="AO43" i="18" s="1"/>
  <c r="AE43" i="18"/>
  <c r="AG43" i="18"/>
  <c r="AP43" i="18" s="1"/>
  <c r="W44" i="18"/>
  <c r="AE47" i="45"/>
  <c r="W48" i="45"/>
  <c r="AG47" i="45"/>
  <c r="AP47" i="45" s="1"/>
  <c r="AF47" i="45"/>
  <c r="AO47" i="45" s="1"/>
  <c r="AE47" i="88"/>
  <c r="AG47" i="88"/>
  <c r="AP47" i="88" s="1"/>
  <c r="AF47" i="88"/>
  <c r="AO47" i="88" s="1"/>
  <c r="W48" i="88"/>
  <c r="AE44" i="49"/>
  <c r="AF44" i="49"/>
  <c r="AO44" i="49" s="1"/>
  <c r="AG44" i="49"/>
  <c r="AP44" i="49" s="1"/>
  <c r="W45" i="49"/>
  <c r="Y44" i="43"/>
  <c r="X44" i="43"/>
  <c r="Y54" i="97"/>
  <c r="X54" i="97"/>
  <c r="AI46" i="20"/>
  <c r="AN46" i="20"/>
  <c r="AH55" i="47"/>
  <c r="AQ55" i="47" s="1"/>
  <c r="W48" i="91"/>
  <c r="AG47" i="91"/>
  <c r="AP47" i="91" s="1"/>
  <c r="AE47" i="91"/>
  <c r="AF47" i="91"/>
  <c r="AO47" i="91" s="1"/>
  <c r="Z55" i="47"/>
  <c r="AR42" i="55"/>
  <c r="AF40" i="35"/>
  <c r="AO40" i="35" s="1"/>
  <c r="AE40" i="35"/>
  <c r="AG40" i="35"/>
  <c r="AP40" i="35" s="1"/>
  <c r="W41" i="35"/>
  <c r="AR46" i="45"/>
  <c r="AH41" i="48"/>
  <c r="AQ41" i="48" s="1"/>
  <c r="AI52" i="53"/>
  <c r="AN52" i="53"/>
  <c r="AI38" i="98"/>
  <c r="AP38" i="98"/>
  <c r="Y43" i="103"/>
  <c r="Z43" i="103"/>
  <c r="X43" i="103"/>
  <c r="AI38" i="85"/>
  <c r="AN38" i="85"/>
  <c r="Y47" i="100"/>
  <c r="X47" i="100"/>
  <c r="Y39" i="50"/>
  <c r="X39" i="50"/>
  <c r="AI43" i="99"/>
  <c r="AN43" i="99"/>
  <c r="AI44" i="11"/>
  <c r="AN44" i="11"/>
  <c r="AI50" i="52"/>
  <c r="AN50" i="52"/>
  <c r="Y41" i="42"/>
  <c r="X41" i="42"/>
  <c r="Y41" i="82"/>
  <c r="X41" i="82"/>
  <c r="Y55" i="105"/>
  <c r="X55" i="105"/>
  <c r="Y53" i="15"/>
  <c r="X53" i="15"/>
  <c r="Y47" i="95"/>
  <c r="X47" i="95"/>
  <c r="AI46" i="100"/>
  <c r="AN46" i="100"/>
  <c r="AI54" i="89"/>
  <c r="AN54" i="89"/>
  <c r="AR42" i="18"/>
  <c r="Y52" i="46"/>
  <c r="X52" i="46"/>
  <c r="AI45" i="13"/>
  <c r="AN45" i="13"/>
  <c r="AI40" i="82"/>
  <c r="AN40" i="82"/>
  <c r="AI54" i="105"/>
  <c r="AN54" i="105"/>
  <c r="Y43" i="87"/>
  <c r="X43" i="87"/>
  <c r="AI38" i="50"/>
  <c r="AN38" i="50"/>
  <c r="AR46" i="88"/>
  <c r="Y53" i="53"/>
  <c r="Z53" i="53" s="1"/>
  <c r="X53" i="53"/>
  <c r="AI43" i="43"/>
  <c r="AN43" i="43"/>
  <c r="AR40" i="48"/>
  <c r="AE46" i="96"/>
  <c r="W47" i="96"/>
  <c r="AF46" i="96"/>
  <c r="AO46" i="96" s="1"/>
  <c r="AG46" i="96"/>
  <c r="AP46" i="96" s="1"/>
  <c r="Y50" i="101"/>
  <c r="Z50" i="101"/>
  <c r="X50" i="101"/>
  <c r="AH42" i="10"/>
  <c r="AQ42" i="10" s="1"/>
  <c r="Y41" i="94"/>
  <c r="X41" i="94"/>
  <c r="Y46" i="51"/>
  <c r="X46" i="51"/>
  <c r="AG41" i="48"/>
  <c r="AP41" i="48" s="1"/>
  <c r="W42" i="48"/>
  <c r="AE41" i="48"/>
  <c r="AF41" i="48"/>
  <c r="AO41" i="48" s="1"/>
  <c r="AI41" i="83"/>
  <c r="AN41" i="83"/>
  <c r="Y47" i="20"/>
  <c r="X47" i="20"/>
  <c r="AG50" i="44"/>
  <c r="AP50" i="44" s="1"/>
  <c r="AE50" i="44"/>
  <c r="W51" i="44"/>
  <c r="AF50" i="44"/>
  <c r="AO50" i="44" s="1"/>
  <c r="AH51" i="93"/>
  <c r="AQ51" i="93" s="1"/>
  <c r="AI46" i="95"/>
  <c r="AR46" i="95" s="1"/>
  <c r="AN46" i="95"/>
  <c r="AI50" i="32"/>
  <c r="AN50" i="32"/>
  <c r="W50" i="104"/>
  <c r="AG49" i="104"/>
  <c r="AP49" i="104" s="1"/>
  <c r="AF49" i="104"/>
  <c r="AO49" i="104" s="1"/>
  <c r="AE49" i="104"/>
  <c r="AR54" i="47"/>
  <c r="Y44" i="99"/>
  <c r="X44" i="99"/>
  <c r="Y51" i="52"/>
  <c r="Z51" i="52" s="1"/>
  <c r="X51" i="52"/>
  <c r="AF42" i="10"/>
  <c r="AO42" i="10" s="1"/>
  <c r="AG42" i="10"/>
  <c r="AP42" i="10" s="1"/>
  <c r="AE42" i="10"/>
  <c r="W43" i="10"/>
  <c r="Y55" i="89"/>
  <c r="X55" i="89"/>
  <c r="AI46" i="92"/>
  <c r="AN46" i="92"/>
  <c r="AI45" i="84"/>
  <c r="AN45" i="84"/>
  <c r="AI40" i="42"/>
  <c r="AN40" i="42"/>
  <c r="AI52" i="15"/>
  <c r="AN52" i="15"/>
  <c r="AR50" i="93"/>
  <c r="AI43" i="41"/>
  <c r="AN43" i="41"/>
  <c r="AR43" i="16"/>
  <c r="Y39" i="98"/>
  <c r="Z39" i="98" s="1"/>
  <c r="X39" i="98"/>
  <c r="AI53" i="97"/>
  <c r="AN53" i="97"/>
  <c r="AE47" i="54"/>
  <c r="AF47" i="54"/>
  <c r="AO47" i="54" s="1"/>
  <c r="AG47" i="54"/>
  <c r="AP47" i="54" s="1"/>
  <c r="W48" i="54"/>
  <c r="AI38" i="90"/>
  <c r="AN38" i="90"/>
  <c r="AH44" i="16"/>
  <c r="AQ44" i="16" s="1"/>
  <c r="Z51" i="93"/>
  <c r="Y39" i="85"/>
  <c r="Z39" i="85" s="1"/>
  <c r="X39" i="85"/>
  <c r="Y41" i="102"/>
  <c r="Z41" i="102"/>
  <c r="X41" i="102"/>
  <c r="Y46" i="84"/>
  <c r="Z46" i="84" s="1"/>
  <c r="X46" i="84"/>
  <c r="AH43" i="55"/>
  <c r="AQ43" i="55" s="1"/>
  <c r="AI40" i="94"/>
  <c r="AN40" i="94"/>
  <c r="AI42" i="87"/>
  <c r="AN42" i="87"/>
  <c r="AH43" i="18"/>
  <c r="AQ43" i="18" s="1"/>
  <c r="AH44" i="49"/>
  <c r="AQ44" i="49" s="1"/>
  <c r="Y51" i="32"/>
  <c r="X51" i="32"/>
  <c r="Y42" i="83"/>
  <c r="X42" i="83"/>
  <c r="AI42" i="103"/>
  <c r="AN42" i="103"/>
  <c r="AH47" i="45"/>
  <c r="AQ47" i="45" s="1"/>
  <c r="Y44" i="41"/>
  <c r="Z44" i="41"/>
  <c r="X44" i="41"/>
  <c r="Y39" i="90"/>
  <c r="X39" i="90"/>
  <c r="AF44" i="16"/>
  <c r="AO44" i="16" s="1"/>
  <c r="AG44" i="16"/>
  <c r="AP44" i="16" s="1"/>
  <c r="W45" i="16"/>
  <c r="AE44" i="16"/>
  <c r="AR41" i="10"/>
  <c r="AH47" i="88"/>
  <c r="AQ47" i="88" s="1"/>
  <c r="Y45" i="11"/>
  <c r="Z45" i="11"/>
  <c r="X45" i="11"/>
  <c r="AI49" i="101"/>
  <c r="AN49" i="101"/>
  <c r="AE53" i="86"/>
  <c r="AG53" i="86"/>
  <c r="AP53" i="86" s="1"/>
  <c r="W54" i="86"/>
  <c r="AF53" i="86"/>
  <c r="AO53" i="86" s="1"/>
  <c r="Y47" i="92"/>
  <c r="Z47" i="92"/>
  <c r="X47" i="92"/>
  <c r="AI40" i="102"/>
  <c r="AN40" i="102"/>
  <c r="AI51" i="46"/>
  <c r="AR51" i="46" s="1"/>
  <c r="AO51" i="46"/>
  <c r="Y46" i="13"/>
  <c r="X46" i="13"/>
  <c r="Z43" i="55"/>
  <c r="AI45" i="51"/>
  <c r="AN45" i="51"/>
  <c r="AE39" i="85" l="1"/>
  <c r="W40" i="85"/>
  <c r="AF39" i="85"/>
  <c r="AO39" i="85" s="1"/>
  <c r="AG39" i="85"/>
  <c r="AP39" i="85" s="1"/>
  <c r="AF39" i="98"/>
  <c r="AO39" i="98" s="1"/>
  <c r="W40" i="98"/>
  <c r="AE39" i="98"/>
  <c r="AG39" i="98"/>
  <c r="AP39" i="98" s="1"/>
  <c r="AF51" i="52"/>
  <c r="AO51" i="52" s="1"/>
  <c r="AG51" i="52"/>
  <c r="AP51" i="52" s="1"/>
  <c r="W52" i="52"/>
  <c r="AE51" i="52"/>
  <c r="AF46" i="84"/>
  <c r="AO46" i="84" s="1"/>
  <c r="W47" i="84"/>
  <c r="AE46" i="84"/>
  <c r="AG46" i="84"/>
  <c r="AP46" i="84" s="1"/>
  <c r="AF53" i="53"/>
  <c r="AO53" i="53" s="1"/>
  <c r="W54" i="53"/>
  <c r="AE53" i="53"/>
  <c r="AG53" i="53"/>
  <c r="AP53" i="53" s="1"/>
  <c r="AH42" i="83"/>
  <c r="AQ42" i="83" s="1"/>
  <c r="AR45" i="51"/>
  <c r="AF43" i="55"/>
  <c r="AO43" i="55" s="1"/>
  <c r="AG43" i="55"/>
  <c r="AP43" i="55" s="1"/>
  <c r="W44" i="55"/>
  <c r="AE43" i="55"/>
  <c r="AH45" i="11"/>
  <c r="AQ45" i="11" s="1"/>
  <c r="Y45" i="16"/>
  <c r="X45" i="16"/>
  <c r="AH44" i="41"/>
  <c r="AQ44" i="41" s="1"/>
  <c r="AH51" i="52"/>
  <c r="AQ51" i="52" s="1"/>
  <c r="Y50" i="104"/>
  <c r="X50" i="104"/>
  <c r="Y51" i="44"/>
  <c r="Z51" i="44" s="1"/>
  <c r="X51" i="44"/>
  <c r="AH50" i="101"/>
  <c r="AQ50" i="101" s="1"/>
  <c r="Y47" i="96"/>
  <c r="X47" i="96"/>
  <c r="AH53" i="53"/>
  <c r="AQ53" i="53" s="1"/>
  <c r="AR38" i="50"/>
  <c r="AR46" i="100"/>
  <c r="AH43" i="103"/>
  <c r="AQ43" i="103" s="1"/>
  <c r="AR52" i="53"/>
  <c r="AI47" i="91"/>
  <c r="AN47" i="91"/>
  <c r="AI47" i="45"/>
  <c r="AN47" i="45"/>
  <c r="AR40" i="102"/>
  <c r="AF45" i="11"/>
  <c r="AO45" i="11" s="1"/>
  <c r="AG45" i="11"/>
  <c r="AP45" i="11" s="1"/>
  <c r="AE45" i="11"/>
  <c r="W46" i="11"/>
  <c r="W45" i="41"/>
  <c r="AE44" i="41"/>
  <c r="AF44" i="41"/>
  <c r="AO44" i="41" s="1"/>
  <c r="AG44" i="41"/>
  <c r="AP44" i="41" s="1"/>
  <c r="AH51" i="32"/>
  <c r="AQ51" i="32" s="1"/>
  <c r="AR45" i="84"/>
  <c r="AI50" i="44"/>
  <c r="AN50" i="44"/>
  <c r="AR41" i="83"/>
  <c r="AH46" i="51"/>
  <c r="AQ46" i="51" s="1"/>
  <c r="AE50" i="101"/>
  <c r="W51" i="101"/>
  <c r="AG50" i="101"/>
  <c r="AP50" i="101" s="1"/>
  <c r="AF50" i="101"/>
  <c r="AO50" i="101" s="1"/>
  <c r="AI46" i="96"/>
  <c r="AN46" i="96"/>
  <c r="AH43" i="87"/>
  <c r="AQ43" i="87" s="1"/>
  <c r="AR40" i="82"/>
  <c r="AH47" i="95"/>
  <c r="AQ47" i="95" s="1"/>
  <c r="AH55" i="105"/>
  <c r="AQ55" i="105" s="1"/>
  <c r="AH41" i="42"/>
  <c r="AQ41" i="42" s="1"/>
  <c r="AR44" i="11"/>
  <c r="AH47" i="100"/>
  <c r="AQ47" i="100" s="1"/>
  <c r="AE43" i="103"/>
  <c r="W44" i="103"/>
  <c r="AG43" i="103"/>
  <c r="AP43" i="103" s="1"/>
  <c r="AF43" i="103"/>
  <c r="AO43" i="103" s="1"/>
  <c r="AH44" i="43"/>
  <c r="AQ44" i="43" s="1"/>
  <c r="AI47" i="88"/>
  <c r="AN47" i="88"/>
  <c r="AH46" i="13"/>
  <c r="AQ46" i="13" s="1"/>
  <c r="Y54" i="86"/>
  <c r="X54" i="86"/>
  <c r="Z46" i="13"/>
  <c r="AH47" i="92"/>
  <c r="AQ47" i="92" s="1"/>
  <c r="Z51" i="32"/>
  <c r="AH41" i="102"/>
  <c r="AQ41" i="102" s="1"/>
  <c r="AG51" i="93"/>
  <c r="AP51" i="93" s="1"/>
  <c r="AF51" i="93"/>
  <c r="AO51" i="93" s="1"/>
  <c r="AE51" i="93"/>
  <c r="W52" i="93"/>
  <c r="AI47" i="54"/>
  <c r="AN47" i="54"/>
  <c r="Y43" i="10"/>
  <c r="Z43" i="10"/>
  <c r="X43" i="10"/>
  <c r="AR50" i="32"/>
  <c r="Z46" i="51"/>
  <c r="Z43" i="87"/>
  <c r="Z47" i="95"/>
  <c r="Z55" i="105"/>
  <c r="Z41" i="42"/>
  <c r="Z47" i="100"/>
  <c r="Y48" i="91"/>
  <c r="X48" i="91"/>
  <c r="Z48" i="91" s="1"/>
  <c r="Z44" i="43"/>
  <c r="AI44" i="49"/>
  <c r="AN44" i="49"/>
  <c r="Y44" i="18"/>
  <c r="X44" i="18"/>
  <c r="Z44" i="18" s="1"/>
  <c r="AE47" i="92"/>
  <c r="AG47" i="92"/>
  <c r="AP47" i="92" s="1"/>
  <c r="W48" i="92"/>
  <c r="AF47" i="92"/>
  <c r="AO47" i="92" s="1"/>
  <c r="AH39" i="90"/>
  <c r="AQ39" i="90" s="1"/>
  <c r="AR42" i="103"/>
  <c r="AR42" i="87"/>
  <c r="W42" i="102"/>
  <c r="AF41" i="102"/>
  <c r="AO41" i="102" s="1"/>
  <c r="AG41" i="102"/>
  <c r="AP41" i="102" s="1"/>
  <c r="AE41" i="102"/>
  <c r="AR38" i="90"/>
  <c r="AR52" i="15"/>
  <c r="AR46" i="92"/>
  <c r="AI42" i="10"/>
  <c r="AN42" i="10"/>
  <c r="AH44" i="99"/>
  <c r="AQ44" i="99" s="1"/>
  <c r="AI49" i="104"/>
  <c r="AN49" i="104"/>
  <c r="AH47" i="20"/>
  <c r="AQ47" i="20" s="1"/>
  <c r="AR45" i="13"/>
  <c r="AR43" i="99"/>
  <c r="X41" i="35"/>
  <c r="Y41" i="35"/>
  <c r="Z41" i="35"/>
  <c r="AF55" i="47"/>
  <c r="AO55" i="47" s="1"/>
  <c r="AE55" i="47"/>
  <c r="AG55" i="47"/>
  <c r="AP55" i="47" s="1"/>
  <c r="W56" i="47"/>
  <c r="AR46" i="20"/>
  <c r="Z39" i="90"/>
  <c r="AR53" i="97"/>
  <c r="AH55" i="89"/>
  <c r="AQ55" i="89" s="1"/>
  <c r="Z44" i="99"/>
  <c r="Z47" i="20"/>
  <c r="AI41" i="48"/>
  <c r="AN41" i="48"/>
  <c r="AH41" i="94"/>
  <c r="AQ41" i="94" s="1"/>
  <c r="AH52" i="46"/>
  <c r="AQ52" i="46" s="1"/>
  <c r="AR54" i="89"/>
  <c r="AH53" i="15"/>
  <c r="AQ53" i="15" s="1"/>
  <c r="AH41" i="82"/>
  <c r="AQ41" i="82" s="1"/>
  <c r="AH39" i="50"/>
  <c r="AQ39" i="50" s="1"/>
  <c r="AR38" i="98"/>
  <c r="AH54" i="97"/>
  <c r="AQ54" i="97" s="1"/>
  <c r="X48" i="88"/>
  <c r="Y48" i="88"/>
  <c r="Z48" i="88"/>
  <c r="AI43" i="18"/>
  <c r="AN43" i="18"/>
  <c r="AI53" i="86"/>
  <c r="AN53" i="86"/>
  <c r="AR49" i="101"/>
  <c r="AI44" i="16"/>
  <c r="AN44" i="16"/>
  <c r="Z42" i="83"/>
  <c r="AR40" i="94"/>
  <c r="AH46" i="84"/>
  <c r="AQ46" i="84" s="1"/>
  <c r="AH39" i="85"/>
  <c r="AQ39" i="85" s="1"/>
  <c r="Y48" i="54"/>
  <c r="X48" i="54"/>
  <c r="AH39" i="98"/>
  <c r="AQ39" i="98" s="1"/>
  <c r="AR43" i="41"/>
  <c r="AR40" i="42"/>
  <c r="Z55" i="89"/>
  <c r="Y42" i="48"/>
  <c r="X42" i="48"/>
  <c r="Z41" i="94"/>
  <c r="AR43" i="43"/>
  <c r="AR54" i="105"/>
  <c r="Z52" i="46"/>
  <c r="Z53" i="15"/>
  <c r="Z41" i="82"/>
  <c r="AR50" i="52"/>
  <c r="Z39" i="50"/>
  <c r="AR38" i="85"/>
  <c r="AI40" i="35"/>
  <c r="AN40" i="35"/>
  <c r="Z54" i="97"/>
  <c r="Y45" i="49"/>
  <c r="X45" i="49"/>
  <c r="Y48" i="45"/>
  <c r="Z48" i="45"/>
  <c r="X48" i="45"/>
  <c r="AG51" i="44" l="1"/>
  <c r="AP51" i="44" s="1"/>
  <c r="AE51" i="44"/>
  <c r="W52" i="44"/>
  <c r="AF51" i="44"/>
  <c r="AO51" i="44" s="1"/>
  <c r="AF48" i="91"/>
  <c r="AO48" i="91" s="1"/>
  <c r="AG48" i="91"/>
  <c r="AP48" i="91" s="1"/>
  <c r="W49" i="91"/>
  <c r="AE48" i="91"/>
  <c r="AF44" i="18"/>
  <c r="AO44" i="18" s="1"/>
  <c r="AG44" i="18"/>
  <c r="AP44" i="18" s="1"/>
  <c r="AE44" i="18"/>
  <c r="W45" i="18"/>
  <c r="AR40" i="35"/>
  <c r="AH45" i="49"/>
  <c r="AQ45" i="49" s="1"/>
  <c r="AG41" i="94"/>
  <c r="AP41" i="94" s="1"/>
  <c r="W42" i="94"/>
  <c r="AF41" i="94"/>
  <c r="AO41" i="94" s="1"/>
  <c r="AE41" i="94"/>
  <c r="Z45" i="49"/>
  <c r="AF52" i="46"/>
  <c r="AO52" i="46" s="1"/>
  <c r="AE52" i="46"/>
  <c r="AG52" i="46"/>
  <c r="AP52" i="46" s="1"/>
  <c r="W53" i="46"/>
  <c r="AH42" i="48"/>
  <c r="AQ42" i="48" s="1"/>
  <c r="AE39" i="50"/>
  <c r="AG39" i="50"/>
  <c r="AP39" i="50" s="1"/>
  <c r="W40" i="50"/>
  <c r="AF39" i="50"/>
  <c r="AO39" i="50" s="1"/>
  <c r="Z42" i="48"/>
  <c r="AH48" i="54"/>
  <c r="AQ48" i="54" s="1"/>
  <c r="AH48" i="45"/>
  <c r="AQ48" i="45" s="1"/>
  <c r="AF54" i="97"/>
  <c r="AO54" i="97" s="1"/>
  <c r="AE54" i="97"/>
  <c r="W55" i="97"/>
  <c r="AG54" i="97"/>
  <c r="AP54" i="97" s="1"/>
  <c r="Z48" i="54"/>
  <c r="W44" i="87"/>
  <c r="AF43" i="87"/>
  <c r="AO43" i="87" s="1"/>
  <c r="AG43" i="87"/>
  <c r="AP43" i="87" s="1"/>
  <c r="AE43" i="87"/>
  <c r="AR50" i="44"/>
  <c r="Y45" i="41"/>
  <c r="X45" i="41"/>
  <c r="AI43" i="55"/>
  <c r="AN43" i="55"/>
  <c r="AI46" i="84"/>
  <c r="AN46" i="84"/>
  <c r="AG48" i="45"/>
  <c r="AP48" i="45" s="1"/>
  <c r="AE48" i="45"/>
  <c r="AF48" i="45"/>
  <c r="AO48" i="45" s="1"/>
  <c r="W49" i="45"/>
  <c r="AF55" i="89"/>
  <c r="AO55" i="89" s="1"/>
  <c r="AE55" i="89"/>
  <c r="AN55" i="89" s="1"/>
  <c r="W56" i="89"/>
  <c r="AG55" i="89"/>
  <c r="AH48" i="88"/>
  <c r="AQ48" i="88" s="1"/>
  <c r="AR41" i="48"/>
  <c r="AG41" i="35"/>
  <c r="AP41" i="35" s="1"/>
  <c r="AE41" i="35"/>
  <c r="W42" i="35"/>
  <c r="AF41" i="35"/>
  <c r="AO41" i="35" s="1"/>
  <c r="AE46" i="51"/>
  <c r="AF46" i="51"/>
  <c r="AO46" i="51" s="1"/>
  <c r="AG46" i="51"/>
  <c r="AP46" i="51" s="1"/>
  <c r="W47" i="51"/>
  <c r="AF51" i="32"/>
  <c r="AO51" i="32" s="1"/>
  <c r="AE51" i="32"/>
  <c r="W52" i="32"/>
  <c r="AG51" i="32"/>
  <c r="AP51" i="32" s="1"/>
  <c r="AE46" i="13"/>
  <c r="AN46" i="13" s="1"/>
  <c r="W47" i="13"/>
  <c r="AG46" i="13"/>
  <c r="AF46" i="13"/>
  <c r="AO46" i="13" s="1"/>
  <c r="Y44" i="55"/>
  <c r="Z44" i="55"/>
  <c r="X44" i="55"/>
  <c r="AI53" i="53"/>
  <c r="AN53" i="53"/>
  <c r="Y47" i="84"/>
  <c r="X47" i="84"/>
  <c r="W43" i="83"/>
  <c r="AF42" i="83"/>
  <c r="AO42" i="83" s="1"/>
  <c r="AE42" i="83"/>
  <c r="AG42" i="83"/>
  <c r="AP42" i="83" s="1"/>
  <c r="AR53" i="86"/>
  <c r="AG47" i="20"/>
  <c r="AP47" i="20" s="1"/>
  <c r="W48" i="20"/>
  <c r="AF47" i="20"/>
  <c r="AO47" i="20" s="1"/>
  <c r="AE47" i="20"/>
  <c r="AR49" i="104"/>
  <c r="Y42" i="102"/>
  <c r="X42" i="102"/>
  <c r="Y48" i="92"/>
  <c r="Z48" i="92" s="1"/>
  <c r="X48" i="92"/>
  <c r="W48" i="100"/>
  <c r="AE47" i="100"/>
  <c r="AG47" i="100"/>
  <c r="AP47" i="100" s="1"/>
  <c r="AF47" i="100"/>
  <c r="AO47" i="100" s="1"/>
  <c r="AR47" i="54"/>
  <c r="AH54" i="86"/>
  <c r="AQ54" i="86" s="1"/>
  <c r="Y44" i="103"/>
  <c r="X44" i="103"/>
  <c r="Y51" i="101"/>
  <c r="Z51" i="101" s="1"/>
  <c r="X51" i="101"/>
  <c r="Y46" i="11"/>
  <c r="X46" i="11"/>
  <c r="AH50" i="104"/>
  <c r="AQ50" i="104" s="1"/>
  <c r="Y54" i="53"/>
  <c r="Z54" i="53"/>
  <c r="X54" i="53"/>
  <c r="W45" i="99"/>
  <c r="AE44" i="99"/>
  <c r="AF44" i="99"/>
  <c r="AO44" i="99" s="1"/>
  <c r="AG44" i="99"/>
  <c r="AP44" i="99" s="1"/>
  <c r="Y56" i="47"/>
  <c r="Z56" i="47" s="1"/>
  <c r="X56" i="47"/>
  <c r="AH41" i="35"/>
  <c r="AQ41" i="35" s="1"/>
  <c r="AR42" i="10"/>
  <c r="AR44" i="49"/>
  <c r="AF41" i="42"/>
  <c r="AO41" i="42" s="1"/>
  <c r="AG41" i="42"/>
  <c r="AP41" i="42" s="1"/>
  <c r="AE41" i="42"/>
  <c r="W42" i="42"/>
  <c r="Z54" i="86"/>
  <c r="AI43" i="103"/>
  <c r="AN43" i="103"/>
  <c r="AI50" i="101"/>
  <c r="AN50" i="101"/>
  <c r="AI45" i="11"/>
  <c r="AN45" i="11"/>
  <c r="AR47" i="45"/>
  <c r="Z50" i="104"/>
  <c r="AH45" i="16"/>
  <c r="AQ45" i="16" s="1"/>
  <c r="W42" i="82"/>
  <c r="AG41" i="82"/>
  <c r="AP41" i="82" s="1"/>
  <c r="AE41" i="82"/>
  <c r="AF41" i="82"/>
  <c r="AO41" i="82" s="1"/>
  <c r="AR44" i="16"/>
  <c r="AR43" i="18"/>
  <c r="AI47" i="92"/>
  <c r="AN47" i="92"/>
  <c r="AF44" i="43"/>
  <c r="AO44" i="43" s="1"/>
  <c r="AE44" i="43"/>
  <c r="AG44" i="43"/>
  <c r="AP44" i="43" s="1"/>
  <c r="W45" i="43"/>
  <c r="AF55" i="105"/>
  <c r="AO55" i="105" s="1"/>
  <c r="W56" i="105"/>
  <c r="AE55" i="105"/>
  <c r="AG55" i="105"/>
  <c r="AP55" i="105" s="1"/>
  <c r="AH43" i="10"/>
  <c r="AQ43" i="10" s="1"/>
  <c r="Y52" i="93"/>
  <c r="Z52" i="93"/>
  <c r="X52" i="93"/>
  <c r="AR46" i="96"/>
  <c r="Z47" i="96"/>
  <c r="AH47" i="96"/>
  <c r="Z45" i="16"/>
  <c r="AI51" i="52"/>
  <c r="AN51" i="52"/>
  <c r="AI39" i="98"/>
  <c r="AN39" i="98"/>
  <c r="Y40" i="85"/>
  <c r="X40" i="85"/>
  <c r="Z40" i="85" s="1"/>
  <c r="AE53" i="15"/>
  <c r="W54" i="15"/>
  <c r="AG53" i="15"/>
  <c r="AP53" i="15" s="1"/>
  <c r="AF53" i="15"/>
  <c r="AO53" i="15" s="1"/>
  <c r="W49" i="88"/>
  <c r="AF48" i="88"/>
  <c r="AO48" i="88" s="1"/>
  <c r="AE48" i="88"/>
  <c r="AG48" i="88"/>
  <c r="AP48" i="88" s="1"/>
  <c r="AF39" i="90"/>
  <c r="AO39" i="90" s="1"/>
  <c r="W40" i="90"/>
  <c r="AE39" i="90"/>
  <c r="AG39" i="90"/>
  <c r="AP39" i="90" s="1"/>
  <c r="AI55" i="47"/>
  <c r="AN55" i="47"/>
  <c r="AI41" i="102"/>
  <c r="AN41" i="102"/>
  <c r="AH44" i="18"/>
  <c r="AQ44" i="18" s="1"/>
  <c r="AH48" i="91"/>
  <c r="AQ48" i="91" s="1"/>
  <c r="W48" i="95"/>
  <c r="AF47" i="95"/>
  <c r="AO47" i="95" s="1"/>
  <c r="AE47" i="95"/>
  <c r="AG47" i="95"/>
  <c r="AP47" i="95" s="1"/>
  <c r="W44" i="10"/>
  <c r="AE43" i="10"/>
  <c r="AF43" i="10"/>
  <c r="AO43" i="10" s="1"/>
  <c r="AG43" i="10"/>
  <c r="AP43" i="10" s="1"/>
  <c r="AI51" i="93"/>
  <c r="AN51" i="93"/>
  <c r="AR47" i="88"/>
  <c r="AI44" i="41"/>
  <c r="AN44" i="41"/>
  <c r="AR47" i="91"/>
  <c r="AH51" i="44"/>
  <c r="AQ51" i="44" s="1"/>
  <c r="Y52" i="52"/>
  <c r="X52" i="52"/>
  <c r="Y40" i="98"/>
  <c r="Z40" i="98"/>
  <c r="X40" i="98"/>
  <c r="AI39" i="85"/>
  <c r="AN39" i="85"/>
  <c r="AG48" i="92" l="1"/>
  <c r="AP48" i="92" s="1"/>
  <c r="W49" i="92"/>
  <c r="AF48" i="92"/>
  <c r="AO48" i="92" s="1"/>
  <c r="AE48" i="92"/>
  <c r="AE40" i="85"/>
  <c r="AF40" i="85"/>
  <c r="AO40" i="85" s="1"/>
  <c r="W41" i="85"/>
  <c r="AG40" i="85"/>
  <c r="AP40" i="85" s="1"/>
  <c r="W57" i="47"/>
  <c r="AF56" i="47"/>
  <c r="AO56" i="47" s="1"/>
  <c r="AE56" i="47"/>
  <c r="AG56" i="47"/>
  <c r="AP56" i="47" s="1"/>
  <c r="AF51" i="101"/>
  <c r="AO51" i="101" s="1"/>
  <c r="AG51" i="101"/>
  <c r="AP51" i="101" s="1"/>
  <c r="AE51" i="101"/>
  <c r="W52" i="101"/>
  <c r="AR44" i="41"/>
  <c r="AI47" i="95"/>
  <c r="AN47" i="95"/>
  <c r="AI48" i="88"/>
  <c r="AN48" i="88"/>
  <c r="Y54" i="15"/>
  <c r="Z54" i="15"/>
  <c r="X54" i="15"/>
  <c r="AR39" i="98"/>
  <c r="AH52" i="93"/>
  <c r="AQ52" i="93" s="1"/>
  <c r="AR43" i="103"/>
  <c r="AH54" i="53"/>
  <c r="AQ54" i="53" s="1"/>
  <c r="Y43" i="83"/>
  <c r="X43" i="83"/>
  <c r="AH44" i="55"/>
  <c r="AQ44" i="55" s="1"/>
  <c r="X47" i="13"/>
  <c r="Z47" i="13" s="1"/>
  <c r="Y47" i="13"/>
  <c r="Y49" i="45"/>
  <c r="X49" i="45"/>
  <c r="AE48" i="54"/>
  <c r="AF48" i="54"/>
  <c r="AO48" i="54" s="1"/>
  <c r="AG48" i="54"/>
  <c r="AP48" i="54" s="1"/>
  <c r="W49" i="54"/>
  <c r="AI52" i="46"/>
  <c r="AN52" i="46"/>
  <c r="Y42" i="94"/>
  <c r="Z42" i="94" s="1"/>
  <c r="X42" i="94"/>
  <c r="AH52" i="52"/>
  <c r="AQ52" i="52" s="1"/>
  <c r="AI53" i="15"/>
  <c r="AN53" i="15"/>
  <c r="AR47" i="92"/>
  <c r="AE54" i="86"/>
  <c r="AN54" i="86" s="1"/>
  <c r="AF54" i="86"/>
  <c r="AO54" i="86" s="1"/>
  <c r="W55" i="86"/>
  <c r="AG54" i="86"/>
  <c r="AE54" i="53"/>
  <c r="AG54" i="53"/>
  <c r="AP54" i="53" s="1"/>
  <c r="AF54" i="53"/>
  <c r="AO54" i="53" s="1"/>
  <c r="W55" i="53"/>
  <c r="AH47" i="84"/>
  <c r="AQ47" i="84" s="1"/>
  <c r="AF44" i="55"/>
  <c r="AO44" i="55" s="1"/>
  <c r="W45" i="55"/>
  <c r="AE44" i="55"/>
  <c r="AG44" i="55"/>
  <c r="AP44" i="55" s="1"/>
  <c r="AI55" i="89"/>
  <c r="AP55" i="89"/>
  <c r="AR43" i="55"/>
  <c r="Y40" i="50"/>
  <c r="Z40" i="50" s="1"/>
  <c r="X40" i="50"/>
  <c r="AF40" i="98"/>
  <c r="AO40" i="98" s="1"/>
  <c r="AE40" i="98"/>
  <c r="W41" i="98"/>
  <c r="AG40" i="98"/>
  <c r="AP40" i="98" s="1"/>
  <c r="Z52" i="52"/>
  <c r="Y49" i="88"/>
  <c r="X49" i="88"/>
  <c r="Y45" i="43"/>
  <c r="Z45" i="43"/>
  <c r="X45" i="43"/>
  <c r="AI41" i="82"/>
  <c r="AN41" i="82"/>
  <c r="AR45" i="11"/>
  <c r="AH46" i="11"/>
  <c r="AQ46" i="11" s="1"/>
  <c r="AH44" i="103"/>
  <c r="AQ44" i="103" s="1"/>
  <c r="AH42" i="102"/>
  <c r="AQ42" i="102" s="1"/>
  <c r="AI47" i="20"/>
  <c r="AR47" i="20" s="1"/>
  <c r="AN47" i="20"/>
  <c r="Z47" i="84"/>
  <c r="Y47" i="51"/>
  <c r="Z47" i="51" s="1"/>
  <c r="X47" i="51"/>
  <c r="Y42" i="35"/>
  <c r="X42" i="35"/>
  <c r="Y56" i="89"/>
  <c r="Z56" i="89" s="1"/>
  <c r="X56" i="89"/>
  <c r="AI48" i="45"/>
  <c r="AN48" i="45"/>
  <c r="AH45" i="41"/>
  <c r="AQ45" i="41" s="1"/>
  <c r="AI43" i="87"/>
  <c r="AN43" i="87"/>
  <c r="AF45" i="49"/>
  <c r="AO45" i="49" s="1"/>
  <c r="W46" i="49"/>
  <c r="AG45" i="49"/>
  <c r="AP45" i="49" s="1"/>
  <c r="AE45" i="49"/>
  <c r="W53" i="93"/>
  <c r="AG52" i="93"/>
  <c r="AP52" i="93" s="1"/>
  <c r="AF52" i="93"/>
  <c r="AO52" i="93" s="1"/>
  <c r="AE52" i="93"/>
  <c r="AI43" i="10"/>
  <c r="AN43" i="10"/>
  <c r="Y48" i="95"/>
  <c r="Z48" i="95" s="1"/>
  <c r="X48" i="95"/>
  <c r="Y40" i="90"/>
  <c r="X40" i="90"/>
  <c r="AE45" i="16"/>
  <c r="W46" i="16"/>
  <c r="AF45" i="16"/>
  <c r="AO45" i="16" s="1"/>
  <c r="AG45" i="16"/>
  <c r="AP45" i="16" s="1"/>
  <c r="AG47" i="96"/>
  <c r="AP47" i="96" s="1"/>
  <c r="AE47" i="96"/>
  <c r="AN47" i="96" s="1"/>
  <c r="W48" i="96"/>
  <c r="AF47" i="96"/>
  <c r="AO47" i="96" s="1"/>
  <c r="Y42" i="42"/>
  <c r="X42" i="42"/>
  <c r="Z46" i="11"/>
  <c r="Z44" i="103"/>
  <c r="AI47" i="100"/>
  <c r="AN47" i="100"/>
  <c r="Z42" i="102"/>
  <c r="AI41" i="35"/>
  <c r="AN41" i="35"/>
  <c r="Z45" i="41"/>
  <c r="Y55" i="97"/>
  <c r="Z55" i="97" s="1"/>
  <c r="X55" i="97"/>
  <c r="AI39" i="50"/>
  <c r="AN39" i="50"/>
  <c r="AI48" i="91"/>
  <c r="AN48" i="91"/>
  <c r="Y52" i="44"/>
  <c r="X52" i="44"/>
  <c r="AI39" i="90"/>
  <c r="AN39" i="90"/>
  <c r="AR41" i="102"/>
  <c r="AH40" i="85"/>
  <c r="AQ40" i="85" s="1"/>
  <c r="AR51" i="52"/>
  <c r="AI47" i="96"/>
  <c r="AQ47" i="96"/>
  <c r="AR39" i="85"/>
  <c r="Y44" i="10"/>
  <c r="X44" i="10"/>
  <c r="AH40" i="98"/>
  <c r="AQ40" i="98" s="1"/>
  <c r="AR51" i="93"/>
  <c r="AR55" i="47"/>
  <c r="AI55" i="105"/>
  <c r="AN55" i="105"/>
  <c r="AI44" i="43"/>
  <c r="AN44" i="43"/>
  <c r="Y42" i="82"/>
  <c r="Z42" i="82"/>
  <c r="X42" i="82"/>
  <c r="AF50" i="104"/>
  <c r="AO50" i="104" s="1"/>
  <c r="AE50" i="104"/>
  <c r="AG50" i="104"/>
  <c r="AP50" i="104" s="1"/>
  <c r="W51" i="104"/>
  <c r="AR50" i="101"/>
  <c r="AI41" i="42"/>
  <c r="AN41" i="42"/>
  <c r="AH56" i="47"/>
  <c r="AQ56" i="47" s="1"/>
  <c r="AI44" i="99"/>
  <c r="AN44" i="99"/>
  <c r="Y48" i="100"/>
  <c r="X48" i="100"/>
  <c r="Y48" i="20"/>
  <c r="X48" i="20"/>
  <c r="AI42" i="83"/>
  <c r="AR42" i="83" s="1"/>
  <c r="AN42" i="83"/>
  <c r="Y52" i="32"/>
  <c r="X52" i="32"/>
  <c r="AI54" i="97"/>
  <c r="AN54" i="97"/>
  <c r="AE42" i="48"/>
  <c r="AF42" i="48"/>
  <c r="AO42" i="48" s="1"/>
  <c r="AG42" i="48"/>
  <c r="AP42" i="48" s="1"/>
  <c r="W43" i="48"/>
  <c r="Y53" i="46"/>
  <c r="Z53" i="46"/>
  <c r="X53" i="46"/>
  <c r="AI41" i="94"/>
  <c r="AN41" i="94"/>
  <c r="Y45" i="18"/>
  <c r="X45" i="18"/>
  <c r="Y49" i="91"/>
  <c r="X49" i="91"/>
  <c r="AI51" i="44"/>
  <c r="AN51" i="44"/>
  <c r="Y56" i="105"/>
  <c r="X56" i="105"/>
  <c r="Y45" i="99"/>
  <c r="Z45" i="99"/>
  <c r="X45" i="99"/>
  <c r="AH51" i="101"/>
  <c r="AQ51" i="101" s="1"/>
  <c r="AH48" i="92"/>
  <c r="AQ48" i="92" s="1"/>
  <c r="AR53" i="53"/>
  <c r="AI46" i="13"/>
  <c r="AP46" i="13"/>
  <c r="AI51" i="32"/>
  <c r="AN51" i="32"/>
  <c r="AI46" i="51"/>
  <c r="AN46" i="51"/>
  <c r="AR46" i="84"/>
  <c r="Y44" i="87"/>
  <c r="X44" i="87"/>
  <c r="Z44" i="87" s="1"/>
  <c r="AI44" i="18"/>
  <c r="AN44" i="18"/>
  <c r="AG42" i="94" l="1"/>
  <c r="AP42" i="94" s="1"/>
  <c r="AE42" i="94"/>
  <c r="AF42" i="94"/>
  <c r="AO42" i="94" s="1"/>
  <c r="W43" i="94"/>
  <c r="AF40" i="50"/>
  <c r="AO40" i="50" s="1"/>
  <c r="AG40" i="50"/>
  <c r="AP40" i="50" s="1"/>
  <c r="W41" i="50"/>
  <c r="AE40" i="50"/>
  <c r="AF56" i="89"/>
  <c r="AO56" i="89" s="1"/>
  <c r="AE56" i="89"/>
  <c r="AG56" i="89"/>
  <c r="AP56" i="89" s="1"/>
  <c r="W57" i="89"/>
  <c r="AF44" i="87"/>
  <c r="AO44" i="87" s="1"/>
  <c r="AE44" i="87"/>
  <c r="AG44" i="87"/>
  <c r="AP44" i="87" s="1"/>
  <c r="W45" i="87"/>
  <c r="AE55" i="97"/>
  <c r="W56" i="97"/>
  <c r="AG55" i="97"/>
  <c r="AP55" i="97" s="1"/>
  <c r="AF55" i="97"/>
  <c r="AO55" i="97" s="1"/>
  <c r="AE47" i="13"/>
  <c r="AN47" i="13" s="1"/>
  <c r="W48" i="13"/>
  <c r="AF47" i="13"/>
  <c r="AO47" i="13" s="1"/>
  <c r="AG47" i="13"/>
  <c r="AF48" i="95"/>
  <c r="AO48" i="95" s="1"/>
  <c r="AG48" i="95"/>
  <c r="AP48" i="95" s="1"/>
  <c r="AE48" i="95"/>
  <c r="W49" i="95"/>
  <c r="AE47" i="51"/>
  <c r="W48" i="51"/>
  <c r="AF47" i="51"/>
  <c r="AO47" i="51" s="1"/>
  <c r="AG47" i="51"/>
  <c r="AP47" i="51" s="1"/>
  <c r="AE45" i="99"/>
  <c r="W46" i="99"/>
  <c r="AG45" i="99"/>
  <c r="AP45" i="99" s="1"/>
  <c r="AF45" i="99"/>
  <c r="AO45" i="99" s="1"/>
  <c r="AH49" i="91"/>
  <c r="AQ49" i="91" s="1"/>
  <c r="Y43" i="48"/>
  <c r="X43" i="48"/>
  <c r="Z52" i="32"/>
  <c r="AH52" i="32"/>
  <c r="AQ52" i="32" s="1"/>
  <c r="AR41" i="42"/>
  <c r="AI50" i="104"/>
  <c r="AN50" i="104"/>
  <c r="AR44" i="43"/>
  <c r="AH44" i="10"/>
  <c r="AQ44" i="10" s="1"/>
  <c r="AR47" i="96"/>
  <c r="AH52" i="44"/>
  <c r="AQ52" i="44" s="1"/>
  <c r="AR39" i="50"/>
  <c r="AR41" i="35"/>
  <c r="AH42" i="42"/>
  <c r="AQ42" i="42" s="1"/>
  <c r="AI45" i="16"/>
  <c r="AN45" i="16"/>
  <c r="W46" i="43"/>
  <c r="AF45" i="43"/>
  <c r="AO45" i="43" s="1"/>
  <c r="AG45" i="43"/>
  <c r="AP45" i="43" s="1"/>
  <c r="AE45" i="43"/>
  <c r="AI51" i="101"/>
  <c r="AN51" i="101"/>
  <c r="AI40" i="85"/>
  <c r="AN40" i="85"/>
  <c r="AG53" i="46"/>
  <c r="AP53" i="46" s="1"/>
  <c r="AE53" i="46"/>
  <c r="AN53" i="46" s="1"/>
  <c r="AF53" i="46"/>
  <c r="W54" i="46"/>
  <c r="Z49" i="91"/>
  <c r="AR41" i="94"/>
  <c r="AH48" i="100"/>
  <c r="AQ48" i="100" s="1"/>
  <c r="Z44" i="10"/>
  <c r="Z52" i="44"/>
  <c r="AH55" i="97"/>
  <c r="AQ55" i="97" s="1"/>
  <c r="W43" i="102"/>
  <c r="AE42" i="102"/>
  <c r="AF42" i="102"/>
  <c r="AO42" i="102" s="1"/>
  <c r="AG42" i="102"/>
  <c r="AP42" i="102" s="1"/>
  <c r="Z42" i="42"/>
  <c r="AH40" i="90"/>
  <c r="AQ40" i="90" s="1"/>
  <c r="Y53" i="93"/>
  <c r="X53" i="93"/>
  <c r="AH42" i="35"/>
  <c r="AQ42" i="35" s="1"/>
  <c r="W48" i="84"/>
  <c r="AG47" i="84"/>
  <c r="AP47" i="84" s="1"/>
  <c r="AF47" i="84"/>
  <c r="AO47" i="84" s="1"/>
  <c r="AE47" i="84"/>
  <c r="AH54" i="15"/>
  <c r="AQ54" i="15" s="1"/>
  <c r="AR47" i="95"/>
  <c r="Y57" i="47"/>
  <c r="X57" i="47"/>
  <c r="Z57" i="47" s="1"/>
  <c r="AI42" i="48"/>
  <c r="AN42" i="48"/>
  <c r="AH44" i="87"/>
  <c r="AQ44" i="87" s="1"/>
  <c r="AR46" i="51"/>
  <c r="AR51" i="32"/>
  <c r="Z56" i="105"/>
  <c r="AH56" i="105"/>
  <c r="AQ56" i="105" s="1"/>
  <c r="AH53" i="46"/>
  <c r="AQ53" i="46" s="1"/>
  <c r="Z48" i="100"/>
  <c r="AH42" i="82"/>
  <c r="AQ42" i="82" s="1"/>
  <c r="AR55" i="105"/>
  <c r="Z40" i="90"/>
  <c r="AR43" i="10"/>
  <c r="AR43" i="87"/>
  <c r="Z42" i="35"/>
  <c r="AH49" i="88"/>
  <c r="AQ49" i="88" s="1"/>
  <c r="Y41" i="98"/>
  <c r="X41" i="98"/>
  <c r="AI44" i="55"/>
  <c r="AN44" i="55"/>
  <c r="AI54" i="53"/>
  <c r="AN54" i="53"/>
  <c r="AI48" i="54"/>
  <c r="AN48" i="54"/>
  <c r="AH47" i="13"/>
  <c r="AQ47" i="13" s="1"/>
  <c r="AH43" i="83"/>
  <c r="AQ43" i="83" s="1"/>
  <c r="AG54" i="15"/>
  <c r="AP54" i="15" s="1"/>
  <c r="W55" i="15"/>
  <c r="AF54" i="15"/>
  <c r="AO54" i="15" s="1"/>
  <c r="AE54" i="15"/>
  <c r="AI48" i="92"/>
  <c r="AN48" i="92"/>
  <c r="AH45" i="18"/>
  <c r="AQ45" i="18" s="1"/>
  <c r="AF42" i="82"/>
  <c r="AO42" i="82" s="1"/>
  <c r="AE42" i="82"/>
  <c r="AG42" i="82"/>
  <c r="AP42" i="82" s="1"/>
  <c r="W43" i="82"/>
  <c r="AR47" i="100"/>
  <c r="AI45" i="49"/>
  <c r="AN45" i="49"/>
  <c r="AR48" i="45"/>
  <c r="Z49" i="88"/>
  <c r="AI40" i="98"/>
  <c r="AN40" i="98"/>
  <c r="Y45" i="55"/>
  <c r="Z45" i="55"/>
  <c r="X45" i="55"/>
  <c r="AR52" i="46"/>
  <c r="AH49" i="45"/>
  <c r="AQ49" i="45" s="1"/>
  <c r="Z43" i="83"/>
  <c r="AR46" i="13"/>
  <c r="Z45" i="18"/>
  <c r="AH48" i="20"/>
  <c r="AQ48" i="20" s="1"/>
  <c r="Y51" i="104"/>
  <c r="X51" i="104"/>
  <c r="Z51" i="104" s="1"/>
  <c r="AR48" i="91"/>
  <c r="AF45" i="41"/>
  <c r="AO45" i="41" s="1"/>
  <c r="AG45" i="41"/>
  <c r="AP45" i="41" s="1"/>
  <c r="AE45" i="41"/>
  <c r="W46" i="41"/>
  <c r="AF44" i="103"/>
  <c r="AO44" i="103" s="1"/>
  <c r="AE44" i="103"/>
  <c r="W45" i="103"/>
  <c r="AG44" i="103"/>
  <c r="AP44" i="103" s="1"/>
  <c r="AH48" i="95"/>
  <c r="AQ48" i="95" s="1"/>
  <c r="AI52" i="93"/>
  <c r="AN52" i="93"/>
  <c r="AH56" i="89"/>
  <c r="AQ56" i="89" s="1"/>
  <c r="AH47" i="51"/>
  <c r="AQ47" i="51" s="1"/>
  <c r="AR41" i="82"/>
  <c r="AI54" i="86"/>
  <c r="AP54" i="86"/>
  <c r="Z49" i="45"/>
  <c r="Y41" i="85"/>
  <c r="Z41" i="85" s="1"/>
  <c r="X41" i="85"/>
  <c r="Y49" i="92"/>
  <c r="X49" i="92"/>
  <c r="AR44" i="18"/>
  <c r="AH45" i="99"/>
  <c r="AQ45" i="99" s="1"/>
  <c r="AR51" i="44"/>
  <c r="AR54" i="97"/>
  <c r="Z48" i="20"/>
  <c r="AR44" i="99"/>
  <c r="AR39" i="90"/>
  <c r="AG46" i="11"/>
  <c r="AP46" i="11" s="1"/>
  <c r="W47" i="11"/>
  <c r="AF46" i="11"/>
  <c r="AO46" i="11" s="1"/>
  <c r="AE46" i="11"/>
  <c r="Y48" i="96"/>
  <c r="X48" i="96"/>
  <c r="Y46" i="16"/>
  <c r="Z46" i="16" s="1"/>
  <c r="X46" i="16"/>
  <c r="Y46" i="49"/>
  <c r="X46" i="49"/>
  <c r="AH45" i="43"/>
  <c r="AQ45" i="43" s="1"/>
  <c r="AE52" i="52"/>
  <c r="W53" i="52"/>
  <c r="AF52" i="52"/>
  <c r="AO52" i="52" s="1"/>
  <c r="AG52" i="52"/>
  <c r="AP52" i="52" s="1"/>
  <c r="AH40" i="50"/>
  <c r="AQ40" i="50" s="1"/>
  <c r="AR55" i="89"/>
  <c r="Y55" i="53"/>
  <c r="Z55" i="53"/>
  <c r="X55" i="53"/>
  <c r="Y55" i="86"/>
  <c r="X55" i="86"/>
  <c r="AR53" i="15"/>
  <c r="AH42" i="94"/>
  <c r="AQ42" i="94" s="1"/>
  <c r="Y49" i="54"/>
  <c r="X49" i="54"/>
  <c r="AR48" i="88"/>
  <c r="Y52" i="101"/>
  <c r="Z52" i="101"/>
  <c r="X52" i="101"/>
  <c r="AI56" i="47"/>
  <c r="AN56" i="47"/>
  <c r="W42" i="85" l="1"/>
  <c r="AG41" i="85"/>
  <c r="AP41" i="85" s="1"/>
  <c r="AE41" i="85"/>
  <c r="AF41" i="85"/>
  <c r="AO41" i="85" s="1"/>
  <c r="AE51" i="104"/>
  <c r="AG51" i="104"/>
  <c r="AP51" i="104" s="1"/>
  <c r="W52" i="104"/>
  <c r="AF51" i="104"/>
  <c r="AO51" i="104" s="1"/>
  <c r="AE46" i="16"/>
  <c r="AF46" i="16"/>
  <c r="AO46" i="16" s="1"/>
  <c r="AG46" i="16"/>
  <c r="AP46" i="16" s="1"/>
  <c r="W47" i="16"/>
  <c r="AE57" i="47"/>
  <c r="AF57" i="47"/>
  <c r="AO57" i="47" s="1"/>
  <c r="W58" i="47"/>
  <c r="AG57" i="47"/>
  <c r="AP57" i="47" s="1"/>
  <c r="Y53" i="52"/>
  <c r="X53" i="52"/>
  <c r="AI45" i="41"/>
  <c r="AN45" i="41"/>
  <c r="AH45" i="55"/>
  <c r="AQ45" i="55" s="1"/>
  <c r="AR54" i="53"/>
  <c r="AG48" i="100"/>
  <c r="AP48" i="100" s="1"/>
  <c r="W49" i="100"/>
  <c r="AF48" i="100"/>
  <c r="AO48" i="100" s="1"/>
  <c r="AE48" i="100"/>
  <c r="AR40" i="85"/>
  <c r="AE52" i="32"/>
  <c r="AG52" i="32"/>
  <c r="AP52" i="32" s="1"/>
  <c r="W53" i="32"/>
  <c r="AF52" i="32"/>
  <c r="AO52" i="32" s="1"/>
  <c r="Y46" i="99"/>
  <c r="X46" i="99"/>
  <c r="AI47" i="51"/>
  <c r="AN47" i="51"/>
  <c r="AI56" i="89"/>
  <c r="AN56" i="89"/>
  <c r="AR56" i="47"/>
  <c r="AI52" i="52"/>
  <c r="AN52" i="52"/>
  <c r="AH46" i="49"/>
  <c r="AQ46" i="49" s="1"/>
  <c r="AH48" i="96"/>
  <c r="AQ48" i="96" s="1"/>
  <c r="Y47" i="11"/>
  <c r="X47" i="11"/>
  <c r="AF48" i="20"/>
  <c r="AO48" i="20" s="1"/>
  <c r="AE48" i="20"/>
  <c r="W49" i="20"/>
  <c r="AG48" i="20"/>
  <c r="AP48" i="20" s="1"/>
  <c r="AH49" i="92"/>
  <c r="AQ49" i="92" s="1"/>
  <c r="AF49" i="45"/>
  <c r="AO49" i="45" s="1"/>
  <c r="AG49" i="45"/>
  <c r="AP49" i="45" s="1"/>
  <c r="AE49" i="45"/>
  <c r="W50" i="45"/>
  <c r="Y45" i="103"/>
  <c r="X45" i="103"/>
  <c r="W46" i="18"/>
  <c r="AF45" i="18"/>
  <c r="AO45" i="18" s="1"/>
  <c r="AE45" i="18"/>
  <c r="AG45" i="18"/>
  <c r="AP45" i="18" s="1"/>
  <c r="AF45" i="55"/>
  <c r="AO45" i="55" s="1"/>
  <c r="AG45" i="55"/>
  <c r="AP45" i="55" s="1"/>
  <c r="W46" i="55"/>
  <c r="AE45" i="55"/>
  <c r="Y43" i="82"/>
  <c r="X43" i="82"/>
  <c r="AI54" i="15"/>
  <c r="AN54" i="15"/>
  <c r="Y48" i="84"/>
  <c r="X48" i="84"/>
  <c r="AH53" i="93"/>
  <c r="AQ53" i="93" s="1"/>
  <c r="AI42" i="102"/>
  <c r="AN42" i="102"/>
  <c r="Y54" i="46"/>
  <c r="Z54" i="46"/>
  <c r="X54" i="46"/>
  <c r="Y46" i="43"/>
  <c r="X46" i="43"/>
  <c r="AH43" i="48"/>
  <c r="AQ43" i="48" s="1"/>
  <c r="AI45" i="99"/>
  <c r="AN45" i="99"/>
  <c r="AI47" i="13"/>
  <c r="AP47" i="13"/>
  <c r="AI44" i="87"/>
  <c r="AN44" i="87"/>
  <c r="Z48" i="96"/>
  <c r="Z49" i="92"/>
  <c r="AI44" i="103"/>
  <c r="AN44" i="103"/>
  <c r="AR44" i="55"/>
  <c r="Z53" i="93"/>
  <c r="Y43" i="102"/>
  <c r="Z43" i="102"/>
  <c r="X43" i="102"/>
  <c r="AF52" i="44"/>
  <c r="AO52" i="44" s="1"/>
  <c r="W53" i="44"/>
  <c r="AE52" i="44"/>
  <c r="AG52" i="44"/>
  <c r="AP52" i="44" s="1"/>
  <c r="AI53" i="46"/>
  <c r="AO53" i="46"/>
  <c r="AR51" i="101"/>
  <c r="Z43" i="48"/>
  <c r="Y49" i="95"/>
  <c r="Z49" i="95" s="1"/>
  <c r="X49" i="95"/>
  <c r="Y56" i="97"/>
  <c r="X56" i="97"/>
  <c r="Y43" i="94"/>
  <c r="Z43" i="94" s="1"/>
  <c r="X43" i="94"/>
  <c r="W53" i="101"/>
  <c r="AG52" i="101"/>
  <c r="AP52" i="101" s="1"/>
  <c r="AE52" i="101"/>
  <c r="AF52" i="101"/>
  <c r="AO52" i="101" s="1"/>
  <c r="W56" i="53"/>
  <c r="AE55" i="53"/>
  <c r="AG55" i="53"/>
  <c r="AP55" i="53" s="1"/>
  <c r="AF55" i="53"/>
  <c r="AO55" i="53" s="1"/>
  <c r="AH55" i="86"/>
  <c r="AQ55" i="86" s="1"/>
  <c r="Z46" i="49"/>
  <c r="Z55" i="86"/>
  <c r="AR54" i="86"/>
  <c r="AR45" i="49"/>
  <c r="AI42" i="82"/>
  <c r="AN42" i="82"/>
  <c r="Y55" i="15"/>
  <c r="X55" i="15"/>
  <c r="AH41" i="98"/>
  <c r="AQ41" i="98" s="1"/>
  <c r="W43" i="42"/>
  <c r="AF42" i="42"/>
  <c r="AO42" i="42" s="1"/>
  <c r="AG42" i="42"/>
  <c r="AP42" i="42" s="1"/>
  <c r="AE42" i="42"/>
  <c r="AF44" i="10"/>
  <c r="AO44" i="10" s="1"/>
  <c r="AE44" i="10"/>
  <c r="W45" i="10"/>
  <c r="AG44" i="10"/>
  <c r="AP44" i="10" s="1"/>
  <c r="AR45" i="16"/>
  <c r="AI48" i="95"/>
  <c r="AN48" i="95"/>
  <c r="Y48" i="13"/>
  <c r="Z48" i="13" s="1"/>
  <c r="X48" i="13"/>
  <c r="AI55" i="97"/>
  <c r="AN55" i="97"/>
  <c r="AI40" i="50"/>
  <c r="AN40" i="50"/>
  <c r="AH46" i="16"/>
  <c r="AQ46" i="16" s="1"/>
  <c r="AH41" i="85"/>
  <c r="AQ41" i="85" s="1"/>
  <c r="AG43" i="83"/>
  <c r="AP43" i="83" s="1"/>
  <c r="AE43" i="83"/>
  <c r="AF43" i="83"/>
  <c r="AO43" i="83" s="1"/>
  <c r="W44" i="83"/>
  <c r="AR40" i="98"/>
  <c r="AR48" i="54"/>
  <c r="Z41" i="98"/>
  <c r="W41" i="90"/>
  <c r="AF40" i="90"/>
  <c r="AO40" i="90" s="1"/>
  <c r="AG40" i="90"/>
  <c r="AP40" i="90" s="1"/>
  <c r="AE40" i="90"/>
  <c r="AR42" i="48"/>
  <c r="AI47" i="84"/>
  <c r="AN47" i="84"/>
  <c r="AI45" i="43"/>
  <c r="AN45" i="43"/>
  <c r="AR50" i="104"/>
  <c r="Y57" i="89"/>
  <c r="X57" i="89"/>
  <c r="Y41" i="50"/>
  <c r="X41" i="50"/>
  <c r="AI42" i="94"/>
  <c r="AN42" i="94"/>
  <c r="AH49" i="54"/>
  <c r="AQ49" i="54" s="1"/>
  <c r="AH52" i="101"/>
  <c r="AQ52" i="101" s="1"/>
  <c r="Z49" i="54"/>
  <c r="AH55" i="53"/>
  <c r="AQ55" i="53" s="1"/>
  <c r="AI46" i="11"/>
  <c r="AN46" i="11"/>
  <c r="AR52" i="93"/>
  <c r="Y46" i="41"/>
  <c r="Z46" i="41"/>
  <c r="X46" i="41"/>
  <c r="AH51" i="104"/>
  <c r="AQ51" i="104" s="1"/>
  <c r="AE49" i="88"/>
  <c r="W50" i="88"/>
  <c r="AG49" i="88"/>
  <c r="AP49" i="88" s="1"/>
  <c r="AF49" i="88"/>
  <c r="AO49" i="88" s="1"/>
  <c r="AR48" i="92"/>
  <c r="AG42" i="35"/>
  <c r="AP42" i="35" s="1"/>
  <c r="AF42" i="35"/>
  <c r="AO42" i="35" s="1"/>
  <c r="W43" i="35"/>
  <c r="AE42" i="35"/>
  <c r="W57" i="105"/>
  <c r="AE56" i="105"/>
  <c r="AG56" i="105"/>
  <c r="AP56" i="105" s="1"/>
  <c r="AF56" i="105"/>
  <c r="AO56" i="105" s="1"/>
  <c r="AH57" i="47"/>
  <c r="AQ57" i="47" s="1"/>
  <c r="W50" i="91"/>
  <c r="AF49" i="91"/>
  <c r="AO49" i="91" s="1"/>
  <c r="AE49" i="91"/>
  <c r="AG49" i="91"/>
  <c r="AP49" i="91" s="1"/>
  <c r="Y48" i="51"/>
  <c r="X48" i="51"/>
  <c r="Y45" i="87"/>
  <c r="X45" i="87"/>
  <c r="AF49" i="95" l="1"/>
  <c r="AO49" i="95" s="1"/>
  <c r="W50" i="95"/>
  <c r="AE49" i="95"/>
  <c r="AG49" i="95"/>
  <c r="AP49" i="95" s="1"/>
  <c r="AE43" i="94"/>
  <c r="W44" i="94"/>
  <c r="AG43" i="94"/>
  <c r="AP43" i="94" s="1"/>
  <c r="AF43" i="94"/>
  <c r="AO43" i="94" s="1"/>
  <c r="W49" i="13"/>
  <c r="AE48" i="13"/>
  <c r="AN48" i="13" s="1"/>
  <c r="AG48" i="13"/>
  <c r="AP48" i="13" s="1"/>
  <c r="AF48" i="13"/>
  <c r="AH45" i="87"/>
  <c r="AQ45" i="87" s="1"/>
  <c r="AH48" i="51"/>
  <c r="AQ48" i="51" s="1"/>
  <c r="Z48" i="51"/>
  <c r="Y50" i="91"/>
  <c r="X50" i="91"/>
  <c r="Y43" i="35"/>
  <c r="Z43" i="35" s="1"/>
  <c r="X43" i="35"/>
  <c r="AI42" i="42"/>
  <c r="AN42" i="42"/>
  <c r="W56" i="86"/>
  <c r="AF55" i="86"/>
  <c r="AO55" i="86" s="1"/>
  <c r="AG55" i="86"/>
  <c r="AP55" i="86" s="1"/>
  <c r="AE55" i="86"/>
  <c r="AR53" i="46"/>
  <c r="AH43" i="102"/>
  <c r="AQ43" i="102" s="1"/>
  <c r="AH54" i="46"/>
  <c r="AQ54" i="46" s="1"/>
  <c r="AR52" i="52"/>
  <c r="AR47" i="51"/>
  <c r="Y53" i="32"/>
  <c r="Z53" i="32"/>
  <c r="X53" i="32"/>
  <c r="AI48" i="100"/>
  <c r="AN48" i="100"/>
  <c r="AR45" i="41"/>
  <c r="Y58" i="47"/>
  <c r="X58" i="47"/>
  <c r="AI51" i="104"/>
  <c r="AN51" i="104"/>
  <c r="AR44" i="103"/>
  <c r="AR47" i="13"/>
  <c r="W55" i="46"/>
  <c r="AE54" i="46"/>
  <c r="AF54" i="46"/>
  <c r="AO54" i="46" s="1"/>
  <c r="AG54" i="46"/>
  <c r="AP54" i="46" s="1"/>
  <c r="AH53" i="52"/>
  <c r="AQ53" i="52" s="1"/>
  <c r="AI46" i="16"/>
  <c r="AN46" i="16"/>
  <c r="AH57" i="89"/>
  <c r="AQ57" i="89" s="1"/>
  <c r="AR45" i="43"/>
  <c r="AI40" i="90"/>
  <c r="AN40" i="90"/>
  <c r="AI43" i="83"/>
  <c r="AN43" i="83"/>
  <c r="AR42" i="82"/>
  <c r="AI45" i="55"/>
  <c r="AN45" i="55"/>
  <c r="AI45" i="18"/>
  <c r="AN45" i="18"/>
  <c r="Y49" i="20"/>
  <c r="X49" i="20"/>
  <c r="Z49" i="20" s="1"/>
  <c r="AH46" i="99"/>
  <c r="AQ46" i="99" s="1"/>
  <c r="Z45" i="87"/>
  <c r="AI56" i="105"/>
  <c r="AN56" i="105"/>
  <c r="Y50" i="88"/>
  <c r="X50" i="88"/>
  <c r="Z57" i="89"/>
  <c r="AR40" i="50"/>
  <c r="Y45" i="10"/>
  <c r="X45" i="10"/>
  <c r="AI52" i="101"/>
  <c r="AN52" i="101"/>
  <c r="AH56" i="97"/>
  <c r="AQ56" i="97" s="1"/>
  <c r="AE43" i="48"/>
  <c r="AF43" i="48"/>
  <c r="AO43" i="48" s="1"/>
  <c r="AG43" i="48"/>
  <c r="AP43" i="48" s="1"/>
  <c r="W44" i="48"/>
  <c r="AG49" i="92"/>
  <c r="AP49" i="92" s="1"/>
  <c r="AF49" i="92"/>
  <c r="AO49" i="92" s="1"/>
  <c r="AE49" i="92"/>
  <c r="W50" i="92"/>
  <c r="AR54" i="15"/>
  <c r="Y46" i="55"/>
  <c r="Z46" i="55"/>
  <c r="X46" i="55"/>
  <c r="Y50" i="45"/>
  <c r="Z50" i="45"/>
  <c r="X50" i="45"/>
  <c r="AI48" i="20"/>
  <c r="AN48" i="20"/>
  <c r="Z46" i="99"/>
  <c r="AI52" i="32"/>
  <c r="AN52" i="32"/>
  <c r="Y49" i="100"/>
  <c r="X49" i="100"/>
  <c r="Z53" i="52"/>
  <c r="AI57" i="47"/>
  <c r="AN57" i="47"/>
  <c r="W47" i="49"/>
  <c r="AE46" i="49"/>
  <c r="AF46" i="49"/>
  <c r="AO46" i="49" s="1"/>
  <c r="AG46" i="49"/>
  <c r="AP46" i="49" s="1"/>
  <c r="AE43" i="102"/>
  <c r="AF43" i="102"/>
  <c r="AO43" i="102" s="1"/>
  <c r="AG43" i="102"/>
  <c r="AP43" i="102" s="1"/>
  <c r="W44" i="102"/>
  <c r="AI49" i="91"/>
  <c r="AN49" i="91"/>
  <c r="Y57" i="105"/>
  <c r="X57" i="105"/>
  <c r="AI49" i="88"/>
  <c r="AN49" i="88"/>
  <c r="AH46" i="41"/>
  <c r="AQ46" i="41" s="1"/>
  <c r="AR46" i="11"/>
  <c r="AF49" i="54"/>
  <c r="AO49" i="54" s="1"/>
  <c r="W50" i="54"/>
  <c r="AG49" i="54"/>
  <c r="AP49" i="54" s="1"/>
  <c r="AE49" i="54"/>
  <c r="AR42" i="94"/>
  <c r="AR47" i="84"/>
  <c r="AR48" i="95"/>
  <c r="AI44" i="10"/>
  <c r="AN44" i="10"/>
  <c r="Y43" i="42"/>
  <c r="Z43" i="42"/>
  <c r="X43" i="42"/>
  <c r="AH55" i="15"/>
  <c r="AQ55" i="15" s="1"/>
  <c r="Z56" i="97"/>
  <c r="AI52" i="44"/>
  <c r="AN52" i="44"/>
  <c r="AF53" i="93"/>
  <c r="AO53" i="93" s="1"/>
  <c r="W54" i="93"/>
  <c r="AE53" i="93"/>
  <c r="AG53" i="93"/>
  <c r="AP53" i="93" s="1"/>
  <c r="AF48" i="96"/>
  <c r="AO48" i="96" s="1"/>
  <c r="AE48" i="96"/>
  <c r="W49" i="96"/>
  <c r="AG48" i="96"/>
  <c r="AP48" i="96" s="1"/>
  <c r="AR45" i="99"/>
  <c r="AH46" i="43"/>
  <c r="AQ46" i="43" s="1"/>
  <c r="AH43" i="82"/>
  <c r="AQ43" i="82" s="1"/>
  <c r="Y46" i="18"/>
  <c r="X46" i="18"/>
  <c r="Z46" i="18" s="1"/>
  <c r="AI49" i="45"/>
  <c r="AN49" i="45"/>
  <c r="AI41" i="85"/>
  <c r="AN41" i="85"/>
  <c r="AH41" i="50"/>
  <c r="AQ41" i="50" s="1"/>
  <c r="Y41" i="90"/>
  <c r="X41" i="90"/>
  <c r="Z41" i="90" s="1"/>
  <c r="AR55" i="97"/>
  <c r="Z55" i="15"/>
  <c r="AI55" i="53"/>
  <c r="AN55" i="53"/>
  <c r="Y53" i="101"/>
  <c r="X53" i="101"/>
  <c r="X53" i="44"/>
  <c r="Y53" i="44"/>
  <c r="Z46" i="43"/>
  <c r="AR42" i="102"/>
  <c r="AH48" i="84"/>
  <c r="AQ48" i="84" s="1"/>
  <c r="Z43" i="82"/>
  <c r="AH45" i="103"/>
  <c r="AQ45" i="103" s="1"/>
  <c r="AH47" i="11"/>
  <c r="AQ47" i="11" s="1"/>
  <c r="AR56" i="89"/>
  <c r="Y47" i="16"/>
  <c r="Z47" i="16"/>
  <c r="X47" i="16"/>
  <c r="Y52" i="104"/>
  <c r="Z52" i="104"/>
  <c r="X52" i="104"/>
  <c r="W47" i="41"/>
  <c r="AF46" i="41"/>
  <c r="AO46" i="41" s="1"/>
  <c r="AE46" i="41"/>
  <c r="AG46" i="41"/>
  <c r="AP46" i="41" s="1"/>
  <c r="AI42" i="35"/>
  <c r="AN42" i="35"/>
  <c r="Z41" i="50"/>
  <c r="AF41" i="98"/>
  <c r="AO41" i="98" s="1"/>
  <c r="W42" i="98"/>
  <c r="AE41" i="98"/>
  <c r="AG41" i="98"/>
  <c r="AP41" i="98" s="1"/>
  <c r="Y44" i="83"/>
  <c r="Z44" i="83" s="1"/>
  <c r="X44" i="83"/>
  <c r="AH48" i="13"/>
  <c r="AQ48" i="13" s="1"/>
  <c r="Y56" i="53"/>
  <c r="Z56" i="53"/>
  <c r="X56" i="53"/>
  <c r="AH43" i="94"/>
  <c r="AQ43" i="94" s="1"/>
  <c r="AH49" i="95"/>
  <c r="AQ49" i="95" s="1"/>
  <c r="AR44" i="87"/>
  <c r="Z48" i="84"/>
  <c r="Z45" i="103"/>
  <c r="Z47" i="11"/>
  <c r="Y42" i="85"/>
  <c r="Z42" i="85"/>
  <c r="X42" i="85"/>
  <c r="AE43" i="35" l="1"/>
  <c r="AG43" i="35"/>
  <c r="AP43" i="35" s="1"/>
  <c r="AF43" i="35"/>
  <c r="AO43" i="35" s="1"/>
  <c r="W44" i="35"/>
  <c r="AE44" i="83"/>
  <c r="AF44" i="83"/>
  <c r="AO44" i="83" s="1"/>
  <c r="AG44" i="83"/>
  <c r="AP44" i="83" s="1"/>
  <c r="W45" i="83"/>
  <c r="W42" i="90"/>
  <c r="AF41" i="90"/>
  <c r="AO41" i="90" s="1"/>
  <c r="AE41" i="90"/>
  <c r="AG41" i="90"/>
  <c r="AP41" i="90" s="1"/>
  <c r="W50" i="20"/>
  <c r="AG49" i="20"/>
  <c r="AP49" i="20" s="1"/>
  <c r="AE49" i="20"/>
  <c r="AF49" i="20"/>
  <c r="AO49" i="20" s="1"/>
  <c r="W47" i="18"/>
  <c r="AF46" i="18"/>
  <c r="AO46" i="18" s="1"/>
  <c r="AG46" i="18"/>
  <c r="AP46" i="18" s="1"/>
  <c r="AE46" i="18"/>
  <c r="AE42" i="85"/>
  <c r="W43" i="85"/>
  <c r="AG42" i="85"/>
  <c r="AP42" i="85" s="1"/>
  <c r="AF42" i="85"/>
  <c r="AO42" i="85" s="1"/>
  <c r="AH44" i="83"/>
  <c r="AQ44" i="83" s="1"/>
  <c r="Y42" i="98"/>
  <c r="X42" i="98"/>
  <c r="AE46" i="43"/>
  <c r="AG46" i="43"/>
  <c r="AP46" i="43" s="1"/>
  <c r="AF46" i="43"/>
  <c r="AO46" i="43" s="1"/>
  <c r="W47" i="43"/>
  <c r="AR44" i="10"/>
  <c r="AI43" i="102"/>
  <c r="AN43" i="102"/>
  <c r="W51" i="45"/>
  <c r="AG50" i="45"/>
  <c r="AP50" i="45" s="1"/>
  <c r="AE50" i="45"/>
  <c r="AF50" i="45"/>
  <c r="AO50" i="45" s="1"/>
  <c r="AH45" i="10"/>
  <c r="AQ45" i="10" s="1"/>
  <c r="AH50" i="88"/>
  <c r="AQ50" i="88" s="1"/>
  <c r="Y55" i="46"/>
  <c r="X55" i="46"/>
  <c r="AR51" i="104"/>
  <c r="AI43" i="94"/>
  <c r="AN43" i="94"/>
  <c r="AI46" i="41"/>
  <c r="AN46" i="41"/>
  <c r="AH47" i="16"/>
  <c r="AQ47" i="16" s="1"/>
  <c r="Z53" i="44"/>
  <c r="AR55" i="53"/>
  <c r="AR52" i="44"/>
  <c r="AR49" i="91"/>
  <c r="AR57" i="47"/>
  <c r="AR52" i="32"/>
  <c r="Y44" i="48"/>
  <c r="X44" i="48"/>
  <c r="Z45" i="10"/>
  <c r="Z50" i="88"/>
  <c r="AH58" i="47"/>
  <c r="AQ58" i="47" s="1"/>
  <c r="AR48" i="100"/>
  <c r="Y56" i="86"/>
  <c r="X56" i="86"/>
  <c r="AH50" i="91"/>
  <c r="AQ50" i="91" s="1"/>
  <c r="Y49" i="13"/>
  <c r="Z49" i="13"/>
  <c r="X49" i="13"/>
  <c r="AF47" i="11"/>
  <c r="AO47" i="11" s="1"/>
  <c r="AG47" i="11"/>
  <c r="AP47" i="11" s="1"/>
  <c r="AE47" i="11"/>
  <c r="W48" i="11"/>
  <c r="W46" i="103"/>
  <c r="AG45" i="103"/>
  <c r="AP45" i="103" s="1"/>
  <c r="AF45" i="103"/>
  <c r="AO45" i="103" s="1"/>
  <c r="AE45" i="103"/>
  <c r="AH53" i="44"/>
  <c r="AQ53" i="44" s="1"/>
  <c r="W56" i="15"/>
  <c r="AG55" i="15"/>
  <c r="AP55" i="15" s="1"/>
  <c r="AF55" i="15"/>
  <c r="AO55" i="15" s="1"/>
  <c r="AE55" i="15"/>
  <c r="AR41" i="85"/>
  <c r="W57" i="97"/>
  <c r="AE56" i="97"/>
  <c r="AG56" i="97"/>
  <c r="AP56" i="97" s="1"/>
  <c r="AF56" i="97"/>
  <c r="AO56" i="97" s="1"/>
  <c r="AH43" i="42"/>
  <c r="AQ43" i="42" s="1"/>
  <c r="AI49" i="54"/>
  <c r="AN49" i="54"/>
  <c r="AR49" i="88"/>
  <c r="AG53" i="52"/>
  <c r="AP53" i="52" s="1"/>
  <c r="AF53" i="52"/>
  <c r="AO53" i="52" s="1"/>
  <c r="W54" i="52"/>
  <c r="AE53" i="52"/>
  <c r="AE46" i="99"/>
  <c r="W47" i="99"/>
  <c r="AG46" i="99"/>
  <c r="AP46" i="99" s="1"/>
  <c r="AF46" i="99"/>
  <c r="AO46" i="99" s="1"/>
  <c r="AH46" i="55"/>
  <c r="AQ46" i="55" s="1"/>
  <c r="Y50" i="92"/>
  <c r="Z50" i="92"/>
  <c r="X50" i="92"/>
  <c r="AR46" i="16"/>
  <c r="Z58" i="47"/>
  <c r="AH53" i="32"/>
  <c r="AQ53" i="32" s="1"/>
  <c r="Z50" i="91"/>
  <c r="Y47" i="41"/>
  <c r="Z47" i="41"/>
  <c r="X47" i="41"/>
  <c r="AI53" i="93"/>
  <c r="AN53" i="93"/>
  <c r="AE43" i="42"/>
  <c r="AG43" i="42"/>
  <c r="AP43" i="42" s="1"/>
  <c r="W44" i="42"/>
  <c r="AF43" i="42"/>
  <c r="AO43" i="42" s="1"/>
  <c r="AH57" i="105"/>
  <c r="AQ57" i="105" s="1"/>
  <c r="Y44" i="102"/>
  <c r="Z44" i="102"/>
  <c r="X44" i="102"/>
  <c r="AH49" i="100"/>
  <c r="AQ49" i="100" s="1"/>
  <c r="W47" i="55"/>
  <c r="AE46" i="55"/>
  <c r="AF46" i="55"/>
  <c r="AO46" i="55" s="1"/>
  <c r="AG46" i="55"/>
  <c r="AP46" i="55" s="1"/>
  <c r="AI49" i="92"/>
  <c r="AN49" i="92"/>
  <c r="AR45" i="18"/>
  <c r="AR43" i="83"/>
  <c r="AE53" i="32"/>
  <c r="AG53" i="32"/>
  <c r="AP53" i="32" s="1"/>
  <c r="W54" i="32"/>
  <c r="AF53" i="32"/>
  <c r="AO53" i="32" s="1"/>
  <c r="AR42" i="42"/>
  <c r="AI49" i="95"/>
  <c r="AR49" i="95" s="1"/>
  <c r="AN49" i="95"/>
  <c r="AH53" i="101"/>
  <c r="AQ53" i="101" s="1"/>
  <c r="AH42" i="85"/>
  <c r="AQ42" i="85" s="1"/>
  <c r="AH56" i="53"/>
  <c r="AQ56" i="53" s="1"/>
  <c r="AR42" i="35"/>
  <c r="AH52" i="104"/>
  <c r="AQ52" i="104" s="1"/>
  <c r="AG43" i="82"/>
  <c r="AP43" i="82" s="1"/>
  <c r="AE43" i="82"/>
  <c r="AF43" i="82"/>
  <c r="AO43" i="82" s="1"/>
  <c r="W44" i="82"/>
  <c r="Z53" i="101"/>
  <c r="AR49" i="45"/>
  <c r="Y49" i="96"/>
  <c r="X49" i="96"/>
  <c r="Y54" i="93"/>
  <c r="X54" i="93"/>
  <c r="Y50" i="54"/>
  <c r="X50" i="54"/>
  <c r="Z57" i="105"/>
  <c r="AI46" i="49"/>
  <c r="AN46" i="49"/>
  <c r="Z49" i="100"/>
  <c r="AR48" i="20"/>
  <c r="AI43" i="48"/>
  <c r="AN43" i="48"/>
  <c r="AR56" i="105"/>
  <c r="AI55" i="86"/>
  <c r="AN55" i="86"/>
  <c r="AH43" i="35"/>
  <c r="AQ43" i="35" s="1"/>
  <c r="W49" i="51"/>
  <c r="AG48" i="51"/>
  <c r="AF48" i="51"/>
  <c r="AO48" i="51" s="1"/>
  <c r="AE48" i="51"/>
  <c r="AN48" i="51" s="1"/>
  <c r="AI48" i="13"/>
  <c r="AO48" i="13"/>
  <c r="Y50" i="95"/>
  <c r="X50" i="95"/>
  <c r="W42" i="50"/>
  <c r="AE41" i="50"/>
  <c r="AF41" i="50"/>
  <c r="AO41" i="50" s="1"/>
  <c r="AG41" i="50"/>
  <c r="AP41" i="50" s="1"/>
  <c r="AE47" i="16"/>
  <c r="W48" i="16"/>
  <c r="AF47" i="16"/>
  <c r="AO47" i="16" s="1"/>
  <c r="AG47" i="16"/>
  <c r="AP47" i="16" s="1"/>
  <c r="AF48" i="84"/>
  <c r="AO48" i="84" s="1"/>
  <c r="W49" i="84"/>
  <c r="AE48" i="84"/>
  <c r="AG48" i="84"/>
  <c r="AP48" i="84" s="1"/>
  <c r="AF56" i="53"/>
  <c r="AO56" i="53" s="1"/>
  <c r="AE56" i="53"/>
  <c r="AN56" i="53" s="1"/>
  <c r="W57" i="53"/>
  <c r="AG56" i="53"/>
  <c r="AI41" i="98"/>
  <c r="AN41" i="98"/>
  <c r="AG52" i="104"/>
  <c r="AP52" i="104" s="1"/>
  <c r="W53" i="104"/>
  <c r="AF52" i="104"/>
  <c r="AO52" i="104" s="1"/>
  <c r="AE52" i="104"/>
  <c r="AH41" i="90"/>
  <c r="AQ41" i="90" s="1"/>
  <c r="AH46" i="18"/>
  <c r="AQ46" i="18" s="1"/>
  <c r="AI48" i="96"/>
  <c r="AN48" i="96"/>
  <c r="Y47" i="49"/>
  <c r="X47" i="49"/>
  <c r="AH50" i="45"/>
  <c r="AQ50" i="45" s="1"/>
  <c r="AR52" i="101"/>
  <c r="W58" i="89"/>
  <c r="AE57" i="89"/>
  <c r="AF57" i="89"/>
  <c r="AO57" i="89" s="1"/>
  <c r="AG57" i="89"/>
  <c r="AP57" i="89" s="1"/>
  <c r="W46" i="87"/>
  <c r="AG45" i="87"/>
  <c r="AP45" i="87" s="1"/>
  <c r="AE45" i="87"/>
  <c r="AF45" i="87"/>
  <c r="AO45" i="87" s="1"/>
  <c r="AH49" i="20"/>
  <c r="AQ49" i="20" s="1"/>
  <c r="AR45" i="55"/>
  <c r="AR40" i="90"/>
  <c r="AI54" i="46"/>
  <c r="AN54" i="46"/>
  <c r="Y44" i="94"/>
  <c r="X44" i="94"/>
  <c r="AI56" i="53" l="1"/>
  <c r="AP56" i="53"/>
  <c r="AI48" i="84"/>
  <c r="AN48" i="84"/>
  <c r="Y48" i="16"/>
  <c r="Z48" i="16" s="1"/>
  <c r="X48" i="16"/>
  <c r="Y42" i="50"/>
  <c r="X42" i="50"/>
  <c r="AG49" i="100"/>
  <c r="AP49" i="100" s="1"/>
  <c r="AF49" i="100"/>
  <c r="AO49" i="100" s="1"/>
  <c r="AE49" i="100"/>
  <c r="W50" i="100"/>
  <c r="Y44" i="42"/>
  <c r="X44" i="42"/>
  <c r="AG47" i="41"/>
  <c r="AP47" i="41" s="1"/>
  <c r="AE47" i="41"/>
  <c r="W48" i="41"/>
  <c r="AF47" i="41"/>
  <c r="AO47" i="41" s="1"/>
  <c r="AF50" i="92"/>
  <c r="AO50" i="92" s="1"/>
  <c r="AG50" i="92"/>
  <c r="AP50" i="92" s="1"/>
  <c r="W51" i="92"/>
  <c r="AE50" i="92"/>
  <c r="Y57" i="97"/>
  <c r="X57" i="97"/>
  <c r="W50" i="13"/>
  <c r="AF49" i="13"/>
  <c r="AO49" i="13" s="1"/>
  <c r="AG49" i="13"/>
  <c r="AP49" i="13" s="1"/>
  <c r="AE49" i="13"/>
  <c r="AE45" i="10"/>
  <c r="W46" i="10"/>
  <c r="AF45" i="10"/>
  <c r="AO45" i="10" s="1"/>
  <c r="AG45" i="10"/>
  <c r="AP45" i="10" s="1"/>
  <c r="AI46" i="18"/>
  <c r="AN46" i="18"/>
  <c r="AI49" i="20"/>
  <c r="AN49" i="20"/>
  <c r="AI44" i="83"/>
  <c r="AN44" i="83"/>
  <c r="AR54" i="46"/>
  <c r="Y58" i="89"/>
  <c r="X58" i="89"/>
  <c r="AH44" i="94"/>
  <c r="AQ44" i="94" s="1"/>
  <c r="Z44" i="94"/>
  <c r="AH47" i="49"/>
  <c r="AQ47" i="49" s="1"/>
  <c r="Y53" i="104"/>
  <c r="X53" i="104"/>
  <c r="Y57" i="53"/>
  <c r="X57" i="53"/>
  <c r="Y49" i="84"/>
  <c r="X49" i="84"/>
  <c r="AI47" i="16"/>
  <c r="AN47" i="16"/>
  <c r="AH50" i="95"/>
  <c r="AQ50" i="95" s="1"/>
  <c r="AH54" i="93"/>
  <c r="AQ54" i="93" s="1"/>
  <c r="AI43" i="82"/>
  <c r="AN43" i="82"/>
  <c r="Y54" i="32"/>
  <c r="X54" i="32"/>
  <c r="AI46" i="55"/>
  <c r="AR46" i="55" s="1"/>
  <c r="AN46" i="55"/>
  <c r="AI53" i="52"/>
  <c r="AN53" i="52"/>
  <c r="Y56" i="15"/>
  <c r="X56" i="15"/>
  <c r="Y48" i="11"/>
  <c r="X48" i="11"/>
  <c r="AH56" i="86"/>
  <c r="AQ56" i="86" s="1"/>
  <c r="AH44" i="48"/>
  <c r="AQ44" i="48" s="1"/>
  <c r="Y51" i="45"/>
  <c r="X51" i="45"/>
  <c r="Y47" i="43"/>
  <c r="Z47" i="43"/>
  <c r="X47" i="43"/>
  <c r="Y42" i="90"/>
  <c r="X42" i="90"/>
  <c r="Y46" i="87"/>
  <c r="Z46" i="87"/>
  <c r="X46" i="87"/>
  <c r="Z47" i="49"/>
  <c r="Z50" i="95"/>
  <c r="AR46" i="49"/>
  <c r="Z54" i="93"/>
  <c r="Y47" i="55"/>
  <c r="Z47" i="55" s="1"/>
  <c r="X47" i="55"/>
  <c r="AH44" i="102"/>
  <c r="AQ44" i="102" s="1"/>
  <c r="AI43" i="42"/>
  <c r="AN43" i="42"/>
  <c r="AE50" i="91"/>
  <c r="AG50" i="91"/>
  <c r="AP50" i="91" s="1"/>
  <c r="AF50" i="91"/>
  <c r="AO50" i="91" s="1"/>
  <c r="W51" i="91"/>
  <c r="W59" i="47"/>
  <c r="AF58" i="47"/>
  <c r="AO58" i="47" s="1"/>
  <c r="AG58" i="47"/>
  <c r="AP58" i="47" s="1"/>
  <c r="AE58" i="47"/>
  <c r="X54" i="52"/>
  <c r="Y54" i="52"/>
  <c r="Z54" i="52"/>
  <c r="AR49" i="54"/>
  <c r="AI45" i="103"/>
  <c r="AN45" i="103"/>
  <c r="AI47" i="11"/>
  <c r="AN47" i="11"/>
  <c r="Z56" i="86"/>
  <c r="Z44" i="48"/>
  <c r="AF53" i="44"/>
  <c r="AO53" i="44" s="1"/>
  <c r="W54" i="44"/>
  <c r="AG53" i="44"/>
  <c r="AP53" i="44" s="1"/>
  <c r="AE53" i="44"/>
  <c r="AH55" i="46"/>
  <c r="AQ55" i="46" s="1"/>
  <c r="Y50" i="20"/>
  <c r="Z50" i="20" s="1"/>
  <c r="X50" i="20"/>
  <c r="Y44" i="35"/>
  <c r="X44" i="35"/>
  <c r="AI48" i="51"/>
  <c r="AP48" i="51"/>
  <c r="AR43" i="48"/>
  <c r="W58" i="105"/>
  <c r="AE57" i="105"/>
  <c r="AF57" i="105"/>
  <c r="AO57" i="105" s="1"/>
  <c r="AG57" i="105"/>
  <c r="AP57" i="105" s="1"/>
  <c r="AG53" i="101"/>
  <c r="AP53" i="101" s="1"/>
  <c r="AF53" i="101"/>
  <c r="AO53" i="101" s="1"/>
  <c r="AE53" i="101"/>
  <c r="W54" i="101"/>
  <c r="AI53" i="32"/>
  <c r="AN53" i="32"/>
  <c r="AR49" i="92"/>
  <c r="W45" i="102"/>
  <c r="AG44" i="102"/>
  <c r="AP44" i="102" s="1"/>
  <c r="AF44" i="102"/>
  <c r="AO44" i="102" s="1"/>
  <c r="AE44" i="102"/>
  <c r="AR46" i="41"/>
  <c r="Z55" i="46"/>
  <c r="AR43" i="102"/>
  <c r="Y43" i="85"/>
  <c r="X43" i="85"/>
  <c r="Y47" i="18"/>
  <c r="Z47" i="18" s="1"/>
  <c r="X47" i="18"/>
  <c r="Y45" i="83"/>
  <c r="X45" i="83"/>
  <c r="AI45" i="87"/>
  <c r="AN45" i="87"/>
  <c r="AI57" i="89"/>
  <c r="AN57" i="89"/>
  <c r="AR41" i="98"/>
  <c r="Y49" i="51"/>
  <c r="Z49" i="51" s="1"/>
  <c r="X49" i="51"/>
  <c r="AH50" i="54"/>
  <c r="AQ50" i="54" s="1"/>
  <c r="AH49" i="96"/>
  <c r="AQ49" i="96" s="1"/>
  <c r="AR53" i="93"/>
  <c r="Y47" i="99"/>
  <c r="X47" i="99"/>
  <c r="AI55" i="15"/>
  <c r="AN55" i="15"/>
  <c r="AI46" i="43"/>
  <c r="AN46" i="43"/>
  <c r="AI42" i="85"/>
  <c r="AN42" i="85"/>
  <c r="AR48" i="96"/>
  <c r="AI52" i="104"/>
  <c r="AN52" i="104"/>
  <c r="AI41" i="50"/>
  <c r="AR41" i="50" s="1"/>
  <c r="AN41" i="50"/>
  <c r="AR48" i="13"/>
  <c r="AR55" i="86"/>
  <c r="Z50" i="54"/>
  <c r="Z49" i="96"/>
  <c r="X44" i="82"/>
  <c r="Y44" i="82"/>
  <c r="AH47" i="41"/>
  <c r="AQ47" i="41" s="1"/>
  <c r="AH50" i="92"/>
  <c r="AQ50" i="92" s="1"/>
  <c r="AI46" i="99"/>
  <c r="AR46" i="99" s="1"/>
  <c r="AN46" i="99"/>
  <c r="AI56" i="97"/>
  <c r="AN56" i="97"/>
  <c r="Y46" i="103"/>
  <c r="Z46" i="103" s="1"/>
  <c r="X46" i="103"/>
  <c r="AH49" i="13"/>
  <c r="AQ49" i="13" s="1"/>
  <c r="W51" i="88"/>
  <c r="AG50" i="88"/>
  <c r="AP50" i="88" s="1"/>
  <c r="AE50" i="88"/>
  <c r="AF50" i="88"/>
  <c r="AO50" i="88" s="1"/>
  <c r="AR43" i="94"/>
  <c r="AI50" i="45"/>
  <c r="AN50" i="45"/>
  <c r="Z42" i="98"/>
  <c r="AH42" i="98"/>
  <c r="AQ42" i="98" s="1"/>
  <c r="AI41" i="90"/>
  <c r="AN41" i="90"/>
  <c r="AI43" i="35"/>
  <c r="AN43" i="35"/>
  <c r="W48" i="18" l="1"/>
  <c r="AE47" i="18"/>
  <c r="AF47" i="18"/>
  <c r="AO47" i="18" s="1"/>
  <c r="AG47" i="18"/>
  <c r="AP47" i="18" s="1"/>
  <c r="AE47" i="55"/>
  <c r="AN47" i="55" s="1"/>
  <c r="AG47" i="55"/>
  <c r="AP47" i="55" s="1"/>
  <c r="W48" i="55"/>
  <c r="AF47" i="55"/>
  <c r="AF48" i="16"/>
  <c r="AO48" i="16" s="1"/>
  <c r="W49" i="16"/>
  <c r="AG48" i="16"/>
  <c r="AP48" i="16" s="1"/>
  <c r="AE48" i="16"/>
  <c r="AG46" i="103"/>
  <c r="AP46" i="103" s="1"/>
  <c r="AE46" i="103"/>
  <c r="AF46" i="103"/>
  <c r="AO46" i="103" s="1"/>
  <c r="W47" i="103"/>
  <c r="W51" i="20"/>
  <c r="AF50" i="20"/>
  <c r="AO50" i="20" s="1"/>
  <c r="AG50" i="20"/>
  <c r="AP50" i="20" s="1"/>
  <c r="AE50" i="20"/>
  <c r="AF49" i="51"/>
  <c r="AO49" i="51" s="1"/>
  <c r="AG49" i="51"/>
  <c r="AP49" i="51" s="1"/>
  <c r="AE49" i="51"/>
  <c r="W50" i="51"/>
  <c r="AH44" i="82"/>
  <c r="AQ44" i="82" s="1"/>
  <c r="AR55" i="15"/>
  <c r="AR45" i="87"/>
  <c r="AG55" i="46"/>
  <c r="AP55" i="46" s="1"/>
  <c r="W56" i="46"/>
  <c r="AE55" i="46"/>
  <c r="AF55" i="46"/>
  <c r="AO55" i="46" s="1"/>
  <c r="AE44" i="48"/>
  <c r="AG44" i="48"/>
  <c r="AP44" i="48" s="1"/>
  <c r="W45" i="48"/>
  <c r="AF44" i="48"/>
  <c r="AO44" i="48" s="1"/>
  <c r="AI58" i="47"/>
  <c r="AN58" i="47"/>
  <c r="AH46" i="87"/>
  <c r="AQ46" i="87" s="1"/>
  <c r="AH47" i="43"/>
  <c r="AQ47" i="43" s="1"/>
  <c r="AR43" i="82"/>
  <c r="AR47" i="16"/>
  <c r="AI45" i="10"/>
  <c r="AN45" i="10"/>
  <c r="AH57" i="97"/>
  <c r="AQ57" i="97" s="1"/>
  <c r="W50" i="96"/>
  <c r="AF49" i="96"/>
  <c r="AO49" i="96" s="1"/>
  <c r="AG49" i="96"/>
  <c r="AP49" i="96" s="1"/>
  <c r="AE49" i="96"/>
  <c r="AH47" i="99"/>
  <c r="AQ47" i="99" s="1"/>
  <c r="AH45" i="83"/>
  <c r="AQ45" i="83" s="1"/>
  <c r="AH43" i="85"/>
  <c r="AQ43" i="85" s="1"/>
  <c r="Y45" i="102"/>
  <c r="X45" i="102"/>
  <c r="Y54" i="101"/>
  <c r="X54" i="101"/>
  <c r="Z54" i="101" s="1"/>
  <c r="AR48" i="51"/>
  <c r="W57" i="86"/>
  <c r="AG56" i="86"/>
  <c r="AP56" i="86" s="1"/>
  <c r="AE56" i="86"/>
  <c r="AF56" i="86"/>
  <c r="AO56" i="86" s="1"/>
  <c r="AF54" i="93"/>
  <c r="AO54" i="93" s="1"/>
  <c r="AG54" i="93"/>
  <c r="AE54" i="93"/>
  <c r="AN54" i="93" s="1"/>
  <c r="W55" i="93"/>
  <c r="AE46" i="87"/>
  <c r="W47" i="87"/>
  <c r="AG46" i="87"/>
  <c r="AP46" i="87" s="1"/>
  <c r="AF46" i="87"/>
  <c r="AO46" i="87" s="1"/>
  <c r="W48" i="43"/>
  <c r="AE47" i="43"/>
  <c r="AF47" i="43"/>
  <c r="AO47" i="43" s="1"/>
  <c r="AG47" i="43"/>
  <c r="AP47" i="43" s="1"/>
  <c r="AH56" i="15"/>
  <c r="AQ56" i="15" s="1"/>
  <c r="AH49" i="84"/>
  <c r="AQ49" i="84" s="1"/>
  <c r="AH53" i="104"/>
  <c r="AQ53" i="104" s="1"/>
  <c r="AR46" i="18"/>
  <c r="Z57" i="97"/>
  <c r="Z44" i="42"/>
  <c r="AH44" i="42"/>
  <c r="AQ44" i="42" s="1"/>
  <c r="W51" i="54"/>
  <c r="AE50" i="54"/>
  <c r="AF50" i="54"/>
  <c r="AO50" i="54" s="1"/>
  <c r="AG50" i="54"/>
  <c r="AP50" i="54" s="1"/>
  <c r="AR42" i="85"/>
  <c r="Z45" i="83"/>
  <c r="Z43" i="85"/>
  <c r="AI53" i="101"/>
  <c r="AN53" i="101"/>
  <c r="AI57" i="105"/>
  <c r="AN57" i="105"/>
  <c r="AH44" i="35"/>
  <c r="AQ44" i="35" s="1"/>
  <c r="AI53" i="44"/>
  <c r="AN53" i="44"/>
  <c r="AE54" i="52"/>
  <c r="W55" i="52"/>
  <c r="AF54" i="52"/>
  <c r="AO54" i="52" s="1"/>
  <c r="AG54" i="52"/>
  <c r="AP54" i="52" s="1"/>
  <c r="AI50" i="91"/>
  <c r="AN50" i="91"/>
  <c r="Z56" i="15"/>
  <c r="AH54" i="32"/>
  <c r="AQ54" i="32" s="1"/>
  <c r="Z49" i="84"/>
  <c r="Z53" i="104"/>
  <c r="AI49" i="13"/>
  <c r="AN49" i="13"/>
  <c r="AH42" i="50"/>
  <c r="AQ42" i="50" s="1"/>
  <c r="Z47" i="99"/>
  <c r="AR56" i="97"/>
  <c r="Y58" i="105"/>
  <c r="X58" i="105"/>
  <c r="Z44" i="35"/>
  <c r="AR47" i="11"/>
  <c r="Y59" i="47"/>
  <c r="X59" i="47"/>
  <c r="AH42" i="90"/>
  <c r="AQ42" i="90" s="1"/>
  <c r="AH51" i="45"/>
  <c r="AQ51" i="45" s="1"/>
  <c r="Z54" i="32"/>
  <c r="AG44" i="94"/>
  <c r="AP44" i="94" s="1"/>
  <c r="AE44" i="94"/>
  <c r="W45" i="94"/>
  <c r="AF44" i="94"/>
  <c r="AO44" i="94" s="1"/>
  <c r="AH58" i="89"/>
  <c r="AQ58" i="89" s="1"/>
  <c r="AR44" i="83"/>
  <c r="Z42" i="50"/>
  <c r="AR48" i="84"/>
  <c r="AR43" i="35"/>
  <c r="AI50" i="88"/>
  <c r="AN50" i="88"/>
  <c r="AR50" i="45"/>
  <c r="Z44" i="82"/>
  <c r="AR52" i="104"/>
  <c r="AR46" i="43"/>
  <c r="AH49" i="51"/>
  <c r="AQ49" i="51" s="1"/>
  <c r="AR57" i="89"/>
  <c r="AH47" i="18"/>
  <c r="AQ47" i="18" s="1"/>
  <c r="AI44" i="102"/>
  <c r="AN44" i="102"/>
  <c r="X54" i="44"/>
  <c r="Y54" i="44"/>
  <c r="AH54" i="52"/>
  <c r="AQ54" i="52" s="1"/>
  <c r="AR43" i="42"/>
  <c r="AH47" i="55"/>
  <c r="AQ47" i="55" s="1"/>
  <c r="AF50" i="95"/>
  <c r="AO50" i="95" s="1"/>
  <c r="AE50" i="95"/>
  <c r="W51" i="95"/>
  <c r="AG50" i="95"/>
  <c r="AP50" i="95" s="1"/>
  <c r="Z42" i="90"/>
  <c r="Z51" i="45"/>
  <c r="AH48" i="11"/>
  <c r="AQ48" i="11" s="1"/>
  <c r="AH57" i="53"/>
  <c r="AQ57" i="53" s="1"/>
  <c r="Z58" i="89"/>
  <c r="AI50" i="92"/>
  <c r="AN50" i="92"/>
  <c r="Y48" i="41"/>
  <c r="X48" i="41"/>
  <c r="Y50" i="100"/>
  <c r="X50" i="100"/>
  <c r="AR41" i="90"/>
  <c r="AF42" i="98"/>
  <c r="AO42" i="98" s="1"/>
  <c r="W43" i="98"/>
  <c r="AG42" i="98"/>
  <c r="AP42" i="98" s="1"/>
  <c r="AE42" i="98"/>
  <c r="Y51" i="88"/>
  <c r="Z51" i="88"/>
  <c r="X51" i="88"/>
  <c r="AH46" i="103"/>
  <c r="AQ46" i="103" s="1"/>
  <c r="AR53" i="32"/>
  <c r="AH50" i="20"/>
  <c r="AQ50" i="20" s="1"/>
  <c r="AR45" i="103"/>
  <c r="X51" i="91"/>
  <c r="Y51" i="91"/>
  <c r="Z51" i="91" s="1"/>
  <c r="AG47" i="49"/>
  <c r="AP47" i="49" s="1"/>
  <c r="AE47" i="49"/>
  <c r="W48" i="49"/>
  <c r="AF47" i="49"/>
  <c r="AO47" i="49" s="1"/>
  <c r="Z48" i="11"/>
  <c r="AR53" i="52"/>
  <c r="Z57" i="53"/>
  <c r="AR49" i="20"/>
  <c r="Y46" i="10"/>
  <c r="Z46" i="10" s="1"/>
  <c r="X46" i="10"/>
  <c r="Y50" i="13"/>
  <c r="X50" i="13"/>
  <c r="Z50" i="13" s="1"/>
  <c r="X51" i="92"/>
  <c r="Z51" i="92" s="1"/>
  <c r="Y51" i="92"/>
  <c r="AI47" i="41"/>
  <c r="AN47" i="41"/>
  <c r="AI49" i="100"/>
  <c r="AN49" i="100"/>
  <c r="AH48" i="16"/>
  <c r="AQ48" i="16" s="1"/>
  <c r="AR56" i="53"/>
  <c r="AE46" i="10" l="1"/>
  <c r="W47" i="10"/>
  <c r="AG46" i="10"/>
  <c r="AP46" i="10" s="1"/>
  <c r="AF46" i="10"/>
  <c r="AO46" i="10" s="1"/>
  <c r="AE50" i="13"/>
  <c r="AF50" i="13"/>
  <c r="AO50" i="13" s="1"/>
  <c r="W51" i="13"/>
  <c r="AG50" i="13"/>
  <c r="AP50" i="13" s="1"/>
  <c r="AG51" i="92"/>
  <c r="AP51" i="92" s="1"/>
  <c r="W52" i="92"/>
  <c r="AF51" i="92"/>
  <c r="AO51" i="92" s="1"/>
  <c r="AE51" i="92"/>
  <c r="W52" i="91"/>
  <c r="AG51" i="91"/>
  <c r="AP51" i="91" s="1"/>
  <c r="AE51" i="91"/>
  <c r="AF51" i="91"/>
  <c r="AO51" i="91" s="1"/>
  <c r="W55" i="101"/>
  <c r="AE54" i="101"/>
  <c r="AN54" i="101" s="1"/>
  <c r="AG54" i="101"/>
  <c r="AF54" i="101"/>
  <c r="AO54" i="101" s="1"/>
  <c r="AR47" i="41"/>
  <c r="AF57" i="53"/>
  <c r="AO57" i="53" s="1"/>
  <c r="W58" i="53"/>
  <c r="AE57" i="53"/>
  <c r="AG57" i="53"/>
  <c r="AP57" i="53" s="1"/>
  <c r="Y48" i="49"/>
  <c r="X48" i="49"/>
  <c r="AI42" i="98"/>
  <c r="AN42" i="98"/>
  <c r="AH50" i="100"/>
  <c r="AQ50" i="100" s="1"/>
  <c r="AI50" i="95"/>
  <c r="AN50" i="95"/>
  <c r="AI44" i="94"/>
  <c r="AN44" i="94"/>
  <c r="AG44" i="35"/>
  <c r="AP44" i="35" s="1"/>
  <c r="AE44" i="35"/>
  <c r="W45" i="35"/>
  <c r="AF44" i="35"/>
  <c r="AO44" i="35" s="1"/>
  <c r="AF47" i="99"/>
  <c r="AO47" i="99" s="1"/>
  <c r="W48" i="99"/>
  <c r="AG47" i="99"/>
  <c r="AP47" i="99" s="1"/>
  <c r="AE47" i="99"/>
  <c r="AR53" i="44"/>
  <c r="Y51" i="54"/>
  <c r="Z51" i="54" s="1"/>
  <c r="X51" i="54"/>
  <c r="AF44" i="42"/>
  <c r="AO44" i="42" s="1"/>
  <c r="W45" i="42"/>
  <c r="AG44" i="42"/>
  <c r="AP44" i="42" s="1"/>
  <c r="AE44" i="42"/>
  <c r="Y55" i="93"/>
  <c r="X55" i="93"/>
  <c r="AI56" i="86"/>
  <c r="AR56" i="86" s="1"/>
  <c r="AN56" i="86"/>
  <c r="AR45" i="10"/>
  <c r="AI55" i="46"/>
  <c r="AN55" i="46"/>
  <c r="AI50" i="20"/>
  <c r="AN50" i="20"/>
  <c r="Y49" i="16"/>
  <c r="X49" i="16"/>
  <c r="AH46" i="10"/>
  <c r="AQ46" i="10" s="1"/>
  <c r="AI47" i="49"/>
  <c r="AR47" i="49" s="1"/>
  <c r="AN47" i="49"/>
  <c r="Z50" i="100"/>
  <c r="AR50" i="92"/>
  <c r="AG51" i="45"/>
  <c r="AP51" i="45" s="1"/>
  <c r="AE51" i="45"/>
  <c r="W52" i="45"/>
  <c r="AF51" i="45"/>
  <c r="AO51" i="45" s="1"/>
  <c r="AF42" i="50"/>
  <c r="AO42" i="50" s="1"/>
  <c r="AG42" i="50"/>
  <c r="AP42" i="50" s="1"/>
  <c r="W43" i="50"/>
  <c r="AE42" i="50"/>
  <c r="AH59" i="47"/>
  <c r="AQ59" i="47" s="1"/>
  <c r="AH58" i="105"/>
  <c r="AQ58" i="105" s="1"/>
  <c r="AR49" i="13"/>
  <c r="AR57" i="105"/>
  <c r="W58" i="97"/>
  <c r="AE57" i="97"/>
  <c r="AG57" i="97"/>
  <c r="AP57" i="97" s="1"/>
  <c r="AF57" i="97"/>
  <c r="AO57" i="97" s="1"/>
  <c r="Y45" i="48"/>
  <c r="Z45" i="48" s="1"/>
  <c r="X45" i="48"/>
  <c r="Y56" i="46"/>
  <c r="X56" i="46"/>
  <c r="Y50" i="51"/>
  <c r="Z50" i="51" s="1"/>
  <c r="X50" i="51"/>
  <c r="AI46" i="103"/>
  <c r="AN46" i="103"/>
  <c r="AH51" i="92"/>
  <c r="AQ51" i="92" s="1"/>
  <c r="AH51" i="91"/>
  <c r="AQ51" i="91" s="1"/>
  <c r="AH51" i="88"/>
  <c r="AQ51" i="88" s="1"/>
  <c r="X43" i="98"/>
  <c r="Y43" i="98"/>
  <c r="Z43" i="98" s="1"/>
  <c r="AG58" i="89"/>
  <c r="AP58" i="89" s="1"/>
  <c r="W59" i="89"/>
  <c r="AF58" i="89"/>
  <c r="AO58" i="89" s="1"/>
  <c r="AE58" i="89"/>
  <c r="AG42" i="90"/>
  <c r="AP42" i="90" s="1"/>
  <c r="AF42" i="90"/>
  <c r="AO42" i="90" s="1"/>
  <c r="W43" i="90"/>
  <c r="AE42" i="90"/>
  <c r="Z54" i="44"/>
  <c r="AR50" i="88"/>
  <c r="AF54" i="32"/>
  <c r="AO54" i="32" s="1"/>
  <c r="AE54" i="32"/>
  <c r="AG54" i="32"/>
  <c r="AP54" i="32" s="1"/>
  <c r="W55" i="32"/>
  <c r="Z59" i="47"/>
  <c r="Z58" i="105"/>
  <c r="W54" i="104"/>
  <c r="AF53" i="104"/>
  <c r="AO53" i="104" s="1"/>
  <c r="AE53" i="104"/>
  <c r="AG53" i="104"/>
  <c r="AP53" i="104" s="1"/>
  <c r="AI54" i="93"/>
  <c r="AP54" i="93"/>
  <c r="Y57" i="86"/>
  <c r="X57" i="86"/>
  <c r="Z45" i="102"/>
  <c r="AH45" i="102"/>
  <c r="AQ45" i="102" s="1"/>
  <c r="AI49" i="96"/>
  <c r="AN49" i="96"/>
  <c r="AI49" i="51"/>
  <c r="AN49" i="51"/>
  <c r="W52" i="88"/>
  <c r="AF51" i="88"/>
  <c r="AO51" i="88" s="1"/>
  <c r="AE51" i="88"/>
  <c r="AG51" i="88"/>
  <c r="AP51" i="88" s="1"/>
  <c r="AH48" i="41"/>
  <c r="AQ48" i="41" s="1"/>
  <c r="AH54" i="44"/>
  <c r="AQ54" i="44" s="1"/>
  <c r="W50" i="84"/>
  <c r="AG49" i="84"/>
  <c r="AP49" i="84" s="1"/>
  <c r="AF49" i="84"/>
  <c r="AO49" i="84" s="1"/>
  <c r="AE49" i="84"/>
  <c r="AG56" i="15"/>
  <c r="AP56" i="15" s="1"/>
  <c r="AE56" i="15"/>
  <c r="AF56" i="15"/>
  <c r="AO56" i="15" s="1"/>
  <c r="W57" i="15"/>
  <c r="Y55" i="52"/>
  <c r="Z55" i="52" s="1"/>
  <c r="X55" i="52"/>
  <c r="AR53" i="101"/>
  <c r="Y47" i="87"/>
  <c r="Z47" i="87" s="1"/>
  <c r="X47" i="87"/>
  <c r="AI44" i="48"/>
  <c r="AR44" i="48" s="1"/>
  <c r="AN44" i="48"/>
  <c r="Y51" i="20"/>
  <c r="Z51" i="20"/>
  <c r="X51" i="20"/>
  <c r="AI47" i="55"/>
  <c r="AO47" i="55"/>
  <c r="W49" i="11"/>
  <c r="AG48" i="11"/>
  <c r="AP48" i="11" s="1"/>
  <c r="AE48" i="11"/>
  <c r="AF48" i="11"/>
  <c r="AO48" i="11" s="1"/>
  <c r="AH50" i="13"/>
  <c r="AQ50" i="13" s="1"/>
  <c r="Z48" i="41"/>
  <c r="AE44" i="82"/>
  <c r="W45" i="82"/>
  <c r="AF44" i="82"/>
  <c r="AO44" i="82" s="1"/>
  <c r="AG44" i="82"/>
  <c r="AP44" i="82" s="1"/>
  <c r="AI54" i="52"/>
  <c r="AN54" i="52"/>
  <c r="W44" i="85"/>
  <c r="AG43" i="85"/>
  <c r="AP43" i="85" s="1"/>
  <c r="AF43" i="85"/>
  <c r="AO43" i="85" s="1"/>
  <c r="AE43" i="85"/>
  <c r="AI47" i="43"/>
  <c r="AN47" i="43"/>
  <c r="AI46" i="87"/>
  <c r="AN46" i="87"/>
  <c r="AR58" i="47"/>
  <c r="AI48" i="16"/>
  <c r="AN48" i="16"/>
  <c r="Y48" i="55"/>
  <c r="Z48" i="55"/>
  <c r="X48" i="55"/>
  <c r="AI47" i="18"/>
  <c r="AN47" i="18"/>
  <c r="AR49" i="100"/>
  <c r="Y51" i="95"/>
  <c r="X51" i="95"/>
  <c r="AR44" i="102"/>
  <c r="Y45" i="94"/>
  <c r="Z45" i="94"/>
  <c r="X45" i="94"/>
  <c r="AR50" i="91"/>
  <c r="AF45" i="83"/>
  <c r="AO45" i="83" s="1"/>
  <c r="W46" i="83"/>
  <c r="AE45" i="83"/>
  <c r="AG45" i="83"/>
  <c r="AP45" i="83" s="1"/>
  <c r="AI50" i="54"/>
  <c r="AN50" i="54"/>
  <c r="Y48" i="43"/>
  <c r="Z48" i="43"/>
  <c r="X48" i="43"/>
  <c r="AH54" i="101"/>
  <c r="AQ54" i="101" s="1"/>
  <c r="Y50" i="96"/>
  <c r="Z50" i="96"/>
  <c r="X50" i="96"/>
  <c r="Y47" i="103"/>
  <c r="X47" i="103"/>
  <c r="Z47" i="103" s="1"/>
  <c r="Y48" i="18"/>
  <c r="Z48" i="18"/>
  <c r="X48" i="18"/>
  <c r="W48" i="87" l="1"/>
  <c r="AG47" i="87"/>
  <c r="AP47" i="87" s="1"/>
  <c r="AF47" i="87"/>
  <c r="AO47" i="87" s="1"/>
  <c r="AE47" i="87"/>
  <c r="AG45" i="48"/>
  <c r="AP45" i="48" s="1"/>
  <c r="AF45" i="48"/>
  <c r="AO45" i="48" s="1"/>
  <c r="AE45" i="48"/>
  <c r="W46" i="48"/>
  <c r="AG51" i="54"/>
  <c r="AP51" i="54" s="1"/>
  <c r="W52" i="54"/>
  <c r="AE51" i="54"/>
  <c r="AF51" i="54"/>
  <c r="AO51" i="54" s="1"/>
  <c r="AE47" i="103"/>
  <c r="AF47" i="103"/>
  <c r="AO47" i="103" s="1"/>
  <c r="AG47" i="103"/>
  <c r="AP47" i="103" s="1"/>
  <c r="W48" i="103"/>
  <c r="AE50" i="51"/>
  <c r="AF50" i="51"/>
  <c r="AO50" i="51" s="1"/>
  <c r="AG50" i="51"/>
  <c r="AP50" i="51" s="1"/>
  <c r="W51" i="51"/>
  <c r="AE55" i="52"/>
  <c r="AF55" i="52"/>
  <c r="AO55" i="52" s="1"/>
  <c r="AG55" i="52"/>
  <c r="AP55" i="52" s="1"/>
  <c r="W56" i="52"/>
  <c r="AI45" i="83"/>
  <c r="AN45" i="83"/>
  <c r="W52" i="20"/>
  <c r="AG51" i="20"/>
  <c r="AP51" i="20" s="1"/>
  <c r="AF51" i="20"/>
  <c r="AO51" i="20" s="1"/>
  <c r="AE51" i="20"/>
  <c r="AI49" i="84"/>
  <c r="AN49" i="84"/>
  <c r="Y44" i="85"/>
  <c r="Z44" i="85"/>
  <c r="X44" i="85"/>
  <c r="Y45" i="82"/>
  <c r="X45" i="82"/>
  <c r="Y49" i="11"/>
  <c r="Z49" i="11"/>
  <c r="X49" i="11"/>
  <c r="AR49" i="51"/>
  <c r="Y54" i="104"/>
  <c r="X54" i="104"/>
  <c r="AI54" i="32"/>
  <c r="AN54" i="32"/>
  <c r="AI42" i="90"/>
  <c r="AN42" i="90"/>
  <c r="AI44" i="35"/>
  <c r="AN44" i="35"/>
  <c r="AR42" i="98"/>
  <c r="AI57" i="53"/>
  <c r="AN57" i="53"/>
  <c r="AI51" i="91"/>
  <c r="AN51" i="91"/>
  <c r="Y52" i="92"/>
  <c r="X52" i="92"/>
  <c r="AI50" i="13"/>
  <c r="AN50" i="13"/>
  <c r="AE48" i="43"/>
  <c r="AF48" i="43"/>
  <c r="AO48" i="43" s="1"/>
  <c r="AG48" i="43"/>
  <c r="AP48" i="43" s="1"/>
  <c r="W49" i="43"/>
  <c r="AI48" i="11"/>
  <c r="AN48" i="11"/>
  <c r="AH48" i="18"/>
  <c r="AQ48" i="18" s="1"/>
  <c r="AH50" i="96"/>
  <c r="AQ50" i="96" s="1"/>
  <c r="AR50" i="54"/>
  <c r="AR48" i="16"/>
  <c r="AR47" i="43"/>
  <c r="AI44" i="82"/>
  <c r="AN44" i="82"/>
  <c r="AH55" i="52"/>
  <c r="AQ55" i="52" s="1"/>
  <c r="AI56" i="15"/>
  <c r="AN56" i="15"/>
  <c r="Y50" i="84"/>
  <c r="X50" i="84"/>
  <c r="AR54" i="93"/>
  <c r="W59" i="105"/>
  <c r="AE58" i="105"/>
  <c r="AG58" i="105"/>
  <c r="AP58" i="105" s="1"/>
  <c r="AF58" i="105"/>
  <c r="AO58" i="105" s="1"/>
  <c r="Y43" i="90"/>
  <c r="X43" i="90"/>
  <c r="Z43" i="90" s="1"/>
  <c r="Y59" i="89"/>
  <c r="Z59" i="89"/>
  <c r="X59" i="89"/>
  <c r="AH56" i="46"/>
  <c r="AQ56" i="46" s="1"/>
  <c r="AI44" i="42"/>
  <c r="AN44" i="42"/>
  <c r="Y48" i="99"/>
  <c r="Z48" i="99"/>
  <c r="X48" i="99"/>
  <c r="AH48" i="49"/>
  <c r="AQ48" i="49" s="1"/>
  <c r="Y58" i="53"/>
  <c r="Z58" i="53"/>
  <c r="X58" i="53"/>
  <c r="AI54" i="101"/>
  <c r="AP54" i="101"/>
  <c r="AH51" i="95"/>
  <c r="AQ51" i="95" s="1"/>
  <c r="AR47" i="18"/>
  <c r="AR54" i="52"/>
  <c r="W49" i="41"/>
  <c r="AG48" i="41"/>
  <c r="AP48" i="41" s="1"/>
  <c r="AF48" i="41"/>
  <c r="AO48" i="41" s="1"/>
  <c r="AE48" i="41"/>
  <c r="AR47" i="55"/>
  <c r="AH47" i="87"/>
  <c r="AQ47" i="87" s="1"/>
  <c r="AI51" i="88"/>
  <c r="AN51" i="88"/>
  <c r="AR49" i="96"/>
  <c r="AF45" i="102"/>
  <c r="AO45" i="102" s="1"/>
  <c r="AE45" i="102"/>
  <c r="W46" i="102"/>
  <c r="AG45" i="102"/>
  <c r="AP45" i="102" s="1"/>
  <c r="AG59" i="47"/>
  <c r="AP59" i="47" s="1"/>
  <c r="AE59" i="47"/>
  <c r="AF59" i="47"/>
  <c r="AO59" i="47" s="1"/>
  <c r="W60" i="47"/>
  <c r="Z56" i="46"/>
  <c r="W51" i="100"/>
  <c r="AF50" i="100"/>
  <c r="AO50" i="100" s="1"/>
  <c r="AE50" i="100"/>
  <c r="AG50" i="100"/>
  <c r="AP50" i="100" s="1"/>
  <c r="AR50" i="20"/>
  <c r="Z48" i="49"/>
  <c r="Y52" i="91"/>
  <c r="X52" i="91"/>
  <c r="W46" i="94"/>
  <c r="AE45" i="94"/>
  <c r="AF45" i="94"/>
  <c r="AO45" i="94" s="1"/>
  <c r="AG45" i="94"/>
  <c r="AP45" i="94" s="1"/>
  <c r="AE48" i="18"/>
  <c r="W49" i="18"/>
  <c r="AF48" i="18"/>
  <c r="AO48" i="18" s="1"/>
  <c r="AG48" i="18"/>
  <c r="AP48" i="18" s="1"/>
  <c r="AG50" i="96"/>
  <c r="AP50" i="96" s="1"/>
  <c r="AF50" i="96"/>
  <c r="AO50" i="96" s="1"/>
  <c r="W51" i="96"/>
  <c r="AE50" i="96"/>
  <c r="AH48" i="43"/>
  <c r="AQ48" i="43" s="1"/>
  <c r="AH45" i="94"/>
  <c r="AQ45" i="94" s="1"/>
  <c r="Z51" i="95"/>
  <c r="AH48" i="55"/>
  <c r="AQ48" i="55" s="1"/>
  <c r="AI43" i="85"/>
  <c r="AN43" i="85"/>
  <c r="AH51" i="20"/>
  <c r="AQ51" i="20" s="1"/>
  <c r="AH57" i="86"/>
  <c r="AQ57" i="86" s="1"/>
  <c r="AF43" i="98"/>
  <c r="AO43" i="98" s="1"/>
  <c r="W44" i="98"/>
  <c r="AG43" i="98"/>
  <c r="AP43" i="98" s="1"/>
  <c r="AE43" i="98"/>
  <c r="AR46" i="103"/>
  <c r="AI42" i="50"/>
  <c r="AN42" i="50"/>
  <c r="Y52" i="45"/>
  <c r="Z52" i="45"/>
  <c r="X52" i="45"/>
  <c r="AH55" i="93"/>
  <c r="AQ55" i="93" s="1"/>
  <c r="Y45" i="42"/>
  <c r="Z45" i="42"/>
  <c r="X45" i="42"/>
  <c r="AR44" i="94"/>
  <c r="Y55" i="101"/>
  <c r="X55" i="101"/>
  <c r="Z55" i="101" s="1"/>
  <c r="Y52" i="88"/>
  <c r="Z52" i="88"/>
  <c r="X52" i="88"/>
  <c r="Z57" i="86"/>
  <c r="AI53" i="104"/>
  <c r="AN53" i="104"/>
  <c r="Y55" i="32"/>
  <c r="Z55" i="32"/>
  <c r="X55" i="32"/>
  <c r="W55" i="44"/>
  <c r="AF54" i="44"/>
  <c r="AO54" i="44" s="1"/>
  <c r="AG54" i="44"/>
  <c r="AP54" i="44" s="1"/>
  <c r="AE54" i="44"/>
  <c r="AH43" i="98"/>
  <c r="AQ43" i="98" s="1"/>
  <c r="AH50" i="51"/>
  <c r="AQ50" i="51" s="1"/>
  <c r="AH45" i="48"/>
  <c r="AQ45" i="48" s="1"/>
  <c r="AI57" i="97"/>
  <c r="AN57" i="97"/>
  <c r="Y43" i="50"/>
  <c r="X43" i="50"/>
  <c r="Z43" i="50" s="1"/>
  <c r="AI51" i="45"/>
  <c r="AN51" i="45"/>
  <c r="AH49" i="16"/>
  <c r="AQ49" i="16" s="1"/>
  <c r="AR55" i="46"/>
  <c r="Z55" i="93"/>
  <c r="AI51" i="92"/>
  <c r="AN51" i="92"/>
  <c r="X51" i="13"/>
  <c r="Y51" i="13"/>
  <c r="Y47" i="10"/>
  <c r="X47" i="10"/>
  <c r="Z47" i="10" s="1"/>
  <c r="AH47" i="103"/>
  <c r="AQ47" i="103" s="1"/>
  <c r="AF48" i="55"/>
  <c r="AO48" i="55" s="1"/>
  <c r="W49" i="55"/>
  <c r="AE48" i="55"/>
  <c r="AG48" i="55"/>
  <c r="AP48" i="55" s="1"/>
  <c r="Y46" i="83"/>
  <c r="Z46" i="83"/>
  <c r="X46" i="83"/>
  <c r="AR46" i="87"/>
  <c r="X57" i="15"/>
  <c r="Y57" i="15"/>
  <c r="Z57" i="15" s="1"/>
  <c r="AI58" i="89"/>
  <c r="AN58" i="89"/>
  <c r="Y58" i="97"/>
  <c r="X58" i="97"/>
  <c r="Z49" i="16"/>
  <c r="AH51" i="54"/>
  <c r="AQ51" i="54" s="1"/>
  <c r="AI47" i="99"/>
  <c r="AN47" i="99"/>
  <c r="Y45" i="35"/>
  <c r="X45" i="35"/>
  <c r="AR50" i="95"/>
  <c r="AI46" i="10"/>
  <c r="AN46" i="10"/>
  <c r="W44" i="90" l="1"/>
  <c r="AG43" i="90"/>
  <c r="AP43" i="90" s="1"/>
  <c r="AE43" i="90"/>
  <c r="AF43" i="90"/>
  <c r="AO43" i="90" s="1"/>
  <c r="AE47" i="10"/>
  <c r="AG47" i="10"/>
  <c r="AP47" i="10" s="1"/>
  <c r="AF47" i="10"/>
  <c r="AO47" i="10" s="1"/>
  <c r="W48" i="10"/>
  <c r="AG57" i="15"/>
  <c r="AP57" i="15" s="1"/>
  <c r="AF57" i="15"/>
  <c r="AO57" i="15" s="1"/>
  <c r="AE57" i="15"/>
  <c r="W58" i="15"/>
  <c r="W44" i="50"/>
  <c r="AG43" i="50"/>
  <c r="AP43" i="50" s="1"/>
  <c r="AF43" i="50"/>
  <c r="AO43" i="50" s="1"/>
  <c r="AE43" i="50"/>
  <c r="W56" i="101"/>
  <c r="AG55" i="101"/>
  <c r="AP55" i="101" s="1"/>
  <c r="AE55" i="101"/>
  <c r="AF55" i="101"/>
  <c r="AO55" i="101" s="1"/>
  <c r="AI48" i="55"/>
  <c r="AN48" i="55"/>
  <c r="AR46" i="10"/>
  <c r="AR58" i="89"/>
  <c r="AH46" i="83"/>
  <c r="AQ46" i="83" s="1"/>
  <c r="X49" i="55"/>
  <c r="Y49" i="55"/>
  <c r="Z49" i="55"/>
  <c r="AH51" i="13"/>
  <c r="AQ51" i="13" s="1"/>
  <c r="AR51" i="45"/>
  <c r="AR53" i="104"/>
  <c r="AH52" i="45"/>
  <c r="AQ52" i="45" s="1"/>
  <c r="Y51" i="96"/>
  <c r="X51" i="96"/>
  <c r="Y49" i="18"/>
  <c r="X49" i="18"/>
  <c r="Y46" i="94"/>
  <c r="X46" i="94"/>
  <c r="W57" i="46"/>
  <c r="AE56" i="46"/>
  <c r="AG56" i="46"/>
  <c r="AP56" i="46" s="1"/>
  <c r="AF56" i="46"/>
  <c r="AO56" i="46" s="1"/>
  <c r="Y59" i="105"/>
  <c r="X59" i="105"/>
  <c r="AR54" i="32"/>
  <c r="AH49" i="11"/>
  <c r="AQ49" i="11" s="1"/>
  <c r="AH44" i="85"/>
  <c r="AQ44" i="85" s="1"/>
  <c r="AI51" i="20"/>
  <c r="AN51" i="20"/>
  <c r="Y51" i="51"/>
  <c r="X51" i="51"/>
  <c r="Y52" i="54"/>
  <c r="Z52" i="54"/>
  <c r="X52" i="54"/>
  <c r="Y55" i="44"/>
  <c r="X55" i="44"/>
  <c r="AF57" i="86"/>
  <c r="AO57" i="86" s="1"/>
  <c r="AG57" i="86"/>
  <c r="AP57" i="86" s="1"/>
  <c r="AE57" i="86"/>
  <c r="W58" i="86"/>
  <c r="W53" i="45"/>
  <c r="AE52" i="45"/>
  <c r="AF52" i="45"/>
  <c r="AO52" i="45" s="1"/>
  <c r="AG52" i="45"/>
  <c r="AP52" i="45" s="1"/>
  <c r="AI48" i="18"/>
  <c r="AN48" i="18"/>
  <c r="AH52" i="91"/>
  <c r="AQ52" i="91" s="1"/>
  <c r="AR54" i="101"/>
  <c r="AR56" i="15"/>
  <c r="AI48" i="43"/>
  <c r="AN48" i="43"/>
  <c r="AH54" i="104"/>
  <c r="AQ54" i="104" s="1"/>
  <c r="AE49" i="11"/>
  <c r="AF49" i="11"/>
  <c r="AO49" i="11" s="1"/>
  <c r="W50" i="11"/>
  <c r="AG49" i="11"/>
  <c r="AP49" i="11" s="1"/>
  <c r="AF44" i="85"/>
  <c r="AO44" i="85" s="1"/>
  <c r="W45" i="85"/>
  <c r="AG44" i="85"/>
  <c r="AP44" i="85" s="1"/>
  <c r="AE44" i="85"/>
  <c r="Y56" i="52"/>
  <c r="Z56" i="52"/>
  <c r="X56" i="52"/>
  <c r="W50" i="16"/>
  <c r="AE49" i="16"/>
  <c r="AF49" i="16"/>
  <c r="AO49" i="16" s="1"/>
  <c r="AG49" i="16"/>
  <c r="AP49" i="16" s="1"/>
  <c r="AR51" i="92"/>
  <c r="AH55" i="32"/>
  <c r="AQ55" i="32" s="1"/>
  <c r="AH52" i="88"/>
  <c r="AQ52" i="88" s="1"/>
  <c r="AI43" i="98"/>
  <c r="AN43" i="98"/>
  <c r="Z52" i="91"/>
  <c r="Y60" i="47"/>
  <c r="X60" i="47"/>
  <c r="Z60" i="47" s="1"/>
  <c r="Y46" i="102"/>
  <c r="X46" i="102"/>
  <c r="AR51" i="88"/>
  <c r="Y49" i="41"/>
  <c r="X49" i="41"/>
  <c r="AH58" i="53"/>
  <c r="AQ58" i="53" s="1"/>
  <c r="AR44" i="42"/>
  <c r="AH59" i="89"/>
  <c r="AQ59" i="89" s="1"/>
  <c r="AR44" i="82"/>
  <c r="AR48" i="11"/>
  <c r="AR51" i="91"/>
  <c r="AR44" i="35"/>
  <c r="Z54" i="104"/>
  <c r="AI47" i="103"/>
  <c r="AN47" i="103"/>
  <c r="AI47" i="87"/>
  <c r="AN47" i="87"/>
  <c r="AH45" i="35"/>
  <c r="AQ45" i="35" s="1"/>
  <c r="AG55" i="93"/>
  <c r="AP55" i="93" s="1"/>
  <c r="AF55" i="93"/>
  <c r="AO55" i="93" s="1"/>
  <c r="AE55" i="93"/>
  <c r="W56" i="93"/>
  <c r="AG55" i="32"/>
  <c r="AP55" i="32" s="1"/>
  <c r="AE55" i="32"/>
  <c r="AF55" i="32"/>
  <c r="AO55" i="32" s="1"/>
  <c r="W56" i="32"/>
  <c r="AE52" i="88"/>
  <c r="AG52" i="88"/>
  <c r="AP52" i="88" s="1"/>
  <c r="AF52" i="88"/>
  <c r="AO52" i="88" s="1"/>
  <c r="W53" i="88"/>
  <c r="AI50" i="100"/>
  <c r="AN50" i="100"/>
  <c r="AI45" i="102"/>
  <c r="AN45" i="102"/>
  <c r="W59" i="53"/>
  <c r="AG58" i="53"/>
  <c r="AP58" i="53" s="1"/>
  <c r="AF58" i="53"/>
  <c r="AO58" i="53" s="1"/>
  <c r="AE58" i="53"/>
  <c r="AF59" i="89"/>
  <c r="AO59" i="89" s="1"/>
  <c r="W60" i="89"/>
  <c r="AE59" i="89"/>
  <c r="AN59" i="89" s="1"/>
  <c r="AG59" i="89"/>
  <c r="AH50" i="84"/>
  <c r="AQ50" i="84" s="1"/>
  <c r="AR50" i="13"/>
  <c r="AH45" i="82"/>
  <c r="AQ45" i="82" s="1"/>
  <c r="Y52" i="20"/>
  <c r="X52" i="20"/>
  <c r="AI50" i="51"/>
  <c r="AN50" i="51"/>
  <c r="X46" i="48"/>
  <c r="Z46" i="48" s="1"/>
  <c r="Y46" i="48"/>
  <c r="AH43" i="50"/>
  <c r="AQ43" i="50" s="1"/>
  <c r="AH58" i="97"/>
  <c r="AQ58" i="97" s="1"/>
  <c r="Z58" i="97"/>
  <c r="AH57" i="15"/>
  <c r="AQ57" i="15" s="1"/>
  <c r="Z45" i="35"/>
  <c r="Z51" i="13"/>
  <c r="AI54" i="44"/>
  <c r="AN54" i="44"/>
  <c r="AH45" i="42"/>
  <c r="AQ45" i="42" s="1"/>
  <c r="AR42" i="50"/>
  <c r="Y44" i="98"/>
  <c r="X44" i="98"/>
  <c r="AF48" i="49"/>
  <c r="AO48" i="49" s="1"/>
  <c r="AG48" i="49"/>
  <c r="AP48" i="49" s="1"/>
  <c r="W49" i="49"/>
  <c r="AE48" i="49"/>
  <c r="AI59" i="47"/>
  <c r="AN59" i="47"/>
  <c r="AH48" i="99"/>
  <c r="AQ48" i="99" s="1"/>
  <c r="Z50" i="84"/>
  <c r="Y49" i="43"/>
  <c r="X49" i="43"/>
  <c r="Z49" i="43" s="1"/>
  <c r="AH52" i="92"/>
  <c r="AQ52" i="92" s="1"/>
  <c r="AR57" i="53"/>
  <c r="AR42" i="90"/>
  <c r="Z45" i="82"/>
  <c r="AR49" i="84"/>
  <c r="AI55" i="52"/>
  <c r="AN55" i="52"/>
  <c r="AI45" i="48"/>
  <c r="AN45" i="48"/>
  <c r="AR47" i="99"/>
  <c r="AE46" i="83"/>
  <c r="AN46" i="83" s="1"/>
  <c r="AF46" i="83"/>
  <c r="AO46" i="83" s="1"/>
  <c r="W47" i="83"/>
  <c r="AG46" i="83"/>
  <c r="AH47" i="10"/>
  <c r="AQ47" i="10" s="1"/>
  <c r="AR57" i="97"/>
  <c r="AH55" i="101"/>
  <c r="AQ55" i="101" s="1"/>
  <c r="AG45" i="42"/>
  <c r="AP45" i="42" s="1"/>
  <c r="AE45" i="42"/>
  <c r="AF45" i="42"/>
  <c r="AO45" i="42" s="1"/>
  <c r="W46" i="42"/>
  <c r="AR43" i="85"/>
  <c r="AF51" i="95"/>
  <c r="AO51" i="95" s="1"/>
  <c r="W52" i="95"/>
  <c r="AG51" i="95"/>
  <c r="AP51" i="95" s="1"/>
  <c r="AE51" i="95"/>
  <c r="AI50" i="96"/>
  <c r="AN50" i="96"/>
  <c r="AI45" i="94"/>
  <c r="AN45" i="94"/>
  <c r="Y51" i="100"/>
  <c r="Z51" i="100"/>
  <c r="X51" i="100"/>
  <c r="AI48" i="41"/>
  <c r="AN48" i="41"/>
  <c r="AE48" i="99"/>
  <c r="W49" i="99"/>
  <c r="AG48" i="99"/>
  <c r="AP48" i="99" s="1"/>
  <c r="AF48" i="99"/>
  <c r="AO48" i="99" s="1"/>
  <c r="AH43" i="90"/>
  <c r="AQ43" i="90" s="1"/>
  <c r="AI58" i="105"/>
  <c r="AN58" i="105"/>
  <c r="Z52" i="92"/>
  <c r="AR45" i="83"/>
  <c r="Y48" i="103"/>
  <c r="Z48" i="103"/>
  <c r="X48" i="103"/>
  <c r="AI51" i="54"/>
  <c r="AN51" i="54"/>
  <c r="Y48" i="87"/>
  <c r="X48" i="87"/>
  <c r="Z48" i="87" s="1"/>
  <c r="AF49" i="43" l="1"/>
  <c r="AO49" i="43" s="1"/>
  <c r="AG49" i="43"/>
  <c r="AP49" i="43" s="1"/>
  <c r="AE49" i="43"/>
  <c r="W50" i="43"/>
  <c r="W61" i="47"/>
  <c r="AE60" i="47"/>
  <c r="AF60" i="47"/>
  <c r="AO60" i="47" s="1"/>
  <c r="AG60" i="47"/>
  <c r="AP60" i="47" s="1"/>
  <c r="AG48" i="87"/>
  <c r="AP48" i="87" s="1"/>
  <c r="W49" i="87"/>
  <c r="AF48" i="87"/>
  <c r="AO48" i="87" s="1"/>
  <c r="AE48" i="87"/>
  <c r="W47" i="48"/>
  <c r="AE46" i="48"/>
  <c r="AF46" i="48"/>
  <c r="AO46" i="48" s="1"/>
  <c r="AG46" i="48"/>
  <c r="AP46" i="48" s="1"/>
  <c r="W49" i="103"/>
  <c r="AG48" i="103"/>
  <c r="AP48" i="103" s="1"/>
  <c r="AE48" i="103"/>
  <c r="AF48" i="103"/>
  <c r="AO48" i="103" s="1"/>
  <c r="AE51" i="100"/>
  <c r="AF51" i="100"/>
  <c r="AO51" i="100" s="1"/>
  <c r="AG51" i="100"/>
  <c r="AP51" i="100" s="1"/>
  <c r="W52" i="100"/>
  <c r="Y49" i="49"/>
  <c r="X49" i="49"/>
  <c r="AR50" i="51"/>
  <c r="Y56" i="32"/>
  <c r="X56" i="32"/>
  <c r="AI55" i="93"/>
  <c r="AN55" i="93"/>
  <c r="AF54" i="104"/>
  <c r="AO54" i="104" s="1"/>
  <c r="AE54" i="104"/>
  <c r="AG54" i="104"/>
  <c r="AP54" i="104" s="1"/>
  <c r="W55" i="104"/>
  <c r="AI57" i="86"/>
  <c r="AN57" i="86"/>
  <c r="AH52" i="54"/>
  <c r="AQ52" i="54" s="1"/>
  <c r="AI47" i="10"/>
  <c r="AN47" i="10"/>
  <c r="Y49" i="99"/>
  <c r="X49" i="99"/>
  <c r="AI46" i="83"/>
  <c r="AP46" i="83"/>
  <c r="W46" i="82"/>
  <c r="AE45" i="82"/>
  <c r="AG45" i="82"/>
  <c r="AP45" i="82" s="1"/>
  <c r="AF45" i="82"/>
  <c r="AO45" i="82" s="1"/>
  <c r="AR54" i="44"/>
  <c r="AH52" i="20"/>
  <c r="AQ52" i="20" s="1"/>
  <c r="Y60" i="89"/>
  <c r="X60" i="89"/>
  <c r="Y59" i="53"/>
  <c r="Z59" i="53"/>
  <c r="X59" i="53"/>
  <c r="Y53" i="88"/>
  <c r="X53" i="88"/>
  <c r="W53" i="54"/>
  <c r="AE52" i="54"/>
  <c r="AG52" i="54"/>
  <c r="AP52" i="54" s="1"/>
  <c r="AF52" i="54"/>
  <c r="AO52" i="54" s="1"/>
  <c r="AR51" i="20"/>
  <c r="AH49" i="18"/>
  <c r="AQ49" i="18" s="1"/>
  <c r="AI55" i="101"/>
  <c r="AN55" i="101"/>
  <c r="AI45" i="42"/>
  <c r="AN45" i="42"/>
  <c r="AI48" i="99"/>
  <c r="AN48" i="99"/>
  <c r="Y46" i="42"/>
  <c r="X46" i="42"/>
  <c r="Y47" i="83"/>
  <c r="Z47" i="83"/>
  <c r="X47" i="83"/>
  <c r="AR45" i="48"/>
  <c r="W51" i="84"/>
  <c r="AG50" i="84"/>
  <c r="AP50" i="84" s="1"/>
  <c r="AF50" i="84"/>
  <c r="AO50" i="84" s="1"/>
  <c r="AE50" i="84"/>
  <c r="AF51" i="13"/>
  <c r="AO51" i="13" s="1"/>
  <c r="AE51" i="13"/>
  <c r="AG51" i="13"/>
  <c r="AP51" i="13" s="1"/>
  <c r="W52" i="13"/>
  <c r="Z52" i="20"/>
  <c r="AI55" i="32"/>
  <c r="AN55" i="32"/>
  <c r="AH46" i="102"/>
  <c r="AQ46" i="102" s="1"/>
  <c r="AG52" i="91"/>
  <c r="AP52" i="91" s="1"/>
  <c r="AF52" i="91"/>
  <c r="AO52" i="91" s="1"/>
  <c r="AE52" i="91"/>
  <c r="W53" i="91"/>
  <c r="AI49" i="16"/>
  <c r="AN49" i="16"/>
  <c r="AI44" i="85"/>
  <c r="AN44" i="85"/>
  <c r="Y50" i="11"/>
  <c r="Z50" i="11"/>
  <c r="X50" i="11"/>
  <c r="AI52" i="45"/>
  <c r="AN52" i="45"/>
  <c r="AH59" i="105"/>
  <c r="AQ59" i="105" s="1"/>
  <c r="AI56" i="46"/>
  <c r="AN56" i="46"/>
  <c r="Z49" i="18"/>
  <c r="Y44" i="50"/>
  <c r="X44" i="50"/>
  <c r="AR58" i="105"/>
  <c r="AR48" i="41"/>
  <c r="AI51" i="95"/>
  <c r="AN51" i="95"/>
  <c r="AR51" i="54"/>
  <c r="AE52" i="92"/>
  <c r="AF52" i="92"/>
  <c r="AO52" i="92" s="1"/>
  <c r="AG52" i="92"/>
  <c r="AP52" i="92" s="1"/>
  <c r="W53" i="92"/>
  <c r="AH48" i="103"/>
  <c r="AQ48" i="103" s="1"/>
  <c r="AR45" i="94"/>
  <c r="X52" i="95"/>
  <c r="Y52" i="95"/>
  <c r="AR59" i="47"/>
  <c r="Z44" i="98"/>
  <c r="AH44" i="98"/>
  <c r="AQ44" i="98" s="1"/>
  <c r="AE45" i="35"/>
  <c r="AG45" i="35"/>
  <c r="AP45" i="35" s="1"/>
  <c r="AF45" i="35"/>
  <c r="AO45" i="35" s="1"/>
  <c r="W46" i="35"/>
  <c r="AG58" i="97"/>
  <c r="AP58" i="97" s="1"/>
  <c r="AF58" i="97"/>
  <c r="AO58" i="97" s="1"/>
  <c r="W59" i="97"/>
  <c r="AE58" i="97"/>
  <c r="AR45" i="102"/>
  <c r="AR47" i="87"/>
  <c r="AH49" i="41"/>
  <c r="AQ49" i="41" s="1"/>
  <c r="Z46" i="102"/>
  <c r="Y50" i="16"/>
  <c r="Z50" i="16"/>
  <c r="X50" i="16"/>
  <c r="Y53" i="45"/>
  <c r="Z53" i="45" s="1"/>
  <c r="X53" i="45"/>
  <c r="AH55" i="44"/>
  <c r="AQ55" i="44" s="1"/>
  <c r="AH51" i="51"/>
  <c r="AQ51" i="51" s="1"/>
  <c r="Z59" i="105"/>
  <c r="Y57" i="46"/>
  <c r="X57" i="46"/>
  <c r="AE49" i="55"/>
  <c r="W50" i="55"/>
  <c r="AF49" i="55"/>
  <c r="AO49" i="55" s="1"/>
  <c r="AG49" i="55"/>
  <c r="AP49" i="55" s="1"/>
  <c r="Y56" i="101"/>
  <c r="Z56" i="101"/>
  <c r="X56" i="101"/>
  <c r="Y48" i="10"/>
  <c r="X48" i="10"/>
  <c r="AI43" i="90"/>
  <c r="AN43" i="90"/>
  <c r="AH48" i="87"/>
  <c r="AQ48" i="87" s="1"/>
  <c r="AR55" i="52"/>
  <c r="AH46" i="48"/>
  <c r="AQ46" i="48" s="1"/>
  <c r="AI58" i="53"/>
  <c r="AN58" i="53"/>
  <c r="AI52" i="88"/>
  <c r="AN52" i="88"/>
  <c r="Z49" i="41"/>
  <c r="AR43" i="98"/>
  <c r="AH56" i="52"/>
  <c r="AQ56" i="52" s="1"/>
  <c r="Y45" i="85"/>
  <c r="Z45" i="85" s="1"/>
  <c r="X45" i="85"/>
  <c r="AI49" i="11"/>
  <c r="AN49" i="11"/>
  <c r="AR48" i="18"/>
  <c r="Z55" i="44"/>
  <c r="Z51" i="51"/>
  <c r="AH46" i="94"/>
  <c r="AQ46" i="94" s="1"/>
  <c r="AH51" i="96"/>
  <c r="AQ51" i="96" s="1"/>
  <c r="AR48" i="55"/>
  <c r="Y58" i="15"/>
  <c r="X58" i="15"/>
  <c r="AH51" i="100"/>
  <c r="AQ51" i="100" s="1"/>
  <c r="AR50" i="96"/>
  <c r="AH49" i="43"/>
  <c r="AQ49" i="43" s="1"/>
  <c r="AI48" i="49"/>
  <c r="AN48" i="49"/>
  <c r="AI59" i="89"/>
  <c r="AP59" i="89"/>
  <c r="AR50" i="100"/>
  <c r="Y56" i="93"/>
  <c r="Z56" i="93" s="1"/>
  <c r="X56" i="93"/>
  <c r="AR47" i="103"/>
  <c r="AH60" i="47"/>
  <c r="AQ60" i="47" s="1"/>
  <c r="AF56" i="52"/>
  <c r="AO56" i="52" s="1"/>
  <c r="AG56" i="52"/>
  <c r="AP56" i="52" s="1"/>
  <c r="AE56" i="52"/>
  <c r="W57" i="52"/>
  <c r="AR48" i="43"/>
  <c r="Y58" i="86"/>
  <c r="Z58" i="86"/>
  <c r="X58" i="86"/>
  <c r="Z46" i="94"/>
  <c r="Z51" i="96"/>
  <c r="AH49" i="55"/>
  <c r="AQ49" i="55" s="1"/>
  <c r="AI43" i="50"/>
  <c r="AN43" i="50"/>
  <c r="AI57" i="15"/>
  <c r="AN57" i="15"/>
  <c r="Y44" i="90"/>
  <c r="X44" i="90"/>
  <c r="Z44" i="90" s="1"/>
  <c r="AG56" i="93" l="1"/>
  <c r="AP56" i="93" s="1"/>
  <c r="AF56" i="93"/>
  <c r="AO56" i="93" s="1"/>
  <c r="AE56" i="93"/>
  <c r="W57" i="93"/>
  <c r="AE53" i="45"/>
  <c r="AG53" i="45"/>
  <c r="AP53" i="45" s="1"/>
  <c r="AF53" i="45"/>
  <c r="AO53" i="45" s="1"/>
  <c r="W54" i="45"/>
  <c r="W46" i="85"/>
  <c r="AF45" i="85"/>
  <c r="AO45" i="85" s="1"/>
  <c r="AG45" i="85"/>
  <c r="AP45" i="85" s="1"/>
  <c r="AE45" i="85"/>
  <c r="AG44" i="90"/>
  <c r="AP44" i="90" s="1"/>
  <c r="AF44" i="90"/>
  <c r="AO44" i="90" s="1"/>
  <c r="AE44" i="90"/>
  <c r="W45" i="90"/>
  <c r="AH58" i="86"/>
  <c r="AQ58" i="86" s="1"/>
  <c r="Y57" i="52"/>
  <c r="X57" i="52"/>
  <c r="AF55" i="44"/>
  <c r="AO55" i="44" s="1"/>
  <c r="AG55" i="44"/>
  <c r="AP55" i="44" s="1"/>
  <c r="AE55" i="44"/>
  <c r="W56" i="44"/>
  <c r="W60" i="105"/>
  <c r="AG59" i="105"/>
  <c r="AP59" i="105" s="1"/>
  <c r="AE59" i="105"/>
  <c r="AF59" i="105"/>
  <c r="AO59" i="105" s="1"/>
  <c r="AI45" i="35"/>
  <c r="AN45" i="35"/>
  <c r="AF44" i="98"/>
  <c r="AO44" i="98" s="1"/>
  <c r="AE44" i="98"/>
  <c r="AN44" i="98" s="1"/>
  <c r="W45" i="98"/>
  <c r="AG44" i="98"/>
  <c r="AR56" i="46"/>
  <c r="AR44" i="85"/>
  <c r="Y46" i="82"/>
  <c r="Z46" i="82"/>
  <c r="X46" i="82"/>
  <c r="AI54" i="104"/>
  <c r="AN54" i="104"/>
  <c r="Y49" i="87"/>
  <c r="X49" i="87"/>
  <c r="Y61" i="47"/>
  <c r="Z61" i="47"/>
  <c r="X61" i="47"/>
  <c r="AR48" i="49"/>
  <c r="AR58" i="53"/>
  <c r="AH56" i="101"/>
  <c r="AQ56" i="101" s="1"/>
  <c r="Y50" i="55"/>
  <c r="Z50" i="55"/>
  <c r="X50" i="55"/>
  <c r="Y53" i="92"/>
  <c r="X53" i="92"/>
  <c r="AH44" i="50"/>
  <c r="AQ44" i="50" s="1"/>
  <c r="AR52" i="45"/>
  <c r="AI51" i="13"/>
  <c r="AN51" i="13"/>
  <c r="Y51" i="84"/>
  <c r="X51" i="84"/>
  <c r="AH46" i="42"/>
  <c r="AQ46" i="42" s="1"/>
  <c r="AR45" i="42"/>
  <c r="AH59" i="53"/>
  <c r="AQ59" i="53" s="1"/>
  <c r="AR47" i="10"/>
  <c r="Y52" i="100"/>
  <c r="Z52" i="100" s="1"/>
  <c r="X52" i="100"/>
  <c r="AI48" i="103"/>
  <c r="AN48" i="103"/>
  <c r="AI46" i="48"/>
  <c r="AN46" i="48"/>
  <c r="AH58" i="15"/>
  <c r="AQ58" i="15" s="1"/>
  <c r="AF56" i="101"/>
  <c r="AO56" i="101" s="1"/>
  <c r="AE56" i="101"/>
  <c r="AG56" i="101"/>
  <c r="AP56" i="101" s="1"/>
  <c r="W57" i="101"/>
  <c r="AI49" i="55"/>
  <c r="AN49" i="55"/>
  <c r="AH50" i="16"/>
  <c r="AQ50" i="16" s="1"/>
  <c r="AR51" i="95"/>
  <c r="Z44" i="50"/>
  <c r="AH50" i="11"/>
  <c r="AQ50" i="11" s="1"/>
  <c r="AR49" i="16"/>
  <c r="AR55" i="32"/>
  <c r="Z46" i="42"/>
  <c r="AI52" i="54"/>
  <c r="AN52" i="54"/>
  <c r="AE59" i="53"/>
  <c r="AF59" i="53"/>
  <c r="AO59" i="53" s="1"/>
  <c r="AG59" i="53"/>
  <c r="AP59" i="53" s="1"/>
  <c r="W60" i="53"/>
  <c r="AR46" i="83"/>
  <c r="AR57" i="86"/>
  <c r="Y47" i="48"/>
  <c r="X47" i="48"/>
  <c r="X50" i="43"/>
  <c r="Y50" i="43"/>
  <c r="Z50" i="43"/>
  <c r="Z58" i="15"/>
  <c r="AG49" i="41"/>
  <c r="AP49" i="41" s="1"/>
  <c r="AF49" i="41"/>
  <c r="AO49" i="41" s="1"/>
  <c r="W50" i="41"/>
  <c r="AE49" i="41"/>
  <c r="AR43" i="90"/>
  <c r="AH57" i="46"/>
  <c r="AQ57" i="46" s="1"/>
  <c r="AF50" i="16"/>
  <c r="AO50" i="16" s="1"/>
  <c r="AE50" i="16"/>
  <c r="AG50" i="16"/>
  <c r="AP50" i="16" s="1"/>
  <c r="W51" i="16"/>
  <c r="Y46" i="35"/>
  <c r="X46" i="35"/>
  <c r="Z52" i="95"/>
  <c r="AE50" i="11"/>
  <c r="W51" i="11"/>
  <c r="AG50" i="11"/>
  <c r="AP50" i="11" s="1"/>
  <c r="AF50" i="11"/>
  <c r="AO50" i="11" s="1"/>
  <c r="AG52" i="20"/>
  <c r="AP52" i="20" s="1"/>
  <c r="AE52" i="20"/>
  <c r="AF52" i="20"/>
  <c r="AO52" i="20" s="1"/>
  <c r="W53" i="20"/>
  <c r="AR55" i="101"/>
  <c r="Y53" i="54"/>
  <c r="Z53" i="54"/>
  <c r="X53" i="54"/>
  <c r="AH49" i="99"/>
  <c r="AQ49" i="99" s="1"/>
  <c r="AR55" i="93"/>
  <c r="AH49" i="49"/>
  <c r="AQ49" i="49" s="1"/>
  <c r="Y49" i="103"/>
  <c r="X49" i="103"/>
  <c r="AI49" i="43"/>
  <c r="AN49" i="43"/>
  <c r="AR43" i="50"/>
  <c r="AR49" i="11"/>
  <c r="AH48" i="10"/>
  <c r="AQ48" i="10" s="1"/>
  <c r="Z57" i="46"/>
  <c r="AI58" i="97"/>
  <c r="AN58" i="97"/>
  <c r="AH52" i="95"/>
  <c r="AQ52" i="95" s="1"/>
  <c r="AI52" i="92"/>
  <c r="AN52" i="92"/>
  <c r="AG49" i="18"/>
  <c r="AP49" i="18" s="1"/>
  <c r="AF49" i="18"/>
  <c r="AO49" i="18" s="1"/>
  <c r="AE49" i="18"/>
  <c r="W50" i="18"/>
  <c r="Y53" i="91"/>
  <c r="X53" i="91"/>
  <c r="AI50" i="84"/>
  <c r="AN50" i="84"/>
  <c r="AH47" i="83"/>
  <c r="AQ47" i="83" s="1"/>
  <c r="AH53" i="88"/>
  <c r="AQ53" i="88" s="1"/>
  <c r="AH60" i="89"/>
  <c r="AQ60" i="89" s="1"/>
  <c r="Z49" i="99"/>
  <c r="Y55" i="104"/>
  <c r="X55" i="104"/>
  <c r="AH56" i="32"/>
  <c r="AQ56" i="32" s="1"/>
  <c r="Z49" i="49"/>
  <c r="AI51" i="100"/>
  <c r="AN51" i="100"/>
  <c r="AI48" i="87"/>
  <c r="AN48" i="87"/>
  <c r="AE58" i="86"/>
  <c r="W59" i="86"/>
  <c r="AF58" i="86"/>
  <c r="AO58" i="86" s="1"/>
  <c r="AG58" i="86"/>
  <c r="AP58" i="86" s="1"/>
  <c r="AI56" i="52"/>
  <c r="AN56" i="52"/>
  <c r="AR57" i="15"/>
  <c r="AH44" i="90"/>
  <c r="AQ44" i="90" s="1"/>
  <c r="AE51" i="96"/>
  <c r="W52" i="96"/>
  <c r="AG51" i="96"/>
  <c r="AP51" i="96" s="1"/>
  <c r="AF51" i="96"/>
  <c r="AO51" i="96" s="1"/>
  <c r="AF46" i="94"/>
  <c r="AO46" i="94" s="1"/>
  <c r="AG46" i="94"/>
  <c r="AP46" i="94" s="1"/>
  <c r="AE46" i="94"/>
  <c r="W47" i="94"/>
  <c r="AH56" i="93"/>
  <c r="AQ56" i="93" s="1"/>
  <c r="AR59" i="89"/>
  <c r="AE51" i="51"/>
  <c r="AF51" i="51"/>
  <c r="AO51" i="51" s="1"/>
  <c r="AG51" i="51"/>
  <c r="AP51" i="51" s="1"/>
  <c r="W52" i="51"/>
  <c r="AH45" i="85"/>
  <c r="AQ45" i="85" s="1"/>
  <c r="AR52" i="88"/>
  <c r="Z48" i="10"/>
  <c r="AH53" i="45"/>
  <c r="AQ53" i="45" s="1"/>
  <c r="AG46" i="102"/>
  <c r="AP46" i="102" s="1"/>
  <c r="AF46" i="102"/>
  <c r="AO46" i="102" s="1"/>
  <c r="AE46" i="102"/>
  <c r="W47" i="102"/>
  <c r="Y59" i="97"/>
  <c r="Z59" i="97"/>
  <c r="X59" i="97"/>
  <c r="AI52" i="91"/>
  <c r="AN52" i="91"/>
  <c r="Y52" i="13"/>
  <c r="X52" i="13"/>
  <c r="AF47" i="83"/>
  <c r="AO47" i="83" s="1"/>
  <c r="AG47" i="83"/>
  <c r="AP47" i="83" s="1"/>
  <c r="W48" i="83"/>
  <c r="AE47" i="83"/>
  <c r="AR48" i="99"/>
  <c r="Z53" i="88"/>
  <c r="Z60" i="89"/>
  <c r="AI45" i="82"/>
  <c r="AR45" i="82" s="1"/>
  <c r="AN45" i="82"/>
  <c r="Z56" i="32"/>
  <c r="AI60" i="47"/>
  <c r="AN60" i="47"/>
  <c r="W53" i="100" l="1"/>
  <c r="AG52" i="100"/>
  <c r="AP52" i="100" s="1"/>
  <c r="AF52" i="100"/>
  <c r="AO52" i="100" s="1"/>
  <c r="AE52" i="100"/>
  <c r="AF60" i="89"/>
  <c r="AO60" i="89" s="1"/>
  <c r="AG60" i="89"/>
  <c r="AP60" i="89" s="1"/>
  <c r="AE60" i="89"/>
  <c r="W61" i="89"/>
  <c r="X48" i="83"/>
  <c r="Y48" i="83"/>
  <c r="Y47" i="102"/>
  <c r="X47" i="102"/>
  <c r="AR52" i="91"/>
  <c r="AI46" i="102"/>
  <c r="AN46" i="102"/>
  <c r="AR60" i="47"/>
  <c r="AH59" i="97"/>
  <c r="AQ59" i="97" s="1"/>
  <c r="AI51" i="96"/>
  <c r="AN51" i="96"/>
  <c r="AR51" i="100"/>
  <c r="AH53" i="54"/>
  <c r="AQ53" i="54" s="1"/>
  <c r="Y53" i="20"/>
  <c r="X53" i="20"/>
  <c r="W59" i="15"/>
  <c r="AG58" i="15"/>
  <c r="AP58" i="15" s="1"/>
  <c r="AF58" i="15"/>
  <c r="AO58" i="15" s="1"/>
  <c r="AE58" i="15"/>
  <c r="Y60" i="53"/>
  <c r="X60" i="53"/>
  <c r="AF46" i="42"/>
  <c r="AO46" i="42" s="1"/>
  <c r="W47" i="42"/>
  <c r="AG46" i="42"/>
  <c r="AP46" i="42" s="1"/>
  <c r="AE46" i="42"/>
  <c r="AH50" i="55"/>
  <c r="AQ50" i="55" s="1"/>
  <c r="AH61" i="47"/>
  <c r="AQ61" i="47" s="1"/>
  <c r="AI59" i="105"/>
  <c r="AN59" i="105"/>
  <c r="AI44" i="90"/>
  <c r="AN44" i="90"/>
  <c r="AI53" i="45"/>
  <c r="AN53" i="45"/>
  <c r="AH52" i="13"/>
  <c r="AQ52" i="13" s="1"/>
  <c r="Y59" i="86"/>
  <c r="X59" i="86"/>
  <c r="AF49" i="49"/>
  <c r="AO49" i="49" s="1"/>
  <c r="W50" i="49"/>
  <c r="AE49" i="49"/>
  <c r="AG49" i="49"/>
  <c r="AP49" i="49" s="1"/>
  <c r="AH55" i="104"/>
  <c r="AQ55" i="104" s="1"/>
  <c r="AR52" i="92"/>
  <c r="AE53" i="54"/>
  <c r="W54" i="54"/>
  <c r="AF53" i="54"/>
  <c r="AO53" i="54" s="1"/>
  <c r="AG53" i="54"/>
  <c r="AP53" i="54" s="1"/>
  <c r="Y51" i="11"/>
  <c r="X51" i="11"/>
  <c r="AG50" i="43"/>
  <c r="AP50" i="43" s="1"/>
  <c r="W51" i="43"/>
  <c r="AE50" i="43"/>
  <c r="AF50" i="43"/>
  <c r="AO50" i="43" s="1"/>
  <c r="AR49" i="55"/>
  <c r="AR46" i="48"/>
  <c r="AR51" i="13"/>
  <c r="AE50" i="55"/>
  <c r="AF50" i="55"/>
  <c r="AO50" i="55" s="1"/>
  <c r="AG50" i="55"/>
  <c r="AP50" i="55" s="1"/>
  <c r="W51" i="55"/>
  <c r="AG61" i="47"/>
  <c r="AP61" i="47" s="1"/>
  <c r="AE61" i="47"/>
  <c r="W62" i="47"/>
  <c r="AF61" i="47"/>
  <c r="AO61" i="47" s="1"/>
  <c r="AR54" i="104"/>
  <c r="Y46" i="85"/>
  <c r="Z46" i="85" s="1"/>
  <c r="X46" i="85"/>
  <c r="AI58" i="86"/>
  <c r="AN58" i="86"/>
  <c r="Z55" i="104"/>
  <c r="Y50" i="18"/>
  <c r="X50" i="18"/>
  <c r="AR58" i="97"/>
  <c r="AR49" i="43"/>
  <c r="AI52" i="20"/>
  <c r="AN52" i="20"/>
  <c r="AI50" i="11"/>
  <c r="AN50" i="11"/>
  <c r="Y51" i="16"/>
  <c r="Z51" i="16"/>
  <c r="X51" i="16"/>
  <c r="AI49" i="41"/>
  <c r="AN49" i="41"/>
  <c r="AH46" i="82"/>
  <c r="AQ46" i="82" s="1"/>
  <c r="Y60" i="105"/>
  <c r="X60" i="105"/>
  <c r="AH57" i="52"/>
  <c r="AQ57" i="52" s="1"/>
  <c r="Y57" i="93"/>
  <c r="Z57" i="93"/>
  <c r="X57" i="93"/>
  <c r="AE59" i="97"/>
  <c r="AF59" i="97"/>
  <c r="AO59" i="97" s="1"/>
  <c r="W60" i="97"/>
  <c r="AG59" i="97"/>
  <c r="AP59" i="97" s="1"/>
  <c r="AI51" i="51"/>
  <c r="AN51" i="51"/>
  <c r="AR56" i="52"/>
  <c r="AR50" i="84"/>
  <c r="AI49" i="18"/>
  <c r="AR49" i="18" s="1"/>
  <c r="AN49" i="18"/>
  <c r="AG57" i="46"/>
  <c r="AP57" i="46" s="1"/>
  <c r="AE57" i="46"/>
  <c r="W58" i="46"/>
  <c r="AF57" i="46"/>
  <c r="AO57" i="46" s="1"/>
  <c r="AH49" i="103"/>
  <c r="AQ49" i="103" s="1"/>
  <c r="W53" i="95"/>
  <c r="AF52" i="95"/>
  <c r="AO52" i="95" s="1"/>
  <c r="AG52" i="95"/>
  <c r="AP52" i="95" s="1"/>
  <c r="AE52" i="95"/>
  <c r="Y50" i="41"/>
  <c r="Z50" i="41" s="1"/>
  <c r="X50" i="41"/>
  <c r="AH50" i="43"/>
  <c r="AQ50" i="43" s="1"/>
  <c r="AI59" i="53"/>
  <c r="AN59" i="53"/>
  <c r="Y57" i="101"/>
  <c r="X57" i="101"/>
  <c r="AR48" i="103"/>
  <c r="AH51" i="84"/>
  <c r="AQ51" i="84" s="1"/>
  <c r="AH53" i="92"/>
  <c r="AQ53" i="92" s="1"/>
  <c r="AH49" i="87"/>
  <c r="AQ49" i="87" s="1"/>
  <c r="AG46" i="82"/>
  <c r="AP46" i="82" s="1"/>
  <c r="W47" i="82"/>
  <c r="AF46" i="82"/>
  <c r="AO46" i="82" s="1"/>
  <c r="AE46" i="82"/>
  <c r="AR45" i="35"/>
  <c r="Z57" i="52"/>
  <c r="Y54" i="45"/>
  <c r="X54" i="45"/>
  <c r="AI56" i="93"/>
  <c r="AR56" i="93" s="1"/>
  <c r="AN56" i="93"/>
  <c r="AE48" i="10"/>
  <c r="AF48" i="10"/>
  <c r="AO48" i="10" s="1"/>
  <c r="AG48" i="10"/>
  <c r="AP48" i="10" s="1"/>
  <c r="W49" i="10"/>
  <c r="Z52" i="13"/>
  <c r="AI47" i="83"/>
  <c r="AN47" i="83"/>
  <c r="Y52" i="51"/>
  <c r="X52" i="51"/>
  <c r="Y47" i="94"/>
  <c r="Z47" i="94" s="1"/>
  <c r="X47" i="94"/>
  <c r="AR48" i="87"/>
  <c r="W50" i="99"/>
  <c r="AG49" i="99"/>
  <c r="AP49" i="99" s="1"/>
  <c r="AF49" i="99"/>
  <c r="AO49" i="99" s="1"/>
  <c r="AE49" i="99"/>
  <c r="AH53" i="91"/>
  <c r="AQ53" i="91" s="1"/>
  <c r="Z49" i="103"/>
  <c r="AH46" i="35"/>
  <c r="AQ46" i="35" s="1"/>
  <c r="AI50" i="16"/>
  <c r="AN50" i="16"/>
  <c r="AH47" i="48"/>
  <c r="AQ47" i="48" s="1"/>
  <c r="W45" i="50"/>
  <c r="AE44" i="50"/>
  <c r="AG44" i="50"/>
  <c r="AP44" i="50" s="1"/>
  <c r="AF44" i="50"/>
  <c r="AO44" i="50" s="1"/>
  <c r="AH52" i="100"/>
  <c r="AQ52" i="100" s="1"/>
  <c r="Z51" i="84"/>
  <c r="Z53" i="92"/>
  <c r="Z49" i="87"/>
  <c r="AI44" i="98"/>
  <c r="AR44" i="98" s="1"/>
  <c r="AP44" i="98"/>
  <c r="X56" i="44"/>
  <c r="Y56" i="44"/>
  <c r="AI45" i="85"/>
  <c r="AN45" i="85"/>
  <c r="AF56" i="32"/>
  <c r="AO56" i="32" s="1"/>
  <c r="W57" i="32"/>
  <c r="AG56" i="32"/>
  <c r="AP56" i="32" s="1"/>
  <c r="AE56" i="32"/>
  <c r="W54" i="88"/>
  <c r="AG53" i="88"/>
  <c r="AP53" i="88" s="1"/>
  <c r="AE53" i="88"/>
  <c r="AF53" i="88"/>
  <c r="AO53" i="88" s="1"/>
  <c r="AI46" i="94"/>
  <c r="AN46" i="94"/>
  <c r="Y52" i="96"/>
  <c r="Z52" i="96"/>
  <c r="X52" i="96"/>
  <c r="Z53" i="91"/>
  <c r="Z46" i="35"/>
  <c r="Z47" i="48"/>
  <c r="AR52" i="54"/>
  <c r="AI56" i="101"/>
  <c r="AN56" i="101"/>
  <c r="Y45" i="98"/>
  <c r="X45" i="98"/>
  <c r="AI55" i="44"/>
  <c r="AN55" i="44"/>
  <c r="Y45" i="90"/>
  <c r="X45" i="90"/>
  <c r="W48" i="94" l="1"/>
  <c r="AG47" i="94"/>
  <c r="AP47" i="94" s="1"/>
  <c r="AE47" i="94"/>
  <c r="AF47" i="94"/>
  <c r="AO47" i="94" s="1"/>
  <c r="AG50" i="41"/>
  <c r="AP50" i="41" s="1"/>
  <c r="AE50" i="41"/>
  <c r="AF50" i="41"/>
  <c r="AO50" i="41" s="1"/>
  <c r="W51" i="41"/>
  <c r="W47" i="85"/>
  <c r="AE46" i="85"/>
  <c r="AG46" i="85"/>
  <c r="AP46" i="85" s="1"/>
  <c r="AF46" i="85"/>
  <c r="AO46" i="85" s="1"/>
  <c r="AG52" i="96"/>
  <c r="AP52" i="96" s="1"/>
  <c r="AE52" i="96"/>
  <c r="W53" i="96"/>
  <c r="AF52" i="96"/>
  <c r="AO52" i="96" s="1"/>
  <c r="AI53" i="88"/>
  <c r="AN53" i="88"/>
  <c r="Y57" i="32"/>
  <c r="Z57" i="32" s="1"/>
  <c r="X57" i="32"/>
  <c r="AH56" i="44"/>
  <c r="AQ56" i="44" s="1"/>
  <c r="AR47" i="83"/>
  <c r="AI48" i="10"/>
  <c r="AN48" i="10"/>
  <c r="AF57" i="52"/>
  <c r="AO57" i="52" s="1"/>
  <c r="W58" i="52"/>
  <c r="AG57" i="52"/>
  <c r="AP57" i="52" s="1"/>
  <c r="AE57" i="52"/>
  <c r="Y47" i="82"/>
  <c r="Z47" i="82" s="1"/>
  <c r="X47" i="82"/>
  <c r="Y53" i="95"/>
  <c r="X53" i="95"/>
  <c r="AR51" i="51"/>
  <c r="AH57" i="93"/>
  <c r="AQ57" i="93" s="1"/>
  <c r="AH51" i="16"/>
  <c r="AQ51" i="16" s="1"/>
  <c r="AR52" i="20"/>
  <c r="AI61" i="47"/>
  <c r="AN61" i="47"/>
  <c r="AI50" i="55"/>
  <c r="AN50" i="55"/>
  <c r="AH51" i="11"/>
  <c r="AQ51" i="11" s="1"/>
  <c r="Y54" i="54"/>
  <c r="X54" i="54"/>
  <c r="Y50" i="49"/>
  <c r="Z50" i="49" s="1"/>
  <c r="X50" i="49"/>
  <c r="W53" i="13"/>
  <c r="AE52" i="13"/>
  <c r="AG52" i="13"/>
  <c r="AP52" i="13" s="1"/>
  <c r="AF52" i="13"/>
  <c r="AO52" i="13" s="1"/>
  <c r="AH57" i="101"/>
  <c r="AQ57" i="101" s="1"/>
  <c r="W58" i="93"/>
  <c r="AG57" i="93"/>
  <c r="AP57" i="93" s="1"/>
  <c r="AF57" i="93"/>
  <c r="AO57" i="93" s="1"/>
  <c r="AE57" i="93"/>
  <c r="AE51" i="16"/>
  <c r="AF51" i="16"/>
  <c r="AO51" i="16" s="1"/>
  <c r="AG51" i="16"/>
  <c r="AP51" i="16" s="1"/>
  <c r="W52" i="16"/>
  <c r="AF55" i="104"/>
  <c r="AO55" i="104" s="1"/>
  <c r="AE55" i="104"/>
  <c r="AG55" i="104"/>
  <c r="AP55" i="104" s="1"/>
  <c r="W56" i="104"/>
  <c r="Z51" i="11"/>
  <c r="AI53" i="54"/>
  <c r="AN53" i="54"/>
  <c r="AR44" i="90"/>
  <c r="AH60" i="53"/>
  <c r="AQ60" i="53" s="1"/>
  <c r="AH48" i="83"/>
  <c r="AQ48" i="83" s="1"/>
  <c r="Y50" i="99"/>
  <c r="X50" i="99"/>
  <c r="AH52" i="51"/>
  <c r="AQ52" i="51" s="1"/>
  <c r="Z57" i="101"/>
  <c r="Y58" i="46"/>
  <c r="Z58" i="46"/>
  <c r="X58" i="46"/>
  <c r="AH60" i="105"/>
  <c r="AQ60" i="105" s="1"/>
  <c r="AH59" i="86"/>
  <c r="AQ59" i="86" s="1"/>
  <c r="Z60" i="53"/>
  <c r="Y59" i="15"/>
  <c r="Z59" i="15"/>
  <c r="X59" i="15"/>
  <c r="AR51" i="96"/>
  <c r="AH47" i="102"/>
  <c r="AQ47" i="102" s="1"/>
  <c r="AI52" i="100"/>
  <c r="AN52" i="100"/>
  <c r="AH45" i="98"/>
  <c r="AQ45" i="98" s="1"/>
  <c r="AH45" i="90"/>
  <c r="AQ45" i="90" s="1"/>
  <c r="Z45" i="98"/>
  <c r="Z52" i="51"/>
  <c r="Y49" i="10"/>
  <c r="X49" i="10"/>
  <c r="AH54" i="45"/>
  <c r="AQ54" i="45" s="1"/>
  <c r="AI52" i="95"/>
  <c r="AN52" i="95"/>
  <c r="AI57" i="46"/>
  <c r="AN57" i="46"/>
  <c r="Y60" i="97"/>
  <c r="X60" i="97"/>
  <c r="Z60" i="105"/>
  <c r="AR58" i="86"/>
  <c r="Y51" i="55"/>
  <c r="X51" i="55"/>
  <c r="AI50" i="43"/>
  <c r="AN50" i="43"/>
  <c r="Z59" i="86"/>
  <c r="AR59" i="105"/>
  <c r="AI46" i="42"/>
  <c r="AN46" i="42"/>
  <c r="AH53" i="20"/>
  <c r="AQ53" i="20" s="1"/>
  <c r="Z47" i="102"/>
  <c r="Y61" i="89"/>
  <c r="Z61" i="89" s="1"/>
  <c r="X61" i="89"/>
  <c r="AR46" i="94"/>
  <c r="AR45" i="85"/>
  <c r="W50" i="87"/>
  <c r="AG49" i="87"/>
  <c r="AP49" i="87" s="1"/>
  <c r="AF49" i="87"/>
  <c r="AO49" i="87" s="1"/>
  <c r="AE49" i="87"/>
  <c r="Y45" i="50"/>
  <c r="Z45" i="50" s="1"/>
  <c r="X45" i="50"/>
  <c r="AG53" i="91"/>
  <c r="AP53" i="91" s="1"/>
  <c r="W54" i="91"/>
  <c r="AF53" i="91"/>
  <c r="AO53" i="91" s="1"/>
  <c r="AE53" i="91"/>
  <c r="AI56" i="32"/>
  <c r="AN56" i="32"/>
  <c r="Z56" i="44"/>
  <c r="AE53" i="92"/>
  <c r="W54" i="92"/>
  <c r="AG53" i="92"/>
  <c r="AP53" i="92" s="1"/>
  <c r="AF53" i="92"/>
  <c r="AO53" i="92" s="1"/>
  <c r="AR50" i="16"/>
  <c r="AF49" i="103"/>
  <c r="AO49" i="103" s="1"/>
  <c r="AE49" i="103"/>
  <c r="W50" i="103"/>
  <c r="AG49" i="103"/>
  <c r="AP49" i="103" s="1"/>
  <c r="Z54" i="45"/>
  <c r="AI46" i="82"/>
  <c r="AN46" i="82"/>
  <c r="AR50" i="11"/>
  <c r="AH46" i="85"/>
  <c r="AQ46" i="85" s="1"/>
  <c r="Y51" i="43"/>
  <c r="Z51" i="43"/>
  <c r="X51" i="43"/>
  <c r="Z53" i="20"/>
  <c r="AI60" i="89"/>
  <c r="AN60" i="89"/>
  <c r="AR55" i="44"/>
  <c r="AG47" i="48"/>
  <c r="AP47" i="48" s="1"/>
  <c r="W48" i="48"/>
  <c r="AF47" i="48"/>
  <c r="AO47" i="48" s="1"/>
  <c r="AE47" i="48"/>
  <c r="Y54" i="88"/>
  <c r="X54" i="88"/>
  <c r="AI44" i="50"/>
  <c r="AN44" i="50"/>
  <c r="Z45" i="90"/>
  <c r="W47" i="35"/>
  <c r="AE46" i="35"/>
  <c r="AF46" i="35"/>
  <c r="AO46" i="35" s="1"/>
  <c r="AG46" i="35"/>
  <c r="AP46" i="35" s="1"/>
  <c r="AR56" i="101"/>
  <c r="AH52" i="96"/>
  <c r="AQ52" i="96" s="1"/>
  <c r="AG51" i="84"/>
  <c r="AP51" i="84" s="1"/>
  <c r="AF51" i="84"/>
  <c r="AO51" i="84" s="1"/>
  <c r="W52" i="84"/>
  <c r="AE51" i="84"/>
  <c r="AI49" i="99"/>
  <c r="AN49" i="99"/>
  <c r="AH47" i="94"/>
  <c r="AQ47" i="94" s="1"/>
  <c r="AR59" i="53"/>
  <c r="AH50" i="41"/>
  <c r="AQ50" i="41" s="1"/>
  <c r="AI59" i="97"/>
  <c r="AN59" i="97"/>
  <c r="AR49" i="41"/>
  <c r="Z50" i="18"/>
  <c r="AH50" i="18"/>
  <c r="AQ50" i="18" s="1"/>
  <c r="Y62" i="47"/>
  <c r="Z62" i="47"/>
  <c r="X62" i="47"/>
  <c r="AI49" i="49"/>
  <c r="AN49" i="49"/>
  <c r="AR53" i="45"/>
  <c r="Y47" i="42"/>
  <c r="X47" i="42"/>
  <c r="AI58" i="15"/>
  <c r="AN58" i="15"/>
  <c r="AR46" i="102"/>
  <c r="Z48" i="83"/>
  <c r="Y53" i="100"/>
  <c r="X53" i="100"/>
  <c r="AF47" i="82" l="1"/>
  <c r="AO47" i="82" s="1"/>
  <c r="AG47" i="82"/>
  <c r="AP47" i="82" s="1"/>
  <c r="W48" i="82"/>
  <c r="AE47" i="82"/>
  <c r="AE45" i="50"/>
  <c r="AG45" i="50"/>
  <c r="AP45" i="50" s="1"/>
  <c r="W46" i="50"/>
  <c r="AF45" i="50"/>
  <c r="AO45" i="50" s="1"/>
  <c r="AG50" i="49"/>
  <c r="AP50" i="49" s="1"/>
  <c r="AE50" i="49"/>
  <c r="AF50" i="49"/>
  <c r="AO50" i="49" s="1"/>
  <c r="W51" i="49"/>
  <c r="AG61" i="89"/>
  <c r="AP61" i="89" s="1"/>
  <c r="AF61" i="89"/>
  <c r="AO61" i="89" s="1"/>
  <c r="AE61" i="89"/>
  <c r="W62" i="89"/>
  <c r="AF57" i="32"/>
  <c r="AO57" i="32" s="1"/>
  <c r="AG57" i="32"/>
  <c r="AP57" i="32" s="1"/>
  <c r="W58" i="32"/>
  <c r="AE57" i="32"/>
  <c r="AI47" i="48"/>
  <c r="AN47" i="48"/>
  <c r="Y50" i="103"/>
  <c r="Z50" i="103" s="1"/>
  <c r="X50" i="103"/>
  <c r="AR56" i="32"/>
  <c r="AH45" i="50"/>
  <c r="AQ45" i="50" s="1"/>
  <c r="AH61" i="89"/>
  <c r="AQ61" i="89" s="1"/>
  <c r="AH58" i="46"/>
  <c r="AQ58" i="46" s="1"/>
  <c r="AI55" i="104"/>
  <c r="AN55" i="104"/>
  <c r="AI51" i="16"/>
  <c r="AN51" i="16"/>
  <c r="AR61" i="47"/>
  <c r="AH47" i="82"/>
  <c r="AQ47" i="82" s="1"/>
  <c r="Y58" i="52"/>
  <c r="Z58" i="52" s="1"/>
  <c r="X58" i="52"/>
  <c r="Y53" i="96"/>
  <c r="X53" i="96"/>
  <c r="AI46" i="85"/>
  <c r="AN46" i="85"/>
  <c r="AH53" i="100"/>
  <c r="AQ53" i="100" s="1"/>
  <c r="Z53" i="100"/>
  <c r="AR58" i="15"/>
  <c r="AI51" i="84"/>
  <c r="AN51" i="84"/>
  <c r="AR44" i="50"/>
  <c r="AR60" i="89"/>
  <c r="AI49" i="103"/>
  <c r="AN49" i="103"/>
  <c r="Y50" i="87"/>
  <c r="Z50" i="87" s="1"/>
  <c r="X50" i="87"/>
  <c r="AF59" i="86"/>
  <c r="AO59" i="86" s="1"/>
  <c r="AE59" i="86"/>
  <c r="AG59" i="86"/>
  <c r="AP59" i="86" s="1"/>
  <c r="W60" i="86"/>
  <c r="AF52" i="51"/>
  <c r="AO52" i="51" s="1"/>
  <c r="AG52" i="51"/>
  <c r="AP52" i="51" s="1"/>
  <c r="W53" i="51"/>
  <c r="AE52" i="51"/>
  <c r="AE60" i="53"/>
  <c r="AF60" i="53"/>
  <c r="AO60" i="53" s="1"/>
  <c r="AG60" i="53"/>
  <c r="AP60" i="53" s="1"/>
  <c r="W61" i="53"/>
  <c r="AE58" i="46"/>
  <c r="AG58" i="46"/>
  <c r="AP58" i="46" s="1"/>
  <c r="W59" i="46"/>
  <c r="AF58" i="46"/>
  <c r="AO58" i="46" s="1"/>
  <c r="AR53" i="54"/>
  <c r="AH54" i="54"/>
  <c r="AQ54" i="54" s="1"/>
  <c r="AI52" i="96"/>
  <c r="AN52" i="96"/>
  <c r="Y47" i="85"/>
  <c r="X47" i="85"/>
  <c r="W52" i="43"/>
  <c r="AE51" i="43"/>
  <c r="AF51" i="43"/>
  <c r="AO51" i="43" s="1"/>
  <c r="AG51" i="43"/>
  <c r="AP51" i="43" s="1"/>
  <c r="AF56" i="44"/>
  <c r="AO56" i="44" s="1"/>
  <c r="W57" i="44"/>
  <c r="AE56" i="44"/>
  <c r="AG56" i="44"/>
  <c r="AP56" i="44" s="1"/>
  <c r="Y54" i="91"/>
  <c r="X54" i="91"/>
  <c r="AI49" i="87"/>
  <c r="AN49" i="87"/>
  <c r="Y52" i="84"/>
  <c r="X52" i="84"/>
  <c r="AH54" i="88"/>
  <c r="AQ54" i="88" s="1"/>
  <c r="Y48" i="48"/>
  <c r="X48" i="48"/>
  <c r="W54" i="20"/>
  <c r="AF53" i="20"/>
  <c r="AO53" i="20" s="1"/>
  <c r="AG53" i="20"/>
  <c r="AP53" i="20" s="1"/>
  <c r="AE53" i="20"/>
  <c r="AR46" i="82"/>
  <c r="Y54" i="92"/>
  <c r="X54" i="92"/>
  <c r="AI53" i="91"/>
  <c r="AN53" i="91"/>
  <c r="AR57" i="46"/>
  <c r="AG45" i="98"/>
  <c r="AP45" i="98" s="1"/>
  <c r="AE45" i="98"/>
  <c r="AF45" i="98"/>
  <c r="AO45" i="98" s="1"/>
  <c r="W46" i="98"/>
  <c r="AR52" i="100"/>
  <c r="W52" i="11"/>
  <c r="AE51" i="11"/>
  <c r="AF51" i="11"/>
  <c r="AO51" i="11" s="1"/>
  <c r="AG51" i="11"/>
  <c r="AP51" i="11" s="1"/>
  <c r="AI57" i="93"/>
  <c r="AN57" i="93"/>
  <c r="AI52" i="13"/>
  <c r="AN52" i="13"/>
  <c r="Z54" i="54"/>
  <c r="AF62" i="47"/>
  <c r="AO62" i="47" s="1"/>
  <c r="AG62" i="47"/>
  <c r="AP62" i="47" s="1"/>
  <c r="AE62" i="47"/>
  <c r="W63" i="47"/>
  <c r="Y47" i="35"/>
  <c r="Z47" i="35"/>
  <c r="X47" i="35"/>
  <c r="AR46" i="42"/>
  <c r="AH51" i="55"/>
  <c r="AQ51" i="55" s="1"/>
  <c r="AH60" i="97"/>
  <c r="AQ60" i="97" s="1"/>
  <c r="AR52" i="95"/>
  <c r="AH49" i="10"/>
  <c r="AQ49" i="10" s="1"/>
  <c r="AH47" i="42"/>
  <c r="AQ47" i="42" s="1"/>
  <c r="AR49" i="49"/>
  <c r="AE48" i="83"/>
  <c r="AF48" i="83"/>
  <c r="AO48" i="83" s="1"/>
  <c r="AG48" i="83"/>
  <c r="AP48" i="83" s="1"/>
  <c r="W49" i="83"/>
  <c r="Z47" i="42"/>
  <c r="AH62" i="47"/>
  <c r="AQ62" i="47" s="1"/>
  <c r="AR59" i="97"/>
  <c r="AI46" i="35"/>
  <c r="AN46" i="35"/>
  <c r="Z54" i="88"/>
  <c r="AH51" i="43"/>
  <c r="AQ51" i="43" s="1"/>
  <c r="AG54" i="45"/>
  <c r="AP54" i="45" s="1"/>
  <c r="AE54" i="45"/>
  <c r="W55" i="45"/>
  <c r="AF54" i="45"/>
  <c r="AO54" i="45" s="1"/>
  <c r="AI53" i="92"/>
  <c r="AN53" i="92"/>
  <c r="W48" i="102"/>
  <c r="AF47" i="102"/>
  <c r="AO47" i="102" s="1"/>
  <c r="AG47" i="102"/>
  <c r="AP47" i="102" s="1"/>
  <c r="AE47" i="102"/>
  <c r="AR50" i="43"/>
  <c r="W61" i="105"/>
  <c r="AF60" i="105"/>
  <c r="AO60" i="105" s="1"/>
  <c r="AG60" i="105"/>
  <c r="AP60" i="105" s="1"/>
  <c r="AE60" i="105"/>
  <c r="W58" i="101"/>
  <c r="AF57" i="101"/>
  <c r="AO57" i="101" s="1"/>
  <c r="AE57" i="101"/>
  <c r="AG57" i="101"/>
  <c r="AP57" i="101" s="1"/>
  <c r="AH50" i="99"/>
  <c r="AQ50" i="99" s="1"/>
  <c r="Y52" i="16"/>
  <c r="Z52" i="16" s="1"/>
  <c r="X52" i="16"/>
  <c r="Y53" i="13"/>
  <c r="X53" i="13"/>
  <c r="AH53" i="95"/>
  <c r="AQ53" i="95" s="1"/>
  <c r="AR48" i="10"/>
  <c r="AR53" i="88"/>
  <c r="Y51" i="41"/>
  <c r="X51" i="41"/>
  <c r="AI47" i="94"/>
  <c r="AN47" i="94"/>
  <c r="AH59" i="15"/>
  <c r="AQ59" i="15" s="1"/>
  <c r="Z50" i="99"/>
  <c r="Y56" i="104"/>
  <c r="X56" i="104"/>
  <c r="AH50" i="49"/>
  <c r="AQ50" i="49" s="1"/>
  <c r="AR50" i="55"/>
  <c r="Z53" i="95"/>
  <c r="AI57" i="52"/>
  <c r="AN57" i="52"/>
  <c r="AE50" i="18"/>
  <c r="AG50" i="18"/>
  <c r="AP50" i="18" s="1"/>
  <c r="AF50" i="18"/>
  <c r="AO50" i="18" s="1"/>
  <c r="W51" i="18"/>
  <c r="AR49" i="99"/>
  <c r="W46" i="90"/>
  <c r="AG45" i="90"/>
  <c r="AP45" i="90" s="1"/>
  <c r="AF45" i="90"/>
  <c r="AO45" i="90" s="1"/>
  <c r="AE45" i="90"/>
  <c r="Z51" i="55"/>
  <c r="Z60" i="97"/>
  <c r="Z49" i="10"/>
  <c r="W60" i="15"/>
  <c r="AF59" i="15"/>
  <c r="AO59" i="15" s="1"/>
  <c r="AE59" i="15"/>
  <c r="AG59" i="15"/>
  <c r="AP59" i="15" s="1"/>
  <c r="Y58" i="93"/>
  <c r="X58" i="93"/>
  <c r="AH57" i="32"/>
  <c r="AQ57" i="32" s="1"/>
  <c r="AI50" i="41"/>
  <c r="AN50" i="41"/>
  <c r="Y48" i="94"/>
  <c r="X48" i="94"/>
  <c r="AG58" i="52" l="1"/>
  <c r="AP58" i="52" s="1"/>
  <c r="AF58" i="52"/>
  <c r="AO58" i="52" s="1"/>
  <c r="AE58" i="52"/>
  <c r="W59" i="52"/>
  <c r="AG50" i="103"/>
  <c r="AP50" i="103" s="1"/>
  <c r="W51" i="103"/>
  <c r="AE50" i="103"/>
  <c r="AF50" i="103"/>
  <c r="AO50" i="103" s="1"/>
  <c r="AG52" i="16"/>
  <c r="AP52" i="16" s="1"/>
  <c r="W53" i="16"/>
  <c r="AE52" i="16"/>
  <c r="AF52" i="16"/>
  <c r="AO52" i="16" s="1"/>
  <c r="AG50" i="87"/>
  <c r="AP50" i="87" s="1"/>
  <c r="AF50" i="87"/>
  <c r="AO50" i="87" s="1"/>
  <c r="AE50" i="87"/>
  <c r="W51" i="87"/>
  <c r="AH51" i="41"/>
  <c r="AQ51" i="41" s="1"/>
  <c r="AH53" i="13"/>
  <c r="AQ53" i="13" s="1"/>
  <c r="AI47" i="102"/>
  <c r="AN47" i="102"/>
  <c r="AR46" i="35"/>
  <c r="AG54" i="54"/>
  <c r="AP54" i="54" s="1"/>
  <c r="W55" i="54"/>
  <c r="AE54" i="54"/>
  <c r="AF54" i="54"/>
  <c r="AO54" i="54" s="1"/>
  <c r="Y54" i="20"/>
  <c r="Z54" i="20"/>
  <c r="X54" i="20"/>
  <c r="AI60" i="53"/>
  <c r="AR60" i="53" s="1"/>
  <c r="AN60" i="53"/>
  <c r="W54" i="100"/>
  <c r="AG53" i="100"/>
  <c r="AP53" i="100" s="1"/>
  <c r="AF53" i="100"/>
  <c r="AO53" i="100" s="1"/>
  <c r="AE53" i="100"/>
  <c r="AR55" i="104"/>
  <c r="AH50" i="103"/>
  <c r="AQ50" i="103" s="1"/>
  <c r="AI57" i="32"/>
  <c r="AN57" i="32"/>
  <c r="AI61" i="89"/>
  <c r="AN61" i="89"/>
  <c r="AI50" i="49"/>
  <c r="AN50" i="49"/>
  <c r="AI45" i="50"/>
  <c r="AN45" i="50"/>
  <c r="AH48" i="94"/>
  <c r="AQ48" i="94" s="1"/>
  <c r="AF60" i="97"/>
  <c r="AO60" i="97" s="1"/>
  <c r="AG60" i="97"/>
  <c r="AP60" i="97" s="1"/>
  <c r="W61" i="97"/>
  <c r="AE60" i="97"/>
  <c r="Y46" i="90"/>
  <c r="X46" i="90"/>
  <c r="AH56" i="104"/>
  <c r="AQ56" i="104" s="1"/>
  <c r="Z51" i="41"/>
  <c r="Z53" i="13"/>
  <c r="AI57" i="101"/>
  <c r="AN57" i="101"/>
  <c r="AI48" i="83"/>
  <c r="AN48" i="83"/>
  <c r="Y46" i="98"/>
  <c r="Z46" i="98"/>
  <c r="X46" i="98"/>
  <c r="AH48" i="48"/>
  <c r="AQ48" i="48" s="1"/>
  <c r="AR49" i="87"/>
  <c r="AI56" i="44"/>
  <c r="AN56" i="44"/>
  <c r="AI51" i="43"/>
  <c r="AN51" i="43"/>
  <c r="AR52" i="96"/>
  <c r="AI58" i="46"/>
  <c r="AR58" i="46" s="1"/>
  <c r="AN58" i="46"/>
  <c r="Y60" i="86"/>
  <c r="Z60" i="86"/>
  <c r="X60" i="86"/>
  <c r="AR46" i="85"/>
  <c r="Y58" i="32"/>
  <c r="X58" i="32"/>
  <c r="AH58" i="93"/>
  <c r="AQ58" i="93" s="1"/>
  <c r="W50" i="10"/>
  <c r="AG49" i="10"/>
  <c r="AP49" i="10" s="1"/>
  <c r="AF49" i="10"/>
  <c r="AO49" i="10" s="1"/>
  <c r="AE49" i="10"/>
  <c r="Z48" i="94"/>
  <c r="AG51" i="55"/>
  <c r="AP51" i="55" s="1"/>
  <c r="W52" i="55"/>
  <c r="AF51" i="55"/>
  <c r="AO51" i="55" s="1"/>
  <c r="AE51" i="55"/>
  <c r="AI50" i="18"/>
  <c r="AN50" i="18"/>
  <c r="Z56" i="104"/>
  <c r="Y61" i="105"/>
  <c r="X61" i="105"/>
  <c r="X55" i="45"/>
  <c r="Z55" i="45" s="1"/>
  <c r="Y55" i="45"/>
  <c r="AG47" i="42"/>
  <c r="AP47" i="42" s="1"/>
  <c r="W48" i="42"/>
  <c r="AF47" i="42"/>
  <c r="AO47" i="42" s="1"/>
  <c r="AE47" i="42"/>
  <c r="Y63" i="47"/>
  <c r="X63" i="47"/>
  <c r="AR52" i="13"/>
  <c r="AI51" i="11"/>
  <c r="AN51" i="11"/>
  <c r="AR53" i="91"/>
  <c r="Z48" i="48"/>
  <c r="AH54" i="91"/>
  <c r="AQ54" i="91" s="1"/>
  <c r="X57" i="44"/>
  <c r="Z57" i="44" s="1"/>
  <c r="Y57" i="44"/>
  <c r="Y52" i="43"/>
  <c r="X52" i="43"/>
  <c r="AI52" i="51"/>
  <c r="AN52" i="51"/>
  <c r="AH53" i="96"/>
  <c r="AQ53" i="96" s="1"/>
  <c r="AI47" i="82"/>
  <c r="AN47" i="82"/>
  <c r="AI59" i="15"/>
  <c r="AN59" i="15"/>
  <c r="AH52" i="16"/>
  <c r="AQ52" i="16" s="1"/>
  <c r="Y58" i="101"/>
  <c r="X58" i="101"/>
  <c r="Y48" i="102"/>
  <c r="Z48" i="102"/>
  <c r="X48" i="102"/>
  <c r="AI54" i="45"/>
  <c r="AN54" i="45"/>
  <c r="AI62" i="47"/>
  <c r="AN62" i="47"/>
  <c r="Y52" i="11"/>
  <c r="Z52" i="11" s="1"/>
  <c r="X52" i="11"/>
  <c r="AI45" i="98"/>
  <c r="AN45" i="98"/>
  <c r="AH54" i="92"/>
  <c r="AQ54" i="92" s="1"/>
  <c r="AI53" i="20"/>
  <c r="AN53" i="20"/>
  <c r="AH52" i="84"/>
  <c r="AQ52" i="84" s="1"/>
  <c r="Z54" i="91"/>
  <c r="AH47" i="85"/>
  <c r="AQ47" i="85" s="1"/>
  <c r="Y61" i="53"/>
  <c r="Z61" i="53"/>
  <c r="X61" i="53"/>
  <c r="Y53" i="51"/>
  <c r="X53" i="51"/>
  <c r="AI59" i="86"/>
  <c r="AR59" i="86" s="1"/>
  <c r="AN59" i="86"/>
  <c r="AR49" i="103"/>
  <c r="AR51" i="84"/>
  <c r="Z53" i="96"/>
  <c r="Y48" i="82"/>
  <c r="Z48" i="82" s="1"/>
  <c r="X48" i="82"/>
  <c r="AR50" i="41"/>
  <c r="AI45" i="90"/>
  <c r="AN45" i="90"/>
  <c r="AR57" i="52"/>
  <c r="W51" i="99"/>
  <c r="AG50" i="99"/>
  <c r="AP50" i="99" s="1"/>
  <c r="AF50" i="99"/>
  <c r="AO50" i="99" s="1"/>
  <c r="AE50" i="99"/>
  <c r="W55" i="88"/>
  <c r="AE54" i="88"/>
  <c r="AF54" i="88"/>
  <c r="AO54" i="88" s="1"/>
  <c r="AG54" i="88"/>
  <c r="AP54" i="88" s="1"/>
  <c r="Y49" i="83"/>
  <c r="X49" i="83"/>
  <c r="AH47" i="35"/>
  <c r="AQ47" i="35" s="1"/>
  <c r="AR57" i="93"/>
  <c r="Z54" i="92"/>
  <c r="Z52" i="84"/>
  <c r="Z47" i="85"/>
  <c r="AR51" i="16"/>
  <c r="AR47" i="48"/>
  <c r="Y51" i="49"/>
  <c r="Z51" i="49"/>
  <c r="X51" i="49"/>
  <c r="Y46" i="50"/>
  <c r="X46" i="50"/>
  <c r="Z58" i="93"/>
  <c r="Y60" i="15"/>
  <c r="Z60" i="15"/>
  <c r="X60" i="15"/>
  <c r="X51" i="18"/>
  <c r="Z51" i="18" s="1"/>
  <c r="Y51" i="18"/>
  <c r="AF53" i="95"/>
  <c r="AO53" i="95" s="1"/>
  <c r="AE53" i="95"/>
  <c r="AG53" i="95"/>
  <c r="AP53" i="95" s="1"/>
  <c r="W54" i="95"/>
  <c r="AR47" i="94"/>
  <c r="AI60" i="105"/>
  <c r="AN60" i="105"/>
  <c r="AR53" i="92"/>
  <c r="AE47" i="35"/>
  <c r="W48" i="35"/>
  <c r="AF47" i="35"/>
  <c r="AO47" i="35" s="1"/>
  <c r="AG47" i="35"/>
  <c r="AP47" i="35" s="1"/>
  <c r="Y59" i="46"/>
  <c r="X59" i="46"/>
  <c r="AH50" i="87"/>
  <c r="AQ50" i="87" s="1"/>
  <c r="AH58" i="52"/>
  <c r="AQ58" i="52" s="1"/>
  <c r="Y62" i="89"/>
  <c r="X62" i="89"/>
  <c r="Z62" i="89" s="1"/>
  <c r="AG62" i="89" l="1"/>
  <c r="AP62" i="89" s="1"/>
  <c r="AF62" i="89"/>
  <c r="AO62" i="89" s="1"/>
  <c r="AE62" i="89"/>
  <c r="W63" i="89"/>
  <c r="AE51" i="18"/>
  <c r="W52" i="18"/>
  <c r="AG51" i="18"/>
  <c r="AP51" i="18" s="1"/>
  <c r="AF51" i="18"/>
  <c r="AO51" i="18" s="1"/>
  <c r="AG48" i="82"/>
  <c r="AP48" i="82" s="1"/>
  <c r="AE48" i="82"/>
  <c r="W49" i="82"/>
  <c r="AF48" i="82"/>
  <c r="AO48" i="82" s="1"/>
  <c r="AG55" i="45"/>
  <c r="AP55" i="45" s="1"/>
  <c r="AF55" i="45"/>
  <c r="AO55" i="45" s="1"/>
  <c r="W56" i="45"/>
  <c r="AE55" i="45"/>
  <c r="AE57" i="44"/>
  <c r="AF57" i="44"/>
  <c r="AO57" i="44" s="1"/>
  <c r="W58" i="44"/>
  <c r="AG57" i="44"/>
  <c r="AP57" i="44" s="1"/>
  <c r="AG52" i="11"/>
  <c r="AP52" i="11" s="1"/>
  <c r="AF52" i="11"/>
  <c r="AO52" i="11" s="1"/>
  <c r="AE52" i="11"/>
  <c r="W53" i="11"/>
  <c r="AR60" i="105"/>
  <c r="AI53" i="95"/>
  <c r="AN53" i="95"/>
  <c r="AH59" i="46"/>
  <c r="AQ59" i="46" s="1"/>
  <c r="Y48" i="35"/>
  <c r="X48" i="35"/>
  <c r="AG52" i="84"/>
  <c r="AP52" i="84" s="1"/>
  <c r="W53" i="84"/>
  <c r="AE52" i="84"/>
  <c r="AN52" i="84" s="1"/>
  <c r="AF52" i="84"/>
  <c r="AI50" i="99"/>
  <c r="AN50" i="99"/>
  <c r="W62" i="53"/>
  <c r="AG61" i="53"/>
  <c r="AP61" i="53" s="1"/>
  <c r="AE61" i="53"/>
  <c r="AF61" i="53"/>
  <c r="AO61" i="53" s="1"/>
  <c r="AF48" i="102"/>
  <c r="AO48" i="102" s="1"/>
  <c r="AE48" i="102"/>
  <c r="W49" i="102"/>
  <c r="AG48" i="102"/>
  <c r="AP48" i="102" s="1"/>
  <c r="AR51" i="11"/>
  <c r="Y50" i="10"/>
  <c r="Z50" i="10"/>
  <c r="X50" i="10"/>
  <c r="AH58" i="32"/>
  <c r="AQ58" i="32" s="1"/>
  <c r="W61" i="86"/>
  <c r="AG60" i="86"/>
  <c r="AP60" i="86" s="1"/>
  <c r="AE60" i="86"/>
  <c r="AF60" i="86"/>
  <c r="AO60" i="86" s="1"/>
  <c r="AF46" i="98"/>
  <c r="AO46" i="98" s="1"/>
  <c r="W47" i="98"/>
  <c r="AG46" i="98"/>
  <c r="AP46" i="98" s="1"/>
  <c r="AE46" i="98"/>
  <c r="AG53" i="13"/>
  <c r="AP53" i="13" s="1"/>
  <c r="W54" i="13"/>
  <c r="AE53" i="13"/>
  <c r="AF53" i="13"/>
  <c r="AO53" i="13" s="1"/>
  <c r="Y61" i="97"/>
  <c r="X61" i="97"/>
  <c r="AI53" i="100"/>
  <c r="AN53" i="100"/>
  <c r="AH54" i="20"/>
  <c r="AQ54" i="20" s="1"/>
  <c r="Y55" i="54"/>
  <c r="Z55" i="54"/>
  <c r="X55" i="54"/>
  <c r="AI50" i="87"/>
  <c r="AN50" i="87"/>
  <c r="Y53" i="16"/>
  <c r="X53" i="16"/>
  <c r="Z59" i="46"/>
  <c r="AI47" i="35"/>
  <c r="AN47" i="35"/>
  <c r="W59" i="93"/>
  <c r="AE58" i="93"/>
  <c r="AG58" i="93"/>
  <c r="AP58" i="93" s="1"/>
  <c r="AF58" i="93"/>
  <c r="AO58" i="93" s="1"/>
  <c r="AF54" i="92"/>
  <c r="AO54" i="92" s="1"/>
  <c r="AE54" i="92"/>
  <c r="AG54" i="92"/>
  <c r="AP54" i="92" s="1"/>
  <c r="W55" i="92"/>
  <c r="AR45" i="90"/>
  <c r="W54" i="96"/>
  <c r="AG53" i="96"/>
  <c r="AP53" i="96" s="1"/>
  <c r="AF53" i="96"/>
  <c r="AO53" i="96" s="1"/>
  <c r="AE53" i="96"/>
  <c r="AF54" i="91"/>
  <c r="AO54" i="91" s="1"/>
  <c r="W55" i="91"/>
  <c r="AG54" i="91"/>
  <c r="AP54" i="91" s="1"/>
  <c r="AE54" i="91"/>
  <c r="AR47" i="82"/>
  <c r="AI47" i="42"/>
  <c r="AN47" i="42"/>
  <c r="AH55" i="45"/>
  <c r="AQ55" i="45" s="1"/>
  <c r="AR50" i="18"/>
  <c r="W49" i="94"/>
  <c r="AG48" i="94"/>
  <c r="AP48" i="94" s="1"/>
  <c r="AF48" i="94"/>
  <c r="AO48" i="94" s="1"/>
  <c r="AE48" i="94"/>
  <c r="Z58" i="32"/>
  <c r="AR51" i="43"/>
  <c r="AG51" i="41"/>
  <c r="AP51" i="41" s="1"/>
  <c r="W52" i="41"/>
  <c r="AF51" i="41"/>
  <c r="AO51" i="41" s="1"/>
  <c r="AE51" i="41"/>
  <c r="AH46" i="90"/>
  <c r="AQ46" i="90" s="1"/>
  <c r="AR61" i="89"/>
  <c r="AG54" i="20"/>
  <c r="AP54" i="20" s="1"/>
  <c r="AF54" i="20"/>
  <c r="AO54" i="20" s="1"/>
  <c r="AE54" i="20"/>
  <c r="W55" i="20"/>
  <c r="Z46" i="50"/>
  <c r="AH46" i="50"/>
  <c r="AQ46" i="50" s="1"/>
  <c r="AH53" i="51"/>
  <c r="AQ53" i="51" s="1"/>
  <c r="AR53" i="20"/>
  <c r="AR62" i="47"/>
  <c r="AH58" i="101"/>
  <c r="AQ58" i="101" s="1"/>
  <c r="AR52" i="51"/>
  <c r="AH57" i="44"/>
  <c r="AQ57" i="44" s="1"/>
  <c r="AE48" i="48"/>
  <c r="AF48" i="48"/>
  <c r="AO48" i="48" s="1"/>
  <c r="AG48" i="48"/>
  <c r="AP48" i="48" s="1"/>
  <c r="W49" i="48"/>
  <c r="AH61" i="105"/>
  <c r="AQ61" i="105" s="1"/>
  <c r="Z46" i="90"/>
  <c r="Y59" i="52"/>
  <c r="X59" i="52"/>
  <c r="Y54" i="95"/>
  <c r="X54" i="95"/>
  <c r="AH51" i="18"/>
  <c r="AQ51" i="18" s="1"/>
  <c r="AH49" i="83"/>
  <c r="AQ49" i="83" s="1"/>
  <c r="AI54" i="88"/>
  <c r="AN54" i="88"/>
  <c r="Y51" i="99"/>
  <c r="X51" i="99"/>
  <c r="Z53" i="51"/>
  <c r="AR45" i="98"/>
  <c r="Z58" i="101"/>
  <c r="AH52" i="43"/>
  <c r="AQ52" i="43" s="1"/>
  <c r="AH63" i="47"/>
  <c r="AQ63" i="47" s="1"/>
  <c r="Y48" i="42"/>
  <c r="X48" i="42"/>
  <c r="Z61" i="105"/>
  <c r="AI51" i="55"/>
  <c r="AN51" i="55"/>
  <c r="AI49" i="10"/>
  <c r="AN49" i="10"/>
  <c r="AR56" i="44"/>
  <c r="AR48" i="83"/>
  <c r="AR45" i="50"/>
  <c r="AR57" i="32"/>
  <c r="Y54" i="100"/>
  <c r="X54" i="100"/>
  <c r="AI58" i="52"/>
  <c r="AN58" i="52"/>
  <c r="AH60" i="15"/>
  <c r="AQ60" i="15" s="1"/>
  <c r="AH51" i="49"/>
  <c r="AQ51" i="49" s="1"/>
  <c r="Z49" i="83"/>
  <c r="Y55" i="88"/>
  <c r="X55" i="88"/>
  <c r="Z55" i="88" s="1"/>
  <c r="AH48" i="82"/>
  <c r="AQ48" i="82" s="1"/>
  <c r="AH52" i="11"/>
  <c r="AQ52" i="11" s="1"/>
  <c r="AR54" i="45"/>
  <c r="Z52" i="43"/>
  <c r="Z63" i="47"/>
  <c r="AI50" i="103"/>
  <c r="AN50" i="103"/>
  <c r="AH62" i="89"/>
  <c r="AQ62" i="89" s="1"/>
  <c r="AF60" i="15"/>
  <c r="AO60" i="15" s="1"/>
  <c r="AG60" i="15"/>
  <c r="AE60" i="15"/>
  <c r="AN60" i="15" s="1"/>
  <c r="W61" i="15"/>
  <c r="AF51" i="49"/>
  <c r="AO51" i="49" s="1"/>
  <c r="AG51" i="49"/>
  <c r="AP51" i="49" s="1"/>
  <c r="W52" i="49"/>
  <c r="AE51" i="49"/>
  <c r="AG47" i="85"/>
  <c r="AP47" i="85" s="1"/>
  <c r="W48" i="85"/>
  <c r="AF47" i="85"/>
  <c r="AO47" i="85" s="1"/>
  <c r="AE47" i="85"/>
  <c r="AH61" i="53"/>
  <c r="AQ61" i="53" s="1"/>
  <c r="AH48" i="102"/>
  <c r="AQ48" i="102" s="1"/>
  <c r="AR59" i="15"/>
  <c r="AE56" i="104"/>
  <c r="AG56" i="104"/>
  <c r="AP56" i="104" s="1"/>
  <c r="AF56" i="104"/>
  <c r="AO56" i="104" s="1"/>
  <c r="W57" i="104"/>
  <c r="Y52" i="55"/>
  <c r="X52" i="55"/>
  <c r="AH60" i="86"/>
  <c r="AQ60" i="86" s="1"/>
  <c r="AH46" i="98"/>
  <c r="AQ46" i="98" s="1"/>
  <c r="AR57" i="101"/>
  <c r="AI60" i="97"/>
  <c r="AN60" i="97"/>
  <c r="AR50" i="49"/>
  <c r="AI54" i="54"/>
  <c r="AN54" i="54"/>
  <c r="AR47" i="102"/>
  <c r="Y51" i="87"/>
  <c r="Z51" i="87"/>
  <c r="X51" i="87"/>
  <c r="AI52" i="16"/>
  <c r="AN52" i="16"/>
  <c r="Y51" i="103"/>
  <c r="X51" i="103"/>
  <c r="W56" i="88" l="1"/>
  <c r="AF55" i="88"/>
  <c r="AO55" i="88" s="1"/>
  <c r="AE55" i="88"/>
  <c r="AG55" i="88"/>
  <c r="AP55" i="88" s="1"/>
  <c r="AH51" i="103"/>
  <c r="AQ51" i="103" s="1"/>
  <c r="AI47" i="85"/>
  <c r="AN47" i="85"/>
  <c r="Y52" i="49"/>
  <c r="X52" i="49"/>
  <c r="AI60" i="15"/>
  <c r="AP60" i="15"/>
  <c r="W62" i="105"/>
  <c r="AG61" i="105"/>
  <c r="AP61" i="105" s="1"/>
  <c r="AF61" i="105"/>
  <c r="AO61" i="105" s="1"/>
  <c r="AE61" i="105"/>
  <c r="AH51" i="99"/>
  <c r="AQ51" i="99" s="1"/>
  <c r="AH59" i="52"/>
  <c r="AQ59" i="52" s="1"/>
  <c r="Y55" i="20"/>
  <c r="X55" i="20"/>
  <c r="AI51" i="41"/>
  <c r="AN51" i="41"/>
  <c r="AE58" i="32"/>
  <c r="AF58" i="32"/>
  <c r="AO58" i="32" s="1"/>
  <c r="AG58" i="32"/>
  <c r="AP58" i="32" s="1"/>
  <c r="W59" i="32"/>
  <c r="AI54" i="91"/>
  <c r="AN54" i="91"/>
  <c r="Y55" i="92"/>
  <c r="X55" i="92"/>
  <c r="AH53" i="16"/>
  <c r="AQ53" i="16" s="1"/>
  <c r="AE55" i="54"/>
  <c r="AF55" i="54"/>
  <c r="AO55" i="54" s="1"/>
  <c r="W56" i="54"/>
  <c r="AG55" i="54"/>
  <c r="AP55" i="54" s="1"/>
  <c r="AI46" i="98"/>
  <c r="AR46" i="98" s="1"/>
  <c r="AN46" i="98"/>
  <c r="AI60" i="86"/>
  <c r="AN60" i="86"/>
  <c r="AR50" i="99"/>
  <c r="AH48" i="35"/>
  <c r="AQ48" i="35" s="1"/>
  <c r="Y56" i="45"/>
  <c r="Z56" i="45" s="1"/>
  <c r="X56" i="45"/>
  <c r="AI48" i="82"/>
  <c r="AN48" i="82"/>
  <c r="AI51" i="18"/>
  <c r="AN51" i="18"/>
  <c r="Y57" i="104"/>
  <c r="X57" i="104"/>
  <c r="AH48" i="42"/>
  <c r="AQ48" i="42" s="1"/>
  <c r="Z51" i="99"/>
  <c r="Z59" i="52"/>
  <c r="AI48" i="48"/>
  <c r="AN48" i="48"/>
  <c r="AI54" i="20"/>
  <c r="AN54" i="20"/>
  <c r="AI58" i="93"/>
  <c r="AN58" i="93"/>
  <c r="Z53" i="16"/>
  <c r="Z48" i="35"/>
  <c r="Y53" i="11"/>
  <c r="Z53" i="11" s="1"/>
  <c r="X53" i="11"/>
  <c r="Y58" i="44"/>
  <c r="X58" i="44"/>
  <c r="Z58" i="44" s="1"/>
  <c r="Z51" i="103"/>
  <c r="AR60" i="97"/>
  <c r="Y48" i="85"/>
  <c r="X48" i="85"/>
  <c r="Z48" i="85" s="1"/>
  <c r="AR50" i="103"/>
  <c r="AF49" i="83"/>
  <c r="AO49" i="83" s="1"/>
  <c r="W50" i="83"/>
  <c r="AG49" i="83"/>
  <c r="AP49" i="83" s="1"/>
  <c r="AE49" i="83"/>
  <c r="AR58" i="52"/>
  <c r="Z48" i="42"/>
  <c r="AG58" i="101"/>
  <c r="AP58" i="101" s="1"/>
  <c r="AF58" i="101"/>
  <c r="AO58" i="101" s="1"/>
  <c r="W59" i="101"/>
  <c r="AE58" i="101"/>
  <c r="Y52" i="41"/>
  <c r="X52" i="41"/>
  <c r="Z52" i="41" s="1"/>
  <c r="AI48" i="94"/>
  <c r="AN48" i="94"/>
  <c r="AR47" i="42"/>
  <c r="Y55" i="91"/>
  <c r="X55" i="91"/>
  <c r="Y54" i="96"/>
  <c r="X54" i="96"/>
  <c r="AI54" i="92"/>
  <c r="AN54" i="92"/>
  <c r="Y59" i="93"/>
  <c r="Z59" i="93" s="1"/>
  <c r="X59" i="93"/>
  <c r="AR53" i="100"/>
  <c r="AI53" i="13"/>
  <c r="AN53" i="13"/>
  <c r="Y47" i="98"/>
  <c r="X47" i="98"/>
  <c r="Y61" i="86"/>
  <c r="X61" i="86"/>
  <c r="AH50" i="10"/>
  <c r="AQ50" i="10" s="1"/>
  <c r="AI61" i="53"/>
  <c r="AN61" i="53"/>
  <c r="AI52" i="84"/>
  <c r="AO52" i="84"/>
  <c r="AI52" i="11"/>
  <c r="AN52" i="11"/>
  <c r="Y63" i="89"/>
  <c r="X63" i="89"/>
  <c r="AF51" i="87"/>
  <c r="AO51" i="87" s="1"/>
  <c r="W52" i="87"/>
  <c r="AG51" i="87"/>
  <c r="AP51" i="87" s="1"/>
  <c r="AE51" i="87"/>
  <c r="AE63" i="47"/>
  <c r="AF63" i="47"/>
  <c r="AO63" i="47" s="1"/>
  <c r="AG63" i="47"/>
  <c r="AP63" i="47" s="1"/>
  <c r="W64" i="47"/>
  <c r="AH54" i="100"/>
  <c r="AQ54" i="100" s="1"/>
  <c r="AR49" i="10"/>
  <c r="AH54" i="95"/>
  <c r="AQ54" i="95" s="1"/>
  <c r="AG46" i="90"/>
  <c r="AP46" i="90" s="1"/>
  <c r="AF46" i="90"/>
  <c r="AO46" i="90" s="1"/>
  <c r="AE46" i="90"/>
  <c r="W47" i="90"/>
  <c r="AH61" i="97"/>
  <c r="AQ61" i="97" s="1"/>
  <c r="Y54" i="13"/>
  <c r="Z54" i="13" s="1"/>
  <c r="X54" i="13"/>
  <c r="AF50" i="10"/>
  <c r="AO50" i="10" s="1"/>
  <c r="AE50" i="10"/>
  <c r="W51" i="10"/>
  <c r="AG50" i="10"/>
  <c r="AP50" i="10" s="1"/>
  <c r="Y49" i="102"/>
  <c r="X49" i="102"/>
  <c r="AR53" i="95"/>
  <c r="AI57" i="44"/>
  <c r="AN57" i="44"/>
  <c r="AI62" i="89"/>
  <c r="AN62" i="89"/>
  <c r="AR52" i="16"/>
  <c r="AH52" i="55"/>
  <c r="AQ52" i="55" s="1"/>
  <c r="AH51" i="87"/>
  <c r="AQ51" i="87" s="1"/>
  <c r="AR54" i="54"/>
  <c r="Z52" i="55"/>
  <c r="AI56" i="104"/>
  <c r="AN56" i="104"/>
  <c r="X61" i="15"/>
  <c r="Y61" i="15"/>
  <c r="Z61" i="15"/>
  <c r="AE52" i="43"/>
  <c r="AG52" i="43"/>
  <c r="AP52" i="43" s="1"/>
  <c r="W53" i="43"/>
  <c r="AF52" i="43"/>
  <c r="AO52" i="43" s="1"/>
  <c r="Z54" i="100"/>
  <c r="AR54" i="88"/>
  <c r="Z54" i="95"/>
  <c r="Y49" i="48"/>
  <c r="X49" i="48"/>
  <c r="Z49" i="48" s="1"/>
  <c r="AE46" i="50"/>
  <c r="AF46" i="50"/>
  <c r="AO46" i="50" s="1"/>
  <c r="AG46" i="50"/>
  <c r="AP46" i="50" s="1"/>
  <c r="W47" i="50"/>
  <c r="AR47" i="35"/>
  <c r="AR50" i="87"/>
  <c r="Z61" i="97"/>
  <c r="AI48" i="102"/>
  <c r="AN48" i="102"/>
  <c r="Y62" i="53"/>
  <c r="X62" i="53"/>
  <c r="Y53" i="84"/>
  <c r="X53" i="84"/>
  <c r="Z53" i="84" s="1"/>
  <c r="AI51" i="49"/>
  <c r="AN51" i="49"/>
  <c r="AH55" i="88"/>
  <c r="AQ55" i="88" s="1"/>
  <c r="AR51" i="55"/>
  <c r="AE53" i="51"/>
  <c r="AN53" i="51" s="1"/>
  <c r="AG53" i="51"/>
  <c r="AP53" i="51" s="1"/>
  <c r="W54" i="51"/>
  <c r="AF53" i="51"/>
  <c r="Y49" i="94"/>
  <c r="X49" i="94"/>
  <c r="AI53" i="96"/>
  <c r="AN53" i="96"/>
  <c r="AG59" i="46"/>
  <c r="AP59" i="46" s="1"/>
  <c r="AE59" i="46"/>
  <c r="AF59" i="46"/>
  <c r="AO59" i="46" s="1"/>
  <c r="W60" i="46"/>
  <c r="AH55" i="54"/>
  <c r="AQ55" i="54" s="1"/>
  <c r="AI55" i="45"/>
  <c r="AN55" i="45"/>
  <c r="Y49" i="82"/>
  <c r="X49" i="82"/>
  <c r="Z49" i="82" s="1"/>
  <c r="X52" i="18"/>
  <c r="Y52" i="18"/>
  <c r="Z52" i="18"/>
  <c r="W54" i="84" l="1"/>
  <c r="AG53" i="84"/>
  <c r="AP53" i="84" s="1"/>
  <c r="AF53" i="84"/>
  <c r="AO53" i="84" s="1"/>
  <c r="AE53" i="84"/>
  <c r="W60" i="93"/>
  <c r="AG59" i="93"/>
  <c r="AP59" i="93" s="1"/>
  <c r="AF59" i="93"/>
  <c r="AO59" i="93" s="1"/>
  <c r="AE59" i="93"/>
  <c r="AG53" i="11"/>
  <c r="AP53" i="11" s="1"/>
  <c r="AE53" i="11"/>
  <c r="W54" i="11"/>
  <c r="AF53" i="11"/>
  <c r="AO53" i="11" s="1"/>
  <c r="W57" i="45"/>
  <c r="AE56" i="45"/>
  <c r="AG56" i="45"/>
  <c r="AP56" i="45" s="1"/>
  <c r="AF56" i="45"/>
  <c r="AO56" i="45" s="1"/>
  <c r="W59" i="44"/>
  <c r="AG58" i="44"/>
  <c r="AP58" i="44" s="1"/>
  <c r="AE58" i="44"/>
  <c r="AF58" i="44"/>
  <c r="AO58" i="44" s="1"/>
  <c r="AG54" i="13"/>
  <c r="AP54" i="13" s="1"/>
  <c r="AE54" i="13"/>
  <c r="AF54" i="13"/>
  <c r="AO54" i="13" s="1"/>
  <c r="W55" i="13"/>
  <c r="AG52" i="41"/>
  <c r="AP52" i="41" s="1"/>
  <c r="AE52" i="41"/>
  <c r="AF52" i="41"/>
  <c r="AO52" i="41" s="1"/>
  <c r="W53" i="41"/>
  <c r="AF49" i="48"/>
  <c r="AO49" i="48" s="1"/>
  <c r="AG49" i="48"/>
  <c r="AP49" i="48" s="1"/>
  <c r="AE49" i="48"/>
  <c r="W50" i="48"/>
  <c r="AG49" i="82"/>
  <c r="AP49" i="82" s="1"/>
  <c r="AE49" i="82"/>
  <c r="AF49" i="82"/>
  <c r="AO49" i="82" s="1"/>
  <c r="W50" i="82"/>
  <c r="W49" i="85"/>
  <c r="AG48" i="85"/>
  <c r="AP48" i="85" s="1"/>
  <c r="AF48" i="85"/>
  <c r="AO48" i="85" s="1"/>
  <c r="AE48" i="85"/>
  <c r="AH52" i="18"/>
  <c r="AQ52" i="18" s="1"/>
  <c r="Y51" i="10"/>
  <c r="X51" i="10"/>
  <c r="Y47" i="90"/>
  <c r="Z47" i="90" s="1"/>
  <c r="X47" i="90"/>
  <c r="Y52" i="87"/>
  <c r="X52" i="87"/>
  <c r="AR52" i="11"/>
  <c r="AR54" i="92"/>
  <c r="AF53" i="16"/>
  <c r="AO53" i="16" s="1"/>
  <c r="W54" i="16"/>
  <c r="AG53" i="16"/>
  <c r="AP53" i="16" s="1"/>
  <c r="AE53" i="16"/>
  <c r="AR48" i="48"/>
  <c r="Y56" i="54"/>
  <c r="Z56" i="54"/>
  <c r="X56" i="54"/>
  <c r="AR54" i="91"/>
  <c r="W62" i="97"/>
  <c r="AG61" i="97"/>
  <c r="AP61" i="97" s="1"/>
  <c r="AF61" i="97"/>
  <c r="AO61" i="97" s="1"/>
  <c r="AE61" i="97"/>
  <c r="Y47" i="50"/>
  <c r="X47" i="50"/>
  <c r="AH61" i="15"/>
  <c r="AQ61" i="15" s="1"/>
  <c r="AH49" i="102"/>
  <c r="AQ49" i="102" s="1"/>
  <c r="AI50" i="10"/>
  <c r="AN50" i="10"/>
  <c r="AI46" i="90"/>
  <c r="AN46" i="90"/>
  <c r="AH47" i="98"/>
  <c r="AQ47" i="98" s="1"/>
  <c r="AH54" i="96"/>
  <c r="AQ54" i="96" s="1"/>
  <c r="W49" i="42"/>
  <c r="AE48" i="42"/>
  <c r="AF48" i="42"/>
  <c r="AO48" i="42" s="1"/>
  <c r="AG48" i="42"/>
  <c r="AP48" i="42" s="1"/>
  <c r="Y50" i="83"/>
  <c r="Z50" i="83"/>
  <c r="X50" i="83"/>
  <c r="AE59" i="52"/>
  <c r="AN59" i="52" s="1"/>
  <c r="AF59" i="52"/>
  <c r="AO59" i="52" s="1"/>
  <c r="W60" i="52"/>
  <c r="AG59" i="52"/>
  <c r="AR48" i="82"/>
  <c r="AR60" i="86"/>
  <c r="AR51" i="41"/>
  <c r="Y62" i="105"/>
  <c r="Z62" i="105"/>
  <c r="X62" i="105"/>
  <c r="AR47" i="85"/>
  <c r="Y60" i="46"/>
  <c r="X60" i="46"/>
  <c r="Z60" i="46" s="1"/>
  <c r="AH49" i="94"/>
  <c r="AQ49" i="94" s="1"/>
  <c r="AI59" i="46"/>
  <c r="AN59" i="46"/>
  <c r="AH62" i="53"/>
  <c r="AQ62" i="53" s="1"/>
  <c r="W55" i="95"/>
  <c r="AG54" i="95"/>
  <c r="AP54" i="95" s="1"/>
  <c r="AF54" i="95"/>
  <c r="AO54" i="95" s="1"/>
  <c r="AE54" i="95"/>
  <c r="Y53" i="43"/>
  <c r="X53" i="43"/>
  <c r="AR62" i="89"/>
  <c r="Z49" i="102"/>
  <c r="AI63" i="47"/>
  <c r="AN63" i="47"/>
  <c r="AH63" i="89"/>
  <c r="AQ63" i="89" s="1"/>
  <c r="AR52" i="84"/>
  <c r="Z47" i="98"/>
  <c r="AH59" i="93"/>
  <c r="AQ59" i="93" s="1"/>
  <c r="Z54" i="96"/>
  <c r="AH53" i="11"/>
  <c r="AQ53" i="11" s="1"/>
  <c r="AR58" i="93"/>
  <c r="W52" i="99"/>
  <c r="AG51" i="99"/>
  <c r="AP51" i="99" s="1"/>
  <c r="AF51" i="99"/>
  <c r="AO51" i="99" s="1"/>
  <c r="AE51" i="99"/>
  <c r="Z57" i="104"/>
  <c r="AH57" i="104"/>
  <c r="AQ57" i="104" s="1"/>
  <c r="AH56" i="45"/>
  <c r="AQ56" i="45" s="1"/>
  <c r="AI55" i="54"/>
  <c r="AN55" i="54"/>
  <c r="AH55" i="92"/>
  <c r="AQ55" i="92" s="1"/>
  <c r="Y59" i="32"/>
  <c r="X59" i="32"/>
  <c r="Z59" i="32" s="1"/>
  <c r="AH55" i="20"/>
  <c r="AQ55" i="20" s="1"/>
  <c r="AR48" i="102"/>
  <c r="AH49" i="82"/>
  <c r="AQ49" i="82" s="1"/>
  <c r="Z49" i="94"/>
  <c r="Z62" i="53"/>
  <c r="AR56" i="104"/>
  <c r="AH54" i="13"/>
  <c r="AQ54" i="13" s="1"/>
  <c r="Z63" i="89"/>
  <c r="AI58" i="101"/>
  <c r="AN58" i="101"/>
  <c r="Z55" i="92"/>
  <c r="Z55" i="20"/>
  <c r="AR60" i="15"/>
  <c r="AI55" i="88"/>
  <c r="AN55" i="88"/>
  <c r="AI53" i="51"/>
  <c r="AO53" i="51"/>
  <c r="AR51" i="49"/>
  <c r="AI46" i="50"/>
  <c r="AN46" i="50"/>
  <c r="AI52" i="43"/>
  <c r="AN52" i="43"/>
  <c r="AF52" i="55"/>
  <c r="AO52" i="55" s="1"/>
  <c r="AG52" i="55"/>
  <c r="AP52" i="55" s="1"/>
  <c r="AE52" i="55"/>
  <c r="W53" i="55"/>
  <c r="AR57" i="44"/>
  <c r="AI51" i="87"/>
  <c r="AN51" i="87"/>
  <c r="AR61" i="53"/>
  <c r="AH61" i="86"/>
  <c r="AQ61" i="86" s="1"/>
  <c r="AH55" i="91"/>
  <c r="AQ55" i="91" s="1"/>
  <c r="AR48" i="94"/>
  <c r="Y59" i="101"/>
  <c r="X59" i="101"/>
  <c r="AF51" i="103"/>
  <c r="AO51" i="103" s="1"/>
  <c r="AE51" i="103"/>
  <c r="W52" i="103"/>
  <c r="AG51" i="103"/>
  <c r="AP51" i="103" s="1"/>
  <c r="AR54" i="20"/>
  <c r="AI61" i="105"/>
  <c r="AN61" i="105"/>
  <c r="Z52" i="49"/>
  <c r="AH52" i="49"/>
  <c r="AQ52" i="49" s="1"/>
  <c r="W53" i="18"/>
  <c r="AE52" i="18"/>
  <c r="AN52" i="18" s="1"/>
  <c r="AF52" i="18"/>
  <c r="AO52" i="18" s="1"/>
  <c r="AG52" i="18"/>
  <c r="AR55" i="45"/>
  <c r="AR53" i="96"/>
  <c r="Y54" i="51"/>
  <c r="Z54" i="51"/>
  <c r="X54" i="51"/>
  <c r="AH53" i="84"/>
  <c r="AQ53" i="84" s="1"/>
  <c r="AH49" i="48"/>
  <c r="AQ49" i="48" s="1"/>
  <c r="W55" i="100"/>
  <c r="AG54" i="100"/>
  <c r="AP54" i="100" s="1"/>
  <c r="AF54" i="100"/>
  <c r="AO54" i="100" s="1"/>
  <c r="AE54" i="100"/>
  <c r="AG61" i="15"/>
  <c r="AP61" i="15" s="1"/>
  <c r="W62" i="15"/>
  <c r="AF61" i="15"/>
  <c r="AO61" i="15" s="1"/>
  <c r="AE61" i="15"/>
  <c r="Y64" i="47"/>
  <c r="Z64" i="47" s="1"/>
  <c r="X64" i="47"/>
  <c r="Z61" i="86"/>
  <c r="AR53" i="13"/>
  <c r="Z55" i="91"/>
  <c r="AH52" i="41"/>
  <c r="AQ52" i="41" s="1"/>
  <c r="AI49" i="83"/>
  <c r="AN49" i="83"/>
  <c r="AH48" i="85"/>
  <c r="AQ48" i="85" s="1"/>
  <c r="AH58" i="44"/>
  <c r="AQ58" i="44" s="1"/>
  <c r="AF48" i="35"/>
  <c r="AO48" i="35" s="1"/>
  <c r="W49" i="35"/>
  <c r="AE48" i="35"/>
  <c r="AG48" i="35"/>
  <c r="AP48" i="35" s="1"/>
  <c r="AR51" i="18"/>
  <c r="AI58" i="32"/>
  <c r="AR58" i="32" s="1"/>
  <c r="AN58" i="32"/>
  <c r="Y56" i="88"/>
  <c r="X56" i="88"/>
  <c r="W61" i="46" l="1"/>
  <c r="AG60" i="46"/>
  <c r="AP60" i="46" s="1"/>
  <c r="AE60" i="46"/>
  <c r="AF60" i="46"/>
  <c r="AO60" i="46" s="1"/>
  <c r="W48" i="90"/>
  <c r="AG47" i="90"/>
  <c r="AP47" i="90" s="1"/>
  <c r="AF47" i="90"/>
  <c r="AO47" i="90" s="1"/>
  <c r="AE47" i="90"/>
  <c r="W60" i="32"/>
  <c r="AG59" i="32"/>
  <c r="AP59" i="32" s="1"/>
  <c r="AE59" i="32"/>
  <c r="AN59" i="32" s="1"/>
  <c r="AF59" i="32"/>
  <c r="AF64" i="47"/>
  <c r="AO64" i="47" s="1"/>
  <c r="AG64" i="47"/>
  <c r="AP64" i="47" s="1"/>
  <c r="AE64" i="47"/>
  <c r="W65" i="47"/>
  <c r="AH56" i="88"/>
  <c r="AQ56" i="88" s="1"/>
  <c r="AI48" i="35"/>
  <c r="AN48" i="35"/>
  <c r="Y49" i="35"/>
  <c r="Z49" i="35" s="1"/>
  <c r="X49" i="35"/>
  <c r="AI52" i="18"/>
  <c r="AP52" i="18"/>
  <c r="AI52" i="55"/>
  <c r="AR52" i="55" s="1"/>
  <c r="AN52" i="55"/>
  <c r="AR46" i="50"/>
  <c r="AR55" i="88"/>
  <c r="AR58" i="101"/>
  <c r="Y52" i="99"/>
  <c r="Z52" i="99" s="1"/>
  <c r="X52" i="99"/>
  <c r="AF49" i="102"/>
  <c r="AO49" i="102" s="1"/>
  <c r="W50" i="102"/>
  <c r="AE49" i="102"/>
  <c r="AN49" i="102" s="1"/>
  <c r="AG49" i="102"/>
  <c r="AH50" i="83"/>
  <c r="AQ50" i="83" s="1"/>
  <c r="AI48" i="42"/>
  <c r="AN48" i="42"/>
  <c r="AI61" i="97"/>
  <c r="AN61" i="97"/>
  <c r="AH56" i="54"/>
  <c r="AQ56" i="54" s="1"/>
  <c r="AI53" i="16"/>
  <c r="AN53" i="16"/>
  <c r="AI49" i="82"/>
  <c r="AN49" i="82"/>
  <c r="AI53" i="11"/>
  <c r="AN53" i="11"/>
  <c r="Y60" i="93"/>
  <c r="X60" i="93"/>
  <c r="AR49" i="83"/>
  <c r="AF55" i="91"/>
  <c r="AO55" i="91" s="1"/>
  <c r="W56" i="91"/>
  <c r="AG55" i="91"/>
  <c r="AP55" i="91" s="1"/>
  <c r="AE55" i="91"/>
  <c r="AH59" i="101"/>
  <c r="AQ59" i="101" s="1"/>
  <c r="AR51" i="87"/>
  <c r="AF63" i="89"/>
  <c r="AO63" i="89" s="1"/>
  <c r="W64" i="89"/>
  <c r="AG63" i="89"/>
  <c r="AP63" i="89" s="1"/>
  <c r="AE63" i="89"/>
  <c r="AG57" i="104"/>
  <c r="AP57" i="104" s="1"/>
  <c r="AF57" i="104"/>
  <c r="AO57" i="104" s="1"/>
  <c r="AE57" i="104"/>
  <c r="W58" i="104"/>
  <c r="AI54" i="95"/>
  <c r="AN54" i="95"/>
  <c r="W51" i="83"/>
  <c r="AG50" i="83"/>
  <c r="AP50" i="83" s="1"/>
  <c r="AE50" i="83"/>
  <c r="AF50" i="83"/>
  <c r="AO50" i="83" s="1"/>
  <c r="Y49" i="42"/>
  <c r="X49" i="42"/>
  <c r="AR46" i="90"/>
  <c r="AE56" i="54"/>
  <c r="AF56" i="54"/>
  <c r="AO56" i="54" s="1"/>
  <c r="AG56" i="54"/>
  <c r="AP56" i="54" s="1"/>
  <c r="W57" i="54"/>
  <c r="Y55" i="13"/>
  <c r="Z55" i="13"/>
  <c r="X55" i="13"/>
  <c r="AI58" i="44"/>
  <c r="AN58" i="44"/>
  <c r="AI56" i="45"/>
  <c r="AN56" i="45"/>
  <c r="AI54" i="100"/>
  <c r="AN54" i="100"/>
  <c r="Z59" i="101"/>
  <c r="AR55" i="54"/>
  <c r="AE54" i="96"/>
  <c r="AG54" i="96"/>
  <c r="AP54" i="96" s="1"/>
  <c r="AF54" i="96"/>
  <c r="AO54" i="96" s="1"/>
  <c r="W55" i="96"/>
  <c r="W48" i="98"/>
  <c r="AF47" i="98"/>
  <c r="AO47" i="98" s="1"/>
  <c r="AE47" i="98"/>
  <c r="AG47" i="98"/>
  <c r="AP47" i="98" s="1"/>
  <c r="AI59" i="52"/>
  <c r="AP59" i="52"/>
  <c r="AH47" i="50"/>
  <c r="AQ47" i="50" s="1"/>
  <c r="Y54" i="16"/>
  <c r="X54" i="16"/>
  <c r="AH52" i="87"/>
  <c r="AQ52" i="87" s="1"/>
  <c r="AH51" i="10"/>
  <c r="AQ51" i="10" s="1"/>
  <c r="Y49" i="85"/>
  <c r="Z49" i="85"/>
  <c r="X49" i="85"/>
  <c r="Y53" i="41"/>
  <c r="X53" i="41"/>
  <c r="Y57" i="45"/>
  <c r="Z57" i="45"/>
  <c r="X57" i="45"/>
  <c r="AI53" i="84"/>
  <c r="AN53" i="84"/>
  <c r="AI61" i="15"/>
  <c r="AN61" i="15"/>
  <c r="Y53" i="18"/>
  <c r="X53" i="18"/>
  <c r="AE52" i="49"/>
  <c r="AG52" i="49"/>
  <c r="AP52" i="49" s="1"/>
  <c r="W53" i="49"/>
  <c r="AF52" i="49"/>
  <c r="AO52" i="49" s="1"/>
  <c r="AE55" i="20"/>
  <c r="AF55" i="20"/>
  <c r="AO55" i="20" s="1"/>
  <c r="W56" i="20"/>
  <c r="AG55" i="20"/>
  <c r="AP55" i="20" s="1"/>
  <c r="AF62" i="53"/>
  <c r="AO62" i="53" s="1"/>
  <c r="W63" i="53"/>
  <c r="AE62" i="53"/>
  <c r="AG62" i="53"/>
  <c r="AP62" i="53" s="1"/>
  <c r="AI51" i="99"/>
  <c r="AN51" i="99"/>
  <c r="AH53" i="43"/>
  <c r="AQ53" i="43" s="1"/>
  <c r="Y60" i="52"/>
  <c r="Z60" i="52"/>
  <c r="X60" i="52"/>
  <c r="AR50" i="10"/>
  <c r="Z47" i="50"/>
  <c r="Y62" i="97"/>
  <c r="Z62" i="97"/>
  <c r="X62" i="97"/>
  <c r="Z52" i="87"/>
  <c r="Z51" i="10"/>
  <c r="Y50" i="48"/>
  <c r="X50" i="48"/>
  <c r="AI54" i="13"/>
  <c r="AN54" i="13"/>
  <c r="Y59" i="44"/>
  <c r="Z59" i="44"/>
  <c r="X59" i="44"/>
  <c r="AI59" i="93"/>
  <c r="AN59" i="93"/>
  <c r="AF61" i="86"/>
  <c r="AO61" i="86" s="1"/>
  <c r="AE61" i="86"/>
  <c r="W62" i="86"/>
  <c r="AG61" i="86"/>
  <c r="AP61" i="86" s="1"/>
  <c r="AH54" i="51"/>
  <c r="AQ54" i="51" s="1"/>
  <c r="Y52" i="103"/>
  <c r="X52" i="103"/>
  <c r="AR52" i="43"/>
  <c r="AR53" i="51"/>
  <c r="AF55" i="92"/>
  <c r="AO55" i="92" s="1"/>
  <c r="W56" i="92"/>
  <c r="AG55" i="92"/>
  <c r="AP55" i="92" s="1"/>
  <c r="AE55" i="92"/>
  <c r="W50" i="94"/>
  <c r="AF49" i="94"/>
  <c r="AO49" i="94" s="1"/>
  <c r="AE49" i="94"/>
  <c r="AG49" i="94"/>
  <c r="AP49" i="94" s="1"/>
  <c r="Z53" i="43"/>
  <c r="Y55" i="95"/>
  <c r="Z55" i="95"/>
  <c r="X55" i="95"/>
  <c r="AH62" i="105"/>
  <c r="AQ62" i="105" s="1"/>
  <c r="Y50" i="82"/>
  <c r="X50" i="82"/>
  <c r="AI49" i="48"/>
  <c r="AN49" i="48"/>
  <c r="AI52" i="41"/>
  <c r="AR52" i="41" s="1"/>
  <c r="AN52" i="41"/>
  <c r="Z56" i="88"/>
  <c r="AH64" i="47"/>
  <c r="AQ64" i="47" s="1"/>
  <c r="Y62" i="15"/>
  <c r="Z62" i="15"/>
  <c r="X62" i="15"/>
  <c r="Y55" i="100"/>
  <c r="Z55" i="100"/>
  <c r="X55" i="100"/>
  <c r="AE54" i="51"/>
  <c r="W55" i="51"/>
  <c r="AF54" i="51"/>
  <c r="AO54" i="51" s="1"/>
  <c r="AG54" i="51"/>
  <c r="AP54" i="51" s="1"/>
  <c r="AR61" i="105"/>
  <c r="AI51" i="103"/>
  <c r="AR51" i="103" s="1"/>
  <c r="AN51" i="103"/>
  <c r="Y53" i="55"/>
  <c r="Z53" i="55"/>
  <c r="X53" i="55"/>
  <c r="AH59" i="32"/>
  <c r="AQ59" i="32" s="1"/>
  <c r="AR63" i="47"/>
  <c r="AR59" i="46"/>
  <c r="AH60" i="46"/>
  <c r="AQ60" i="46" s="1"/>
  <c r="W63" i="105"/>
  <c r="AF62" i="105"/>
  <c r="AO62" i="105" s="1"/>
  <c r="AG62" i="105"/>
  <c r="AP62" i="105" s="1"/>
  <c r="AE62" i="105"/>
  <c r="AH47" i="90"/>
  <c r="AQ47" i="90" s="1"/>
  <c r="AI48" i="85"/>
  <c r="AN48" i="85"/>
  <c r="Y54" i="11"/>
  <c r="X54" i="11"/>
  <c r="Y54" i="84"/>
  <c r="X54" i="84"/>
  <c r="AG52" i="99" l="1"/>
  <c r="AP52" i="99" s="1"/>
  <c r="W53" i="99"/>
  <c r="AF52" i="99"/>
  <c r="AO52" i="99" s="1"/>
  <c r="AE52" i="99"/>
  <c r="AF49" i="35"/>
  <c r="AO49" i="35" s="1"/>
  <c r="AG49" i="35"/>
  <c r="AP49" i="35" s="1"/>
  <c r="W50" i="35"/>
  <c r="AE49" i="35"/>
  <c r="Y63" i="105"/>
  <c r="Z63" i="105" s="1"/>
  <c r="X63" i="105"/>
  <c r="AH62" i="15"/>
  <c r="AQ62" i="15" s="1"/>
  <c r="AR49" i="48"/>
  <c r="AE53" i="43"/>
  <c r="AG53" i="43"/>
  <c r="AP53" i="43" s="1"/>
  <c r="W54" i="43"/>
  <c r="AF53" i="43"/>
  <c r="AO53" i="43" s="1"/>
  <c r="Y62" i="86"/>
  <c r="X62" i="86"/>
  <c r="W60" i="44"/>
  <c r="AE59" i="44"/>
  <c r="AF59" i="44"/>
  <c r="AO59" i="44" s="1"/>
  <c r="AG59" i="44"/>
  <c r="AP59" i="44" s="1"/>
  <c r="AE47" i="50"/>
  <c r="AF47" i="50"/>
  <c r="AO47" i="50" s="1"/>
  <c r="AG47" i="50"/>
  <c r="AP47" i="50" s="1"/>
  <c r="W48" i="50"/>
  <c r="AR51" i="99"/>
  <c r="AF57" i="45"/>
  <c r="AO57" i="45" s="1"/>
  <c r="AG57" i="45"/>
  <c r="AP57" i="45" s="1"/>
  <c r="W58" i="45"/>
  <c r="AE57" i="45"/>
  <c r="AF49" i="85"/>
  <c r="AO49" i="85" s="1"/>
  <c r="AE49" i="85"/>
  <c r="W50" i="85"/>
  <c r="AG49" i="85"/>
  <c r="AP49" i="85" s="1"/>
  <c r="AH54" i="16"/>
  <c r="AQ54" i="16" s="1"/>
  <c r="AI47" i="98"/>
  <c r="AN47" i="98"/>
  <c r="AR54" i="100"/>
  <c r="W56" i="13"/>
  <c r="AG55" i="13"/>
  <c r="AP55" i="13" s="1"/>
  <c r="AF55" i="13"/>
  <c r="AO55" i="13" s="1"/>
  <c r="AE55" i="13"/>
  <c r="AI56" i="54"/>
  <c r="AN56" i="54"/>
  <c r="AR54" i="95"/>
  <c r="AR48" i="42"/>
  <c r="AH49" i="35"/>
  <c r="AQ49" i="35" s="1"/>
  <c r="AI64" i="47"/>
  <c r="AN64" i="47"/>
  <c r="Y48" i="90"/>
  <c r="Z48" i="90" s="1"/>
  <c r="X48" i="90"/>
  <c r="AH54" i="11"/>
  <c r="AQ54" i="11" s="1"/>
  <c r="AG55" i="100"/>
  <c r="AP55" i="100" s="1"/>
  <c r="AF55" i="100"/>
  <c r="AO55" i="100" s="1"/>
  <c r="AE55" i="100"/>
  <c r="W56" i="100"/>
  <c r="Y55" i="51"/>
  <c r="Z55" i="51" s="1"/>
  <c r="X55" i="51"/>
  <c r="AG62" i="15"/>
  <c r="AP62" i="15" s="1"/>
  <c r="AE62" i="15"/>
  <c r="W63" i="15"/>
  <c r="AF62" i="15"/>
  <c r="AO62" i="15" s="1"/>
  <c r="AH50" i="82"/>
  <c r="AQ50" i="82" s="1"/>
  <c r="AI55" i="92"/>
  <c r="AN55" i="92"/>
  <c r="AI61" i="86"/>
  <c r="AN61" i="86"/>
  <c r="AF51" i="10"/>
  <c r="AO51" i="10" s="1"/>
  <c r="AE51" i="10"/>
  <c r="W52" i="10"/>
  <c r="AG51" i="10"/>
  <c r="AP51" i="10" s="1"/>
  <c r="Y53" i="49"/>
  <c r="Z53" i="49" s="1"/>
  <c r="X53" i="49"/>
  <c r="Z54" i="16"/>
  <c r="AI54" i="96"/>
  <c r="AN54" i="96"/>
  <c r="AI63" i="89"/>
  <c r="AN63" i="89"/>
  <c r="AI55" i="91"/>
  <c r="AN55" i="91"/>
  <c r="AH60" i="93"/>
  <c r="AQ60" i="93" s="1"/>
  <c r="AR49" i="82"/>
  <c r="AI49" i="102"/>
  <c r="AP49" i="102"/>
  <c r="Y60" i="32"/>
  <c r="Z60" i="32"/>
  <c r="X60" i="32"/>
  <c r="AH54" i="84"/>
  <c r="AQ54" i="84" s="1"/>
  <c r="Z54" i="84"/>
  <c r="AR48" i="85"/>
  <c r="AI54" i="51"/>
  <c r="AN54" i="51"/>
  <c r="W57" i="88"/>
  <c r="AF56" i="88"/>
  <c r="AO56" i="88" s="1"/>
  <c r="AE56" i="88"/>
  <c r="AG56" i="88"/>
  <c r="AP56" i="88" s="1"/>
  <c r="Z50" i="82"/>
  <c r="W53" i="87"/>
  <c r="AF52" i="87"/>
  <c r="AO52" i="87" s="1"/>
  <c r="AE52" i="87"/>
  <c r="AG52" i="87"/>
  <c r="AP52" i="87" s="1"/>
  <c r="Y56" i="20"/>
  <c r="Z56" i="20" s="1"/>
  <c r="X56" i="20"/>
  <c r="AR61" i="15"/>
  <c r="AH53" i="41"/>
  <c r="AQ53" i="41" s="1"/>
  <c r="Y48" i="98"/>
  <c r="X48" i="98"/>
  <c r="AR56" i="45"/>
  <c r="AI50" i="83"/>
  <c r="AN50" i="83"/>
  <c r="X58" i="104"/>
  <c r="Y58" i="104"/>
  <c r="Z60" i="93"/>
  <c r="AE53" i="55"/>
  <c r="AF53" i="55"/>
  <c r="AO53" i="55" s="1"/>
  <c r="W54" i="55"/>
  <c r="AG53" i="55"/>
  <c r="AP53" i="55" s="1"/>
  <c r="AI62" i="105"/>
  <c r="AN62" i="105"/>
  <c r="AH53" i="55"/>
  <c r="AQ53" i="55" s="1"/>
  <c r="AH55" i="100"/>
  <c r="AQ55" i="100" s="1"/>
  <c r="AH55" i="95"/>
  <c r="AQ55" i="95" s="1"/>
  <c r="AI49" i="94"/>
  <c r="AN49" i="94"/>
  <c r="Y56" i="92"/>
  <c r="X56" i="92"/>
  <c r="Z52" i="103"/>
  <c r="AH52" i="103"/>
  <c r="AQ52" i="103" s="1"/>
  <c r="AR54" i="13"/>
  <c r="AH62" i="97"/>
  <c r="AQ62" i="97" s="1"/>
  <c r="AH60" i="52"/>
  <c r="AQ60" i="52" s="1"/>
  <c r="AI62" i="53"/>
  <c r="AN62" i="53"/>
  <c r="AI52" i="49"/>
  <c r="AN52" i="49"/>
  <c r="Z53" i="41"/>
  <c r="AR59" i="52"/>
  <c r="Y57" i="54"/>
  <c r="X57" i="54"/>
  <c r="AH49" i="42"/>
  <c r="AQ49" i="42" s="1"/>
  <c r="AI57" i="104"/>
  <c r="AN57" i="104"/>
  <c r="X64" i="89"/>
  <c r="Y64" i="89"/>
  <c r="Y56" i="91"/>
  <c r="X56" i="91"/>
  <c r="AR53" i="16"/>
  <c r="X50" i="102"/>
  <c r="Z50" i="102" s="1"/>
  <c r="Y50" i="102"/>
  <c r="AI47" i="90"/>
  <c r="AN47" i="90"/>
  <c r="AI60" i="46"/>
  <c r="AN60" i="46"/>
  <c r="Y63" i="53"/>
  <c r="X63" i="53"/>
  <c r="AI55" i="20"/>
  <c r="AN55" i="20"/>
  <c r="AH53" i="18"/>
  <c r="AQ53" i="18" s="1"/>
  <c r="AR53" i="84"/>
  <c r="Y55" i="96"/>
  <c r="Z55" i="96" s="1"/>
  <c r="X55" i="96"/>
  <c r="AE59" i="101"/>
  <c r="AG59" i="101"/>
  <c r="AP59" i="101" s="1"/>
  <c r="W60" i="101"/>
  <c r="AF59" i="101"/>
  <c r="AO59" i="101" s="1"/>
  <c r="AR58" i="44"/>
  <c r="Z49" i="42"/>
  <c r="Y51" i="83"/>
  <c r="Z51" i="83"/>
  <c r="X51" i="83"/>
  <c r="AR61" i="97"/>
  <c r="AR48" i="35"/>
  <c r="AI59" i="32"/>
  <c r="AO59" i="32"/>
  <c r="W56" i="95"/>
  <c r="AE55" i="95"/>
  <c r="AG55" i="95"/>
  <c r="AP55" i="95" s="1"/>
  <c r="AF55" i="95"/>
  <c r="AO55" i="95" s="1"/>
  <c r="AR59" i="93"/>
  <c r="AH50" i="48"/>
  <c r="AQ50" i="48" s="1"/>
  <c r="AF62" i="97"/>
  <c r="AO62" i="97" s="1"/>
  <c r="AE62" i="97"/>
  <c r="W63" i="97"/>
  <c r="AG62" i="97"/>
  <c r="AP62" i="97" s="1"/>
  <c r="AG60" i="52"/>
  <c r="AP60" i="52" s="1"/>
  <c r="AE60" i="52"/>
  <c r="W61" i="52"/>
  <c r="AF60" i="52"/>
  <c r="AO60" i="52" s="1"/>
  <c r="Z54" i="11"/>
  <c r="Y50" i="94"/>
  <c r="X50" i="94"/>
  <c r="AH59" i="44"/>
  <c r="AQ59" i="44" s="1"/>
  <c r="Z50" i="48"/>
  <c r="Z53" i="18"/>
  <c r="AH57" i="45"/>
  <c r="AQ57" i="45" s="1"/>
  <c r="AH49" i="85"/>
  <c r="AQ49" i="85" s="1"/>
  <c r="AH55" i="13"/>
  <c r="AQ55" i="13" s="1"/>
  <c r="AR53" i="11"/>
  <c r="AH52" i="99"/>
  <c r="AQ52" i="99" s="1"/>
  <c r="AR52" i="18"/>
  <c r="Y65" i="47"/>
  <c r="Z65" i="47"/>
  <c r="X65" i="47"/>
  <c r="Y61" i="46"/>
  <c r="X61" i="46"/>
  <c r="W56" i="96" l="1"/>
  <c r="AE55" i="96"/>
  <c r="AF55" i="96"/>
  <c r="AO55" i="96" s="1"/>
  <c r="AG55" i="96"/>
  <c r="AP55" i="96" s="1"/>
  <c r="AE55" i="51"/>
  <c r="AF55" i="51"/>
  <c r="AO55" i="51" s="1"/>
  <c r="AG55" i="51"/>
  <c r="AP55" i="51" s="1"/>
  <c r="W56" i="51"/>
  <c r="W64" i="105"/>
  <c r="AG63" i="105"/>
  <c r="AP63" i="105" s="1"/>
  <c r="AF63" i="105"/>
  <c r="AO63" i="105" s="1"/>
  <c r="AE63" i="105"/>
  <c r="AE48" i="90"/>
  <c r="W49" i="90"/>
  <c r="AF48" i="90"/>
  <c r="AO48" i="90" s="1"/>
  <c r="AG48" i="90"/>
  <c r="AP48" i="90" s="1"/>
  <c r="W51" i="102"/>
  <c r="AG50" i="102"/>
  <c r="AP50" i="102" s="1"/>
  <c r="AF50" i="102"/>
  <c r="AO50" i="102" s="1"/>
  <c r="AE50" i="102"/>
  <c r="AG56" i="20"/>
  <c r="AP56" i="20" s="1"/>
  <c r="AE56" i="20"/>
  <c r="W57" i="20"/>
  <c r="AF56" i="20"/>
  <c r="AO56" i="20" s="1"/>
  <c r="AE53" i="49"/>
  <c r="AG53" i="49"/>
  <c r="AP53" i="49" s="1"/>
  <c r="AF53" i="49"/>
  <c r="AO53" i="49" s="1"/>
  <c r="W54" i="49"/>
  <c r="Y60" i="101"/>
  <c r="X60" i="101"/>
  <c r="AR60" i="46"/>
  <c r="AR62" i="53"/>
  <c r="W53" i="103"/>
  <c r="AG52" i="103"/>
  <c r="AP52" i="103" s="1"/>
  <c r="AE52" i="103"/>
  <c r="AF52" i="103"/>
  <c r="AO52" i="103" s="1"/>
  <c r="AH48" i="98"/>
  <c r="AQ48" i="98" s="1"/>
  <c r="AE50" i="82"/>
  <c r="AG50" i="82"/>
  <c r="AP50" i="82" s="1"/>
  <c r="W51" i="82"/>
  <c r="AF50" i="82"/>
  <c r="AO50" i="82" s="1"/>
  <c r="Y63" i="15"/>
  <c r="Z63" i="15"/>
  <c r="X63" i="15"/>
  <c r="Y56" i="13"/>
  <c r="X56" i="13"/>
  <c r="Y50" i="85"/>
  <c r="Z50" i="85"/>
  <c r="X50" i="85"/>
  <c r="AI59" i="44"/>
  <c r="AN59" i="44"/>
  <c r="AH56" i="92"/>
  <c r="AQ56" i="92" s="1"/>
  <c r="Y54" i="55"/>
  <c r="X54" i="55"/>
  <c r="AH58" i="104"/>
  <c r="AQ58" i="104" s="1"/>
  <c r="Z48" i="98"/>
  <c r="AR54" i="51"/>
  <c r="AR63" i="89"/>
  <c r="AI62" i="15"/>
  <c r="AN62" i="15"/>
  <c r="Y56" i="100"/>
  <c r="Z56" i="100" s="1"/>
  <c r="X56" i="100"/>
  <c r="AR56" i="54"/>
  <c r="AI49" i="85"/>
  <c r="AN49" i="85"/>
  <c r="Y60" i="44"/>
  <c r="Z60" i="44" s="1"/>
  <c r="X60" i="44"/>
  <c r="Y54" i="43"/>
  <c r="X54" i="43"/>
  <c r="AH61" i="46"/>
  <c r="AQ61" i="46" s="1"/>
  <c r="AH64" i="89"/>
  <c r="AQ64" i="89" s="1"/>
  <c r="Z61" i="46"/>
  <c r="W51" i="48"/>
  <c r="AE50" i="48"/>
  <c r="AG50" i="48"/>
  <c r="AP50" i="48" s="1"/>
  <c r="AF50" i="48"/>
  <c r="AO50" i="48" s="1"/>
  <c r="AH50" i="94"/>
  <c r="AQ50" i="94" s="1"/>
  <c r="Y61" i="52"/>
  <c r="X61" i="52"/>
  <c r="AI62" i="97"/>
  <c r="AN62" i="97"/>
  <c r="AI55" i="95"/>
  <c r="AN55" i="95"/>
  <c r="AI59" i="101"/>
  <c r="AN59" i="101"/>
  <c r="AR55" i="20"/>
  <c r="AR47" i="90"/>
  <c r="AH56" i="91"/>
  <c r="AQ56" i="91" s="1"/>
  <c r="AG53" i="41"/>
  <c r="AP53" i="41" s="1"/>
  <c r="W54" i="41"/>
  <c r="AE53" i="41"/>
  <c r="AF53" i="41"/>
  <c r="AO53" i="41" s="1"/>
  <c r="Z56" i="92"/>
  <c r="AR49" i="102"/>
  <c r="AR61" i="86"/>
  <c r="AI55" i="100"/>
  <c r="AN55" i="100"/>
  <c r="AR64" i="47"/>
  <c r="AI47" i="50"/>
  <c r="AN47" i="50"/>
  <c r="AH62" i="86"/>
  <c r="AQ62" i="86" s="1"/>
  <c r="AI52" i="99"/>
  <c r="AN52" i="99"/>
  <c r="AF54" i="11"/>
  <c r="AO54" i="11" s="1"/>
  <c r="W55" i="11"/>
  <c r="AE54" i="11"/>
  <c r="AG54" i="11"/>
  <c r="AP54" i="11" s="1"/>
  <c r="AG53" i="18"/>
  <c r="AP53" i="18" s="1"/>
  <c r="AE53" i="18"/>
  <c r="W54" i="18"/>
  <c r="AF53" i="18"/>
  <c r="AO53" i="18" s="1"/>
  <c r="Y63" i="97"/>
  <c r="X63" i="97"/>
  <c r="W50" i="42"/>
  <c r="AF49" i="42"/>
  <c r="AO49" i="42" s="1"/>
  <c r="AG49" i="42"/>
  <c r="AP49" i="42" s="1"/>
  <c r="AE49" i="42"/>
  <c r="Z50" i="94"/>
  <c r="AI60" i="52"/>
  <c r="AR60" i="52" s="1"/>
  <c r="AN60" i="52"/>
  <c r="Y56" i="95"/>
  <c r="X56" i="95"/>
  <c r="Z56" i="95" s="1"/>
  <c r="AH55" i="96"/>
  <c r="AQ55" i="96" s="1"/>
  <c r="Z63" i="53"/>
  <c r="AH63" i="53"/>
  <c r="AQ63" i="53" s="1"/>
  <c r="Z56" i="91"/>
  <c r="AR57" i="104"/>
  <c r="AH57" i="54"/>
  <c r="AQ57" i="54" s="1"/>
  <c r="AI53" i="55"/>
  <c r="AR53" i="55" s="1"/>
  <c r="AN53" i="55"/>
  <c r="AR50" i="83"/>
  <c r="AI52" i="87"/>
  <c r="AN52" i="87"/>
  <c r="AI56" i="88"/>
  <c r="AN56" i="88"/>
  <c r="AR54" i="96"/>
  <c r="AH55" i="51"/>
  <c r="AQ55" i="51" s="1"/>
  <c r="AI55" i="13"/>
  <c r="AN55" i="13"/>
  <c r="Z62" i="86"/>
  <c r="AI53" i="43"/>
  <c r="AN53" i="43"/>
  <c r="AI49" i="35"/>
  <c r="AN49" i="35"/>
  <c r="AE65" i="47"/>
  <c r="AG65" i="47"/>
  <c r="AP65" i="47" s="1"/>
  <c r="AF65" i="47"/>
  <c r="AO65" i="47" s="1"/>
  <c r="W66" i="47"/>
  <c r="AH65" i="47"/>
  <c r="AQ65" i="47" s="1"/>
  <c r="AH51" i="83"/>
  <c r="AQ51" i="83" s="1"/>
  <c r="Z57" i="54"/>
  <c r="AR52" i="49"/>
  <c r="AR62" i="105"/>
  <c r="AF60" i="93"/>
  <c r="AO60" i="93" s="1"/>
  <c r="AG60" i="93"/>
  <c r="AP60" i="93" s="1"/>
  <c r="W61" i="93"/>
  <c r="AE60" i="93"/>
  <c r="AH56" i="20"/>
  <c r="AQ56" i="20" s="1"/>
  <c r="AG54" i="84"/>
  <c r="AP54" i="84" s="1"/>
  <c r="AF54" i="84"/>
  <c r="AO54" i="84" s="1"/>
  <c r="AE54" i="84"/>
  <c r="W55" i="84"/>
  <c r="AH60" i="32"/>
  <c r="AQ60" i="32" s="1"/>
  <c r="AG54" i="16"/>
  <c r="AP54" i="16" s="1"/>
  <c r="AE54" i="16"/>
  <c r="AF54" i="16"/>
  <c r="AO54" i="16" s="1"/>
  <c r="W55" i="16"/>
  <c r="Y52" i="10"/>
  <c r="Z52" i="10"/>
  <c r="X52" i="10"/>
  <c r="AR55" i="92"/>
  <c r="AH48" i="90"/>
  <c r="AQ48" i="90" s="1"/>
  <c r="AR47" i="98"/>
  <c r="AI57" i="45"/>
  <c r="AN57" i="45"/>
  <c r="X50" i="35"/>
  <c r="Y50" i="35"/>
  <c r="Y53" i="99"/>
  <c r="X53" i="99"/>
  <c r="AR59" i="32"/>
  <c r="AF51" i="83"/>
  <c r="AO51" i="83" s="1"/>
  <c r="AG51" i="83"/>
  <c r="AP51" i="83" s="1"/>
  <c r="AE51" i="83"/>
  <c r="W52" i="83"/>
  <c r="AH50" i="102"/>
  <c r="AQ50" i="102" s="1"/>
  <c r="Z64" i="89"/>
  <c r="AR49" i="94"/>
  <c r="Z58" i="104"/>
  <c r="Y53" i="87"/>
  <c r="Z53" i="87"/>
  <c r="X53" i="87"/>
  <c r="Y57" i="88"/>
  <c r="X57" i="88"/>
  <c r="W61" i="32"/>
  <c r="AG60" i="32"/>
  <c r="AP60" i="32" s="1"/>
  <c r="AF60" i="32"/>
  <c r="AO60" i="32" s="1"/>
  <c r="AE60" i="32"/>
  <c r="AR55" i="91"/>
  <c r="AH53" i="49"/>
  <c r="AQ53" i="49" s="1"/>
  <c r="AI51" i="10"/>
  <c r="AN51" i="10"/>
  <c r="Y58" i="45"/>
  <c r="X58" i="45"/>
  <c r="Y48" i="50"/>
  <c r="X48" i="50"/>
  <c r="AH63" i="105"/>
  <c r="AQ63" i="105" s="1"/>
  <c r="AE60" i="44" l="1"/>
  <c r="AF60" i="44"/>
  <c r="AO60" i="44" s="1"/>
  <c r="W61" i="44"/>
  <c r="AG60" i="44"/>
  <c r="AP60" i="44" s="1"/>
  <c r="AE56" i="95"/>
  <c r="W57" i="95"/>
  <c r="AG56" i="95"/>
  <c r="AP56" i="95" s="1"/>
  <c r="AF56" i="95"/>
  <c r="AO56" i="95" s="1"/>
  <c r="AE56" i="100"/>
  <c r="W57" i="100"/>
  <c r="AG56" i="100"/>
  <c r="AP56" i="100" s="1"/>
  <c r="AF56" i="100"/>
  <c r="AO56" i="100" s="1"/>
  <c r="AH53" i="87"/>
  <c r="AQ53" i="87" s="1"/>
  <c r="W65" i="89"/>
  <c r="AF64" i="89"/>
  <c r="AO64" i="89" s="1"/>
  <c r="AE64" i="89"/>
  <c r="AG64" i="89"/>
  <c r="AP64" i="89" s="1"/>
  <c r="AH50" i="35"/>
  <c r="AQ50" i="35" s="1"/>
  <c r="AH52" i="10"/>
  <c r="AQ52" i="10" s="1"/>
  <c r="AI54" i="16"/>
  <c r="AN54" i="16"/>
  <c r="AI60" i="93"/>
  <c r="AN60" i="93"/>
  <c r="AR55" i="13"/>
  <c r="AI49" i="42"/>
  <c r="AN49" i="42"/>
  <c r="AR52" i="99"/>
  <c r="AR62" i="97"/>
  <c r="AI50" i="48"/>
  <c r="AN50" i="48"/>
  <c r="AH50" i="85"/>
  <c r="AQ50" i="85" s="1"/>
  <c r="AH63" i="15"/>
  <c r="AQ63" i="15" s="1"/>
  <c r="AI50" i="102"/>
  <c r="AR50" i="102" s="1"/>
  <c r="AN50" i="102"/>
  <c r="AI55" i="51"/>
  <c r="AN55" i="51"/>
  <c r="Y52" i="83"/>
  <c r="Z52" i="83" s="1"/>
  <c r="X52" i="83"/>
  <c r="AH53" i="99"/>
  <c r="AQ53" i="99" s="1"/>
  <c r="AG52" i="10"/>
  <c r="AP52" i="10" s="1"/>
  <c r="AE52" i="10"/>
  <c r="W53" i="10"/>
  <c r="AF52" i="10"/>
  <c r="AO52" i="10" s="1"/>
  <c r="Y61" i="93"/>
  <c r="Z61" i="93" s="1"/>
  <c r="X61" i="93"/>
  <c r="AR49" i="35"/>
  <c r="AR47" i="50"/>
  <c r="AI53" i="41"/>
  <c r="AR53" i="41" s="1"/>
  <c r="AN53" i="41"/>
  <c r="AH61" i="52"/>
  <c r="AQ61" i="52" s="1"/>
  <c r="Y51" i="48"/>
  <c r="X51" i="48"/>
  <c r="AH54" i="43"/>
  <c r="AQ54" i="43" s="1"/>
  <c r="W51" i="85"/>
  <c r="AG50" i="85"/>
  <c r="AP50" i="85" s="1"/>
  <c r="AF50" i="85"/>
  <c r="AO50" i="85" s="1"/>
  <c r="AE50" i="85"/>
  <c r="AE63" i="15"/>
  <c r="W64" i="15"/>
  <c r="AF63" i="15"/>
  <c r="AO63" i="15" s="1"/>
  <c r="AG63" i="15"/>
  <c r="AP63" i="15" s="1"/>
  <c r="AI50" i="82"/>
  <c r="AN50" i="82"/>
  <c r="Y49" i="90"/>
  <c r="X49" i="90"/>
  <c r="Y64" i="105"/>
  <c r="X64" i="105"/>
  <c r="AH48" i="50"/>
  <c r="AQ48" i="50" s="1"/>
  <c r="W54" i="87"/>
  <c r="AE53" i="87"/>
  <c r="AF53" i="87"/>
  <c r="AO53" i="87" s="1"/>
  <c r="AG53" i="87"/>
  <c r="AP53" i="87" s="1"/>
  <c r="Z48" i="50"/>
  <c r="AR51" i="10"/>
  <c r="Y61" i="32"/>
  <c r="Z61" i="32"/>
  <c r="X61" i="32"/>
  <c r="AI51" i="83"/>
  <c r="AN51" i="83"/>
  <c r="Z53" i="99"/>
  <c r="AR57" i="45"/>
  <c r="Y55" i="84"/>
  <c r="Z55" i="84" s="1"/>
  <c r="X55" i="84"/>
  <c r="AG57" i="54"/>
  <c r="AP57" i="54" s="1"/>
  <c r="W58" i="54"/>
  <c r="AE57" i="54"/>
  <c r="AF57" i="54"/>
  <c r="AO57" i="54" s="1"/>
  <c r="Y66" i="47"/>
  <c r="X66" i="47"/>
  <c r="AI54" i="11"/>
  <c r="AN54" i="11"/>
  <c r="Y54" i="41"/>
  <c r="X54" i="41"/>
  <c r="AR59" i="101"/>
  <c r="Z61" i="52"/>
  <c r="W62" i="46"/>
  <c r="AE61" i="46"/>
  <c r="AF61" i="46"/>
  <c r="AO61" i="46" s="1"/>
  <c r="AG61" i="46"/>
  <c r="AP61" i="46" s="1"/>
  <c r="Z54" i="43"/>
  <c r="AR49" i="85"/>
  <c r="AE48" i="98"/>
  <c r="AF48" i="98"/>
  <c r="AO48" i="98" s="1"/>
  <c r="W49" i="98"/>
  <c r="AG48" i="98"/>
  <c r="AP48" i="98" s="1"/>
  <c r="AH54" i="55"/>
  <c r="AQ54" i="55" s="1"/>
  <c r="Y54" i="49"/>
  <c r="X54" i="49"/>
  <c r="Y57" i="20"/>
  <c r="Z57" i="20"/>
  <c r="X57" i="20"/>
  <c r="AI48" i="90"/>
  <c r="AN48" i="90"/>
  <c r="AH57" i="88"/>
  <c r="AQ57" i="88" s="1"/>
  <c r="AG58" i="104"/>
  <c r="AP58" i="104" s="1"/>
  <c r="AE58" i="104"/>
  <c r="W59" i="104"/>
  <c r="AF58" i="104"/>
  <c r="AO58" i="104" s="1"/>
  <c r="AI54" i="84"/>
  <c r="AN54" i="84"/>
  <c r="AR53" i="43"/>
  <c r="AR56" i="88"/>
  <c r="Y50" i="42"/>
  <c r="X50" i="42"/>
  <c r="Y54" i="18"/>
  <c r="Z54" i="18"/>
  <c r="X54" i="18"/>
  <c r="Y55" i="11"/>
  <c r="X55" i="11"/>
  <c r="AR62" i="15"/>
  <c r="Z54" i="55"/>
  <c r="AH56" i="13"/>
  <c r="AQ56" i="13" s="1"/>
  <c r="AI52" i="103"/>
  <c r="AN52" i="103"/>
  <c r="AI56" i="20"/>
  <c r="AN56" i="20"/>
  <c r="Y51" i="102"/>
  <c r="Z51" i="102"/>
  <c r="X51" i="102"/>
  <c r="Y56" i="51"/>
  <c r="X56" i="51"/>
  <c r="AH58" i="45"/>
  <c r="AQ58" i="45" s="1"/>
  <c r="Z57" i="88"/>
  <c r="Z50" i="35"/>
  <c r="Y55" i="16"/>
  <c r="Z55" i="16" s="1"/>
  <c r="X55" i="16"/>
  <c r="AF62" i="86"/>
  <c r="AO62" i="86" s="1"/>
  <c r="AG62" i="86"/>
  <c r="AP62" i="86" s="1"/>
  <c r="W63" i="86"/>
  <c r="AE62" i="86"/>
  <c r="AE50" i="94"/>
  <c r="W51" i="94"/>
  <c r="AG50" i="94"/>
  <c r="AP50" i="94" s="1"/>
  <c r="AF50" i="94"/>
  <c r="AO50" i="94" s="1"/>
  <c r="AH63" i="97"/>
  <c r="AQ63" i="97" s="1"/>
  <c r="AI53" i="18"/>
  <c r="AR53" i="18" s="1"/>
  <c r="AN53" i="18"/>
  <c r="AF56" i="92"/>
  <c r="AO56" i="92" s="1"/>
  <c r="AE56" i="92"/>
  <c r="W57" i="92"/>
  <c r="AG56" i="92"/>
  <c r="AP56" i="92" s="1"/>
  <c r="AR55" i="95"/>
  <c r="AH60" i="44"/>
  <c r="AQ60" i="44" s="1"/>
  <c r="Z56" i="13"/>
  <c r="AH60" i="101"/>
  <c r="AQ60" i="101" s="1"/>
  <c r="AI63" i="105"/>
  <c r="AN63" i="105"/>
  <c r="AI55" i="96"/>
  <c r="AN55" i="96"/>
  <c r="Z58" i="45"/>
  <c r="AI60" i="32"/>
  <c r="AN60" i="32"/>
  <c r="AI65" i="47"/>
  <c r="AN65" i="47"/>
  <c r="AR52" i="87"/>
  <c r="AF56" i="91"/>
  <c r="AO56" i="91" s="1"/>
  <c r="AE56" i="91"/>
  <c r="AG56" i="91"/>
  <c r="AP56" i="91" s="1"/>
  <c r="W57" i="91"/>
  <c r="AE63" i="53"/>
  <c r="AF63" i="53"/>
  <c r="AO63" i="53" s="1"/>
  <c r="AG63" i="53"/>
  <c r="AP63" i="53" s="1"/>
  <c r="W64" i="53"/>
  <c r="AH56" i="95"/>
  <c r="AQ56" i="95" s="1"/>
  <c r="Z63" i="97"/>
  <c r="AR55" i="100"/>
  <c r="AH56" i="100"/>
  <c r="AQ56" i="100" s="1"/>
  <c r="AR59" i="44"/>
  <c r="Y51" i="82"/>
  <c r="X51" i="82"/>
  <c r="Z51" i="82" s="1"/>
  <c r="Y53" i="103"/>
  <c r="Z53" i="103"/>
  <c r="X53" i="103"/>
  <c r="Z60" i="101"/>
  <c r="AI53" i="49"/>
  <c r="AN53" i="49"/>
  <c r="Y56" i="96"/>
  <c r="Z56" i="96"/>
  <c r="X56" i="96"/>
  <c r="AG51" i="82" l="1"/>
  <c r="AP51" i="82" s="1"/>
  <c r="AE51" i="82"/>
  <c r="AF51" i="82"/>
  <c r="AO51" i="82" s="1"/>
  <c r="W52" i="82"/>
  <c r="W56" i="84"/>
  <c r="AF55" i="84"/>
  <c r="AO55" i="84" s="1"/>
  <c r="AE55" i="84"/>
  <c r="AG55" i="84"/>
  <c r="AP55" i="84" s="1"/>
  <c r="W62" i="93"/>
  <c r="AE61" i="93"/>
  <c r="AG61" i="93"/>
  <c r="AP61" i="93" s="1"/>
  <c r="AF61" i="93"/>
  <c r="AO61" i="93" s="1"/>
  <c r="AE55" i="16"/>
  <c r="AF55" i="16"/>
  <c r="AO55" i="16" s="1"/>
  <c r="W56" i="16"/>
  <c r="AG55" i="16"/>
  <c r="AP55" i="16" s="1"/>
  <c r="AG52" i="83"/>
  <c r="AP52" i="83" s="1"/>
  <c r="AF52" i="83"/>
  <c r="AO52" i="83" s="1"/>
  <c r="AE52" i="83"/>
  <c r="W53" i="83"/>
  <c r="AG53" i="103"/>
  <c r="AP53" i="103" s="1"/>
  <c r="AE53" i="103"/>
  <c r="AF53" i="103"/>
  <c r="AO53" i="103" s="1"/>
  <c r="W54" i="103"/>
  <c r="AH56" i="96"/>
  <c r="AQ56" i="96" s="1"/>
  <c r="AH53" i="103"/>
  <c r="AQ53" i="103" s="1"/>
  <c r="AR60" i="32"/>
  <c r="AH51" i="102"/>
  <c r="AQ51" i="102" s="1"/>
  <c r="AR52" i="103"/>
  <c r="W55" i="55"/>
  <c r="AF54" i="55"/>
  <c r="AO54" i="55" s="1"/>
  <c r="AE54" i="55"/>
  <c r="AG54" i="55"/>
  <c r="AP54" i="55" s="1"/>
  <c r="AH54" i="18"/>
  <c r="AQ54" i="18" s="1"/>
  <c r="AH57" i="20"/>
  <c r="AQ57" i="20" s="1"/>
  <c r="AE54" i="43"/>
  <c r="AF54" i="43"/>
  <c r="AO54" i="43" s="1"/>
  <c r="W55" i="43"/>
  <c r="AG54" i="43"/>
  <c r="AP54" i="43" s="1"/>
  <c r="W62" i="52"/>
  <c r="AG61" i="52"/>
  <c r="AP61" i="52" s="1"/>
  <c r="AE61" i="52"/>
  <c r="AN61" i="52" s="1"/>
  <c r="AF61" i="52"/>
  <c r="AH61" i="32"/>
  <c r="AQ61" i="32" s="1"/>
  <c r="AI50" i="85"/>
  <c r="AN50" i="85"/>
  <c r="AH52" i="83"/>
  <c r="AQ52" i="83" s="1"/>
  <c r="AR50" i="48"/>
  <c r="AR49" i="42"/>
  <c r="AR54" i="16"/>
  <c r="Y57" i="100"/>
  <c r="X57" i="100"/>
  <c r="AI56" i="95"/>
  <c r="AN56" i="95"/>
  <c r="AF51" i="102"/>
  <c r="AO51" i="102" s="1"/>
  <c r="AE51" i="102"/>
  <c r="W52" i="102"/>
  <c r="AG51" i="102"/>
  <c r="AP51" i="102" s="1"/>
  <c r="AE54" i="18"/>
  <c r="AG54" i="18"/>
  <c r="AP54" i="18" s="1"/>
  <c r="W55" i="18"/>
  <c r="AF54" i="18"/>
  <c r="AO54" i="18" s="1"/>
  <c r="AG57" i="20"/>
  <c r="AP57" i="20" s="1"/>
  <c r="AE57" i="20"/>
  <c r="W58" i="20"/>
  <c r="AF57" i="20"/>
  <c r="AO57" i="20" s="1"/>
  <c r="Y49" i="98"/>
  <c r="Z49" i="98" s="1"/>
  <c r="X49" i="98"/>
  <c r="AR54" i="11"/>
  <c r="AI57" i="54"/>
  <c r="AN57" i="54"/>
  <c r="AF61" i="32"/>
  <c r="AO61" i="32" s="1"/>
  <c r="AE61" i="32"/>
  <c r="W62" i="32"/>
  <c r="AG61" i="32"/>
  <c r="AP61" i="32" s="1"/>
  <c r="AH49" i="90"/>
  <c r="AQ49" i="90" s="1"/>
  <c r="AI64" i="89"/>
  <c r="AN64" i="89"/>
  <c r="AI56" i="100"/>
  <c r="AN56" i="100"/>
  <c r="X63" i="86"/>
  <c r="Y63" i="86"/>
  <c r="AE50" i="35"/>
  <c r="W51" i="35"/>
  <c r="AF50" i="35"/>
  <c r="AO50" i="35" s="1"/>
  <c r="AG50" i="35"/>
  <c r="AP50" i="35" s="1"/>
  <c r="Y59" i="104"/>
  <c r="X59" i="104"/>
  <c r="AH66" i="47"/>
  <c r="AQ66" i="47" s="1"/>
  <c r="Y58" i="54"/>
  <c r="X58" i="54"/>
  <c r="Z58" i="54" s="1"/>
  <c r="Z49" i="90"/>
  <c r="AF56" i="96"/>
  <c r="AO56" i="96" s="1"/>
  <c r="W57" i="96"/>
  <c r="AG56" i="96"/>
  <c r="AP56" i="96" s="1"/>
  <c r="AE56" i="96"/>
  <c r="AI63" i="53"/>
  <c r="AN63" i="53"/>
  <c r="AG58" i="45"/>
  <c r="AP58" i="45" s="1"/>
  <c r="W59" i="45"/>
  <c r="AE58" i="45"/>
  <c r="AF58" i="45"/>
  <c r="AO58" i="45" s="1"/>
  <c r="AR55" i="96"/>
  <c r="Y57" i="92"/>
  <c r="X57" i="92"/>
  <c r="Z57" i="92" s="1"/>
  <c r="AH55" i="11"/>
  <c r="AQ55" i="11" s="1"/>
  <c r="AH50" i="42"/>
  <c r="AQ50" i="42" s="1"/>
  <c r="AI58" i="104"/>
  <c r="AN58" i="104"/>
  <c r="AH54" i="49"/>
  <c r="AQ54" i="49" s="1"/>
  <c r="AI48" i="98"/>
  <c r="AN48" i="98"/>
  <c r="AH54" i="41"/>
  <c r="AQ54" i="41" s="1"/>
  <c r="Z66" i="47"/>
  <c r="AG53" i="99"/>
  <c r="AP53" i="99" s="1"/>
  <c r="AF53" i="99"/>
  <c r="AO53" i="99" s="1"/>
  <c r="AE53" i="99"/>
  <c r="W54" i="99"/>
  <c r="AI53" i="87"/>
  <c r="AN53" i="87"/>
  <c r="Y64" i="15"/>
  <c r="Z64" i="15" s="1"/>
  <c r="X64" i="15"/>
  <c r="Y51" i="85"/>
  <c r="Z51" i="85"/>
  <c r="X51" i="85"/>
  <c r="AH51" i="48"/>
  <c r="AQ51" i="48" s="1"/>
  <c r="Y65" i="89"/>
  <c r="X65" i="89"/>
  <c r="Y61" i="44"/>
  <c r="X61" i="44"/>
  <c r="Y57" i="91"/>
  <c r="X57" i="91"/>
  <c r="AF57" i="88"/>
  <c r="AO57" i="88" s="1"/>
  <c r="AE57" i="88"/>
  <c r="W58" i="88"/>
  <c r="AG57" i="88"/>
  <c r="AP57" i="88" s="1"/>
  <c r="AH56" i="51"/>
  <c r="AQ56" i="51" s="1"/>
  <c r="AR53" i="49"/>
  <c r="Y64" i="53"/>
  <c r="X64" i="53"/>
  <c r="AR65" i="47"/>
  <c r="AI56" i="92"/>
  <c r="AN56" i="92"/>
  <c r="Y51" i="94"/>
  <c r="Z51" i="94"/>
  <c r="X51" i="94"/>
  <c r="Z56" i="51"/>
  <c r="AR56" i="20"/>
  <c r="Z55" i="11"/>
  <c r="Z50" i="42"/>
  <c r="Z54" i="49"/>
  <c r="AI61" i="46"/>
  <c r="AN61" i="46"/>
  <c r="Z54" i="41"/>
  <c r="AH55" i="84"/>
  <c r="AQ55" i="84" s="1"/>
  <c r="Y54" i="87"/>
  <c r="X54" i="87"/>
  <c r="AH64" i="105"/>
  <c r="AQ64" i="105" s="1"/>
  <c r="AI63" i="15"/>
  <c r="AN63" i="15"/>
  <c r="Z51" i="48"/>
  <c r="Y53" i="10"/>
  <c r="X53" i="10"/>
  <c r="AR55" i="51"/>
  <c r="AR60" i="93"/>
  <c r="AI62" i="86"/>
  <c r="AN62" i="86"/>
  <c r="AH51" i="82"/>
  <c r="AQ51" i="82" s="1"/>
  <c r="AF63" i="97"/>
  <c r="AO63" i="97" s="1"/>
  <c r="AE63" i="97"/>
  <c r="W64" i="97"/>
  <c r="AG63" i="97"/>
  <c r="AP63" i="97" s="1"/>
  <c r="W61" i="101"/>
  <c r="AE60" i="101"/>
  <c r="AG60" i="101"/>
  <c r="AP60" i="101" s="1"/>
  <c r="AF60" i="101"/>
  <c r="AO60" i="101" s="1"/>
  <c r="AI56" i="91"/>
  <c r="AN56" i="91"/>
  <c r="AR63" i="105"/>
  <c r="AF56" i="13"/>
  <c r="AO56" i="13" s="1"/>
  <c r="AE56" i="13"/>
  <c r="W57" i="13"/>
  <c r="AG56" i="13"/>
  <c r="AP56" i="13" s="1"/>
  <c r="AI50" i="94"/>
  <c r="AN50" i="94"/>
  <c r="AH55" i="16"/>
  <c r="AQ55" i="16" s="1"/>
  <c r="AR54" i="84"/>
  <c r="AR48" i="90"/>
  <c r="Y62" i="46"/>
  <c r="X62" i="46"/>
  <c r="AR51" i="83"/>
  <c r="AG48" i="50"/>
  <c r="AP48" i="50" s="1"/>
  <c r="W49" i="50"/>
  <c r="AF48" i="50"/>
  <c r="AO48" i="50" s="1"/>
  <c r="AE48" i="50"/>
  <c r="Z64" i="105"/>
  <c r="AR50" i="82"/>
  <c r="AH61" i="93"/>
  <c r="AQ61" i="93" s="1"/>
  <c r="AI52" i="10"/>
  <c r="AN52" i="10"/>
  <c r="Y57" i="95"/>
  <c r="X57" i="95"/>
  <c r="AI60" i="44"/>
  <c r="AN60" i="44"/>
  <c r="AG57" i="92" l="1"/>
  <c r="AP57" i="92" s="1"/>
  <c r="W58" i="92"/>
  <c r="AF57" i="92"/>
  <c r="AO57" i="92" s="1"/>
  <c r="AE57" i="92"/>
  <c r="AF64" i="15"/>
  <c r="AO64" i="15" s="1"/>
  <c r="AG64" i="15"/>
  <c r="AP64" i="15" s="1"/>
  <c r="W65" i="15"/>
  <c r="AE64" i="15"/>
  <c r="W59" i="54"/>
  <c r="AG58" i="54"/>
  <c r="AP58" i="54" s="1"/>
  <c r="AE58" i="54"/>
  <c r="AF58" i="54"/>
  <c r="AO58" i="54" s="1"/>
  <c r="AF49" i="98"/>
  <c r="AO49" i="98" s="1"/>
  <c r="AG49" i="98"/>
  <c r="AP49" i="98" s="1"/>
  <c r="AE49" i="98"/>
  <c r="W50" i="98"/>
  <c r="AI48" i="50"/>
  <c r="AN48" i="50"/>
  <c r="AH62" i="46"/>
  <c r="AQ62" i="46" s="1"/>
  <c r="Y64" i="97"/>
  <c r="Z64" i="97"/>
  <c r="X64" i="97"/>
  <c r="AR52" i="10"/>
  <c r="Y49" i="50"/>
  <c r="X49" i="50"/>
  <c r="AI60" i="101"/>
  <c r="AN60" i="101"/>
  <c r="Z53" i="10"/>
  <c r="AH53" i="10"/>
  <c r="AQ53" i="10" s="1"/>
  <c r="AE54" i="41"/>
  <c r="AN54" i="41" s="1"/>
  <c r="AF54" i="41"/>
  <c r="AO54" i="41" s="1"/>
  <c r="AG54" i="41"/>
  <c r="W55" i="41"/>
  <c r="AH64" i="15"/>
  <c r="AQ64" i="15" s="1"/>
  <c r="Y54" i="99"/>
  <c r="X54" i="99"/>
  <c r="AR58" i="104"/>
  <c r="AI58" i="45"/>
  <c r="AN58" i="45"/>
  <c r="AI56" i="96"/>
  <c r="AN56" i="96"/>
  <c r="AR56" i="100"/>
  <c r="AR56" i="95"/>
  <c r="Y53" i="83"/>
  <c r="X53" i="83"/>
  <c r="Y56" i="16"/>
  <c r="X56" i="16"/>
  <c r="AI61" i="93"/>
  <c r="AN61" i="93"/>
  <c r="Y56" i="84"/>
  <c r="X56" i="84"/>
  <c r="Y61" i="101"/>
  <c r="X61" i="101"/>
  <c r="AR62" i="86"/>
  <c r="AR56" i="92"/>
  <c r="AH57" i="91"/>
  <c r="AQ57" i="91" s="1"/>
  <c r="AH65" i="89"/>
  <c r="AQ65" i="89" s="1"/>
  <c r="AI53" i="99"/>
  <c r="AN53" i="99"/>
  <c r="Y59" i="45"/>
  <c r="X59" i="45"/>
  <c r="AH59" i="104"/>
  <c r="AQ59" i="104" s="1"/>
  <c r="Y51" i="35"/>
  <c r="X51" i="35"/>
  <c r="AH57" i="100"/>
  <c r="AQ57" i="100" s="1"/>
  <c r="AI54" i="43"/>
  <c r="AN54" i="43"/>
  <c r="Y54" i="103"/>
  <c r="X54" i="103"/>
  <c r="AI52" i="83"/>
  <c r="AN52" i="83"/>
  <c r="Y62" i="93"/>
  <c r="X62" i="93"/>
  <c r="Y57" i="13"/>
  <c r="X57" i="13"/>
  <c r="AR56" i="91"/>
  <c r="AG51" i="48"/>
  <c r="AP51" i="48" s="1"/>
  <c r="AE51" i="48"/>
  <c r="AF51" i="48"/>
  <c r="AO51" i="48" s="1"/>
  <c r="W52" i="48"/>
  <c r="AR61" i="46"/>
  <c r="W57" i="51"/>
  <c r="AG56" i="51"/>
  <c r="AP56" i="51" s="1"/>
  <c r="AE56" i="51"/>
  <c r="AF56" i="51"/>
  <c r="AO56" i="51" s="1"/>
  <c r="Z57" i="91"/>
  <c r="Z65" i="89"/>
  <c r="Y57" i="96"/>
  <c r="Z57" i="96" s="1"/>
  <c r="X57" i="96"/>
  <c r="Z59" i="104"/>
  <c r="AI50" i="35"/>
  <c r="AN50" i="35"/>
  <c r="AR64" i="89"/>
  <c r="AR57" i="54"/>
  <c r="Y52" i="102"/>
  <c r="X52" i="102"/>
  <c r="Z57" i="100"/>
  <c r="Y62" i="52"/>
  <c r="Z62" i="52"/>
  <c r="X62" i="52"/>
  <c r="AI54" i="55"/>
  <c r="AN54" i="55"/>
  <c r="AI55" i="16"/>
  <c r="AN55" i="16"/>
  <c r="Y52" i="82"/>
  <c r="X52" i="82"/>
  <c r="AI56" i="13"/>
  <c r="AN56" i="13"/>
  <c r="AE54" i="49"/>
  <c r="W55" i="49"/>
  <c r="AF54" i="49"/>
  <c r="AO54" i="49" s="1"/>
  <c r="AG54" i="49"/>
  <c r="AP54" i="49" s="1"/>
  <c r="AH51" i="94"/>
  <c r="AQ51" i="94" s="1"/>
  <c r="AH51" i="85"/>
  <c r="AQ51" i="85" s="1"/>
  <c r="Z63" i="86"/>
  <c r="Y55" i="18"/>
  <c r="X55" i="18"/>
  <c r="AI51" i="102"/>
  <c r="AN51" i="102"/>
  <c r="AI53" i="103"/>
  <c r="AN53" i="103"/>
  <c r="AR60" i="44"/>
  <c r="AE50" i="42"/>
  <c r="AG50" i="42"/>
  <c r="AP50" i="42" s="1"/>
  <c r="W51" i="42"/>
  <c r="AF50" i="42"/>
  <c r="AO50" i="42" s="1"/>
  <c r="AH64" i="53"/>
  <c r="AQ64" i="53" s="1"/>
  <c r="Y58" i="88"/>
  <c r="X58" i="88"/>
  <c r="Z58" i="88" s="1"/>
  <c r="AH61" i="44"/>
  <c r="AQ61" i="44" s="1"/>
  <c r="AG51" i="85"/>
  <c r="AP51" i="85" s="1"/>
  <c r="AF51" i="85"/>
  <c r="AO51" i="85" s="1"/>
  <c r="W52" i="85"/>
  <c r="AE51" i="85"/>
  <c r="AR53" i="87"/>
  <c r="AE66" i="47"/>
  <c r="AG66" i="47"/>
  <c r="AP66" i="47" s="1"/>
  <c r="AF66" i="47"/>
  <c r="AO66" i="47" s="1"/>
  <c r="W67" i="47"/>
  <c r="AR63" i="53"/>
  <c r="W50" i="90"/>
  <c r="AG49" i="90"/>
  <c r="AP49" i="90" s="1"/>
  <c r="AF49" i="90"/>
  <c r="AO49" i="90" s="1"/>
  <c r="AE49" i="90"/>
  <c r="AH63" i="86"/>
  <c r="AQ63" i="86" s="1"/>
  <c r="Y62" i="32"/>
  <c r="Z62" i="32" s="1"/>
  <c r="X62" i="32"/>
  <c r="Y58" i="20"/>
  <c r="Z58" i="20"/>
  <c r="X58" i="20"/>
  <c r="AR50" i="85"/>
  <c r="Y55" i="55"/>
  <c r="X55" i="55"/>
  <c r="AI55" i="84"/>
  <c r="AN55" i="84"/>
  <c r="AI51" i="82"/>
  <c r="AN51" i="82"/>
  <c r="AH57" i="95"/>
  <c r="AQ57" i="95" s="1"/>
  <c r="W65" i="105"/>
  <c r="AG64" i="105"/>
  <c r="AP64" i="105" s="1"/>
  <c r="AF64" i="105"/>
  <c r="AO64" i="105" s="1"/>
  <c r="AE64" i="105"/>
  <c r="Z57" i="95"/>
  <c r="AR63" i="15"/>
  <c r="AH54" i="87"/>
  <c r="AQ54" i="87" s="1"/>
  <c r="W52" i="94"/>
  <c r="AE51" i="94"/>
  <c r="AG51" i="94"/>
  <c r="AP51" i="94" s="1"/>
  <c r="AF51" i="94"/>
  <c r="AO51" i="94" s="1"/>
  <c r="Z62" i="46"/>
  <c r="AR50" i="94"/>
  <c r="AI63" i="97"/>
  <c r="AN63" i="97"/>
  <c r="Z54" i="87"/>
  <c r="W56" i="11"/>
  <c r="AE55" i="11"/>
  <c r="AF55" i="11"/>
  <c r="AO55" i="11" s="1"/>
  <c r="AG55" i="11"/>
  <c r="AP55" i="11" s="1"/>
  <c r="Z64" i="53"/>
  <c r="AI57" i="88"/>
  <c r="AN57" i="88"/>
  <c r="Z61" i="44"/>
  <c r="AR48" i="98"/>
  <c r="AH57" i="92"/>
  <c r="AQ57" i="92" s="1"/>
  <c r="AH58" i="54"/>
  <c r="AQ58" i="54" s="1"/>
  <c r="AI61" i="32"/>
  <c r="AN61" i="32"/>
  <c r="AH49" i="98"/>
  <c r="AQ49" i="98" s="1"/>
  <c r="AI57" i="20"/>
  <c r="AN57" i="20"/>
  <c r="AI54" i="18"/>
  <c r="AN54" i="18"/>
  <c r="AI61" i="52"/>
  <c r="AO61" i="52"/>
  <c r="Y55" i="43"/>
  <c r="Z55" i="43" s="1"/>
  <c r="X55" i="43"/>
  <c r="AE57" i="96" l="1"/>
  <c r="AN57" i="96" s="1"/>
  <c r="AF57" i="96"/>
  <c r="AO57" i="96" s="1"/>
  <c r="W58" i="96"/>
  <c r="AG57" i="96"/>
  <c r="W56" i="43"/>
  <c r="AE55" i="43"/>
  <c r="AG55" i="43"/>
  <c r="AP55" i="43" s="1"/>
  <c r="AF55" i="43"/>
  <c r="AO55" i="43" s="1"/>
  <c r="AF62" i="32"/>
  <c r="AO62" i="32" s="1"/>
  <c r="AG62" i="32"/>
  <c r="AP62" i="32" s="1"/>
  <c r="AE62" i="32"/>
  <c r="W63" i="32"/>
  <c r="AE58" i="88"/>
  <c r="AG58" i="88"/>
  <c r="AP58" i="88" s="1"/>
  <c r="W59" i="88"/>
  <c r="AF58" i="88"/>
  <c r="AO58" i="88" s="1"/>
  <c r="AR61" i="32"/>
  <c r="AR63" i="97"/>
  <c r="AI64" i="105"/>
  <c r="AN64" i="105"/>
  <c r="AR55" i="84"/>
  <c r="AH58" i="20"/>
  <c r="AQ58" i="20" s="1"/>
  <c r="AI49" i="90"/>
  <c r="AN49" i="90"/>
  <c r="AH55" i="18"/>
  <c r="AQ55" i="18" s="1"/>
  <c r="AI54" i="49"/>
  <c r="AN54" i="49"/>
  <c r="AH57" i="96"/>
  <c r="AQ57" i="96" s="1"/>
  <c r="AH56" i="16"/>
  <c r="AQ56" i="16" s="1"/>
  <c r="AR60" i="101"/>
  <c r="AH64" i="97"/>
  <c r="AQ64" i="97" s="1"/>
  <c r="AI49" i="98"/>
  <c r="AN49" i="98"/>
  <c r="W62" i="44"/>
  <c r="AG61" i="44"/>
  <c r="AP61" i="44" s="1"/>
  <c r="AE61" i="44"/>
  <c r="AF61" i="44"/>
  <c r="AO61" i="44" s="1"/>
  <c r="AI51" i="94"/>
  <c r="AN51" i="94"/>
  <c r="AH55" i="55"/>
  <c r="AQ55" i="55" s="1"/>
  <c r="W59" i="20"/>
  <c r="AG58" i="20"/>
  <c r="AP58" i="20" s="1"/>
  <c r="AE58" i="20"/>
  <c r="AF58" i="20"/>
  <c r="AO58" i="20" s="1"/>
  <c r="Y67" i="47"/>
  <c r="X67" i="47"/>
  <c r="Z55" i="18"/>
  <c r="AR55" i="16"/>
  <c r="W58" i="100"/>
  <c r="AE57" i="100"/>
  <c r="AG57" i="100"/>
  <c r="AP57" i="100" s="1"/>
  <c r="AF57" i="100"/>
  <c r="AO57" i="100" s="1"/>
  <c r="AI56" i="51"/>
  <c r="AN56" i="51"/>
  <c r="Y52" i="48"/>
  <c r="X52" i="48"/>
  <c r="AH57" i="13"/>
  <c r="AQ57" i="13" s="1"/>
  <c r="AR54" i="43"/>
  <c r="AH51" i="35"/>
  <c r="AQ51" i="35" s="1"/>
  <c r="AR53" i="99"/>
  <c r="AH56" i="84"/>
  <c r="AQ56" i="84" s="1"/>
  <c r="Z56" i="16"/>
  <c r="AR58" i="45"/>
  <c r="Y55" i="41"/>
  <c r="Z55" i="41" s="1"/>
  <c r="X55" i="41"/>
  <c r="AH49" i="50"/>
  <c r="AQ49" i="50" s="1"/>
  <c r="W65" i="97"/>
  <c r="AF64" i="97"/>
  <c r="AO64" i="97" s="1"/>
  <c r="AG64" i="97"/>
  <c r="AP64" i="97" s="1"/>
  <c r="AE64" i="97"/>
  <c r="Y59" i="54"/>
  <c r="Z59" i="54" s="1"/>
  <c r="X59" i="54"/>
  <c r="AI55" i="11"/>
  <c r="AN55" i="11"/>
  <c r="Y52" i="94"/>
  <c r="Z52" i="94" s="1"/>
  <c r="X52" i="94"/>
  <c r="Z55" i="55"/>
  <c r="AI51" i="85"/>
  <c r="AN51" i="85"/>
  <c r="AR56" i="13"/>
  <c r="AH52" i="102"/>
  <c r="AQ52" i="102" s="1"/>
  <c r="Z57" i="13"/>
  <c r="AR52" i="83"/>
  <c r="Z51" i="35"/>
  <c r="Z56" i="84"/>
  <c r="AI54" i="41"/>
  <c r="AP54" i="41"/>
  <c r="Z49" i="50"/>
  <c r="AI57" i="92"/>
  <c r="AN57" i="92"/>
  <c r="AR57" i="20"/>
  <c r="AR61" i="52"/>
  <c r="AH55" i="43"/>
  <c r="AQ55" i="43" s="1"/>
  <c r="AR54" i="18"/>
  <c r="AR57" i="88"/>
  <c r="Y56" i="11"/>
  <c r="Z56" i="11" s="1"/>
  <c r="X56" i="11"/>
  <c r="AE62" i="46"/>
  <c r="AF62" i="46"/>
  <c r="AO62" i="46" s="1"/>
  <c r="W63" i="46"/>
  <c r="AG62" i="46"/>
  <c r="AP62" i="46" s="1"/>
  <c r="Y65" i="105"/>
  <c r="X65" i="105"/>
  <c r="Z65" i="105" s="1"/>
  <c r="AH62" i="32"/>
  <c r="AQ62" i="32" s="1"/>
  <c r="Y50" i="90"/>
  <c r="X50" i="90"/>
  <c r="Y52" i="85"/>
  <c r="Z52" i="85" s="1"/>
  <c r="X52" i="85"/>
  <c r="Y51" i="42"/>
  <c r="X51" i="42"/>
  <c r="AR53" i="103"/>
  <c r="W64" i="86"/>
  <c r="AF63" i="86"/>
  <c r="AO63" i="86" s="1"/>
  <c r="AG63" i="86"/>
  <c r="AP63" i="86" s="1"/>
  <c r="AE63" i="86"/>
  <c r="AH52" i="82"/>
  <c r="AQ52" i="82" s="1"/>
  <c r="AR54" i="55"/>
  <c r="Z52" i="102"/>
  <c r="AF65" i="89"/>
  <c r="AO65" i="89" s="1"/>
  <c r="AG65" i="89"/>
  <c r="AP65" i="89" s="1"/>
  <c r="AE65" i="89"/>
  <c r="W66" i="89"/>
  <c r="Y57" i="51"/>
  <c r="X57" i="51"/>
  <c r="AI51" i="48"/>
  <c r="AN51" i="48"/>
  <c r="AH54" i="103"/>
  <c r="AQ54" i="103" s="1"/>
  <c r="AH59" i="45"/>
  <c r="AQ59" i="45" s="1"/>
  <c r="AH53" i="83"/>
  <c r="AQ53" i="83" s="1"/>
  <c r="AR48" i="50"/>
  <c r="AI64" i="15"/>
  <c r="AN64" i="15"/>
  <c r="W65" i="53"/>
  <c r="AE64" i="53"/>
  <c r="AF64" i="53"/>
  <c r="AO64" i="53" s="1"/>
  <c r="AG64" i="53"/>
  <c r="AP64" i="53" s="1"/>
  <c r="AE54" i="87"/>
  <c r="AN54" i="87" s="1"/>
  <c r="W55" i="87"/>
  <c r="AF54" i="87"/>
  <c r="AO54" i="87" s="1"/>
  <c r="AG54" i="87"/>
  <c r="AF57" i="95"/>
  <c r="AO57" i="95" s="1"/>
  <c r="AG57" i="95"/>
  <c r="AP57" i="95" s="1"/>
  <c r="AE57" i="95"/>
  <c r="W58" i="95"/>
  <c r="AR51" i="82"/>
  <c r="AI66" i="47"/>
  <c r="AN66" i="47"/>
  <c r="Z52" i="82"/>
  <c r="AH62" i="52"/>
  <c r="AQ62" i="52" s="1"/>
  <c r="AR50" i="35"/>
  <c r="AG57" i="91"/>
  <c r="AP57" i="91" s="1"/>
  <c r="AF57" i="91"/>
  <c r="AO57" i="91" s="1"/>
  <c r="AE57" i="91"/>
  <c r="W58" i="91"/>
  <c r="AH62" i="93"/>
  <c r="AQ62" i="93" s="1"/>
  <c r="Z54" i="103"/>
  <c r="Z59" i="45"/>
  <c r="AH61" i="101"/>
  <c r="AQ61" i="101" s="1"/>
  <c r="Z53" i="83"/>
  <c r="AH54" i="99"/>
  <c r="AQ54" i="99" s="1"/>
  <c r="AF53" i="10"/>
  <c r="AO53" i="10" s="1"/>
  <c r="AE53" i="10"/>
  <c r="W54" i="10"/>
  <c r="AG53" i="10"/>
  <c r="AP53" i="10" s="1"/>
  <c r="Y65" i="15"/>
  <c r="X65" i="15"/>
  <c r="Y58" i="92"/>
  <c r="Z58" i="92"/>
  <c r="X58" i="92"/>
  <c r="AH58" i="88"/>
  <c r="AQ58" i="88" s="1"/>
  <c r="AI50" i="42"/>
  <c r="AN50" i="42"/>
  <c r="AR51" i="102"/>
  <c r="Y55" i="49"/>
  <c r="Z55" i="49" s="1"/>
  <c r="X55" i="49"/>
  <c r="AE62" i="52"/>
  <c r="AF62" i="52"/>
  <c r="AO62" i="52" s="1"/>
  <c r="AG62" i="52"/>
  <c r="AP62" i="52" s="1"/>
  <c r="W63" i="52"/>
  <c r="AF59" i="104"/>
  <c r="AO59" i="104" s="1"/>
  <c r="AE59" i="104"/>
  <c r="AG59" i="104"/>
  <c r="AP59" i="104" s="1"/>
  <c r="W60" i="104"/>
  <c r="Z62" i="93"/>
  <c r="Z61" i="101"/>
  <c r="AR61" i="93"/>
  <c r="AR56" i="96"/>
  <c r="Z54" i="99"/>
  <c r="Y50" i="98"/>
  <c r="Z50" i="98"/>
  <c r="X50" i="98"/>
  <c r="AI58" i="54"/>
  <c r="AN58" i="54"/>
  <c r="AG55" i="49" l="1"/>
  <c r="AP55" i="49" s="1"/>
  <c r="W56" i="49"/>
  <c r="AE55" i="49"/>
  <c r="AF55" i="49"/>
  <c r="AO55" i="49" s="1"/>
  <c r="AF56" i="11"/>
  <c r="AO56" i="11" s="1"/>
  <c r="AE56" i="11"/>
  <c r="W57" i="11"/>
  <c r="AG56" i="11"/>
  <c r="AP56" i="11" s="1"/>
  <c r="AE59" i="54"/>
  <c r="W60" i="54"/>
  <c r="AG59" i="54"/>
  <c r="AP59" i="54" s="1"/>
  <c r="AF59" i="54"/>
  <c r="AO59" i="54" s="1"/>
  <c r="W56" i="41"/>
  <c r="AF55" i="41"/>
  <c r="AO55" i="41" s="1"/>
  <c r="AG55" i="41"/>
  <c r="AP55" i="41" s="1"/>
  <c r="AE55" i="41"/>
  <c r="AE52" i="85"/>
  <c r="AF52" i="85"/>
  <c r="AO52" i="85" s="1"/>
  <c r="W53" i="85"/>
  <c r="AG52" i="85"/>
  <c r="AP52" i="85" s="1"/>
  <c r="AG52" i="94"/>
  <c r="AP52" i="94" s="1"/>
  <c r="W53" i="94"/>
  <c r="AE52" i="94"/>
  <c r="AN52" i="94" s="1"/>
  <c r="AF52" i="94"/>
  <c r="AG65" i="105"/>
  <c r="AP65" i="105" s="1"/>
  <c r="AE65" i="105"/>
  <c r="W66" i="105"/>
  <c r="AF65" i="105"/>
  <c r="AO65" i="105" s="1"/>
  <c r="AI59" i="104"/>
  <c r="AN59" i="104"/>
  <c r="AI62" i="52"/>
  <c r="AN62" i="52"/>
  <c r="W62" i="101"/>
  <c r="AF61" i="101"/>
  <c r="AO61" i="101" s="1"/>
  <c r="AE61" i="101"/>
  <c r="AG61" i="101"/>
  <c r="AP61" i="101" s="1"/>
  <c r="AH55" i="49"/>
  <c r="AQ55" i="49" s="1"/>
  <c r="AR50" i="42"/>
  <c r="AH58" i="92"/>
  <c r="AQ58" i="92" s="1"/>
  <c r="Y58" i="91"/>
  <c r="X58" i="91"/>
  <c r="AI57" i="95"/>
  <c r="AN57" i="95"/>
  <c r="Y55" i="87"/>
  <c r="X55" i="87"/>
  <c r="Y65" i="53"/>
  <c r="Z65" i="53"/>
  <c r="X65" i="53"/>
  <c r="AF52" i="102"/>
  <c r="AO52" i="102" s="1"/>
  <c r="AG52" i="102"/>
  <c r="AP52" i="102" s="1"/>
  <c r="W53" i="102"/>
  <c r="AE52" i="102"/>
  <c r="Y64" i="86"/>
  <c r="Z64" i="86" s="1"/>
  <c r="X64" i="86"/>
  <c r="AH52" i="85"/>
  <c r="AQ52" i="85" s="1"/>
  <c r="AI62" i="46"/>
  <c r="AN62" i="46"/>
  <c r="AR57" i="92"/>
  <c r="W56" i="55"/>
  <c r="AE55" i="55"/>
  <c r="AF55" i="55"/>
  <c r="AO55" i="55" s="1"/>
  <c r="AG55" i="55"/>
  <c r="AP55" i="55" s="1"/>
  <c r="AH59" i="54"/>
  <c r="AQ59" i="54" s="1"/>
  <c r="W57" i="16"/>
  <c r="AE56" i="16"/>
  <c r="AG56" i="16"/>
  <c r="AP56" i="16" s="1"/>
  <c r="AF56" i="16"/>
  <c r="AO56" i="16" s="1"/>
  <c r="AR56" i="51"/>
  <c r="AR49" i="98"/>
  <c r="Y59" i="88"/>
  <c r="X59" i="88"/>
  <c r="Y56" i="43"/>
  <c r="Z56" i="43"/>
  <c r="X56" i="43"/>
  <c r="AF58" i="92"/>
  <c r="AO58" i="92" s="1"/>
  <c r="W59" i="92"/>
  <c r="AG58" i="92"/>
  <c r="AP58" i="92" s="1"/>
  <c r="AE58" i="92"/>
  <c r="AI57" i="91"/>
  <c r="AN57" i="91"/>
  <c r="AR66" i="47"/>
  <c r="AH56" i="11"/>
  <c r="AQ56" i="11" s="1"/>
  <c r="AE49" i="50"/>
  <c r="W50" i="50"/>
  <c r="AF49" i="50"/>
  <c r="AO49" i="50" s="1"/>
  <c r="AG49" i="50"/>
  <c r="AP49" i="50" s="1"/>
  <c r="AH52" i="94"/>
  <c r="AQ52" i="94" s="1"/>
  <c r="Y65" i="97"/>
  <c r="X65" i="97"/>
  <c r="AH55" i="41"/>
  <c r="AQ55" i="41" s="1"/>
  <c r="AR54" i="49"/>
  <c r="AF54" i="99"/>
  <c r="AO54" i="99" s="1"/>
  <c r="AE54" i="99"/>
  <c r="W55" i="99"/>
  <c r="AG54" i="99"/>
  <c r="AP54" i="99" s="1"/>
  <c r="Y63" i="52"/>
  <c r="Z63" i="52"/>
  <c r="X63" i="52"/>
  <c r="Y54" i="10"/>
  <c r="Z54" i="10"/>
  <c r="X54" i="10"/>
  <c r="AR64" i="15"/>
  <c r="Y66" i="89"/>
  <c r="X66" i="89"/>
  <c r="W58" i="13"/>
  <c r="AF57" i="13"/>
  <c r="AO57" i="13" s="1"/>
  <c r="AG57" i="13"/>
  <c r="AP57" i="13" s="1"/>
  <c r="AE57" i="13"/>
  <c r="AH52" i="48"/>
  <c r="AQ52" i="48" s="1"/>
  <c r="AE55" i="18"/>
  <c r="AG55" i="18"/>
  <c r="AP55" i="18" s="1"/>
  <c r="W56" i="18"/>
  <c r="AF55" i="18"/>
  <c r="AO55" i="18" s="1"/>
  <c r="AI58" i="20"/>
  <c r="AN58" i="20"/>
  <c r="AI61" i="44"/>
  <c r="AN61" i="44"/>
  <c r="AR49" i="90"/>
  <c r="AI58" i="88"/>
  <c r="AN58" i="88"/>
  <c r="AI57" i="96"/>
  <c r="AP57" i="96"/>
  <c r="AI53" i="10"/>
  <c r="AN53" i="10"/>
  <c r="AR51" i="48"/>
  <c r="AI65" i="89"/>
  <c r="AN65" i="89"/>
  <c r="AI63" i="86"/>
  <c r="AN63" i="86"/>
  <c r="AH51" i="42"/>
  <c r="AQ51" i="42" s="1"/>
  <c r="AH50" i="90"/>
  <c r="AQ50" i="90" s="1"/>
  <c r="AR54" i="41"/>
  <c r="Z52" i="48"/>
  <c r="AH67" i="47"/>
  <c r="AQ67" i="47" s="1"/>
  <c r="Y58" i="96"/>
  <c r="X58" i="96"/>
  <c r="W63" i="93"/>
  <c r="AG62" i="93"/>
  <c r="AP62" i="93" s="1"/>
  <c r="AF62" i="93"/>
  <c r="AO62" i="93" s="1"/>
  <c r="AE62" i="93"/>
  <c r="AR58" i="54"/>
  <c r="Y60" i="104"/>
  <c r="Z60" i="104"/>
  <c r="X60" i="104"/>
  <c r="AH65" i="15"/>
  <c r="AQ65" i="15" s="1"/>
  <c r="AH50" i="98"/>
  <c r="AQ50" i="98" s="1"/>
  <c r="Z65" i="15"/>
  <c r="AE53" i="83"/>
  <c r="W54" i="83"/>
  <c r="AG53" i="83"/>
  <c r="AP53" i="83" s="1"/>
  <c r="AF53" i="83"/>
  <c r="AO53" i="83" s="1"/>
  <c r="AF59" i="45"/>
  <c r="AO59" i="45" s="1"/>
  <c r="W60" i="45"/>
  <c r="AE59" i="45"/>
  <c r="AG59" i="45"/>
  <c r="AP59" i="45" s="1"/>
  <c r="AI54" i="87"/>
  <c r="AP54" i="87"/>
  <c r="AH57" i="51"/>
  <c r="AQ57" i="51" s="1"/>
  <c r="Z51" i="42"/>
  <c r="Z50" i="90"/>
  <c r="Y63" i="46"/>
  <c r="X63" i="46"/>
  <c r="W57" i="84"/>
  <c r="AG56" i="84"/>
  <c r="AP56" i="84" s="1"/>
  <c r="AE56" i="84"/>
  <c r="AF56" i="84"/>
  <c r="AO56" i="84" s="1"/>
  <c r="AI64" i="97"/>
  <c r="AN64" i="97"/>
  <c r="AI57" i="100"/>
  <c r="AN57" i="100"/>
  <c r="Z67" i="47"/>
  <c r="Y59" i="20"/>
  <c r="Z59" i="20"/>
  <c r="X59" i="20"/>
  <c r="Y62" i="44"/>
  <c r="X62" i="44"/>
  <c r="Z62" i="44" s="1"/>
  <c r="Y63" i="32"/>
  <c r="X63" i="32"/>
  <c r="AG50" i="98"/>
  <c r="AP50" i="98" s="1"/>
  <c r="AF50" i="98"/>
  <c r="AO50" i="98" s="1"/>
  <c r="AE50" i="98"/>
  <c r="W51" i="98"/>
  <c r="AG54" i="103"/>
  <c r="AP54" i="103" s="1"/>
  <c r="AE54" i="103"/>
  <c r="AN54" i="103" s="1"/>
  <c r="W55" i="103"/>
  <c r="AF54" i="103"/>
  <c r="W53" i="82"/>
  <c r="AE52" i="82"/>
  <c r="AG52" i="82"/>
  <c r="AP52" i="82" s="1"/>
  <c r="AF52" i="82"/>
  <c r="AO52" i="82" s="1"/>
  <c r="Y58" i="95"/>
  <c r="X58" i="95"/>
  <c r="AI64" i="53"/>
  <c r="AR64" i="53" s="1"/>
  <c r="AN64" i="53"/>
  <c r="Z57" i="51"/>
  <c r="AH65" i="105"/>
  <c r="AQ65" i="105" s="1"/>
  <c r="AF51" i="35"/>
  <c r="AO51" i="35" s="1"/>
  <c r="W52" i="35"/>
  <c r="AE51" i="35"/>
  <c r="AG51" i="35"/>
  <c r="AP51" i="35" s="1"/>
  <c r="AR51" i="85"/>
  <c r="AR55" i="11"/>
  <c r="Y58" i="100"/>
  <c r="Z58" i="100"/>
  <c r="X58" i="100"/>
  <c r="AR51" i="94"/>
  <c r="AR64" i="105"/>
  <c r="AI62" i="32"/>
  <c r="AN62" i="32"/>
  <c r="AI55" i="43"/>
  <c r="AN55" i="43"/>
  <c r="W65" i="86" l="1"/>
  <c r="AF64" i="86"/>
  <c r="AO64" i="86" s="1"/>
  <c r="AG64" i="86"/>
  <c r="AP64" i="86" s="1"/>
  <c r="AE64" i="86"/>
  <c r="W63" i="44"/>
  <c r="AE62" i="44"/>
  <c r="AF62" i="44"/>
  <c r="AO62" i="44" s="1"/>
  <c r="AG62" i="44"/>
  <c r="AP62" i="44" s="1"/>
  <c r="AR57" i="100"/>
  <c r="W61" i="104"/>
  <c r="AF60" i="104"/>
  <c r="AO60" i="104" s="1"/>
  <c r="AG60" i="104"/>
  <c r="AP60" i="104" s="1"/>
  <c r="AE60" i="104"/>
  <c r="AE63" i="52"/>
  <c r="AF63" i="52"/>
  <c r="AO63" i="52" s="1"/>
  <c r="AG63" i="52"/>
  <c r="AP63" i="52" s="1"/>
  <c r="W64" i="52"/>
  <c r="AR64" i="97"/>
  <c r="Y52" i="35"/>
  <c r="X52" i="35"/>
  <c r="Y51" i="98"/>
  <c r="Z51" i="98"/>
  <c r="X51" i="98"/>
  <c r="AI59" i="45"/>
  <c r="AN59" i="45"/>
  <c r="Y54" i="83"/>
  <c r="X54" i="83"/>
  <c r="AH58" i="100"/>
  <c r="AQ58" i="100" s="1"/>
  <c r="Y55" i="103"/>
  <c r="X55" i="103"/>
  <c r="Z55" i="103" s="1"/>
  <c r="AI56" i="84"/>
  <c r="AN56" i="84"/>
  <c r="AG50" i="90"/>
  <c r="AP50" i="90" s="1"/>
  <c r="AF50" i="90"/>
  <c r="AO50" i="90" s="1"/>
  <c r="AE50" i="90"/>
  <c r="W51" i="90"/>
  <c r="Y60" i="45"/>
  <c r="X60" i="45"/>
  <c r="AI53" i="83"/>
  <c r="AN53" i="83"/>
  <c r="AH60" i="104"/>
  <c r="AQ60" i="104" s="1"/>
  <c r="AI62" i="93"/>
  <c r="AN62" i="93"/>
  <c r="AF52" i="48"/>
  <c r="AO52" i="48" s="1"/>
  <c r="AG52" i="48"/>
  <c r="AP52" i="48" s="1"/>
  <c r="W53" i="48"/>
  <c r="AE52" i="48"/>
  <c r="AR58" i="88"/>
  <c r="AR58" i="20"/>
  <c r="AI57" i="13"/>
  <c r="AN57" i="13"/>
  <c r="AH63" i="52"/>
  <c r="AQ63" i="52" s="1"/>
  <c r="AI54" i="99"/>
  <c r="AN54" i="99"/>
  <c r="AR57" i="91"/>
  <c r="AH56" i="43"/>
  <c r="AQ56" i="43" s="1"/>
  <c r="Y56" i="55"/>
  <c r="Z56" i="55"/>
  <c r="X56" i="55"/>
  <c r="AH65" i="53"/>
  <c r="AQ65" i="53" s="1"/>
  <c r="AI61" i="101"/>
  <c r="AN61" i="101"/>
  <c r="AR59" i="104"/>
  <c r="Y60" i="54"/>
  <c r="Z60" i="54"/>
  <c r="X60" i="54"/>
  <c r="AR62" i="32"/>
  <c r="AE56" i="43"/>
  <c r="AF56" i="43"/>
  <c r="AO56" i="43" s="1"/>
  <c r="AG56" i="43"/>
  <c r="AP56" i="43" s="1"/>
  <c r="W57" i="43"/>
  <c r="AI56" i="16"/>
  <c r="AN56" i="16"/>
  <c r="AG65" i="53"/>
  <c r="AP65" i="53" s="1"/>
  <c r="AE65" i="53"/>
  <c r="AF65" i="53"/>
  <c r="AO65" i="53" s="1"/>
  <c r="W66" i="53"/>
  <c r="AR57" i="95"/>
  <c r="AI52" i="94"/>
  <c r="AO52" i="94"/>
  <c r="Y53" i="85"/>
  <c r="X53" i="85"/>
  <c r="AI59" i="54"/>
  <c r="AN59" i="54"/>
  <c r="W66" i="15"/>
  <c r="AG65" i="15"/>
  <c r="AF65" i="15"/>
  <c r="AO65" i="15" s="1"/>
  <c r="AE65" i="15"/>
  <c r="AN65" i="15" s="1"/>
  <c r="AH58" i="95"/>
  <c r="AQ58" i="95" s="1"/>
  <c r="AI52" i="82"/>
  <c r="AN52" i="82"/>
  <c r="AH63" i="32"/>
  <c r="AQ63" i="32" s="1"/>
  <c r="AH59" i="20"/>
  <c r="AQ59" i="20" s="1"/>
  <c r="Y57" i="84"/>
  <c r="Z57" i="84" s="1"/>
  <c r="X57" i="84"/>
  <c r="AR54" i="87"/>
  <c r="AR63" i="86"/>
  <c r="AR53" i="10"/>
  <c r="Y50" i="50"/>
  <c r="X50" i="50"/>
  <c r="AI58" i="92"/>
  <c r="AN58" i="92"/>
  <c r="Y57" i="16"/>
  <c r="X57" i="16"/>
  <c r="AI52" i="102"/>
  <c r="AN52" i="102"/>
  <c r="AH58" i="91"/>
  <c r="AQ58" i="91" s="1"/>
  <c r="Y62" i="101"/>
  <c r="X62" i="101"/>
  <c r="Y56" i="41"/>
  <c r="X56" i="41"/>
  <c r="AF58" i="100"/>
  <c r="AO58" i="100" s="1"/>
  <c r="AE58" i="100"/>
  <c r="W59" i="100"/>
  <c r="AG58" i="100"/>
  <c r="AP58" i="100" s="1"/>
  <c r="W52" i="42"/>
  <c r="AG51" i="42"/>
  <c r="AP51" i="42" s="1"/>
  <c r="AF51" i="42"/>
  <c r="AO51" i="42" s="1"/>
  <c r="AE51" i="42"/>
  <c r="Z58" i="95"/>
  <c r="W60" i="20"/>
  <c r="AG59" i="20"/>
  <c r="AP59" i="20" s="1"/>
  <c r="AF59" i="20"/>
  <c r="AO59" i="20" s="1"/>
  <c r="AE59" i="20"/>
  <c r="AH63" i="46"/>
  <c r="AQ63" i="46" s="1"/>
  <c r="Y63" i="93"/>
  <c r="X63" i="93"/>
  <c r="Y56" i="18"/>
  <c r="X56" i="18"/>
  <c r="Y58" i="13"/>
  <c r="X58" i="13"/>
  <c r="AH54" i="10"/>
  <c r="AQ54" i="10" s="1"/>
  <c r="AH65" i="97"/>
  <c r="AQ65" i="97" s="1"/>
  <c r="AI49" i="50"/>
  <c r="AN49" i="50"/>
  <c r="AH59" i="88"/>
  <c r="AQ59" i="88" s="1"/>
  <c r="Y53" i="102"/>
  <c r="X53" i="102"/>
  <c r="AH55" i="87"/>
  <c r="AQ55" i="87" s="1"/>
  <c r="Z58" i="91"/>
  <c r="Y66" i="105"/>
  <c r="Z66" i="105"/>
  <c r="X66" i="105"/>
  <c r="X53" i="94"/>
  <c r="Y53" i="94"/>
  <c r="Z53" i="94"/>
  <c r="AI52" i="85"/>
  <c r="AN52" i="85"/>
  <c r="AI55" i="49"/>
  <c r="AN55" i="49"/>
  <c r="Y53" i="82"/>
  <c r="X53" i="82"/>
  <c r="Z63" i="32"/>
  <c r="Z63" i="46"/>
  <c r="AH58" i="96"/>
  <c r="AQ58" i="96" s="1"/>
  <c r="AR65" i="89"/>
  <c r="AR57" i="96"/>
  <c r="AR61" i="44"/>
  <c r="AH66" i="89"/>
  <c r="AQ66" i="89" s="1"/>
  <c r="AE54" i="10"/>
  <c r="AF54" i="10"/>
  <c r="AO54" i="10" s="1"/>
  <c r="AG54" i="10"/>
  <c r="AP54" i="10" s="1"/>
  <c r="W55" i="10"/>
  <c r="Z65" i="97"/>
  <c r="Y59" i="92"/>
  <c r="Z59" i="92" s="1"/>
  <c r="X59" i="92"/>
  <c r="Z59" i="88"/>
  <c r="AR62" i="46"/>
  <c r="AH64" i="86"/>
  <c r="AQ64" i="86" s="1"/>
  <c r="Z55" i="87"/>
  <c r="AR62" i="52"/>
  <c r="AI65" i="105"/>
  <c r="AN65" i="105"/>
  <c r="Y57" i="11"/>
  <c r="X57" i="11"/>
  <c r="Z57" i="11" s="1"/>
  <c r="Y56" i="49"/>
  <c r="X56" i="49"/>
  <c r="AI51" i="35"/>
  <c r="AN51" i="35"/>
  <c r="AR55" i="43"/>
  <c r="W58" i="51"/>
  <c r="AE57" i="51"/>
  <c r="AF57" i="51"/>
  <c r="AO57" i="51" s="1"/>
  <c r="AG57" i="51"/>
  <c r="AP57" i="51" s="1"/>
  <c r="AI54" i="103"/>
  <c r="AR54" i="103" s="1"/>
  <c r="AO54" i="103"/>
  <c r="AI50" i="98"/>
  <c r="AN50" i="98"/>
  <c r="AH62" i="44"/>
  <c r="AQ62" i="44" s="1"/>
  <c r="W68" i="47"/>
  <c r="AF67" i="47"/>
  <c r="AO67" i="47" s="1"/>
  <c r="AG67" i="47"/>
  <c r="AP67" i="47" s="1"/>
  <c r="AE67" i="47"/>
  <c r="Z58" i="96"/>
  <c r="AI55" i="18"/>
  <c r="AN55" i="18"/>
  <c r="Z66" i="89"/>
  <c r="Y55" i="99"/>
  <c r="Z55" i="99" s="1"/>
  <c r="X55" i="99"/>
  <c r="AI55" i="55"/>
  <c r="AN55" i="55"/>
  <c r="AI55" i="41"/>
  <c r="AN55" i="41"/>
  <c r="AI56" i="11"/>
  <c r="AR56" i="11" s="1"/>
  <c r="AN56" i="11"/>
  <c r="W56" i="103" l="1"/>
  <c r="AE55" i="103"/>
  <c r="AF55" i="103"/>
  <c r="AO55" i="103" s="1"/>
  <c r="AG55" i="103"/>
  <c r="AP55" i="103" s="1"/>
  <c r="AF59" i="92"/>
  <c r="AO59" i="92" s="1"/>
  <c r="AE59" i="92"/>
  <c r="AG59" i="92"/>
  <c r="AP59" i="92" s="1"/>
  <c r="W60" i="92"/>
  <c r="W56" i="99"/>
  <c r="AG55" i="99"/>
  <c r="AP55" i="99" s="1"/>
  <c r="AF55" i="99"/>
  <c r="AO55" i="99" s="1"/>
  <c r="AE55" i="99"/>
  <c r="W58" i="84"/>
  <c r="AF57" i="84"/>
  <c r="AO57" i="84" s="1"/>
  <c r="AE57" i="84"/>
  <c r="AG57" i="84"/>
  <c r="AP57" i="84" s="1"/>
  <c r="AE57" i="11"/>
  <c r="AG57" i="11"/>
  <c r="AP57" i="11" s="1"/>
  <c r="W58" i="11"/>
  <c r="AF57" i="11"/>
  <c r="AO57" i="11" s="1"/>
  <c r="AI67" i="47"/>
  <c r="AN67" i="47"/>
  <c r="AR55" i="41"/>
  <c r="W56" i="87"/>
  <c r="AE55" i="87"/>
  <c r="AF55" i="87"/>
  <c r="AO55" i="87" s="1"/>
  <c r="AG55" i="87"/>
  <c r="AP55" i="87" s="1"/>
  <c r="W66" i="97"/>
  <c r="AG65" i="97"/>
  <c r="AP65" i="97" s="1"/>
  <c r="AE65" i="97"/>
  <c r="AF65" i="97"/>
  <c r="AO65" i="97" s="1"/>
  <c r="AH53" i="82"/>
  <c r="AQ53" i="82" s="1"/>
  <c r="AR52" i="85"/>
  <c r="AH56" i="18"/>
  <c r="AQ56" i="18" s="1"/>
  <c r="AI59" i="20"/>
  <c r="AN59" i="20"/>
  <c r="AI51" i="42"/>
  <c r="AN51" i="42"/>
  <c r="Y59" i="100"/>
  <c r="Z59" i="100"/>
  <c r="X59" i="100"/>
  <c r="AH62" i="101"/>
  <c r="AQ62" i="101" s="1"/>
  <c r="AH57" i="84"/>
  <c r="AQ57" i="84" s="1"/>
  <c r="Y66" i="15"/>
  <c r="Z66" i="15"/>
  <c r="X66" i="15"/>
  <c r="Y57" i="43"/>
  <c r="Z57" i="43" s="1"/>
  <c r="X57" i="43"/>
  <c r="AH60" i="54"/>
  <c r="AQ60" i="54" s="1"/>
  <c r="AR61" i="101"/>
  <c r="AH56" i="55"/>
  <c r="AQ56" i="55" s="1"/>
  <c r="AR57" i="13"/>
  <c r="AI52" i="48"/>
  <c r="AR52" i="48" s="1"/>
  <c r="AN52" i="48"/>
  <c r="AR53" i="83"/>
  <c r="AI50" i="90"/>
  <c r="AN50" i="90"/>
  <c r="AH51" i="98"/>
  <c r="AQ51" i="98" s="1"/>
  <c r="AI63" i="52"/>
  <c r="AN63" i="52"/>
  <c r="Y63" i="44"/>
  <c r="Z63" i="44"/>
  <c r="X63" i="44"/>
  <c r="Y68" i="47"/>
  <c r="X68" i="47"/>
  <c r="Z53" i="82"/>
  <c r="W54" i="94"/>
  <c r="AE53" i="94"/>
  <c r="AG53" i="94"/>
  <c r="AP53" i="94" s="1"/>
  <c r="AF53" i="94"/>
  <c r="AO53" i="94" s="1"/>
  <c r="W59" i="91"/>
  <c r="AG58" i="91"/>
  <c r="AP58" i="91" s="1"/>
  <c r="AF58" i="91"/>
  <c r="AO58" i="91" s="1"/>
  <c r="AE58" i="91"/>
  <c r="AH53" i="102"/>
  <c r="AQ53" i="102" s="1"/>
  <c r="Z56" i="18"/>
  <c r="AI58" i="100"/>
  <c r="AN58" i="100"/>
  <c r="Z62" i="101"/>
  <c r="AR52" i="94"/>
  <c r="AI65" i="53"/>
  <c r="AN65" i="53"/>
  <c r="W61" i="54"/>
  <c r="AG60" i="54"/>
  <c r="AP60" i="54" s="1"/>
  <c r="AE60" i="54"/>
  <c r="AF60" i="54"/>
  <c r="AO60" i="54" s="1"/>
  <c r="AG56" i="55"/>
  <c r="AP56" i="55" s="1"/>
  <c r="AE56" i="55"/>
  <c r="AF56" i="55"/>
  <c r="AO56" i="55" s="1"/>
  <c r="W57" i="55"/>
  <c r="Y53" i="48"/>
  <c r="X53" i="48"/>
  <c r="AH60" i="45"/>
  <c r="AQ60" i="45" s="1"/>
  <c r="AH54" i="83"/>
  <c r="AQ54" i="83" s="1"/>
  <c r="AE51" i="98"/>
  <c r="AN51" i="98" s="1"/>
  <c r="AF51" i="98"/>
  <c r="AO51" i="98" s="1"/>
  <c r="W52" i="98"/>
  <c r="AG51" i="98"/>
  <c r="AE66" i="89"/>
  <c r="W67" i="89"/>
  <c r="AG66" i="89"/>
  <c r="AP66" i="89" s="1"/>
  <c r="AF66" i="89"/>
  <c r="AO66" i="89" s="1"/>
  <c r="AR55" i="18"/>
  <c r="AR51" i="35"/>
  <c r="AH55" i="99"/>
  <c r="AQ55" i="99" s="1"/>
  <c r="AF58" i="96"/>
  <c r="AO58" i="96" s="1"/>
  <c r="AE58" i="96"/>
  <c r="W59" i="96"/>
  <c r="AG58" i="96"/>
  <c r="AP58" i="96" s="1"/>
  <c r="AR50" i="98"/>
  <c r="AI57" i="51"/>
  <c r="AN57" i="51"/>
  <c r="AH56" i="49"/>
  <c r="AQ56" i="49" s="1"/>
  <c r="W60" i="88"/>
  <c r="AG59" i="88"/>
  <c r="AP59" i="88" s="1"/>
  <c r="AE59" i="88"/>
  <c r="AF59" i="88"/>
  <c r="AO59" i="88" s="1"/>
  <c r="X55" i="10"/>
  <c r="Y55" i="10"/>
  <c r="Z55" i="10"/>
  <c r="Z53" i="102"/>
  <c r="AR58" i="92"/>
  <c r="AR52" i="82"/>
  <c r="AR59" i="54"/>
  <c r="Z60" i="45"/>
  <c r="Z54" i="83"/>
  <c r="AI60" i="104"/>
  <c r="AN60" i="104"/>
  <c r="AI64" i="86"/>
  <c r="AN64" i="86"/>
  <c r="AR55" i="55"/>
  <c r="Y58" i="51"/>
  <c r="X58" i="51"/>
  <c r="Z56" i="49"/>
  <c r="AR65" i="105"/>
  <c r="AH59" i="92"/>
  <c r="AQ59" i="92" s="1"/>
  <c r="AH53" i="94"/>
  <c r="AQ53" i="94" s="1"/>
  <c r="AH58" i="13"/>
  <c r="AQ58" i="13" s="1"/>
  <c r="AH63" i="93"/>
  <c r="AQ63" i="93" s="1"/>
  <c r="Y60" i="20"/>
  <c r="Z60" i="20" s="1"/>
  <c r="X60" i="20"/>
  <c r="Y52" i="42"/>
  <c r="X52" i="42"/>
  <c r="Z52" i="42" s="1"/>
  <c r="AH56" i="41"/>
  <c r="AQ56" i="41" s="1"/>
  <c r="AR52" i="102"/>
  <c r="AH50" i="50"/>
  <c r="AQ50" i="50" s="1"/>
  <c r="AH53" i="85"/>
  <c r="AQ53" i="85" s="1"/>
  <c r="AI56" i="43"/>
  <c r="AN56" i="43"/>
  <c r="AH52" i="35"/>
  <c r="AQ52" i="35" s="1"/>
  <c r="Y64" i="52"/>
  <c r="X64" i="52"/>
  <c r="AF63" i="46"/>
  <c r="AO63" i="46" s="1"/>
  <c r="AE63" i="46"/>
  <c r="AN63" i="46" s="1"/>
  <c r="AG63" i="46"/>
  <c r="W64" i="46"/>
  <c r="AR55" i="49"/>
  <c r="AH66" i="105"/>
  <c r="AQ66" i="105" s="1"/>
  <c r="AR49" i="50"/>
  <c r="Z58" i="13"/>
  <c r="Z63" i="93"/>
  <c r="AF58" i="95"/>
  <c r="AO58" i="95" s="1"/>
  <c r="AE58" i="95"/>
  <c r="AG58" i="95"/>
  <c r="AP58" i="95" s="1"/>
  <c r="W59" i="95"/>
  <c r="Z56" i="41"/>
  <c r="AH57" i="16"/>
  <c r="AQ57" i="16" s="1"/>
  <c r="Z50" i="50"/>
  <c r="Z53" i="85"/>
  <c r="AR56" i="16"/>
  <c r="AR56" i="84"/>
  <c r="Z52" i="35"/>
  <c r="AH57" i="11"/>
  <c r="AQ57" i="11" s="1"/>
  <c r="AI54" i="10"/>
  <c r="AN54" i="10"/>
  <c r="W64" i="32"/>
  <c r="AG63" i="32"/>
  <c r="AP63" i="32" s="1"/>
  <c r="AE63" i="32"/>
  <c r="AF63" i="32"/>
  <c r="AO63" i="32" s="1"/>
  <c r="W67" i="105"/>
  <c r="AE66" i="105"/>
  <c r="AG66" i="105"/>
  <c r="AP66" i="105" s="1"/>
  <c r="AF66" i="105"/>
  <c r="AO66" i="105" s="1"/>
  <c r="Z57" i="16"/>
  <c r="AI65" i="15"/>
  <c r="AP65" i="15"/>
  <c r="Y66" i="53"/>
  <c r="X66" i="53"/>
  <c r="AR54" i="99"/>
  <c r="AR62" i="93"/>
  <c r="Y51" i="90"/>
  <c r="X51" i="90"/>
  <c r="Z51" i="90" s="1"/>
  <c r="AH55" i="103"/>
  <c r="AQ55" i="103" s="1"/>
  <c r="AR59" i="45"/>
  <c r="Y61" i="104"/>
  <c r="X61" i="104"/>
  <c r="AI62" i="44"/>
  <c r="AN62" i="44"/>
  <c r="Y65" i="86"/>
  <c r="X65" i="86"/>
  <c r="W52" i="90" l="1"/>
  <c r="AF51" i="90"/>
  <c r="AO51" i="90" s="1"/>
  <c r="AG51" i="90"/>
  <c r="AP51" i="90" s="1"/>
  <c r="AE51" i="90"/>
  <c r="AE57" i="43"/>
  <c r="AG57" i="43"/>
  <c r="AP57" i="43" s="1"/>
  <c r="W58" i="43"/>
  <c r="AF57" i="43"/>
  <c r="AO57" i="43" s="1"/>
  <c r="AG60" i="20"/>
  <c r="AP60" i="20" s="1"/>
  <c r="AE60" i="20"/>
  <c r="AF60" i="20"/>
  <c r="AO60" i="20" s="1"/>
  <c r="W61" i="20"/>
  <c r="AE52" i="42"/>
  <c r="AG52" i="42"/>
  <c r="AP52" i="42" s="1"/>
  <c r="AF52" i="42"/>
  <c r="AO52" i="42" s="1"/>
  <c r="W53" i="42"/>
  <c r="AE55" i="10"/>
  <c r="AF55" i="10"/>
  <c r="AO55" i="10" s="1"/>
  <c r="AG55" i="10"/>
  <c r="AP55" i="10" s="1"/>
  <c r="W56" i="10"/>
  <c r="AR60" i="104"/>
  <c r="AH55" i="10"/>
  <c r="AQ55" i="10" s="1"/>
  <c r="AR57" i="51"/>
  <c r="AI58" i="96"/>
  <c r="AN58" i="96"/>
  <c r="X52" i="98"/>
  <c r="Z52" i="98" s="1"/>
  <c r="Y52" i="98"/>
  <c r="W63" i="101"/>
  <c r="AG62" i="101"/>
  <c r="AP62" i="101" s="1"/>
  <c r="AE62" i="101"/>
  <c r="AF62" i="101"/>
  <c r="AO62" i="101" s="1"/>
  <c r="Y54" i="94"/>
  <c r="X54" i="94"/>
  <c r="AG63" i="44"/>
  <c r="AP63" i="44" s="1"/>
  <c r="AE63" i="44"/>
  <c r="W64" i="44"/>
  <c r="AF63" i="44"/>
  <c r="AO63" i="44" s="1"/>
  <c r="AR51" i="42"/>
  <c r="Y56" i="87"/>
  <c r="Z56" i="87" s="1"/>
  <c r="X56" i="87"/>
  <c r="AI57" i="84"/>
  <c r="AN57" i="84"/>
  <c r="AE56" i="41"/>
  <c r="W57" i="41"/>
  <c r="AF56" i="41"/>
  <c r="AO56" i="41" s="1"/>
  <c r="AG56" i="41"/>
  <c r="AP56" i="41" s="1"/>
  <c r="AR62" i="44"/>
  <c r="AH66" i="53"/>
  <c r="AQ66" i="53" s="1"/>
  <c r="AF54" i="83"/>
  <c r="AO54" i="83" s="1"/>
  <c r="AG54" i="83"/>
  <c r="AP54" i="83" s="1"/>
  <c r="AE54" i="83"/>
  <c r="W55" i="83"/>
  <c r="AH53" i="48"/>
  <c r="AQ53" i="48" s="1"/>
  <c r="AI56" i="55"/>
  <c r="AR56" i="55" s="1"/>
  <c r="AN56" i="55"/>
  <c r="Y61" i="54"/>
  <c r="X61" i="54"/>
  <c r="Y59" i="91"/>
  <c r="X59" i="91"/>
  <c r="W54" i="82"/>
  <c r="AF53" i="82"/>
  <c r="AO53" i="82" s="1"/>
  <c r="AG53" i="82"/>
  <c r="AP53" i="82" s="1"/>
  <c r="AE53" i="82"/>
  <c r="Y66" i="97"/>
  <c r="X66" i="97"/>
  <c r="Z66" i="97" s="1"/>
  <c r="Y58" i="11"/>
  <c r="X58" i="11"/>
  <c r="Y56" i="99"/>
  <c r="X56" i="99"/>
  <c r="Z56" i="99" s="1"/>
  <c r="AH51" i="90"/>
  <c r="AQ51" i="90" s="1"/>
  <c r="W53" i="35"/>
  <c r="AE52" i="35"/>
  <c r="AF52" i="35"/>
  <c r="AO52" i="35" s="1"/>
  <c r="AG52" i="35"/>
  <c r="AP52" i="35" s="1"/>
  <c r="W64" i="93"/>
  <c r="AG63" i="93"/>
  <c r="AP63" i="93" s="1"/>
  <c r="AF63" i="93"/>
  <c r="AO63" i="93" s="1"/>
  <c r="AE63" i="93"/>
  <c r="AH61" i="104"/>
  <c r="AQ61" i="104" s="1"/>
  <c r="Z66" i="53"/>
  <c r="AI63" i="32"/>
  <c r="AN63" i="32"/>
  <c r="AH65" i="86"/>
  <c r="AQ65" i="86" s="1"/>
  <c r="Z65" i="86"/>
  <c r="AI58" i="95"/>
  <c r="AN58" i="95"/>
  <c r="AH64" i="52"/>
  <c r="AQ64" i="52" s="1"/>
  <c r="AH60" i="20"/>
  <c r="AQ60" i="20" s="1"/>
  <c r="AE60" i="45"/>
  <c r="AF60" i="45"/>
  <c r="AO60" i="45" s="1"/>
  <c r="AG60" i="45"/>
  <c r="AP60" i="45" s="1"/>
  <c r="W61" i="45"/>
  <c r="Y67" i="89"/>
  <c r="X67" i="89"/>
  <c r="Z53" i="48"/>
  <c r="AR58" i="100"/>
  <c r="AH68" i="47"/>
  <c r="AQ68" i="47" s="1"/>
  <c r="AH66" i="15"/>
  <c r="AQ66" i="15" s="1"/>
  <c r="AH59" i="100"/>
  <c r="AQ59" i="100" s="1"/>
  <c r="AR59" i="20"/>
  <c r="Y58" i="84"/>
  <c r="Z58" i="84" s="1"/>
  <c r="X58" i="84"/>
  <c r="AE57" i="16"/>
  <c r="AN57" i="16" s="1"/>
  <c r="AG57" i="16"/>
  <c r="W58" i="16"/>
  <c r="AF57" i="16"/>
  <c r="AO57" i="16" s="1"/>
  <c r="AF50" i="50"/>
  <c r="AO50" i="50" s="1"/>
  <c r="AE50" i="50"/>
  <c r="AN50" i="50" s="1"/>
  <c r="AG50" i="50"/>
  <c r="W51" i="50"/>
  <c r="AR64" i="86"/>
  <c r="Y59" i="95"/>
  <c r="X59" i="95"/>
  <c r="Z61" i="104"/>
  <c r="AI66" i="105"/>
  <c r="AN66" i="105"/>
  <c r="Y64" i="32"/>
  <c r="X64" i="32"/>
  <c r="AR65" i="15"/>
  <c r="Y67" i="105"/>
  <c r="X67" i="105"/>
  <c r="AF53" i="85"/>
  <c r="AO53" i="85" s="1"/>
  <c r="AE53" i="85"/>
  <c r="W54" i="85"/>
  <c r="AG53" i="85"/>
  <c r="AP53" i="85" s="1"/>
  <c r="Z64" i="52"/>
  <c r="W57" i="49"/>
  <c r="AE56" i="49"/>
  <c r="AF56" i="49"/>
  <c r="AO56" i="49" s="1"/>
  <c r="AG56" i="49"/>
  <c r="AP56" i="49" s="1"/>
  <c r="AF53" i="102"/>
  <c r="AO53" i="102" s="1"/>
  <c r="W54" i="102"/>
  <c r="AG53" i="102"/>
  <c r="AP53" i="102" s="1"/>
  <c r="AE53" i="102"/>
  <c r="AI59" i="88"/>
  <c r="AN59" i="88"/>
  <c r="AI66" i="89"/>
  <c r="AN66" i="89"/>
  <c r="AR65" i="53"/>
  <c r="AF56" i="18"/>
  <c r="AO56" i="18" s="1"/>
  <c r="AG56" i="18"/>
  <c r="AP56" i="18" s="1"/>
  <c r="AE56" i="18"/>
  <c r="W57" i="18"/>
  <c r="Z68" i="47"/>
  <c r="AR63" i="52"/>
  <c r="AG66" i="15"/>
  <c r="AP66" i="15" s="1"/>
  <c r="AE66" i="15"/>
  <c r="W67" i="15"/>
  <c r="AF66" i="15"/>
  <c r="AO66" i="15" s="1"/>
  <c r="W60" i="100"/>
  <c r="AF59" i="100"/>
  <c r="AO59" i="100" s="1"/>
  <c r="AG59" i="100"/>
  <c r="AP59" i="100" s="1"/>
  <c r="AE59" i="100"/>
  <c r="AI57" i="11"/>
  <c r="AN57" i="11"/>
  <c r="Y60" i="92"/>
  <c r="Z60" i="92"/>
  <c r="X60" i="92"/>
  <c r="AI58" i="91"/>
  <c r="AN58" i="91"/>
  <c r="AR50" i="90"/>
  <c r="AR67" i="47"/>
  <c r="AI55" i="99"/>
  <c r="AN55" i="99"/>
  <c r="AI55" i="103"/>
  <c r="AN55" i="103"/>
  <c r="AR54" i="10"/>
  <c r="Y64" i="46"/>
  <c r="X64" i="46"/>
  <c r="AH58" i="51"/>
  <c r="AQ58" i="51" s="1"/>
  <c r="AE58" i="13"/>
  <c r="AF58" i="13"/>
  <c r="AO58" i="13" s="1"/>
  <c r="AG58" i="13"/>
  <c r="AP58" i="13" s="1"/>
  <c r="W59" i="13"/>
  <c r="AI63" i="46"/>
  <c r="AP63" i="46"/>
  <c r="AR56" i="43"/>
  <c r="AH52" i="42"/>
  <c r="AQ52" i="42" s="1"/>
  <c r="Z58" i="51"/>
  <c r="Y60" i="88"/>
  <c r="Z60" i="88"/>
  <c r="X60" i="88"/>
  <c r="Y59" i="96"/>
  <c r="X59" i="96"/>
  <c r="AI51" i="98"/>
  <c r="AP51" i="98"/>
  <c r="Y57" i="55"/>
  <c r="X57" i="55"/>
  <c r="AI60" i="54"/>
  <c r="AN60" i="54"/>
  <c r="AI53" i="94"/>
  <c r="AN53" i="94"/>
  <c r="AH63" i="44"/>
  <c r="AQ63" i="44" s="1"/>
  <c r="AH57" i="43"/>
  <c r="AQ57" i="43" s="1"/>
  <c r="AI65" i="97"/>
  <c r="AN65" i="97"/>
  <c r="AI55" i="87"/>
  <c r="AN55" i="87"/>
  <c r="AI59" i="92"/>
  <c r="AN59" i="92"/>
  <c r="Y56" i="103"/>
  <c r="X56" i="103"/>
  <c r="W67" i="97" l="1"/>
  <c r="AG66" i="97"/>
  <c r="AP66" i="97" s="1"/>
  <c r="AE66" i="97"/>
  <c r="AF66" i="97"/>
  <c r="AO66" i="97" s="1"/>
  <c r="AE56" i="87"/>
  <c r="W57" i="87"/>
  <c r="AG56" i="87"/>
  <c r="AP56" i="87" s="1"/>
  <c r="AF56" i="87"/>
  <c r="AO56" i="87" s="1"/>
  <c r="AE52" i="98"/>
  <c r="AF52" i="98"/>
  <c r="AO52" i="98" s="1"/>
  <c r="AG52" i="98"/>
  <c r="AP52" i="98" s="1"/>
  <c r="W53" i="98"/>
  <c r="W59" i="84"/>
  <c r="AG58" i="84"/>
  <c r="AP58" i="84" s="1"/>
  <c r="AF58" i="84"/>
  <c r="AO58" i="84" s="1"/>
  <c r="AE58" i="84"/>
  <c r="W57" i="99"/>
  <c r="AG56" i="99"/>
  <c r="AP56" i="99" s="1"/>
  <c r="AF56" i="99"/>
  <c r="AO56" i="99" s="1"/>
  <c r="AE56" i="99"/>
  <c r="AR51" i="98"/>
  <c r="Y59" i="13"/>
  <c r="Z59" i="13" s="1"/>
  <c r="X59" i="13"/>
  <c r="AH60" i="92"/>
  <c r="AQ60" i="92" s="1"/>
  <c r="AI59" i="100"/>
  <c r="AN59" i="100"/>
  <c r="Y67" i="15"/>
  <c r="X67" i="15"/>
  <c r="AI53" i="102"/>
  <c r="AN53" i="102"/>
  <c r="Y54" i="85"/>
  <c r="X54" i="85"/>
  <c r="AR66" i="105"/>
  <c r="AE65" i="86"/>
  <c r="AG65" i="86"/>
  <c r="AP65" i="86" s="1"/>
  <c r="AF65" i="86"/>
  <c r="AO65" i="86" s="1"/>
  <c r="W66" i="86"/>
  <c r="Y64" i="93"/>
  <c r="X64" i="93"/>
  <c r="Z64" i="93" s="1"/>
  <c r="Y54" i="82"/>
  <c r="X54" i="82"/>
  <c r="AI56" i="41"/>
  <c r="AN56" i="41"/>
  <c r="AI62" i="101"/>
  <c r="AN62" i="101"/>
  <c r="Y56" i="10"/>
  <c r="X56" i="10"/>
  <c r="AI60" i="20"/>
  <c r="AN60" i="20"/>
  <c r="AI57" i="43"/>
  <c r="AN57" i="43"/>
  <c r="AH59" i="96"/>
  <c r="AQ59" i="96" s="1"/>
  <c r="AG60" i="92"/>
  <c r="AP60" i="92" s="1"/>
  <c r="W61" i="92"/>
  <c r="AF60" i="92"/>
  <c r="AO60" i="92" s="1"/>
  <c r="AE60" i="92"/>
  <c r="AI66" i="15"/>
  <c r="AN66" i="15"/>
  <c r="Y57" i="18"/>
  <c r="X57" i="18"/>
  <c r="AI56" i="49"/>
  <c r="AN56" i="49"/>
  <c r="AI53" i="85"/>
  <c r="AN53" i="85"/>
  <c r="AE61" i="104"/>
  <c r="W62" i="104"/>
  <c r="AF61" i="104"/>
  <c r="AO61" i="104" s="1"/>
  <c r="AG61" i="104"/>
  <c r="AP61" i="104" s="1"/>
  <c r="AR63" i="32"/>
  <c r="AH59" i="91"/>
  <c r="AQ59" i="91" s="1"/>
  <c r="AH54" i="94"/>
  <c r="AQ54" i="94" s="1"/>
  <c r="AR58" i="96"/>
  <c r="AH57" i="55"/>
  <c r="AQ57" i="55" s="1"/>
  <c r="Z59" i="96"/>
  <c r="AI56" i="18"/>
  <c r="AN56" i="18"/>
  <c r="AR66" i="89"/>
  <c r="Y54" i="102"/>
  <c r="X54" i="102"/>
  <c r="Y57" i="49"/>
  <c r="Z57" i="49"/>
  <c r="X57" i="49"/>
  <c r="AH64" i="32"/>
  <c r="AQ64" i="32" s="1"/>
  <c r="AH59" i="95"/>
  <c r="AQ59" i="95" s="1"/>
  <c r="Y51" i="50"/>
  <c r="X51" i="50"/>
  <c r="Y58" i="16"/>
  <c r="Z58" i="16"/>
  <c r="X58" i="16"/>
  <c r="Y61" i="45"/>
  <c r="X61" i="45"/>
  <c r="AE66" i="53"/>
  <c r="W67" i="53"/>
  <c r="AF66" i="53"/>
  <c r="AO66" i="53" s="1"/>
  <c r="AG66" i="53"/>
  <c r="AP66" i="53" s="1"/>
  <c r="AH58" i="11"/>
  <c r="AQ58" i="11" s="1"/>
  <c r="Z59" i="91"/>
  <c r="AR57" i="84"/>
  <c r="Z54" i="94"/>
  <c r="Y63" i="101"/>
  <c r="Z63" i="101" s="1"/>
  <c r="X63" i="101"/>
  <c r="AI52" i="42"/>
  <c r="AN52" i="42"/>
  <c r="AI51" i="90"/>
  <c r="AN51" i="90"/>
  <c r="AR65" i="97"/>
  <c r="AR59" i="92"/>
  <c r="AR60" i="54"/>
  <c r="AE58" i="51"/>
  <c r="AF58" i="51"/>
  <c r="AO58" i="51" s="1"/>
  <c r="AG58" i="51"/>
  <c r="AP58" i="51" s="1"/>
  <c r="W59" i="51"/>
  <c r="AH56" i="103"/>
  <c r="AQ56" i="103" s="1"/>
  <c r="AR55" i="87"/>
  <c r="Z57" i="55"/>
  <c r="AI58" i="13"/>
  <c r="AN58" i="13"/>
  <c r="AH64" i="46"/>
  <c r="AQ64" i="46" s="1"/>
  <c r="AR55" i="103"/>
  <c r="Y60" i="100"/>
  <c r="X60" i="100"/>
  <c r="Z60" i="100" s="1"/>
  <c r="AE64" i="52"/>
  <c r="AF64" i="52"/>
  <c r="AO64" i="52" s="1"/>
  <c r="W65" i="52"/>
  <c r="AG64" i="52"/>
  <c r="AP64" i="52" s="1"/>
  <c r="AH67" i="105"/>
  <c r="AQ67" i="105" s="1"/>
  <c r="Z64" i="32"/>
  <c r="Z59" i="95"/>
  <c r="AI50" i="50"/>
  <c r="AR50" i="50" s="1"/>
  <c r="AP50" i="50"/>
  <c r="AI57" i="16"/>
  <c r="AP57" i="16"/>
  <c r="AG53" i="48"/>
  <c r="AP53" i="48" s="1"/>
  <c r="AE53" i="48"/>
  <c r="W54" i="48"/>
  <c r="AF53" i="48"/>
  <c r="AO53" i="48" s="1"/>
  <c r="AI63" i="93"/>
  <c r="AN63" i="93"/>
  <c r="Z58" i="11"/>
  <c r="AI53" i="82"/>
  <c r="AN53" i="82"/>
  <c r="Y55" i="83"/>
  <c r="Z55" i="83"/>
  <c r="X55" i="83"/>
  <c r="AH56" i="87"/>
  <c r="AQ56" i="87" s="1"/>
  <c r="AI55" i="10"/>
  <c r="AN55" i="10"/>
  <c r="Z56" i="103"/>
  <c r="AH60" i="88"/>
  <c r="AQ60" i="88" s="1"/>
  <c r="AR63" i="46"/>
  <c r="Z64" i="46"/>
  <c r="AR57" i="11"/>
  <c r="AR59" i="88"/>
  <c r="Z67" i="105"/>
  <c r="AH67" i="89"/>
  <c r="AQ67" i="89" s="1"/>
  <c r="AI52" i="35"/>
  <c r="AN52" i="35"/>
  <c r="AH61" i="54"/>
  <c r="AQ61" i="54" s="1"/>
  <c r="AI54" i="83"/>
  <c r="AN54" i="83"/>
  <c r="Y64" i="44"/>
  <c r="X64" i="44"/>
  <c r="Y61" i="20"/>
  <c r="X61" i="20"/>
  <c r="Y58" i="43"/>
  <c r="X58" i="43"/>
  <c r="AR53" i="94"/>
  <c r="AG60" i="88"/>
  <c r="AP60" i="88" s="1"/>
  <c r="AE60" i="88"/>
  <c r="AF60" i="88"/>
  <c r="AO60" i="88" s="1"/>
  <c r="W61" i="88"/>
  <c r="AR55" i="99"/>
  <c r="AR58" i="91"/>
  <c r="W69" i="47"/>
  <c r="AF68" i="47"/>
  <c r="AO68" i="47" s="1"/>
  <c r="AE68" i="47"/>
  <c r="AG68" i="47"/>
  <c r="AP68" i="47" s="1"/>
  <c r="AH58" i="84"/>
  <c r="AQ58" i="84" s="1"/>
  <c r="Z67" i="89"/>
  <c r="AI60" i="45"/>
  <c r="AN60" i="45"/>
  <c r="AR58" i="95"/>
  <c r="Y53" i="35"/>
  <c r="Z53" i="35" s="1"/>
  <c r="X53" i="35"/>
  <c r="AH56" i="99"/>
  <c r="AQ56" i="99" s="1"/>
  <c r="AH66" i="97"/>
  <c r="AQ66" i="97" s="1"/>
  <c r="Z61" i="54"/>
  <c r="Y57" i="41"/>
  <c r="X57" i="41"/>
  <c r="AI63" i="44"/>
  <c r="AN63" i="44"/>
  <c r="AH52" i="98"/>
  <c r="AQ52" i="98" s="1"/>
  <c r="Y53" i="42"/>
  <c r="X53" i="42"/>
  <c r="Y52" i="90"/>
  <c r="X52" i="90"/>
  <c r="AG59" i="13" l="1"/>
  <c r="AP59" i="13" s="1"/>
  <c r="W60" i="13"/>
  <c r="AE59" i="13"/>
  <c r="AF59" i="13"/>
  <c r="AO59" i="13" s="1"/>
  <c r="AE64" i="93"/>
  <c r="AG64" i="93"/>
  <c r="AP64" i="93" s="1"/>
  <c r="AF64" i="93"/>
  <c r="AO64" i="93" s="1"/>
  <c r="W65" i="93"/>
  <c r="AF63" i="101"/>
  <c r="AO63" i="101" s="1"/>
  <c r="W64" i="101"/>
  <c r="AE63" i="101"/>
  <c r="AG63" i="101"/>
  <c r="AP63" i="101" s="1"/>
  <c r="W54" i="35"/>
  <c r="AE53" i="35"/>
  <c r="AG53" i="35"/>
  <c r="AP53" i="35" s="1"/>
  <c r="AF53" i="35"/>
  <c r="AO53" i="35" s="1"/>
  <c r="AG60" i="100"/>
  <c r="AP60" i="100" s="1"/>
  <c r="W61" i="100"/>
  <c r="AE60" i="100"/>
  <c r="AF60" i="100"/>
  <c r="AO60" i="100" s="1"/>
  <c r="AH53" i="42"/>
  <c r="AQ53" i="42" s="1"/>
  <c r="Z53" i="42"/>
  <c r="W62" i="54"/>
  <c r="AE61" i="54"/>
  <c r="AG61" i="54"/>
  <c r="AP61" i="54" s="1"/>
  <c r="AF61" i="54"/>
  <c r="AO61" i="54" s="1"/>
  <c r="W68" i="89"/>
  <c r="AF67" i="89"/>
  <c r="AO67" i="89" s="1"/>
  <c r="AE67" i="89"/>
  <c r="AG67" i="89"/>
  <c r="AP67" i="89" s="1"/>
  <c r="AI60" i="88"/>
  <c r="AN60" i="88"/>
  <c r="AR55" i="10"/>
  <c r="AH55" i="83"/>
  <c r="AQ55" i="83" s="1"/>
  <c r="W65" i="32"/>
  <c r="AG64" i="32"/>
  <c r="AP64" i="32" s="1"/>
  <c r="AE64" i="32"/>
  <c r="AF64" i="32"/>
  <c r="AO64" i="32" s="1"/>
  <c r="AH58" i="16"/>
  <c r="AQ58" i="16" s="1"/>
  <c r="AR56" i="49"/>
  <c r="AI65" i="86"/>
  <c r="AN65" i="86"/>
  <c r="AR59" i="100"/>
  <c r="AH59" i="13"/>
  <c r="AQ59" i="13" s="1"/>
  <c r="AI56" i="99"/>
  <c r="AN56" i="99"/>
  <c r="AI56" i="87"/>
  <c r="AN56" i="87"/>
  <c r="AH61" i="20"/>
  <c r="AQ61" i="20" s="1"/>
  <c r="AF55" i="83"/>
  <c r="AO55" i="83" s="1"/>
  <c r="W56" i="83"/>
  <c r="AE55" i="83"/>
  <c r="AG55" i="83"/>
  <c r="AP55" i="83" s="1"/>
  <c r="AR63" i="93"/>
  <c r="AR51" i="90"/>
  <c r="AG54" i="94"/>
  <c r="AP54" i="94" s="1"/>
  <c r="AF54" i="94"/>
  <c r="AO54" i="94" s="1"/>
  <c r="AE54" i="94"/>
  <c r="W55" i="94"/>
  <c r="Y67" i="53"/>
  <c r="Z67" i="53" s="1"/>
  <c r="X67" i="53"/>
  <c r="W59" i="16"/>
  <c r="AE58" i="16"/>
  <c r="AG58" i="16"/>
  <c r="AP58" i="16" s="1"/>
  <c r="AF58" i="16"/>
  <c r="AO58" i="16" s="1"/>
  <c r="AH54" i="102"/>
  <c r="AQ54" i="102" s="1"/>
  <c r="AR56" i="18"/>
  <c r="Y62" i="104"/>
  <c r="X62" i="104"/>
  <c r="AH57" i="18"/>
  <c r="AQ57" i="18" s="1"/>
  <c r="AI60" i="92"/>
  <c r="AN60" i="92"/>
  <c r="AR60" i="20"/>
  <c r="AR56" i="41"/>
  <c r="AR53" i="102"/>
  <c r="AI52" i="98"/>
  <c r="AN52" i="98"/>
  <c r="AR63" i="44"/>
  <c r="AI68" i="47"/>
  <c r="AN68" i="47"/>
  <c r="Z61" i="20"/>
  <c r="AR54" i="83"/>
  <c r="AG64" i="46"/>
  <c r="AP64" i="46" s="1"/>
  <c r="AE64" i="46"/>
  <c r="AF64" i="46"/>
  <c r="AO64" i="46" s="1"/>
  <c r="W65" i="46"/>
  <c r="AR57" i="16"/>
  <c r="Y65" i="52"/>
  <c r="X65" i="52"/>
  <c r="Y59" i="51"/>
  <c r="X59" i="51"/>
  <c r="AI66" i="53"/>
  <c r="AN66" i="53"/>
  <c r="Z54" i="102"/>
  <c r="AG59" i="96"/>
  <c r="AP59" i="96" s="1"/>
  <c r="AF59" i="96"/>
  <c r="AO59" i="96" s="1"/>
  <c r="AE59" i="96"/>
  <c r="W60" i="96"/>
  <c r="AI61" i="104"/>
  <c r="AN61" i="104"/>
  <c r="Z57" i="18"/>
  <c r="Z56" i="10"/>
  <c r="AH56" i="10"/>
  <c r="AQ56" i="10" s="1"/>
  <c r="AH54" i="82"/>
  <c r="AQ54" i="82" s="1"/>
  <c r="AH67" i="15"/>
  <c r="AQ67" i="15" s="1"/>
  <c r="Y59" i="84"/>
  <c r="Z59" i="84" s="1"/>
  <c r="X59" i="84"/>
  <c r="AR52" i="35"/>
  <c r="AF67" i="105"/>
  <c r="AO67" i="105" s="1"/>
  <c r="AE67" i="105"/>
  <c r="W68" i="105"/>
  <c r="AG67" i="105"/>
  <c r="AP67" i="105" s="1"/>
  <c r="AR52" i="42"/>
  <c r="AH61" i="45"/>
  <c r="AQ61" i="45" s="1"/>
  <c r="AH51" i="50"/>
  <c r="AQ51" i="50" s="1"/>
  <c r="Y61" i="92"/>
  <c r="Z61" i="92"/>
  <c r="X61" i="92"/>
  <c r="Z54" i="82"/>
  <c r="Y66" i="86"/>
  <c r="X66" i="86"/>
  <c r="AH54" i="85"/>
  <c r="AQ54" i="85" s="1"/>
  <c r="Z67" i="15"/>
  <c r="Y57" i="99"/>
  <c r="Z57" i="99" s="1"/>
  <c r="X57" i="99"/>
  <c r="AI66" i="97"/>
  <c r="AN66" i="97"/>
  <c r="AH52" i="90"/>
  <c r="AQ52" i="90" s="1"/>
  <c r="AH57" i="41"/>
  <c r="AQ57" i="41" s="1"/>
  <c r="Z57" i="41"/>
  <c r="Y69" i="47"/>
  <c r="X69" i="47"/>
  <c r="Y61" i="88"/>
  <c r="Z61" i="88" s="1"/>
  <c r="X61" i="88"/>
  <c r="AH58" i="43"/>
  <c r="AQ58" i="43" s="1"/>
  <c r="AH64" i="44"/>
  <c r="AQ64" i="44" s="1"/>
  <c r="W57" i="103"/>
  <c r="AG56" i="103"/>
  <c r="AP56" i="103" s="1"/>
  <c r="AE56" i="103"/>
  <c r="AF56" i="103"/>
  <c r="AO56" i="103" s="1"/>
  <c r="AR53" i="82"/>
  <c r="Y54" i="48"/>
  <c r="X54" i="48"/>
  <c r="AI64" i="52"/>
  <c r="AN64" i="52"/>
  <c r="AR58" i="13"/>
  <c r="AH63" i="101"/>
  <c r="AQ63" i="101" s="1"/>
  <c r="W60" i="91"/>
  <c r="AG59" i="91"/>
  <c r="AP59" i="91" s="1"/>
  <c r="AE59" i="91"/>
  <c r="AF59" i="91"/>
  <c r="AO59" i="91" s="1"/>
  <c r="Z61" i="45"/>
  <c r="Z51" i="50"/>
  <c r="AH57" i="49"/>
  <c r="AQ57" i="49" s="1"/>
  <c r="AR53" i="85"/>
  <c r="Z54" i="85"/>
  <c r="Y53" i="98"/>
  <c r="Z53" i="98"/>
  <c r="X53" i="98"/>
  <c r="Z52" i="90"/>
  <c r="AH53" i="35"/>
  <c r="AQ53" i="35" s="1"/>
  <c r="AR60" i="45"/>
  <c r="Z58" i="43"/>
  <c r="Z64" i="44"/>
  <c r="AF58" i="11"/>
  <c r="AO58" i="11" s="1"/>
  <c r="AE58" i="11"/>
  <c r="W59" i="11"/>
  <c r="AG58" i="11"/>
  <c r="AP58" i="11" s="1"/>
  <c r="AI53" i="48"/>
  <c r="AN53" i="48"/>
  <c r="AF59" i="95"/>
  <c r="AO59" i="95" s="1"/>
  <c r="AE59" i="95"/>
  <c r="AG59" i="95"/>
  <c r="AP59" i="95" s="1"/>
  <c r="W60" i="95"/>
  <c r="AH60" i="100"/>
  <c r="AQ60" i="100" s="1"/>
  <c r="W58" i="55"/>
  <c r="AE57" i="55"/>
  <c r="AF57" i="55"/>
  <c r="AO57" i="55" s="1"/>
  <c r="AG57" i="55"/>
  <c r="AP57" i="55" s="1"/>
  <c r="AI58" i="51"/>
  <c r="AN58" i="51"/>
  <c r="AE57" i="49"/>
  <c r="AF57" i="49"/>
  <c r="AO57" i="49" s="1"/>
  <c r="AG57" i="49"/>
  <c r="AP57" i="49" s="1"/>
  <c r="W58" i="49"/>
  <c r="AR66" i="15"/>
  <c r="AR57" i="43"/>
  <c r="AR62" i="101"/>
  <c r="AH64" i="93"/>
  <c r="AQ64" i="93" s="1"/>
  <c r="AI58" i="84"/>
  <c r="AN58" i="84"/>
  <c r="Y57" i="87"/>
  <c r="Z57" i="87"/>
  <c r="X57" i="87"/>
  <c r="Y67" i="97"/>
  <c r="X67" i="97"/>
  <c r="Z67" i="97" s="1"/>
  <c r="AF67" i="97" l="1"/>
  <c r="AO67" i="97" s="1"/>
  <c r="AG67" i="97"/>
  <c r="AP67" i="97" s="1"/>
  <c r="AE67" i="97"/>
  <c r="W68" i="97"/>
  <c r="AG67" i="53"/>
  <c r="AP67" i="53" s="1"/>
  <c r="AE67" i="53"/>
  <c r="AF67" i="53"/>
  <c r="AO67" i="53" s="1"/>
  <c r="W68" i="53"/>
  <c r="W58" i="99"/>
  <c r="AG57" i="99"/>
  <c r="AP57" i="99" s="1"/>
  <c r="AF57" i="99"/>
  <c r="AO57" i="99" s="1"/>
  <c r="AE57" i="99"/>
  <c r="AG59" i="84"/>
  <c r="AP59" i="84" s="1"/>
  <c r="AF59" i="84"/>
  <c r="AO59" i="84" s="1"/>
  <c r="AE59" i="84"/>
  <c r="W60" i="84"/>
  <c r="W62" i="88"/>
  <c r="AG61" i="88"/>
  <c r="AP61" i="88" s="1"/>
  <c r="AF61" i="88"/>
  <c r="AO61" i="88" s="1"/>
  <c r="AE61" i="88"/>
  <c r="AI58" i="11"/>
  <c r="AR58" i="11" s="1"/>
  <c r="AN58" i="11"/>
  <c r="AH53" i="98"/>
  <c r="AQ53" i="98" s="1"/>
  <c r="W62" i="45"/>
  <c r="AF61" i="45"/>
  <c r="AO61" i="45" s="1"/>
  <c r="AG61" i="45"/>
  <c r="AP61" i="45" s="1"/>
  <c r="AE61" i="45"/>
  <c r="AH61" i="92"/>
  <c r="AQ61" i="92" s="1"/>
  <c r="AI67" i="105"/>
  <c r="AN67" i="105"/>
  <c r="AR56" i="99"/>
  <c r="AR60" i="88"/>
  <c r="Y64" i="101"/>
  <c r="Z64" i="101"/>
  <c r="X64" i="101"/>
  <c r="AI64" i="93"/>
  <c r="AN64" i="93"/>
  <c r="AR64" i="52"/>
  <c r="AH69" i="47"/>
  <c r="AQ69" i="47" s="1"/>
  <c r="AQ71" i="47" s="1"/>
  <c r="AZ3" i="47"/>
  <c r="AX12" i="47" s="1"/>
  <c r="S12" i="47" s="1"/>
  <c r="AC12" i="47" s="1"/>
  <c r="AB13" i="47" s="1"/>
  <c r="AX10" i="47"/>
  <c r="S10" i="47" s="1"/>
  <c r="AC10" i="47" s="1"/>
  <c r="AB11" i="47" s="1"/>
  <c r="AX17" i="47"/>
  <c r="S17" i="47" s="1"/>
  <c r="AC17" i="47" s="1"/>
  <c r="AB18" i="47" s="1"/>
  <c r="AX23" i="47"/>
  <c r="S23" i="47" s="1"/>
  <c r="AC23" i="47" s="1"/>
  <c r="AB24" i="47" s="1"/>
  <c r="AX29" i="47"/>
  <c r="S29" i="47" s="1"/>
  <c r="AC29" i="47" s="1"/>
  <c r="AB30" i="47" s="1"/>
  <c r="AX35" i="47"/>
  <c r="S35" i="47" s="1"/>
  <c r="AC35" i="47" s="1"/>
  <c r="AB36" i="47" s="1"/>
  <c r="AX41" i="47"/>
  <c r="S41" i="47" s="1"/>
  <c r="AC41" i="47" s="1"/>
  <c r="AB42" i="47" s="1"/>
  <c r="AX47" i="47"/>
  <c r="S47" i="47" s="1"/>
  <c r="AC47" i="47" s="1"/>
  <c r="AB48" i="47" s="1"/>
  <c r="AX53" i="47"/>
  <c r="S53" i="47" s="1"/>
  <c r="AC53" i="47" s="1"/>
  <c r="AB54" i="47" s="1"/>
  <c r="AX59" i="47"/>
  <c r="S59" i="47" s="1"/>
  <c r="AC59" i="47" s="1"/>
  <c r="AB60" i="47" s="1"/>
  <c r="AX66" i="47"/>
  <c r="S66" i="47" s="1"/>
  <c r="AC66" i="47" s="1"/>
  <c r="AB67" i="47" s="1"/>
  <c r="W62" i="92"/>
  <c r="AG61" i="92"/>
  <c r="AP61" i="92" s="1"/>
  <c r="AF61" i="92"/>
  <c r="AO61" i="92" s="1"/>
  <c r="AE61" i="92"/>
  <c r="AR61" i="104"/>
  <c r="W55" i="102"/>
  <c r="AF54" i="102"/>
  <c r="AO54" i="102" s="1"/>
  <c r="AE54" i="102"/>
  <c r="AN54" i="102" s="1"/>
  <c r="AG54" i="102"/>
  <c r="AH65" i="52"/>
  <c r="AQ65" i="52" s="1"/>
  <c r="Y65" i="46"/>
  <c r="Z65" i="46"/>
  <c r="X65" i="46"/>
  <c r="W62" i="20"/>
  <c r="AG61" i="20"/>
  <c r="AP61" i="20" s="1"/>
  <c r="AE61" i="20"/>
  <c r="AF61" i="20"/>
  <c r="AO61" i="20" s="1"/>
  <c r="AR52" i="98"/>
  <c r="AI55" i="83"/>
  <c r="AN55" i="83"/>
  <c r="AI64" i="32"/>
  <c r="AN64" i="32"/>
  <c r="AI60" i="100"/>
  <c r="AN60" i="100"/>
  <c r="AI53" i="35"/>
  <c r="AN53" i="35"/>
  <c r="W58" i="87"/>
  <c r="AE57" i="87"/>
  <c r="AF57" i="87"/>
  <c r="AO57" i="87" s="1"/>
  <c r="AG57" i="87"/>
  <c r="AP57" i="87" s="1"/>
  <c r="AI57" i="49"/>
  <c r="AN57" i="49"/>
  <c r="Y58" i="55"/>
  <c r="X58" i="55"/>
  <c r="Z58" i="55" s="1"/>
  <c r="AH54" i="48"/>
  <c r="AQ54" i="48" s="1"/>
  <c r="Z69" i="47"/>
  <c r="W68" i="15"/>
  <c r="AE67" i="15"/>
  <c r="AG67" i="15"/>
  <c r="AP67" i="15" s="1"/>
  <c r="AF67" i="15"/>
  <c r="AO67" i="15" s="1"/>
  <c r="AH66" i="86"/>
  <c r="AQ66" i="86" s="1"/>
  <c r="Z65" i="52"/>
  <c r="Y56" i="83"/>
  <c r="Z56" i="83" s="1"/>
  <c r="X56" i="83"/>
  <c r="Y61" i="100"/>
  <c r="Z61" i="100"/>
  <c r="X61" i="100"/>
  <c r="Y54" i="35"/>
  <c r="Z54" i="35" s="1"/>
  <c r="X54" i="35"/>
  <c r="AI57" i="55"/>
  <c r="AN57" i="55"/>
  <c r="AR58" i="84"/>
  <c r="W59" i="43"/>
  <c r="AG58" i="43"/>
  <c r="AP58" i="43" s="1"/>
  <c r="AF58" i="43"/>
  <c r="AO58" i="43" s="1"/>
  <c r="AE58" i="43"/>
  <c r="AG54" i="85"/>
  <c r="AP54" i="85" s="1"/>
  <c r="AE54" i="85"/>
  <c r="AF54" i="85"/>
  <c r="AO54" i="85" s="1"/>
  <c r="W55" i="85"/>
  <c r="AI59" i="91"/>
  <c r="AN59" i="91"/>
  <c r="Z54" i="48"/>
  <c r="AI56" i="103"/>
  <c r="AN56" i="103"/>
  <c r="Z66" i="86"/>
  <c r="Y60" i="96"/>
  <c r="Z60" i="96"/>
  <c r="X60" i="96"/>
  <c r="AR66" i="53"/>
  <c r="AI64" i="46"/>
  <c r="AN64" i="46"/>
  <c r="AR68" i="47"/>
  <c r="AR60" i="92"/>
  <c r="Z62" i="104"/>
  <c r="AH62" i="104"/>
  <c r="AQ62" i="104" s="1"/>
  <c r="AI58" i="16"/>
  <c r="AN58" i="16"/>
  <c r="Y55" i="94"/>
  <c r="X55" i="94"/>
  <c r="Z55" i="94" s="1"/>
  <c r="AR65" i="86"/>
  <c r="Y65" i="32"/>
  <c r="Z65" i="32"/>
  <c r="X65" i="32"/>
  <c r="AI67" i="89"/>
  <c r="AN67" i="89"/>
  <c r="AI61" i="54"/>
  <c r="AN61" i="54"/>
  <c r="X65" i="93"/>
  <c r="Y65" i="93"/>
  <c r="AI59" i="13"/>
  <c r="AN59" i="13"/>
  <c r="AR53" i="48"/>
  <c r="AF64" i="44"/>
  <c r="AO64" i="44" s="1"/>
  <c r="AG64" i="44"/>
  <c r="AP64" i="44" s="1"/>
  <c r="AE64" i="44"/>
  <c r="W65" i="44"/>
  <c r="AR58" i="51"/>
  <c r="Y60" i="95"/>
  <c r="Z60" i="95" s="1"/>
  <c r="X60" i="95"/>
  <c r="Y58" i="49"/>
  <c r="X58" i="49"/>
  <c r="AH61" i="88"/>
  <c r="AQ61" i="88" s="1"/>
  <c r="AE57" i="41"/>
  <c r="AN57" i="41" s="1"/>
  <c r="AF57" i="41"/>
  <c r="AO57" i="41" s="1"/>
  <c r="AG57" i="41"/>
  <c r="W58" i="41"/>
  <c r="AR66" i="97"/>
  <c r="AH59" i="84"/>
  <c r="AQ59" i="84" s="1"/>
  <c r="W57" i="10"/>
  <c r="AG56" i="10"/>
  <c r="AP56" i="10" s="1"/>
  <c r="AE56" i="10"/>
  <c r="AF56" i="10"/>
  <c r="AO56" i="10" s="1"/>
  <c r="AI59" i="96"/>
  <c r="AN59" i="96"/>
  <c r="AH59" i="51"/>
  <c r="AQ59" i="51" s="1"/>
  <c r="Y59" i="16"/>
  <c r="X59" i="16"/>
  <c r="Z59" i="16" s="1"/>
  <c r="AI54" i="94"/>
  <c r="AN54" i="94"/>
  <c r="AR56" i="87"/>
  <c r="Y62" i="54"/>
  <c r="Z62" i="54"/>
  <c r="X62" i="54"/>
  <c r="Y60" i="13"/>
  <c r="X60" i="13"/>
  <c r="Z60" i="13" s="1"/>
  <c r="AF53" i="98"/>
  <c r="AO53" i="98" s="1"/>
  <c r="AE53" i="98"/>
  <c r="AG53" i="98"/>
  <c r="AP53" i="98" s="1"/>
  <c r="W54" i="98"/>
  <c r="AH67" i="97"/>
  <c r="AQ67" i="97" s="1"/>
  <c r="AH57" i="87"/>
  <c r="AQ57" i="87" s="1"/>
  <c r="AI59" i="95"/>
  <c r="AN59" i="95"/>
  <c r="Y59" i="11"/>
  <c r="X59" i="11"/>
  <c r="Z59" i="11" s="1"/>
  <c r="AG52" i="90"/>
  <c r="AP52" i="90" s="1"/>
  <c r="AE52" i="90"/>
  <c r="AF52" i="90"/>
  <c r="AO52" i="90" s="1"/>
  <c r="W53" i="90"/>
  <c r="AE51" i="50"/>
  <c r="AF51" i="50"/>
  <c r="AO51" i="50" s="1"/>
  <c r="AG51" i="50"/>
  <c r="AP51" i="50" s="1"/>
  <c r="W52" i="50"/>
  <c r="Y60" i="91"/>
  <c r="Z60" i="91"/>
  <c r="X60" i="91"/>
  <c r="Y57" i="103"/>
  <c r="X57" i="103"/>
  <c r="AH57" i="99"/>
  <c r="AQ57" i="99" s="1"/>
  <c r="W55" i="82"/>
  <c r="AE54" i="82"/>
  <c r="AF54" i="82"/>
  <c r="AO54" i="82" s="1"/>
  <c r="AG54" i="82"/>
  <c r="AP54" i="82" s="1"/>
  <c r="Y68" i="105"/>
  <c r="Z68" i="105"/>
  <c r="X68" i="105"/>
  <c r="AE57" i="18"/>
  <c r="AG57" i="18"/>
  <c r="AP57" i="18" s="1"/>
  <c r="W58" i="18"/>
  <c r="AF57" i="18"/>
  <c r="AO57" i="18" s="1"/>
  <c r="Z59" i="51"/>
  <c r="AH67" i="53"/>
  <c r="AQ67" i="53" s="1"/>
  <c r="Y68" i="89"/>
  <c r="Z68" i="89"/>
  <c r="X68" i="89"/>
  <c r="AG53" i="42"/>
  <c r="AP53" i="42" s="1"/>
  <c r="AF53" i="42"/>
  <c r="W54" i="42"/>
  <c r="AE53" i="42"/>
  <c r="AN53" i="42" s="1"/>
  <c r="AI63" i="101"/>
  <c r="AN63" i="101"/>
  <c r="AF59" i="11" l="1"/>
  <c r="AO59" i="11" s="1"/>
  <c r="AG59" i="11"/>
  <c r="AP59" i="11" s="1"/>
  <c r="AE59" i="11"/>
  <c r="W60" i="11"/>
  <c r="AE59" i="16"/>
  <c r="AF59" i="16"/>
  <c r="AO59" i="16" s="1"/>
  <c r="AG59" i="16"/>
  <c r="AP59" i="16" s="1"/>
  <c r="W60" i="16"/>
  <c r="AE58" i="55"/>
  <c r="W59" i="55"/>
  <c r="AF58" i="55"/>
  <c r="AO58" i="55" s="1"/>
  <c r="AG58" i="55"/>
  <c r="AP58" i="55" s="1"/>
  <c r="W56" i="94"/>
  <c r="AF55" i="94"/>
  <c r="AO55" i="94" s="1"/>
  <c r="AE55" i="94"/>
  <c r="AG55" i="94"/>
  <c r="AP55" i="94" s="1"/>
  <c r="AF54" i="35"/>
  <c r="AO54" i="35" s="1"/>
  <c r="W55" i="35"/>
  <c r="AE54" i="35"/>
  <c r="AN54" i="35" s="1"/>
  <c r="AG54" i="35"/>
  <c r="AG60" i="95"/>
  <c r="AP60" i="95" s="1"/>
  <c r="W61" i="95"/>
  <c r="AE60" i="95"/>
  <c r="AF60" i="95"/>
  <c r="AO60" i="95" s="1"/>
  <c r="AE56" i="83"/>
  <c r="W57" i="83"/>
  <c r="AF56" i="83"/>
  <c r="AO56" i="83" s="1"/>
  <c r="AG56" i="83"/>
  <c r="AP56" i="83" s="1"/>
  <c r="AF60" i="13"/>
  <c r="AO60" i="13" s="1"/>
  <c r="AE60" i="13"/>
  <c r="W61" i="13"/>
  <c r="AG60" i="13"/>
  <c r="AP60" i="13" s="1"/>
  <c r="Y57" i="10"/>
  <c r="X57" i="10"/>
  <c r="AH58" i="49"/>
  <c r="AQ58" i="49" s="1"/>
  <c r="AH65" i="93"/>
  <c r="AQ65" i="93" s="1"/>
  <c r="Y58" i="18"/>
  <c r="X58" i="18"/>
  <c r="Z58" i="18" s="1"/>
  <c r="AI57" i="18"/>
  <c r="AN57" i="18"/>
  <c r="AF59" i="51"/>
  <c r="AO59" i="51" s="1"/>
  <c r="AG59" i="51"/>
  <c r="AP59" i="51" s="1"/>
  <c r="AE59" i="51"/>
  <c r="W60" i="51"/>
  <c r="AH68" i="105"/>
  <c r="AQ68" i="105" s="1"/>
  <c r="AI54" i="82"/>
  <c r="AN54" i="82"/>
  <c r="Z65" i="93"/>
  <c r="AH65" i="32"/>
  <c r="AQ65" i="32" s="1"/>
  <c r="AH60" i="96"/>
  <c r="AQ60" i="96" s="1"/>
  <c r="W55" i="48"/>
  <c r="AF54" i="48"/>
  <c r="AO54" i="48" s="1"/>
  <c r="AG54" i="48"/>
  <c r="AP54" i="48" s="1"/>
  <c r="AE54" i="48"/>
  <c r="AI54" i="85"/>
  <c r="AN54" i="85"/>
  <c r="Y59" i="43"/>
  <c r="Z59" i="43" s="1"/>
  <c r="X59" i="43"/>
  <c r="Y68" i="15"/>
  <c r="X68" i="15"/>
  <c r="AR53" i="35"/>
  <c r="AR55" i="83"/>
  <c r="AI61" i="92"/>
  <c r="AN61" i="92"/>
  <c r="AX65" i="47"/>
  <c r="S65" i="47" s="1"/>
  <c r="AC65" i="47" s="1"/>
  <c r="AB66" i="47" s="1"/>
  <c r="AX60" i="47"/>
  <c r="S60" i="47" s="1"/>
  <c r="AC60" i="47" s="1"/>
  <c r="AB61" i="47" s="1"/>
  <c r="AX54" i="47"/>
  <c r="S54" i="47" s="1"/>
  <c r="AC54" i="47" s="1"/>
  <c r="AB55" i="47" s="1"/>
  <c r="AX48" i="47"/>
  <c r="S48" i="47" s="1"/>
  <c r="AC48" i="47" s="1"/>
  <c r="AB49" i="47" s="1"/>
  <c r="AX42" i="47"/>
  <c r="S42" i="47" s="1"/>
  <c r="AC42" i="47" s="1"/>
  <c r="AB43" i="47" s="1"/>
  <c r="AX36" i="47"/>
  <c r="S36" i="47" s="1"/>
  <c r="AC36" i="47" s="1"/>
  <c r="AB37" i="47" s="1"/>
  <c r="AX30" i="47"/>
  <c r="S30" i="47" s="1"/>
  <c r="AC30" i="47" s="1"/>
  <c r="AB31" i="47" s="1"/>
  <c r="AX24" i="47"/>
  <c r="S24" i="47" s="1"/>
  <c r="AC24" i="47" s="1"/>
  <c r="AB25" i="47" s="1"/>
  <c r="AX18" i="47"/>
  <c r="S18" i="47" s="1"/>
  <c r="AC18" i="47" s="1"/>
  <c r="AB19" i="47" s="1"/>
  <c r="AX11" i="47"/>
  <c r="S11" i="47" s="1"/>
  <c r="AC11" i="47" s="1"/>
  <c r="AB12" i="47" s="1"/>
  <c r="AX3" i="47"/>
  <c r="S3" i="47" s="1"/>
  <c r="AC3" i="47" s="1"/>
  <c r="AI61" i="45"/>
  <c r="AN61" i="45"/>
  <c r="AI61" i="88"/>
  <c r="AN61" i="88"/>
  <c r="AI59" i="84"/>
  <c r="AN59" i="84"/>
  <c r="W69" i="105"/>
  <c r="AE68" i="105"/>
  <c r="AG68" i="105"/>
  <c r="AP68" i="105" s="1"/>
  <c r="AF68" i="105"/>
  <c r="AO68" i="105" s="1"/>
  <c r="AK67" i="47"/>
  <c r="AT67" i="47" s="1"/>
  <c r="AJ60" i="47"/>
  <c r="AK60" i="47"/>
  <c r="AT60" i="47" s="1"/>
  <c r="AK54" i="47"/>
  <c r="AT54" i="47" s="1"/>
  <c r="AJ54" i="47"/>
  <c r="AK48" i="47"/>
  <c r="AT48" i="47" s="1"/>
  <c r="AJ48" i="47"/>
  <c r="AK36" i="47"/>
  <c r="AT36" i="47" s="1"/>
  <c r="AJ36" i="47"/>
  <c r="AK30" i="47"/>
  <c r="AT30" i="47" s="1"/>
  <c r="AJ30" i="47"/>
  <c r="AK24" i="47"/>
  <c r="AT24" i="47" s="1"/>
  <c r="AJ18" i="47"/>
  <c r="AK18" i="47"/>
  <c r="AT18" i="47" s="1"/>
  <c r="AK11" i="47"/>
  <c r="AT11" i="47" s="1"/>
  <c r="AJ11" i="47"/>
  <c r="AK13" i="47"/>
  <c r="AT13" i="47" s="1"/>
  <c r="Y58" i="99"/>
  <c r="Z58" i="99"/>
  <c r="X58" i="99"/>
  <c r="X54" i="42"/>
  <c r="Z54" i="42" s="1"/>
  <c r="Y54" i="42"/>
  <c r="AH57" i="103"/>
  <c r="AQ57" i="103" s="1"/>
  <c r="Y62" i="20"/>
  <c r="X62" i="20"/>
  <c r="AJ42" i="47"/>
  <c r="AK42" i="47"/>
  <c r="AT42" i="47" s="1"/>
  <c r="AI53" i="42"/>
  <c r="AO53" i="42"/>
  <c r="Z57" i="103"/>
  <c r="Y52" i="50"/>
  <c r="X52" i="50"/>
  <c r="Z52" i="50" s="1"/>
  <c r="AR59" i="96"/>
  <c r="Z58" i="49"/>
  <c r="AR59" i="91"/>
  <c r="AH61" i="100"/>
  <c r="AQ61" i="100" s="1"/>
  <c r="AG65" i="52"/>
  <c r="AP65" i="52" s="1"/>
  <c r="W66" i="52"/>
  <c r="AE65" i="52"/>
  <c r="AF65" i="52"/>
  <c r="AO65" i="52" s="1"/>
  <c r="AR60" i="100"/>
  <c r="AH65" i="46"/>
  <c r="AQ65" i="46" s="1"/>
  <c r="Y55" i="102"/>
  <c r="X55" i="102"/>
  <c r="AX64" i="47"/>
  <c r="S64" i="47" s="1"/>
  <c r="AC64" i="47" s="1"/>
  <c r="AB65" i="47" s="1"/>
  <c r="AX58" i="47"/>
  <c r="S58" i="47" s="1"/>
  <c r="AC58" i="47" s="1"/>
  <c r="AB59" i="47" s="1"/>
  <c r="AX52" i="47"/>
  <c r="S52" i="47" s="1"/>
  <c r="AC52" i="47" s="1"/>
  <c r="AB53" i="47" s="1"/>
  <c r="AX46" i="47"/>
  <c r="S46" i="47" s="1"/>
  <c r="AC46" i="47" s="1"/>
  <c r="AB47" i="47" s="1"/>
  <c r="AX40" i="47"/>
  <c r="S40" i="47" s="1"/>
  <c r="AC40" i="47" s="1"/>
  <c r="AB41" i="47" s="1"/>
  <c r="AX34" i="47"/>
  <c r="S34" i="47" s="1"/>
  <c r="AC34" i="47" s="1"/>
  <c r="AB35" i="47" s="1"/>
  <c r="AX28" i="47"/>
  <c r="S28" i="47" s="1"/>
  <c r="AC28" i="47" s="1"/>
  <c r="AB29" i="47" s="1"/>
  <c r="AX22" i="47"/>
  <c r="S22" i="47" s="1"/>
  <c r="AC22" i="47" s="1"/>
  <c r="AB23" i="47" s="1"/>
  <c r="AX16" i="47"/>
  <c r="S16" i="47" s="1"/>
  <c r="AC16" i="47" s="1"/>
  <c r="AB17" i="47" s="1"/>
  <c r="AX9" i="47"/>
  <c r="S9" i="47" s="1"/>
  <c r="AC9" i="47" s="1"/>
  <c r="AB10" i="47" s="1"/>
  <c r="AX4" i="47"/>
  <c r="S4" i="47" s="1"/>
  <c r="AC4" i="47" s="1"/>
  <c r="AB5" i="47" s="1"/>
  <c r="AR64" i="93"/>
  <c r="Y68" i="97"/>
  <c r="Z68" i="97"/>
  <c r="X68" i="97"/>
  <c r="Y53" i="90"/>
  <c r="X53" i="90"/>
  <c r="AE65" i="32"/>
  <c r="AF65" i="32"/>
  <c r="AO65" i="32" s="1"/>
  <c r="AG65" i="32"/>
  <c r="AP65" i="32" s="1"/>
  <c r="W66" i="32"/>
  <c r="AX69" i="47"/>
  <c r="S69" i="47" s="1"/>
  <c r="AC69" i="47" s="1"/>
  <c r="AG69" i="47"/>
  <c r="AP69" i="47" s="1"/>
  <c r="AP71" i="47" s="1"/>
  <c r="AF69" i="47"/>
  <c r="AO69" i="47" s="1"/>
  <c r="AO71" i="47" s="1"/>
  <c r="AE69" i="47"/>
  <c r="Y54" i="98"/>
  <c r="Z54" i="98" s="1"/>
  <c r="X54" i="98"/>
  <c r="AR61" i="54"/>
  <c r="AR58" i="16"/>
  <c r="AG62" i="104"/>
  <c r="AP62" i="104" s="1"/>
  <c r="AE62" i="104"/>
  <c r="AF62" i="104"/>
  <c r="AO62" i="104" s="1"/>
  <c r="W63" i="104"/>
  <c r="AR64" i="46"/>
  <c r="W67" i="86"/>
  <c r="AF66" i="86"/>
  <c r="AO66" i="86" s="1"/>
  <c r="AE66" i="86"/>
  <c r="AN66" i="86" s="1"/>
  <c r="AG66" i="86"/>
  <c r="AI58" i="43"/>
  <c r="AN58" i="43"/>
  <c r="AE61" i="100"/>
  <c r="W62" i="100"/>
  <c r="AG61" i="100"/>
  <c r="AP61" i="100" s="1"/>
  <c r="AF61" i="100"/>
  <c r="AO61" i="100" s="1"/>
  <c r="AI57" i="87"/>
  <c r="AN57" i="87"/>
  <c r="AG65" i="46"/>
  <c r="AP65" i="46" s="1"/>
  <c r="W66" i="46"/>
  <c r="AF65" i="46"/>
  <c r="AO65" i="46" s="1"/>
  <c r="AE65" i="46"/>
  <c r="Y62" i="92"/>
  <c r="Z62" i="92" s="1"/>
  <c r="X62" i="92"/>
  <c r="AX63" i="47"/>
  <c r="S63" i="47" s="1"/>
  <c r="AC63" i="47" s="1"/>
  <c r="AB64" i="47" s="1"/>
  <c r="AX57" i="47"/>
  <c r="S57" i="47" s="1"/>
  <c r="AC57" i="47" s="1"/>
  <c r="AB58" i="47" s="1"/>
  <c r="AX51" i="47"/>
  <c r="S51" i="47" s="1"/>
  <c r="AC51" i="47" s="1"/>
  <c r="AB52" i="47" s="1"/>
  <c r="AX45" i="47"/>
  <c r="S45" i="47" s="1"/>
  <c r="AC45" i="47" s="1"/>
  <c r="AB46" i="47" s="1"/>
  <c r="AX39" i="47"/>
  <c r="S39" i="47" s="1"/>
  <c r="AC39" i="47" s="1"/>
  <c r="AB40" i="47" s="1"/>
  <c r="AX33" i="47"/>
  <c r="S33" i="47" s="1"/>
  <c r="AC33" i="47" s="1"/>
  <c r="AB34" i="47" s="1"/>
  <c r="AX27" i="47"/>
  <c r="S27" i="47" s="1"/>
  <c r="AC27" i="47" s="1"/>
  <c r="AB28" i="47" s="1"/>
  <c r="AX21" i="47"/>
  <c r="S21" i="47" s="1"/>
  <c r="AC21" i="47" s="1"/>
  <c r="AB22" i="47" s="1"/>
  <c r="AX15" i="47"/>
  <c r="S15" i="47" s="1"/>
  <c r="AC15" i="47" s="1"/>
  <c r="AB16" i="47" s="1"/>
  <c r="AX8" i="47"/>
  <c r="S8" i="47" s="1"/>
  <c r="AC8" i="47" s="1"/>
  <c r="AB9" i="47" s="1"/>
  <c r="AX5" i="47"/>
  <c r="S5" i="47" s="1"/>
  <c r="AC5" i="47" s="1"/>
  <c r="AB6" i="47" s="1"/>
  <c r="AH64" i="101"/>
  <c r="AQ64" i="101" s="1"/>
  <c r="Y62" i="45"/>
  <c r="Z62" i="45"/>
  <c r="X62" i="45"/>
  <c r="Y62" i="88"/>
  <c r="X62" i="88"/>
  <c r="Y68" i="53"/>
  <c r="Z68" i="53"/>
  <c r="X68" i="53"/>
  <c r="AI67" i="97"/>
  <c r="AN67" i="97"/>
  <c r="Y55" i="82"/>
  <c r="X55" i="82"/>
  <c r="W61" i="96"/>
  <c r="AF60" i="96"/>
  <c r="AO60" i="96" s="1"/>
  <c r="AG60" i="96"/>
  <c r="AP60" i="96" s="1"/>
  <c r="AE60" i="96"/>
  <c r="AR59" i="95"/>
  <c r="AR63" i="101"/>
  <c r="AH68" i="89"/>
  <c r="AQ68" i="89" s="1"/>
  <c r="AH60" i="91"/>
  <c r="AQ60" i="91" s="1"/>
  <c r="AH62" i="54"/>
  <c r="AQ62" i="54" s="1"/>
  <c r="AR54" i="94"/>
  <c r="X58" i="41"/>
  <c r="Y58" i="41"/>
  <c r="Z58" i="41" s="1"/>
  <c r="AH60" i="95"/>
  <c r="AQ60" i="95" s="1"/>
  <c r="Y65" i="44"/>
  <c r="X65" i="44"/>
  <c r="Y55" i="85"/>
  <c r="X55" i="85"/>
  <c r="AR57" i="55"/>
  <c r="Y58" i="87"/>
  <c r="X58" i="87"/>
  <c r="Z58" i="87" s="1"/>
  <c r="AR64" i="32"/>
  <c r="AX68" i="47"/>
  <c r="S68" i="47" s="1"/>
  <c r="AC68" i="47" s="1"/>
  <c r="AB69" i="47" s="1"/>
  <c r="AX62" i="47"/>
  <c r="S62" i="47" s="1"/>
  <c r="AC62" i="47" s="1"/>
  <c r="AB63" i="47" s="1"/>
  <c r="AX56" i="47"/>
  <c r="S56" i="47" s="1"/>
  <c r="AC56" i="47" s="1"/>
  <c r="AB57" i="47" s="1"/>
  <c r="AX50" i="47"/>
  <c r="S50" i="47" s="1"/>
  <c r="AC50" i="47" s="1"/>
  <c r="AB51" i="47" s="1"/>
  <c r="AX44" i="47"/>
  <c r="S44" i="47" s="1"/>
  <c r="AC44" i="47" s="1"/>
  <c r="AB45" i="47" s="1"/>
  <c r="AX38" i="47"/>
  <c r="S38" i="47" s="1"/>
  <c r="AC38" i="47" s="1"/>
  <c r="AB39" i="47" s="1"/>
  <c r="AX32" i="47"/>
  <c r="S32" i="47" s="1"/>
  <c r="AC32" i="47" s="1"/>
  <c r="AB33" i="47" s="1"/>
  <c r="AX26" i="47"/>
  <c r="S26" i="47" s="1"/>
  <c r="AC26" i="47" s="1"/>
  <c r="AB27" i="47" s="1"/>
  <c r="AX20" i="47"/>
  <c r="S20" i="47" s="1"/>
  <c r="AC20" i="47" s="1"/>
  <c r="AB21" i="47" s="1"/>
  <c r="AX14" i="47"/>
  <c r="S14" i="47" s="1"/>
  <c r="AC14" i="47" s="1"/>
  <c r="AB15" i="47" s="1"/>
  <c r="AX7" i="47"/>
  <c r="S7" i="47" s="1"/>
  <c r="AC7" i="47" s="1"/>
  <c r="AB8" i="47" s="1"/>
  <c r="AF64" i="101"/>
  <c r="AO64" i="101" s="1"/>
  <c r="AE64" i="101"/>
  <c r="AG64" i="101"/>
  <c r="AP64" i="101" s="1"/>
  <c r="W65" i="101"/>
  <c r="AI57" i="99"/>
  <c r="AN57" i="99"/>
  <c r="AH60" i="13"/>
  <c r="AQ60" i="13" s="1"/>
  <c r="AH58" i="55"/>
  <c r="AQ58" i="55" s="1"/>
  <c r="AI52" i="90"/>
  <c r="AN52" i="90"/>
  <c r="AG68" i="89"/>
  <c r="AP68" i="89" s="1"/>
  <c r="W69" i="89"/>
  <c r="AF68" i="89"/>
  <c r="AO68" i="89" s="1"/>
  <c r="AE68" i="89"/>
  <c r="AG60" i="91"/>
  <c r="AP60" i="91" s="1"/>
  <c r="W61" i="91"/>
  <c r="AE60" i="91"/>
  <c r="AF60" i="91"/>
  <c r="AO60" i="91" s="1"/>
  <c r="AI51" i="50"/>
  <c r="AN51" i="50"/>
  <c r="AH59" i="11"/>
  <c r="AQ59" i="11" s="1"/>
  <c r="AI53" i="98"/>
  <c r="AN53" i="98"/>
  <c r="W63" i="54"/>
  <c r="AE62" i="54"/>
  <c r="AF62" i="54"/>
  <c r="AO62" i="54" s="1"/>
  <c r="AG62" i="54"/>
  <c r="AP62" i="54" s="1"/>
  <c r="AH59" i="16"/>
  <c r="AQ59" i="16" s="1"/>
  <c r="AI56" i="10"/>
  <c r="AN56" i="10"/>
  <c r="AI57" i="41"/>
  <c r="AP57" i="41"/>
  <c r="AI64" i="44"/>
  <c r="AN64" i="44"/>
  <c r="AR59" i="13"/>
  <c r="AR67" i="89"/>
  <c r="AH55" i="94"/>
  <c r="AQ55" i="94" s="1"/>
  <c r="AR56" i="103"/>
  <c r="AH54" i="35"/>
  <c r="AQ54" i="35" s="1"/>
  <c r="AH56" i="83"/>
  <c r="AQ56" i="83" s="1"/>
  <c r="AI67" i="15"/>
  <c r="AN67" i="15"/>
  <c r="AR57" i="49"/>
  <c r="AI61" i="20"/>
  <c r="AN61" i="20"/>
  <c r="AI54" i="102"/>
  <c r="AP54" i="102"/>
  <c r="AX67" i="47"/>
  <c r="S67" i="47" s="1"/>
  <c r="AC67" i="47" s="1"/>
  <c r="AB68" i="47" s="1"/>
  <c r="AX61" i="47"/>
  <c r="S61" i="47" s="1"/>
  <c r="AC61" i="47" s="1"/>
  <c r="AB62" i="47" s="1"/>
  <c r="AX55" i="47"/>
  <c r="S55" i="47" s="1"/>
  <c r="AC55" i="47" s="1"/>
  <c r="AB56" i="47" s="1"/>
  <c r="AX49" i="47"/>
  <c r="S49" i="47" s="1"/>
  <c r="AC49" i="47" s="1"/>
  <c r="AB50" i="47" s="1"/>
  <c r="AX43" i="47"/>
  <c r="S43" i="47" s="1"/>
  <c r="AC43" i="47" s="1"/>
  <c r="AB44" i="47" s="1"/>
  <c r="AX37" i="47"/>
  <c r="S37" i="47" s="1"/>
  <c r="AC37" i="47" s="1"/>
  <c r="AB38" i="47" s="1"/>
  <c r="AX31" i="47"/>
  <c r="S31" i="47" s="1"/>
  <c r="AC31" i="47" s="1"/>
  <c r="AB32" i="47" s="1"/>
  <c r="AX25" i="47"/>
  <c r="S25" i="47" s="1"/>
  <c r="AC25" i="47" s="1"/>
  <c r="AB26" i="47" s="1"/>
  <c r="AX19" i="47"/>
  <c r="S19" i="47" s="1"/>
  <c r="AC19" i="47" s="1"/>
  <c r="AB20" i="47" s="1"/>
  <c r="AX13" i="47"/>
  <c r="S13" i="47" s="1"/>
  <c r="AC13" i="47" s="1"/>
  <c r="AB14" i="47" s="1"/>
  <c r="AX6" i="47"/>
  <c r="S6" i="47" s="1"/>
  <c r="AC6" i="47" s="1"/>
  <c r="AB7" i="47" s="1"/>
  <c r="AR67" i="105"/>
  <c r="Y60" i="84"/>
  <c r="X60" i="84"/>
  <c r="AI67" i="53"/>
  <c r="AN67" i="53"/>
  <c r="AE62" i="92" l="1"/>
  <c r="AG62" i="92"/>
  <c r="AP62" i="92" s="1"/>
  <c r="W63" i="92"/>
  <c r="AF62" i="92"/>
  <c r="AO62" i="92" s="1"/>
  <c r="AE54" i="98"/>
  <c r="AF54" i="98"/>
  <c r="AO54" i="98" s="1"/>
  <c r="AG54" i="98"/>
  <c r="AP54" i="98" s="1"/>
  <c r="W55" i="98"/>
  <c r="AE54" i="42"/>
  <c r="AF54" i="42"/>
  <c r="AO54" i="42" s="1"/>
  <c r="W55" i="42"/>
  <c r="AG54" i="42"/>
  <c r="AP54" i="42" s="1"/>
  <c r="AG52" i="50"/>
  <c r="AP52" i="50" s="1"/>
  <c r="AE52" i="50"/>
  <c r="AF52" i="50"/>
  <c r="AO52" i="50" s="1"/>
  <c r="W53" i="50"/>
  <c r="AE59" i="43"/>
  <c r="AF59" i="43"/>
  <c r="AO59" i="43" s="1"/>
  <c r="W60" i="43"/>
  <c r="AG59" i="43"/>
  <c r="AP59" i="43" s="1"/>
  <c r="AF58" i="18"/>
  <c r="AO58" i="18" s="1"/>
  <c r="W59" i="18"/>
  <c r="AG58" i="18"/>
  <c r="AP58" i="18" s="1"/>
  <c r="AE58" i="18"/>
  <c r="AE58" i="87"/>
  <c r="W59" i="87"/>
  <c r="AG58" i="87"/>
  <c r="AP58" i="87" s="1"/>
  <c r="AF58" i="87"/>
  <c r="AO58" i="87" s="1"/>
  <c r="AR67" i="53"/>
  <c r="AK7" i="47"/>
  <c r="AT7" i="47" s="1"/>
  <c r="AJ7" i="47"/>
  <c r="AJ44" i="47"/>
  <c r="AK44" i="47"/>
  <c r="AT44" i="47" s="1"/>
  <c r="AR54" i="102"/>
  <c r="AR67" i="15"/>
  <c r="AI62" i="54"/>
  <c r="AN62" i="54"/>
  <c r="Y65" i="101"/>
  <c r="X65" i="101"/>
  <c r="AK21" i="47"/>
  <c r="AT21" i="47" s="1"/>
  <c r="AJ21" i="47"/>
  <c r="AK57" i="47"/>
  <c r="AT57" i="47" s="1"/>
  <c r="AJ57" i="47"/>
  <c r="Y61" i="96"/>
  <c r="X61" i="96"/>
  <c r="AH68" i="53"/>
  <c r="AQ68" i="53" s="1"/>
  <c r="AH62" i="45"/>
  <c r="AQ62" i="45" s="1"/>
  <c r="AJ34" i="47"/>
  <c r="AK34" i="47"/>
  <c r="AT34" i="47" s="1"/>
  <c r="AH62" i="92"/>
  <c r="AQ62" i="92" s="1"/>
  <c r="Y66" i="46"/>
  <c r="X66" i="46"/>
  <c r="AI66" i="86"/>
  <c r="AP66" i="86"/>
  <c r="AI69" i="47"/>
  <c r="AN69" i="47"/>
  <c r="AN71" i="47" s="1"/>
  <c r="AH68" i="97"/>
  <c r="AQ68" i="97" s="1"/>
  <c r="AK10" i="47"/>
  <c r="AT10" i="47" s="1"/>
  <c r="AJ10" i="47"/>
  <c r="AJ47" i="47"/>
  <c r="AK47" i="47"/>
  <c r="AT47" i="47" s="1"/>
  <c r="AS42" i="47"/>
  <c r="AL42" i="47"/>
  <c r="AU42" i="47" s="1"/>
  <c r="AH58" i="99"/>
  <c r="AQ58" i="99" s="1"/>
  <c r="AK19" i="47"/>
  <c r="AT19" i="47" s="1"/>
  <c r="AJ19" i="47"/>
  <c r="AK55" i="47"/>
  <c r="AT55" i="47" s="1"/>
  <c r="AJ55" i="47"/>
  <c r="AH59" i="43"/>
  <c r="AQ59" i="43" s="1"/>
  <c r="AI54" i="48"/>
  <c r="AN54" i="48"/>
  <c r="AI59" i="51"/>
  <c r="AN59" i="51"/>
  <c r="Z57" i="10"/>
  <c r="AH57" i="10"/>
  <c r="AQ57" i="10" s="1"/>
  <c r="AI54" i="35"/>
  <c r="AP54" i="35"/>
  <c r="AI55" i="94"/>
  <c r="AN55" i="94"/>
  <c r="Y59" i="55"/>
  <c r="Z59" i="55" s="1"/>
  <c r="X59" i="55"/>
  <c r="AI59" i="16"/>
  <c r="AN59" i="16"/>
  <c r="AR57" i="41"/>
  <c r="Y63" i="54"/>
  <c r="X63" i="54"/>
  <c r="AI60" i="91"/>
  <c r="AN60" i="91"/>
  <c r="Y69" i="89"/>
  <c r="Z69" i="89" s="1"/>
  <c r="X69" i="89"/>
  <c r="AK27" i="47"/>
  <c r="AT27" i="47" s="1"/>
  <c r="AJ27" i="47"/>
  <c r="AK63" i="47"/>
  <c r="AT63" i="47" s="1"/>
  <c r="AJ63" i="47"/>
  <c r="AH65" i="44"/>
  <c r="AQ65" i="44" s="1"/>
  <c r="AH55" i="82"/>
  <c r="AQ55" i="82" s="1"/>
  <c r="AG68" i="53"/>
  <c r="AP68" i="53" s="1"/>
  <c r="AE68" i="53"/>
  <c r="W69" i="53"/>
  <c r="AF68" i="53"/>
  <c r="AO68" i="53" s="1"/>
  <c r="AE62" i="45"/>
  <c r="W63" i="45"/>
  <c r="AG62" i="45"/>
  <c r="AP62" i="45" s="1"/>
  <c r="AF62" i="45"/>
  <c r="AO62" i="45" s="1"/>
  <c r="AK6" i="47"/>
  <c r="AT6" i="47" s="1"/>
  <c r="AJ6" i="47"/>
  <c r="AK40" i="47"/>
  <c r="AT40" i="47" s="1"/>
  <c r="AJ40" i="47"/>
  <c r="Y62" i="100"/>
  <c r="X62" i="100"/>
  <c r="Y63" i="104"/>
  <c r="Z63" i="104"/>
  <c r="X63" i="104"/>
  <c r="AF68" i="97"/>
  <c r="AO68" i="97" s="1"/>
  <c r="AG68" i="97"/>
  <c r="AP68" i="97" s="1"/>
  <c r="AE68" i="97"/>
  <c r="W69" i="97"/>
  <c r="AK17" i="47"/>
  <c r="AT17" i="47" s="1"/>
  <c r="AJ17" i="47"/>
  <c r="AJ53" i="47"/>
  <c r="AK53" i="47"/>
  <c r="AT53" i="47" s="1"/>
  <c r="AH62" i="20"/>
  <c r="AQ62" i="20" s="1"/>
  <c r="AG58" i="99"/>
  <c r="AP58" i="99" s="1"/>
  <c r="W59" i="99"/>
  <c r="AE58" i="99"/>
  <c r="AF58" i="99"/>
  <c r="AO58" i="99" s="1"/>
  <c r="AS36" i="47"/>
  <c r="AL36" i="47"/>
  <c r="AU36" i="47" s="1"/>
  <c r="AR61" i="88"/>
  <c r="AK25" i="47"/>
  <c r="AT25" i="47" s="1"/>
  <c r="AJ25" i="47"/>
  <c r="AK61" i="47"/>
  <c r="AT61" i="47" s="1"/>
  <c r="AJ61" i="47"/>
  <c r="AI58" i="55"/>
  <c r="AN58" i="55"/>
  <c r="AJ50" i="47"/>
  <c r="AK50" i="47"/>
  <c r="AT50" i="47" s="1"/>
  <c r="AJ20" i="47"/>
  <c r="AK20" i="47"/>
  <c r="AT20" i="47" s="1"/>
  <c r="AJ56" i="47"/>
  <c r="AK56" i="47"/>
  <c r="AT56" i="47" s="1"/>
  <c r="AR61" i="20"/>
  <c r="Y61" i="91"/>
  <c r="Z61" i="91"/>
  <c r="X61" i="91"/>
  <c r="AI64" i="101"/>
  <c r="AN64" i="101"/>
  <c r="AK33" i="47"/>
  <c r="AT33" i="47" s="1"/>
  <c r="AJ33" i="47"/>
  <c r="AJ69" i="47"/>
  <c r="AS69" i="47" s="1"/>
  <c r="AK69" i="47"/>
  <c r="AT69" i="47" s="1"/>
  <c r="Z65" i="44"/>
  <c r="Z55" i="82"/>
  <c r="AK9" i="47"/>
  <c r="AT9" i="47" s="1"/>
  <c r="AJ9" i="47"/>
  <c r="AJ46" i="47"/>
  <c r="AK46" i="47"/>
  <c r="AT46" i="47" s="1"/>
  <c r="AI61" i="100"/>
  <c r="AN61" i="100"/>
  <c r="AI65" i="32"/>
  <c r="AN65" i="32"/>
  <c r="AJ23" i="47"/>
  <c r="AK23" i="47"/>
  <c r="AT23" i="47" s="1"/>
  <c r="AJ59" i="47"/>
  <c r="AK59" i="47"/>
  <c r="AT59" i="47" s="1"/>
  <c r="AG58" i="49"/>
  <c r="AP58" i="49" s="1"/>
  <c r="AF58" i="49"/>
  <c r="AE58" i="49"/>
  <c r="AN58" i="49" s="1"/>
  <c r="W59" i="49"/>
  <c r="AG57" i="103"/>
  <c r="AP57" i="103" s="1"/>
  <c r="AE57" i="103"/>
  <c r="AF57" i="103"/>
  <c r="AO57" i="103" s="1"/>
  <c r="W58" i="103"/>
  <c r="Z62" i="20"/>
  <c r="AS18" i="47"/>
  <c r="AL18" i="47"/>
  <c r="AU18" i="47" s="1"/>
  <c r="AS60" i="47"/>
  <c r="AL60" i="47"/>
  <c r="AU60" i="47" s="1"/>
  <c r="AI68" i="105"/>
  <c r="AN68" i="105"/>
  <c r="AK31" i="47"/>
  <c r="AT31" i="47" s="1"/>
  <c r="AJ31" i="47"/>
  <c r="AK66" i="47"/>
  <c r="AT66" i="47" s="1"/>
  <c r="AJ66" i="47"/>
  <c r="AE65" i="93"/>
  <c r="W66" i="93"/>
  <c r="AG65" i="93"/>
  <c r="AP65" i="93" s="1"/>
  <c r="AF65" i="93"/>
  <c r="AO65" i="93" s="1"/>
  <c r="AI60" i="95"/>
  <c r="AN60" i="95"/>
  <c r="Y55" i="35"/>
  <c r="X55" i="35"/>
  <c r="Z55" i="35" s="1"/>
  <c r="Y56" i="94"/>
  <c r="X56" i="94"/>
  <c r="Y60" i="11"/>
  <c r="X60" i="11"/>
  <c r="Z60" i="11" s="1"/>
  <c r="AK26" i="47"/>
  <c r="AT26" i="47" s="1"/>
  <c r="AJ26" i="47"/>
  <c r="AK62" i="47"/>
  <c r="AT62" i="47" s="1"/>
  <c r="AJ62" i="47"/>
  <c r="AR56" i="10"/>
  <c r="AR53" i="98"/>
  <c r="AJ39" i="47"/>
  <c r="AK39" i="47"/>
  <c r="AT39" i="47" s="1"/>
  <c r="W59" i="41"/>
  <c r="AF58" i="41"/>
  <c r="AO58" i="41" s="1"/>
  <c r="AG58" i="41"/>
  <c r="AP58" i="41" s="1"/>
  <c r="AE58" i="41"/>
  <c r="AI60" i="96"/>
  <c r="AN60" i="96"/>
  <c r="AH62" i="88"/>
  <c r="AQ62" i="88" s="1"/>
  <c r="AK16" i="47"/>
  <c r="AT16" i="47" s="1"/>
  <c r="AJ16" i="47"/>
  <c r="AJ52" i="47"/>
  <c r="AK52" i="47"/>
  <c r="AT52" i="47" s="1"/>
  <c r="AR57" i="87"/>
  <c r="Y67" i="86"/>
  <c r="Z67" i="86"/>
  <c r="X67" i="86"/>
  <c r="AI62" i="104"/>
  <c r="AN62" i="104"/>
  <c r="AH54" i="98"/>
  <c r="AQ54" i="98" s="1"/>
  <c r="AH53" i="90"/>
  <c r="AQ53" i="90" s="1"/>
  <c r="AK29" i="47"/>
  <c r="AT29" i="47" s="1"/>
  <c r="AJ29" i="47"/>
  <c r="AJ65" i="47"/>
  <c r="AK65" i="47"/>
  <c r="AT65" i="47" s="1"/>
  <c r="AJ13" i="47"/>
  <c r="AS48" i="47"/>
  <c r="AL48" i="47"/>
  <c r="AU48" i="47" s="1"/>
  <c r="Y69" i="105"/>
  <c r="Z69" i="105"/>
  <c r="X69" i="105"/>
  <c r="AR61" i="45"/>
  <c r="AJ37" i="47"/>
  <c r="AK37" i="47"/>
  <c r="AT37" i="47" s="1"/>
  <c r="AH68" i="15"/>
  <c r="AQ68" i="15" s="1"/>
  <c r="Y55" i="48"/>
  <c r="Z55" i="48"/>
  <c r="X55" i="48"/>
  <c r="Y61" i="95"/>
  <c r="Z61" i="95" s="1"/>
  <c r="X61" i="95"/>
  <c r="Y60" i="16"/>
  <c r="Z60" i="16"/>
  <c r="X60" i="16"/>
  <c r="AI59" i="11"/>
  <c r="AN59" i="11"/>
  <c r="AH60" i="84"/>
  <c r="AQ60" i="84" s="1"/>
  <c r="AJ32" i="47"/>
  <c r="AK32" i="47"/>
  <c r="AT32" i="47" s="1"/>
  <c r="AR51" i="50"/>
  <c r="AR52" i="90"/>
  <c r="AR57" i="99"/>
  <c r="AK8" i="47"/>
  <c r="AT8" i="47" s="1"/>
  <c r="AJ8" i="47"/>
  <c r="AK45" i="47"/>
  <c r="AT45" i="47" s="1"/>
  <c r="AJ45" i="47"/>
  <c r="AH55" i="85"/>
  <c r="AQ55" i="85" s="1"/>
  <c r="AH58" i="41"/>
  <c r="AQ58" i="41" s="1"/>
  <c r="Z62" i="88"/>
  <c r="AK22" i="47"/>
  <c r="AT22" i="47" s="1"/>
  <c r="AJ22" i="47"/>
  <c r="AK58" i="47"/>
  <c r="AT58" i="47" s="1"/>
  <c r="AJ58" i="47"/>
  <c r="AI65" i="46"/>
  <c r="AN65" i="46"/>
  <c r="AR58" i="43"/>
  <c r="Z53" i="90"/>
  <c r="AJ35" i="47"/>
  <c r="AK35" i="47"/>
  <c r="AT35" i="47" s="1"/>
  <c r="AH55" i="102"/>
  <c r="AQ55" i="102" s="1"/>
  <c r="AI65" i="52"/>
  <c r="AN65" i="52"/>
  <c r="AR53" i="42"/>
  <c r="AJ24" i="47"/>
  <c r="AJ67" i="47"/>
  <c r="AJ3" i="47"/>
  <c r="AB4" i="47"/>
  <c r="AJ43" i="47"/>
  <c r="AK43" i="47"/>
  <c r="AT43" i="47" s="1"/>
  <c r="AR61" i="92"/>
  <c r="Z68" i="15"/>
  <c r="AR54" i="85"/>
  <c r="AR54" i="82"/>
  <c r="AR57" i="18"/>
  <c r="Y61" i="13"/>
  <c r="X61" i="13"/>
  <c r="Y57" i="83"/>
  <c r="X57" i="83"/>
  <c r="AK14" i="47"/>
  <c r="AT14" i="47" s="1"/>
  <c r="AJ14" i="47"/>
  <c r="Z60" i="84"/>
  <c r="AK68" i="47"/>
  <c r="AT68" i="47" s="1"/>
  <c r="AJ68" i="47"/>
  <c r="AK38" i="47"/>
  <c r="AT38" i="47" s="1"/>
  <c r="AJ38" i="47"/>
  <c r="AR64" i="44"/>
  <c r="AI68" i="89"/>
  <c r="AN68" i="89"/>
  <c r="AJ15" i="47"/>
  <c r="AK15" i="47"/>
  <c r="AT15" i="47" s="1"/>
  <c r="AK51" i="47"/>
  <c r="AT51" i="47" s="1"/>
  <c r="AJ51" i="47"/>
  <c r="AH58" i="87"/>
  <c r="AQ58" i="87" s="1"/>
  <c r="Z55" i="85"/>
  <c r="AR67" i="97"/>
  <c r="AJ28" i="47"/>
  <c r="AK28" i="47"/>
  <c r="AT28" i="47" s="1"/>
  <c r="AJ64" i="47"/>
  <c r="AK64" i="47"/>
  <c r="AT64" i="47" s="1"/>
  <c r="Y66" i="32"/>
  <c r="X66" i="32"/>
  <c r="AK5" i="47"/>
  <c r="AT5" i="47" s="1"/>
  <c r="AJ5" i="47"/>
  <c r="AJ41" i="47"/>
  <c r="AK41" i="47"/>
  <c r="AT41" i="47" s="1"/>
  <c r="Z55" i="102"/>
  <c r="Y66" i="52"/>
  <c r="Z66" i="52" s="1"/>
  <c r="X66" i="52"/>
  <c r="AH52" i="50"/>
  <c r="AQ52" i="50" s="1"/>
  <c r="AH54" i="42"/>
  <c r="AQ54" i="42" s="1"/>
  <c r="AS11" i="47"/>
  <c r="AL11" i="47"/>
  <c r="AU11" i="47" s="1"/>
  <c r="AS30" i="47"/>
  <c r="AL30" i="47"/>
  <c r="AU30" i="47" s="1"/>
  <c r="AS54" i="47"/>
  <c r="AL54" i="47"/>
  <c r="AU54" i="47" s="1"/>
  <c r="AR59" i="84"/>
  <c r="AJ12" i="47"/>
  <c r="AK12" i="47"/>
  <c r="AT12" i="47" s="1"/>
  <c r="AJ49" i="47"/>
  <c r="AK49" i="47"/>
  <c r="AT49" i="47" s="1"/>
  <c r="Y60" i="51"/>
  <c r="X60" i="51"/>
  <c r="AH58" i="18"/>
  <c r="AQ58" i="18" s="1"/>
  <c r="AI60" i="13"/>
  <c r="AN60" i="13"/>
  <c r="AI56" i="83"/>
  <c r="AN56" i="83"/>
  <c r="AE66" i="52" l="1"/>
  <c r="W67" i="52"/>
  <c r="AF66" i="52"/>
  <c r="AO66" i="52" s="1"/>
  <c r="AG66" i="52"/>
  <c r="AP66" i="52" s="1"/>
  <c r="AF55" i="35"/>
  <c r="AO55" i="35" s="1"/>
  <c r="W56" i="35"/>
  <c r="AG55" i="35"/>
  <c r="AP55" i="35" s="1"/>
  <c r="AE55" i="35"/>
  <c r="AX69" i="89"/>
  <c r="S69" i="89" s="1"/>
  <c r="AC69" i="89" s="1"/>
  <c r="AE69" i="89"/>
  <c r="AF69" i="89"/>
  <c r="AO69" i="89" s="1"/>
  <c r="AO71" i="89" s="1"/>
  <c r="AG69" i="89"/>
  <c r="AP69" i="89" s="1"/>
  <c r="AP71" i="89" s="1"/>
  <c r="W61" i="11"/>
  <c r="AF60" i="11"/>
  <c r="AO60" i="11" s="1"/>
  <c r="AE60" i="11"/>
  <c r="AG60" i="11"/>
  <c r="AP60" i="11" s="1"/>
  <c r="W60" i="55"/>
  <c r="AE59" i="55"/>
  <c r="AF59" i="55"/>
  <c r="AO59" i="55" s="1"/>
  <c r="AG59" i="55"/>
  <c r="AP59" i="55" s="1"/>
  <c r="AG61" i="95"/>
  <c r="AP61" i="95" s="1"/>
  <c r="AF61" i="95"/>
  <c r="AO61" i="95" s="1"/>
  <c r="W62" i="95"/>
  <c r="AE61" i="95"/>
  <c r="AR56" i="83"/>
  <c r="AS38" i="47"/>
  <c r="AL38" i="47"/>
  <c r="AU38" i="47" s="1"/>
  <c r="AK4" i="47"/>
  <c r="AT4" i="47" s="1"/>
  <c r="AT71" i="47" s="1"/>
  <c r="AJ4" i="47"/>
  <c r="AF62" i="88"/>
  <c r="AO62" i="88" s="1"/>
  <c r="AG62" i="88"/>
  <c r="AP62" i="88" s="1"/>
  <c r="AE62" i="88"/>
  <c r="W63" i="88"/>
  <c r="AH60" i="16"/>
  <c r="AQ60" i="16" s="1"/>
  <c r="AH55" i="48"/>
  <c r="AQ55" i="48" s="1"/>
  <c r="AH69" i="105"/>
  <c r="AQ69" i="105" s="1"/>
  <c r="AQ71" i="105" s="1"/>
  <c r="AZ3" i="105"/>
  <c r="AX12" i="105" s="1"/>
  <c r="S12" i="105" s="1"/>
  <c r="AC12" i="105" s="1"/>
  <c r="AB13" i="105" s="1"/>
  <c r="AX3" i="105"/>
  <c r="S3" i="105" s="1"/>
  <c r="AC3" i="105" s="1"/>
  <c r="AX4" i="105"/>
  <c r="S4" i="105" s="1"/>
  <c r="AC4" i="105" s="1"/>
  <c r="AB5" i="105" s="1"/>
  <c r="AX5" i="105"/>
  <c r="S5" i="105" s="1"/>
  <c r="AC5" i="105" s="1"/>
  <c r="AB6" i="105" s="1"/>
  <c r="AX6" i="105"/>
  <c r="S6" i="105" s="1"/>
  <c r="AC6" i="105" s="1"/>
  <c r="AB7" i="105" s="1"/>
  <c r="AX7" i="105"/>
  <c r="S7" i="105" s="1"/>
  <c r="AC7" i="105" s="1"/>
  <c r="AB8" i="105" s="1"/>
  <c r="AX8" i="105"/>
  <c r="S8" i="105" s="1"/>
  <c r="AC8" i="105" s="1"/>
  <c r="AB9" i="105" s="1"/>
  <c r="AX9" i="105"/>
  <c r="S9" i="105" s="1"/>
  <c r="AC9" i="105" s="1"/>
  <c r="AB10" i="105" s="1"/>
  <c r="AX10" i="105"/>
  <c r="S10" i="105" s="1"/>
  <c r="AC10" i="105" s="1"/>
  <c r="AB11" i="105" s="1"/>
  <c r="AX11" i="105"/>
  <c r="S11" i="105" s="1"/>
  <c r="AC11" i="105" s="1"/>
  <c r="AB12" i="105" s="1"/>
  <c r="AX13" i="105"/>
  <c r="S13" i="105" s="1"/>
  <c r="AC13" i="105" s="1"/>
  <c r="AB14" i="105" s="1"/>
  <c r="AX14" i="105"/>
  <c r="S14" i="105" s="1"/>
  <c r="AC14" i="105" s="1"/>
  <c r="AB15" i="105" s="1"/>
  <c r="AX15" i="105"/>
  <c r="S15" i="105" s="1"/>
  <c r="AC15" i="105" s="1"/>
  <c r="AB16" i="105" s="1"/>
  <c r="AX16" i="105"/>
  <c r="S16" i="105" s="1"/>
  <c r="AC16" i="105" s="1"/>
  <c r="AB17" i="105" s="1"/>
  <c r="AX17" i="105"/>
  <c r="S17" i="105" s="1"/>
  <c r="AC17" i="105" s="1"/>
  <c r="AB18" i="105" s="1"/>
  <c r="AX18" i="105"/>
  <c r="S18" i="105" s="1"/>
  <c r="AC18" i="105" s="1"/>
  <c r="AB19" i="105" s="1"/>
  <c r="AX19" i="105"/>
  <c r="S19" i="105" s="1"/>
  <c r="AC19" i="105" s="1"/>
  <c r="AB20" i="105" s="1"/>
  <c r="AX20" i="105"/>
  <c r="S20" i="105" s="1"/>
  <c r="AC20" i="105" s="1"/>
  <c r="AB21" i="105" s="1"/>
  <c r="AX21" i="105"/>
  <c r="S21" i="105" s="1"/>
  <c r="AC21" i="105" s="1"/>
  <c r="AB22" i="105" s="1"/>
  <c r="AX22" i="105"/>
  <c r="S22" i="105" s="1"/>
  <c r="AC22" i="105" s="1"/>
  <c r="AB23" i="105" s="1"/>
  <c r="AX23" i="105"/>
  <c r="S23" i="105" s="1"/>
  <c r="AC23" i="105" s="1"/>
  <c r="AB24" i="105" s="1"/>
  <c r="AX24" i="105"/>
  <c r="S24" i="105" s="1"/>
  <c r="AC24" i="105" s="1"/>
  <c r="AB25" i="105" s="1"/>
  <c r="AX25" i="105"/>
  <c r="S25" i="105" s="1"/>
  <c r="AC25" i="105" s="1"/>
  <c r="AB26" i="105" s="1"/>
  <c r="AX26" i="105"/>
  <c r="S26" i="105" s="1"/>
  <c r="AC26" i="105" s="1"/>
  <c r="AB27" i="105" s="1"/>
  <c r="AX27" i="105"/>
  <c r="S27" i="105" s="1"/>
  <c r="AC27" i="105" s="1"/>
  <c r="AB28" i="105" s="1"/>
  <c r="AX28" i="105"/>
  <c r="S28" i="105" s="1"/>
  <c r="AC28" i="105" s="1"/>
  <c r="AB29" i="105" s="1"/>
  <c r="AX29" i="105"/>
  <c r="S29" i="105" s="1"/>
  <c r="AC29" i="105" s="1"/>
  <c r="AB30" i="105" s="1"/>
  <c r="AX30" i="105"/>
  <c r="S30" i="105" s="1"/>
  <c r="AC30" i="105" s="1"/>
  <c r="AB31" i="105" s="1"/>
  <c r="AX31" i="105"/>
  <c r="S31" i="105" s="1"/>
  <c r="AC31" i="105" s="1"/>
  <c r="AB32" i="105" s="1"/>
  <c r="AX32" i="105"/>
  <c r="S32" i="105" s="1"/>
  <c r="AC32" i="105" s="1"/>
  <c r="AB33" i="105" s="1"/>
  <c r="AX33" i="105"/>
  <c r="S33" i="105" s="1"/>
  <c r="AC33" i="105" s="1"/>
  <c r="AB34" i="105" s="1"/>
  <c r="AX34" i="105"/>
  <c r="S34" i="105" s="1"/>
  <c r="AC34" i="105" s="1"/>
  <c r="AB35" i="105" s="1"/>
  <c r="AX35" i="105"/>
  <c r="S35" i="105" s="1"/>
  <c r="AC35" i="105" s="1"/>
  <c r="AB36" i="105" s="1"/>
  <c r="AX36" i="105"/>
  <c r="S36" i="105" s="1"/>
  <c r="AC36" i="105" s="1"/>
  <c r="AB37" i="105" s="1"/>
  <c r="AX37" i="105"/>
  <c r="S37" i="105" s="1"/>
  <c r="AC37" i="105" s="1"/>
  <c r="AB38" i="105" s="1"/>
  <c r="AX38" i="105"/>
  <c r="S38" i="105" s="1"/>
  <c r="AC38" i="105" s="1"/>
  <c r="AB39" i="105" s="1"/>
  <c r="AX39" i="105"/>
  <c r="S39" i="105" s="1"/>
  <c r="AC39" i="105" s="1"/>
  <c r="AB40" i="105" s="1"/>
  <c r="AX40" i="105"/>
  <c r="S40" i="105" s="1"/>
  <c r="AC40" i="105" s="1"/>
  <c r="AB41" i="105" s="1"/>
  <c r="AX41" i="105"/>
  <c r="S41" i="105" s="1"/>
  <c r="AC41" i="105" s="1"/>
  <c r="AB42" i="105" s="1"/>
  <c r="AX42" i="105"/>
  <c r="S42" i="105" s="1"/>
  <c r="AC42" i="105" s="1"/>
  <c r="AB43" i="105" s="1"/>
  <c r="AX43" i="105"/>
  <c r="S43" i="105" s="1"/>
  <c r="AC43" i="105" s="1"/>
  <c r="AB44" i="105" s="1"/>
  <c r="AX44" i="105"/>
  <c r="S44" i="105" s="1"/>
  <c r="AC44" i="105" s="1"/>
  <c r="AB45" i="105" s="1"/>
  <c r="AX45" i="105"/>
  <c r="S45" i="105" s="1"/>
  <c r="AC45" i="105" s="1"/>
  <c r="AB46" i="105" s="1"/>
  <c r="AX46" i="105"/>
  <c r="S46" i="105" s="1"/>
  <c r="AC46" i="105" s="1"/>
  <c r="AB47" i="105" s="1"/>
  <c r="AX47" i="105"/>
  <c r="S47" i="105" s="1"/>
  <c r="AC47" i="105" s="1"/>
  <c r="AB48" i="105" s="1"/>
  <c r="AX48" i="105"/>
  <c r="S48" i="105" s="1"/>
  <c r="AC48" i="105" s="1"/>
  <c r="AB49" i="105" s="1"/>
  <c r="AX49" i="105"/>
  <c r="S49" i="105" s="1"/>
  <c r="AC49" i="105" s="1"/>
  <c r="AB50" i="105" s="1"/>
  <c r="AX50" i="105"/>
  <c r="S50" i="105" s="1"/>
  <c r="AC50" i="105" s="1"/>
  <c r="AB51" i="105" s="1"/>
  <c r="AX51" i="105"/>
  <c r="S51" i="105" s="1"/>
  <c r="AC51" i="105" s="1"/>
  <c r="AB52" i="105" s="1"/>
  <c r="AX52" i="105"/>
  <c r="S52" i="105" s="1"/>
  <c r="AC52" i="105" s="1"/>
  <c r="AB53" i="105" s="1"/>
  <c r="AX53" i="105"/>
  <c r="S53" i="105" s="1"/>
  <c r="AC53" i="105" s="1"/>
  <c r="AB54" i="105" s="1"/>
  <c r="AX54" i="105"/>
  <c r="S54" i="105" s="1"/>
  <c r="AC54" i="105" s="1"/>
  <c r="AB55" i="105" s="1"/>
  <c r="AX55" i="105"/>
  <c r="S55" i="105" s="1"/>
  <c r="AC55" i="105" s="1"/>
  <c r="AB56" i="105" s="1"/>
  <c r="AX56" i="105"/>
  <c r="S56" i="105" s="1"/>
  <c r="AC56" i="105" s="1"/>
  <c r="AB57" i="105" s="1"/>
  <c r="AX57" i="105"/>
  <c r="S57" i="105" s="1"/>
  <c r="AC57" i="105" s="1"/>
  <c r="AB58" i="105" s="1"/>
  <c r="AX58" i="105"/>
  <c r="S58" i="105" s="1"/>
  <c r="AC58" i="105" s="1"/>
  <c r="AB59" i="105" s="1"/>
  <c r="AX59" i="105"/>
  <c r="S59" i="105" s="1"/>
  <c r="AC59" i="105" s="1"/>
  <c r="AB60" i="105" s="1"/>
  <c r="AX60" i="105"/>
  <c r="S60" i="105" s="1"/>
  <c r="AC60" i="105" s="1"/>
  <c r="AB61" i="105" s="1"/>
  <c r="AX61" i="105"/>
  <c r="S61" i="105" s="1"/>
  <c r="AC61" i="105" s="1"/>
  <c r="AB62" i="105" s="1"/>
  <c r="AX62" i="105"/>
  <c r="S62" i="105" s="1"/>
  <c r="AC62" i="105" s="1"/>
  <c r="AB63" i="105" s="1"/>
  <c r="AX63" i="105"/>
  <c r="S63" i="105" s="1"/>
  <c r="AC63" i="105" s="1"/>
  <c r="AB64" i="105" s="1"/>
  <c r="AX67" i="105"/>
  <c r="S67" i="105" s="1"/>
  <c r="AC67" i="105" s="1"/>
  <c r="AB68" i="105" s="1"/>
  <c r="AX68" i="105"/>
  <c r="S68" i="105" s="1"/>
  <c r="AC68" i="105" s="1"/>
  <c r="AB69" i="105" s="1"/>
  <c r="AX65" i="105"/>
  <c r="S65" i="105" s="1"/>
  <c r="AC65" i="105" s="1"/>
  <c r="AB66" i="105" s="1"/>
  <c r="AX66" i="105"/>
  <c r="S66" i="105" s="1"/>
  <c r="AC66" i="105" s="1"/>
  <c r="AB67" i="105" s="1"/>
  <c r="AX64" i="105"/>
  <c r="S64" i="105" s="1"/>
  <c r="AC64" i="105" s="1"/>
  <c r="AB65" i="105" s="1"/>
  <c r="Y59" i="41"/>
  <c r="Z59" i="41"/>
  <c r="X59" i="41"/>
  <c r="W56" i="82"/>
  <c r="AE55" i="82"/>
  <c r="AG55" i="82"/>
  <c r="AP55" i="82" s="1"/>
  <c r="AF55" i="82"/>
  <c r="AO55" i="82" s="1"/>
  <c r="AS50" i="47"/>
  <c r="AL50" i="47"/>
  <c r="AU50" i="47" s="1"/>
  <c r="AH63" i="104"/>
  <c r="AQ63" i="104" s="1"/>
  <c r="AS40" i="47"/>
  <c r="AL40" i="47"/>
  <c r="AU40" i="47" s="1"/>
  <c r="AR66" i="86"/>
  <c r="AS57" i="47"/>
  <c r="AL57" i="47"/>
  <c r="AU57" i="47" s="1"/>
  <c r="AI54" i="98"/>
  <c r="AN54" i="98"/>
  <c r="AH66" i="32"/>
  <c r="AQ66" i="32" s="1"/>
  <c r="AS28" i="47"/>
  <c r="AL28" i="47"/>
  <c r="AU28" i="47" s="1"/>
  <c r="AS15" i="47"/>
  <c r="AL15" i="47"/>
  <c r="AU15" i="47" s="1"/>
  <c r="AH57" i="83"/>
  <c r="AQ57" i="83" s="1"/>
  <c r="AF68" i="15"/>
  <c r="AO68" i="15" s="1"/>
  <c r="W69" i="15"/>
  <c r="AE68" i="15"/>
  <c r="AG68" i="15"/>
  <c r="AP68" i="15" s="1"/>
  <c r="AL3" i="47"/>
  <c r="AU3" i="47" s="1"/>
  <c r="AS3" i="47"/>
  <c r="AR65" i="52"/>
  <c r="AR65" i="46"/>
  <c r="AS8" i="47"/>
  <c r="AL8" i="47"/>
  <c r="AU8" i="47" s="1"/>
  <c r="AG60" i="16"/>
  <c r="AP60" i="16" s="1"/>
  <c r="AE60" i="16"/>
  <c r="AF60" i="16"/>
  <c r="AO60" i="16" s="1"/>
  <c r="W61" i="16"/>
  <c r="AE55" i="48"/>
  <c r="AF55" i="48"/>
  <c r="AO55" i="48" s="1"/>
  <c r="AG55" i="48"/>
  <c r="AP55" i="48" s="1"/>
  <c r="W56" i="48"/>
  <c r="AX69" i="105"/>
  <c r="S69" i="105" s="1"/>
  <c r="AC69" i="105" s="1"/>
  <c r="AE69" i="105"/>
  <c r="AG69" i="105"/>
  <c r="AP69" i="105" s="1"/>
  <c r="AP71" i="105" s="1"/>
  <c r="AF69" i="105"/>
  <c r="AO69" i="105" s="1"/>
  <c r="AO71" i="105" s="1"/>
  <c r="AS65" i="47"/>
  <c r="AL65" i="47"/>
  <c r="AU65" i="47" s="1"/>
  <c r="AR60" i="96"/>
  <c r="AS62" i="47"/>
  <c r="AL62" i="47"/>
  <c r="AU62" i="47" s="1"/>
  <c r="Y66" i="93"/>
  <c r="Z66" i="93"/>
  <c r="X66" i="93"/>
  <c r="AE62" i="20"/>
  <c r="W63" i="20"/>
  <c r="AF62" i="20"/>
  <c r="AO62" i="20" s="1"/>
  <c r="AG62" i="20"/>
  <c r="AP62" i="20" s="1"/>
  <c r="AS59" i="47"/>
  <c r="AL59" i="47"/>
  <c r="AU59" i="47" s="1"/>
  <c r="AR61" i="100"/>
  <c r="AE65" i="44"/>
  <c r="AG65" i="44"/>
  <c r="AP65" i="44" s="1"/>
  <c r="W66" i="44"/>
  <c r="AF65" i="44"/>
  <c r="AO65" i="44" s="1"/>
  <c r="AR64" i="101"/>
  <c r="AI58" i="99"/>
  <c r="AN58" i="99"/>
  <c r="W64" i="104"/>
  <c r="AF63" i="104"/>
  <c r="AO63" i="104" s="1"/>
  <c r="AE63" i="104"/>
  <c r="AG63" i="104"/>
  <c r="AP63" i="104" s="1"/>
  <c r="Y63" i="45"/>
  <c r="Z63" i="45"/>
  <c r="X63" i="45"/>
  <c r="AS27" i="47"/>
  <c r="AL27" i="47"/>
  <c r="AU27" i="47" s="1"/>
  <c r="AR60" i="91"/>
  <c r="AR55" i="94"/>
  <c r="AR54" i="48"/>
  <c r="AS55" i="47"/>
  <c r="AL55" i="47"/>
  <c r="AU55" i="47" s="1"/>
  <c r="AS47" i="47"/>
  <c r="AL47" i="47"/>
  <c r="AU47" i="47" s="1"/>
  <c r="AH66" i="46"/>
  <c r="AQ66" i="46" s="1"/>
  <c r="AI58" i="18"/>
  <c r="AN58" i="18"/>
  <c r="Y60" i="43"/>
  <c r="Z60" i="43"/>
  <c r="X60" i="43"/>
  <c r="AI52" i="50"/>
  <c r="AN52" i="50"/>
  <c r="AI54" i="42"/>
  <c r="AN54" i="42"/>
  <c r="AE55" i="102"/>
  <c r="AG55" i="102"/>
  <c r="AP55" i="102" s="1"/>
  <c r="W56" i="102"/>
  <c r="AF55" i="102"/>
  <c r="AO55" i="102" s="1"/>
  <c r="Z66" i="32"/>
  <c r="AS68" i="47"/>
  <c r="AL68" i="47"/>
  <c r="AU68" i="47" s="1"/>
  <c r="Z57" i="83"/>
  <c r="AS67" i="47"/>
  <c r="AL67" i="47"/>
  <c r="AU67" i="47" s="1"/>
  <c r="AS35" i="47"/>
  <c r="AL35" i="47"/>
  <c r="AU35" i="47" s="1"/>
  <c r="AS58" i="47"/>
  <c r="AL58" i="47"/>
  <c r="AU58" i="47" s="1"/>
  <c r="AS29" i="47"/>
  <c r="AL29" i="47"/>
  <c r="AU29" i="47" s="1"/>
  <c r="AS39" i="47"/>
  <c r="AL39" i="47"/>
  <c r="AU39" i="47" s="1"/>
  <c r="AH56" i="94"/>
  <c r="AQ56" i="94" s="1"/>
  <c r="AI65" i="93"/>
  <c r="AN65" i="93"/>
  <c r="AR68" i="105"/>
  <c r="Y59" i="49"/>
  <c r="X59" i="49"/>
  <c r="AH61" i="91"/>
  <c r="AQ61" i="91" s="1"/>
  <c r="AS56" i="47"/>
  <c r="AL56" i="47"/>
  <c r="AU56" i="47" s="1"/>
  <c r="AR58" i="55"/>
  <c r="Y59" i="99"/>
  <c r="Z59" i="99"/>
  <c r="X59" i="99"/>
  <c r="Y69" i="97"/>
  <c r="X69" i="97"/>
  <c r="AS6" i="47"/>
  <c r="AL6" i="47"/>
  <c r="AU6" i="47" s="1"/>
  <c r="AI62" i="45"/>
  <c r="AN62" i="45"/>
  <c r="AH63" i="54"/>
  <c r="AQ63" i="54" s="1"/>
  <c r="AR59" i="16"/>
  <c r="AS10" i="47"/>
  <c r="AL10" i="47"/>
  <c r="AU10" i="47" s="1"/>
  <c r="Z66" i="46"/>
  <c r="AS21" i="47"/>
  <c r="AL21" i="47"/>
  <c r="AU21" i="47" s="1"/>
  <c r="AR62" i="54"/>
  <c r="AS44" i="47"/>
  <c r="AL44" i="47"/>
  <c r="AU44" i="47" s="1"/>
  <c r="AR68" i="89"/>
  <c r="AS24" i="47"/>
  <c r="AL24" i="47"/>
  <c r="AU24" i="47" s="1"/>
  <c r="AE53" i="90"/>
  <c r="W54" i="90"/>
  <c r="AF53" i="90"/>
  <c r="AO53" i="90" s="1"/>
  <c r="AG53" i="90"/>
  <c r="AP53" i="90" s="1"/>
  <c r="AH61" i="95"/>
  <c r="AQ61" i="95" s="1"/>
  <c r="AS37" i="47"/>
  <c r="AL37" i="47"/>
  <c r="AU37" i="47" s="1"/>
  <c r="AR62" i="104"/>
  <c r="AI58" i="41"/>
  <c r="AN58" i="41"/>
  <c r="AS26" i="47"/>
  <c r="AL26" i="47"/>
  <c r="AU26" i="47" s="1"/>
  <c r="Z56" i="94"/>
  <c r="AR60" i="95"/>
  <c r="AS66" i="47"/>
  <c r="AL66" i="47"/>
  <c r="AU66" i="47" s="1"/>
  <c r="Y58" i="103"/>
  <c r="X58" i="103"/>
  <c r="Z58" i="103" s="1"/>
  <c r="AS23" i="47"/>
  <c r="AL23" i="47"/>
  <c r="AU23" i="47" s="1"/>
  <c r="AS46" i="47"/>
  <c r="AL46" i="47"/>
  <c r="AU46" i="47" s="1"/>
  <c r="AG61" i="91"/>
  <c r="AP61" i="91" s="1"/>
  <c r="AF61" i="91"/>
  <c r="AO61" i="91" s="1"/>
  <c r="AE61" i="91"/>
  <c r="W62" i="91"/>
  <c r="AS61" i="47"/>
  <c r="AL61" i="47"/>
  <c r="AU61" i="47" s="1"/>
  <c r="AI68" i="97"/>
  <c r="AN68" i="97"/>
  <c r="AH62" i="100"/>
  <c r="AQ62" i="100" s="1"/>
  <c r="AH69" i="89"/>
  <c r="AQ69" i="89" s="1"/>
  <c r="AQ71" i="89" s="1"/>
  <c r="AX4" i="89"/>
  <c r="S4" i="89" s="1"/>
  <c r="AC4" i="89" s="1"/>
  <c r="AB5" i="89" s="1"/>
  <c r="AX3" i="89"/>
  <c r="S3" i="89" s="1"/>
  <c r="AC3" i="89" s="1"/>
  <c r="AZ3" i="89"/>
  <c r="AX10" i="89" s="1"/>
  <c r="S10" i="89" s="1"/>
  <c r="AC10" i="89" s="1"/>
  <c r="AB11" i="89" s="1"/>
  <c r="AX6" i="89"/>
  <c r="S6" i="89" s="1"/>
  <c r="AC6" i="89" s="1"/>
  <c r="AB7" i="89" s="1"/>
  <c r="AX8" i="89"/>
  <c r="S8" i="89" s="1"/>
  <c r="AC8" i="89" s="1"/>
  <c r="AB9" i="89" s="1"/>
  <c r="AX9" i="89"/>
  <c r="S9" i="89" s="1"/>
  <c r="AC9" i="89" s="1"/>
  <c r="AB10" i="89" s="1"/>
  <c r="AX11" i="89"/>
  <c r="S11" i="89" s="1"/>
  <c r="AC11" i="89" s="1"/>
  <c r="AB12" i="89" s="1"/>
  <c r="AX12" i="89"/>
  <c r="S12" i="89" s="1"/>
  <c r="AC12" i="89" s="1"/>
  <c r="AB13" i="89" s="1"/>
  <c r="AX13" i="89"/>
  <c r="S13" i="89" s="1"/>
  <c r="AC13" i="89" s="1"/>
  <c r="AB14" i="89" s="1"/>
  <c r="AX14" i="89"/>
  <c r="S14" i="89" s="1"/>
  <c r="AC14" i="89" s="1"/>
  <c r="AB15" i="89" s="1"/>
  <c r="AX15" i="89"/>
  <c r="S15" i="89" s="1"/>
  <c r="AC15" i="89" s="1"/>
  <c r="AB16" i="89" s="1"/>
  <c r="AX16" i="89"/>
  <c r="S16" i="89" s="1"/>
  <c r="AC16" i="89" s="1"/>
  <c r="AB17" i="89" s="1"/>
  <c r="AX17" i="89"/>
  <c r="S17" i="89" s="1"/>
  <c r="AC17" i="89" s="1"/>
  <c r="AB18" i="89" s="1"/>
  <c r="AX18" i="89"/>
  <c r="S18" i="89" s="1"/>
  <c r="AC18" i="89" s="1"/>
  <c r="AB19" i="89" s="1"/>
  <c r="AX19" i="89"/>
  <c r="S19" i="89" s="1"/>
  <c r="AC19" i="89" s="1"/>
  <c r="AB20" i="89" s="1"/>
  <c r="AX20" i="89"/>
  <c r="S20" i="89" s="1"/>
  <c r="AC20" i="89" s="1"/>
  <c r="AB21" i="89" s="1"/>
  <c r="AX21" i="89"/>
  <c r="S21" i="89" s="1"/>
  <c r="AC21" i="89" s="1"/>
  <c r="AB22" i="89" s="1"/>
  <c r="AX22" i="89"/>
  <c r="S22" i="89" s="1"/>
  <c r="AC22" i="89" s="1"/>
  <c r="AB23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7" i="89"/>
  <c r="S67" i="89" s="1"/>
  <c r="AC67" i="89" s="1"/>
  <c r="AB68" i="89" s="1"/>
  <c r="AX68" i="89"/>
  <c r="S68" i="89" s="1"/>
  <c r="AC68" i="89" s="1"/>
  <c r="AB69" i="89" s="1"/>
  <c r="AX65" i="89"/>
  <c r="S65" i="89" s="1"/>
  <c r="AC65" i="89" s="1"/>
  <c r="AB66" i="89" s="1"/>
  <c r="AX66" i="89"/>
  <c r="S66" i="89" s="1"/>
  <c r="AC66" i="89" s="1"/>
  <c r="AB67" i="89" s="1"/>
  <c r="AX64" i="89"/>
  <c r="S64" i="89" s="1"/>
  <c r="AC64" i="89" s="1"/>
  <c r="AB65" i="89" s="1"/>
  <c r="Z63" i="54"/>
  <c r="AH59" i="55"/>
  <c r="AQ59" i="55" s="1"/>
  <c r="AR54" i="35"/>
  <c r="AF57" i="10"/>
  <c r="AO57" i="10" s="1"/>
  <c r="AE57" i="10"/>
  <c r="AG57" i="10"/>
  <c r="AP57" i="10" s="1"/>
  <c r="W58" i="10"/>
  <c r="AS19" i="47"/>
  <c r="AL19" i="47"/>
  <c r="AU19" i="47" s="1"/>
  <c r="AH61" i="96"/>
  <c r="AQ61" i="96" s="1"/>
  <c r="AS7" i="47"/>
  <c r="AL7" i="47"/>
  <c r="AU7" i="47" s="1"/>
  <c r="Y59" i="18"/>
  <c r="X59" i="18"/>
  <c r="AI59" i="43"/>
  <c r="AN59" i="43"/>
  <c r="Y55" i="98"/>
  <c r="Z55" i="98"/>
  <c r="X55" i="98"/>
  <c r="Y63" i="92"/>
  <c r="X63" i="92"/>
  <c r="AH60" i="51"/>
  <c r="AQ60" i="51" s="1"/>
  <c r="AS12" i="47"/>
  <c r="AL12" i="47"/>
  <c r="AU12" i="47" s="1"/>
  <c r="AS41" i="47"/>
  <c r="AL41" i="47"/>
  <c r="AU41" i="47" s="1"/>
  <c r="AE55" i="85"/>
  <c r="AF55" i="85"/>
  <c r="AO55" i="85" s="1"/>
  <c r="AG55" i="85"/>
  <c r="AP55" i="85" s="1"/>
  <c r="W56" i="85"/>
  <c r="AS51" i="47"/>
  <c r="AL51" i="47"/>
  <c r="AU51" i="47" s="1"/>
  <c r="AE60" i="84"/>
  <c r="AF60" i="84"/>
  <c r="AO60" i="84" s="1"/>
  <c r="AG60" i="84"/>
  <c r="AP60" i="84" s="1"/>
  <c r="W61" i="84"/>
  <c r="AH61" i="13"/>
  <c r="AQ61" i="13" s="1"/>
  <c r="AS22" i="47"/>
  <c r="AL22" i="47"/>
  <c r="AU22" i="47" s="1"/>
  <c r="AS32" i="47"/>
  <c r="AL32" i="47"/>
  <c r="AU32" i="47" s="1"/>
  <c r="AH67" i="86"/>
  <c r="AQ67" i="86" s="1"/>
  <c r="AS52" i="47"/>
  <c r="AL52" i="47"/>
  <c r="AU52" i="47" s="1"/>
  <c r="AI58" i="49"/>
  <c r="AO58" i="49"/>
  <c r="AS9" i="47"/>
  <c r="AL9" i="47"/>
  <c r="AU9" i="47" s="1"/>
  <c r="AS33" i="47"/>
  <c r="AL33" i="47"/>
  <c r="AU33" i="47" s="1"/>
  <c r="AS20" i="47"/>
  <c r="AL20" i="47"/>
  <c r="AU20" i="47" s="1"/>
  <c r="AS53" i="47"/>
  <c r="AL53" i="47"/>
  <c r="AU53" i="47" s="1"/>
  <c r="Z62" i="100"/>
  <c r="Y69" i="53"/>
  <c r="Z69" i="53"/>
  <c r="X69" i="53"/>
  <c r="AR69" i="47"/>
  <c r="AR71" i="47" s="1"/>
  <c r="AL69" i="47"/>
  <c r="AU69" i="47" s="1"/>
  <c r="AS34" i="47"/>
  <c r="AL34" i="47"/>
  <c r="AU34" i="47" s="1"/>
  <c r="Z61" i="96"/>
  <c r="AH65" i="101"/>
  <c r="AQ65" i="101" s="1"/>
  <c r="Y59" i="87"/>
  <c r="Z59" i="87"/>
  <c r="X59" i="87"/>
  <c r="AS49" i="47"/>
  <c r="AL49" i="47"/>
  <c r="AU49" i="47" s="1"/>
  <c r="AR60" i="13"/>
  <c r="Z60" i="51"/>
  <c r="AH66" i="52"/>
  <c r="AQ66" i="52" s="1"/>
  <c r="AS5" i="47"/>
  <c r="AL5" i="47"/>
  <c r="AU5" i="47" s="1"/>
  <c r="AS64" i="47"/>
  <c r="AL64" i="47"/>
  <c r="AU64" i="47" s="1"/>
  <c r="AS14" i="47"/>
  <c r="AL14" i="47"/>
  <c r="AU14" i="47" s="1"/>
  <c r="Z61" i="13"/>
  <c r="AS43" i="47"/>
  <c r="AL43" i="47"/>
  <c r="AU43" i="47" s="1"/>
  <c r="AL45" i="47"/>
  <c r="AU45" i="47" s="1"/>
  <c r="AS45" i="47"/>
  <c r="AR59" i="11"/>
  <c r="AL13" i="47"/>
  <c r="AU13" i="47" s="1"/>
  <c r="AS13" i="47"/>
  <c r="W68" i="86"/>
  <c r="AG67" i="86"/>
  <c r="AP67" i="86" s="1"/>
  <c r="AE67" i="86"/>
  <c r="AF67" i="86"/>
  <c r="AO67" i="86" s="1"/>
  <c r="AS16" i="47"/>
  <c r="AL16" i="47"/>
  <c r="AU16" i="47" s="1"/>
  <c r="AH60" i="11"/>
  <c r="AQ60" i="11" s="1"/>
  <c r="AH55" i="35"/>
  <c r="AQ55" i="35" s="1"/>
  <c r="AS31" i="47"/>
  <c r="AL31" i="47"/>
  <c r="AU31" i="47" s="1"/>
  <c r="AI57" i="103"/>
  <c r="AN57" i="103"/>
  <c r="AR65" i="32"/>
  <c r="AS25" i="47"/>
  <c r="AL25" i="47"/>
  <c r="AU25" i="47" s="1"/>
  <c r="AS17" i="47"/>
  <c r="AL17" i="47"/>
  <c r="AU17" i="47" s="1"/>
  <c r="AI68" i="53"/>
  <c r="AN68" i="53"/>
  <c r="AS63" i="47"/>
  <c r="AL63" i="47"/>
  <c r="AU63" i="47" s="1"/>
  <c r="AR59" i="51"/>
  <c r="Z65" i="101"/>
  <c r="AI58" i="87"/>
  <c r="AN58" i="87"/>
  <c r="Y53" i="50"/>
  <c r="X53" i="50"/>
  <c r="Y55" i="42"/>
  <c r="Z55" i="42" s="1"/>
  <c r="X55" i="42"/>
  <c r="AI62" i="92"/>
  <c r="AN62" i="92"/>
  <c r="AF58" i="103" l="1"/>
  <c r="AO58" i="103" s="1"/>
  <c r="W59" i="103"/>
  <c r="AE58" i="103"/>
  <c r="AG58" i="103"/>
  <c r="AP58" i="103" s="1"/>
  <c r="AF55" i="42"/>
  <c r="AO55" i="42" s="1"/>
  <c r="AG55" i="42"/>
  <c r="AP55" i="42" s="1"/>
  <c r="W56" i="42"/>
  <c r="AE55" i="42"/>
  <c r="AX69" i="53"/>
  <c r="S69" i="53" s="1"/>
  <c r="AC69" i="53" s="1"/>
  <c r="AG69" i="53"/>
  <c r="AP69" i="53" s="1"/>
  <c r="AP71" i="53" s="1"/>
  <c r="AF69" i="53"/>
  <c r="AO69" i="53" s="1"/>
  <c r="AO71" i="53" s="1"/>
  <c r="AE69" i="53"/>
  <c r="AI67" i="86"/>
  <c r="AN67" i="86"/>
  <c r="Y56" i="85"/>
  <c r="Z56" i="85" s="1"/>
  <c r="X56" i="85"/>
  <c r="AI57" i="10"/>
  <c r="AN57" i="10"/>
  <c r="AJ66" i="89"/>
  <c r="AK66" i="89"/>
  <c r="AT66" i="89" s="1"/>
  <c r="AK61" i="89"/>
  <c r="AT61" i="89" s="1"/>
  <c r="AJ61" i="89"/>
  <c r="AJ55" i="89"/>
  <c r="AK55" i="89"/>
  <c r="AT55" i="89" s="1"/>
  <c r="AJ49" i="89"/>
  <c r="AK49" i="89"/>
  <c r="AT49" i="89" s="1"/>
  <c r="AK43" i="89"/>
  <c r="AT43" i="89" s="1"/>
  <c r="AJ43" i="89"/>
  <c r="AK37" i="89"/>
  <c r="AT37" i="89" s="1"/>
  <c r="AJ37" i="89"/>
  <c r="AK31" i="89"/>
  <c r="AT31" i="89" s="1"/>
  <c r="AJ31" i="89"/>
  <c r="AK25" i="89"/>
  <c r="AT25" i="89" s="1"/>
  <c r="AJ25" i="89"/>
  <c r="AK19" i="89"/>
  <c r="AT19" i="89" s="1"/>
  <c r="AJ19" i="89"/>
  <c r="AK13" i="89"/>
  <c r="AT13" i="89" s="1"/>
  <c r="AJ13" i="89"/>
  <c r="AK11" i="89"/>
  <c r="AT11" i="89" s="1"/>
  <c r="AJ11" i="89"/>
  <c r="AF56" i="94"/>
  <c r="AO56" i="94" s="1"/>
  <c r="AE56" i="94"/>
  <c r="AN56" i="94" s="1"/>
  <c r="W57" i="94"/>
  <c r="AG56" i="94"/>
  <c r="AI53" i="90"/>
  <c r="AN53" i="90"/>
  <c r="AR58" i="18"/>
  <c r="AH63" i="45"/>
  <c r="AQ63" i="45" s="1"/>
  <c r="Y63" i="20"/>
  <c r="X63" i="20"/>
  <c r="Y69" i="15"/>
  <c r="X69" i="15"/>
  <c r="AH59" i="41"/>
  <c r="AQ59" i="41" s="1"/>
  <c r="AJ69" i="105"/>
  <c r="AS69" i="105" s="1"/>
  <c r="AK69" i="105"/>
  <c r="AT69" i="105" s="1"/>
  <c r="AK60" i="105"/>
  <c r="AT60" i="105" s="1"/>
  <c r="AJ60" i="105"/>
  <c r="AJ54" i="105"/>
  <c r="AK54" i="105"/>
  <c r="AT54" i="105" s="1"/>
  <c r="AJ48" i="105"/>
  <c r="AK48" i="105"/>
  <c r="AT48" i="105" s="1"/>
  <c r="AJ42" i="105"/>
  <c r="AK42" i="105"/>
  <c r="AT42" i="105" s="1"/>
  <c r="AJ36" i="105"/>
  <c r="AK36" i="105"/>
  <c r="AT36" i="105" s="1"/>
  <c r="AJ30" i="105"/>
  <c r="AK30" i="105"/>
  <c r="AT30" i="105" s="1"/>
  <c r="AK24" i="105"/>
  <c r="AT24" i="105" s="1"/>
  <c r="AJ24" i="105"/>
  <c r="AJ18" i="105"/>
  <c r="AK18" i="105"/>
  <c r="AT18" i="105" s="1"/>
  <c r="AJ11" i="105"/>
  <c r="AK11" i="105"/>
  <c r="AT11" i="105" s="1"/>
  <c r="AK5" i="105"/>
  <c r="AT5" i="105" s="1"/>
  <c r="AJ5" i="105"/>
  <c r="AI69" i="89"/>
  <c r="AN69" i="89"/>
  <c r="AN71" i="89" s="1"/>
  <c r="AG61" i="13"/>
  <c r="AP61" i="13" s="1"/>
  <c r="W62" i="13"/>
  <c r="AF61" i="13"/>
  <c r="AO61" i="13" s="1"/>
  <c r="AE61" i="13"/>
  <c r="AE62" i="100"/>
  <c r="W63" i="100"/>
  <c r="AG62" i="100"/>
  <c r="AP62" i="100" s="1"/>
  <c r="AF62" i="100"/>
  <c r="AO62" i="100" s="1"/>
  <c r="AH63" i="92"/>
  <c r="AQ63" i="92" s="1"/>
  <c r="AJ69" i="89"/>
  <c r="AS69" i="89" s="1"/>
  <c r="AK69" i="89"/>
  <c r="AT69" i="89" s="1"/>
  <c r="AJ60" i="89"/>
  <c r="AK60" i="89"/>
  <c r="AT60" i="89" s="1"/>
  <c r="AJ54" i="89"/>
  <c r="AK54" i="89"/>
  <c r="AT54" i="89" s="1"/>
  <c r="AJ48" i="89"/>
  <c r="AK48" i="89"/>
  <c r="AT48" i="89" s="1"/>
  <c r="AK42" i="89"/>
  <c r="AT42" i="89" s="1"/>
  <c r="AJ42" i="89"/>
  <c r="AJ36" i="89"/>
  <c r="AK36" i="89"/>
  <c r="AT36" i="89" s="1"/>
  <c r="AJ30" i="89"/>
  <c r="AK30" i="89"/>
  <c r="AT30" i="89" s="1"/>
  <c r="AK24" i="89"/>
  <c r="AT24" i="89" s="1"/>
  <c r="AJ24" i="89"/>
  <c r="AK18" i="89"/>
  <c r="AT18" i="89" s="1"/>
  <c r="AJ18" i="89"/>
  <c r="AK12" i="89"/>
  <c r="AT12" i="89" s="1"/>
  <c r="AJ12" i="89"/>
  <c r="AB4" i="89"/>
  <c r="AJ3" i="89"/>
  <c r="AH69" i="97"/>
  <c r="AQ69" i="97" s="1"/>
  <c r="AQ71" i="97" s="1"/>
  <c r="AX3" i="97"/>
  <c r="S3" i="97" s="1"/>
  <c r="AC3" i="97" s="1"/>
  <c r="AX4" i="97"/>
  <c r="S4" i="97" s="1"/>
  <c r="AC4" i="97" s="1"/>
  <c r="AB5" i="97" s="1"/>
  <c r="AZ3" i="97"/>
  <c r="AX7" i="97" s="1"/>
  <c r="S7" i="97" s="1"/>
  <c r="AC7" i="97" s="1"/>
  <c r="AB8" i="97" s="1"/>
  <c r="AX5" i="97"/>
  <c r="S5" i="97" s="1"/>
  <c r="AC5" i="97" s="1"/>
  <c r="AB6" i="97" s="1"/>
  <c r="AX9" i="97"/>
  <c r="S9" i="97" s="1"/>
  <c r="AC9" i="97" s="1"/>
  <c r="AB10" i="97" s="1"/>
  <c r="AX10" i="97"/>
  <c r="S10" i="97" s="1"/>
  <c r="AC10" i="97" s="1"/>
  <c r="AB11" i="97" s="1"/>
  <c r="AX11" i="97"/>
  <c r="S11" i="97" s="1"/>
  <c r="AC11" i="97" s="1"/>
  <c r="AB12" i="97" s="1"/>
  <c r="AX12" i="97"/>
  <c r="S12" i="97" s="1"/>
  <c r="AC12" i="97" s="1"/>
  <c r="AB13" i="97" s="1"/>
  <c r="AX15" i="97"/>
  <c r="S15" i="97" s="1"/>
  <c r="AC15" i="97" s="1"/>
  <c r="AB16" i="97" s="1"/>
  <c r="AX16" i="97"/>
  <c r="S16" i="97" s="1"/>
  <c r="AC16" i="97" s="1"/>
  <c r="AB17" i="97" s="1"/>
  <c r="AX17" i="97"/>
  <c r="S17" i="97" s="1"/>
  <c r="AC17" i="97" s="1"/>
  <c r="AB18" i="97" s="1"/>
  <c r="AX18" i="97"/>
  <c r="S18" i="97" s="1"/>
  <c r="AC18" i="97" s="1"/>
  <c r="AB19" i="97" s="1"/>
  <c r="AX19" i="97"/>
  <c r="S19" i="97" s="1"/>
  <c r="AC19" i="97" s="1"/>
  <c r="AB20" i="97" s="1"/>
  <c r="AX20" i="97"/>
  <c r="S20" i="97" s="1"/>
  <c r="AC20" i="97" s="1"/>
  <c r="AB21" i="97" s="1"/>
  <c r="AX21" i="97"/>
  <c r="S21" i="97" s="1"/>
  <c r="AC21" i="97" s="1"/>
  <c r="AB22" i="97" s="1"/>
  <c r="AX22" i="97"/>
  <c r="S22" i="97" s="1"/>
  <c r="AC22" i="97" s="1"/>
  <c r="AB23" i="97" s="1"/>
  <c r="AX23" i="97"/>
  <c r="S23" i="97" s="1"/>
  <c r="AC23" i="97" s="1"/>
  <c r="AB24" i="97" s="1"/>
  <c r="AX24" i="97"/>
  <c r="S24" i="97" s="1"/>
  <c r="AC24" i="97" s="1"/>
  <c r="AB25" i="97" s="1"/>
  <c r="AX25" i="97"/>
  <c r="S25" i="97" s="1"/>
  <c r="AC25" i="97" s="1"/>
  <c r="AB26" i="97" s="1"/>
  <c r="AX26" i="97"/>
  <c r="S26" i="97" s="1"/>
  <c r="AC26" i="97" s="1"/>
  <c r="AB27" i="97" s="1"/>
  <c r="AX27" i="97"/>
  <c r="S27" i="97" s="1"/>
  <c r="AC27" i="97" s="1"/>
  <c r="AB28" i="97" s="1"/>
  <c r="AX28" i="97"/>
  <c r="S28" i="97" s="1"/>
  <c r="AC28" i="97" s="1"/>
  <c r="AB29" i="97" s="1"/>
  <c r="AX29" i="97"/>
  <c r="S29" i="97" s="1"/>
  <c r="AC29" i="97" s="1"/>
  <c r="AB30" i="97" s="1"/>
  <c r="AX30" i="97"/>
  <c r="S30" i="97" s="1"/>
  <c r="AC30" i="97" s="1"/>
  <c r="AB31" i="97" s="1"/>
  <c r="AX31" i="97"/>
  <c r="S31" i="97" s="1"/>
  <c r="AC31" i="97" s="1"/>
  <c r="AB32" i="97" s="1"/>
  <c r="AX32" i="97"/>
  <c r="S32" i="97" s="1"/>
  <c r="AC32" i="97" s="1"/>
  <c r="AB33" i="97" s="1"/>
  <c r="AX33" i="97"/>
  <c r="S33" i="97" s="1"/>
  <c r="AC33" i="97" s="1"/>
  <c r="AB34" i="97" s="1"/>
  <c r="AX34" i="97"/>
  <c r="S34" i="97" s="1"/>
  <c r="AC34" i="97" s="1"/>
  <c r="AB35" i="97" s="1"/>
  <c r="AX35" i="97"/>
  <c r="S35" i="97" s="1"/>
  <c r="AC35" i="97" s="1"/>
  <c r="AB36" i="97" s="1"/>
  <c r="AX36" i="97"/>
  <c r="S36" i="97" s="1"/>
  <c r="AC36" i="97" s="1"/>
  <c r="AB37" i="97" s="1"/>
  <c r="AX37" i="97"/>
  <c r="S37" i="97" s="1"/>
  <c r="AC37" i="97" s="1"/>
  <c r="AB38" i="97" s="1"/>
  <c r="AX38" i="97"/>
  <c r="S38" i="97" s="1"/>
  <c r="AC38" i="97" s="1"/>
  <c r="AB39" i="97" s="1"/>
  <c r="AX39" i="97"/>
  <c r="S39" i="97" s="1"/>
  <c r="AC39" i="97" s="1"/>
  <c r="AB40" i="97" s="1"/>
  <c r="AX40" i="97"/>
  <c r="S40" i="97" s="1"/>
  <c r="AC40" i="97" s="1"/>
  <c r="AB41" i="97" s="1"/>
  <c r="AX41" i="97"/>
  <c r="S41" i="97" s="1"/>
  <c r="AC41" i="97" s="1"/>
  <c r="AB42" i="97" s="1"/>
  <c r="AX42" i="97"/>
  <c r="S42" i="97" s="1"/>
  <c r="AC42" i="97" s="1"/>
  <c r="AB43" i="97" s="1"/>
  <c r="AX43" i="97"/>
  <c r="S43" i="97" s="1"/>
  <c r="AC43" i="97" s="1"/>
  <c r="AB44" i="97" s="1"/>
  <c r="AX44" i="97"/>
  <c r="S44" i="97" s="1"/>
  <c r="AC44" i="97" s="1"/>
  <c r="AB45" i="97" s="1"/>
  <c r="AX45" i="97"/>
  <c r="S45" i="97" s="1"/>
  <c r="AC45" i="97" s="1"/>
  <c r="AB46" i="97" s="1"/>
  <c r="AX46" i="97"/>
  <c r="S46" i="97" s="1"/>
  <c r="AC46" i="97" s="1"/>
  <c r="AB47" i="97" s="1"/>
  <c r="AX47" i="97"/>
  <c r="S47" i="97" s="1"/>
  <c r="AC47" i="97" s="1"/>
  <c r="AB48" i="97" s="1"/>
  <c r="AX48" i="97"/>
  <c r="S48" i="97" s="1"/>
  <c r="AC48" i="97" s="1"/>
  <c r="AB49" i="97" s="1"/>
  <c r="AX49" i="97"/>
  <c r="S49" i="97" s="1"/>
  <c r="AC49" i="97" s="1"/>
  <c r="AB50" i="97" s="1"/>
  <c r="AX50" i="97"/>
  <c r="S50" i="97" s="1"/>
  <c r="AC50" i="97" s="1"/>
  <c r="AB51" i="97" s="1"/>
  <c r="AX51" i="97"/>
  <c r="S51" i="97" s="1"/>
  <c r="AC51" i="97" s="1"/>
  <c r="AB52" i="97" s="1"/>
  <c r="AX52" i="97"/>
  <c r="S52" i="97" s="1"/>
  <c r="AC52" i="97" s="1"/>
  <c r="AB53" i="97" s="1"/>
  <c r="AX53" i="97"/>
  <c r="S53" i="97" s="1"/>
  <c r="AC53" i="97" s="1"/>
  <c r="AB54" i="97" s="1"/>
  <c r="AX54" i="97"/>
  <c r="S54" i="97" s="1"/>
  <c r="AC54" i="97" s="1"/>
  <c r="AB55" i="97" s="1"/>
  <c r="AX55" i="97"/>
  <c r="S55" i="97" s="1"/>
  <c r="AC55" i="97" s="1"/>
  <c r="AB56" i="97" s="1"/>
  <c r="AX56" i="97"/>
  <c r="S56" i="97" s="1"/>
  <c r="AC56" i="97" s="1"/>
  <c r="AB57" i="97" s="1"/>
  <c r="AX57" i="97"/>
  <c r="S57" i="97" s="1"/>
  <c r="AC57" i="97" s="1"/>
  <c r="AB58" i="97" s="1"/>
  <c r="AX58" i="97"/>
  <c r="S58" i="97" s="1"/>
  <c r="AC58" i="97" s="1"/>
  <c r="AB59" i="97" s="1"/>
  <c r="AX59" i="97"/>
  <c r="S59" i="97" s="1"/>
  <c r="AC59" i="97" s="1"/>
  <c r="AB60" i="97" s="1"/>
  <c r="AX60" i="97"/>
  <c r="S60" i="97" s="1"/>
  <c r="AC60" i="97" s="1"/>
  <c r="AB61" i="97" s="1"/>
  <c r="AX61" i="97"/>
  <c r="S61" i="97" s="1"/>
  <c r="AC61" i="97" s="1"/>
  <c r="AB62" i="97" s="1"/>
  <c r="AX62" i="97"/>
  <c r="S62" i="97" s="1"/>
  <c r="AC62" i="97" s="1"/>
  <c r="AB63" i="97" s="1"/>
  <c r="AX63" i="97"/>
  <c r="S63" i="97" s="1"/>
  <c r="AC63" i="97" s="1"/>
  <c r="AB64" i="97" s="1"/>
  <c r="AX67" i="97"/>
  <c r="S67" i="97" s="1"/>
  <c r="AC67" i="97" s="1"/>
  <c r="AB68" i="97" s="1"/>
  <c r="AX66" i="97"/>
  <c r="S66" i="97" s="1"/>
  <c r="AC66" i="97" s="1"/>
  <c r="AB67" i="97" s="1"/>
  <c r="AX65" i="97"/>
  <c r="S65" i="97" s="1"/>
  <c r="AC65" i="97" s="1"/>
  <c r="AB66" i="97" s="1"/>
  <c r="AX68" i="97"/>
  <c r="S68" i="97" s="1"/>
  <c r="AC68" i="97" s="1"/>
  <c r="AB69" i="97" s="1"/>
  <c r="AX64" i="97"/>
  <c r="S64" i="97" s="1"/>
  <c r="AC64" i="97" s="1"/>
  <c r="AB65" i="97" s="1"/>
  <c r="AF57" i="83"/>
  <c r="AO57" i="83" s="1"/>
  <c r="AG57" i="83"/>
  <c r="AP57" i="83" s="1"/>
  <c r="AE57" i="83"/>
  <c r="W58" i="83"/>
  <c r="Y56" i="102"/>
  <c r="Z56" i="102"/>
  <c r="X56" i="102"/>
  <c r="AR52" i="50"/>
  <c r="AF63" i="45"/>
  <c r="AO63" i="45" s="1"/>
  <c r="AE63" i="45"/>
  <c r="AG63" i="45"/>
  <c r="AP63" i="45" s="1"/>
  <c r="W64" i="45"/>
  <c r="Y64" i="104"/>
  <c r="Z64" i="104" s="1"/>
  <c r="X64" i="104"/>
  <c r="AI62" i="20"/>
  <c r="AN62" i="20"/>
  <c r="AI69" i="105"/>
  <c r="AN69" i="105"/>
  <c r="AN71" i="105" s="1"/>
  <c r="AI55" i="48"/>
  <c r="AN55" i="48"/>
  <c r="AS71" i="47"/>
  <c r="AE59" i="41"/>
  <c r="AF59" i="41"/>
  <c r="AO59" i="41" s="1"/>
  <c r="W60" i="41"/>
  <c r="AG59" i="41"/>
  <c r="AP59" i="41" s="1"/>
  <c r="AK68" i="105"/>
  <c r="AT68" i="105" s="1"/>
  <c r="AJ68" i="105"/>
  <c r="AJ59" i="105"/>
  <c r="AK59" i="105"/>
  <c r="AT59" i="105" s="1"/>
  <c r="AJ53" i="105"/>
  <c r="AK53" i="105"/>
  <c r="AT53" i="105" s="1"/>
  <c r="AJ47" i="105"/>
  <c r="AK47" i="105"/>
  <c r="AT47" i="105" s="1"/>
  <c r="AK41" i="105"/>
  <c r="AT41" i="105" s="1"/>
  <c r="AJ41" i="105"/>
  <c r="AJ35" i="105"/>
  <c r="AK35" i="105"/>
  <c r="AT35" i="105" s="1"/>
  <c r="AK29" i="105"/>
  <c r="AT29" i="105" s="1"/>
  <c r="AJ29" i="105"/>
  <c r="AK23" i="105"/>
  <c r="AT23" i="105" s="1"/>
  <c r="AJ23" i="105"/>
  <c r="AJ17" i="105"/>
  <c r="AK17" i="105"/>
  <c r="AT17" i="105" s="1"/>
  <c r="AK10" i="105"/>
  <c r="AT10" i="105" s="1"/>
  <c r="AJ10" i="105"/>
  <c r="AJ3" i="105"/>
  <c r="AB4" i="105"/>
  <c r="AS4" i="47"/>
  <c r="AL4" i="47"/>
  <c r="AU4" i="47" s="1"/>
  <c r="AI60" i="11"/>
  <c r="AN60" i="11"/>
  <c r="AR58" i="49"/>
  <c r="AR57" i="103"/>
  <c r="AR62" i="92"/>
  <c r="Y68" i="86"/>
  <c r="Z68" i="86"/>
  <c r="X68" i="86"/>
  <c r="AI60" i="84"/>
  <c r="AN60" i="84"/>
  <c r="Z63" i="92"/>
  <c r="AR59" i="43"/>
  <c r="AK68" i="89"/>
  <c r="AT68" i="89" s="1"/>
  <c r="AJ68" i="89"/>
  <c r="AK59" i="89"/>
  <c r="AT59" i="89" s="1"/>
  <c r="AJ59" i="89"/>
  <c r="AJ53" i="89"/>
  <c r="AK53" i="89"/>
  <c r="AT53" i="89" s="1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K23" i="89"/>
  <c r="AT23" i="89" s="1"/>
  <c r="AJ23" i="89"/>
  <c r="AJ17" i="89"/>
  <c r="AK17" i="89"/>
  <c r="AT17" i="89" s="1"/>
  <c r="AJ10" i="89"/>
  <c r="AK10" i="89"/>
  <c r="AT10" i="89" s="1"/>
  <c r="AK5" i="89"/>
  <c r="AT5" i="89" s="1"/>
  <c r="Z69" i="97"/>
  <c r="AH60" i="43"/>
  <c r="AQ60" i="43" s="1"/>
  <c r="Y66" i="44"/>
  <c r="Z66" i="44"/>
  <c r="X66" i="44"/>
  <c r="AH66" i="93"/>
  <c r="AQ66" i="93" s="1"/>
  <c r="AU71" i="47"/>
  <c r="C11" i="47" s="1"/>
  <c r="AK64" i="105"/>
  <c r="AT64" i="105" s="1"/>
  <c r="AJ64" i="105"/>
  <c r="AJ58" i="105"/>
  <c r="AK58" i="105"/>
  <c r="AT58" i="105" s="1"/>
  <c r="AK52" i="105"/>
  <c r="AT52" i="105" s="1"/>
  <c r="AJ52" i="105"/>
  <c r="AK46" i="105"/>
  <c r="AT46" i="105" s="1"/>
  <c r="AJ46" i="105"/>
  <c r="AJ40" i="105"/>
  <c r="AK40" i="105"/>
  <c r="AT40" i="105" s="1"/>
  <c r="AJ34" i="105"/>
  <c r="AK34" i="105"/>
  <c r="AT34" i="105" s="1"/>
  <c r="AJ28" i="105"/>
  <c r="AK28" i="105"/>
  <c r="AT28" i="105" s="1"/>
  <c r="AK22" i="105"/>
  <c r="AT22" i="105" s="1"/>
  <c r="AJ22" i="105"/>
  <c r="AK16" i="105"/>
  <c r="AT16" i="105" s="1"/>
  <c r="AJ16" i="105"/>
  <c r="AJ9" i="105"/>
  <c r="AK9" i="105"/>
  <c r="AT9" i="105" s="1"/>
  <c r="AK13" i="105"/>
  <c r="AT13" i="105" s="1"/>
  <c r="AJ13" i="105"/>
  <c r="AI61" i="95"/>
  <c r="AN61" i="95"/>
  <c r="AG65" i="101"/>
  <c r="AP65" i="101" s="1"/>
  <c r="AE65" i="101"/>
  <c r="W66" i="101"/>
  <c r="AF65" i="101"/>
  <c r="AO65" i="101" s="1"/>
  <c r="AR68" i="53"/>
  <c r="W62" i="96"/>
  <c r="AG61" i="96"/>
  <c r="AP61" i="96" s="1"/>
  <c r="AF61" i="96"/>
  <c r="AO61" i="96" s="1"/>
  <c r="AE61" i="96"/>
  <c r="AH53" i="50"/>
  <c r="AQ53" i="50" s="1"/>
  <c r="Z53" i="50"/>
  <c r="AH55" i="42"/>
  <c r="AQ55" i="42" s="1"/>
  <c r="AI55" i="85"/>
  <c r="AN55" i="85"/>
  <c r="AH59" i="18"/>
  <c r="AQ59" i="18" s="1"/>
  <c r="AE63" i="54"/>
  <c r="W64" i="54"/>
  <c r="AG63" i="54"/>
  <c r="AP63" i="54" s="1"/>
  <c r="AF63" i="54"/>
  <c r="AO63" i="54" s="1"/>
  <c r="AK64" i="89"/>
  <c r="AT64" i="89" s="1"/>
  <c r="AJ64" i="89"/>
  <c r="AJ58" i="89"/>
  <c r="AK58" i="89"/>
  <c r="AT58" i="89" s="1"/>
  <c r="AK52" i="89"/>
  <c r="AT52" i="89" s="1"/>
  <c r="AJ52" i="89"/>
  <c r="AJ46" i="89"/>
  <c r="AK46" i="89"/>
  <c r="AT46" i="89" s="1"/>
  <c r="AK40" i="89"/>
  <c r="AT40" i="89" s="1"/>
  <c r="AJ40" i="89"/>
  <c r="AJ34" i="89"/>
  <c r="AK34" i="89"/>
  <c r="AT34" i="89" s="1"/>
  <c r="AJ28" i="89"/>
  <c r="AK28" i="89"/>
  <c r="AT28" i="89" s="1"/>
  <c r="AK22" i="89"/>
  <c r="AT22" i="89" s="1"/>
  <c r="AJ22" i="89"/>
  <c r="AK16" i="89"/>
  <c r="AT16" i="89" s="1"/>
  <c r="AJ16" i="89"/>
  <c r="AJ9" i="89"/>
  <c r="AK9" i="89"/>
  <c r="AT9" i="89" s="1"/>
  <c r="AX5" i="89"/>
  <c r="S5" i="89" s="1"/>
  <c r="AC5" i="89" s="1"/>
  <c r="AB6" i="89" s="1"/>
  <c r="Y62" i="91"/>
  <c r="X62" i="91"/>
  <c r="AR65" i="93"/>
  <c r="AI55" i="102"/>
  <c r="AN55" i="102"/>
  <c r="AE60" i="43"/>
  <c r="W61" i="43"/>
  <c r="AF60" i="43"/>
  <c r="AO60" i="43" s="1"/>
  <c r="AG60" i="43"/>
  <c r="AP60" i="43" s="1"/>
  <c r="AR58" i="99"/>
  <c r="W67" i="93"/>
  <c r="AG66" i="93"/>
  <c r="AP66" i="93" s="1"/>
  <c r="AF66" i="93"/>
  <c r="AO66" i="93" s="1"/>
  <c r="AE66" i="93"/>
  <c r="X61" i="16"/>
  <c r="Z61" i="16"/>
  <c r="Y61" i="16"/>
  <c r="AJ65" i="105"/>
  <c r="AK65" i="105"/>
  <c r="AT65" i="105" s="1"/>
  <c r="AK63" i="105"/>
  <c r="AT63" i="105" s="1"/>
  <c r="AJ63" i="105"/>
  <c r="AK57" i="105"/>
  <c r="AT57" i="105" s="1"/>
  <c r="AJ57" i="105"/>
  <c r="AJ51" i="105"/>
  <c r="AK51" i="105"/>
  <c r="AT51" i="105" s="1"/>
  <c r="AJ45" i="105"/>
  <c r="AK45" i="105"/>
  <c r="AT45" i="105" s="1"/>
  <c r="AK39" i="105"/>
  <c r="AT39" i="105" s="1"/>
  <c r="AJ39" i="105"/>
  <c r="AK33" i="105"/>
  <c r="AT33" i="105" s="1"/>
  <c r="AJ33" i="105"/>
  <c r="AK27" i="105"/>
  <c r="AT27" i="105" s="1"/>
  <c r="AJ27" i="105"/>
  <c r="AJ21" i="105"/>
  <c r="AK21" i="105"/>
  <c r="AT21" i="105" s="1"/>
  <c r="AJ15" i="105"/>
  <c r="AK15" i="105"/>
  <c r="AT15" i="105" s="1"/>
  <c r="AK8" i="105"/>
  <c r="AT8" i="105" s="1"/>
  <c r="AJ8" i="105"/>
  <c r="Y63" i="88"/>
  <c r="X63" i="88"/>
  <c r="X62" i="95"/>
  <c r="Y62" i="95"/>
  <c r="AI59" i="55"/>
  <c r="AN59" i="55"/>
  <c r="Y61" i="11"/>
  <c r="X61" i="11"/>
  <c r="AI55" i="35"/>
  <c r="AN55" i="35"/>
  <c r="W61" i="51"/>
  <c r="AF60" i="51"/>
  <c r="AO60" i="51" s="1"/>
  <c r="AG60" i="51"/>
  <c r="AP60" i="51" s="1"/>
  <c r="AE60" i="51"/>
  <c r="AR58" i="87"/>
  <c r="AH59" i="87"/>
  <c r="AQ59" i="87" s="1"/>
  <c r="AH69" i="53"/>
  <c r="AQ69" i="53" s="1"/>
  <c r="AQ71" i="53" s="1"/>
  <c r="AZ3" i="53"/>
  <c r="AX68" i="53" s="1"/>
  <c r="S68" i="53" s="1"/>
  <c r="AC68" i="53" s="1"/>
  <c r="AB69" i="53" s="1"/>
  <c r="AX4" i="53"/>
  <c r="S4" i="53" s="1"/>
  <c r="AC4" i="53" s="1"/>
  <c r="AB5" i="53" s="1"/>
  <c r="AX3" i="53"/>
  <c r="S3" i="53" s="1"/>
  <c r="AC3" i="53" s="1"/>
  <c r="AX5" i="53"/>
  <c r="S5" i="53" s="1"/>
  <c r="AC5" i="53" s="1"/>
  <c r="AB6" i="53" s="1"/>
  <c r="AX6" i="53"/>
  <c r="S6" i="53" s="1"/>
  <c r="AC6" i="53" s="1"/>
  <c r="AB7" i="53" s="1"/>
  <c r="AX7" i="53"/>
  <c r="S7" i="53" s="1"/>
  <c r="AC7" i="53" s="1"/>
  <c r="AB8" i="53" s="1"/>
  <c r="AX8" i="53"/>
  <c r="S8" i="53" s="1"/>
  <c r="AC8" i="53" s="1"/>
  <c r="AB9" i="53" s="1"/>
  <c r="AX9" i="53"/>
  <c r="S9" i="53" s="1"/>
  <c r="AC9" i="53" s="1"/>
  <c r="AB10" i="53" s="1"/>
  <c r="AX10" i="53"/>
  <c r="S10" i="53" s="1"/>
  <c r="AC10" i="53" s="1"/>
  <c r="AB11" i="53" s="1"/>
  <c r="AX11" i="53"/>
  <c r="S11" i="53" s="1"/>
  <c r="AC11" i="53" s="1"/>
  <c r="AB12" i="53" s="1"/>
  <c r="AX12" i="53"/>
  <c r="S12" i="53" s="1"/>
  <c r="AC12" i="53" s="1"/>
  <c r="AB13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17" i="53"/>
  <c r="S17" i="53" s="1"/>
  <c r="AC17" i="53" s="1"/>
  <c r="AB18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X22" i="53"/>
  <c r="S22" i="53" s="1"/>
  <c r="AC22" i="53" s="1"/>
  <c r="AB23" i="53" s="1"/>
  <c r="AX23" i="53"/>
  <c r="S23" i="53" s="1"/>
  <c r="AC23" i="53" s="1"/>
  <c r="AB24" i="53" s="1"/>
  <c r="AX24" i="53"/>
  <c r="S24" i="53" s="1"/>
  <c r="AC24" i="53" s="1"/>
  <c r="AB25" i="53" s="1"/>
  <c r="AX25" i="53"/>
  <c r="S25" i="53" s="1"/>
  <c r="AC25" i="53" s="1"/>
  <c r="AB26" i="53" s="1"/>
  <c r="AX26" i="53"/>
  <c r="S26" i="53" s="1"/>
  <c r="AC26" i="53" s="1"/>
  <c r="AB27" i="53" s="1"/>
  <c r="AX27" i="53"/>
  <c r="S27" i="53" s="1"/>
  <c r="AC27" i="53" s="1"/>
  <c r="AB28" i="53" s="1"/>
  <c r="AX28" i="53"/>
  <c r="S28" i="53" s="1"/>
  <c r="AC28" i="53" s="1"/>
  <c r="AB29" i="53" s="1"/>
  <c r="AX29" i="53"/>
  <c r="S29" i="53" s="1"/>
  <c r="AC29" i="53" s="1"/>
  <c r="AB30" i="53" s="1"/>
  <c r="AX30" i="53"/>
  <c r="S30" i="53" s="1"/>
  <c r="AC30" i="53" s="1"/>
  <c r="AB31" i="53" s="1"/>
  <c r="AX31" i="53"/>
  <c r="S31" i="53" s="1"/>
  <c r="AC31" i="53" s="1"/>
  <c r="AB32" i="53" s="1"/>
  <c r="AX32" i="53"/>
  <c r="S32" i="53" s="1"/>
  <c r="AC32" i="53" s="1"/>
  <c r="AB33" i="53" s="1"/>
  <c r="AX33" i="53"/>
  <c r="S33" i="53" s="1"/>
  <c r="AC33" i="53" s="1"/>
  <c r="AB34" i="53" s="1"/>
  <c r="AX34" i="53"/>
  <c r="S34" i="53" s="1"/>
  <c r="AC34" i="53" s="1"/>
  <c r="AB35" i="53" s="1"/>
  <c r="AX35" i="53"/>
  <c r="S35" i="53" s="1"/>
  <c r="AC35" i="53" s="1"/>
  <c r="AB36" i="53" s="1"/>
  <c r="AX36" i="53"/>
  <c r="S36" i="53" s="1"/>
  <c r="AC36" i="53" s="1"/>
  <c r="AB37" i="53" s="1"/>
  <c r="AX37" i="53"/>
  <c r="S37" i="53" s="1"/>
  <c r="AC37" i="53" s="1"/>
  <c r="AB38" i="53" s="1"/>
  <c r="AX38" i="53"/>
  <c r="S38" i="53" s="1"/>
  <c r="AC38" i="53" s="1"/>
  <c r="AB39" i="53" s="1"/>
  <c r="AX39" i="53"/>
  <c r="S39" i="53" s="1"/>
  <c r="AC39" i="53" s="1"/>
  <c r="AB40" i="53" s="1"/>
  <c r="AX40" i="53"/>
  <c r="S40" i="53" s="1"/>
  <c r="AC40" i="53" s="1"/>
  <c r="AB41" i="53" s="1"/>
  <c r="AX41" i="53"/>
  <c r="S41" i="53" s="1"/>
  <c r="AC41" i="53" s="1"/>
  <c r="AB42" i="53" s="1"/>
  <c r="AX42" i="53"/>
  <c r="S42" i="53" s="1"/>
  <c r="AC42" i="53" s="1"/>
  <c r="AB43" i="53" s="1"/>
  <c r="AX43" i="53"/>
  <c r="S43" i="53" s="1"/>
  <c r="AC43" i="53" s="1"/>
  <c r="AB44" i="53" s="1"/>
  <c r="AX44" i="53"/>
  <c r="S44" i="53" s="1"/>
  <c r="AC44" i="53" s="1"/>
  <c r="AB45" i="53" s="1"/>
  <c r="AX45" i="53"/>
  <c r="S45" i="53" s="1"/>
  <c r="AC45" i="53" s="1"/>
  <c r="AB46" i="53" s="1"/>
  <c r="AX46" i="53"/>
  <c r="S46" i="53" s="1"/>
  <c r="AC46" i="53" s="1"/>
  <c r="AB47" i="53" s="1"/>
  <c r="AX47" i="53"/>
  <c r="S47" i="53" s="1"/>
  <c r="AC47" i="53" s="1"/>
  <c r="AB48" i="53" s="1"/>
  <c r="AX48" i="53"/>
  <c r="S48" i="53" s="1"/>
  <c r="AC48" i="53" s="1"/>
  <c r="AB49" i="53" s="1"/>
  <c r="AX49" i="53"/>
  <c r="S49" i="53" s="1"/>
  <c r="AC49" i="53" s="1"/>
  <c r="AB50" i="53" s="1"/>
  <c r="AX50" i="53"/>
  <c r="S50" i="53" s="1"/>
  <c r="AC50" i="53" s="1"/>
  <c r="AB51" i="53" s="1"/>
  <c r="AX51" i="53"/>
  <c r="S51" i="53" s="1"/>
  <c r="AC51" i="53" s="1"/>
  <c r="AB52" i="53" s="1"/>
  <c r="AX52" i="53"/>
  <c r="S52" i="53" s="1"/>
  <c r="AC52" i="53" s="1"/>
  <c r="AB53" i="53" s="1"/>
  <c r="AX53" i="53"/>
  <c r="S53" i="53" s="1"/>
  <c r="AC53" i="53" s="1"/>
  <c r="AB54" i="53" s="1"/>
  <c r="AX54" i="53"/>
  <c r="S54" i="53" s="1"/>
  <c r="AC54" i="53" s="1"/>
  <c r="AB55" i="53" s="1"/>
  <c r="AX55" i="53"/>
  <c r="S55" i="53" s="1"/>
  <c r="AC55" i="53" s="1"/>
  <c r="AB56" i="53" s="1"/>
  <c r="AX56" i="53"/>
  <c r="S56" i="53" s="1"/>
  <c r="AC56" i="53" s="1"/>
  <c r="AB57" i="53" s="1"/>
  <c r="AX57" i="53"/>
  <c r="S57" i="53" s="1"/>
  <c r="AC57" i="53" s="1"/>
  <c r="AB58" i="53" s="1"/>
  <c r="AX58" i="53"/>
  <c r="S58" i="53" s="1"/>
  <c r="AC58" i="53" s="1"/>
  <c r="AB59" i="53" s="1"/>
  <c r="AX59" i="53"/>
  <c r="S59" i="53" s="1"/>
  <c r="AC59" i="53" s="1"/>
  <c r="AB60" i="53" s="1"/>
  <c r="AX60" i="53"/>
  <c r="S60" i="53" s="1"/>
  <c r="AC60" i="53" s="1"/>
  <c r="AB61" i="53" s="1"/>
  <c r="AX61" i="53"/>
  <c r="S61" i="53" s="1"/>
  <c r="AC61" i="53" s="1"/>
  <c r="AB62" i="53" s="1"/>
  <c r="AX62" i="53"/>
  <c r="S62" i="53" s="1"/>
  <c r="AC62" i="53" s="1"/>
  <c r="AB63" i="53" s="1"/>
  <c r="AX63" i="53"/>
  <c r="S63" i="53" s="1"/>
  <c r="AC63" i="53" s="1"/>
  <c r="AB64" i="53" s="1"/>
  <c r="AX67" i="53"/>
  <c r="S67" i="53" s="1"/>
  <c r="AC67" i="53" s="1"/>
  <c r="AB68" i="53" s="1"/>
  <c r="AX64" i="53"/>
  <c r="S64" i="53" s="1"/>
  <c r="AC64" i="53" s="1"/>
  <c r="AB65" i="53" s="1"/>
  <c r="AX65" i="53"/>
  <c r="S65" i="53" s="1"/>
  <c r="AC65" i="53" s="1"/>
  <c r="AB66" i="53" s="1"/>
  <c r="AX66" i="53"/>
  <c r="S66" i="53" s="1"/>
  <c r="AC66" i="53" s="1"/>
  <c r="AB67" i="53" s="1"/>
  <c r="AH55" i="98"/>
  <c r="AQ55" i="98" s="1"/>
  <c r="Z59" i="18"/>
  <c r="Y58" i="10"/>
  <c r="X58" i="10"/>
  <c r="AJ65" i="89"/>
  <c r="AK65" i="89"/>
  <c r="AT65" i="89" s="1"/>
  <c r="AJ63" i="89"/>
  <c r="AK63" i="89"/>
  <c r="AT63" i="89" s="1"/>
  <c r="AK57" i="89"/>
  <c r="AT57" i="89" s="1"/>
  <c r="AJ57" i="89"/>
  <c r="AJ51" i="89"/>
  <c r="AK51" i="89"/>
  <c r="AT51" i="89" s="1"/>
  <c r="AJ45" i="89"/>
  <c r="AK45" i="89"/>
  <c r="AT45" i="89" s="1"/>
  <c r="AK39" i="89"/>
  <c r="AT39" i="89" s="1"/>
  <c r="AJ39" i="89"/>
  <c r="AJ33" i="89"/>
  <c r="AK33" i="89"/>
  <c r="AT33" i="89" s="1"/>
  <c r="AJ27" i="89"/>
  <c r="AK27" i="89"/>
  <c r="AT27" i="89" s="1"/>
  <c r="AK21" i="89"/>
  <c r="AT21" i="89" s="1"/>
  <c r="AJ21" i="89"/>
  <c r="AJ15" i="89"/>
  <c r="AK15" i="89"/>
  <c r="AT15" i="89" s="1"/>
  <c r="AX7" i="89"/>
  <c r="S7" i="89" s="1"/>
  <c r="AC7" i="89" s="1"/>
  <c r="AB8" i="89" s="1"/>
  <c r="AI61" i="91"/>
  <c r="AN61" i="91"/>
  <c r="AR58" i="41"/>
  <c r="AR62" i="45"/>
  <c r="AH59" i="99"/>
  <c r="AQ59" i="99" s="1"/>
  <c r="Z59" i="49"/>
  <c r="AH59" i="49"/>
  <c r="AQ59" i="49" s="1"/>
  <c r="AG66" i="32"/>
  <c r="AP66" i="32" s="1"/>
  <c r="W67" i="32"/>
  <c r="AF66" i="32"/>
  <c r="AO66" i="32" s="1"/>
  <c r="AE66" i="32"/>
  <c r="AI65" i="44"/>
  <c r="AN65" i="44"/>
  <c r="Y56" i="48"/>
  <c r="X56" i="48"/>
  <c r="Z56" i="48" s="1"/>
  <c r="AI55" i="82"/>
  <c r="AN55" i="82"/>
  <c r="AJ67" i="105"/>
  <c r="AK67" i="105"/>
  <c r="AT67" i="105" s="1"/>
  <c r="AK62" i="105"/>
  <c r="AT62" i="105" s="1"/>
  <c r="AJ62" i="105"/>
  <c r="AJ56" i="105"/>
  <c r="AK56" i="105"/>
  <c r="AT56" i="105" s="1"/>
  <c r="AJ50" i="105"/>
  <c r="AK50" i="105"/>
  <c r="AT50" i="105" s="1"/>
  <c r="AK44" i="105"/>
  <c r="AT44" i="105" s="1"/>
  <c r="AJ44" i="105"/>
  <c r="AK38" i="105"/>
  <c r="AT38" i="105" s="1"/>
  <c r="AJ38" i="105"/>
  <c r="AK32" i="105"/>
  <c r="AT32" i="105" s="1"/>
  <c r="AJ32" i="105"/>
  <c r="AJ26" i="105"/>
  <c r="AK26" i="105"/>
  <c r="AT26" i="105" s="1"/>
  <c r="AK20" i="105"/>
  <c r="AT20" i="105" s="1"/>
  <c r="AJ20" i="105"/>
  <c r="AJ14" i="105"/>
  <c r="AK14" i="105"/>
  <c r="AT14" i="105" s="1"/>
  <c r="AK7" i="105"/>
  <c r="AT7" i="105" s="1"/>
  <c r="AJ7" i="105"/>
  <c r="AI62" i="88"/>
  <c r="AN62" i="88"/>
  <c r="Y60" i="55"/>
  <c r="X60" i="55"/>
  <c r="Y67" i="52"/>
  <c r="X67" i="52"/>
  <c r="Z67" i="52" s="1"/>
  <c r="AG59" i="87"/>
  <c r="AP59" i="87" s="1"/>
  <c r="AF59" i="87"/>
  <c r="AO59" i="87" s="1"/>
  <c r="W60" i="87"/>
  <c r="AE59" i="87"/>
  <c r="Y61" i="84"/>
  <c r="X61" i="84"/>
  <c r="AG55" i="98"/>
  <c r="AP55" i="98" s="1"/>
  <c r="AF55" i="98"/>
  <c r="AO55" i="98" s="1"/>
  <c r="W56" i="98"/>
  <c r="AE55" i="98"/>
  <c r="AK67" i="89"/>
  <c r="AT67" i="89" s="1"/>
  <c r="AJ67" i="89"/>
  <c r="AK62" i="89"/>
  <c r="AT62" i="89" s="1"/>
  <c r="AJ62" i="89"/>
  <c r="AK56" i="89"/>
  <c r="AT56" i="89" s="1"/>
  <c r="AJ56" i="89"/>
  <c r="AK50" i="89"/>
  <c r="AT50" i="89" s="1"/>
  <c r="AJ50" i="89"/>
  <c r="AK44" i="89"/>
  <c r="AT44" i="89" s="1"/>
  <c r="AJ44" i="89"/>
  <c r="AJ38" i="89"/>
  <c r="AK38" i="89"/>
  <c r="AT38" i="89" s="1"/>
  <c r="AK32" i="89"/>
  <c r="AT32" i="89" s="1"/>
  <c r="AJ32" i="89"/>
  <c r="AK26" i="89"/>
  <c r="AT26" i="89" s="1"/>
  <c r="AJ26" i="89"/>
  <c r="AJ20" i="89"/>
  <c r="AK20" i="89"/>
  <c r="AT20" i="89" s="1"/>
  <c r="AK14" i="89"/>
  <c r="AT14" i="89" s="1"/>
  <c r="AJ14" i="89"/>
  <c r="AJ7" i="89"/>
  <c r="AK7" i="89"/>
  <c r="AT7" i="89" s="1"/>
  <c r="AR68" i="97"/>
  <c r="AH58" i="103"/>
  <c r="AQ58" i="103" s="1"/>
  <c r="Y54" i="90"/>
  <c r="X54" i="90"/>
  <c r="Z54" i="90" s="1"/>
  <c r="AF66" i="46"/>
  <c r="AO66" i="46" s="1"/>
  <c r="AG66" i="46"/>
  <c r="AP66" i="46" s="1"/>
  <c r="AE66" i="46"/>
  <c r="W67" i="46"/>
  <c r="AE59" i="99"/>
  <c r="W60" i="99"/>
  <c r="AG59" i="99"/>
  <c r="AP59" i="99" s="1"/>
  <c r="AF59" i="99"/>
  <c r="AO59" i="99" s="1"/>
  <c r="AR54" i="42"/>
  <c r="AI63" i="104"/>
  <c r="AN63" i="104"/>
  <c r="AI60" i="16"/>
  <c r="AN60" i="16"/>
  <c r="AI68" i="15"/>
  <c r="AN68" i="15"/>
  <c r="AR54" i="98"/>
  <c r="Y56" i="82"/>
  <c r="X56" i="82"/>
  <c r="AJ66" i="105"/>
  <c r="AK66" i="105"/>
  <c r="AT66" i="105" s="1"/>
  <c r="AJ61" i="105"/>
  <c r="AK61" i="105"/>
  <c r="AT61" i="105" s="1"/>
  <c r="AJ55" i="105"/>
  <c r="AK55" i="105"/>
  <c r="AT55" i="105" s="1"/>
  <c r="AK49" i="105"/>
  <c r="AT49" i="105" s="1"/>
  <c r="AJ49" i="105"/>
  <c r="AJ43" i="105"/>
  <c r="AK43" i="105"/>
  <c r="AT43" i="105" s="1"/>
  <c r="AK37" i="105"/>
  <c r="AT37" i="105" s="1"/>
  <c r="AJ37" i="105"/>
  <c r="AJ31" i="105"/>
  <c r="AK31" i="105"/>
  <c r="AT31" i="105" s="1"/>
  <c r="AJ25" i="105"/>
  <c r="AK25" i="105"/>
  <c r="AT25" i="105" s="1"/>
  <c r="AK19" i="105"/>
  <c r="AT19" i="105" s="1"/>
  <c r="AJ19" i="105"/>
  <c r="AK12" i="105"/>
  <c r="AT12" i="105" s="1"/>
  <c r="AJ12" i="105"/>
  <c r="AK6" i="105"/>
  <c r="AT6" i="105" s="1"/>
  <c r="AJ6" i="105"/>
  <c r="Y56" i="35"/>
  <c r="X56" i="35"/>
  <c r="AI66" i="52"/>
  <c r="AN66" i="52"/>
  <c r="W55" i="90" l="1"/>
  <c r="AE54" i="90"/>
  <c r="AF54" i="90"/>
  <c r="AO54" i="90" s="1"/>
  <c r="AG54" i="90"/>
  <c r="AP54" i="90" s="1"/>
  <c r="W68" i="52"/>
  <c r="AE67" i="52"/>
  <c r="AF67" i="52"/>
  <c r="AO67" i="52" s="1"/>
  <c r="AG67" i="52"/>
  <c r="AP67" i="52" s="1"/>
  <c r="AF56" i="48"/>
  <c r="AO56" i="48" s="1"/>
  <c r="AG56" i="48"/>
  <c r="AP56" i="48" s="1"/>
  <c r="W57" i="48"/>
  <c r="AE56" i="48"/>
  <c r="AF64" i="104"/>
  <c r="AO64" i="104" s="1"/>
  <c r="AE64" i="104"/>
  <c r="AG64" i="104"/>
  <c r="AP64" i="104" s="1"/>
  <c r="W65" i="104"/>
  <c r="AE56" i="85"/>
  <c r="AG56" i="85"/>
  <c r="AP56" i="85" s="1"/>
  <c r="W57" i="85"/>
  <c r="AF56" i="85"/>
  <c r="AO56" i="85" s="1"/>
  <c r="AS6" i="105"/>
  <c r="AL6" i="105"/>
  <c r="AU6" i="105" s="1"/>
  <c r="AJ49" i="53"/>
  <c r="AK49" i="53"/>
  <c r="AT49" i="53" s="1"/>
  <c r="AJ19" i="53"/>
  <c r="AK19" i="53"/>
  <c r="AT19" i="53" s="1"/>
  <c r="AH58" i="10"/>
  <c r="AQ58" i="10" s="1"/>
  <c r="AJ68" i="53"/>
  <c r="AK68" i="53"/>
  <c r="AT68" i="53" s="1"/>
  <c r="AK59" i="53"/>
  <c r="AT59" i="53" s="1"/>
  <c r="AJ59" i="53"/>
  <c r="AJ53" i="53"/>
  <c r="AK53" i="53"/>
  <c r="AT53" i="53" s="1"/>
  <c r="AK47" i="53"/>
  <c r="AT47" i="53" s="1"/>
  <c r="AJ47" i="53"/>
  <c r="AJ41" i="53"/>
  <c r="AK41" i="53"/>
  <c r="AT41" i="53" s="1"/>
  <c r="AJ35" i="53"/>
  <c r="AK35" i="53"/>
  <c r="AT35" i="53" s="1"/>
  <c r="AK29" i="53"/>
  <c r="AT29" i="53" s="1"/>
  <c r="AJ29" i="53"/>
  <c r="AK23" i="53"/>
  <c r="AT23" i="53" s="1"/>
  <c r="AJ23" i="53"/>
  <c r="AK17" i="53"/>
  <c r="AT17" i="53" s="1"/>
  <c r="AJ17" i="53"/>
  <c r="AJ11" i="53"/>
  <c r="AK11" i="53"/>
  <c r="AT11" i="53" s="1"/>
  <c r="AB4" i="53"/>
  <c r="AJ3" i="53"/>
  <c r="AI60" i="51"/>
  <c r="AN60" i="51"/>
  <c r="AH61" i="11"/>
  <c r="AQ61" i="11" s="1"/>
  <c r="AS45" i="105"/>
  <c r="AL45" i="105"/>
  <c r="AU45" i="105" s="1"/>
  <c r="AS22" i="89"/>
  <c r="AL22" i="89"/>
  <c r="AU22" i="89" s="1"/>
  <c r="AS40" i="89"/>
  <c r="AL40" i="89"/>
  <c r="AU40" i="89" s="1"/>
  <c r="Y66" i="101"/>
  <c r="Z66" i="101" s="1"/>
  <c r="X66" i="101"/>
  <c r="AS40" i="105"/>
  <c r="AL40" i="105"/>
  <c r="AU40" i="105" s="1"/>
  <c r="AS58" i="105"/>
  <c r="AL58" i="105"/>
  <c r="AU58" i="105" s="1"/>
  <c r="AJ5" i="89"/>
  <c r="AS23" i="89"/>
  <c r="AL23" i="89"/>
  <c r="AU23" i="89" s="1"/>
  <c r="AS59" i="89"/>
  <c r="AL59" i="89"/>
  <c r="AU59" i="89" s="1"/>
  <c r="AF63" i="92"/>
  <c r="AO63" i="92" s="1"/>
  <c r="AE63" i="92"/>
  <c r="W64" i="92"/>
  <c r="AG63" i="92"/>
  <c r="AP63" i="92" s="1"/>
  <c r="AS10" i="105"/>
  <c r="AL10" i="105"/>
  <c r="AU10" i="105" s="1"/>
  <c r="AS29" i="105"/>
  <c r="AL29" i="105"/>
  <c r="AU29" i="105" s="1"/>
  <c r="AS68" i="105"/>
  <c r="AL68" i="105"/>
  <c r="AU68" i="105" s="1"/>
  <c r="AI59" i="41"/>
  <c r="AN59" i="41"/>
  <c r="Y64" i="45"/>
  <c r="X64" i="45"/>
  <c r="AH56" i="102"/>
  <c r="AQ56" i="102" s="1"/>
  <c r="AK68" i="97"/>
  <c r="AT68" i="97" s="1"/>
  <c r="AJ68" i="97"/>
  <c r="AJ59" i="97"/>
  <c r="AK59" i="97"/>
  <c r="AT59" i="97" s="1"/>
  <c r="AJ53" i="97"/>
  <c r="AK53" i="97"/>
  <c r="AT53" i="97" s="1"/>
  <c r="AJ47" i="97"/>
  <c r="AK47" i="97"/>
  <c r="AT47" i="97" s="1"/>
  <c r="AK41" i="97"/>
  <c r="AT41" i="97" s="1"/>
  <c r="AJ41" i="97"/>
  <c r="AK35" i="97"/>
  <c r="AT35" i="97" s="1"/>
  <c r="AJ35" i="97"/>
  <c r="AJ29" i="97"/>
  <c r="AK29" i="97"/>
  <c r="AT29" i="97" s="1"/>
  <c r="AK23" i="97"/>
  <c r="AT23" i="97" s="1"/>
  <c r="AJ23" i="97"/>
  <c r="AJ17" i="97"/>
  <c r="AK17" i="97"/>
  <c r="AT17" i="97" s="1"/>
  <c r="AJ11" i="97"/>
  <c r="AK11" i="97"/>
  <c r="AT11" i="97" s="1"/>
  <c r="AK5" i="97"/>
  <c r="AT5" i="97" s="1"/>
  <c r="AJ5" i="97"/>
  <c r="AS30" i="89"/>
  <c r="AL30" i="89"/>
  <c r="AU30" i="89" s="1"/>
  <c r="AS48" i="89"/>
  <c r="AL48" i="89"/>
  <c r="AU48" i="89" s="1"/>
  <c r="AI61" i="13"/>
  <c r="AN61" i="13"/>
  <c r="AS5" i="105"/>
  <c r="AL5" i="105"/>
  <c r="AU5" i="105" s="1"/>
  <c r="AS24" i="105"/>
  <c r="AL24" i="105"/>
  <c r="AU24" i="105" s="1"/>
  <c r="AS60" i="105"/>
  <c r="AL60" i="105"/>
  <c r="AU60" i="105" s="1"/>
  <c r="AH63" i="20"/>
  <c r="AQ63" i="20" s="1"/>
  <c r="AS20" i="105"/>
  <c r="AL20" i="105"/>
  <c r="AU20" i="105" s="1"/>
  <c r="AJ31" i="53"/>
  <c r="AK31" i="53"/>
  <c r="AT31" i="53" s="1"/>
  <c r="AR59" i="55"/>
  <c r="AS43" i="105"/>
  <c r="AL43" i="105"/>
  <c r="AU43" i="105" s="1"/>
  <c r="AS61" i="105"/>
  <c r="AL61" i="105"/>
  <c r="AU61" i="105" s="1"/>
  <c r="AS62" i="89"/>
  <c r="AL62" i="89"/>
  <c r="AU62" i="89" s="1"/>
  <c r="AR62" i="88"/>
  <c r="AI59" i="87"/>
  <c r="AN59" i="87"/>
  <c r="AS62" i="105"/>
  <c r="AL62" i="105"/>
  <c r="AU62" i="105" s="1"/>
  <c r="AI66" i="32"/>
  <c r="AN66" i="32"/>
  <c r="AS39" i="89"/>
  <c r="AL39" i="89"/>
  <c r="AU39" i="89" s="1"/>
  <c r="AH56" i="35"/>
  <c r="AQ56" i="35" s="1"/>
  <c r="AI59" i="99"/>
  <c r="AR59" i="99" s="1"/>
  <c r="AN59" i="99"/>
  <c r="AS32" i="89"/>
  <c r="AL32" i="89"/>
  <c r="AU32" i="89" s="1"/>
  <c r="Y60" i="87"/>
  <c r="X60" i="87"/>
  <c r="AH60" i="55"/>
  <c r="AQ60" i="55" s="1"/>
  <c r="AS26" i="105"/>
  <c r="AL26" i="105"/>
  <c r="AU26" i="105" s="1"/>
  <c r="Z58" i="10"/>
  <c r="AK64" i="53"/>
  <c r="AT64" i="53" s="1"/>
  <c r="AJ64" i="53"/>
  <c r="AJ58" i="53"/>
  <c r="AK58" i="53"/>
  <c r="AT58" i="53" s="1"/>
  <c r="AK52" i="53"/>
  <c r="AT52" i="53" s="1"/>
  <c r="AJ52" i="53"/>
  <c r="AJ46" i="53"/>
  <c r="AK46" i="53"/>
  <c r="AT46" i="53" s="1"/>
  <c r="AK40" i="53"/>
  <c r="AT40" i="53" s="1"/>
  <c r="AJ40" i="53"/>
  <c r="AJ34" i="53"/>
  <c r="AK34" i="53"/>
  <c r="AT34" i="53" s="1"/>
  <c r="AJ28" i="53"/>
  <c r="AK28" i="53"/>
  <c r="AT28" i="53" s="1"/>
  <c r="AJ22" i="53"/>
  <c r="AK22" i="53"/>
  <c r="AT22" i="53" s="1"/>
  <c r="AK16" i="53"/>
  <c r="AT16" i="53" s="1"/>
  <c r="AJ16" i="53"/>
  <c r="AK10" i="53"/>
  <c r="AT10" i="53" s="1"/>
  <c r="AJ10" i="53"/>
  <c r="AK5" i="53"/>
  <c r="AT5" i="53" s="1"/>
  <c r="AJ5" i="53"/>
  <c r="Z61" i="11"/>
  <c r="AH62" i="95"/>
  <c r="AQ62" i="95" s="1"/>
  <c r="AS33" i="105"/>
  <c r="AL33" i="105"/>
  <c r="AU33" i="105" s="1"/>
  <c r="AI66" i="93"/>
  <c r="AN66" i="93"/>
  <c r="AR55" i="102"/>
  <c r="AJ6" i="89"/>
  <c r="AK6" i="89"/>
  <c r="AT6" i="89" s="1"/>
  <c r="AS58" i="89"/>
  <c r="AL58" i="89"/>
  <c r="AU58" i="89" s="1"/>
  <c r="Y64" i="54"/>
  <c r="Z64" i="54"/>
  <c r="X64" i="54"/>
  <c r="Y62" i="96"/>
  <c r="X62" i="96"/>
  <c r="Z62" i="96" s="1"/>
  <c r="AI65" i="101"/>
  <c r="AN65" i="101"/>
  <c r="AS46" i="105"/>
  <c r="AL46" i="105"/>
  <c r="AU46" i="105" s="1"/>
  <c r="AS64" i="105"/>
  <c r="AL64" i="105"/>
  <c r="AU64" i="105" s="1"/>
  <c r="AS41" i="89"/>
  <c r="AL41" i="89"/>
  <c r="AU41" i="89" s="1"/>
  <c r="AR60" i="11"/>
  <c r="AS47" i="105"/>
  <c r="AL47" i="105"/>
  <c r="AU47" i="105" s="1"/>
  <c r="AR62" i="20"/>
  <c r="W57" i="102"/>
  <c r="AG56" i="102"/>
  <c r="AP56" i="102" s="1"/>
  <c r="AF56" i="102"/>
  <c r="AO56" i="102" s="1"/>
  <c r="AE56" i="102"/>
  <c r="AJ64" i="97"/>
  <c r="AK64" i="97"/>
  <c r="AT64" i="97" s="1"/>
  <c r="AK58" i="97"/>
  <c r="AT58" i="97" s="1"/>
  <c r="AJ58" i="97"/>
  <c r="AK52" i="97"/>
  <c r="AT52" i="97" s="1"/>
  <c r="AJ52" i="97"/>
  <c r="AJ46" i="97"/>
  <c r="AK46" i="97"/>
  <c r="AT46" i="97" s="1"/>
  <c r="AJ40" i="97"/>
  <c r="AK40" i="97"/>
  <c r="AT40" i="97" s="1"/>
  <c r="AJ34" i="97"/>
  <c r="AK34" i="97"/>
  <c r="AT34" i="97" s="1"/>
  <c r="AJ28" i="97"/>
  <c r="AK28" i="97"/>
  <c r="AT28" i="97" s="1"/>
  <c r="AJ22" i="97"/>
  <c r="AK22" i="97"/>
  <c r="AT22" i="97" s="1"/>
  <c r="AJ16" i="97"/>
  <c r="AK16" i="97"/>
  <c r="AT16" i="97" s="1"/>
  <c r="AK10" i="97"/>
  <c r="AT10" i="97" s="1"/>
  <c r="AJ10" i="97"/>
  <c r="AJ3" i="97"/>
  <c r="AB4" i="97"/>
  <c r="AS18" i="89"/>
  <c r="AL18" i="89"/>
  <c r="AU18" i="89" s="1"/>
  <c r="AS42" i="105"/>
  <c r="AL42" i="105"/>
  <c r="AU42" i="105" s="1"/>
  <c r="Z63" i="20"/>
  <c r="AI56" i="94"/>
  <c r="AP56" i="94"/>
  <c r="AS13" i="89"/>
  <c r="AL13" i="89"/>
  <c r="AU13" i="89" s="1"/>
  <c r="AS31" i="89"/>
  <c r="AL31" i="89"/>
  <c r="AU31" i="89" s="1"/>
  <c r="AS38" i="89"/>
  <c r="AL38" i="89"/>
  <c r="AU38" i="89" s="1"/>
  <c r="AJ43" i="53"/>
  <c r="AK43" i="53"/>
  <c r="AT43" i="53" s="1"/>
  <c r="AS26" i="89"/>
  <c r="AL26" i="89"/>
  <c r="AU26" i="89" s="1"/>
  <c r="Y56" i="98"/>
  <c r="X56" i="98"/>
  <c r="AR55" i="82"/>
  <c r="AR66" i="52"/>
  <c r="AS12" i="105"/>
  <c r="AL12" i="105"/>
  <c r="AU12" i="105" s="1"/>
  <c r="AR63" i="104"/>
  <c r="AS21" i="89"/>
  <c r="AL21" i="89"/>
  <c r="AU21" i="89" s="1"/>
  <c r="AH61" i="84"/>
  <c r="AQ61" i="84" s="1"/>
  <c r="Z60" i="55"/>
  <c r="AL32" i="105"/>
  <c r="AU32" i="105" s="1"/>
  <c r="AS32" i="105"/>
  <c r="Y67" i="32"/>
  <c r="X67" i="32"/>
  <c r="AR61" i="91"/>
  <c r="AJ63" i="53"/>
  <c r="AK63" i="53"/>
  <c r="AT63" i="53" s="1"/>
  <c r="AJ57" i="53"/>
  <c r="AK57" i="53"/>
  <c r="AT57" i="53" s="1"/>
  <c r="AJ51" i="53"/>
  <c r="AK51" i="53"/>
  <c r="AT51" i="53" s="1"/>
  <c r="AK45" i="53"/>
  <c r="AT45" i="53" s="1"/>
  <c r="AJ45" i="53"/>
  <c r="AJ39" i="53"/>
  <c r="AK39" i="53"/>
  <c r="AT39" i="53" s="1"/>
  <c r="AK33" i="53"/>
  <c r="AT33" i="53" s="1"/>
  <c r="AJ33" i="53"/>
  <c r="AK27" i="53"/>
  <c r="AT27" i="53" s="1"/>
  <c r="AJ27" i="53"/>
  <c r="AK21" i="53"/>
  <c r="AT21" i="53" s="1"/>
  <c r="AJ21" i="53"/>
  <c r="AJ15" i="53"/>
  <c r="AK15" i="53"/>
  <c r="AT15" i="53" s="1"/>
  <c r="AK9" i="53"/>
  <c r="AT9" i="53" s="1"/>
  <c r="AJ9" i="53"/>
  <c r="AK69" i="53"/>
  <c r="AT69" i="53" s="1"/>
  <c r="AJ69" i="53"/>
  <c r="AS69" i="53" s="1"/>
  <c r="AH63" i="88"/>
  <c r="AQ63" i="88" s="1"/>
  <c r="AS15" i="105"/>
  <c r="AL15" i="105"/>
  <c r="AU15" i="105" s="1"/>
  <c r="AS51" i="105"/>
  <c r="AL51" i="105"/>
  <c r="AU51" i="105" s="1"/>
  <c r="AS65" i="105"/>
  <c r="AL65" i="105"/>
  <c r="AU65" i="105" s="1"/>
  <c r="AS64" i="89"/>
  <c r="AL64" i="89"/>
  <c r="AU64" i="89" s="1"/>
  <c r="AI63" i="54"/>
  <c r="AN63" i="54"/>
  <c r="AS9" i="105"/>
  <c r="AL9" i="105"/>
  <c r="AU9" i="105" s="1"/>
  <c r="AS28" i="105"/>
  <c r="AL28" i="105"/>
  <c r="AU28" i="105" s="1"/>
  <c r="AL29" i="89"/>
  <c r="AU29" i="89" s="1"/>
  <c r="AS29" i="89"/>
  <c r="AS47" i="89"/>
  <c r="AL47" i="89"/>
  <c r="AU47" i="89" s="1"/>
  <c r="AS68" i="89"/>
  <c r="AL68" i="89"/>
  <c r="AU68" i="89" s="1"/>
  <c r="AR60" i="84"/>
  <c r="AH64" i="104"/>
  <c r="AQ64" i="104" s="1"/>
  <c r="AI63" i="45"/>
  <c r="AN63" i="45"/>
  <c r="AK65" i="97"/>
  <c r="AT65" i="97" s="1"/>
  <c r="AJ65" i="97"/>
  <c r="AJ63" i="97"/>
  <c r="AK63" i="97"/>
  <c r="AT63" i="97" s="1"/>
  <c r="AJ57" i="97"/>
  <c r="AK57" i="97"/>
  <c r="AT57" i="97" s="1"/>
  <c r="AK51" i="97"/>
  <c r="AT51" i="97" s="1"/>
  <c r="AJ51" i="97"/>
  <c r="AK45" i="97"/>
  <c r="AT45" i="97" s="1"/>
  <c r="AJ45" i="97"/>
  <c r="AK39" i="97"/>
  <c r="AT39" i="97" s="1"/>
  <c r="AJ39" i="97"/>
  <c r="AK33" i="97"/>
  <c r="AT33" i="97" s="1"/>
  <c r="AJ33" i="97"/>
  <c r="AK27" i="97"/>
  <c r="AT27" i="97" s="1"/>
  <c r="AJ27" i="97"/>
  <c r="AK21" i="97"/>
  <c r="AT21" i="97" s="1"/>
  <c r="AJ21" i="97"/>
  <c r="AX14" i="97"/>
  <c r="S14" i="97" s="1"/>
  <c r="AC14" i="97" s="1"/>
  <c r="AB15" i="97" s="1"/>
  <c r="AX8" i="97"/>
  <c r="S8" i="97" s="1"/>
  <c r="AC8" i="97" s="1"/>
  <c r="AB9" i="97" s="1"/>
  <c r="AS36" i="89"/>
  <c r="AL36" i="89"/>
  <c r="AU36" i="89" s="1"/>
  <c r="AS54" i="89"/>
  <c r="AL54" i="89"/>
  <c r="AU54" i="89" s="1"/>
  <c r="Y62" i="13"/>
  <c r="Z62" i="13" s="1"/>
  <c r="X62" i="13"/>
  <c r="Y57" i="94"/>
  <c r="X57" i="94"/>
  <c r="AS49" i="89"/>
  <c r="AL49" i="89"/>
  <c r="AU49" i="89" s="1"/>
  <c r="AS66" i="89"/>
  <c r="AL66" i="89"/>
  <c r="AU66" i="89" s="1"/>
  <c r="AR60" i="16"/>
  <c r="AJ61" i="53"/>
  <c r="AK61" i="53"/>
  <c r="AT61" i="53" s="1"/>
  <c r="AK25" i="53"/>
  <c r="AT25" i="53" s="1"/>
  <c r="AJ25" i="53"/>
  <c r="AS49" i="105"/>
  <c r="AL49" i="105"/>
  <c r="AU49" i="105" s="1"/>
  <c r="Y60" i="99"/>
  <c r="X60" i="99"/>
  <c r="AS7" i="89"/>
  <c r="AL7" i="89"/>
  <c r="AU7" i="89" s="1"/>
  <c r="AS7" i="105"/>
  <c r="AL7" i="105"/>
  <c r="AU7" i="105" s="1"/>
  <c r="AS44" i="105"/>
  <c r="AL44" i="105"/>
  <c r="AU44" i="105" s="1"/>
  <c r="AH56" i="48"/>
  <c r="AQ56" i="48" s="1"/>
  <c r="AS57" i="89"/>
  <c r="AL57" i="89"/>
  <c r="AU57" i="89" s="1"/>
  <c r="AS31" i="105"/>
  <c r="AL31" i="105"/>
  <c r="AU31" i="105" s="1"/>
  <c r="AS66" i="105"/>
  <c r="AL66" i="105"/>
  <c r="AU66" i="105" s="1"/>
  <c r="AH54" i="90"/>
  <c r="AQ54" i="90" s="1"/>
  <c r="AS14" i="89"/>
  <c r="AL14" i="89"/>
  <c r="AU14" i="89" s="1"/>
  <c r="AS50" i="89"/>
  <c r="AL50" i="89"/>
  <c r="AU50" i="89" s="1"/>
  <c r="AS67" i="89"/>
  <c r="AL67" i="89"/>
  <c r="AU67" i="89" s="1"/>
  <c r="Z56" i="35"/>
  <c r="AS19" i="105"/>
  <c r="AL19" i="105"/>
  <c r="AU19" i="105" s="1"/>
  <c r="AS37" i="105"/>
  <c r="AL37" i="105"/>
  <c r="AU37" i="105" s="1"/>
  <c r="AH56" i="82"/>
  <c r="AQ56" i="82" s="1"/>
  <c r="AR68" i="15"/>
  <c r="AS55" i="105"/>
  <c r="AL55" i="105"/>
  <c r="AU55" i="105" s="1"/>
  <c r="Z56" i="82"/>
  <c r="Y67" i="46"/>
  <c r="X67" i="46"/>
  <c r="AS56" i="89"/>
  <c r="AL56" i="89"/>
  <c r="AU56" i="89" s="1"/>
  <c r="Z61" i="84"/>
  <c r="AS14" i="105"/>
  <c r="AL14" i="105"/>
  <c r="AU14" i="105" s="1"/>
  <c r="AS50" i="105"/>
  <c r="AL50" i="105"/>
  <c r="AU50" i="105" s="1"/>
  <c r="AS67" i="105"/>
  <c r="AL67" i="105"/>
  <c r="AU67" i="105" s="1"/>
  <c r="AE59" i="49"/>
  <c r="AF59" i="49"/>
  <c r="AO59" i="49" s="1"/>
  <c r="AG59" i="49"/>
  <c r="AP59" i="49" s="1"/>
  <c r="W60" i="49"/>
  <c r="AK8" i="89"/>
  <c r="AT8" i="89" s="1"/>
  <c r="AJ8" i="89"/>
  <c r="AS27" i="89"/>
  <c r="AL27" i="89"/>
  <c r="AU27" i="89" s="1"/>
  <c r="AS45" i="89"/>
  <c r="AL45" i="89"/>
  <c r="AU45" i="89" s="1"/>
  <c r="AS63" i="89"/>
  <c r="AL63" i="89"/>
  <c r="AU63" i="89" s="1"/>
  <c r="W60" i="18"/>
  <c r="AF59" i="18"/>
  <c r="AO59" i="18" s="1"/>
  <c r="AG59" i="18"/>
  <c r="AP59" i="18" s="1"/>
  <c r="AE59" i="18"/>
  <c r="AK67" i="53"/>
  <c r="AT67" i="53" s="1"/>
  <c r="AJ67" i="53"/>
  <c r="AJ62" i="53"/>
  <c r="AK62" i="53"/>
  <c r="AT62" i="53" s="1"/>
  <c r="AK56" i="53"/>
  <c r="AT56" i="53" s="1"/>
  <c r="AJ56" i="53"/>
  <c r="AJ50" i="53"/>
  <c r="AK50" i="53"/>
  <c r="AT50" i="53" s="1"/>
  <c r="AJ44" i="53"/>
  <c r="AK44" i="53"/>
  <c r="AT44" i="53" s="1"/>
  <c r="AJ38" i="53"/>
  <c r="AK38" i="53"/>
  <c r="AT38" i="53" s="1"/>
  <c r="AJ32" i="53"/>
  <c r="AK32" i="53"/>
  <c r="AT32" i="53" s="1"/>
  <c r="AJ26" i="53"/>
  <c r="AK26" i="53"/>
  <c r="AT26" i="53" s="1"/>
  <c r="AK20" i="53"/>
  <c r="AT20" i="53" s="1"/>
  <c r="AJ20" i="53"/>
  <c r="AK14" i="53"/>
  <c r="AT14" i="53" s="1"/>
  <c r="AJ14" i="53"/>
  <c r="AK8" i="53"/>
  <c r="AT8" i="53" s="1"/>
  <c r="AJ8" i="53"/>
  <c r="Y61" i="51"/>
  <c r="Z61" i="51" s="1"/>
  <c r="X61" i="51"/>
  <c r="Z63" i="88"/>
  <c r="AS39" i="105"/>
  <c r="AL39" i="105"/>
  <c r="AU39" i="105" s="1"/>
  <c r="AS57" i="105"/>
  <c r="AL57" i="105"/>
  <c r="AU57" i="105" s="1"/>
  <c r="AS9" i="89"/>
  <c r="AL9" i="89"/>
  <c r="AU9" i="89" s="1"/>
  <c r="AS28" i="89"/>
  <c r="AL28" i="89"/>
  <c r="AU28" i="89" s="1"/>
  <c r="AS46" i="89"/>
  <c r="AL46" i="89"/>
  <c r="AU46" i="89" s="1"/>
  <c r="AR55" i="85"/>
  <c r="AF53" i="50"/>
  <c r="AO53" i="50" s="1"/>
  <c r="AE53" i="50"/>
  <c r="AN53" i="50" s="1"/>
  <c r="W54" i="50"/>
  <c r="AG53" i="50"/>
  <c r="AS16" i="105"/>
  <c r="AL16" i="105"/>
  <c r="AU16" i="105" s="1"/>
  <c r="AS52" i="105"/>
  <c r="AL52" i="105"/>
  <c r="AU52" i="105" s="1"/>
  <c r="AH66" i="44"/>
  <c r="AQ66" i="44" s="1"/>
  <c r="AS10" i="89"/>
  <c r="AL10" i="89"/>
  <c r="AU10" i="89" s="1"/>
  <c r="AH68" i="86"/>
  <c r="AQ68" i="86" s="1"/>
  <c r="AS17" i="105"/>
  <c r="AL17" i="105"/>
  <c r="AU17" i="105" s="1"/>
  <c r="AS35" i="105"/>
  <c r="AL35" i="105"/>
  <c r="AU35" i="105" s="1"/>
  <c r="AS53" i="105"/>
  <c r="AL53" i="105"/>
  <c r="AU53" i="105" s="1"/>
  <c r="AR55" i="48"/>
  <c r="AK62" i="97"/>
  <c r="AT62" i="97" s="1"/>
  <c r="AJ62" i="97"/>
  <c r="AK56" i="97"/>
  <c r="AT56" i="97" s="1"/>
  <c r="AJ56" i="97"/>
  <c r="AJ50" i="97"/>
  <c r="AK50" i="97"/>
  <c r="AT50" i="97" s="1"/>
  <c r="AK44" i="97"/>
  <c r="AT44" i="97" s="1"/>
  <c r="AJ44" i="97"/>
  <c r="AK38" i="97"/>
  <c r="AT38" i="97" s="1"/>
  <c r="AJ38" i="97"/>
  <c r="AJ32" i="97"/>
  <c r="AK32" i="97"/>
  <c r="AT32" i="97" s="1"/>
  <c r="AJ26" i="97"/>
  <c r="AK26" i="97"/>
  <c r="AT26" i="97" s="1"/>
  <c r="AJ20" i="97"/>
  <c r="AK20" i="97"/>
  <c r="AT20" i="97" s="1"/>
  <c r="AX13" i="97"/>
  <c r="S13" i="97" s="1"/>
  <c r="AC13" i="97" s="1"/>
  <c r="AB14" i="97" s="1"/>
  <c r="AX6" i="97"/>
  <c r="S6" i="97" s="1"/>
  <c r="AC6" i="97" s="1"/>
  <c r="AB7" i="97" s="1"/>
  <c r="AS3" i="89"/>
  <c r="AL3" i="89"/>
  <c r="AU3" i="89" s="1"/>
  <c r="AS24" i="89"/>
  <c r="AL24" i="89"/>
  <c r="AU24" i="89" s="1"/>
  <c r="AS42" i="89"/>
  <c r="AL42" i="89"/>
  <c r="AU42" i="89" s="1"/>
  <c r="Y63" i="100"/>
  <c r="Z63" i="100"/>
  <c r="X63" i="100"/>
  <c r="AS11" i="105"/>
  <c r="AL11" i="105"/>
  <c r="AU11" i="105" s="1"/>
  <c r="AS30" i="105"/>
  <c r="AL30" i="105"/>
  <c r="AU30" i="105" s="1"/>
  <c r="AS48" i="105"/>
  <c r="AL48" i="105"/>
  <c r="AU48" i="105" s="1"/>
  <c r="AH69" i="15"/>
  <c r="AQ69" i="15" s="1"/>
  <c r="AQ71" i="15" s="1"/>
  <c r="AX4" i="15"/>
  <c r="S4" i="15" s="1"/>
  <c r="AC4" i="15" s="1"/>
  <c r="AB5" i="15" s="1"/>
  <c r="AZ3" i="15"/>
  <c r="AX13" i="15" s="1"/>
  <c r="S13" i="15" s="1"/>
  <c r="AC13" i="15" s="1"/>
  <c r="AB14" i="15" s="1"/>
  <c r="AX3" i="15"/>
  <c r="S3" i="15" s="1"/>
  <c r="AC3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21" i="15"/>
  <c r="S21" i="15" s="1"/>
  <c r="AC21" i="15" s="1"/>
  <c r="AB22" i="15" s="1"/>
  <c r="AX22" i="15"/>
  <c r="S22" i="15" s="1"/>
  <c r="AC22" i="15" s="1"/>
  <c r="AB23" i="15" s="1"/>
  <c r="AX23" i="15"/>
  <c r="S23" i="15" s="1"/>
  <c r="AC23" i="15" s="1"/>
  <c r="AB24" i="15" s="1"/>
  <c r="AX24" i="15"/>
  <c r="S24" i="15" s="1"/>
  <c r="AC24" i="15" s="1"/>
  <c r="AB25" i="15" s="1"/>
  <c r="AX25" i="15"/>
  <c r="S25" i="15" s="1"/>
  <c r="AC25" i="15" s="1"/>
  <c r="AB26" i="15" s="1"/>
  <c r="AX26" i="15"/>
  <c r="S26" i="15" s="1"/>
  <c r="AC26" i="15" s="1"/>
  <c r="AB27" i="15" s="1"/>
  <c r="AX27" i="15"/>
  <c r="S27" i="15" s="1"/>
  <c r="AC27" i="15" s="1"/>
  <c r="AB28" i="15" s="1"/>
  <c r="AX28" i="15"/>
  <c r="S28" i="15" s="1"/>
  <c r="AC28" i="15" s="1"/>
  <c r="AB29" i="15" s="1"/>
  <c r="AX29" i="15"/>
  <c r="S29" i="15" s="1"/>
  <c r="AC29" i="15" s="1"/>
  <c r="AB30" i="15" s="1"/>
  <c r="AX30" i="15"/>
  <c r="S30" i="15" s="1"/>
  <c r="AC30" i="15" s="1"/>
  <c r="AB31" i="15" s="1"/>
  <c r="AX31" i="15"/>
  <c r="S31" i="15" s="1"/>
  <c r="AC31" i="15" s="1"/>
  <c r="AB32" i="15" s="1"/>
  <c r="AX32" i="15"/>
  <c r="S32" i="15" s="1"/>
  <c r="AC32" i="15" s="1"/>
  <c r="AB33" i="15" s="1"/>
  <c r="AX33" i="15"/>
  <c r="S33" i="15" s="1"/>
  <c r="AC33" i="15" s="1"/>
  <c r="AB34" i="15" s="1"/>
  <c r="AX34" i="15"/>
  <c r="S34" i="15" s="1"/>
  <c r="AC34" i="15" s="1"/>
  <c r="AB35" i="15" s="1"/>
  <c r="AX35" i="15"/>
  <c r="S35" i="15" s="1"/>
  <c r="AC35" i="15" s="1"/>
  <c r="AB36" i="15" s="1"/>
  <c r="AX36" i="15"/>
  <c r="S36" i="15" s="1"/>
  <c r="AC36" i="15" s="1"/>
  <c r="AB37" i="15" s="1"/>
  <c r="AX37" i="15"/>
  <c r="S37" i="15" s="1"/>
  <c r="AC37" i="15" s="1"/>
  <c r="AB38" i="15" s="1"/>
  <c r="AX38" i="15"/>
  <c r="S38" i="15" s="1"/>
  <c r="AC38" i="15" s="1"/>
  <c r="AB39" i="15" s="1"/>
  <c r="AX39" i="15"/>
  <c r="S39" i="15" s="1"/>
  <c r="AC39" i="15" s="1"/>
  <c r="AB40" i="15" s="1"/>
  <c r="AX40" i="15"/>
  <c r="S40" i="15" s="1"/>
  <c r="AC40" i="15" s="1"/>
  <c r="AB41" i="15" s="1"/>
  <c r="AX41" i="15"/>
  <c r="S41" i="15" s="1"/>
  <c r="AC41" i="15" s="1"/>
  <c r="AB42" i="15" s="1"/>
  <c r="AX42" i="15"/>
  <c r="S42" i="15" s="1"/>
  <c r="AC42" i="15" s="1"/>
  <c r="AB43" i="15" s="1"/>
  <c r="AX43" i="15"/>
  <c r="S43" i="15" s="1"/>
  <c r="AC43" i="15" s="1"/>
  <c r="AB44" i="15" s="1"/>
  <c r="AX44" i="15"/>
  <c r="S44" i="15" s="1"/>
  <c r="AC44" i="15" s="1"/>
  <c r="AB45" i="15" s="1"/>
  <c r="AX45" i="15"/>
  <c r="S45" i="15" s="1"/>
  <c r="AC45" i="15" s="1"/>
  <c r="AB46" i="15" s="1"/>
  <c r="AX46" i="15"/>
  <c r="S46" i="15" s="1"/>
  <c r="AC46" i="15" s="1"/>
  <c r="AB47" i="15" s="1"/>
  <c r="AX47" i="15"/>
  <c r="S47" i="15" s="1"/>
  <c r="AC47" i="15" s="1"/>
  <c r="AB48" i="15" s="1"/>
  <c r="AX48" i="15"/>
  <c r="S48" i="15" s="1"/>
  <c r="AC48" i="15" s="1"/>
  <c r="AB49" i="15" s="1"/>
  <c r="AX49" i="15"/>
  <c r="S49" i="15" s="1"/>
  <c r="AC49" i="15" s="1"/>
  <c r="AB50" i="15" s="1"/>
  <c r="AX50" i="15"/>
  <c r="S50" i="15" s="1"/>
  <c r="AC50" i="15" s="1"/>
  <c r="AB51" i="15" s="1"/>
  <c r="AX51" i="15"/>
  <c r="S51" i="15" s="1"/>
  <c r="AC51" i="15" s="1"/>
  <c r="AB52" i="15" s="1"/>
  <c r="AX52" i="15"/>
  <c r="S52" i="15" s="1"/>
  <c r="AC52" i="15" s="1"/>
  <c r="AB53" i="15" s="1"/>
  <c r="AX53" i="15"/>
  <c r="S53" i="15" s="1"/>
  <c r="AC53" i="15" s="1"/>
  <c r="AB54" i="15" s="1"/>
  <c r="AX54" i="15"/>
  <c r="S54" i="15" s="1"/>
  <c r="AC54" i="15" s="1"/>
  <c r="AB55" i="15" s="1"/>
  <c r="AX55" i="15"/>
  <c r="S55" i="15" s="1"/>
  <c r="AC55" i="15" s="1"/>
  <c r="AB56" i="15" s="1"/>
  <c r="AX56" i="15"/>
  <c r="S56" i="15" s="1"/>
  <c r="AC56" i="15" s="1"/>
  <c r="AB57" i="15" s="1"/>
  <c r="AX57" i="15"/>
  <c r="S57" i="15" s="1"/>
  <c r="AC57" i="15" s="1"/>
  <c r="AB58" i="15" s="1"/>
  <c r="AX58" i="15"/>
  <c r="S58" i="15" s="1"/>
  <c r="AC58" i="15" s="1"/>
  <c r="AB59" i="15" s="1"/>
  <c r="AX59" i="15"/>
  <c r="S59" i="15" s="1"/>
  <c r="AC59" i="15" s="1"/>
  <c r="AB60" i="15" s="1"/>
  <c r="AX60" i="15"/>
  <c r="S60" i="15" s="1"/>
  <c r="AC60" i="15" s="1"/>
  <c r="AB61" i="15" s="1"/>
  <c r="AX61" i="15"/>
  <c r="S61" i="15" s="1"/>
  <c r="AC61" i="15" s="1"/>
  <c r="AB62" i="15" s="1"/>
  <c r="AX62" i="15"/>
  <c r="S62" i="15" s="1"/>
  <c r="AC62" i="15" s="1"/>
  <c r="AB63" i="15" s="1"/>
  <c r="AX63" i="15"/>
  <c r="S63" i="15" s="1"/>
  <c r="AC63" i="15" s="1"/>
  <c r="AB64" i="15" s="1"/>
  <c r="AX66" i="15"/>
  <c r="S66" i="15" s="1"/>
  <c r="AC66" i="15" s="1"/>
  <c r="AB67" i="15" s="1"/>
  <c r="AX65" i="15"/>
  <c r="S65" i="15" s="1"/>
  <c r="AC65" i="15" s="1"/>
  <c r="AB66" i="15" s="1"/>
  <c r="AX67" i="15"/>
  <c r="S67" i="15" s="1"/>
  <c r="AC67" i="15" s="1"/>
  <c r="AB68" i="15" s="1"/>
  <c r="AX64" i="15"/>
  <c r="S64" i="15" s="1"/>
  <c r="AC64" i="15" s="1"/>
  <c r="AB65" i="15" s="1"/>
  <c r="AX68" i="15"/>
  <c r="S68" i="15" s="1"/>
  <c r="AC68" i="15" s="1"/>
  <c r="AB69" i="15" s="1"/>
  <c r="AS19" i="89"/>
  <c r="AL19" i="89"/>
  <c r="AU19" i="89" s="1"/>
  <c r="AS37" i="89"/>
  <c r="AL37" i="89"/>
  <c r="AU37" i="89" s="1"/>
  <c r="AR67" i="86"/>
  <c r="AI55" i="42"/>
  <c r="AN55" i="42"/>
  <c r="AI58" i="103"/>
  <c r="AN58" i="103"/>
  <c r="AH67" i="52"/>
  <c r="AQ67" i="52" s="1"/>
  <c r="AR65" i="44"/>
  <c r="AJ66" i="53"/>
  <c r="AK66" i="53"/>
  <c r="AT66" i="53" s="1"/>
  <c r="AJ37" i="53"/>
  <c r="AK37" i="53"/>
  <c r="AT37" i="53" s="1"/>
  <c r="AJ7" i="53"/>
  <c r="AK7" i="53"/>
  <c r="AT7" i="53" s="1"/>
  <c r="AS21" i="105"/>
  <c r="AL21" i="105"/>
  <c r="AU21" i="105" s="1"/>
  <c r="AF61" i="16"/>
  <c r="AO61" i="16" s="1"/>
  <c r="W62" i="16"/>
  <c r="AE61" i="16"/>
  <c r="AG61" i="16"/>
  <c r="AP61" i="16" s="1"/>
  <c r="Y67" i="93"/>
  <c r="X67" i="93"/>
  <c r="Y61" i="43"/>
  <c r="X61" i="43"/>
  <c r="Z61" i="43" s="1"/>
  <c r="AH62" i="91"/>
  <c r="AQ62" i="91" s="1"/>
  <c r="AS16" i="89"/>
  <c r="AL16" i="89"/>
  <c r="AU16" i="89" s="1"/>
  <c r="AS52" i="89"/>
  <c r="AL52" i="89"/>
  <c r="AU52" i="89" s="1"/>
  <c r="AI61" i="96"/>
  <c r="AN61" i="96"/>
  <c r="AR61" i="95"/>
  <c r="AS34" i="105"/>
  <c r="AL34" i="105"/>
  <c r="AU34" i="105" s="1"/>
  <c r="W67" i="44"/>
  <c r="AE66" i="44"/>
  <c r="AG66" i="44"/>
  <c r="AP66" i="44" s="1"/>
  <c r="AF66" i="44"/>
  <c r="AO66" i="44" s="1"/>
  <c r="AS35" i="89"/>
  <c r="AL35" i="89"/>
  <c r="AU35" i="89" s="1"/>
  <c r="AE68" i="86"/>
  <c r="AG68" i="86"/>
  <c r="AP68" i="86" s="1"/>
  <c r="W69" i="86"/>
  <c r="AF68" i="86"/>
  <c r="AO68" i="86" s="1"/>
  <c r="AK4" i="105"/>
  <c r="AT4" i="105" s="1"/>
  <c r="AT71" i="105" s="1"/>
  <c r="AJ4" i="105"/>
  <c r="AS23" i="105"/>
  <c r="AL23" i="105"/>
  <c r="AU23" i="105" s="1"/>
  <c r="AS41" i="105"/>
  <c r="AL41" i="105"/>
  <c r="AU41" i="105" s="1"/>
  <c r="Y60" i="41"/>
  <c r="X60" i="41"/>
  <c r="Z60" i="41" s="1"/>
  <c r="Y58" i="83"/>
  <c r="X58" i="83"/>
  <c r="AJ66" i="97"/>
  <c r="AK66" i="97"/>
  <c r="AT66" i="97" s="1"/>
  <c r="AK61" i="97"/>
  <c r="AT61" i="97" s="1"/>
  <c r="AJ61" i="97"/>
  <c r="AJ55" i="97"/>
  <c r="AK55" i="97"/>
  <c r="AT55" i="97" s="1"/>
  <c r="AK49" i="97"/>
  <c r="AT49" i="97" s="1"/>
  <c r="AJ49" i="97"/>
  <c r="AK43" i="97"/>
  <c r="AT43" i="97" s="1"/>
  <c r="AJ43" i="97"/>
  <c r="AK37" i="97"/>
  <c r="AT37" i="97" s="1"/>
  <c r="AJ37" i="97"/>
  <c r="AK31" i="97"/>
  <c r="AT31" i="97" s="1"/>
  <c r="AJ31" i="97"/>
  <c r="AJ25" i="97"/>
  <c r="AK25" i="97"/>
  <c r="AT25" i="97" s="1"/>
  <c r="AK19" i="97"/>
  <c r="AT19" i="97" s="1"/>
  <c r="AJ19" i="97"/>
  <c r="AJ13" i="97"/>
  <c r="AK13" i="97"/>
  <c r="AT13" i="97" s="1"/>
  <c r="AJ6" i="97"/>
  <c r="AK6" i="97"/>
  <c r="AT6" i="97" s="1"/>
  <c r="AK4" i="89"/>
  <c r="AT4" i="89" s="1"/>
  <c r="AT71" i="89" s="1"/>
  <c r="AJ4" i="89"/>
  <c r="AS60" i="89"/>
  <c r="AL60" i="89"/>
  <c r="AU60" i="89" s="1"/>
  <c r="AI62" i="100"/>
  <c r="AN62" i="100"/>
  <c r="Z69" i="15"/>
  <c r="AS55" i="89"/>
  <c r="AL55" i="89"/>
  <c r="AU55" i="89" s="1"/>
  <c r="AR57" i="10"/>
  <c r="AI69" i="53"/>
  <c r="AN69" i="53"/>
  <c r="AN71" i="53" s="1"/>
  <c r="Y56" i="42"/>
  <c r="Z56" i="42"/>
  <c r="X56" i="42"/>
  <c r="Y59" i="103"/>
  <c r="X59" i="103"/>
  <c r="AI66" i="46"/>
  <c r="AN66" i="46"/>
  <c r="AL20" i="89"/>
  <c r="AU20" i="89" s="1"/>
  <c r="AS20" i="89"/>
  <c r="AI55" i="98"/>
  <c r="AN55" i="98"/>
  <c r="AS38" i="105"/>
  <c r="AL38" i="105"/>
  <c r="AU38" i="105" s="1"/>
  <c r="AJ55" i="53"/>
  <c r="AK55" i="53"/>
  <c r="AT55" i="53" s="1"/>
  <c r="AK13" i="53"/>
  <c r="AT13" i="53" s="1"/>
  <c r="AJ13" i="53"/>
  <c r="AS25" i="105"/>
  <c r="AL25" i="105"/>
  <c r="AU25" i="105" s="1"/>
  <c r="AS44" i="89"/>
  <c r="AL44" i="89"/>
  <c r="AU44" i="89" s="1"/>
  <c r="AS56" i="105"/>
  <c r="AL56" i="105"/>
  <c r="AU56" i="105" s="1"/>
  <c r="AS15" i="89"/>
  <c r="AL15" i="89"/>
  <c r="AU15" i="89" s="1"/>
  <c r="AS33" i="89"/>
  <c r="AL33" i="89"/>
  <c r="AU33" i="89" s="1"/>
  <c r="AS51" i="89"/>
  <c r="AL51" i="89"/>
  <c r="AU51" i="89" s="1"/>
  <c r="AS65" i="89"/>
  <c r="AL65" i="89"/>
  <c r="AU65" i="89" s="1"/>
  <c r="AK65" i="53"/>
  <c r="AT65" i="53" s="1"/>
  <c r="AJ65" i="53"/>
  <c r="AK60" i="53"/>
  <c r="AT60" i="53" s="1"/>
  <c r="AJ60" i="53"/>
  <c r="AK54" i="53"/>
  <c r="AT54" i="53" s="1"/>
  <c r="AJ54" i="53"/>
  <c r="AJ48" i="53"/>
  <c r="AK48" i="53"/>
  <c r="AT48" i="53" s="1"/>
  <c r="AJ42" i="53"/>
  <c r="AK42" i="53"/>
  <c r="AT42" i="53" s="1"/>
  <c r="AJ36" i="53"/>
  <c r="AK36" i="53"/>
  <c r="AT36" i="53" s="1"/>
  <c r="AK30" i="53"/>
  <c r="AT30" i="53" s="1"/>
  <c r="AJ30" i="53"/>
  <c r="AJ24" i="53"/>
  <c r="AK24" i="53"/>
  <c r="AT24" i="53" s="1"/>
  <c r="AJ18" i="53"/>
  <c r="AK18" i="53"/>
  <c r="AT18" i="53" s="1"/>
  <c r="AK12" i="53"/>
  <c r="AT12" i="53" s="1"/>
  <c r="AJ12" i="53"/>
  <c r="AJ6" i="53"/>
  <c r="AK6" i="53"/>
  <c r="AT6" i="53" s="1"/>
  <c r="AR55" i="35"/>
  <c r="Z62" i="95"/>
  <c r="AS8" i="105"/>
  <c r="AL8" i="105"/>
  <c r="AU8" i="105" s="1"/>
  <c r="AS27" i="105"/>
  <c r="AL27" i="105"/>
  <c r="AU27" i="105" s="1"/>
  <c r="AS63" i="105"/>
  <c r="AL63" i="105"/>
  <c r="AU63" i="105" s="1"/>
  <c r="AH61" i="16"/>
  <c r="AQ61" i="16" s="1"/>
  <c r="AI60" i="43"/>
  <c r="AN60" i="43"/>
  <c r="Z62" i="91"/>
  <c r="AS34" i="89"/>
  <c r="AL34" i="89"/>
  <c r="AU34" i="89" s="1"/>
  <c r="AS13" i="105"/>
  <c r="AL13" i="105"/>
  <c r="AU13" i="105" s="1"/>
  <c r="AS22" i="105"/>
  <c r="AL22" i="105"/>
  <c r="AU22" i="105" s="1"/>
  <c r="AX69" i="97"/>
  <c r="S69" i="97" s="1"/>
  <c r="AC69" i="97" s="1"/>
  <c r="AJ69" i="97" s="1"/>
  <c r="AS69" i="97" s="1"/>
  <c r="AF69" i="97"/>
  <c r="AO69" i="97" s="1"/>
  <c r="AO71" i="97" s="1"/>
  <c r="AE69" i="97"/>
  <c r="AN69" i="97" s="1"/>
  <c r="AN71" i="97" s="1"/>
  <c r="AG69" i="97"/>
  <c r="AS17" i="89"/>
  <c r="AL17" i="89"/>
  <c r="AU17" i="89" s="1"/>
  <c r="AS53" i="89"/>
  <c r="AL53" i="89"/>
  <c r="AU53" i="89" s="1"/>
  <c r="AL3" i="105"/>
  <c r="AU3" i="105" s="1"/>
  <c r="AS3" i="105"/>
  <c r="AS59" i="105"/>
  <c r="AL59" i="105"/>
  <c r="AU59" i="105" s="1"/>
  <c r="AR69" i="105"/>
  <c r="AR71" i="105" s="1"/>
  <c r="AL69" i="105"/>
  <c r="AU69" i="105" s="1"/>
  <c r="AI57" i="83"/>
  <c r="AN57" i="83"/>
  <c r="AK67" i="97"/>
  <c r="AT67" i="97" s="1"/>
  <c r="AJ67" i="97"/>
  <c r="AK60" i="97"/>
  <c r="AT60" i="97" s="1"/>
  <c r="AJ60" i="97"/>
  <c r="AJ54" i="97"/>
  <c r="AK54" i="97"/>
  <c r="AT54" i="97" s="1"/>
  <c r="AJ48" i="97"/>
  <c r="AK48" i="97"/>
  <c r="AT48" i="97" s="1"/>
  <c r="AJ42" i="97"/>
  <c r="AK42" i="97"/>
  <c r="AT42" i="97" s="1"/>
  <c r="AK36" i="97"/>
  <c r="AT36" i="97" s="1"/>
  <c r="AJ36" i="97"/>
  <c r="AJ30" i="97"/>
  <c r="AK30" i="97"/>
  <c r="AT30" i="97" s="1"/>
  <c r="AJ24" i="97"/>
  <c r="AK24" i="97"/>
  <c r="AT24" i="97" s="1"/>
  <c r="AJ18" i="97"/>
  <c r="AK18" i="97"/>
  <c r="AT18" i="97" s="1"/>
  <c r="AJ12" i="97"/>
  <c r="AK12" i="97"/>
  <c r="AT12" i="97" s="1"/>
  <c r="AK8" i="97"/>
  <c r="AT8" i="97" s="1"/>
  <c r="AJ8" i="97"/>
  <c r="AS12" i="89"/>
  <c r="AL12" i="89"/>
  <c r="AU12" i="89" s="1"/>
  <c r="AR69" i="89"/>
  <c r="AR71" i="89" s="1"/>
  <c r="AL69" i="89"/>
  <c r="AU69" i="89" s="1"/>
  <c r="AS18" i="105"/>
  <c r="AL18" i="105"/>
  <c r="AU18" i="105" s="1"/>
  <c r="AS36" i="105"/>
  <c r="AL36" i="105"/>
  <c r="AU36" i="105" s="1"/>
  <c r="AS54" i="105"/>
  <c r="AL54" i="105"/>
  <c r="AU54" i="105" s="1"/>
  <c r="AR53" i="90"/>
  <c r="AS11" i="89"/>
  <c r="AL11" i="89"/>
  <c r="AU11" i="89" s="1"/>
  <c r="AS25" i="89"/>
  <c r="AL25" i="89"/>
  <c r="AU25" i="89" s="1"/>
  <c r="AS43" i="89"/>
  <c r="AL43" i="89"/>
  <c r="AU43" i="89" s="1"/>
  <c r="AS61" i="89"/>
  <c r="AL61" i="89"/>
  <c r="AU61" i="89" s="1"/>
  <c r="AH56" i="85"/>
  <c r="AQ56" i="85" s="1"/>
  <c r="AF60" i="41" l="1"/>
  <c r="AO60" i="41" s="1"/>
  <c r="AE60" i="41"/>
  <c r="W61" i="41"/>
  <c r="AG60" i="41"/>
  <c r="AP60" i="41" s="1"/>
  <c r="AG66" i="101"/>
  <c r="AP66" i="101" s="1"/>
  <c r="W67" i="101"/>
  <c r="AF66" i="101"/>
  <c r="AO66" i="101" s="1"/>
  <c r="AE66" i="101"/>
  <c r="AG62" i="96"/>
  <c r="AP62" i="96" s="1"/>
  <c r="AF62" i="96"/>
  <c r="AO62" i="96" s="1"/>
  <c r="AE62" i="96"/>
  <c r="W63" i="96"/>
  <c r="AG61" i="43"/>
  <c r="AP61" i="43" s="1"/>
  <c r="W62" i="43"/>
  <c r="AF61" i="43"/>
  <c r="AO61" i="43" s="1"/>
  <c r="AE61" i="43"/>
  <c r="W62" i="51"/>
  <c r="AF61" i="51"/>
  <c r="AO61" i="51" s="1"/>
  <c r="AE61" i="51"/>
  <c r="AG61" i="51"/>
  <c r="AP61" i="51" s="1"/>
  <c r="AG62" i="13"/>
  <c r="AP62" i="13" s="1"/>
  <c r="AF62" i="13"/>
  <c r="AO62" i="13" s="1"/>
  <c r="W63" i="13"/>
  <c r="AE62" i="13"/>
  <c r="AS24" i="97"/>
  <c r="AL24" i="97"/>
  <c r="AU24" i="97" s="1"/>
  <c r="AS36" i="97"/>
  <c r="AL36" i="97"/>
  <c r="AU36" i="97" s="1"/>
  <c r="AS71" i="105"/>
  <c r="AI69" i="97"/>
  <c r="AP69" i="97"/>
  <c r="AP71" i="97" s="1"/>
  <c r="AR60" i="43"/>
  <c r="AF62" i="95"/>
  <c r="AO62" i="95" s="1"/>
  <c r="W63" i="95"/>
  <c r="AE62" i="95"/>
  <c r="AN62" i="95" s="1"/>
  <c r="AG62" i="95"/>
  <c r="AS48" i="53"/>
  <c r="AL48" i="53"/>
  <c r="AU48" i="53" s="1"/>
  <c r="AS55" i="53"/>
  <c r="AL55" i="53"/>
  <c r="AU55" i="53" s="1"/>
  <c r="AH56" i="42"/>
  <c r="AQ56" i="42" s="1"/>
  <c r="AS31" i="97"/>
  <c r="AL31" i="97"/>
  <c r="AU31" i="97" s="1"/>
  <c r="AS49" i="97"/>
  <c r="AL49" i="97"/>
  <c r="AU49" i="97" s="1"/>
  <c r="AS4" i="105"/>
  <c r="AL4" i="105"/>
  <c r="AU4" i="105" s="1"/>
  <c r="AI68" i="86"/>
  <c r="AN68" i="86"/>
  <c r="AI66" i="44"/>
  <c r="AN66" i="44"/>
  <c r="AJ65" i="15"/>
  <c r="AK65" i="15"/>
  <c r="AT65" i="15" s="1"/>
  <c r="AJ62" i="15"/>
  <c r="AK62" i="15"/>
  <c r="AT62" i="15" s="1"/>
  <c r="AK56" i="15"/>
  <c r="AT56" i="15" s="1"/>
  <c r="AJ56" i="15"/>
  <c r="AK50" i="15"/>
  <c r="AT50" i="15" s="1"/>
  <c r="AJ50" i="15"/>
  <c r="AK44" i="15"/>
  <c r="AT44" i="15" s="1"/>
  <c r="AJ44" i="15"/>
  <c r="AK38" i="15"/>
  <c r="AT38" i="15" s="1"/>
  <c r="AJ38" i="15"/>
  <c r="AK32" i="15"/>
  <c r="AT32" i="15" s="1"/>
  <c r="AJ32" i="15"/>
  <c r="AK26" i="15"/>
  <c r="AT26" i="15" s="1"/>
  <c r="AJ26" i="15"/>
  <c r="AX19" i="15"/>
  <c r="S19" i="15" s="1"/>
  <c r="AC19" i="15" s="1"/>
  <c r="AB20" i="15" s="1"/>
  <c r="AX12" i="15"/>
  <c r="S12" i="15" s="1"/>
  <c r="AC12" i="15" s="1"/>
  <c r="AB13" i="15" s="1"/>
  <c r="AX6" i="15"/>
  <c r="S6" i="15" s="1"/>
  <c r="AC6" i="15" s="1"/>
  <c r="AB7" i="15" s="1"/>
  <c r="AH63" i="100"/>
  <c r="AQ63" i="100" s="1"/>
  <c r="AS20" i="97"/>
  <c r="AL20" i="97"/>
  <c r="AU20" i="97" s="1"/>
  <c r="AI53" i="50"/>
  <c r="AP53" i="50"/>
  <c r="AS20" i="53"/>
  <c r="AL20" i="53"/>
  <c r="AU20" i="53" s="1"/>
  <c r="AS56" i="53"/>
  <c r="AL56" i="53"/>
  <c r="AU56" i="53" s="1"/>
  <c r="AE61" i="84"/>
  <c r="W62" i="84"/>
  <c r="AG61" i="84"/>
  <c r="AP61" i="84" s="1"/>
  <c r="AF61" i="84"/>
  <c r="AO61" i="84" s="1"/>
  <c r="W57" i="82"/>
  <c r="AG56" i="82"/>
  <c r="AP56" i="82" s="1"/>
  <c r="AF56" i="82"/>
  <c r="AO56" i="82" s="1"/>
  <c r="AE56" i="82"/>
  <c r="AS25" i="53"/>
  <c r="AL25" i="53"/>
  <c r="AU25" i="53" s="1"/>
  <c r="AH62" i="13"/>
  <c r="AQ62" i="13" s="1"/>
  <c r="AS63" i="97"/>
  <c r="AL63" i="97"/>
  <c r="AU63" i="97" s="1"/>
  <c r="AS15" i="53"/>
  <c r="AL15" i="53"/>
  <c r="AU15" i="53" s="1"/>
  <c r="AS51" i="53"/>
  <c r="AL51" i="53"/>
  <c r="AU51" i="53" s="1"/>
  <c r="AF60" i="55"/>
  <c r="AO60" i="55" s="1"/>
  <c r="AG60" i="55"/>
  <c r="AP60" i="55" s="1"/>
  <c r="AE60" i="55"/>
  <c r="W61" i="55"/>
  <c r="AR56" i="94"/>
  <c r="AK4" i="97"/>
  <c r="AT4" i="97" s="1"/>
  <c r="AJ4" i="97"/>
  <c r="AS58" i="97"/>
  <c r="AL58" i="97"/>
  <c r="AU58" i="97" s="1"/>
  <c r="AR66" i="93"/>
  <c r="AS28" i="53"/>
  <c r="AL28" i="53"/>
  <c r="AU28" i="53" s="1"/>
  <c r="AS46" i="53"/>
  <c r="AL46" i="53"/>
  <c r="AU46" i="53" s="1"/>
  <c r="AR66" i="32"/>
  <c r="AS5" i="97"/>
  <c r="AL5" i="97"/>
  <c r="AU5" i="97" s="1"/>
  <c r="AS23" i="97"/>
  <c r="AL23" i="97"/>
  <c r="AU23" i="97" s="1"/>
  <c r="AS41" i="97"/>
  <c r="AL41" i="97"/>
  <c r="AU41" i="97" s="1"/>
  <c r="AS17" i="53"/>
  <c r="AL17" i="53"/>
  <c r="AU17" i="53" s="1"/>
  <c r="AS19" i="53"/>
  <c r="AL19" i="53"/>
  <c r="AU19" i="53" s="1"/>
  <c r="Y68" i="52"/>
  <c r="Z68" i="52" s="1"/>
  <c r="X68" i="52"/>
  <c r="AU71" i="105"/>
  <c r="C11" i="105" s="1"/>
  <c r="F49" i="57" s="1"/>
  <c r="AS54" i="53"/>
  <c r="AL54" i="53"/>
  <c r="AU54" i="53" s="1"/>
  <c r="W57" i="42"/>
  <c r="AF56" i="42"/>
  <c r="AO56" i="42" s="1"/>
  <c r="AE56" i="42"/>
  <c r="AN56" i="42" s="1"/>
  <c r="AG56" i="42"/>
  <c r="AS13" i="97"/>
  <c r="AL13" i="97"/>
  <c r="AU13" i="97" s="1"/>
  <c r="AS66" i="97"/>
  <c r="AL66" i="97"/>
  <c r="AU66" i="97" s="1"/>
  <c r="Y67" i="44"/>
  <c r="Z67" i="44"/>
  <c r="X67" i="44"/>
  <c r="AR61" i="96"/>
  <c r="AI61" i="16"/>
  <c r="AN61" i="16"/>
  <c r="AS7" i="53"/>
  <c r="AL7" i="53"/>
  <c r="AU7" i="53" s="1"/>
  <c r="AJ68" i="15"/>
  <c r="AK68" i="15"/>
  <c r="AT68" i="15" s="1"/>
  <c r="AK61" i="15"/>
  <c r="AT61" i="15" s="1"/>
  <c r="AJ61" i="15"/>
  <c r="AJ55" i="15"/>
  <c r="AK55" i="15"/>
  <c r="AT55" i="15" s="1"/>
  <c r="AJ49" i="15"/>
  <c r="AK49" i="15"/>
  <c r="AT49" i="15" s="1"/>
  <c r="AK43" i="15"/>
  <c r="AT43" i="15" s="1"/>
  <c r="AJ43" i="15"/>
  <c r="AJ37" i="15"/>
  <c r="AK37" i="15"/>
  <c r="AT37" i="15" s="1"/>
  <c r="AJ31" i="15"/>
  <c r="AK31" i="15"/>
  <c r="AT31" i="15" s="1"/>
  <c r="AK25" i="15"/>
  <c r="AT25" i="15" s="1"/>
  <c r="AJ25" i="15"/>
  <c r="AJ19" i="15"/>
  <c r="AK19" i="15"/>
  <c r="AT19" i="15" s="1"/>
  <c r="AK12" i="15"/>
  <c r="AT12" i="15" s="1"/>
  <c r="AJ12" i="15"/>
  <c r="AJ3" i="15"/>
  <c r="AB4" i="15"/>
  <c r="AG63" i="100"/>
  <c r="AP63" i="100" s="1"/>
  <c r="AF63" i="100"/>
  <c r="AO63" i="100" s="1"/>
  <c r="W64" i="100"/>
  <c r="AE63" i="100"/>
  <c r="AS44" i="97"/>
  <c r="AL44" i="97"/>
  <c r="AU44" i="97" s="1"/>
  <c r="AS62" i="97"/>
  <c r="AL62" i="97"/>
  <c r="AU62" i="97" s="1"/>
  <c r="Y54" i="50"/>
  <c r="Z54" i="50" s="1"/>
  <c r="X54" i="50"/>
  <c r="AS38" i="53"/>
  <c r="AL38" i="53"/>
  <c r="AU38" i="53" s="1"/>
  <c r="AI59" i="18"/>
  <c r="AN59" i="18"/>
  <c r="AH60" i="99"/>
  <c r="AQ60" i="99" s="1"/>
  <c r="AJ9" i="97"/>
  <c r="AK9" i="97"/>
  <c r="AT9" i="97" s="1"/>
  <c r="AS33" i="97"/>
  <c r="AL33" i="97"/>
  <c r="AU33" i="97" s="1"/>
  <c r="AS51" i="97"/>
  <c r="AL51" i="97"/>
  <c r="AU51" i="97" s="1"/>
  <c r="AS65" i="97"/>
  <c r="AL65" i="97"/>
  <c r="AU65" i="97" s="1"/>
  <c r="AS21" i="53"/>
  <c r="AL21" i="53"/>
  <c r="AU21" i="53" s="1"/>
  <c r="AH67" i="32"/>
  <c r="AQ67" i="32" s="1"/>
  <c r="AG63" i="20"/>
  <c r="AP63" i="20" s="1"/>
  <c r="AF63" i="20"/>
  <c r="AO63" i="20" s="1"/>
  <c r="W64" i="20"/>
  <c r="AE63" i="20"/>
  <c r="AL3" i="97"/>
  <c r="AU3" i="97" s="1"/>
  <c r="AS3" i="97"/>
  <c r="AS22" i="97"/>
  <c r="AL22" i="97"/>
  <c r="AU22" i="97" s="1"/>
  <c r="AS40" i="97"/>
  <c r="AL40" i="97"/>
  <c r="AU40" i="97" s="1"/>
  <c r="AS16" i="53"/>
  <c r="AL16" i="53"/>
  <c r="AU16" i="53" s="1"/>
  <c r="AS52" i="53"/>
  <c r="AL52" i="53"/>
  <c r="AU52" i="53" s="1"/>
  <c r="W59" i="10"/>
  <c r="AG58" i="10"/>
  <c r="AP58" i="10" s="1"/>
  <c r="AF58" i="10"/>
  <c r="AO58" i="10" s="1"/>
  <c r="AE58" i="10"/>
  <c r="AR61" i="13"/>
  <c r="AS59" i="97"/>
  <c r="AL59" i="97"/>
  <c r="AU59" i="97" s="1"/>
  <c r="AR59" i="41"/>
  <c r="AR60" i="51"/>
  <c r="AS35" i="53"/>
  <c r="AL35" i="53"/>
  <c r="AU35" i="53" s="1"/>
  <c r="AS53" i="53"/>
  <c r="AL53" i="53"/>
  <c r="AU53" i="53" s="1"/>
  <c r="Y57" i="85"/>
  <c r="Z57" i="85" s="1"/>
  <c r="X57" i="85"/>
  <c r="AI64" i="104"/>
  <c r="AR64" i="104" s="1"/>
  <c r="AN64" i="104"/>
  <c r="AS18" i="53"/>
  <c r="AL18" i="53"/>
  <c r="AU18" i="53" s="1"/>
  <c r="AS36" i="53"/>
  <c r="AL36" i="53"/>
  <c r="AU36" i="53" s="1"/>
  <c r="AR66" i="46"/>
  <c r="AL4" i="89"/>
  <c r="AU4" i="89" s="1"/>
  <c r="AS4" i="89"/>
  <c r="AS19" i="97"/>
  <c r="AL19" i="97"/>
  <c r="AU19" i="97" s="1"/>
  <c r="AL37" i="97"/>
  <c r="AU37" i="97" s="1"/>
  <c r="AS37" i="97"/>
  <c r="AH58" i="83"/>
  <c r="AQ58" i="83" s="1"/>
  <c r="AH67" i="93"/>
  <c r="AQ67" i="93" s="1"/>
  <c r="Y62" i="16"/>
  <c r="X62" i="16"/>
  <c r="AR58" i="103"/>
  <c r="AJ66" i="15"/>
  <c r="AK66" i="15"/>
  <c r="AT66" i="15" s="1"/>
  <c r="AK60" i="15"/>
  <c r="AT60" i="15" s="1"/>
  <c r="AJ60" i="15"/>
  <c r="AK54" i="15"/>
  <c r="AT54" i="15" s="1"/>
  <c r="AJ54" i="15"/>
  <c r="AK48" i="15"/>
  <c r="AT48" i="15" s="1"/>
  <c r="AJ48" i="15"/>
  <c r="AK42" i="15"/>
  <c r="AT42" i="15" s="1"/>
  <c r="AJ42" i="15"/>
  <c r="AJ36" i="15"/>
  <c r="AK36" i="15"/>
  <c r="AT36" i="15" s="1"/>
  <c r="AK30" i="15"/>
  <c r="AT30" i="15" s="1"/>
  <c r="AJ30" i="15"/>
  <c r="AJ24" i="15"/>
  <c r="AK24" i="15"/>
  <c r="AT24" i="15" s="1"/>
  <c r="AJ18" i="15"/>
  <c r="AK18" i="15"/>
  <c r="AT18" i="15" s="1"/>
  <c r="AJ11" i="15"/>
  <c r="AK11" i="15"/>
  <c r="AT11" i="15" s="1"/>
  <c r="AK14" i="15"/>
  <c r="AT14" i="15" s="1"/>
  <c r="AS26" i="97"/>
  <c r="AL26" i="97"/>
  <c r="AU26" i="97" s="1"/>
  <c r="AS8" i="53"/>
  <c r="AL8" i="53"/>
  <c r="AU8" i="53" s="1"/>
  <c r="Y60" i="49"/>
  <c r="Z60" i="49" s="1"/>
  <c r="X60" i="49"/>
  <c r="AE56" i="35"/>
  <c r="W57" i="35"/>
  <c r="AF56" i="35"/>
  <c r="AO56" i="35" s="1"/>
  <c r="AG56" i="35"/>
  <c r="AP56" i="35" s="1"/>
  <c r="Z60" i="99"/>
  <c r="AJ15" i="97"/>
  <c r="AK15" i="97"/>
  <c r="AT15" i="97" s="1"/>
  <c r="AS39" i="53"/>
  <c r="AL39" i="53"/>
  <c r="AU39" i="53" s="1"/>
  <c r="AS57" i="53"/>
  <c r="AL57" i="53"/>
  <c r="AU57" i="53" s="1"/>
  <c r="Z67" i="32"/>
  <c r="AS10" i="97"/>
  <c r="AL10" i="97"/>
  <c r="AU10" i="97" s="1"/>
  <c r="Y57" i="102"/>
  <c r="Z57" i="102"/>
  <c r="X57" i="102"/>
  <c r="AH64" i="54"/>
  <c r="AQ64" i="54" s="1"/>
  <c r="AS6" i="89"/>
  <c r="AL6" i="89"/>
  <c r="AU6" i="89" s="1"/>
  <c r="W62" i="11"/>
  <c r="AG61" i="11"/>
  <c r="AP61" i="11" s="1"/>
  <c r="AF61" i="11"/>
  <c r="AO61" i="11" s="1"/>
  <c r="AE61" i="11"/>
  <c r="AS34" i="53"/>
  <c r="AL34" i="53"/>
  <c r="AU34" i="53" s="1"/>
  <c r="AS68" i="97"/>
  <c r="AL68" i="97"/>
  <c r="AU68" i="97" s="1"/>
  <c r="AL3" i="53"/>
  <c r="AU3" i="53" s="1"/>
  <c r="AS3" i="53"/>
  <c r="AS23" i="53"/>
  <c r="AL23" i="53"/>
  <c r="AU23" i="53" s="1"/>
  <c r="AS59" i="53"/>
  <c r="AL59" i="53"/>
  <c r="AU59" i="53" s="1"/>
  <c r="AS49" i="53"/>
  <c r="AL49" i="53"/>
  <c r="AU49" i="53" s="1"/>
  <c r="AX69" i="15"/>
  <c r="S69" i="15" s="1"/>
  <c r="AC69" i="15" s="1"/>
  <c r="AG69" i="15"/>
  <c r="AP69" i="15" s="1"/>
  <c r="AP71" i="15" s="1"/>
  <c r="AF69" i="15"/>
  <c r="AO69" i="15" s="1"/>
  <c r="AO71" i="15" s="1"/>
  <c r="AE69" i="15"/>
  <c r="AS55" i="97"/>
  <c r="AL55" i="97"/>
  <c r="AU55" i="97" s="1"/>
  <c r="Z58" i="83"/>
  <c r="Z67" i="93"/>
  <c r="AS37" i="53"/>
  <c r="AL37" i="53"/>
  <c r="AU37" i="53" s="1"/>
  <c r="AJ67" i="15"/>
  <c r="AK67" i="15"/>
  <c r="AT67" i="15" s="1"/>
  <c r="AJ59" i="15"/>
  <c r="AK59" i="15"/>
  <c r="AT59" i="15" s="1"/>
  <c r="AK53" i="15"/>
  <c r="AT53" i="15" s="1"/>
  <c r="AJ53" i="15"/>
  <c r="AJ47" i="15"/>
  <c r="AK47" i="15"/>
  <c r="AT47" i="15" s="1"/>
  <c r="AK41" i="15"/>
  <c r="AT41" i="15" s="1"/>
  <c r="AJ41" i="15"/>
  <c r="AK35" i="15"/>
  <c r="AT35" i="15" s="1"/>
  <c r="AJ35" i="15"/>
  <c r="AK29" i="15"/>
  <c r="AT29" i="15" s="1"/>
  <c r="AJ29" i="15"/>
  <c r="AJ23" i="15"/>
  <c r="AK23" i="15"/>
  <c r="AT23" i="15" s="1"/>
  <c r="AJ17" i="15"/>
  <c r="AK17" i="15"/>
  <c r="AT17" i="15" s="1"/>
  <c r="AK10" i="15"/>
  <c r="AT10" i="15" s="1"/>
  <c r="AJ10" i="15"/>
  <c r="AK5" i="15"/>
  <c r="AT5" i="15" s="1"/>
  <c r="AJ7" i="97"/>
  <c r="AK7" i="97"/>
  <c r="AT7" i="97" s="1"/>
  <c r="AS26" i="53"/>
  <c r="AL26" i="53"/>
  <c r="AU26" i="53" s="1"/>
  <c r="AS44" i="53"/>
  <c r="AL44" i="53"/>
  <c r="AU44" i="53" s="1"/>
  <c r="AS62" i="53"/>
  <c r="AL62" i="53"/>
  <c r="AU62" i="53" s="1"/>
  <c r="AH67" i="46"/>
  <c r="AQ67" i="46" s="1"/>
  <c r="AS61" i="53"/>
  <c r="AL61" i="53"/>
  <c r="AU61" i="53" s="1"/>
  <c r="AS21" i="97"/>
  <c r="AL21" i="97"/>
  <c r="AU21" i="97" s="1"/>
  <c r="AS39" i="97"/>
  <c r="AL39" i="97"/>
  <c r="AU39" i="97" s="1"/>
  <c r="AS9" i="53"/>
  <c r="AL9" i="53"/>
  <c r="AU9" i="53" s="1"/>
  <c r="AL27" i="53"/>
  <c r="AU27" i="53" s="1"/>
  <c r="AS27" i="53"/>
  <c r="AS45" i="53"/>
  <c r="AL45" i="53"/>
  <c r="AU45" i="53" s="1"/>
  <c r="AS28" i="97"/>
  <c r="AL28" i="97"/>
  <c r="AU28" i="97" s="1"/>
  <c r="AS46" i="97"/>
  <c r="AL46" i="97"/>
  <c r="AU46" i="97" s="1"/>
  <c r="AS64" i="97"/>
  <c r="AL64" i="97"/>
  <c r="AU64" i="97" s="1"/>
  <c r="AG64" i="54"/>
  <c r="AP64" i="54" s="1"/>
  <c r="AE64" i="54"/>
  <c r="W65" i="54"/>
  <c r="AF64" i="54"/>
  <c r="AO64" i="54" s="1"/>
  <c r="AS5" i="53"/>
  <c r="AL5" i="53"/>
  <c r="AU5" i="53" s="1"/>
  <c r="AL40" i="53"/>
  <c r="AU40" i="53" s="1"/>
  <c r="AS40" i="53"/>
  <c r="AH60" i="87"/>
  <c r="AQ60" i="87" s="1"/>
  <c r="AS11" i="97"/>
  <c r="AL11" i="97"/>
  <c r="AU11" i="97" s="1"/>
  <c r="AS29" i="97"/>
  <c r="AL29" i="97"/>
  <c r="AU29" i="97" s="1"/>
  <c r="AS47" i="97"/>
  <c r="AL47" i="97"/>
  <c r="AU47" i="97" s="1"/>
  <c r="AH64" i="45"/>
  <c r="AQ64" i="45" s="1"/>
  <c r="AJ4" i="53"/>
  <c r="AK4" i="53"/>
  <c r="AT4" i="53" s="1"/>
  <c r="AT71" i="53" s="1"/>
  <c r="AS41" i="53"/>
  <c r="AL41" i="53"/>
  <c r="AU41" i="53" s="1"/>
  <c r="AI56" i="85"/>
  <c r="AN56" i="85"/>
  <c r="AS18" i="97"/>
  <c r="AL18" i="97"/>
  <c r="AU18" i="97" s="1"/>
  <c r="AR57" i="83"/>
  <c r="AL60" i="53"/>
  <c r="AU60" i="53" s="1"/>
  <c r="AS60" i="53"/>
  <c r="AL13" i="53"/>
  <c r="AU13" i="53" s="1"/>
  <c r="AS13" i="53"/>
  <c r="AH59" i="103"/>
  <c r="AQ59" i="103" s="1"/>
  <c r="AS67" i="97"/>
  <c r="AL67" i="97"/>
  <c r="AU67" i="97" s="1"/>
  <c r="AF62" i="91"/>
  <c r="AO62" i="91" s="1"/>
  <c r="AG62" i="91"/>
  <c r="AP62" i="91" s="1"/>
  <c r="W63" i="91"/>
  <c r="AE62" i="91"/>
  <c r="AS6" i="53"/>
  <c r="AL6" i="53"/>
  <c r="AU6" i="53" s="1"/>
  <c r="AS24" i="53"/>
  <c r="AL24" i="53"/>
  <c r="AU24" i="53" s="1"/>
  <c r="AS42" i="53"/>
  <c r="AL42" i="53"/>
  <c r="AU42" i="53" s="1"/>
  <c r="AR55" i="98"/>
  <c r="Z59" i="103"/>
  <c r="AR69" i="53"/>
  <c r="AR71" i="53" s="1"/>
  <c r="AL69" i="53"/>
  <c r="AU69" i="53" s="1"/>
  <c r="AS43" i="97"/>
  <c r="AL43" i="97"/>
  <c r="AU43" i="97" s="1"/>
  <c r="AS61" i="97"/>
  <c r="AL61" i="97"/>
  <c r="AU61" i="97" s="1"/>
  <c r="Y69" i="86"/>
  <c r="Z69" i="86"/>
  <c r="X69" i="86"/>
  <c r="AR55" i="42"/>
  <c r="AJ64" i="15"/>
  <c r="AK64" i="15"/>
  <c r="AT64" i="15" s="1"/>
  <c r="AJ58" i="15"/>
  <c r="AK58" i="15"/>
  <c r="AT58" i="15" s="1"/>
  <c r="AJ52" i="15"/>
  <c r="AK52" i="15"/>
  <c r="AT52" i="15" s="1"/>
  <c r="AK46" i="15"/>
  <c r="AT46" i="15" s="1"/>
  <c r="AJ46" i="15"/>
  <c r="AK40" i="15"/>
  <c r="AT40" i="15" s="1"/>
  <c r="AJ40" i="15"/>
  <c r="AJ34" i="15"/>
  <c r="AK34" i="15"/>
  <c r="AT34" i="15" s="1"/>
  <c r="AK28" i="15"/>
  <c r="AT28" i="15" s="1"/>
  <c r="AJ28" i="15"/>
  <c r="AK22" i="15"/>
  <c r="AT22" i="15" s="1"/>
  <c r="AJ22" i="15"/>
  <c r="AX15" i="15"/>
  <c r="S15" i="15" s="1"/>
  <c r="AC15" i="15" s="1"/>
  <c r="AB16" i="15" s="1"/>
  <c r="AX8" i="15"/>
  <c r="S8" i="15" s="1"/>
  <c r="AC8" i="15" s="1"/>
  <c r="AB9" i="15" s="1"/>
  <c r="AX5" i="15"/>
  <c r="S5" i="15" s="1"/>
  <c r="AC5" i="15" s="1"/>
  <c r="AB6" i="15" s="1"/>
  <c r="AK14" i="97"/>
  <c r="AT14" i="97" s="1"/>
  <c r="AJ14" i="97"/>
  <c r="AS32" i="97"/>
  <c r="AL32" i="97"/>
  <c r="AU32" i="97" s="1"/>
  <c r="AS50" i="97"/>
  <c r="AL50" i="97"/>
  <c r="AU50" i="97" s="1"/>
  <c r="AK69" i="97"/>
  <c r="AT69" i="97" s="1"/>
  <c r="AG63" i="88"/>
  <c r="AP63" i="88" s="1"/>
  <c r="AF63" i="88"/>
  <c r="AO63" i="88" s="1"/>
  <c r="AE63" i="88"/>
  <c r="W64" i="88"/>
  <c r="AS14" i="53"/>
  <c r="AL14" i="53"/>
  <c r="AU14" i="53" s="1"/>
  <c r="AS67" i="53"/>
  <c r="AL67" i="53"/>
  <c r="AU67" i="53" s="1"/>
  <c r="Y60" i="18"/>
  <c r="X60" i="18"/>
  <c r="Z67" i="46"/>
  <c r="Z57" i="94"/>
  <c r="AH57" i="94"/>
  <c r="AQ57" i="94" s="1"/>
  <c r="AS57" i="97"/>
  <c r="AL57" i="97"/>
  <c r="AU57" i="97" s="1"/>
  <c r="AR63" i="45"/>
  <c r="AS63" i="53"/>
  <c r="AL63" i="53"/>
  <c r="AU63" i="53" s="1"/>
  <c r="AH56" i="98"/>
  <c r="AQ56" i="98" s="1"/>
  <c r="AS43" i="53"/>
  <c r="AL43" i="53"/>
  <c r="AU43" i="53" s="1"/>
  <c r="AS52" i="97"/>
  <c r="AL52" i="97"/>
  <c r="AU52" i="97" s="1"/>
  <c r="AR65" i="101"/>
  <c r="AS22" i="53"/>
  <c r="AL22" i="53"/>
  <c r="AU22" i="53" s="1"/>
  <c r="AS58" i="53"/>
  <c r="AL58" i="53"/>
  <c r="AU58" i="53" s="1"/>
  <c r="Z60" i="87"/>
  <c r="AR59" i="87"/>
  <c r="AS31" i="53"/>
  <c r="AL31" i="53"/>
  <c r="AU31" i="53" s="1"/>
  <c r="AS35" i="97"/>
  <c r="AL35" i="97"/>
  <c r="AU35" i="97" s="1"/>
  <c r="Z64" i="45"/>
  <c r="Y64" i="92"/>
  <c r="X64" i="92"/>
  <c r="AH66" i="101"/>
  <c r="AQ66" i="101" s="1"/>
  <c r="AS29" i="53"/>
  <c r="AL29" i="53"/>
  <c r="AU29" i="53" s="1"/>
  <c r="AS47" i="53"/>
  <c r="AL47" i="53"/>
  <c r="AU47" i="53" s="1"/>
  <c r="AI56" i="48"/>
  <c r="AN56" i="48"/>
  <c r="AI54" i="90"/>
  <c r="AN54" i="90"/>
  <c r="AS54" i="97"/>
  <c r="AL54" i="97"/>
  <c r="AU54" i="97" s="1"/>
  <c r="AS8" i="97"/>
  <c r="AL8" i="97"/>
  <c r="AU8" i="97" s="1"/>
  <c r="AS60" i="97"/>
  <c r="AL60" i="97"/>
  <c r="AU60" i="97" s="1"/>
  <c r="AS42" i="97"/>
  <c r="AL42" i="97"/>
  <c r="AU42" i="97" s="1"/>
  <c r="AS12" i="97"/>
  <c r="AL12" i="97"/>
  <c r="AU12" i="97" s="1"/>
  <c r="AS30" i="97"/>
  <c r="AL30" i="97"/>
  <c r="AU30" i="97" s="1"/>
  <c r="AS48" i="97"/>
  <c r="AL48" i="97"/>
  <c r="AU48" i="97" s="1"/>
  <c r="AS12" i="53"/>
  <c r="AL12" i="53"/>
  <c r="AU12" i="53" s="1"/>
  <c r="AS30" i="53"/>
  <c r="AL30" i="53"/>
  <c r="AU30" i="53" s="1"/>
  <c r="AS65" i="53"/>
  <c r="AL65" i="53"/>
  <c r="AU65" i="53" s="1"/>
  <c r="AR62" i="100"/>
  <c r="AS6" i="97"/>
  <c r="AL6" i="97"/>
  <c r="AU6" i="97" s="1"/>
  <c r="AS25" i="97"/>
  <c r="AL25" i="97"/>
  <c r="AU25" i="97" s="1"/>
  <c r="AH60" i="41"/>
  <c r="AQ60" i="41" s="1"/>
  <c r="AH61" i="43"/>
  <c r="AQ61" i="43" s="1"/>
  <c r="AS66" i="53"/>
  <c r="AL66" i="53"/>
  <c r="AU66" i="53" s="1"/>
  <c r="AJ69" i="15"/>
  <c r="AS69" i="15" s="1"/>
  <c r="AK69" i="15"/>
  <c r="AT69" i="15" s="1"/>
  <c r="AK63" i="15"/>
  <c r="AT63" i="15" s="1"/>
  <c r="AJ63" i="15"/>
  <c r="AJ57" i="15"/>
  <c r="AK57" i="15"/>
  <c r="AT57" i="15" s="1"/>
  <c r="AJ51" i="15"/>
  <c r="AK51" i="15"/>
  <c r="AT51" i="15" s="1"/>
  <c r="AJ45" i="15"/>
  <c r="AK45" i="15"/>
  <c r="AT45" i="15" s="1"/>
  <c r="AJ39" i="15"/>
  <c r="AK39" i="15"/>
  <c r="AT39" i="15" s="1"/>
  <c r="AJ33" i="15"/>
  <c r="AK33" i="15"/>
  <c r="AT33" i="15" s="1"/>
  <c r="AJ27" i="15"/>
  <c r="AK27" i="15"/>
  <c r="AT27" i="15" s="1"/>
  <c r="AX20" i="15"/>
  <c r="S20" i="15" s="1"/>
  <c r="AC20" i="15" s="1"/>
  <c r="AB21" i="15" s="1"/>
  <c r="AX14" i="15"/>
  <c r="S14" i="15" s="1"/>
  <c r="AC14" i="15" s="1"/>
  <c r="AB15" i="15" s="1"/>
  <c r="AX7" i="15"/>
  <c r="S7" i="15" s="1"/>
  <c r="AC7" i="15" s="1"/>
  <c r="AB8" i="15" s="1"/>
  <c r="AS38" i="97"/>
  <c r="AL38" i="97"/>
  <c r="AU38" i="97" s="1"/>
  <c r="AS56" i="97"/>
  <c r="AL56" i="97"/>
  <c r="AU56" i="97" s="1"/>
  <c r="AH61" i="51"/>
  <c r="AQ61" i="51" s="1"/>
  <c r="AS32" i="53"/>
  <c r="AL32" i="53"/>
  <c r="AU32" i="53" s="1"/>
  <c r="AS50" i="53"/>
  <c r="AL50" i="53"/>
  <c r="AU50" i="53" s="1"/>
  <c r="AS8" i="89"/>
  <c r="AL8" i="89"/>
  <c r="AU8" i="89" s="1"/>
  <c r="AI59" i="49"/>
  <c r="AR59" i="49" s="1"/>
  <c r="AN59" i="49"/>
  <c r="AS27" i="97"/>
  <c r="AL27" i="97"/>
  <c r="AU27" i="97" s="1"/>
  <c r="AS45" i="97"/>
  <c r="AL45" i="97"/>
  <c r="AU45" i="97" s="1"/>
  <c r="AR63" i="54"/>
  <c r="AS33" i="53"/>
  <c r="AL33" i="53"/>
  <c r="AU33" i="53" s="1"/>
  <c r="Z56" i="98"/>
  <c r="AS16" i="97"/>
  <c r="AL16" i="97"/>
  <c r="AU16" i="97" s="1"/>
  <c r="AS34" i="97"/>
  <c r="AL34" i="97"/>
  <c r="AU34" i="97" s="1"/>
  <c r="AI56" i="102"/>
  <c r="AN56" i="102"/>
  <c r="AH62" i="96"/>
  <c r="AQ62" i="96" s="1"/>
  <c r="AS10" i="53"/>
  <c r="AL10" i="53"/>
  <c r="AU10" i="53" s="1"/>
  <c r="AL64" i="53"/>
  <c r="AU64" i="53" s="1"/>
  <c r="AS64" i="53"/>
  <c r="AS17" i="97"/>
  <c r="AL17" i="97"/>
  <c r="AU17" i="97" s="1"/>
  <c r="AS53" i="97"/>
  <c r="AL53" i="97"/>
  <c r="AU53" i="97" s="1"/>
  <c r="AI63" i="92"/>
  <c r="AN63" i="92"/>
  <c r="AS5" i="89"/>
  <c r="AL5" i="89"/>
  <c r="AU5" i="89" s="1"/>
  <c r="AS11" i="53"/>
  <c r="AL11" i="53"/>
  <c r="AU11" i="53" s="1"/>
  <c r="AS68" i="53"/>
  <c r="AL68" i="53"/>
  <c r="AU68" i="53" s="1"/>
  <c r="Y65" i="104"/>
  <c r="Z65" i="104"/>
  <c r="X65" i="104"/>
  <c r="Y57" i="48"/>
  <c r="Z57" i="48" s="1"/>
  <c r="X57" i="48"/>
  <c r="AI67" i="52"/>
  <c r="AN67" i="52"/>
  <c r="Y55" i="90"/>
  <c r="Z55" i="90"/>
  <c r="X55" i="90"/>
  <c r="W58" i="48" l="1"/>
  <c r="AG57" i="48"/>
  <c r="AP57" i="48" s="1"/>
  <c r="AE57" i="48"/>
  <c r="AF57" i="48"/>
  <c r="AO57" i="48" s="1"/>
  <c r="W61" i="49"/>
  <c r="AF60" i="49"/>
  <c r="AO60" i="49" s="1"/>
  <c r="AG60" i="49"/>
  <c r="AP60" i="49" s="1"/>
  <c r="AE60" i="49"/>
  <c r="W55" i="50"/>
  <c r="AE54" i="50"/>
  <c r="AF54" i="50"/>
  <c r="AO54" i="50" s="1"/>
  <c r="AG54" i="50"/>
  <c r="AP54" i="50" s="1"/>
  <c r="W58" i="85"/>
  <c r="AG57" i="85"/>
  <c r="AP57" i="85" s="1"/>
  <c r="AE57" i="85"/>
  <c r="AF57" i="85"/>
  <c r="AO57" i="85" s="1"/>
  <c r="AE68" i="52"/>
  <c r="W69" i="52"/>
  <c r="AG68" i="52"/>
  <c r="AP68" i="52" s="1"/>
  <c r="AF68" i="52"/>
  <c r="AO68" i="52" s="1"/>
  <c r="AS63" i="15"/>
  <c r="AL63" i="15"/>
  <c r="AU63" i="15" s="1"/>
  <c r="Y64" i="88"/>
  <c r="Z64" i="88"/>
  <c r="X64" i="88"/>
  <c r="AJ9" i="15"/>
  <c r="AK9" i="15"/>
  <c r="AT9" i="15" s="1"/>
  <c r="AJ5" i="15"/>
  <c r="AL41" i="15"/>
  <c r="AU41" i="15" s="1"/>
  <c r="AS41" i="15"/>
  <c r="W68" i="93"/>
  <c r="AG67" i="93"/>
  <c r="AP67" i="93" s="1"/>
  <c r="AF67" i="93"/>
  <c r="AO67" i="93" s="1"/>
  <c r="AE67" i="93"/>
  <c r="Y62" i="11"/>
  <c r="Z62" i="11" s="1"/>
  <c r="X62" i="11"/>
  <c r="Y57" i="35"/>
  <c r="Z57" i="35"/>
  <c r="X57" i="35"/>
  <c r="AS11" i="15"/>
  <c r="AL11" i="15"/>
  <c r="AU11" i="15" s="1"/>
  <c r="AS66" i="15"/>
  <c r="AL66" i="15"/>
  <c r="AU66" i="15" s="1"/>
  <c r="AH57" i="85"/>
  <c r="AQ57" i="85" s="1"/>
  <c r="AL3" i="15"/>
  <c r="AU3" i="15" s="1"/>
  <c r="AS3" i="15"/>
  <c r="AR61" i="16"/>
  <c r="AH68" i="52"/>
  <c r="AQ68" i="52" s="1"/>
  <c r="AT71" i="97"/>
  <c r="AI61" i="84"/>
  <c r="AN61" i="84"/>
  <c r="AR53" i="50"/>
  <c r="AS62" i="15"/>
  <c r="AL62" i="15"/>
  <c r="AU62" i="15" s="1"/>
  <c r="AR68" i="86"/>
  <c r="AR69" i="97"/>
  <c r="AR71" i="97" s="1"/>
  <c r="AL69" i="97"/>
  <c r="AU69" i="97" s="1"/>
  <c r="AG55" i="90"/>
  <c r="AP55" i="90" s="1"/>
  <c r="AF55" i="90"/>
  <c r="AO55" i="90" s="1"/>
  <c r="AE55" i="90"/>
  <c r="W56" i="90"/>
  <c r="AH65" i="104"/>
  <c r="AQ65" i="104" s="1"/>
  <c r="AF56" i="98"/>
  <c r="AO56" i="98" s="1"/>
  <c r="AE56" i="98"/>
  <c r="W57" i="98"/>
  <c r="AG56" i="98"/>
  <c r="AP56" i="98" s="1"/>
  <c r="AS27" i="15"/>
  <c r="AL27" i="15"/>
  <c r="AU27" i="15" s="1"/>
  <c r="AS45" i="15"/>
  <c r="AL45" i="15"/>
  <c r="AU45" i="15" s="1"/>
  <c r="AR54" i="90"/>
  <c r="AH64" i="92"/>
  <c r="AQ64" i="92" s="1"/>
  <c r="AI63" i="88"/>
  <c r="AN63" i="88"/>
  <c r="AK16" i="15"/>
  <c r="AT16" i="15" s="1"/>
  <c r="AJ16" i="15"/>
  <c r="AS34" i="15"/>
  <c r="AL34" i="15"/>
  <c r="AU34" i="15" s="1"/>
  <c r="AS52" i="15"/>
  <c r="AL52" i="15"/>
  <c r="AU52" i="15" s="1"/>
  <c r="AS23" i="15"/>
  <c r="AL23" i="15"/>
  <c r="AU23" i="15" s="1"/>
  <c r="AS59" i="15"/>
  <c r="AL59" i="15"/>
  <c r="AU59" i="15" s="1"/>
  <c r="AG58" i="83"/>
  <c r="AP58" i="83" s="1"/>
  <c r="AE58" i="83"/>
  <c r="AF58" i="83"/>
  <c r="AO58" i="83" s="1"/>
  <c r="W59" i="83"/>
  <c r="AF67" i="32"/>
  <c r="AO67" i="32" s="1"/>
  <c r="W68" i="32"/>
  <c r="AG67" i="32"/>
  <c r="AP67" i="32" s="1"/>
  <c r="AE67" i="32"/>
  <c r="AS15" i="97"/>
  <c r="AL15" i="97"/>
  <c r="AU15" i="97" s="1"/>
  <c r="AI56" i="35"/>
  <c r="AN56" i="35"/>
  <c r="AS54" i="15"/>
  <c r="AL54" i="15"/>
  <c r="AU54" i="15" s="1"/>
  <c r="Y59" i="10"/>
  <c r="Z59" i="10" s="1"/>
  <c r="X59" i="10"/>
  <c r="AI63" i="20"/>
  <c r="AN63" i="20"/>
  <c r="AS9" i="97"/>
  <c r="AL9" i="97"/>
  <c r="AU9" i="97" s="1"/>
  <c r="AI63" i="100"/>
  <c r="AN63" i="100"/>
  <c r="AS12" i="15"/>
  <c r="AL12" i="15"/>
  <c r="AU12" i="15" s="1"/>
  <c r="Y57" i="82"/>
  <c r="Z57" i="82"/>
  <c r="X57" i="82"/>
  <c r="AS32" i="15"/>
  <c r="AL32" i="15"/>
  <c r="AU32" i="15" s="1"/>
  <c r="AS50" i="15"/>
  <c r="AL50" i="15"/>
  <c r="AU50" i="15" s="1"/>
  <c r="Y63" i="95"/>
  <c r="Z63" i="95" s="1"/>
  <c r="X63" i="95"/>
  <c r="AI62" i="13"/>
  <c r="AN62" i="13"/>
  <c r="AI61" i="51"/>
  <c r="AN61" i="51"/>
  <c r="Y62" i="43"/>
  <c r="Z62" i="43" s="1"/>
  <c r="X62" i="43"/>
  <c r="AE65" i="104"/>
  <c r="W66" i="104"/>
  <c r="AF65" i="104"/>
  <c r="AO65" i="104" s="1"/>
  <c r="AG65" i="104"/>
  <c r="AP65" i="104" s="1"/>
  <c r="AR56" i="102"/>
  <c r="Z64" i="92"/>
  <c r="AG57" i="94"/>
  <c r="AP57" i="94" s="1"/>
  <c r="AF57" i="94"/>
  <c r="AO57" i="94" s="1"/>
  <c r="AE57" i="94"/>
  <c r="W58" i="94"/>
  <c r="AS22" i="15"/>
  <c r="AL22" i="15"/>
  <c r="AU22" i="15" s="1"/>
  <c r="AS40" i="15"/>
  <c r="AL40" i="15"/>
  <c r="AU40" i="15" s="1"/>
  <c r="AH69" i="86"/>
  <c r="AQ69" i="86" s="1"/>
  <c r="AQ71" i="86" s="1"/>
  <c r="AZ3" i="86"/>
  <c r="AX13" i="86" s="1"/>
  <c r="S13" i="86" s="1"/>
  <c r="AC13" i="86" s="1"/>
  <c r="AB14" i="86" s="1"/>
  <c r="AX5" i="86"/>
  <c r="S5" i="86" s="1"/>
  <c r="AC5" i="86" s="1"/>
  <c r="AB6" i="86" s="1"/>
  <c r="AX8" i="86"/>
  <c r="S8" i="86" s="1"/>
  <c r="AC8" i="86" s="1"/>
  <c r="AB9" i="86" s="1"/>
  <c r="AX9" i="86"/>
  <c r="S9" i="86" s="1"/>
  <c r="AC9" i="86" s="1"/>
  <c r="AB10" i="86" s="1"/>
  <c r="AX10" i="86"/>
  <c r="S10" i="86" s="1"/>
  <c r="AC10" i="86" s="1"/>
  <c r="AB11" i="86" s="1"/>
  <c r="AX11" i="86"/>
  <c r="S11" i="86" s="1"/>
  <c r="AC11" i="86" s="1"/>
  <c r="AB12" i="86" s="1"/>
  <c r="AX15" i="86"/>
  <c r="S15" i="86" s="1"/>
  <c r="AC15" i="86" s="1"/>
  <c r="AB16" i="86" s="1"/>
  <c r="AX16" i="86"/>
  <c r="S16" i="86" s="1"/>
  <c r="AC16" i="86" s="1"/>
  <c r="AB17" i="86" s="1"/>
  <c r="AX17" i="86"/>
  <c r="S17" i="86" s="1"/>
  <c r="AC17" i="86" s="1"/>
  <c r="AB18" i="86" s="1"/>
  <c r="AX18" i="86"/>
  <c r="S18" i="86" s="1"/>
  <c r="AC18" i="86" s="1"/>
  <c r="AB19" i="86" s="1"/>
  <c r="AX19" i="86"/>
  <c r="S19" i="86" s="1"/>
  <c r="AC19" i="86" s="1"/>
  <c r="AB20" i="86" s="1"/>
  <c r="AX20" i="86"/>
  <c r="S20" i="86" s="1"/>
  <c r="AC20" i="86" s="1"/>
  <c r="AB21" i="86" s="1"/>
  <c r="AX21" i="86"/>
  <c r="S21" i="86" s="1"/>
  <c r="AC21" i="86" s="1"/>
  <c r="AB22" i="86" s="1"/>
  <c r="AX22" i="86"/>
  <c r="S22" i="86" s="1"/>
  <c r="AC22" i="86" s="1"/>
  <c r="AB23" i="86" s="1"/>
  <c r="AX23" i="86"/>
  <c r="S23" i="86" s="1"/>
  <c r="AC23" i="86" s="1"/>
  <c r="AB24" i="86" s="1"/>
  <c r="AX24" i="86"/>
  <c r="S24" i="86" s="1"/>
  <c r="AC24" i="86" s="1"/>
  <c r="AB25" i="86" s="1"/>
  <c r="AX25" i="86"/>
  <c r="S25" i="86" s="1"/>
  <c r="AC25" i="86" s="1"/>
  <c r="AB26" i="86" s="1"/>
  <c r="AX26" i="86"/>
  <c r="S26" i="86" s="1"/>
  <c r="AC26" i="86" s="1"/>
  <c r="AB27" i="86" s="1"/>
  <c r="AX27" i="86"/>
  <c r="S27" i="86" s="1"/>
  <c r="AC27" i="86" s="1"/>
  <c r="AB28" i="86" s="1"/>
  <c r="AX28" i="86"/>
  <c r="S28" i="86" s="1"/>
  <c r="AC28" i="86" s="1"/>
  <c r="AB29" i="86" s="1"/>
  <c r="AX29" i="86"/>
  <c r="S29" i="86" s="1"/>
  <c r="AC29" i="86" s="1"/>
  <c r="AB30" i="86" s="1"/>
  <c r="AX30" i="86"/>
  <c r="S30" i="86" s="1"/>
  <c r="AC30" i="86" s="1"/>
  <c r="AB31" i="86" s="1"/>
  <c r="AX31" i="86"/>
  <c r="S31" i="86" s="1"/>
  <c r="AC31" i="86" s="1"/>
  <c r="AB32" i="86" s="1"/>
  <c r="AX32" i="86"/>
  <c r="S32" i="86" s="1"/>
  <c r="AC32" i="86" s="1"/>
  <c r="AB33" i="86" s="1"/>
  <c r="AX33" i="86"/>
  <c r="S33" i="86" s="1"/>
  <c r="AC33" i="86" s="1"/>
  <c r="AB34" i="86" s="1"/>
  <c r="AX34" i="86"/>
  <c r="S34" i="86" s="1"/>
  <c r="AC34" i="86" s="1"/>
  <c r="AB35" i="86" s="1"/>
  <c r="AX35" i="86"/>
  <c r="S35" i="86" s="1"/>
  <c r="AC35" i="86" s="1"/>
  <c r="AB36" i="86" s="1"/>
  <c r="AX36" i="86"/>
  <c r="S36" i="86" s="1"/>
  <c r="AC36" i="86" s="1"/>
  <c r="AB37" i="86" s="1"/>
  <c r="AX37" i="86"/>
  <c r="S37" i="86" s="1"/>
  <c r="AC37" i="86" s="1"/>
  <c r="AB38" i="86" s="1"/>
  <c r="AX38" i="86"/>
  <c r="S38" i="86" s="1"/>
  <c r="AC38" i="86" s="1"/>
  <c r="AB39" i="86" s="1"/>
  <c r="AX39" i="86"/>
  <c r="S39" i="86" s="1"/>
  <c r="AC39" i="86" s="1"/>
  <c r="AB40" i="86" s="1"/>
  <c r="AX40" i="86"/>
  <c r="S40" i="86" s="1"/>
  <c r="AC40" i="86" s="1"/>
  <c r="AB41" i="86" s="1"/>
  <c r="AX41" i="86"/>
  <c r="S41" i="86" s="1"/>
  <c r="AC41" i="86" s="1"/>
  <c r="AB42" i="86" s="1"/>
  <c r="AX42" i="86"/>
  <c r="S42" i="86" s="1"/>
  <c r="AC42" i="86" s="1"/>
  <c r="AB43" i="86" s="1"/>
  <c r="AX43" i="86"/>
  <c r="S43" i="86" s="1"/>
  <c r="AC43" i="86" s="1"/>
  <c r="AB44" i="86" s="1"/>
  <c r="AX44" i="86"/>
  <c r="S44" i="86" s="1"/>
  <c r="AC44" i="86" s="1"/>
  <c r="AB45" i="86" s="1"/>
  <c r="AX45" i="86"/>
  <c r="S45" i="86" s="1"/>
  <c r="AC45" i="86" s="1"/>
  <c r="AB46" i="86" s="1"/>
  <c r="AX46" i="86"/>
  <c r="S46" i="86" s="1"/>
  <c r="AC46" i="86" s="1"/>
  <c r="AB47" i="86" s="1"/>
  <c r="AX47" i="86"/>
  <c r="S47" i="86" s="1"/>
  <c r="AC47" i="86" s="1"/>
  <c r="AB48" i="86" s="1"/>
  <c r="AX48" i="86"/>
  <c r="S48" i="86" s="1"/>
  <c r="AC48" i="86" s="1"/>
  <c r="AB49" i="86" s="1"/>
  <c r="AX49" i="86"/>
  <c r="S49" i="86" s="1"/>
  <c r="AC49" i="86" s="1"/>
  <c r="AB50" i="86" s="1"/>
  <c r="AX50" i="86"/>
  <c r="S50" i="86" s="1"/>
  <c r="AC50" i="86" s="1"/>
  <c r="AB51" i="86" s="1"/>
  <c r="AX51" i="86"/>
  <c r="S51" i="86" s="1"/>
  <c r="AC51" i="86" s="1"/>
  <c r="AB52" i="86" s="1"/>
  <c r="AX52" i="86"/>
  <c r="S52" i="86" s="1"/>
  <c r="AC52" i="86" s="1"/>
  <c r="AB53" i="86" s="1"/>
  <c r="AX53" i="86"/>
  <c r="S53" i="86" s="1"/>
  <c r="AC53" i="86" s="1"/>
  <c r="AB54" i="86" s="1"/>
  <c r="AX54" i="86"/>
  <c r="S54" i="86" s="1"/>
  <c r="AC54" i="86" s="1"/>
  <c r="AB55" i="86" s="1"/>
  <c r="AX55" i="86"/>
  <c r="S55" i="86" s="1"/>
  <c r="AC55" i="86" s="1"/>
  <c r="AB56" i="86" s="1"/>
  <c r="AX56" i="86"/>
  <c r="S56" i="86" s="1"/>
  <c r="AC56" i="86" s="1"/>
  <c r="AB57" i="86" s="1"/>
  <c r="AX57" i="86"/>
  <c r="S57" i="86" s="1"/>
  <c r="AC57" i="86" s="1"/>
  <c r="AB58" i="86" s="1"/>
  <c r="AX58" i="86"/>
  <c r="S58" i="86" s="1"/>
  <c r="AC58" i="86" s="1"/>
  <c r="AB59" i="86" s="1"/>
  <c r="AX59" i="86"/>
  <c r="S59" i="86" s="1"/>
  <c r="AC59" i="86" s="1"/>
  <c r="AB60" i="86" s="1"/>
  <c r="AX60" i="86"/>
  <c r="S60" i="86" s="1"/>
  <c r="AC60" i="86" s="1"/>
  <c r="AB61" i="86" s="1"/>
  <c r="AX61" i="86"/>
  <c r="S61" i="86" s="1"/>
  <c r="AC61" i="86" s="1"/>
  <c r="AB62" i="86" s="1"/>
  <c r="AX62" i="86"/>
  <c r="S62" i="86" s="1"/>
  <c r="AC62" i="86" s="1"/>
  <c r="AB63" i="86" s="1"/>
  <c r="AX63" i="86"/>
  <c r="S63" i="86" s="1"/>
  <c r="AC63" i="86" s="1"/>
  <c r="AB64" i="86" s="1"/>
  <c r="AX64" i="86"/>
  <c r="S64" i="86" s="1"/>
  <c r="AC64" i="86" s="1"/>
  <c r="AB65" i="86" s="1"/>
  <c r="AX67" i="86"/>
  <c r="S67" i="86" s="1"/>
  <c r="AC67" i="86" s="1"/>
  <c r="AB68" i="86" s="1"/>
  <c r="AX65" i="86"/>
  <c r="S65" i="86" s="1"/>
  <c r="AC65" i="86" s="1"/>
  <c r="AB66" i="86" s="1"/>
  <c r="AX68" i="86"/>
  <c r="S68" i="86" s="1"/>
  <c r="AC68" i="86" s="1"/>
  <c r="AB69" i="86" s="1"/>
  <c r="AX66" i="86"/>
  <c r="S66" i="86" s="1"/>
  <c r="AC66" i="86" s="1"/>
  <c r="AB67" i="86" s="1"/>
  <c r="Y65" i="54"/>
  <c r="X65" i="54"/>
  <c r="AS10" i="15"/>
  <c r="AL10" i="15"/>
  <c r="AU10" i="15" s="1"/>
  <c r="AS29" i="15"/>
  <c r="AL29" i="15"/>
  <c r="AU29" i="15" s="1"/>
  <c r="AH57" i="102"/>
  <c r="AQ57" i="102" s="1"/>
  <c r="AG60" i="99"/>
  <c r="AP60" i="99" s="1"/>
  <c r="W61" i="99"/>
  <c r="AF60" i="99"/>
  <c r="AO60" i="99" s="1"/>
  <c r="AE60" i="99"/>
  <c r="AH60" i="49"/>
  <c r="AQ60" i="49" s="1"/>
  <c r="AS18" i="15"/>
  <c r="AL18" i="15"/>
  <c r="AU18" i="15" s="1"/>
  <c r="AS36" i="15"/>
  <c r="AL36" i="15"/>
  <c r="AU36" i="15" s="1"/>
  <c r="AS71" i="89"/>
  <c r="Y64" i="20"/>
  <c r="X64" i="20"/>
  <c r="AR59" i="18"/>
  <c r="Y64" i="100"/>
  <c r="X64" i="100"/>
  <c r="Z64" i="100" s="1"/>
  <c r="AS31" i="15"/>
  <c r="AL31" i="15"/>
  <c r="AU31" i="15" s="1"/>
  <c r="AS49" i="15"/>
  <c r="AL49" i="15"/>
  <c r="AU49" i="15" s="1"/>
  <c r="AS68" i="15"/>
  <c r="AL68" i="15"/>
  <c r="AU68" i="15" s="1"/>
  <c r="Y57" i="42"/>
  <c r="X57" i="42"/>
  <c r="AK7" i="15"/>
  <c r="AT7" i="15" s="1"/>
  <c r="AJ7" i="15"/>
  <c r="AS65" i="15"/>
  <c r="AL65" i="15"/>
  <c r="AU65" i="15" s="1"/>
  <c r="Y63" i="13"/>
  <c r="X63" i="13"/>
  <c r="AK8" i="15"/>
  <c r="AT8" i="15" s="1"/>
  <c r="AJ8" i="15"/>
  <c r="AS33" i="15"/>
  <c r="AL33" i="15"/>
  <c r="AU33" i="15" s="1"/>
  <c r="AS51" i="15"/>
  <c r="AL51" i="15"/>
  <c r="AU51" i="15" s="1"/>
  <c r="AR56" i="48"/>
  <c r="W68" i="46"/>
  <c r="AE67" i="46"/>
  <c r="AF67" i="46"/>
  <c r="AO67" i="46" s="1"/>
  <c r="AG67" i="46"/>
  <c r="AP67" i="46" s="1"/>
  <c r="AS14" i="97"/>
  <c r="AL14" i="97"/>
  <c r="AU14" i="97" s="1"/>
  <c r="AS58" i="15"/>
  <c r="AL58" i="15"/>
  <c r="AU58" i="15" s="1"/>
  <c r="AX69" i="86"/>
  <c r="S69" i="86" s="1"/>
  <c r="AC69" i="86" s="1"/>
  <c r="AE69" i="86"/>
  <c r="AF69" i="86"/>
  <c r="AO69" i="86" s="1"/>
  <c r="AO71" i="86" s="1"/>
  <c r="AG69" i="86"/>
  <c r="AP69" i="86" s="1"/>
  <c r="AP71" i="86" s="1"/>
  <c r="AI62" i="91"/>
  <c r="AN62" i="91"/>
  <c r="AL4" i="53"/>
  <c r="AU4" i="53" s="1"/>
  <c r="AU71" i="53" s="1"/>
  <c r="C11" i="53" s="1"/>
  <c r="AS4" i="53"/>
  <c r="AS71" i="53" s="1"/>
  <c r="AI64" i="54"/>
  <c r="AN64" i="54"/>
  <c r="AS47" i="15"/>
  <c r="AL47" i="15"/>
  <c r="AU47" i="15" s="1"/>
  <c r="AS67" i="15"/>
  <c r="AL67" i="15"/>
  <c r="AU67" i="15" s="1"/>
  <c r="AI61" i="11"/>
  <c r="AN61" i="11"/>
  <c r="W58" i="102"/>
  <c r="AG57" i="102"/>
  <c r="AP57" i="102" s="1"/>
  <c r="AF57" i="102"/>
  <c r="AO57" i="102" s="1"/>
  <c r="AE57" i="102"/>
  <c r="AJ14" i="15"/>
  <c r="AS42" i="15"/>
  <c r="AL42" i="15"/>
  <c r="AU42" i="15" s="1"/>
  <c r="AS60" i="15"/>
  <c r="AL60" i="15"/>
  <c r="AU60" i="15" s="1"/>
  <c r="AH62" i="16"/>
  <c r="AQ62" i="16" s="1"/>
  <c r="AU71" i="89"/>
  <c r="C11" i="89" s="1"/>
  <c r="F33" i="57" s="1"/>
  <c r="AH67" i="44"/>
  <c r="AQ67" i="44" s="1"/>
  <c r="AJ13" i="15"/>
  <c r="AK13" i="15"/>
  <c r="AT13" i="15" s="1"/>
  <c r="AS38" i="15"/>
  <c r="AL38" i="15"/>
  <c r="AU38" i="15" s="1"/>
  <c r="AS56" i="15"/>
  <c r="AL56" i="15"/>
  <c r="AU56" i="15" s="1"/>
  <c r="Y62" i="51"/>
  <c r="Z62" i="51" s="1"/>
  <c r="X62" i="51"/>
  <c r="AI66" i="101"/>
  <c r="AN66" i="101"/>
  <c r="Y61" i="41"/>
  <c r="Z61" i="41"/>
  <c r="X61" i="41"/>
  <c r="AR67" i="52"/>
  <c r="AH57" i="48"/>
  <c r="AQ57" i="48" s="1"/>
  <c r="AJ15" i="15"/>
  <c r="AK15" i="15"/>
  <c r="AT15" i="15" s="1"/>
  <c r="AE64" i="45"/>
  <c r="AF64" i="45"/>
  <c r="AO64" i="45" s="1"/>
  <c r="W65" i="45"/>
  <c r="AG64" i="45"/>
  <c r="AP64" i="45" s="1"/>
  <c r="AH60" i="18"/>
  <c r="AQ60" i="18" s="1"/>
  <c r="AS28" i="15"/>
  <c r="AL28" i="15"/>
  <c r="AU28" i="15" s="1"/>
  <c r="AS46" i="15"/>
  <c r="AL46" i="15"/>
  <c r="AU46" i="15" s="1"/>
  <c r="Y63" i="91"/>
  <c r="Z63" i="91" s="1"/>
  <c r="X63" i="91"/>
  <c r="AS35" i="15"/>
  <c r="AL35" i="15"/>
  <c r="AU35" i="15" s="1"/>
  <c r="AS53" i="15"/>
  <c r="AL53" i="15"/>
  <c r="AU53" i="15" s="1"/>
  <c r="AI69" i="15"/>
  <c r="AN69" i="15"/>
  <c r="AN71" i="15" s="1"/>
  <c r="AS24" i="15"/>
  <c r="AL24" i="15"/>
  <c r="AU24" i="15" s="1"/>
  <c r="Z62" i="16"/>
  <c r="AI58" i="10"/>
  <c r="AN58" i="10"/>
  <c r="AS19" i="15"/>
  <c r="AL19" i="15"/>
  <c r="AU19" i="15" s="1"/>
  <c r="AS37" i="15"/>
  <c r="AL37" i="15"/>
  <c r="AU37" i="15" s="1"/>
  <c r="AS55" i="15"/>
  <c r="AL55" i="15"/>
  <c r="AU55" i="15" s="1"/>
  <c r="AE67" i="44"/>
  <c r="AF67" i="44"/>
  <c r="AO67" i="44" s="1"/>
  <c r="AG67" i="44"/>
  <c r="AP67" i="44" s="1"/>
  <c r="W68" i="44"/>
  <c r="Y61" i="55"/>
  <c r="X61" i="55"/>
  <c r="AI56" i="82"/>
  <c r="AN56" i="82"/>
  <c r="AK20" i="15"/>
  <c r="AT20" i="15" s="1"/>
  <c r="AJ20" i="15"/>
  <c r="AR66" i="44"/>
  <c r="Y63" i="96"/>
  <c r="X63" i="96"/>
  <c r="AI60" i="41"/>
  <c r="AR60" i="41" s="1"/>
  <c r="AN60" i="41"/>
  <c r="AH55" i="90"/>
  <c r="AQ55" i="90" s="1"/>
  <c r="AR63" i="92"/>
  <c r="AJ21" i="15"/>
  <c r="AK21" i="15"/>
  <c r="AT21" i="15" s="1"/>
  <c r="AS39" i="15"/>
  <c r="AL39" i="15"/>
  <c r="AU39" i="15" s="1"/>
  <c r="AS57" i="15"/>
  <c r="AL57" i="15"/>
  <c r="AU57" i="15" s="1"/>
  <c r="AE60" i="87"/>
  <c r="W61" i="87"/>
  <c r="AG60" i="87"/>
  <c r="AP60" i="87" s="1"/>
  <c r="AF60" i="87"/>
  <c r="AO60" i="87" s="1"/>
  <c r="Z60" i="18"/>
  <c r="AK6" i="15"/>
  <c r="AT6" i="15" s="1"/>
  <c r="AJ6" i="15"/>
  <c r="AS64" i="15"/>
  <c r="AL64" i="15"/>
  <c r="AU64" i="15" s="1"/>
  <c r="W60" i="103"/>
  <c r="AE59" i="103"/>
  <c r="AF59" i="103"/>
  <c r="AO59" i="103" s="1"/>
  <c r="AG59" i="103"/>
  <c r="AP59" i="103" s="1"/>
  <c r="AR56" i="85"/>
  <c r="AS7" i="97"/>
  <c r="AL7" i="97"/>
  <c r="AU7" i="97" s="1"/>
  <c r="AS17" i="15"/>
  <c r="AL17" i="15"/>
  <c r="AU17" i="15" s="1"/>
  <c r="AS30" i="15"/>
  <c r="AL30" i="15"/>
  <c r="AU30" i="15" s="1"/>
  <c r="AS48" i="15"/>
  <c r="AL48" i="15"/>
  <c r="AU48" i="15" s="1"/>
  <c r="AH54" i="50"/>
  <c r="AQ54" i="50" s="1"/>
  <c r="AJ4" i="15"/>
  <c r="AK4" i="15"/>
  <c r="AT4" i="15" s="1"/>
  <c r="AS25" i="15"/>
  <c r="AL25" i="15"/>
  <c r="AU25" i="15" s="1"/>
  <c r="AS43" i="15"/>
  <c r="AL43" i="15"/>
  <c r="AU43" i="15" s="1"/>
  <c r="AS61" i="15"/>
  <c r="AL61" i="15"/>
  <c r="AU61" i="15" s="1"/>
  <c r="AI56" i="42"/>
  <c r="AP56" i="42"/>
  <c r="AL4" i="97"/>
  <c r="AU4" i="97" s="1"/>
  <c r="AS4" i="97"/>
  <c r="AS71" i="97" s="1"/>
  <c r="AI60" i="55"/>
  <c r="AN60" i="55"/>
  <c r="Y62" i="84"/>
  <c r="Z62" i="84" s="1"/>
  <c r="X62" i="84"/>
  <c r="AS26" i="15"/>
  <c r="AL26" i="15"/>
  <c r="AU26" i="15" s="1"/>
  <c r="AS44" i="15"/>
  <c r="AL44" i="15"/>
  <c r="AU44" i="15" s="1"/>
  <c r="AI62" i="95"/>
  <c r="AP62" i="95"/>
  <c r="AI61" i="43"/>
  <c r="AN61" i="43"/>
  <c r="AI62" i="96"/>
  <c r="AN62" i="96"/>
  <c r="Y67" i="101"/>
  <c r="X67" i="101"/>
  <c r="AE62" i="84" l="1"/>
  <c r="W63" i="84"/>
  <c r="AG62" i="84"/>
  <c r="AP62" i="84" s="1"/>
  <c r="AF62" i="84"/>
  <c r="AO62" i="84" s="1"/>
  <c r="W63" i="51"/>
  <c r="AE62" i="51"/>
  <c r="AG62" i="51"/>
  <c r="AP62" i="51" s="1"/>
  <c r="AF62" i="51"/>
  <c r="AO62" i="51" s="1"/>
  <c r="AE62" i="11"/>
  <c r="W63" i="11"/>
  <c r="AG62" i="11"/>
  <c r="AP62" i="11" s="1"/>
  <c r="AF62" i="11"/>
  <c r="AO62" i="11" s="1"/>
  <c r="W65" i="100"/>
  <c r="AF64" i="100"/>
  <c r="AO64" i="100" s="1"/>
  <c r="AG64" i="100"/>
  <c r="AP64" i="100" s="1"/>
  <c r="AE64" i="100"/>
  <c r="AG59" i="10"/>
  <c r="AP59" i="10" s="1"/>
  <c r="W60" i="10"/>
  <c r="AE59" i="10"/>
  <c r="AN59" i="10" s="1"/>
  <c r="AF59" i="10"/>
  <c r="AF62" i="43"/>
  <c r="AO62" i="43" s="1"/>
  <c r="AE62" i="43"/>
  <c r="W63" i="43"/>
  <c r="AG62" i="43"/>
  <c r="AP62" i="43" s="1"/>
  <c r="AE63" i="95"/>
  <c r="AG63" i="95"/>
  <c r="AP63" i="95" s="1"/>
  <c r="AF63" i="95"/>
  <c r="AO63" i="95" s="1"/>
  <c r="W64" i="95"/>
  <c r="W64" i="91"/>
  <c r="AE63" i="91"/>
  <c r="AG63" i="91"/>
  <c r="AP63" i="91" s="1"/>
  <c r="AF63" i="91"/>
  <c r="AO63" i="91" s="1"/>
  <c r="AR56" i="42"/>
  <c r="AR58" i="10"/>
  <c r="AR60" i="55"/>
  <c r="AI60" i="87"/>
  <c r="AN60" i="87"/>
  <c r="AS21" i="15"/>
  <c r="AL21" i="15"/>
  <c r="AU21" i="15" s="1"/>
  <c r="AR56" i="82"/>
  <c r="AI64" i="45"/>
  <c r="AN64" i="45"/>
  <c r="AI69" i="86"/>
  <c r="AN69" i="86"/>
  <c r="AN71" i="86" s="1"/>
  <c r="AS7" i="15"/>
  <c r="AL7" i="15"/>
  <c r="AU7" i="15" s="1"/>
  <c r="AI60" i="99"/>
  <c r="AN60" i="99"/>
  <c r="AJ69" i="86"/>
  <c r="AS69" i="86" s="1"/>
  <c r="AK69" i="86"/>
  <c r="AT69" i="86" s="1"/>
  <c r="AJ62" i="86"/>
  <c r="AK62" i="86"/>
  <c r="AT62" i="86" s="1"/>
  <c r="AK56" i="86"/>
  <c r="AT56" i="86" s="1"/>
  <c r="AJ56" i="86"/>
  <c r="AK50" i="86"/>
  <c r="AT50" i="86" s="1"/>
  <c r="AJ50" i="86"/>
  <c r="AK44" i="86"/>
  <c r="AT44" i="86" s="1"/>
  <c r="AJ44" i="86"/>
  <c r="AJ38" i="86"/>
  <c r="AK38" i="86"/>
  <c r="AT38" i="86" s="1"/>
  <c r="AJ32" i="86"/>
  <c r="AK32" i="86"/>
  <c r="AT32" i="86" s="1"/>
  <c r="AK26" i="86"/>
  <c r="AT26" i="86" s="1"/>
  <c r="AJ26" i="86"/>
  <c r="AK20" i="86"/>
  <c r="AT20" i="86" s="1"/>
  <c r="AJ20" i="86"/>
  <c r="AX12" i="86"/>
  <c r="S12" i="86" s="1"/>
  <c r="AC12" i="86" s="1"/>
  <c r="AB13" i="86" s="1"/>
  <c r="AX6" i="86"/>
  <c r="S6" i="86" s="1"/>
  <c r="AC6" i="86" s="1"/>
  <c r="AB7" i="86" s="1"/>
  <c r="AI57" i="94"/>
  <c r="AN57" i="94"/>
  <c r="AH63" i="95"/>
  <c r="AQ63" i="95" s="1"/>
  <c r="AH59" i="10"/>
  <c r="AQ59" i="10" s="1"/>
  <c r="AR56" i="35"/>
  <c r="Y68" i="32"/>
  <c r="X68" i="32"/>
  <c r="Z68" i="32" s="1"/>
  <c r="AR63" i="88"/>
  <c r="AI55" i="90"/>
  <c r="AN55" i="90"/>
  <c r="AR61" i="84"/>
  <c r="Y68" i="93"/>
  <c r="Z68" i="93" s="1"/>
  <c r="X68" i="93"/>
  <c r="AH64" i="88"/>
  <c r="AQ64" i="88" s="1"/>
  <c r="AI57" i="85"/>
  <c r="AN57" i="85"/>
  <c r="AI54" i="50"/>
  <c r="AR54" i="50" s="1"/>
  <c r="AN54" i="50"/>
  <c r="Y61" i="49"/>
  <c r="Z61" i="49" s="1"/>
  <c r="X61" i="49"/>
  <c r="AR61" i="43"/>
  <c r="AI59" i="103"/>
  <c r="AN59" i="103"/>
  <c r="W61" i="18"/>
  <c r="AG60" i="18"/>
  <c r="AP60" i="18" s="1"/>
  <c r="AF60" i="18"/>
  <c r="AO60" i="18" s="1"/>
  <c r="AE60" i="18"/>
  <c r="AH61" i="55"/>
  <c r="AQ61" i="55" s="1"/>
  <c r="AH63" i="13"/>
  <c r="AQ63" i="13" s="1"/>
  <c r="AK66" i="86"/>
  <c r="AT66" i="86" s="1"/>
  <c r="AJ66" i="86"/>
  <c r="AJ61" i="86"/>
  <c r="AK61" i="86"/>
  <c r="AT61" i="86" s="1"/>
  <c r="AJ55" i="86"/>
  <c r="AK55" i="86"/>
  <c r="AT55" i="86" s="1"/>
  <c r="AJ49" i="86"/>
  <c r="AK49" i="86"/>
  <c r="AT49" i="86" s="1"/>
  <c r="AK43" i="86"/>
  <c r="AT43" i="86" s="1"/>
  <c r="AJ43" i="86"/>
  <c r="AK37" i="86"/>
  <c r="AT37" i="86" s="1"/>
  <c r="AJ37" i="86"/>
  <c r="AJ31" i="86"/>
  <c r="AK31" i="86"/>
  <c r="AT31" i="86" s="1"/>
  <c r="AJ25" i="86"/>
  <c r="AK25" i="86"/>
  <c r="AT25" i="86" s="1"/>
  <c r="AK19" i="86"/>
  <c r="AT19" i="86" s="1"/>
  <c r="AJ19" i="86"/>
  <c r="AJ12" i="86"/>
  <c r="AK12" i="86"/>
  <c r="AT12" i="86" s="1"/>
  <c r="AJ6" i="86"/>
  <c r="AK6" i="86"/>
  <c r="AT6" i="86" s="1"/>
  <c r="AH57" i="82"/>
  <c r="AQ57" i="82" s="1"/>
  <c r="AR63" i="100"/>
  <c r="AF64" i="88"/>
  <c r="AO64" i="88" s="1"/>
  <c r="AG64" i="88"/>
  <c r="AP64" i="88" s="1"/>
  <c r="AE64" i="88"/>
  <c r="W65" i="88"/>
  <c r="Y55" i="50"/>
  <c r="Z55" i="50"/>
  <c r="X55" i="50"/>
  <c r="AR62" i="96"/>
  <c r="AS4" i="15"/>
  <c r="AL4" i="15"/>
  <c r="AU4" i="15" s="1"/>
  <c r="AH67" i="101"/>
  <c r="AQ67" i="101" s="1"/>
  <c r="Z67" i="101"/>
  <c r="AH62" i="84"/>
  <c r="AQ62" i="84" s="1"/>
  <c r="AU71" i="97"/>
  <c r="C11" i="97" s="1"/>
  <c r="F41" i="57" s="1"/>
  <c r="Y60" i="103"/>
  <c r="X60" i="103"/>
  <c r="Z60" i="103" s="1"/>
  <c r="Z61" i="55"/>
  <c r="AI67" i="44"/>
  <c r="AN67" i="44"/>
  <c r="AH63" i="91"/>
  <c r="AQ63" i="91" s="1"/>
  <c r="AS15" i="15"/>
  <c r="AL15" i="15"/>
  <c r="AU15" i="15" s="1"/>
  <c r="AR66" i="101"/>
  <c r="Y58" i="102"/>
  <c r="Z58" i="102" s="1"/>
  <c r="X58" i="102"/>
  <c r="Z63" i="13"/>
  <c r="AH57" i="42"/>
  <c r="AQ57" i="42" s="1"/>
  <c r="Y61" i="99"/>
  <c r="X61" i="99"/>
  <c r="Z61" i="99" s="1"/>
  <c r="AH65" i="54"/>
  <c r="AQ65" i="54" s="1"/>
  <c r="AJ68" i="86"/>
  <c r="AK68" i="86"/>
  <c r="AT68" i="86" s="1"/>
  <c r="AK60" i="86"/>
  <c r="AT60" i="86" s="1"/>
  <c r="AJ60" i="86"/>
  <c r="AK54" i="86"/>
  <c r="AT54" i="86" s="1"/>
  <c r="AJ54" i="86"/>
  <c r="AJ48" i="86"/>
  <c r="AK48" i="86"/>
  <c r="AT48" i="86" s="1"/>
  <c r="AK42" i="86"/>
  <c r="AT42" i="86" s="1"/>
  <c r="AJ42" i="86"/>
  <c r="AK36" i="86"/>
  <c r="AT36" i="86" s="1"/>
  <c r="AJ36" i="86"/>
  <c r="AJ30" i="86"/>
  <c r="AK30" i="86"/>
  <c r="AT30" i="86" s="1"/>
  <c r="AK24" i="86"/>
  <c r="AT24" i="86" s="1"/>
  <c r="AJ24" i="86"/>
  <c r="AK18" i="86"/>
  <c r="AT18" i="86" s="1"/>
  <c r="AJ18" i="86"/>
  <c r="AJ11" i="86"/>
  <c r="AK11" i="86"/>
  <c r="AT11" i="86" s="1"/>
  <c r="AX4" i="86"/>
  <c r="S4" i="86" s="1"/>
  <c r="AC4" i="86" s="1"/>
  <c r="AB5" i="86" s="1"/>
  <c r="AG57" i="82"/>
  <c r="AP57" i="82" s="1"/>
  <c r="W58" i="82"/>
  <c r="AF57" i="82"/>
  <c r="AO57" i="82" s="1"/>
  <c r="AE57" i="82"/>
  <c r="X57" i="98"/>
  <c r="Z57" i="98" s="1"/>
  <c r="Y57" i="98"/>
  <c r="AH57" i="35"/>
  <c r="AQ57" i="35" s="1"/>
  <c r="Y69" i="52"/>
  <c r="X69" i="52"/>
  <c r="Z69" i="52" s="1"/>
  <c r="Y58" i="85"/>
  <c r="Z58" i="85" s="1"/>
  <c r="X58" i="85"/>
  <c r="AH63" i="96"/>
  <c r="AQ63" i="96" s="1"/>
  <c r="AR62" i="95"/>
  <c r="AS20" i="15"/>
  <c r="AL20" i="15"/>
  <c r="AU20" i="15" s="1"/>
  <c r="AR69" i="15"/>
  <c r="AR71" i="15" s="1"/>
  <c r="AL69" i="15"/>
  <c r="AU69" i="15" s="1"/>
  <c r="AH62" i="51"/>
  <c r="AQ62" i="51" s="1"/>
  <c r="AS14" i="15"/>
  <c r="AL14" i="15"/>
  <c r="AU14" i="15" s="1"/>
  <c r="AR62" i="91"/>
  <c r="AI67" i="46"/>
  <c r="AN67" i="46"/>
  <c r="Z57" i="42"/>
  <c r="Z65" i="54"/>
  <c r="AK65" i="86"/>
  <c r="AT65" i="86" s="1"/>
  <c r="AJ65" i="86"/>
  <c r="AK59" i="86"/>
  <c r="AT59" i="86" s="1"/>
  <c r="AJ59" i="86"/>
  <c r="AJ53" i="86"/>
  <c r="AK53" i="86"/>
  <c r="AT53" i="86" s="1"/>
  <c r="AK47" i="86"/>
  <c r="AT47" i="86" s="1"/>
  <c r="AJ47" i="86"/>
  <c r="AJ41" i="86"/>
  <c r="AK41" i="86"/>
  <c r="AT41" i="86" s="1"/>
  <c r="AJ35" i="86"/>
  <c r="AK35" i="86"/>
  <c r="AT35" i="86" s="1"/>
  <c r="AK29" i="86"/>
  <c r="AT29" i="86" s="1"/>
  <c r="AJ29" i="86"/>
  <c r="AJ23" i="86"/>
  <c r="AK23" i="86"/>
  <c r="AT23" i="86" s="1"/>
  <c r="AK17" i="86"/>
  <c r="AT17" i="86" s="1"/>
  <c r="AJ17" i="86"/>
  <c r="AK10" i="86"/>
  <c r="AT10" i="86" s="1"/>
  <c r="AJ10" i="86"/>
  <c r="AX3" i="86"/>
  <c r="S3" i="86" s="1"/>
  <c r="AC3" i="86" s="1"/>
  <c r="AE64" i="92"/>
  <c r="AF64" i="92"/>
  <c r="AO64" i="92" s="1"/>
  <c r="AG64" i="92"/>
  <c r="AP64" i="92" s="1"/>
  <c r="W65" i="92"/>
  <c r="Y66" i="104"/>
  <c r="Z66" i="104" s="1"/>
  <c r="X66" i="104"/>
  <c r="AR61" i="51"/>
  <c r="Y59" i="83"/>
  <c r="Z59" i="83"/>
  <c r="X59" i="83"/>
  <c r="AS16" i="15"/>
  <c r="AL16" i="15"/>
  <c r="AU16" i="15" s="1"/>
  <c r="AI56" i="98"/>
  <c r="AN56" i="98"/>
  <c r="AE57" i="35"/>
  <c r="AG57" i="35"/>
  <c r="AP57" i="35" s="1"/>
  <c r="AF57" i="35"/>
  <c r="AO57" i="35" s="1"/>
  <c r="W58" i="35"/>
  <c r="AI67" i="93"/>
  <c r="AN67" i="93"/>
  <c r="AS5" i="15"/>
  <c r="AL5" i="15"/>
  <c r="AU5" i="15" s="1"/>
  <c r="AI68" i="52"/>
  <c r="AN68" i="52"/>
  <c r="AI60" i="49"/>
  <c r="AN60" i="49"/>
  <c r="AI57" i="48"/>
  <c r="AN57" i="48"/>
  <c r="Y65" i="45"/>
  <c r="X65" i="45"/>
  <c r="Z65" i="45" s="1"/>
  <c r="AH61" i="41"/>
  <c r="AQ61" i="41" s="1"/>
  <c r="AR61" i="11"/>
  <c r="Y68" i="46"/>
  <c r="X68" i="46"/>
  <c r="AH64" i="20"/>
  <c r="AQ64" i="20" s="1"/>
  <c r="AK64" i="86"/>
  <c r="AT64" i="86" s="1"/>
  <c r="AJ64" i="86"/>
  <c r="AJ58" i="86"/>
  <c r="AK58" i="86"/>
  <c r="AT58" i="86" s="1"/>
  <c r="AK52" i="86"/>
  <c r="AT52" i="86" s="1"/>
  <c r="AJ52" i="86"/>
  <c r="AK46" i="86"/>
  <c r="AT46" i="86" s="1"/>
  <c r="AJ46" i="86"/>
  <c r="AK40" i="86"/>
  <c r="AT40" i="86" s="1"/>
  <c r="AJ40" i="86"/>
  <c r="AK34" i="86"/>
  <c r="AT34" i="86" s="1"/>
  <c r="AJ34" i="86"/>
  <c r="AJ28" i="86"/>
  <c r="AK28" i="86"/>
  <c r="AT28" i="86" s="1"/>
  <c r="AK22" i="86"/>
  <c r="AT22" i="86" s="1"/>
  <c r="AJ22" i="86"/>
  <c r="AK16" i="86"/>
  <c r="AT16" i="86" s="1"/>
  <c r="AJ16" i="86"/>
  <c r="AK9" i="86"/>
  <c r="AT9" i="86" s="1"/>
  <c r="AJ9" i="86"/>
  <c r="AK14" i="86"/>
  <c r="AT14" i="86" s="1"/>
  <c r="AI65" i="104"/>
  <c r="AN65" i="104"/>
  <c r="AI67" i="32"/>
  <c r="AN67" i="32"/>
  <c r="AT71" i="15"/>
  <c r="AS6" i="15"/>
  <c r="AL6" i="15"/>
  <c r="AU6" i="15" s="1"/>
  <c r="Y61" i="87"/>
  <c r="Z61" i="87"/>
  <c r="X61" i="87"/>
  <c r="Z63" i="96"/>
  <c r="Y68" i="44"/>
  <c r="Z68" i="44" s="1"/>
  <c r="X68" i="44"/>
  <c r="W63" i="16"/>
  <c r="AF62" i="16"/>
  <c r="AO62" i="16" s="1"/>
  <c r="AE62" i="16"/>
  <c r="AG62" i="16"/>
  <c r="AP62" i="16" s="1"/>
  <c r="AE61" i="41"/>
  <c r="W62" i="41"/>
  <c r="AF61" i="41"/>
  <c r="AO61" i="41" s="1"/>
  <c r="AG61" i="41"/>
  <c r="AP61" i="41" s="1"/>
  <c r="AS13" i="15"/>
  <c r="AL13" i="15"/>
  <c r="AU13" i="15" s="1"/>
  <c r="AI57" i="102"/>
  <c r="AN57" i="102"/>
  <c r="AR64" i="54"/>
  <c r="AS8" i="15"/>
  <c r="AS71" i="15" s="1"/>
  <c r="AL8" i="15"/>
  <c r="AU8" i="15" s="1"/>
  <c r="AH64" i="100"/>
  <c r="AQ64" i="100" s="1"/>
  <c r="Z64" i="20"/>
  <c r="AJ67" i="86"/>
  <c r="AK67" i="86"/>
  <c r="AT67" i="86" s="1"/>
  <c r="AK63" i="86"/>
  <c r="AT63" i="86" s="1"/>
  <c r="AJ63" i="86"/>
  <c r="AJ57" i="86"/>
  <c r="AK57" i="86"/>
  <c r="AT57" i="86" s="1"/>
  <c r="AJ51" i="86"/>
  <c r="AK51" i="86"/>
  <c r="AT51" i="86" s="1"/>
  <c r="AJ45" i="86"/>
  <c r="AK45" i="86"/>
  <c r="AT45" i="86" s="1"/>
  <c r="AJ39" i="86"/>
  <c r="AK39" i="86"/>
  <c r="AT39" i="86" s="1"/>
  <c r="AJ33" i="86"/>
  <c r="AK33" i="86"/>
  <c r="AT33" i="86" s="1"/>
  <c r="AJ27" i="86"/>
  <c r="AK27" i="86"/>
  <c r="AT27" i="86" s="1"/>
  <c r="AJ21" i="86"/>
  <c r="AK21" i="86"/>
  <c r="AT21" i="86" s="1"/>
  <c r="AX14" i="86"/>
  <c r="S14" i="86" s="1"/>
  <c r="AC14" i="86" s="1"/>
  <c r="AB15" i="86" s="1"/>
  <c r="AX7" i="86"/>
  <c r="S7" i="86" s="1"/>
  <c r="AC7" i="86" s="1"/>
  <c r="AB8" i="86" s="1"/>
  <c r="Y58" i="94"/>
  <c r="X58" i="94"/>
  <c r="AH62" i="43"/>
  <c r="AQ62" i="43" s="1"/>
  <c r="AR62" i="13"/>
  <c r="AR63" i="20"/>
  <c r="AI58" i="83"/>
  <c r="AN58" i="83"/>
  <c r="Y56" i="90"/>
  <c r="X56" i="90"/>
  <c r="AH62" i="11"/>
  <c r="AQ62" i="11" s="1"/>
  <c r="AS9" i="15"/>
  <c r="AL9" i="15"/>
  <c r="AU9" i="15" s="1"/>
  <c r="AU71" i="15" s="1"/>
  <c r="C11" i="15" s="1"/>
  <c r="Y58" i="48"/>
  <c r="Z58" i="48" s="1"/>
  <c r="X58" i="48"/>
  <c r="AF61" i="99" l="1"/>
  <c r="AO61" i="99" s="1"/>
  <c r="AE61" i="99"/>
  <c r="AG61" i="99"/>
  <c r="AP61" i="99" s="1"/>
  <c r="W62" i="99"/>
  <c r="AG60" i="103"/>
  <c r="AP60" i="103" s="1"/>
  <c r="AF60" i="103"/>
  <c r="AO60" i="103" s="1"/>
  <c r="W61" i="103"/>
  <c r="AE60" i="103"/>
  <c r="AG61" i="49"/>
  <c r="AP61" i="49" s="1"/>
  <c r="W62" i="49"/>
  <c r="AE61" i="49"/>
  <c r="AF61" i="49"/>
  <c r="AO61" i="49" s="1"/>
  <c r="AF68" i="32"/>
  <c r="AO68" i="32" s="1"/>
  <c r="AE68" i="32"/>
  <c r="AG68" i="32"/>
  <c r="AP68" i="32" s="1"/>
  <c r="W69" i="32"/>
  <c r="AE68" i="44"/>
  <c r="AG68" i="44"/>
  <c r="AP68" i="44" s="1"/>
  <c r="AF68" i="44"/>
  <c r="AO68" i="44" s="1"/>
  <c r="W69" i="44"/>
  <c r="AF57" i="98"/>
  <c r="AO57" i="98" s="1"/>
  <c r="AE57" i="98"/>
  <c r="AG57" i="98"/>
  <c r="AP57" i="98" s="1"/>
  <c r="W58" i="98"/>
  <c r="AE65" i="45"/>
  <c r="AF65" i="45"/>
  <c r="AO65" i="45" s="1"/>
  <c r="W66" i="45"/>
  <c r="AG65" i="45"/>
  <c r="AP65" i="45" s="1"/>
  <c r="W59" i="85"/>
  <c r="AG58" i="85"/>
  <c r="AP58" i="85" s="1"/>
  <c r="AF58" i="85"/>
  <c r="AO58" i="85" s="1"/>
  <c r="AE58" i="85"/>
  <c r="AG68" i="93"/>
  <c r="AP68" i="93" s="1"/>
  <c r="AF68" i="93"/>
  <c r="AO68" i="93" s="1"/>
  <c r="W69" i="93"/>
  <c r="AE68" i="93"/>
  <c r="W59" i="48"/>
  <c r="AE58" i="48"/>
  <c r="AG58" i="48"/>
  <c r="AP58" i="48" s="1"/>
  <c r="AF58" i="48"/>
  <c r="AO58" i="48" s="1"/>
  <c r="AF66" i="104"/>
  <c r="AO66" i="104" s="1"/>
  <c r="AE66" i="104"/>
  <c r="W67" i="104"/>
  <c r="AG66" i="104"/>
  <c r="AP66" i="104" s="1"/>
  <c r="AX69" i="52"/>
  <c r="S69" i="52" s="1"/>
  <c r="AC69" i="52" s="1"/>
  <c r="AG69" i="52"/>
  <c r="AP69" i="52" s="1"/>
  <c r="AP71" i="52" s="1"/>
  <c r="AE69" i="52"/>
  <c r="AF69" i="52"/>
  <c r="AO69" i="52" s="1"/>
  <c r="AO71" i="52" s="1"/>
  <c r="W59" i="102"/>
  <c r="AG58" i="102"/>
  <c r="AP58" i="102" s="1"/>
  <c r="AF58" i="102"/>
  <c r="AO58" i="102" s="1"/>
  <c r="AE58" i="102"/>
  <c r="Y62" i="41"/>
  <c r="Z62" i="41" s="1"/>
  <c r="X62" i="41"/>
  <c r="Y63" i="16"/>
  <c r="X63" i="16"/>
  <c r="AS9" i="86"/>
  <c r="AL9" i="86"/>
  <c r="AU9" i="86" s="1"/>
  <c r="AS46" i="86"/>
  <c r="AL46" i="86"/>
  <c r="AU46" i="86" s="1"/>
  <c r="AS10" i="86"/>
  <c r="AL10" i="86"/>
  <c r="AU10" i="86" s="1"/>
  <c r="AS29" i="86"/>
  <c r="AL29" i="86"/>
  <c r="AU29" i="86" s="1"/>
  <c r="AS47" i="86"/>
  <c r="AL47" i="86"/>
  <c r="AU47" i="86" s="1"/>
  <c r="AS65" i="86"/>
  <c r="AL65" i="86"/>
  <c r="AU65" i="86" s="1"/>
  <c r="AS18" i="86"/>
  <c r="AL18" i="86"/>
  <c r="AU18" i="86" s="1"/>
  <c r="AS36" i="86"/>
  <c r="AL36" i="86"/>
  <c r="AU36" i="86" s="1"/>
  <c r="AS54" i="86"/>
  <c r="AL54" i="86"/>
  <c r="AU54" i="86" s="1"/>
  <c r="AH55" i="50"/>
  <c r="AQ55" i="50" s="1"/>
  <c r="AS12" i="86"/>
  <c r="AL12" i="86"/>
  <c r="AU12" i="86" s="1"/>
  <c r="AS31" i="86"/>
  <c r="AL31" i="86"/>
  <c r="AU31" i="86" s="1"/>
  <c r="AS49" i="86"/>
  <c r="AL49" i="86"/>
  <c r="AU49" i="86" s="1"/>
  <c r="AI60" i="18"/>
  <c r="AN60" i="18"/>
  <c r="AS20" i="86"/>
  <c r="AL20" i="86"/>
  <c r="AU20" i="86" s="1"/>
  <c r="AL56" i="86"/>
  <c r="AU56" i="86" s="1"/>
  <c r="AS56" i="86"/>
  <c r="Y64" i="91"/>
  <c r="X64" i="91"/>
  <c r="AI59" i="10"/>
  <c r="AO59" i="10"/>
  <c r="Y63" i="11"/>
  <c r="X63" i="11"/>
  <c r="Y63" i="51"/>
  <c r="X63" i="51"/>
  <c r="AR58" i="83"/>
  <c r="AH56" i="90"/>
  <c r="AQ56" i="90" s="1"/>
  <c r="AS33" i="86"/>
  <c r="AL33" i="86"/>
  <c r="AU33" i="86" s="1"/>
  <c r="AS67" i="86"/>
  <c r="AL67" i="86"/>
  <c r="AU67" i="86" s="1"/>
  <c r="AR57" i="102"/>
  <c r="W62" i="87"/>
  <c r="AE61" i="87"/>
  <c r="AF61" i="87"/>
  <c r="AO61" i="87" s="1"/>
  <c r="AG61" i="87"/>
  <c r="AP61" i="87" s="1"/>
  <c r="AS64" i="86"/>
  <c r="AL64" i="86"/>
  <c r="AU64" i="86" s="1"/>
  <c r="Z56" i="90"/>
  <c r="AE64" i="20"/>
  <c r="AG64" i="20"/>
  <c r="AP64" i="20" s="1"/>
  <c r="AF64" i="20"/>
  <c r="AO64" i="20" s="1"/>
  <c r="W65" i="20"/>
  <c r="AI61" i="41"/>
  <c r="AN61" i="41"/>
  <c r="AH68" i="44"/>
  <c r="AQ68" i="44" s="1"/>
  <c r="AR67" i="32"/>
  <c r="AS28" i="86"/>
  <c r="AL28" i="86"/>
  <c r="AU28" i="86" s="1"/>
  <c r="AH68" i="46"/>
  <c r="AQ68" i="46" s="1"/>
  <c r="AR68" i="52"/>
  <c r="Y58" i="35"/>
  <c r="Z58" i="35"/>
  <c r="X58" i="35"/>
  <c r="AR56" i="98"/>
  <c r="Y65" i="92"/>
  <c r="X65" i="92"/>
  <c r="Y58" i="82"/>
  <c r="X58" i="82"/>
  <c r="W64" i="13"/>
  <c r="AF63" i="13"/>
  <c r="AO63" i="13" s="1"/>
  <c r="AG63" i="13"/>
  <c r="AP63" i="13" s="1"/>
  <c r="AE63" i="13"/>
  <c r="AE55" i="50"/>
  <c r="AG55" i="50"/>
  <c r="AP55" i="50" s="1"/>
  <c r="AF55" i="50"/>
  <c r="AO55" i="50" s="1"/>
  <c r="W56" i="50"/>
  <c r="AS19" i="86"/>
  <c r="AL19" i="86"/>
  <c r="AU19" i="86" s="1"/>
  <c r="AS37" i="86"/>
  <c r="AL37" i="86"/>
  <c r="AU37" i="86" s="1"/>
  <c r="AS38" i="86"/>
  <c r="AL38" i="86"/>
  <c r="AU38" i="86" s="1"/>
  <c r="AR60" i="99"/>
  <c r="AR64" i="45"/>
  <c r="AR60" i="87"/>
  <c r="AI62" i="11"/>
  <c r="AN62" i="11"/>
  <c r="AJ15" i="86"/>
  <c r="AK15" i="86"/>
  <c r="AT15" i="86" s="1"/>
  <c r="AS51" i="86"/>
  <c r="AL51" i="86"/>
  <c r="AU51" i="86" s="1"/>
  <c r="AH58" i="48"/>
  <c r="AQ58" i="48" s="1"/>
  <c r="AH58" i="94"/>
  <c r="AQ58" i="94" s="1"/>
  <c r="AS21" i="86"/>
  <c r="AL21" i="86"/>
  <c r="AU21" i="86" s="1"/>
  <c r="AS39" i="86"/>
  <c r="AL39" i="86"/>
  <c r="AU39" i="86" s="1"/>
  <c r="AS57" i="86"/>
  <c r="AL57" i="86"/>
  <c r="AU57" i="86" s="1"/>
  <c r="AL16" i="86"/>
  <c r="AU16" i="86" s="1"/>
  <c r="AS16" i="86"/>
  <c r="AS34" i="86"/>
  <c r="AL34" i="86"/>
  <c r="AU34" i="86" s="1"/>
  <c r="AS52" i="86"/>
  <c r="AL52" i="86"/>
  <c r="AU52" i="86" s="1"/>
  <c r="Z68" i="46"/>
  <c r="AS17" i="86"/>
  <c r="AL17" i="86"/>
  <c r="AU17" i="86" s="1"/>
  <c r="AF65" i="54"/>
  <c r="AO65" i="54" s="1"/>
  <c r="AE65" i="54"/>
  <c r="W66" i="54"/>
  <c r="AG65" i="54"/>
  <c r="AP65" i="54" s="1"/>
  <c r="AH58" i="85"/>
  <c r="AQ58" i="85" s="1"/>
  <c r="AL24" i="86"/>
  <c r="AU24" i="86" s="1"/>
  <c r="AS24" i="86"/>
  <c r="AS42" i="86"/>
  <c r="AL42" i="86"/>
  <c r="AU42" i="86" s="1"/>
  <c r="AS60" i="86"/>
  <c r="AL60" i="86"/>
  <c r="AU60" i="86" s="1"/>
  <c r="AH58" i="102"/>
  <c r="AQ58" i="102" s="1"/>
  <c r="W68" i="101"/>
  <c r="AE67" i="101"/>
  <c r="AN67" i="101" s="1"/>
  <c r="AF67" i="101"/>
  <c r="AO67" i="101" s="1"/>
  <c r="AG67" i="101"/>
  <c r="AS55" i="86"/>
  <c r="AL55" i="86"/>
  <c r="AU55" i="86" s="1"/>
  <c r="AH61" i="49"/>
  <c r="AQ61" i="49" s="1"/>
  <c r="AR57" i="85"/>
  <c r="AH68" i="93"/>
  <c r="AQ68" i="93" s="1"/>
  <c r="AR55" i="90"/>
  <c r="AS26" i="86"/>
  <c r="AL26" i="86"/>
  <c r="AU26" i="86" s="1"/>
  <c r="AS44" i="86"/>
  <c r="AL44" i="86"/>
  <c r="AU44" i="86" s="1"/>
  <c r="Y64" i="95"/>
  <c r="X64" i="95"/>
  <c r="Y63" i="43"/>
  <c r="Z63" i="43" s="1"/>
  <c r="X63" i="43"/>
  <c r="X60" i="10"/>
  <c r="Y60" i="10"/>
  <c r="Z60" i="10"/>
  <c r="Y65" i="100"/>
  <c r="Z65" i="100" s="1"/>
  <c r="X65" i="100"/>
  <c r="Z58" i="94"/>
  <c r="AS63" i="86"/>
  <c r="AL63" i="86"/>
  <c r="AU63" i="86" s="1"/>
  <c r="AR65" i="104"/>
  <c r="AR57" i="48"/>
  <c r="AH66" i="104"/>
  <c r="AQ66" i="104" s="1"/>
  <c r="AS35" i="86"/>
  <c r="AL35" i="86"/>
  <c r="AU35" i="86" s="1"/>
  <c r="AS53" i="86"/>
  <c r="AL53" i="86"/>
  <c r="AU53" i="86" s="1"/>
  <c r="AF57" i="42"/>
  <c r="AO57" i="42" s="1"/>
  <c r="AE57" i="42"/>
  <c r="AN57" i="42" s="1"/>
  <c r="W58" i="42"/>
  <c r="AG57" i="42"/>
  <c r="AH57" i="98"/>
  <c r="AQ57" i="98" s="1"/>
  <c r="AK5" i="86"/>
  <c r="AT5" i="86" s="1"/>
  <c r="AJ5" i="86"/>
  <c r="AR67" i="44"/>
  <c r="AS43" i="86"/>
  <c r="AL43" i="86"/>
  <c r="AU43" i="86" s="1"/>
  <c r="Y61" i="18"/>
  <c r="X61" i="18"/>
  <c r="AR57" i="94"/>
  <c r="AS62" i="86"/>
  <c r="AL62" i="86"/>
  <c r="AU62" i="86" s="1"/>
  <c r="AI62" i="43"/>
  <c r="AN62" i="43"/>
  <c r="AS27" i="86"/>
  <c r="AL27" i="86"/>
  <c r="AU27" i="86" s="1"/>
  <c r="AS45" i="86"/>
  <c r="AL45" i="86"/>
  <c r="AU45" i="86" s="1"/>
  <c r="AI62" i="16"/>
  <c r="AN62" i="16"/>
  <c r="W64" i="96"/>
  <c r="AG63" i="96"/>
  <c r="AP63" i="96" s="1"/>
  <c r="AF63" i="96"/>
  <c r="AO63" i="96" s="1"/>
  <c r="AE63" i="96"/>
  <c r="AJ14" i="86"/>
  <c r="AS22" i="86"/>
  <c r="AL22" i="86"/>
  <c r="AU22" i="86" s="1"/>
  <c r="AS40" i="86"/>
  <c r="AL40" i="86"/>
  <c r="AU40" i="86" s="1"/>
  <c r="AI57" i="35"/>
  <c r="AN57" i="35"/>
  <c r="AH59" i="83"/>
  <c r="AQ59" i="83" s="1"/>
  <c r="AI64" i="92"/>
  <c r="AN64" i="92"/>
  <c r="AL59" i="86"/>
  <c r="AU59" i="86" s="1"/>
  <c r="AS59" i="86"/>
  <c r="AE61" i="55"/>
  <c r="AG61" i="55"/>
  <c r="AP61" i="55" s="1"/>
  <c r="W62" i="55"/>
  <c r="AF61" i="55"/>
  <c r="AO61" i="55" s="1"/>
  <c r="Y65" i="88"/>
  <c r="Z65" i="88"/>
  <c r="X65" i="88"/>
  <c r="AS6" i="86"/>
  <c r="AL6" i="86"/>
  <c r="AU6" i="86" s="1"/>
  <c r="AS25" i="86"/>
  <c r="AL25" i="86"/>
  <c r="AU25" i="86" s="1"/>
  <c r="AS61" i="86"/>
  <c r="AL61" i="86"/>
  <c r="AU61" i="86" s="1"/>
  <c r="AK7" i="86"/>
  <c r="AT7" i="86" s="1"/>
  <c r="AJ7" i="86"/>
  <c r="AS50" i="86"/>
  <c r="AL50" i="86"/>
  <c r="AU50" i="86" s="1"/>
  <c r="Y63" i="84"/>
  <c r="Z63" i="84" s="1"/>
  <c r="X63" i="84"/>
  <c r="AJ8" i="86"/>
  <c r="AK8" i="86"/>
  <c r="AT8" i="86" s="1"/>
  <c r="AH61" i="87"/>
  <c r="AQ61" i="87" s="1"/>
  <c r="AS58" i="86"/>
  <c r="AL58" i="86"/>
  <c r="AU58" i="86" s="1"/>
  <c r="AH65" i="45"/>
  <c r="AQ65" i="45" s="1"/>
  <c r="AR60" i="49"/>
  <c r="AR67" i="93"/>
  <c r="AE59" i="83"/>
  <c r="AF59" i="83"/>
  <c r="AO59" i="83" s="1"/>
  <c r="AG59" i="83"/>
  <c r="AP59" i="83" s="1"/>
  <c r="W60" i="83"/>
  <c r="AJ3" i="86"/>
  <c r="AB4" i="86"/>
  <c r="AS23" i="86"/>
  <c r="AL23" i="86"/>
  <c r="AU23" i="86" s="1"/>
  <c r="AS41" i="86"/>
  <c r="AL41" i="86"/>
  <c r="AU41" i="86" s="1"/>
  <c r="AR67" i="46"/>
  <c r="AH69" i="52"/>
  <c r="AQ69" i="52" s="1"/>
  <c r="AQ71" i="52" s="1"/>
  <c r="AZ3" i="52"/>
  <c r="AX4" i="52" s="1"/>
  <c r="S4" i="52" s="1"/>
  <c r="AC4" i="52" s="1"/>
  <c r="AB5" i="52" s="1"/>
  <c r="AX3" i="52"/>
  <c r="S3" i="52" s="1"/>
  <c r="AC3" i="52" s="1"/>
  <c r="AX5" i="52"/>
  <c r="S5" i="52" s="1"/>
  <c r="AC5" i="52" s="1"/>
  <c r="AB6" i="52" s="1"/>
  <c r="AX6" i="52"/>
  <c r="S6" i="52" s="1"/>
  <c r="AC6" i="52" s="1"/>
  <c r="AB7" i="52" s="1"/>
  <c r="AX7" i="52"/>
  <c r="S7" i="52" s="1"/>
  <c r="AC7" i="52" s="1"/>
  <c r="AB8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X22" i="52"/>
  <c r="S22" i="52" s="1"/>
  <c r="AC22" i="52" s="1"/>
  <c r="AB23" i="52" s="1"/>
  <c r="AX23" i="52"/>
  <c r="S23" i="52" s="1"/>
  <c r="AC23" i="52" s="1"/>
  <c r="AB24" i="52" s="1"/>
  <c r="AX24" i="52"/>
  <c r="S24" i="52" s="1"/>
  <c r="AC24" i="52" s="1"/>
  <c r="AB25" i="52" s="1"/>
  <c r="AX25" i="52"/>
  <c r="S25" i="52" s="1"/>
  <c r="AC25" i="52" s="1"/>
  <c r="AB26" i="52" s="1"/>
  <c r="AX26" i="52"/>
  <c r="S26" i="52" s="1"/>
  <c r="AC26" i="52" s="1"/>
  <c r="AB27" i="52" s="1"/>
  <c r="AX27" i="52"/>
  <c r="S27" i="52" s="1"/>
  <c r="AC27" i="52" s="1"/>
  <c r="AB28" i="52" s="1"/>
  <c r="AX28" i="52"/>
  <c r="S28" i="52" s="1"/>
  <c r="AC28" i="52" s="1"/>
  <c r="AB29" i="52" s="1"/>
  <c r="AX29" i="52"/>
  <c r="S29" i="52" s="1"/>
  <c r="AC29" i="52" s="1"/>
  <c r="AB30" i="52" s="1"/>
  <c r="AX30" i="52"/>
  <c r="S30" i="52" s="1"/>
  <c r="AC30" i="52" s="1"/>
  <c r="AB31" i="52" s="1"/>
  <c r="AX31" i="52"/>
  <c r="S31" i="52" s="1"/>
  <c r="AC31" i="52" s="1"/>
  <c r="AB32" i="52" s="1"/>
  <c r="AX32" i="52"/>
  <c r="S32" i="52" s="1"/>
  <c r="AC32" i="52" s="1"/>
  <c r="AB33" i="52" s="1"/>
  <c r="AX33" i="52"/>
  <c r="S33" i="52" s="1"/>
  <c r="AC33" i="52" s="1"/>
  <c r="AB34" i="52" s="1"/>
  <c r="AX34" i="52"/>
  <c r="S34" i="52" s="1"/>
  <c r="AC34" i="52" s="1"/>
  <c r="AB35" i="52" s="1"/>
  <c r="AX35" i="52"/>
  <c r="S35" i="52" s="1"/>
  <c r="AC35" i="52" s="1"/>
  <c r="AB36" i="52" s="1"/>
  <c r="AX36" i="52"/>
  <c r="S36" i="52" s="1"/>
  <c r="AC36" i="52" s="1"/>
  <c r="AB37" i="52" s="1"/>
  <c r="AX37" i="52"/>
  <c r="S37" i="52" s="1"/>
  <c r="AC37" i="52" s="1"/>
  <c r="AB38" i="52" s="1"/>
  <c r="AX38" i="52"/>
  <c r="S38" i="52" s="1"/>
  <c r="AC38" i="52" s="1"/>
  <c r="AB39" i="52" s="1"/>
  <c r="AX39" i="52"/>
  <c r="S39" i="52" s="1"/>
  <c r="AC39" i="52" s="1"/>
  <c r="AB40" i="52" s="1"/>
  <c r="AX40" i="52"/>
  <c r="S40" i="52" s="1"/>
  <c r="AC40" i="52" s="1"/>
  <c r="AB41" i="52" s="1"/>
  <c r="AX41" i="52"/>
  <c r="S41" i="52" s="1"/>
  <c r="AC41" i="52" s="1"/>
  <c r="AB42" i="52" s="1"/>
  <c r="AX42" i="52"/>
  <c r="S42" i="52" s="1"/>
  <c r="AC42" i="52" s="1"/>
  <c r="AB43" i="52" s="1"/>
  <c r="AX43" i="52"/>
  <c r="S43" i="52" s="1"/>
  <c r="AC43" i="52" s="1"/>
  <c r="AB44" i="52" s="1"/>
  <c r="AX44" i="52"/>
  <c r="S44" i="52" s="1"/>
  <c r="AC44" i="52" s="1"/>
  <c r="AB45" i="52" s="1"/>
  <c r="AX45" i="52"/>
  <c r="S45" i="52" s="1"/>
  <c r="AC45" i="52" s="1"/>
  <c r="AB46" i="52" s="1"/>
  <c r="AX46" i="52"/>
  <c r="S46" i="52" s="1"/>
  <c r="AC46" i="52" s="1"/>
  <c r="AB47" i="52" s="1"/>
  <c r="AX47" i="52"/>
  <c r="S47" i="52" s="1"/>
  <c r="AC47" i="52" s="1"/>
  <c r="AB48" i="52" s="1"/>
  <c r="AX48" i="52"/>
  <c r="S48" i="52" s="1"/>
  <c r="AC48" i="52" s="1"/>
  <c r="AB49" i="52" s="1"/>
  <c r="AX49" i="52"/>
  <c r="S49" i="52" s="1"/>
  <c r="AC49" i="52" s="1"/>
  <c r="AB50" i="52" s="1"/>
  <c r="AX50" i="52"/>
  <c r="S50" i="52" s="1"/>
  <c r="AC50" i="52" s="1"/>
  <c r="AB51" i="52" s="1"/>
  <c r="AX51" i="52"/>
  <c r="S51" i="52" s="1"/>
  <c r="AC51" i="52" s="1"/>
  <c r="AB52" i="52" s="1"/>
  <c r="AX52" i="52"/>
  <c r="S52" i="52" s="1"/>
  <c r="AC52" i="52" s="1"/>
  <c r="AB53" i="52" s="1"/>
  <c r="AX53" i="52"/>
  <c r="S53" i="52" s="1"/>
  <c r="AC53" i="52" s="1"/>
  <c r="AB54" i="52" s="1"/>
  <c r="AX54" i="52"/>
  <c r="S54" i="52" s="1"/>
  <c r="AC54" i="52" s="1"/>
  <c r="AB55" i="52" s="1"/>
  <c r="AX55" i="52"/>
  <c r="S55" i="52" s="1"/>
  <c r="AC55" i="52" s="1"/>
  <c r="AB56" i="52" s="1"/>
  <c r="AX56" i="52"/>
  <c r="S56" i="52" s="1"/>
  <c r="AC56" i="52" s="1"/>
  <c r="AB57" i="52" s="1"/>
  <c r="AX57" i="52"/>
  <c r="S57" i="52" s="1"/>
  <c r="AC57" i="52" s="1"/>
  <c r="AB58" i="52" s="1"/>
  <c r="AX58" i="52"/>
  <c r="S58" i="52" s="1"/>
  <c r="AC58" i="52" s="1"/>
  <c r="AB59" i="52" s="1"/>
  <c r="AX59" i="52"/>
  <c r="S59" i="52" s="1"/>
  <c r="AC59" i="52" s="1"/>
  <c r="AB60" i="52" s="1"/>
  <c r="AX60" i="52"/>
  <c r="S60" i="52" s="1"/>
  <c r="AC60" i="52" s="1"/>
  <c r="AB61" i="52" s="1"/>
  <c r="AX61" i="52"/>
  <c r="S61" i="52" s="1"/>
  <c r="AC61" i="52" s="1"/>
  <c r="AB62" i="52" s="1"/>
  <c r="AX62" i="52"/>
  <c r="S62" i="52" s="1"/>
  <c r="AC62" i="52" s="1"/>
  <c r="AB63" i="52" s="1"/>
  <c r="AX63" i="52"/>
  <c r="S63" i="52" s="1"/>
  <c r="AC63" i="52" s="1"/>
  <c r="AB64" i="52" s="1"/>
  <c r="AX68" i="52"/>
  <c r="S68" i="52" s="1"/>
  <c r="AC68" i="52" s="1"/>
  <c r="AB69" i="52" s="1"/>
  <c r="AX64" i="52"/>
  <c r="S64" i="52" s="1"/>
  <c r="AC64" i="52" s="1"/>
  <c r="AB65" i="52" s="1"/>
  <c r="AX66" i="52"/>
  <c r="S66" i="52" s="1"/>
  <c r="AC66" i="52" s="1"/>
  <c r="AB67" i="52" s="1"/>
  <c r="AX67" i="52"/>
  <c r="S67" i="52" s="1"/>
  <c r="AC67" i="52" s="1"/>
  <c r="AB68" i="52" s="1"/>
  <c r="AX65" i="52"/>
  <c r="S65" i="52" s="1"/>
  <c r="AC65" i="52" s="1"/>
  <c r="AB66" i="52" s="1"/>
  <c r="AI57" i="82"/>
  <c r="AN57" i="82"/>
  <c r="AS11" i="86"/>
  <c r="AL11" i="86"/>
  <c r="AU11" i="86" s="1"/>
  <c r="AS30" i="86"/>
  <c r="AL30" i="86"/>
  <c r="AU30" i="86" s="1"/>
  <c r="AS48" i="86"/>
  <c r="AL48" i="86"/>
  <c r="AU48" i="86" s="1"/>
  <c r="AS68" i="86"/>
  <c r="AL68" i="86"/>
  <c r="AU68" i="86" s="1"/>
  <c r="AH61" i="99"/>
  <c r="AQ61" i="99" s="1"/>
  <c r="AH60" i="103"/>
  <c r="AQ60" i="103" s="1"/>
  <c r="AI64" i="88"/>
  <c r="AN64" i="88"/>
  <c r="AS66" i="86"/>
  <c r="AL66" i="86"/>
  <c r="AU66" i="86" s="1"/>
  <c r="AR59" i="103"/>
  <c r="AH68" i="32"/>
  <c r="AQ68" i="32" s="1"/>
  <c r="AK13" i="86"/>
  <c r="AT13" i="86" s="1"/>
  <c r="AJ13" i="86"/>
  <c r="AS32" i="86"/>
  <c r="AL32" i="86"/>
  <c r="AU32" i="86" s="1"/>
  <c r="AR69" i="86"/>
  <c r="AR71" i="86" s="1"/>
  <c r="AL69" i="86"/>
  <c r="AU69" i="86" s="1"/>
  <c r="AI63" i="91"/>
  <c r="AN63" i="91"/>
  <c r="AI63" i="95"/>
  <c r="AN63" i="95"/>
  <c r="AI64" i="100"/>
  <c r="AN64" i="100"/>
  <c r="AI62" i="51"/>
  <c r="AN62" i="51"/>
  <c r="AI62" i="84"/>
  <c r="AN62" i="84"/>
  <c r="W64" i="43" l="1"/>
  <c r="AE63" i="43"/>
  <c r="AF63" i="43"/>
  <c r="AO63" i="43" s="1"/>
  <c r="AG63" i="43"/>
  <c r="AP63" i="43" s="1"/>
  <c r="AE65" i="100"/>
  <c r="W66" i="100"/>
  <c r="AG65" i="100"/>
  <c r="AP65" i="100" s="1"/>
  <c r="AF65" i="100"/>
  <c r="AO65" i="100" s="1"/>
  <c r="W63" i="41"/>
  <c r="AE62" i="41"/>
  <c r="AF62" i="41"/>
  <c r="AO62" i="41" s="1"/>
  <c r="AG62" i="41"/>
  <c r="AP62" i="41" s="1"/>
  <c r="AG63" i="84"/>
  <c r="AP63" i="84" s="1"/>
  <c r="AE63" i="84"/>
  <c r="AF63" i="84"/>
  <c r="AO63" i="84" s="1"/>
  <c r="W64" i="84"/>
  <c r="AJ59" i="52"/>
  <c r="AK59" i="52"/>
  <c r="AT59" i="52" s="1"/>
  <c r="AR64" i="100"/>
  <c r="AJ68" i="52"/>
  <c r="AK68" i="52"/>
  <c r="AT68" i="52" s="1"/>
  <c r="AJ62" i="52"/>
  <c r="AK62" i="52"/>
  <c r="AT62" i="52" s="1"/>
  <c r="AK56" i="52"/>
  <c r="AT56" i="52" s="1"/>
  <c r="AJ56" i="52"/>
  <c r="AK50" i="52"/>
  <c r="AT50" i="52" s="1"/>
  <c r="AJ50" i="52"/>
  <c r="AJ44" i="52"/>
  <c r="AK44" i="52"/>
  <c r="AT44" i="52" s="1"/>
  <c r="AJ38" i="52"/>
  <c r="AK38" i="52"/>
  <c r="AT38" i="52" s="1"/>
  <c r="AJ32" i="52"/>
  <c r="AK32" i="52"/>
  <c r="AT32" i="52" s="1"/>
  <c r="AJ26" i="52"/>
  <c r="AK26" i="52"/>
  <c r="AT26" i="52" s="1"/>
  <c r="AJ20" i="52"/>
  <c r="AK20" i="52"/>
  <c r="AT20" i="52" s="1"/>
  <c r="AJ14" i="52"/>
  <c r="AK14" i="52"/>
  <c r="AT14" i="52" s="1"/>
  <c r="AJ8" i="52"/>
  <c r="AK8" i="52"/>
  <c r="AT8" i="52" s="1"/>
  <c r="AJ4" i="86"/>
  <c r="AK4" i="86"/>
  <c r="AT4" i="86" s="1"/>
  <c r="AT71" i="86" s="1"/>
  <c r="AI59" i="83"/>
  <c r="AN59" i="83"/>
  <c r="AS8" i="86"/>
  <c r="AL8" i="86"/>
  <c r="AU8" i="86" s="1"/>
  <c r="AS7" i="86"/>
  <c r="AL7" i="86"/>
  <c r="AU7" i="86" s="1"/>
  <c r="Y64" i="96"/>
  <c r="X64" i="96"/>
  <c r="AH65" i="100"/>
  <c r="AQ65" i="100" s="1"/>
  <c r="AH63" i="43"/>
  <c r="AQ63" i="43" s="1"/>
  <c r="Y68" i="101"/>
  <c r="X68" i="101"/>
  <c r="AF68" i="46"/>
  <c r="AO68" i="46" s="1"/>
  <c r="AE68" i="46"/>
  <c r="W69" i="46"/>
  <c r="AG68" i="46"/>
  <c r="AP68" i="46" s="1"/>
  <c r="Y56" i="50"/>
  <c r="Z56" i="50"/>
  <c r="X56" i="50"/>
  <c r="AH65" i="92"/>
  <c r="AQ65" i="92" s="1"/>
  <c r="AG58" i="35"/>
  <c r="AP58" i="35" s="1"/>
  <c r="W59" i="35"/>
  <c r="AE58" i="35"/>
  <c r="AF58" i="35"/>
  <c r="AO58" i="35" s="1"/>
  <c r="AI64" i="20"/>
  <c r="AN64" i="20"/>
  <c r="AH64" i="91"/>
  <c r="AQ64" i="91" s="1"/>
  <c r="Y59" i="102"/>
  <c r="X59" i="102"/>
  <c r="Y59" i="85"/>
  <c r="Z59" i="85"/>
  <c r="X59" i="85"/>
  <c r="Y69" i="44"/>
  <c r="X69" i="44"/>
  <c r="Y62" i="49"/>
  <c r="Z62" i="49"/>
  <c r="X62" i="49"/>
  <c r="AK67" i="52"/>
  <c r="AT67" i="52" s="1"/>
  <c r="AJ67" i="52"/>
  <c r="AJ61" i="52"/>
  <c r="AK61" i="52"/>
  <c r="AT61" i="52" s="1"/>
  <c r="AK55" i="52"/>
  <c r="AT55" i="52" s="1"/>
  <c r="AJ55" i="52"/>
  <c r="AJ49" i="52"/>
  <c r="AK49" i="52"/>
  <c r="AT49" i="52" s="1"/>
  <c r="AJ43" i="52"/>
  <c r="AK43" i="52"/>
  <c r="AT43" i="52" s="1"/>
  <c r="AK37" i="52"/>
  <c r="AT37" i="52" s="1"/>
  <c r="AJ37" i="52"/>
  <c r="AJ31" i="52"/>
  <c r="AK31" i="52"/>
  <c r="AT31" i="52" s="1"/>
  <c r="AK25" i="52"/>
  <c r="AT25" i="52" s="1"/>
  <c r="AJ25" i="52"/>
  <c r="AJ19" i="52"/>
  <c r="AK19" i="52"/>
  <c r="AT19" i="52" s="1"/>
  <c r="AJ13" i="52"/>
  <c r="AK13" i="52"/>
  <c r="AT13" i="52" s="1"/>
  <c r="AK7" i="52"/>
  <c r="AT7" i="52" s="1"/>
  <c r="AJ7" i="52"/>
  <c r="AL3" i="86"/>
  <c r="AU3" i="86" s="1"/>
  <c r="AS3" i="86"/>
  <c r="AH63" i="84"/>
  <c r="AQ63" i="84" s="1"/>
  <c r="Y62" i="55"/>
  <c r="Z62" i="55" s="1"/>
  <c r="X62" i="55"/>
  <c r="AR64" i="92"/>
  <c r="AS14" i="86"/>
  <c r="AL14" i="86"/>
  <c r="AU14" i="86" s="1"/>
  <c r="AH61" i="18"/>
  <c r="AQ61" i="18" s="1"/>
  <c r="Y66" i="54"/>
  <c r="X66" i="54"/>
  <c r="Z66" i="54" s="1"/>
  <c r="Z65" i="92"/>
  <c r="AR61" i="41"/>
  <c r="W57" i="90"/>
  <c r="AG56" i="90"/>
  <c r="AP56" i="90" s="1"/>
  <c r="AF56" i="90"/>
  <c r="AO56" i="90" s="1"/>
  <c r="AE56" i="90"/>
  <c r="AI61" i="87"/>
  <c r="AN61" i="87"/>
  <c r="AH63" i="11"/>
  <c r="AQ63" i="11" s="1"/>
  <c r="Z64" i="91"/>
  <c r="Y67" i="104"/>
  <c r="X67" i="104"/>
  <c r="AI58" i="48"/>
  <c r="AN58" i="48"/>
  <c r="Y58" i="98"/>
  <c r="X58" i="98"/>
  <c r="Z58" i="98" s="1"/>
  <c r="AI68" i="32"/>
  <c r="AR68" i="32" s="1"/>
  <c r="AN68" i="32"/>
  <c r="AJ65" i="52"/>
  <c r="AK65" i="52"/>
  <c r="AT65" i="52" s="1"/>
  <c r="AK60" i="52"/>
  <c r="AT60" i="52" s="1"/>
  <c r="AJ60" i="52"/>
  <c r="AJ54" i="52"/>
  <c r="AK54" i="52"/>
  <c r="AT54" i="52" s="1"/>
  <c r="AJ48" i="52"/>
  <c r="AK48" i="52"/>
  <c r="AT48" i="52" s="1"/>
  <c r="AJ42" i="52"/>
  <c r="AK42" i="52"/>
  <c r="AT42" i="52" s="1"/>
  <c r="AJ36" i="52"/>
  <c r="AK36" i="52"/>
  <c r="AT36" i="52" s="1"/>
  <c r="AJ30" i="52"/>
  <c r="AK30" i="52"/>
  <c r="AT30" i="52" s="1"/>
  <c r="AK24" i="52"/>
  <c r="AT24" i="52" s="1"/>
  <c r="AJ24" i="52"/>
  <c r="AJ18" i="52"/>
  <c r="AK18" i="52"/>
  <c r="AT18" i="52" s="1"/>
  <c r="AK12" i="52"/>
  <c r="AT12" i="52" s="1"/>
  <c r="AJ12" i="52"/>
  <c r="AJ6" i="52"/>
  <c r="AK6" i="52"/>
  <c r="AT6" i="52" s="1"/>
  <c r="AH65" i="88"/>
  <c r="AQ65" i="88" s="1"/>
  <c r="AR57" i="35"/>
  <c r="AR62" i="16"/>
  <c r="AR62" i="43"/>
  <c r="Z61" i="18"/>
  <c r="AS5" i="86"/>
  <c r="AL5" i="86"/>
  <c r="AU5" i="86" s="1"/>
  <c r="AI65" i="54"/>
  <c r="AN65" i="54"/>
  <c r="AS15" i="86"/>
  <c r="AL15" i="86"/>
  <c r="AU15" i="86" s="1"/>
  <c r="Y64" i="13"/>
  <c r="Z64" i="13"/>
  <c r="X64" i="13"/>
  <c r="Y62" i="87"/>
  <c r="X62" i="87"/>
  <c r="Z62" i="87" s="1"/>
  <c r="Z63" i="11"/>
  <c r="AR60" i="18"/>
  <c r="AH63" i="16"/>
  <c r="AQ63" i="16" s="1"/>
  <c r="AI69" i="52"/>
  <c r="AN69" i="52"/>
  <c r="AN71" i="52" s="1"/>
  <c r="AI66" i="104"/>
  <c r="AN66" i="104"/>
  <c r="Y59" i="48"/>
  <c r="Z59" i="48"/>
  <c r="X59" i="48"/>
  <c r="Y62" i="99"/>
  <c r="X62" i="99"/>
  <c r="Z62" i="99" s="1"/>
  <c r="AJ53" i="52"/>
  <c r="AK53" i="52"/>
  <c r="AT53" i="52" s="1"/>
  <c r="AJ47" i="52"/>
  <c r="AK47" i="52"/>
  <c r="AT47" i="52" s="1"/>
  <c r="AK41" i="52"/>
  <c r="AT41" i="52" s="1"/>
  <c r="AJ41" i="52"/>
  <c r="AK35" i="52"/>
  <c r="AT35" i="52" s="1"/>
  <c r="AJ35" i="52"/>
  <c r="AK29" i="52"/>
  <c r="AT29" i="52" s="1"/>
  <c r="AJ29" i="52"/>
  <c r="AJ23" i="52"/>
  <c r="AK23" i="52"/>
  <c r="AT23" i="52" s="1"/>
  <c r="AK17" i="52"/>
  <c r="AT17" i="52" s="1"/>
  <c r="AJ17" i="52"/>
  <c r="AJ11" i="52"/>
  <c r="AK11" i="52"/>
  <c r="AT11" i="52" s="1"/>
  <c r="AB4" i="52"/>
  <c r="AJ3" i="52"/>
  <c r="Y60" i="83"/>
  <c r="Z60" i="83"/>
  <c r="X60" i="83"/>
  <c r="AG65" i="88"/>
  <c r="AP65" i="88" s="1"/>
  <c r="AE65" i="88"/>
  <c r="W66" i="88"/>
  <c r="AF65" i="88"/>
  <c r="AO65" i="88" s="1"/>
  <c r="AI61" i="55"/>
  <c r="AN61" i="55"/>
  <c r="AI63" i="96"/>
  <c r="AN63" i="96"/>
  <c r="W61" i="10"/>
  <c r="AG60" i="10"/>
  <c r="AP60" i="10" s="1"/>
  <c r="AF60" i="10"/>
  <c r="AO60" i="10" s="1"/>
  <c r="AE60" i="10"/>
  <c r="AH64" i="95"/>
  <c r="AQ64" i="95" s="1"/>
  <c r="AI67" i="101"/>
  <c r="AP67" i="101"/>
  <c r="AI55" i="50"/>
  <c r="AN55" i="50"/>
  <c r="AH58" i="82"/>
  <c r="AQ58" i="82" s="1"/>
  <c r="Y65" i="20"/>
  <c r="X65" i="20"/>
  <c r="Z63" i="16"/>
  <c r="AI58" i="102"/>
  <c r="AN58" i="102"/>
  <c r="AI58" i="85"/>
  <c r="AN58" i="85"/>
  <c r="Y66" i="45"/>
  <c r="Z66" i="45" s="1"/>
  <c r="X66" i="45"/>
  <c r="AI57" i="98"/>
  <c r="AN57" i="98"/>
  <c r="AI68" i="44"/>
  <c r="AN68" i="44"/>
  <c r="AI60" i="103"/>
  <c r="AN60" i="103"/>
  <c r="AR62" i="84"/>
  <c r="AR64" i="88"/>
  <c r="AR62" i="51"/>
  <c r="AR63" i="91"/>
  <c r="AJ69" i="52"/>
  <c r="AS69" i="52" s="1"/>
  <c r="AK69" i="52"/>
  <c r="AT69" i="52" s="1"/>
  <c r="AR57" i="82"/>
  <c r="AJ64" i="52"/>
  <c r="AK64" i="52"/>
  <c r="AT64" i="52" s="1"/>
  <c r="AK58" i="52"/>
  <c r="AT58" i="52" s="1"/>
  <c r="AJ58" i="52"/>
  <c r="AJ52" i="52"/>
  <c r="AK52" i="52"/>
  <c r="AT52" i="52" s="1"/>
  <c r="AJ46" i="52"/>
  <c r="AK46" i="52"/>
  <c r="AT46" i="52" s="1"/>
  <c r="AJ40" i="52"/>
  <c r="AK40" i="52"/>
  <c r="AT40" i="52" s="1"/>
  <c r="AK34" i="52"/>
  <c r="AT34" i="52" s="1"/>
  <c r="AJ34" i="52"/>
  <c r="AK28" i="52"/>
  <c r="AT28" i="52" s="1"/>
  <c r="AJ28" i="52"/>
  <c r="AJ22" i="52"/>
  <c r="AK22" i="52"/>
  <c r="AT22" i="52" s="1"/>
  <c r="AJ16" i="52"/>
  <c r="AK16" i="52"/>
  <c r="AT16" i="52" s="1"/>
  <c r="AK10" i="52"/>
  <c r="AT10" i="52" s="1"/>
  <c r="AJ10" i="52"/>
  <c r="AK5" i="52"/>
  <c r="AT5" i="52" s="1"/>
  <c r="AJ5" i="52"/>
  <c r="AI57" i="42"/>
  <c r="AP57" i="42"/>
  <c r="Z64" i="95"/>
  <c r="AR62" i="11"/>
  <c r="Z58" i="82"/>
  <c r="AH63" i="51"/>
  <c r="AQ63" i="51" s="1"/>
  <c r="AI68" i="93"/>
  <c r="AN68" i="93"/>
  <c r="Y61" i="103"/>
  <c r="X61" i="103"/>
  <c r="Z61" i="103" s="1"/>
  <c r="AI61" i="99"/>
  <c r="AN61" i="99"/>
  <c r="AR63" i="95"/>
  <c r="AS13" i="86"/>
  <c r="AL13" i="86"/>
  <c r="AU13" i="86" s="1"/>
  <c r="AK66" i="52"/>
  <c r="AT66" i="52" s="1"/>
  <c r="AJ66" i="52"/>
  <c r="AK63" i="52"/>
  <c r="AT63" i="52" s="1"/>
  <c r="AJ63" i="52"/>
  <c r="AK57" i="52"/>
  <c r="AT57" i="52" s="1"/>
  <c r="AJ57" i="52"/>
  <c r="AK51" i="52"/>
  <c r="AT51" i="52" s="1"/>
  <c r="AJ51" i="52"/>
  <c r="AK45" i="52"/>
  <c r="AT45" i="52" s="1"/>
  <c r="AJ45" i="52"/>
  <c r="AK39" i="52"/>
  <c r="AT39" i="52" s="1"/>
  <c r="AJ39" i="52"/>
  <c r="AK33" i="52"/>
  <c r="AT33" i="52" s="1"/>
  <c r="AJ33" i="52"/>
  <c r="AK27" i="52"/>
  <c r="AT27" i="52" s="1"/>
  <c r="AJ27" i="52"/>
  <c r="AK21" i="52"/>
  <c r="AT21" i="52" s="1"/>
  <c r="AJ21" i="52"/>
  <c r="AJ15" i="52"/>
  <c r="AK15" i="52"/>
  <c r="AT15" i="52" s="1"/>
  <c r="AJ9" i="52"/>
  <c r="AK9" i="52"/>
  <c r="AT9" i="52" s="1"/>
  <c r="Y58" i="42"/>
  <c r="Z58" i="42"/>
  <c r="X58" i="42"/>
  <c r="W59" i="94"/>
  <c r="AE58" i="94"/>
  <c r="AG58" i="94"/>
  <c r="AP58" i="94" s="1"/>
  <c r="AF58" i="94"/>
  <c r="AO58" i="94" s="1"/>
  <c r="AH60" i="10"/>
  <c r="AQ60" i="10" s="1"/>
  <c r="AI63" i="13"/>
  <c r="AN63" i="13"/>
  <c r="AH58" i="35"/>
  <c r="AQ58" i="35" s="1"/>
  <c r="Z63" i="51"/>
  <c r="AR59" i="10"/>
  <c r="AH62" i="41"/>
  <c r="AQ62" i="41" s="1"/>
  <c r="Y69" i="93"/>
  <c r="X69" i="93"/>
  <c r="AI65" i="45"/>
  <c r="AN65" i="45"/>
  <c r="Y69" i="32"/>
  <c r="X69" i="32"/>
  <c r="AI61" i="49"/>
  <c r="AN61" i="49"/>
  <c r="AG66" i="45" l="1"/>
  <c r="AP66" i="45" s="1"/>
  <c r="AE66" i="45"/>
  <c r="W67" i="45"/>
  <c r="AF66" i="45"/>
  <c r="AO66" i="45" s="1"/>
  <c r="AG66" i="54"/>
  <c r="AP66" i="54" s="1"/>
  <c r="AE66" i="54"/>
  <c r="AF66" i="54"/>
  <c r="AO66" i="54" s="1"/>
  <c r="W67" i="54"/>
  <c r="AE62" i="55"/>
  <c r="AF62" i="55"/>
  <c r="AO62" i="55" s="1"/>
  <c r="W63" i="55"/>
  <c r="AG62" i="55"/>
  <c r="AP62" i="55" s="1"/>
  <c r="AE58" i="98"/>
  <c r="W59" i="98"/>
  <c r="AF58" i="98"/>
  <c r="AO58" i="98" s="1"/>
  <c r="AG58" i="98"/>
  <c r="AP58" i="98" s="1"/>
  <c r="W62" i="103"/>
  <c r="AG61" i="103"/>
  <c r="AP61" i="103" s="1"/>
  <c r="AF61" i="103"/>
  <c r="AO61" i="103" s="1"/>
  <c r="AE61" i="103"/>
  <c r="W63" i="99"/>
  <c r="AG62" i="99"/>
  <c r="AP62" i="99" s="1"/>
  <c r="AF62" i="99"/>
  <c r="AO62" i="99" s="1"/>
  <c r="AE62" i="99"/>
  <c r="W63" i="87"/>
  <c r="AF62" i="87"/>
  <c r="AO62" i="87" s="1"/>
  <c r="AG62" i="87"/>
  <c r="AP62" i="87" s="1"/>
  <c r="AE62" i="87"/>
  <c r="AE58" i="42"/>
  <c r="AF58" i="42"/>
  <c r="AO58" i="42" s="1"/>
  <c r="AG58" i="42"/>
  <c r="AP58" i="42" s="1"/>
  <c r="W59" i="42"/>
  <c r="AS39" i="52"/>
  <c r="AL39" i="52"/>
  <c r="AU39" i="52" s="1"/>
  <c r="AH69" i="93"/>
  <c r="AQ69" i="93" s="1"/>
  <c r="AQ71" i="93" s="1"/>
  <c r="AZ3" i="93"/>
  <c r="AX10" i="93" s="1"/>
  <c r="S10" i="93" s="1"/>
  <c r="AC10" i="93" s="1"/>
  <c r="AB11" i="93" s="1"/>
  <c r="AX5" i="93"/>
  <c r="S5" i="93" s="1"/>
  <c r="AC5" i="93" s="1"/>
  <c r="AB6" i="93" s="1"/>
  <c r="AX3" i="93"/>
  <c r="S3" i="93" s="1"/>
  <c r="AC3" i="93" s="1"/>
  <c r="AX8" i="93"/>
  <c r="S8" i="93" s="1"/>
  <c r="AC8" i="93" s="1"/>
  <c r="AB9" i="93" s="1"/>
  <c r="AX9" i="93"/>
  <c r="S9" i="93" s="1"/>
  <c r="AC9" i="93" s="1"/>
  <c r="AB10" i="93" s="1"/>
  <c r="AX11" i="93"/>
  <c r="S11" i="93" s="1"/>
  <c r="AC11" i="93" s="1"/>
  <c r="AB12" i="93" s="1"/>
  <c r="AX12" i="93"/>
  <c r="S12" i="93" s="1"/>
  <c r="AC12" i="93" s="1"/>
  <c r="AB13" i="93" s="1"/>
  <c r="AX13" i="93"/>
  <c r="S13" i="93" s="1"/>
  <c r="AC13" i="93" s="1"/>
  <c r="AB14" i="93" s="1"/>
  <c r="AX14" i="93"/>
  <c r="S14" i="93" s="1"/>
  <c r="AC14" i="93" s="1"/>
  <c r="AB15" i="93" s="1"/>
  <c r="AX15" i="93"/>
  <c r="S15" i="93" s="1"/>
  <c r="AC15" i="93" s="1"/>
  <c r="AB16" i="93" s="1"/>
  <c r="AX16" i="93"/>
  <c r="S16" i="93" s="1"/>
  <c r="AC16" i="93" s="1"/>
  <c r="AB17" i="93" s="1"/>
  <c r="AX17" i="93"/>
  <c r="S17" i="93" s="1"/>
  <c r="AC17" i="93" s="1"/>
  <c r="AB18" i="93" s="1"/>
  <c r="AX18" i="93"/>
  <c r="S18" i="93" s="1"/>
  <c r="AC18" i="93" s="1"/>
  <c r="AB19" i="93" s="1"/>
  <c r="AX19" i="93"/>
  <c r="S19" i="93" s="1"/>
  <c r="AC19" i="93" s="1"/>
  <c r="AB20" i="93" s="1"/>
  <c r="AX20" i="93"/>
  <c r="S20" i="93" s="1"/>
  <c r="AC20" i="93" s="1"/>
  <c r="AB21" i="93" s="1"/>
  <c r="AX21" i="93"/>
  <c r="S21" i="93" s="1"/>
  <c r="AC21" i="93" s="1"/>
  <c r="AB22" i="93" s="1"/>
  <c r="AX22" i="93"/>
  <c r="S22" i="93" s="1"/>
  <c r="AC22" i="93" s="1"/>
  <c r="AB23" i="93" s="1"/>
  <c r="AX23" i="93"/>
  <c r="S23" i="93" s="1"/>
  <c r="AC23" i="93" s="1"/>
  <c r="AB24" i="93" s="1"/>
  <c r="AX24" i="93"/>
  <c r="S24" i="93" s="1"/>
  <c r="AC24" i="93" s="1"/>
  <c r="AB25" i="93" s="1"/>
  <c r="AX25" i="93"/>
  <c r="S25" i="93" s="1"/>
  <c r="AC25" i="93" s="1"/>
  <c r="AB26" i="93" s="1"/>
  <c r="AX26" i="93"/>
  <c r="S26" i="93" s="1"/>
  <c r="AC26" i="93" s="1"/>
  <c r="AB27" i="93" s="1"/>
  <c r="AX27" i="93"/>
  <c r="S27" i="93" s="1"/>
  <c r="AC27" i="93" s="1"/>
  <c r="AB28" i="93" s="1"/>
  <c r="AX28" i="93"/>
  <c r="S28" i="93" s="1"/>
  <c r="AC28" i="93" s="1"/>
  <c r="AB29" i="93" s="1"/>
  <c r="AX29" i="93"/>
  <c r="S29" i="93" s="1"/>
  <c r="AC29" i="93" s="1"/>
  <c r="AB30" i="93" s="1"/>
  <c r="AX30" i="93"/>
  <c r="S30" i="93" s="1"/>
  <c r="AC30" i="93" s="1"/>
  <c r="AB31" i="93" s="1"/>
  <c r="AX31" i="93"/>
  <c r="S31" i="93" s="1"/>
  <c r="AC31" i="93" s="1"/>
  <c r="AB32" i="93" s="1"/>
  <c r="AX32" i="93"/>
  <c r="S32" i="93" s="1"/>
  <c r="AC32" i="93" s="1"/>
  <c r="AB33" i="93" s="1"/>
  <c r="AX33" i="93"/>
  <c r="S33" i="93" s="1"/>
  <c r="AC33" i="93" s="1"/>
  <c r="AB34" i="93" s="1"/>
  <c r="AX34" i="93"/>
  <c r="S34" i="93" s="1"/>
  <c r="AC34" i="93" s="1"/>
  <c r="AB35" i="93" s="1"/>
  <c r="AX35" i="93"/>
  <c r="S35" i="93" s="1"/>
  <c r="AC35" i="93" s="1"/>
  <c r="AB36" i="93" s="1"/>
  <c r="AX36" i="93"/>
  <c r="S36" i="93" s="1"/>
  <c r="AC36" i="93" s="1"/>
  <c r="AB37" i="93" s="1"/>
  <c r="AX37" i="93"/>
  <c r="S37" i="93" s="1"/>
  <c r="AC37" i="93" s="1"/>
  <c r="AB38" i="93" s="1"/>
  <c r="AX38" i="93"/>
  <c r="S38" i="93" s="1"/>
  <c r="AC38" i="93" s="1"/>
  <c r="AB39" i="93" s="1"/>
  <c r="AX39" i="93"/>
  <c r="S39" i="93" s="1"/>
  <c r="AC39" i="93" s="1"/>
  <c r="AB40" i="93" s="1"/>
  <c r="AX40" i="93"/>
  <c r="S40" i="93" s="1"/>
  <c r="AC40" i="93" s="1"/>
  <c r="AB41" i="93" s="1"/>
  <c r="AX41" i="93"/>
  <c r="S41" i="93" s="1"/>
  <c r="AC41" i="93" s="1"/>
  <c r="AB42" i="93" s="1"/>
  <c r="AX42" i="93"/>
  <c r="S42" i="93" s="1"/>
  <c r="AC42" i="93" s="1"/>
  <c r="AB43" i="93" s="1"/>
  <c r="AX43" i="93"/>
  <c r="S43" i="93" s="1"/>
  <c r="AC43" i="93" s="1"/>
  <c r="AB44" i="93" s="1"/>
  <c r="AX44" i="93"/>
  <c r="S44" i="93" s="1"/>
  <c r="AC44" i="93" s="1"/>
  <c r="AB45" i="93" s="1"/>
  <c r="AX45" i="93"/>
  <c r="S45" i="93" s="1"/>
  <c r="AC45" i="93" s="1"/>
  <c r="AB46" i="93" s="1"/>
  <c r="AX46" i="93"/>
  <c r="S46" i="93" s="1"/>
  <c r="AC46" i="93" s="1"/>
  <c r="AB47" i="93" s="1"/>
  <c r="AX47" i="93"/>
  <c r="S47" i="93" s="1"/>
  <c r="AC47" i="93" s="1"/>
  <c r="AB48" i="93" s="1"/>
  <c r="AX48" i="93"/>
  <c r="S48" i="93" s="1"/>
  <c r="AC48" i="93" s="1"/>
  <c r="AB49" i="93" s="1"/>
  <c r="AX49" i="93"/>
  <c r="S49" i="93" s="1"/>
  <c r="AC49" i="93" s="1"/>
  <c r="AB50" i="93" s="1"/>
  <c r="AX50" i="93"/>
  <c r="S50" i="93" s="1"/>
  <c r="AC50" i="93" s="1"/>
  <c r="AB51" i="93" s="1"/>
  <c r="AX51" i="93"/>
  <c r="S51" i="93" s="1"/>
  <c r="AC51" i="93" s="1"/>
  <c r="AB52" i="93" s="1"/>
  <c r="AX52" i="93"/>
  <c r="S52" i="93" s="1"/>
  <c r="AC52" i="93" s="1"/>
  <c r="AB53" i="93" s="1"/>
  <c r="AX53" i="93"/>
  <c r="S53" i="93" s="1"/>
  <c r="AC53" i="93" s="1"/>
  <c r="AB54" i="93" s="1"/>
  <c r="AX54" i="93"/>
  <c r="S54" i="93" s="1"/>
  <c r="AC54" i="93" s="1"/>
  <c r="AB55" i="93" s="1"/>
  <c r="AX55" i="93"/>
  <c r="S55" i="93" s="1"/>
  <c r="AC55" i="93" s="1"/>
  <c r="AB56" i="93" s="1"/>
  <c r="AX56" i="93"/>
  <c r="S56" i="93" s="1"/>
  <c r="AC56" i="93" s="1"/>
  <c r="AB57" i="93" s="1"/>
  <c r="AX57" i="93"/>
  <c r="S57" i="93" s="1"/>
  <c r="AC57" i="93" s="1"/>
  <c r="AB58" i="93" s="1"/>
  <c r="AX58" i="93"/>
  <c r="S58" i="93" s="1"/>
  <c r="AC58" i="93" s="1"/>
  <c r="AB59" i="93" s="1"/>
  <c r="AX59" i="93"/>
  <c r="S59" i="93" s="1"/>
  <c r="AC59" i="93" s="1"/>
  <c r="AB60" i="93" s="1"/>
  <c r="AX60" i="93"/>
  <c r="S60" i="93" s="1"/>
  <c r="AC60" i="93" s="1"/>
  <c r="AB61" i="93" s="1"/>
  <c r="AX61" i="93"/>
  <c r="S61" i="93" s="1"/>
  <c r="AC61" i="93" s="1"/>
  <c r="AB62" i="93" s="1"/>
  <c r="AX62" i="93"/>
  <c r="S62" i="93" s="1"/>
  <c r="AC62" i="93" s="1"/>
  <c r="AB63" i="93" s="1"/>
  <c r="AX63" i="93"/>
  <c r="S63" i="93" s="1"/>
  <c r="AC63" i="93" s="1"/>
  <c r="AB64" i="93" s="1"/>
  <c r="AX68" i="93"/>
  <c r="S68" i="93" s="1"/>
  <c r="AC68" i="93" s="1"/>
  <c r="AB69" i="93" s="1"/>
  <c r="AX64" i="93"/>
  <c r="S64" i="93" s="1"/>
  <c r="AC64" i="93" s="1"/>
  <c r="AB65" i="93" s="1"/>
  <c r="AX65" i="93"/>
  <c r="S65" i="93" s="1"/>
  <c r="AC65" i="93" s="1"/>
  <c r="AB66" i="93" s="1"/>
  <c r="AX66" i="93"/>
  <c r="S66" i="93" s="1"/>
  <c r="AC66" i="93" s="1"/>
  <c r="AB67" i="93" s="1"/>
  <c r="AX67" i="93"/>
  <c r="S67" i="93" s="1"/>
  <c r="AC67" i="93" s="1"/>
  <c r="AB68" i="93" s="1"/>
  <c r="AH69" i="32"/>
  <c r="AQ69" i="32" s="1"/>
  <c r="AQ71" i="32" s="1"/>
  <c r="AZ3" i="32"/>
  <c r="AX7" i="32" s="1"/>
  <c r="S7" i="32" s="1"/>
  <c r="AC7" i="32" s="1"/>
  <c r="AB8" i="32" s="1"/>
  <c r="AX4" i="32"/>
  <c r="S4" i="32" s="1"/>
  <c r="AC4" i="32" s="1"/>
  <c r="AB5" i="32" s="1"/>
  <c r="AX3" i="32"/>
  <c r="S3" i="32" s="1"/>
  <c r="AC3" i="32" s="1"/>
  <c r="AX9" i="32"/>
  <c r="S9" i="32" s="1"/>
  <c r="AC9" i="32" s="1"/>
  <c r="AB10" i="32" s="1"/>
  <c r="AX10" i="32"/>
  <c r="S10" i="32" s="1"/>
  <c r="AC10" i="32" s="1"/>
  <c r="AB11" i="32" s="1"/>
  <c r="AX11" i="32"/>
  <c r="S11" i="32" s="1"/>
  <c r="AC11" i="32" s="1"/>
  <c r="AB12" i="32" s="1"/>
  <c r="AX12" i="32"/>
  <c r="S12" i="32" s="1"/>
  <c r="AC12" i="32" s="1"/>
  <c r="AB13" i="32" s="1"/>
  <c r="AX13" i="32"/>
  <c r="S13" i="32" s="1"/>
  <c r="AC13" i="32" s="1"/>
  <c r="AB14" i="32" s="1"/>
  <c r="AX14" i="32"/>
  <c r="S14" i="32" s="1"/>
  <c r="AC14" i="32" s="1"/>
  <c r="AB15" i="32" s="1"/>
  <c r="AX15" i="32"/>
  <c r="S15" i="32" s="1"/>
  <c r="AC15" i="32" s="1"/>
  <c r="AB16" i="32" s="1"/>
  <c r="AX16" i="32"/>
  <c r="S16" i="32" s="1"/>
  <c r="AC16" i="32" s="1"/>
  <c r="AB17" i="32" s="1"/>
  <c r="AX17" i="32"/>
  <c r="S17" i="32" s="1"/>
  <c r="AC17" i="32" s="1"/>
  <c r="AB18" i="32" s="1"/>
  <c r="AX18" i="32"/>
  <c r="S18" i="32" s="1"/>
  <c r="AC18" i="32" s="1"/>
  <c r="AB19" i="32" s="1"/>
  <c r="AX19" i="32"/>
  <c r="S19" i="32" s="1"/>
  <c r="AC19" i="32" s="1"/>
  <c r="AB20" i="32" s="1"/>
  <c r="AX20" i="32"/>
  <c r="S20" i="32" s="1"/>
  <c r="AC20" i="32" s="1"/>
  <c r="AB21" i="32" s="1"/>
  <c r="AX21" i="32"/>
  <c r="S21" i="32" s="1"/>
  <c r="AC21" i="32" s="1"/>
  <c r="AB22" i="32" s="1"/>
  <c r="AX22" i="32"/>
  <c r="S22" i="32" s="1"/>
  <c r="AC22" i="32" s="1"/>
  <c r="AB23" i="32" s="1"/>
  <c r="AX23" i="32"/>
  <c r="S23" i="32" s="1"/>
  <c r="AC23" i="32" s="1"/>
  <c r="AB24" i="32" s="1"/>
  <c r="AX24" i="32"/>
  <c r="S24" i="32" s="1"/>
  <c r="AC24" i="32" s="1"/>
  <c r="AB25" i="32" s="1"/>
  <c r="AX25" i="32"/>
  <c r="S25" i="32" s="1"/>
  <c r="AC25" i="32" s="1"/>
  <c r="AB26" i="32" s="1"/>
  <c r="AX26" i="32"/>
  <c r="S26" i="32" s="1"/>
  <c r="AC26" i="32" s="1"/>
  <c r="AB27" i="32" s="1"/>
  <c r="AX27" i="32"/>
  <c r="S27" i="32" s="1"/>
  <c r="AC27" i="32" s="1"/>
  <c r="AB28" i="32" s="1"/>
  <c r="AX28" i="32"/>
  <c r="S28" i="32" s="1"/>
  <c r="AC28" i="32" s="1"/>
  <c r="AB29" i="32" s="1"/>
  <c r="AX29" i="32"/>
  <c r="S29" i="32" s="1"/>
  <c r="AC29" i="32" s="1"/>
  <c r="AB30" i="32" s="1"/>
  <c r="AX30" i="32"/>
  <c r="S30" i="32" s="1"/>
  <c r="AC30" i="32" s="1"/>
  <c r="AB31" i="32" s="1"/>
  <c r="AX31" i="32"/>
  <c r="S31" i="32" s="1"/>
  <c r="AC31" i="32" s="1"/>
  <c r="AB32" i="32" s="1"/>
  <c r="AX32" i="32"/>
  <c r="S32" i="32" s="1"/>
  <c r="AC32" i="32" s="1"/>
  <c r="AB33" i="32" s="1"/>
  <c r="AX33" i="32"/>
  <c r="S33" i="32" s="1"/>
  <c r="AC33" i="32" s="1"/>
  <c r="AB34" i="32" s="1"/>
  <c r="AX34" i="32"/>
  <c r="S34" i="32" s="1"/>
  <c r="AC34" i="32" s="1"/>
  <c r="AB35" i="32" s="1"/>
  <c r="AX35" i="32"/>
  <c r="S35" i="32" s="1"/>
  <c r="AC35" i="32" s="1"/>
  <c r="AB36" i="32" s="1"/>
  <c r="AX36" i="32"/>
  <c r="S36" i="32" s="1"/>
  <c r="AC36" i="32" s="1"/>
  <c r="AB37" i="32" s="1"/>
  <c r="AX37" i="32"/>
  <c r="S37" i="32" s="1"/>
  <c r="AC37" i="32" s="1"/>
  <c r="AB38" i="32" s="1"/>
  <c r="AX38" i="32"/>
  <c r="S38" i="32" s="1"/>
  <c r="AC38" i="32" s="1"/>
  <c r="AB39" i="32" s="1"/>
  <c r="AX39" i="32"/>
  <c r="S39" i="32" s="1"/>
  <c r="AC39" i="32" s="1"/>
  <c r="AB40" i="32" s="1"/>
  <c r="AX40" i="32"/>
  <c r="S40" i="32" s="1"/>
  <c r="AC40" i="32" s="1"/>
  <c r="AB41" i="32" s="1"/>
  <c r="AX41" i="32"/>
  <c r="S41" i="32" s="1"/>
  <c r="AC41" i="32" s="1"/>
  <c r="AB42" i="32" s="1"/>
  <c r="AX42" i="32"/>
  <c r="S42" i="32" s="1"/>
  <c r="AC42" i="32" s="1"/>
  <c r="AB43" i="32" s="1"/>
  <c r="AX43" i="32"/>
  <c r="S43" i="32" s="1"/>
  <c r="AC43" i="32" s="1"/>
  <c r="AB44" i="32" s="1"/>
  <c r="AX44" i="32"/>
  <c r="S44" i="32" s="1"/>
  <c r="AC44" i="32" s="1"/>
  <c r="AB45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48" i="32"/>
  <c r="S48" i="32" s="1"/>
  <c r="AC48" i="32" s="1"/>
  <c r="AB49" i="32" s="1"/>
  <c r="AX49" i="32"/>
  <c r="S49" i="32" s="1"/>
  <c r="AC49" i="32" s="1"/>
  <c r="AB50" i="32" s="1"/>
  <c r="AX50" i="32"/>
  <c r="S50" i="32" s="1"/>
  <c r="AC50" i="32" s="1"/>
  <c r="AB51" i="32" s="1"/>
  <c r="AX51" i="32"/>
  <c r="S51" i="32" s="1"/>
  <c r="AC51" i="32" s="1"/>
  <c r="AB52" i="32" s="1"/>
  <c r="AX52" i="32"/>
  <c r="S52" i="32" s="1"/>
  <c r="AC52" i="32" s="1"/>
  <c r="AB53" i="32" s="1"/>
  <c r="AX53" i="32"/>
  <c r="S53" i="32" s="1"/>
  <c r="AC53" i="32" s="1"/>
  <c r="AB54" i="32" s="1"/>
  <c r="AX54" i="32"/>
  <c r="S54" i="32" s="1"/>
  <c r="AC54" i="32" s="1"/>
  <c r="AB55" i="32" s="1"/>
  <c r="AX55" i="32"/>
  <c r="S55" i="32" s="1"/>
  <c r="AC55" i="32" s="1"/>
  <c r="AB56" i="32" s="1"/>
  <c r="AX56" i="32"/>
  <c r="S56" i="32" s="1"/>
  <c r="AC56" i="32" s="1"/>
  <c r="AB57" i="32" s="1"/>
  <c r="AX57" i="32"/>
  <c r="S57" i="32" s="1"/>
  <c r="AC57" i="32" s="1"/>
  <c r="AB58" i="32" s="1"/>
  <c r="AX58" i="32"/>
  <c r="S58" i="32" s="1"/>
  <c r="AC58" i="32" s="1"/>
  <c r="AB59" i="32" s="1"/>
  <c r="AX59" i="32"/>
  <c r="S59" i="32" s="1"/>
  <c r="AC59" i="32" s="1"/>
  <c r="AB60" i="32" s="1"/>
  <c r="AX60" i="32"/>
  <c r="S60" i="32" s="1"/>
  <c r="AC60" i="32" s="1"/>
  <c r="AB61" i="32" s="1"/>
  <c r="AX61" i="32"/>
  <c r="S61" i="32" s="1"/>
  <c r="AC61" i="32" s="1"/>
  <c r="AB62" i="32" s="1"/>
  <c r="AX62" i="32"/>
  <c r="S62" i="32" s="1"/>
  <c r="AC62" i="32" s="1"/>
  <c r="AB63" i="32" s="1"/>
  <c r="AX63" i="32"/>
  <c r="S63" i="32" s="1"/>
  <c r="AC63" i="32" s="1"/>
  <c r="AB64" i="32" s="1"/>
  <c r="AX68" i="32"/>
  <c r="S68" i="32" s="1"/>
  <c r="AC68" i="32" s="1"/>
  <c r="AB69" i="32" s="1"/>
  <c r="AX67" i="32"/>
  <c r="S67" i="32" s="1"/>
  <c r="AC67" i="32" s="1"/>
  <c r="AB68" i="32" s="1"/>
  <c r="AX65" i="32"/>
  <c r="S65" i="32" s="1"/>
  <c r="AC65" i="32" s="1"/>
  <c r="AB66" i="32" s="1"/>
  <c r="AX64" i="32"/>
  <c r="S64" i="32" s="1"/>
  <c r="AC64" i="32" s="1"/>
  <c r="AB65" i="32" s="1"/>
  <c r="AX66" i="32"/>
  <c r="S66" i="32" s="1"/>
  <c r="AC66" i="32" s="1"/>
  <c r="AB67" i="32" s="1"/>
  <c r="Z69" i="93"/>
  <c r="Z69" i="32"/>
  <c r="AI58" i="94"/>
  <c r="AN58" i="94"/>
  <c r="AS9" i="52"/>
  <c r="AL9" i="52"/>
  <c r="AU9" i="52" s="1"/>
  <c r="AR57" i="42"/>
  <c r="AS16" i="52"/>
  <c r="AL16" i="52"/>
  <c r="AU16" i="52" s="1"/>
  <c r="AS52" i="52"/>
  <c r="AL52" i="52"/>
  <c r="AU52" i="52" s="1"/>
  <c r="AR60" i="103"/>
  <c r="AG63" i="16"/>
  <c r="AP63" i="16" s="1"/>
  <c r="W64" i="16"/>
  <c r="AF63" i="16"/>
  <c r="AO63" i="16" s="1"/>
  <c r="AE63" i="16"/>
  <c r="AR67" i="101"/>
  <c r="AR63" i="96"/>
  <c r="AI65" i="88"/>
  <c r="AN65" i="88"/>
  <c r="AJ4" i="52"/>
  <c r="AK4" i="52"/>
  <c r="AT4" i="52" s="1"/>
  <c r="AT71" i="52" s="1"/>
  <c r="AS23" i="52"/>
  <c r="AL23" i="52"/>
  <c r="AU23" i="52" s="1"/>
  <c r="AR66" i="104"/>
  <c r="AS6" i="52"/>
  <c r="AL6" i="52"/>
  <c r="AU6" i="52" s="1"/>
  <c r="AS42" i="52"/>
  <c r="AL42" i="52"/>
  <c r="AU42" i="52" s="1"/>
  <c r="AS13" i="52"/>
  <c r="AL13" i="52"/>
  <c r="AU13" i="52" s="1"/>
  <c r="AS31" i="52"/>
  <c r="AL31" i="52"/>
  <c r="AU31" i="52" s="1"/>
  <c r="AS49" i="52"/>
  <c r="AL49" i="52"/>
  <c r="AU49" i="52" s="1"/>
  <c r="AH56" i="50"/>
  <c r="AQ56" i="50" s="1"/>
  <c r="AI68" i="46"/>
  <c r="AN68" i="46"/>
  <c r="AS56" i="52"/>
  <c r="AL56" i="52"/>
  <c r="AU56" i="52" s="1"/>
  <c r="AI62" i="41"/>
  <c r="AN62" i="41"/>
  <c r="AI65" i="100"/>
  <c r="AN65" i="100"/>
  <c r="Y59" i="94"/>
  <c r="X59" i="94"/>
  <c r="AS33" i="52"/>
  <c r="AL33" i="52"/>
  <c r="AU33" i="52" s="1"/>
  <c r="AS51" i="52"/>
  <c r="AL51" i="52"/>
  <c r="AU51" i="52" s="1"/>
  <c r="AS66" i="52"/>
  <c r="AL66" i="52"/>
  <c r="AU66" i="52" s="1"/>
  <c r="AR68" i="93"/>
  <c r="AF58" i="82"/>
  <c r="AO58" i="82" s="1"/>
  <c r="AG58" i="82"/>
  <c r="AP58" i="82" s="1"/>
  <c r="W59" i="82"/>
  <c r="AE58" i="82"/>
  <c r="AS5" i="52"/>
  <c r="AL5" i="52"/>
  <c r="AU5" i="52" s="1"/>
  <c r="AS58" i="52"/>
  <c r="AL58" i="52"/>
  <c r="AU58" i="52" s="1"/>
  <c r="AH65" i="20"/>
  <c r="AQ65" i="20" s="1"/>
  <c r="AI60" i="10"/>
  <c r="AN60" i="10"/>
  <c r="AS29" i="52"/>
  <c r="AL29" i="52"/>
  <c r="AU29" i="52" s="1"/>
  <c r="AS12" i="52"/>
  <c r="AL12" i="52"/>
  <c r="AU12" i="52" s="1"/>
  <c r="W65" i="91"/>
  <c r="AF64" i="91"/>
  <c r="AO64" i="91" s="1"/>
  <c r="AG64" i="91"/>
  <c r="AP64" i="91" s="1"/>
  <c r="AE64" i="91"/>
  <c r="Y57" i="90"/>
  <c r="X57" i="90"/>
  <c r="AS37" i="52"/>
  <c r="AL37" i="52"/>
  <c r="AU37" i="52" s="1"/>
  <c r="AS55" i="52"/>
  <c r="AL55" i="52"/>
  <c r="AU55" i="52" s="1"/>
  <c r="AH62" i="49"/>
  <c r="AQ62" i="49" s="1"/>
  <c r="AH59" i="85"/>
  <c r="AQ59" i="85" s="1"/>
  <c r="AR64" i="20"/>
  <c r="AE56" i="50"/>
  <c r="W57" i="50"/>
  <c r="AG56" i="50"/>
  <c r="AP56" i="50" s="1"/>
  <c r="AF56" i="50"/>
  <c r="AO56" i="50" s="1"/>
  <c r="AL4" i="86"/>
  <c r="AU4" i="86" s="1"/>
  <c r="AS4" i="86"/>
  <c r="AS71" i="86" s="1"/>
  <c r="AS20" i="52"/>
  <c r="AL20" i="52"/>
  <c r="AU20" i="52" s="1"/>
  <c r="AS38" i="52"/>
  <c r="AL38" i="52"/>
  <c r="AU38" i="52" s="1"/>
  <c r="AI63" i="84"/>
  <c r="AN63" i="84"/>
  <c r="Y63" i="41"/>
  <c r="X63" i="41"/>
  <c r="AE63" i="51"/>
  <c r="AF63" i="51"/>
  <c r="AO63" i="51" s="1"/>
  <c r="AG63" i="51"/>
  <c r="AP63" i="51" s="1"/>
  <c r="W64" i="51"/>
  <c r="AH58" i="42"/>
  <c r="AQ58" i="42" s="1"/>
  <c r="AS15" i="52"/>
  <c r="AL15" i="52"/>
  <c r="AU15" i="52" s="1"/>
  <c r="AR61" i="99"/>
  <c r="AS22" i="52"/>
  <c r="AL22" i="52"/>
  <c r="AU22" i="52" s="1"/>
  <c r="AS40" i="52"/>
  <c r="AL40" i="52"/>
  <c r="AU40" i="52" s="1"/>
  <c r="AR68" i="44"/>
  <c r="Z65" i="20"/>
  <c r="AR61" i="55"/>
  <c r="AH60" i="83"/>
  <c r="AQ60" i="83" s="1"/>
  <c r="AS11" i="52"/>
  <c r="AL11" i="52"/>
  <c r="AU11" i="52" s="1"/>
  <c r="AS47" i="52"/>
  <c r="AL47" i="52"/>
  <c r="AU47" i="52" s="1"/>
  <c r="AH59" i="48"/>
  <c r="AQ59" i="48" s="1"/>
  <c r="AR69" i="52"/>
  <c r="AR71" i="52" s="1"/>
  <c r="AL69" i="52"/>
  <c r="AU69" i="52" s="1"/>
  <c r="AH64" i="13"/>
  <c r="AQ64" i="13" s="1"/>
  <c r="AR65" i="54"/>
  <c r="AS30" i="52"/>
  <c r="AL30" i="52"/>
  <c r="AU30" i="52" s="1"/>
  <c r="AS48" i="52"/>
  <c r="AL48" i="52"/>
  <c r="AU48" i="52" s="1"/>
  <c r="AS65" i="52"/>
  <c r="AL65" i="52"/>
  <c r="AU65" i="52" s="1"/>
  <c r="AR61" i="87"/>
  <c r="AU71" i="86"/>
  <c r="C11" i="86" s="1"/>
  <c r="F29" i="57" s="1"/>
  <c r="AS19" i="52"/>
  <c r="AL19" i="52"/>
  <c r="AU19" i="52" s="1"/>
  <c r="AG62" i="49"/>
  <c r="AP62" i="49" s="1"/>
  <c r="W63" i="49"/>
  <c r="AE62" i="49"/>
  <c r="AF62" i="49"/>
  <c r="AO62" i="49" s="1"/>
  <c r="AE59" i="85"/>
  <c r="W60" i="85"/>
  <c r="AG59" i="85"/>
  <c r="AP59" i="85" s="1"/>
  <c r="AF59" i="85"/>
  <c r="AO59" i="85" s="1"/>
  <c r="AH68" i="101"/>
  <c r="AQ68" i="101" s="1"/>
  <c r="AS10" i="52"/>
  <c r="AL10" i="52"/>
  <c r="AU10" i="52" s="1"/>
  <c r="AS28" i="52"/>
  <c r="AL28" i="52"/>
  <c r="AU28" i="52" s="1"/>
  <c r="AR58" i="85"/>
  <c r="AG60" i="83"/>
  <c r="AP60" i="83" s="1"/>
  <c r="W61" i="83"/>
  <c r="AF60" i="83"/>
  <c r="AO60" i="83" s="1"/>
  <c r="AE60" i="83"/>
  <c r="AS17" i="52"/>
  <c r="AL17" i="52"/>
  <c r="AU17" i="52" s="1"/>
  <c r="AS35" i="52"/>
  <c r="AL35" i="52"/>
  <c r="AU35" i="52" s="1"/>
  <c r="AG59" i="48"/>
  <c r="AP59" i="48" s="1"/>
  <c r="AF59" i="48"/>
  <c r="AO59" i="48" s="1"/>
  <c r="AE59" i="48"/>
  <c r="W60" i="48"/>
  <c r="AE64" i="13"/>
  <c r="W65" i="13"/>
  <c r="AG64" i="13"/>
  <c r="AP64" i="13" s="1"/>
  <c r="AF64" i="13"/>
  <c r="AO64" i="13" s="1"/>
  <c r="AR58" i="48"/>
  <c r="AS7" i="52"/>
  <c r="AL7" i="52"/>
  <c r="AU7" i="52" s="1"/>
  <c r="AS25" i="52"/>
  <c r="AL25" i="52"/>
  <c r="AU25" i="52" s="1"/>
  <c r="Z68" i="101"/>
  <c r="AH64" i="96"/>
  <c r="AQ64" i="96" s="1"/>
  <c r="AS8" i="52"/>
  <c r="AL8" i="52"/>
  <c r="AU8" i="52" s="1"/>
  <c r="AS26" i="52"/>
  <c r="AL26" i="52"/>
  <c r="AU26" i="52" s="1"/>
  <c r="AS44" i="52"/>
  <c r="AL44" i="52"/>
  <c r="AU44" i="52" s="1"/>
  <c r="AS62" i="52"/>
  <c r="AL62" i="52"/>
  <c r="AU62" i="52" s="1"/>
  <c r="AS59" i="52"/>
  <c r="AL59" i="52"/>
  <c r="AU59" i="52" s="1"/>
  <c r="W65" i="95"/>
  <c r="AG64" i="95"/>
  <c r="AP64" i="95" s="1"/>
  <c r="AF64" i="95"/>
  <c r="AO64" i="95" s="1"/>
  <c r="AE64" i="95"/>
  <c r="AS46" i="52"/>
  <c r="AL46" i="52"/>
  <c r="AU46" i="52" s="1"/>
  <c r="AS64" i="52"/>
  <c r="AL64" i="52"/>
  <c r="AU64" i="52" s="1"/>
  <c r="AR57" i="98"/>
  <c r="AR55" i="50"/>
  <c r="Y61" i="10"/>
  <c r="Z61" i="10" s="1"/>
  <c r="X61" i="10"/>
  <c r="AS53" i="52"/>
  <c r="AL53" i="52"/>
  <c r="AU53" i="52" s="1"/>
  <c r="AF63" i="11"/>
  <c r="AO63" i="11" s="1"/>
  <c r="W64" i="11"/>
  <c r="AG63" i="11"/>
  <c r="AP63" i="11" s="1"/>
  <c r="AE63" i="11"/>
  <c r="AS18" i="52"/>
  <c r="AL18" i="52"/>
  <c r="AU18" i="52" s="1"/>
  <c r="AS36" i="52"/>
  <c r="AL36" i="52"/>
  <c r="AU36" i="52" s="1"/>
  <c r="AS54" i="52"/>
  <c r="AL54" i="52"/>
  <c r="AU54" i="52" s="1"/>
  <c r="AH67" i="104"/>
  <c r="AQ67" i="104" s="1"/>
  <c r="AI56" i="90"/>
  <c r="AN56" i="90"/>
  <c r="AG65" i="92"/>
  <c r="AP65" i="92" s="1"/>
  <c r="AF65" i="92"/>
  <c r="AO65" i="92" s="1"/>
  <c r="AE65" i="92"/>
  <c r="W66" i="92"/>
  <c r="AS43" i="52"/>
  <c r="AL43" i="52"/>
  <c r="AU43" i="52" s="1"/>
  <c r="AS61" i="52"/>
  <c r="AL61" i="52"/>
  <c r="AU61" i="52" s="1"/>
  <c r="AH69" i="44"/>
  <c r="AQ69" i="44" s="1"/>
  <c r="AH59" i="102"/>
  <c r="AQ59" i="102" s="1"/>
  <c r="AI58" i="35"/>
  <c r="AN58" i="35"/>
  <c r="Z64" i="96"/>
  <c r="AS50" i="52"/>
  <c r="AL50" i="52"/>
  <c r="AU50" i="52" s="1"/>
  <c r="AI63" i="43"/>
  <c r="AN63" i="43"/>
  <c r="AR65" i="45"/>
  <c r="AR63" i="13"/>
  <c r="AS21" i="52"/>
  <c r="AL21" i="52"/>
  <c r="AU21" i="52" s="1"/>
  <c r="AS57" i="52"/>
  <c r="AL57" i="52"/>
  <c r="AU57" i="52" s="1"/>
  <c r="AH61" i="103"/>
  <c r="AQ61" i="103" s="1"/>
  <c r="AR61" i="49"/>
  <c r="AS27" i="52"/>
  <c r="AL27" i="52"/>
  <c r="AU27" i="52" s="1"/>
  <c r="AS45" i="52"/>
  <c r="AL45" i="52"/>
  <c r="AU45" i="52" s="1"/>
  <c r="AS63" i="52"/>
  <c r="AL63" i="52"/>
  <c r="AU63" i="52" s="1"/>
  <c r="AS34" i="52"/>
  <c r="AL34" i="52"/>
  <c r="AU34" i="52" s="1"/>
  <c r="AH66" i="45"/>
  <c r="AQ66" i="45" s="1"/>
  <c r="AR58" i="102"/>
  <c r="Y66" i="88"/>
  <c r="X66" i="88"/>
  <c r="AL3" i="52"/>
  <c r="AU3" i="52" s="1"/>
  <c r="AS3" i="52"/>
  <c r="AS41" i="52"/>
  <c r="AL41" i="52"/>
  <c r="AU41" i="52" s="1"/>
  <c r="AH62" i="99"/>
  <c r="AQ62" i="99" s="1"/>
  <c r="AH62" i="87"/>
  <c r="AQ62" i="87" s="1"/>
  <c r="AG61" i="18"/>
  <c r="AP61" i="18" s="1"/>
  <c r="W62" i="18"/>
  <c r="AF61" i="18"/>
  <c r="AO61" i="18" s="1"/>
  <c r="AE61" i="18"/>
  <c r="AS24" i="52"/>
  <c r="AL24" i="52"/>
  <c r="AU24" i="52" s="1"/>
  <c r="AL60" i="52"/>
  <c r="AU60" i="52" s="1"/>
  <c r="AS60" i="52"/>
  <c r="AH58" i="98"/>
  <c r="AQ58" i="98" s="1"/>
  <c r="Z67" i="104"/>
  <c r="AH66" i="54"/>
  <c r="AQ66" i="54" s="1"/>
  <c r="AH62" i="55"/>
  <c r="AQ62" i="55" s="1"/>
  <c r="AS67" i="52"/>
  <c r="AL67" i="52"/>
  <c r="AU67" i="52" s="1"/>
  <c r="Z69" i="44"/>
  <c r="Z59" i="102"/>
  <c r="Y59" i="35"/>
  <c r="Z59" i="35"/>
  <c r="X59" i="35"/>
  <c r="Y69" i="46"/>
  <c r="X69" i="46"/>
  <c r="Z69" i="46" s="1"/>
  <c r="AR59" i="83"/>
  <c r="AS14" i="52"/>
  <c r="AL14" i="52"/>
  <c r="AU14" i="52" s="1"/>
  <c r="AS32" i="52"/>
  <c r="AL32" i="52"/>
  <c r="AU32" i="52" s="1"/>
  <c r="AS68" i="52"/>
  <c r="AL68" i="52"/>
  <c r="AU68" i="52" s="1"/>
  <c r="Y64" i="84"/>
  <c r="X64" i="84"/>
  <c r="Y66" i="100"/>
  <c r="X66" i="100"/>
  <c r="Y64" i="43"/>
  <c r="X64" i="43"/>
  <c r="AX69" i="46" l="1"/>
  <c r="S69" i="46" s="1"/>
  <c r="AC69" i="46" s="1"/>
  <c r="AF69" i="46"/>
  <c r="AO69" i="46" s="1"/>
  <c r="AO71" i="46" s="1"/>
  <c r="AG69" i="46"/>
  <c r="AP69" i="46" s="1"/>
  <c r="AP71" i="46" s="1"/>
  <c r="AE69" i="46"/>
  <c r="AE61" i="10"/>
  <c r="AG61" i="10"/>
  <c r="AP61" i="10" s="1"/>
  <c r="AF61" i="10"/>
  <c r="AO61" i="10" s="1"/>
  <c r="W62" i="10"/>
  <c r="AH66" i="100"/>
  <c r="AQ66" i="100" s="1"/>
  <c r="AG59" i="102"/>
  <c r="AP59" i="102" s="1"/>
  <c r="AF59" i="102"/>
  <c r="AO59" i="102" s="1"/>
  <c r="W60" i="102"/>
  <c r="AE59" i="102"/>
  <c r="AI61" i="18"/>
  <c r="AN61" i="18"/>
  <c r="AH66" i="88"/>
  <c r="AQ66" i="88" s="1"/>
  <c r="AR56" i="90"/>
  <c r="Y65" i="13"/>
  <c r="Z65" i="13" s="1"/>
  <c r="X65" i="13"/>
  <c r="AI60" i="83"/>
  <c r="AN60" i="83"/>
  <c r="Y60" i="85"/>
  <c r="Z60" i="85"/>
  <c r="X60" i="85"/>
  <c r="Y64" i="51"/>
  <c r="X64" i="51"/>
  <c r="Y57" i="50"/>
  <c r="Z57" i="50"/>
  <c r="X57" i="50"/>
  <c r="X64" i="16"/>
  <c r="Y64" i="16"/>
  <c r="Z64" i="16"/>
  <c r="AJ66" i="32"/>
  <c r="AK66" i="32"/>
  <c r="AT66" i="32" s="1"/>
  <c r="AK61" i="32"/>
  <c r="AT61" i="32" s="1"/>
  <c r="AJ61" i="32"/>
  <c r="AK55" i="32"/>
  <c r="AT55" i="32" s="1"/>
  <c r="AJ55" i="32"/>
  <c r="AK49" i="32"/>
  <c r="AT49" i="32" s="1"/>
  <c r="AJ49" i="32"/>
  <c r="AK43" i="32"/>
  <c r="AT43" i="32" s="1"/>
  <c r="AJ43" i="32"/>
  <c r="AJ37" i="32"/>
  <c r="AK37" i="32"/>
  <c r="AT37" i="32" s="1"/>
  <c r="AK31" i="32"/>
  <c r="AT31" i="32" s="1"/>
  <c r="AJ31" i="32"/>
  <c r="AJ25" i="32"/>
  <c r="AK25" i="32"/>
  <c r="AT25" i="32" s="1"/>
  <c r="AK19" i="32"/>
  <c r="AT19" i="32" s="1"/>
  <c r="AJ19" i="32"/>
  <c r="AJ13" i="32"/>
  <c r="AK13" i="32"/>
  <c r="AT13" i="32" s="1"/>
  <c r="AX5" i="32"/>
  <c r="S5" i="32" s="1"/>
  <c r="AC5" i="32" s="1"/>
  <c r="AB6" i="32" s="1"/>
  <c r="AJ67" i="93"/>
  <c r="AK67" i="93"/>
  <c r="AT67" i="93" s="1"/>
  <c r="AJ62" i="93"/>
  <c r="AK62" i="93"/>
  <c r="AT62" i="93" s="1"/>
  <c r="AK56" i="93"/>
  <c r="AT56" i="93" s="1"/>
  <c r="AJ56" i="93"/>
  <c r="AJ50" i="93"/>
  <c r="AK50" i="93"/>
  <c r="AT50" i="93" s="1"/>
  <c r="AJ44" i="93"/>
  <c r="AK44" i="93"/>
  <c r="AT44" i="93" s="1"/>
  <c r="AK38" i="93"/>
  <c r="AT38" i="93" s="1"/>
  <c r="AJ38" i="93"/>
  <c r="AJ32" i="93"/>
  <c r="AK32" i="93"/>
  <c r="AT32" i="93" s="1"/>
  <c r="AJ26" i="93"/>
  <c r="AK26" i="93"/>
  <c r="AT26" i="93" s="1"/>
  <c r="AJ20" i="93"/>
  <c r="AK20" i="93"/>
  <c r="AT20" i="93" s="1"/>
  <c r="AK14" i="93"/>
  <c r="AT14" i="93" s="1"/>
  <c r="AJ14" i="93"/>
  <c r="AX6" i="93"/>
  <c r="S6" i="93" s="1"/>
  <c r="AC6" i="93" s="1"/>
  <c r="AB7" i="93" s="1"/>
  <c r="AI58" i="42"/>
  <c r="AN58" i="42"/>
  <c r="AI61" i="103"/>
  <c r="AN61" i="103"/>
  <c r="AH64" i="43"/>
  <c r="AQ64" i="43" s="1"/>
  <c r="AH64" i="84"/>
  <c r="AQ64" i="84" s="1"/>
  <c r="AE69" i="44"/>
  <c r="AG69" i="44"/>
  <c r="AP69" i="44" s="1"/>
  <c r="AF69" i="44"/>
  <c r="AO69" i="44" s="1"/>
  <c r="W70" i="44"/>
  <c r="Z64" i="43"/>
  <c r="Z64" i="84"/>
  <c r="AF67" i="104"/>
  <c r="AO67" i="104" s="1"/>
  <c r="W68" i="104"/>
  <c r="AG67" i="104"/>
  <c r="AP67" i="104" s="1"/>
  <c r="AE67" i="104"/>
  <c r="Z66" i="88"/>
  <c r="AF64" i="96"/>
  <c r="AO64" i="96" s="1"/>
  <c r="AE64" i="96"/>
  <c r="AG64" i="96"/>
  <c r="AP64" i="96" s="1"/>
  <c r="W65" i="96"/>
  <c r="X66" i="92"/>
  <c r="Y66" i="92"/>
  <c r="AI63" i="11"/>
  <c r="AN63" i="11"/>
  <c r="AH61" i="10"/>
  <c r="AQ61" i="10" s="1"/>
  <c r="AI64" i="95"/>
  <c r="AN64" i="95"/>
  <c r="AI64" i="13"/>
  <c r="AN64" i="13"/>
  <c r="AI59" i="85"/>
  <c r="AN59" i="85"/>
  <c r="AE65" i="20"/>
  <c r="W66" i="20"/>
  <c r="AF65" i="20"/>
  <c r="AO65" i="20" s="1"/>
  <c r="AG65" i="20"/>
  <c r="AP65" i="20" s="1"/>
  <c r="AI56" i="50"/>
  <c r="AN56" i="50"/>
  <c r="AH57" i="90"/>
  <c r="AQ57" i="90" s="1"/>
  <c r="AI58" i="82"/>
  <c r="AN58" i="82"/>
  <c r="AH59" i="94"/>
  <c r="AQ59" i="94" s="1"/>
  <c r="AR62" i="41"/>
  <c r="AR58" i="94"/>
  <c r="AK68" i="32"/>
  <c r="AT68" i="32" s="1"/>
  <c r="AJ68" i="32"/>
  <c r="AJ60" i="32"/>
  <c r="AK60" i="32"/>
  <c r="AT60" i="32" s="1"/>
  <c r="AK54" i="32"/>
  <c r="AT54" i="32" s="1"/>
  <c r="AJ54" i="32"/>
  <c r="AJ48" i="32"/>
  <c r="AK48" i="32"/>
  <c r="AT48" i="32" s="1"/>
  <c r="AJ42" i="32"/>
  <c r="AK42" i="32"/>
  <c r="AT42" i="32" s="1"/>
  <c r="AJ36" i="32"/>
  <c r="AK36" i="32"/>
  <c r="AT36" i="32" s="1"/>
  <c r="AJ30" i="32"/>
  <c r="AK30" i="32"/>
  <c r="AT30" i="32" s="1"/>
  <c r="AK24" i="32"/>
  <c r="AT24" i="32" s="1"/>
  <c r="AJ24" i="32"/>
  <c r="AJ18" i="32"/>
  <c r="AK18" i="32"/>
  <c r="AT18" i="32" s="1"/>
  <c r="AJ12" i="32"/>
  <c r="AK12" i="32"/>
  <c r="AT12" i="32" s="1"/>
  <c r="AJ3" i="32"/>
  <c r="AB4" i="32"/>
  <c r="AJ66" i="93"/>
  <c r="AK66" i="93"/>
  <c r="AT66" i="93" s="1"/>
  <c r="AK61" i="93"/>
  <c r="AT61" i="93" s="1"/>
  <c r="AJ61" i="93"/>
  <c r="AK55" i="93"/>
  <c r="AT55" i="93" s="1"/>
  <c r="AJ55" i="93"/>
  <c r="AK49" i="93"/>
  <c r="AT49" i="93" s="1"/>
  <c r="AJ49" i="93"/>
  <c r="AK43" i="93"/>
  <c r="AT43" i="93" s="1"/>
  <c r="AJ43" i="93"/>
  <c r="AJ37" i="93"/>
  <c r="AK37" i="93"/>
  <c r="AT37" i="93" s="1"/>
  <c r="AK31" i="93"/>
  <c r="AT31" i="93" s="1"/>
  <c r="AJ31" i="93"/>
  <c r="AJ25" i="93"/>
  <c r="AK25" i="93"/>
  <c r="AT25" i="93" s="1"/>
  <c r="AK19" i="93"/>
  <c r="AT19" i="93" s="1"/>
  <c r="AJ19" i="93"/>
  <c r="AJ13" i="93"/>
  <c r="AK13" i="93"/>
  <c r="AT13" i="93" s="1"/>
  <c r="AJ3" i="93"/>
  <c r="AB4" i="93"/>
  <c r="AI62" i="99"/>
  <c r="AN62" i="99"/>
  <c r="Y59" i="98"/>
  <c r="Z59" i="98"/>
  <c r="X59" i="98"/>
  <c r="AI62" i="55"/>
  <c r="AN62" i="55"/>
  <c r="AH69" i="46"/>
  <c r="AQ69" i="46" s="1"/>
  <c r="AQ71" i="46" s="1"/>
  <c r="AZ3" i="46"/>
  <c r="AX12" i="46" s="1"/>
  <c r="S12" i="46" s="1"/>
  <c r="AC12" i="46" s="1"/>
  <c r="AB13" i="46" s="1"/>
  <c r="AX3" i="46"/>
  <c r="S3" i="46" s="1"/>
  <c r="AC3" i="46" s="1"/>
  <c r="AX4" i="46"/>
  <c r="S4" i="46" s="1"/>
  <c r="AC4" i="46" s="1"/>
  <c r="AB5" i="46" s="1"/>
  <c r="AX5" i="46"/>
  <c r="S5" i="46" s="1"/>
  <c r="AC5" i="46" s="1"/>
  <c r="AB6" i="46" s="1"/>
  <c r="AX6" i="46"/>
  <c r="S6" i="46" s="1"/>
  <c r="AC6" i="46" s="1"/>
  <c r="AB7" i="46" s="1"/>
  <c r="AX7" i="46"/>
  <c r="S7" i="46" s="1"/>
  <c r="AC7" i="46" s="1"/>
  <c r="AB8" i="46" s="1"/>
  <c r="AX8" i="46"/>
  <c r="S8" i="46" s="1"/>
  <c r="AC8" i="46" s="1"/>
  <c r="AB9" i="46" s="1"/>
  <c r="AX9" i="46"/>
  <c r="S9" i="46" s="1"/>
  <c r="AC9" i="46" s="1"/>
  <c r="AB10" i="46" s="1"/>
  <c r="AX10" i="46"/>
  <c r="S10" i="46" s="1"/>
  <c r="AC10" i="46" s="1"/>
  <c r="AB11" i="46" s="1"/>
  <c r="AX11" i="46"/>
  <c r="S11" i="46" s="1"/>
  <c r="AC11" i="46" s="1"/>
  <c r="AB12" i="46" s="1"/>
  <c r="AX13" i="46"/>
  <c r="S13" i="46" s="1"/>
  <c r="AC13" i="46" s="1"/>
  <c r="AB14" i="46" s="1"/>
  <c r="AX14" i="46"/>
  <c r="S14" i="46" s="1"/>
  <c r="AC14" i="46" s="1"/>
  <c r="AB15" i="46" s="1"/>
  <c r="AX15" i="46"/>
  <c r="S15" i="46" s="1"/>
  <c r="AC15" i="46" s="1"/>
  <c r="AB16" i="46" s="1"/>
  <c r="AX16" i="46"/>
  <c r="S16" i="46" s="1"/>
  <c r="AC16" i="46" s="1"/>
  <c r="AB17" i="46" s="1"/>
  <c r="AX17" i="46"/>
  <c r="S17" i="46" s="1"/>
  <c r="AC17" i="46" s="1"/>
  <c r="AB18" i="46" s="1"/>
  <c r="AX18" i="46"/>
  <c r="S18" i="46" s="1"/>
  <c r="AC18" i="46" s="1"/>
  <c r="AB19" i="46" s="1"/>
  <c r="AX19" i="46"/>
  <c r="S19" i="46" s="1"/>
  <c r="AC19" i="46" s="1"/>
  <c r="AB20" i="46" s="1"/>
  <c r="AX20" i="46"/>
  <c r="S20" i="46" s="1"/>
  <c r="AC20" i="46" s="1"/>
  <c r="AB21" i="46" s="1"/>
  <c r="AX21" i="46"/>
  <c r="S21" i="46" s="1"/>
  <c r="AC21" i="46" s="1"/>
  <c r="AB22" i="46" s="1"/>
  <c r="AX22" i="46"/>
  <c r="S22" i="46" s="1"/>
  <c r="AC22" i="46" s="1"/>
  <c r="AB23" i="46" s="1"/>
  <c r="AX23" i="46"/>
  <c r="S23" i="46" s="1"/>
  <c r="AC23" i="46" s="1"/>
  <c r="AB24" i="46" s="1"/>
  <c r="AX24" i="46"/>
  <c r="S24" i="46" s="1"/>
  <c r="AC24" i="46" s="1"/>
  <c r="AB25" i="46" s="1"/>
  <c r="AX25" i="46"/>
  <c r="S25" i="46" s="1"/>
  <c r="AC25" i="46" s="1"/>
  <c r="AB26" i="46" s="1"/>
  <c r="AX26" i="46"/>
  <c r="S26" i="46" s="1"/>
  <c r="AC26" i="46" s="1"/>
  <c r="AB27" i="46" s="1"/>
  <c r="AX27" i="46"/>
  <c r="S27" i="46" s="1"/>
  <c r="AC27" i="46" s="1"/>
  <c r="AB28" i="46" s="1"/>
  <c r="AX28" i="46"/>
  <c r="S28" i="46" s="1"/>
  <c r="AC28" i="46" s="1"/>
  <c r="AB29" i="46" s="1"/>
  <c r="AX29" i="46"/>
  <c r="S29" i="46" s="1"/>
  <c r="AC29" i="46" s="1"/>
  <c r="AB30" i="46" s="1"/>
  <c r="AX30" i="46"/>
  <c r="S30" i="46" s="1"/>
  <c r="AC30" i="46" s="1"/>
  <c r="AB31" i="46" s="1"/>
  <c r="AX31" i="46"/>
  <c r="S31" i="46" s="1"/>
  <c r="AC31" i="46" s="1"/>
  <c r="AB32" i="46" s="1"/>
  <c r="AX32" i="46"/>
  <c r="S32" i="46" s="1"/>
  <c r="AC32" i="46" s="1"/>
  <c r="AB33" i="46" s="1"/>
  <c r="AX33" i="46"/>
  <c r="S33" i="46" s="1"/>
  <c r="AC33" i="46" s="1"/>
  <c r="AB34" i="46" s="1"/>
  <c r="AX34" i="46"/>
  <c r="S34" i="46" s="1"/>
  <c r="AC34" i="46" s="1"/>
  <c r="AB35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38" i="46"/>
  <c r="S38" i="46" s="1"/>
  <c r="AC38" i="46" s="1"/>
  <c r="AB39" i="46" s="1"/>
  <c r="AX39" i="46"/>
  <c r="S39" i="46" s="1"/>
  <c r="AC39" i="46" s="1"/>
  <c r="AB40" i="46" s="1"/>
  <c r="AX40" i="46"/>
  <c r="S40" i="46" s="1"/>
  <c r="AC40" i="46" s="1"/>
  <c r="AB41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4" i="46"/>
  <c r="S44" i="46" s="1"/>
  <c r="AC44" i="46" s="1"/>
  <c r="AB45" i="46" s="1"/>
  <c r="AX45" i="46"/>
  <c r="S45" i="46" s="1"/>
  <c r="AC45" i="46" s="1"/>
  <c r="AB46" i="46" s="1"/>
  <c r="AX46" i="46"/>
  <c r="S46" i="46" s="1"/>
  <c r="AC46" i="46" s="1"/>
  <c r="AB47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2" i="46"/>
  <c r="S52" i="46" s="1"/>
  <c r="AC52" i="46" s="1"/>
  <c r="AB53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8" i="46"/>
  <c r="S58" i="46" s="1"/>
  <c r="AC58" i="46" s="1"/>
  <c r="AB59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4" i="46"/>
  <c r="S64" i="46" s="1"/>
  <c r="AC64" i="46" s="1"/>
  <c r="AB65" i="46" s="1"/>
  <c r="AX67" i="46"/>
  <c r="S67" i="46" s="1"/>
  <c r="AC67" i="46" s="1"/>
  <c r="AB68" i="46" s="1"/>
  <c r="AX66" i="46"/>
  <c r="S66" i="46" s="1"/>
  <c r="AC66" i="46" s="1"/>
  <c r="AB67" i="46" s="1"/>
  <c r="AX65" i="46"/>
  <c r="S65" i="46" s="1"/>
  <c r="AC65" i="46" s="1"/>
  <c r="AB66" i="46" s="1"/>
  <c r="AX68" i="46"/>
  <c r="S68" i="46" s="1"/>
  <c r="AC68" i="46" s="1"/>
  <c r="AB69" i="46" s="1"/>
  <c r="AH59" i="35"/>
  <c r="AQ59" i="35" s="1"/>
  <c r="Y62" i="18"/>
  <c r="X62" i="18"/>
  <c r="AI65" i="92"/>
  <c r="AN65" i="92"/>
  <c r="AF68" i="101"/>
  <c r="AO68" i="101" s="1"/>
  <c r="W69" i="101"/>
  <c r="AE68" i="101"/>
  <c r="AG68" i="101"/>
  <c r="AP68" i="101" s="1"/>
  <c r="Y61" i="83"/>
  <c r="X61" i="83"/>
  <c r="AR63" i="84"/>
  <c r="Z57" i="90"/>
  <c r="Y65" i="91"/>
  <c r="X65" i="91"/>
  <c r="AR60" i="10"/>
  <c r="Y59" i="82"/>
  <c r="X59" i="82"/>
  <c r="Z59" i="94"/>
  <c r="AL4" i="52"/>
  <c r="AU4" i="52" s="1"/>
  <c r="AU71" i="52" s="1"/>
  <c r="C11" i="52" s="1"/>
  <c r="AS4" i="52"/>
  <c r="AS71" i="52" s="1"/>
  <c r="AG69" i="32"/>
  <c r="AP69" i="32" s="1"/>
  <c r="AP71" i="32" s="1"/>
  <c r="AE69" i="32"/>
  <c r="AX69" i="32"/>
  <c r="S69" i="32" s="1"/>
  <c r="AC69" i="32" s="1"/>
  <c r="AF69" i="32"/>
  <c r="AO69" i="32" s="1"/>
  <c r="AO71" i="32" s="1"/>
  <c r="AJ69" i="32"/>
  <c r="AS69" i="32" s="1"/>
  <c r="AK59" i="32"/>
  <c r="AT59" i="32" s="1"/>
  <c r="AJ59" i="32"/>
  <c r="AJ53" i="32"/>
  <c r="AK53" i="32"/>
  <c r="AT53" i="32" s="1"/>
  <c r="AJ47" i="32"/>
  <c r="AK47" i="32"/>
  <c r="AT47" i="32" s="1"/>
  <c r="AK41" i="32"/>
  <c r="AT41" i="32" s="1"/>
  <c r="AJ41" i="32"/>
  <c r="AK35" i="32"/>
  <c r="AT35" i="32" s="1"/>
  <c r="AJ35" i="32"/>
  <c r="AJ29" i="32"/>
  <c r="AK29" i="32"/>
  <c r="AT29" i="32" s="1"/>
  <c r="AK23" i="32"/>
  <c r="AT23" i="32" s="1"/>
  <c r="AJ23" i="32"/>
  <c r="AJ17" i="32"/>
  <c r="AK17" i="32"/>
  <c r="AT17" i="32" s="1"/>
  <c r="AK11" i="32"/>
  <c r="AT11" i="32" s="1"/>
  <c r="AJ11" i="32"/>
  <c r="AK5" i="32"/>
  <c r="AT5" i="32" s="1"/>
  <c r="AJ5" i="32"/>
  <c r="AK65" i="93"/>
  <c r="AT65" i="93" s="1"/>
  <c r="AJ65" i="93"/>
  <c r="AJ60" i="93"/>
  <c r="AK60" i="93"/>
  <c r="AT60" i="93" s="1"/>
  <c r="AJ54" i="93"/>
  <c r="AK54" i="93"/>
  <c r="AT54" i="93" s="1"/>
  <c r="AJ48" i="93"/>
  <c r="AK48" i="93"/>
  <c r="AT48" i="93" s="1"/>
  <c r="AJ42" i="93"/>
  <c r="AK42" i="93"/>
  <c r="AT42" i="93" s="1"/>
  <c r="AK36" i="93"/>
  <c r="AT36" i="93" s="1"/>
  <c r="AJ36" i="93"/>
  <c r="AJ30" i="93"/>
  <c r="AK30" i="93"/>
  <c r="AT30" i="93" s="1"/>
  <c r="AK24" i="93"/>
  <c r="AT24" i="93" s="1"/>
  <c r="AJ24" i="93"/>
  <c r="AJ18" i="93"/>
  <c r="AK18" i="93"/>
  <c r="AT18" i="93" s="1"/>
  <c r="AK12" i="93"/>
  <c r="AT12" i="93" s="1"/>
  <c r="AJ12" i="93"/>
  <c r="AK6" i="93"/>
  <c r="AT6" i="93" s="1"/>
  <c r="AJ6" i="93"/>
  <c r="AI62" i="87"/>
  <c r="AN62" i="87"/>
  <c r="AI58" i="98"/>
  <c r="AN58" i="98"/>
  <c r="AR58" i="35"/>
  <c r="Y64" i="11"/>
  <c r="Z64" i="11" s="1"/>
  <c r="X64" i="11"/>
  <c r="Y60" i="48"/>
  <c r="X60" i="48"/>
  <c r="AI63" i="51"/>
  <c r="AN63" i="51"/>
  <c r="AX69" i="93"/>
  <c r="S69" i="93" s="1"/>
  <c r="AC69" i="93" s="1"/>
  <c r="AG69" i="93"/>
  <c r="AP69" i="93" s="1"/>
  <c r="AP71" i="93" s="1"/>
  <c r="AF69" i="93"/>
  <c r="AO69" i="93" s="1"/>
  <c r="AO71" i="93" s="1"/>
  <c r="AE69" i="93"/>
  <c r="AK64" i="32"/>
  <c r="AT64" i="32" s="1"/>
  <c r="AJ64" i="32"/>
  <c r="AK58" i="32"/>
  <c r="AT58" i="32" s="1"/>
  <c r="AJ58" i="32"/>
  <c r="AJ52" i="32"/>
  <c r="AK52" i="32"/>
  <c r="AT52" i="32" s="1"/>
  <c r="AJ46" i="32"/>
  <c r="AK46" i="32"/>
  <c r="AT46" i="32" s="1"/>
  <c r="AJ40" i="32"/>
  <c r="AK40" i="32"/>
  <c r="AT40" i="32" s="1"/>
  <c r="AJ34" i="32"/>
  <c r="AK34" i="32"/>
  <c r="AT34" i="32" s="1"/>
  <c r="AK28" i="32"/>
  <c r="AT28" i="32" s="1"/>
  <c r="AJ28" i="32"/>
  <c r="AJ22" i="32"/>
  <c r="AK22" i="32"/>
  <c r="AT22" i="32" s="1"/>
  <c r="AJ16" i="32"/>
  <c r="AK16" i="32"/>
  <c r="AT16" i="32" s="1"/>
  <c r="AJ10" i="32"/>
  <c r="AK10" i="32"/>
  <c r="AT10" i="32" s="1"/>
  <c r="AK8" i="32"/>
  <c r="AT8" i="32" s="1"/>
  <c r="AJ69" i="93"/>
  <c r="AS69" i="93" s="1"/>
  <c r="AJ59" i="93"/>
  <c r="AK59" i="93"/>
  <c r="AT59" i="93" s="1"/>
  <c r="AK53" i="93"/>
  <c r="AT53" i="93" s="1"/>
  <c r="AJ53" i="93"/>
  <c r="AK47" i="93"/>
  <c r="AT47" i="93" s="1"/>
  <c r="AJ47" i="93"/>
  <c r="AK41" i="93"/>
  <c r="AT41" i="93" s="1"/>
  <c r="AJ41" i="93"/>
  <c r="AK35" i="93"/>
  <c r="AT35" i="93" s="1"/>
  <c r="AJ35" i="93"/>
  <c r="AK29" i="93"/>
  <c r="AT29" i="93" s="1"/>
  <c r="AJ29" i="93"/>
  <c r="AK23" i="93"/>
  <c r="AT23" i="93" s="1"/>
  <c r="AJ23" i="93"/>
  <c r="AJ17" i="93"/>
  <c r="AK17" i="93"/>
  <c r="AT17" i="93" s="1"/>
  <c r="AJ10" i="93"/>
  <c r="AK10" i="93"/>
  <c r="AT10" i="93" s="1"/>
  <c r="AK11" i="93"/>
  <c r="AT11" i="93" s="1"/>
  <c r="AJ11" i="93"/>
  <c r="Y59" i="42"/>
  <c r="X59" i="42"/>
  <c r="Z59" i="42" s="1"/>
  <c r="Y62" i="103"/>
  <c r="Z62" i="103" s="1"/>
  <c r="X62" i="103"/>
  <c r="Y67" i="54"/>
  <c r="X67" i="54"/>
  <c r="Z67" i="54" s="1"/>
  <c r="Y67" i="45"/>
  <c r="Z67" i="45" s="1"/>
  <c r="X67" i="45"/>
  <c r="AG59" i="35"/>
  <c r="AP59" i="35" s="1"/>
  <c r="AE59" i="35"/>
  <c r="W60" i="35"/>
  <c r="AF59" i="35"/>
  <c r="AO59" i="35" s="1"/>
  <c r="Z66" i="100"/>
  <c r="AR63" i="43"/>
  <c r="Y65" i="95"/>
  <c r="Z65" i="95"/>
  <c r="X65" i="95"/>
  <c r="AI59" i="48"/>
  <c r="AN59" i="48"/>
  <c r="AI62" i="49"/>
  <c r="AN62" i="49"/>
  <c r="AH63" i="41"/>
  <c r="AQ63" i="41" s="1"/>
  <c r="AR65" i="88"/>
  <c r="AI63" i="16"/>
  <c r="AR63" i="16" s="1"/>
  <c r="AN63" i="16"/>
  <c r="AJ67" i="32"/>
  <c r="AK67" i="32"/>
  <c r="AT67" i="32" s="1"/>
  <c r="AK63" i="32"/>
  <c r="AT63" i="32" s="1"/>
  <c r="AJ63" i="32"/>
  <c r="AK57" i="32"/>
  <c r="AT57" i="32" s="1"/>
  <c r="AJ57" i="32"/>
  <c r="AJ51" i="32"/>
  <c r="AK51" i="32"/>
  <c r="AT51" i="32" s="1"/>
  <c r="AJ45" i="32"/>
  <c r="AK45" i="32"/>
  <c r="AT45" i="32" s="1"/>
  <c r="AK39" i="32"/>
  <c r="AT39" i="32" s="1"/>
  <c r="AJ39" i="32"/>
  <c r="AJ33" i="32"/>
  <c r="AK33" i="32"/>
  <c r="AT33" i="32" s="1"/>
  <c r="AK27" i="32"/>
  <c r="AT27" i="32" s="1"/>
  <c r="AJ27" i="32"/>
  <c r="AK21" i="32"/>
  <c r="AT21" i="32" s="1"/>
  <c r="AJ21" i="32"/>
  <c r="AJ15" i="32"/>
  <c r="AK15" i="32"/>
  <c r="AT15" i="32" s="1"/>
  <c r="AX8" i="32"/>
  <c r="S8" i="32" s="1"/>
  <c r="AC8" i="32" s="1"/>
  <c r="AB9" i="32" s="1"/>
  <c r="AK64" i="93"/>
  <c r="AT64" i="93" s="1"/>
  <c r="AJ64" i="93"/>
  <c r="AJ58" i="93"/>
  <c r="AK58" i="93"/>
  <c r="AT58" i="93" s="1"/>
  <c r="AJ52" i="93"/>
  <c r="AK52" i="93"/>
  <c r="AT52" i="93" s="1"/>
  <c r="AJ46" i="93"/>
  <c r="AK46" i="93"/>
  <c r="AT46" i="93" s="1"/>
  <c r="AK40" i="93"/>
  <c r="AT40" i="93" s="1"/>
  <c r="AJ40" i="93"/>
  <c r="AJ34" i="93"/>
  <c r="AK34" i="93"/>
  <c r="AT34" i="93" s="1"/>
  <c r="AJ28" i="93"/>
  <c r="AK28" i="93"/>
  <c r="AT28" i="93" s="1"/>
  <c r="AJ22" i="93"/>
  <c r="AK22" i="93"/>
  <c r="AT22" i="93" s="1"/>
  <c r="AK16" i="93"/>
  <c r="AT16" i="93" s="1"/>
  <c r="AJ16" i="93"/>
  <c r="AK9" i="93"/>
  <c r="AT9" i="93" s="1"/>
  <c r="AJ9" i="93"/>
  <c r="AX4" i="93"/>
  <c r="S4" i="93" s="1"/>
  <c r="AC4" i="93" s="1"/>
  <c r="AB5" i="93" s="1"/>
  <c r="Y63" i="99"/>
  <c r="X63" i="99"/>
  <c r="Z63" i="99" s="1"/>
  <c r="AI66" i="45"/>
  <c r="AN66" i="45"/>
  <c r="Y63" i="49"/>
  <c r="X63" i="49"/>
  <c r="Z63" i="41"/>
  <c r="AI64" i="91"/>
  <c r="AN64" i="91"/>
  <c r="AR65" i="100"/>
  <c r="AR68" i="46"/>
  <c r="AJ65" i="32"/>
  <c r="AK65" i="32"/>
  <c r="AT65" i="32" s="1"/>
  <c r="AJ62" i="32"/>
  <c r="AK62" i="32"/>
  <c r="AT62" i="32" s="1"/>
  <c r="AJ56" i="32"/>
  <c r="AK56" i="32"/>
  <c r="AT56" i="32" s="1"/>
  <c r="AJ50" i="32"/>
  <c r="AK50" i="32"/>
  <c r="AT50" i="32" s="1"/>
  <c r="AK44" i="32"/>
  <c r="AT44" i="32" s="1"/>
  <c r="AJ44" i="32"/>
  <c r="AK38" i="32"/>
  <c r="AT38" i="32" s="1"/>
  <c r="AJ38" i="32"/>
  <c r="AJ32" i="32"/>
  <c r="AK32" i="32"/>
  <c r="AT32" i="32" s="1"/>
  <c r="AK26" i="32"/>
  <c r="AT26" i="32" s="1"/>
  <c r="AJ26" i="32"/>
  <c r="AJ20" i="32"/>
  <c r="AK20" i="32"/>
  <c r="AT20" i="32" s="1"/>
  <c r="AK14" i="32"/>
  <c r="AT14" i="32" s="1"/>
  <c r="AJ14" i="32"/>
  <c r="AX6" i="32"/>
  <c r="S6" i="32" s="1"/>
  <c r="AC6" i="32" s="1"/>
  <c r="AB7" i="32" s="1"/>
  <c r="AJ68" i="93"/>
  <c r="AK68" i="93"/>
  <c r="AT68" i="93" s="1"/>
  <c r="AJ63" i="93"/>
  <c r="AK63" i="93"/>
  <c r="AT63" i="93" s="1"/>
  <c r="AK57" i="93"/>
  <c r="AT57" i="93" s="1"/>
  <c r="AJ57" i="93"/>
  <c r="AJ51" i="93"/>
  <c r="AK51" i="93"/>
  <c r="AT51" i="93" s="1"/>
  <c r="AK45" i="93"/>
  <c r="AT45" i="93" s="1"/>
  <c r="AJ45" i="93"/>
  <c r="AJ39" i="93"/>
  <c r="AK39" i="93"/>
  <c r="AT39" i="93" s="1"/>
  <c r="AK33" i="93"/>
  <c r="AT33" i="93" s="1"/>
  <c r="AJ33" i="93"/>
  <c r="AK27" i="93"/>
  <c r="AT27" i="93" s="1"/>
  <c r="AJ27" i="93"/>
  <c r="AJ21" i="93"/>
  <c r="AK21" i="93"/>
  <c r="AT21" i="93" s="1"/>
  <c r="AK15" i="93"/>
  <c r="AT15" i="93" s="1"/>
  <c r="AJ15" i="93"/>
  <c r="AX7" i="93"/>
  <c r="S7" i="93" s="1"/>
  <c r="AC7" i="93" s="1"/>
  <c r="AB8" i="93" s="1"/>
  <c r="Y63" i="87"/>
  <c r="Z63" i="87"/>
  <c r="X63" i="87"/>
  <c r="Y63" i="55"/>
  <c r="X63" i="55"/>
  <c r="Z63" i="55" s="1"/>
  <c r="AI66" i="54"/>
  <c r="AN66" i="54"/>
  <c r="AF63" i="55" l="1"/>
  <c r="AO63" i="55" s="1"/>
  <c r="AE63" i="55"/>
  <c r="AG63" i="55"/>
  <c r="AP63" i="55" s="1"/>
  <c r="W64" i="55"/>
  <c r="W66" i="13"/>
  <c r="AF65" i="13"/>
  <c r="AO65" i="13" s="1"/>
  <c r="AE65" i="13"/>
  <c r="AG65" i="13"/>
  <c r="AP65" i="13" s="1"/>
  <c r="W64" i="99"/>
  <c r="AE63" i="99"/>
  <c r="AF63" i="99"/>
  <c r="AO63" i="99" s="1"/>
  <c r="AG63" i="99"/>
  <c r="AP63" i="99" s="1"/>
  <c r="AG62" i="103"/>
  <c r="AP62" i="103" s="1"/>
  <c r="AF62" i="103"/>
  <c r="AO62" i="103" s="1"/>
  <c r="W63" i="103"/>
  <c r="AE62" i="103"/>
  <c r="AG59" i="42"/>
  <c r="AP59" i="42" s="1"/>
  <c r="AE59" i="42"/>
  <c r="W60" i="42"/>
  <c r="AF59" i="42"/>
  <c r="AO59" i="42" s="1"/>
  <c r="AE67" i="45"/>
  <c r="W68" i="45"/>
  <c r="AG67" i="45"/>
  <c r="AP67" i="45" s="1"/>
  <c r="AF67" i="45"/>
  <c r="AO67" i="45" s="1"/>
  <c r="AG64" i="11"/>
  <c r="AP64" i="11" s="1"/>
  <c r="AF64" i="11"/>
  <c r="AO64" i="11" s="1"/>
  <c r="W65" i="11"/>
  <c r="AE64" i="11"/>
  <c r="AF67" i="54"/>
  <c r="AO67" i="54" s="1"/>
  <c r="AE67" i="54"/>
  <c r="AG67" i="54"/>
  <c r="AP67" i="54" s="1"/>
  <c r="W68" i="54"/>
  <c r="AS21" i="93"/>
  <c r="AL21" i="93"/>
  <c r="AU21" i="93" s="1"/>
  <c r="AS28" i="93"/>
  <c r="AL28" i="93"/>
  <c r="AU28" i="93" s="1"/>
  <c r="AI69" i="93"/>
  <c r="AN69" i="93"/>
  <c r="AN71" i="93" s="1"/>
  <c r="AJ35" i="46"/>
  <c r="AK35" i="46"/>
  <c r="AT35" i="46" s="1"/>
  <c r="AS33" i="93"/>
  <c r="AL33" i="93"/>
  <c r="AU33" i="93" s="1"/>
  <c r="AH63" i="49"/>
  <c r="AQ63" i="49" s="1"/>
  <c r="AS52" i="93"/>
  <c r="AL52" i="93"/>
  <c r="AU52" i="93" s="1"/>
  <c r="AR62" i="49"/>
  <c r="AI59" i="35"/>
  <c r="AN59" i="35"/>
  <c r="AS35" i="93"/>
  <c r="AL35" i="93"/>
  <c r="AU35" i="93" s="1"/>
  <c r="AS53" i="93"/>
  <c r="AL53" i="93"/>
  <c r="AU53" i="93" s="1"/>
  <c r="AJ8" i="32"/>
  <c r="AL58" i="32"/>
  <c r="AU58" i="32" s="1"/>
  <c r="AS58" i="32"/>
  <c r="AS12" i="93"/>
  <c r="AL12" i="93"/>
  <c r="AU12" i="93" s="1"/>
  <c r="AS65" i="93"/>
  <c r="AL65" i="93"/>
  <c r="AU65" i="93" s="1"/>
  <c r="AS35" i="32"/>
  <c r="AL35" i="32"/>
  <c r="AU35" i="32" s="1"/>
  <c r="W60" i="94"/>
  <c r="AG59" i="94"/>
  <c r="AP59" i="94" s="1"/>
  <c r="AF59" i="94"/>
  <c r="AO59" i="94" s="1"/>
  <c r="AE59" i="94"/>
  <c r="AH65" i="91"/>
  <c r="AQ65" i="91" s="1"/>
  <c r="AH61" i="83"/>
  <c r="AQ61" i="83" s="1"/>
  <c r="Y69" i="101"/>
  <c r="Z69" i="101" s="1"/>
  <c r="X69" i="101"/>
  <c r="AJ69" i="46"/>
  <c r="AS69" i="46" s="1"/>
  <c r="AK69" i="46"/>
  <c r="AT69" i="46" s="1"/>
  <c r="AJ63" i="46"/>
  <c r="AK63" i="46"/>
  <c r="AT63" i="46" s="1"/>
  <c r="AJ57" i="46"/>
  <c r="AK57" i="46"/>
  <c r="AT57" i="46" s="1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K15" i="46"/>
  <c r="AT15" i="46" s="1"/>
  <c r="AJ15" i="46"/>
  <c r="AJ8" i="46"/>
  <c r="AK8" i="46"/>
  <c r="AT8" i="46" s="1"/>
  <c r="AS19" i="93"/>
  <c r="AL19" i="93"/>
  <c r="AU19" i="93" s="1"/>
  <c r="AS55" i="93"/>
  <c r="AL55" i="93"/>
  <c r="AU55" i="93" s="1"/>
  <c r="AK4" i="32"/>
  <c r="AT4" i="32" s="1"/>
  <c r="AJ4" i="32"/>
  <c r="AS24" i="32"/>
  <c r="AL24" i="32"/>
  <c r="AU24" i="32" s="1"/>
  <c r="AR64" i="13"/>
  <c r="AH66" i="92"/>
  <c r="AQ66" i="92" s="1"/>
  <c r="W67" i="88"/>
  <c r="AG66" i="88"/>
  <c r="AP66" i="88" s="1"/>
  <c r="AF66" i="88"/>
  <c r="AO66" i="88" s="1"/>
  <c r="AE66" i="88"/>
  <c r="AF64" i="84"/>
  <c r="AO64" i="84" s="1"/>
  <c r="W65" i="84"/>
  <c r="AG64" i="84"/>
  <c r="AP64" i="84" s="1"/>
  <c r="AE64" i="84"/>
  <c r="AI69" i="44"/>
  <c r="AN69" i="44"/>
  <c r="AR61" i="103"/>
  <c r="AS38" i="93"/>
  <c r="AL38" i="93"/>
  <c r="AU38" i="93" s="1"/>
  <c r="AL56" i="93"/>
  <c r="AU56" i="93" s="1"/>
  <c r="AS56" i="93"/>
  <c r="AK6" i="32"/>
  <c r="AT6" i="32" s="1"/>
  <c r="AJ6" i="32"/>
  <c r="AS25" i="32"/>
  <c r="AL25" i="32"/>
  <c r="AU25" i="32" s="1"/>
  <c r="AH57" i="50"/>
  <c r="AQ57" i="50" s="1"/>
  <c r="AH60" i="85"/>
  <c r="AQ60" i="85" s="1"/>
  <c r="AI59" i="102"/>
  <c r="AN59" i="102"/>
  <c r="W64" i="87"/>
  <c r="AF63" i="87"/>
  <c r="AO63" i="87" s="1"/>
  <c r="AE63" i="87"/>
  <c r="AG63" i="87"/>
  <c r="AP63" i="87" s="1"/>
  <c r="AS14" i="32"/>
  <c r="AL14" i="32"/>
  <c r="AU14" i="32" s="1"/>
  <c r="AS50" i="32"/>
  <c r="AL50" i="32"/>
  <c r="AU50" i="32" s="1"/>
  <c r="AR66" i="45"/>
  <c r="AF65" i="95"/>
  <c r="AO65" i="95" s="1"/>
  <c r="AE65" i="95"/>
  <c r="AG65" i="95"/>
  <c r="AP65" i="95" s="1"/>
  <c r="W66" i="95"/>
  <c r="AS29" i="93"/>
  <c r="AL29" i="93"/>
  <c r="AU29" i="93" s="1"/>
  <c r="AH60" i="48"/>
  <c r="AQ60" i="48" s="1"/>
  <c r="AS24" i="93"/>
  <c r="AL24" i="93"/>
  <c r="AU24" i="93" s="1"/>
  <c r="AS11" i="32"/>
  <c r="AL11" i="32"/>
  <c r="AU11" i="32" s="1"/>
  <c r="AJ41" i="46"/>
  <c r="AK41" i="46"/>
  <c r="AT41" i="46" s="1"/>
  <c r="AS63" i="93"/>
  <c r="AL63" i="93"/>
  <c r="AU63" i="93" s="1"/>
  <c r="AS20" i="32"/>
  <c r="AL20" i="32"/>
  <c r="AU20" i="32" s="1"/>
  <c r="AS56" i="32"/>
  <c r="AL56" i="32"/>
  <c r="AU56" i="32" s="1"/>
  <c r="AS34" i="93"/>
  <c r="AL34" i="93"/>
  <c r="AU34" i="93" s="1"/>
  <c r="AS51" i="93"/>
  <c r="AL51" i="93"/>
  <c r="AU51" i="93" s="1"/>
  <c r="AS68" i="93"/>
  <c r="AL68" i="93"/>
  <c r="AU68" i="93" s="1"/>
  <c r="AL26" i="32"/>
  <c r="AU26" i="32" s="1"/>
  <c r="AS26" i="32"/>
  <c r="AS44" i="32"/>
  <c r="AL44" i="32"/>
  <c r="AU44" i="32" s="1"/>
  <c r="Z63" i="49"/>
  <c r="AS40" i="93"/>
  <c r="AL40" i="93"/>
  <c r="AU40" i="93" s="1"/>
  <c r="AS15" i="32"/>
  <c r="AL15" i="32"/>
  <c r="AU15" i="32" s="1"/>
  <c r="AS33" i="32"/>
  <c r="AL33" i="32"/>
  <c r="AU33" i="32" s="1"/>
  <c r="AS51" i="32"/>
  <c r="AL51" i="32"/>
  <c r="AU51" i="32" s="1"/>
  <c r="AS67" i="32"/>
  <c r="AL67" i="32"/>
  <c r="AU67" i="32" s="1"/>
  <c r="AS17" i="93"/>
  <c r="AL17" i="93"/>
  <c r="AU17" i="93" s="1"/>
  <c r="AS22" i="32"/>
  <c r="AL22" i="32"/>
  <c r="AU22" i="32" s="1"/>
  <c r="AS40" i="32"/>
  <c r="AL40" i="32"/>
  <c r="AU40" i="32" s="1"/>
  <c r="AH64" i="11"/>
  <c r="AQ64" i="11" s="1"/>
  <c r="AR58" i="98"/>
  <c r="AS30" i="93"/>
  <c r="AL30" i="93"/>
  <c r="AU30" i="93" s="1"/>
  <c r="AS48" i="93"/>
  <c r="AL48" i="93"/>
  <c r="AU48" i="93" s="1"/>
  <c r="AS17" i="32"/>
  <c r="AL17" i="32"/>
  <c r="AU17" i="32" s="1"/>
  <c r="AS53" i="32"/>
  <c r="AL53" i="32"/>
  <c r="AU53" i="32" s="1"/>
  <c r="AH59" i="82"/>
  <c r="AQ59" i="82" s="1"/>
  <c r="Z65" i="91"/>
  <c r="Z61" i="83"/>
  <c r="AJ66" i="46"/>
  <c r="AK66" i="46"/>
  <c r="AT66" i="46" s="1"/>
  <c r="AK62" i="46"/>
  <c r="AT62" i="46" s="1"/>
  <c r="AJ62" i="46"/>
  <c r="AJ56" i="46"/>
  <c r="AK56" i="46"/>
  <c r="AT56" i="46" s="1"/>
  <c r="AJ50" i="46"/>
  <c r="AK50" i="46"/>
  <c r="AT50" i="46" s="1"/>
  <c r="AK44" i="46"/>
  <c r="AT44" i="46" s="1"/>
  <c r="AJ44" i="46"/>
  <c r="AK38" i="46"/>
  <c r="AT38" i="46" s="1"/>
  <c r="AJ38" i="46"/>
  <c r="AK32" i="46"/>
  <c r="AT32" i="46" s="1"/>
  <c r="AJ32" i="46"/>
  <c r="AK26" i="46"/>
  <c r="AT26" i="46" s="1"/>
  <c r="AJ26" i="46"/>
  <c r="AK20" i="46"/>
  <c r="AT20" i="46" s="1"/>
  <c r="AJ20" i="46"/>
  <c r="AK14" i="46"/>
  <c r="AT14" i="46" s="1"/>
  <c r="AJ14" i="46"/>
  <c r="AK7" i="46"/>
  <c r="AT7" i="46" s="1"/>
  <c r="AJ7" i="46"/>
  <c r="AR62" i="99"/>
  <c r="AS37" i="93"/>
  <c r="AL37" i="93"/>
  <c r="AU37" i="93" s="1"/>
  <c r="AL3" i="32"/>
  <c r="AU3" i="32" s="1"/>
  <c r="AS3" i="32"/>
  <c r="AS42" i="32"/>
  <c r="AL42" i="32"/>
  <c r="AU42" i="32" s="1"/>
  <c r="AS60" i="32"/>
  <c r="AL60" i="32"/>
  <c r="AU60" i="32" s="1"/>
  <c r="Y66" i="20"/>
  <c r="Z66" i="20" s="1"/>
  <c r="X66" i="20"/>
  <c r="W65" i="43"/>
  <c r="AE64" i="43"/>
  <c r="AG64" i="43"/>
  <c r="AP64" i="43" s="1"/>
  <c r="AF64" i="43"/>
  <c r="AO64" i="43" s="1"/>
  <c r="AS20" i="93"/>
  <c r="AL20" i="93"/>
  <c r="AU20" i="93" s="1"/>
  <c r="AS31" i="32"/>
  <c r="AL31" i="32"/>
  <c r="AU31" i="32" s="1"/>
  <c r="AS49" i="32"/>
  <c r="AL49" i="32"/>
  <c r="AU49" i="32" s="1"/>
  <c r="AE57" i="50"/>
  <c r="AN57" i="50" s="1"/>
  <c r="W58" i="50"/>
  <c r="AF57" i="50"/>
  <c r="AO57" i="50" s="1"/>
  <c r="AG57" i="50"/>
  <c r="AG60" i="85"/>
  <c r="AP60" i="85" s="1"/>
  <c r="W61" i="85"/>
  <c r="AE60" i="85"/>
  <c r="AF60" i="85"/>
  <c r="AO60" i="85" s="1"/>
  <c r="Y60" i="102"/>
  <c r="Z60" i="102"/>
  <c r="X60" i="102"/>
  <c r="AI61" i="10"/>
  <c r="AN61" i="10"/>
  <c r="AR66" i="54"/>
  <c r="AS45" i="93"/>
  <c r="AL45" i="93"/>
  <c r="AU45" i="93" s="1"/>
  <c r="AS32" i="32"/>
  <c r="AL32" i="32"/>
  <c r="AU32" i="32" s="1"/>
  <c r="AS46" i="93"/>
  <c r="AL46" i="93"/>
  <c r="AU46" i="93" s="1"/>
  <c r="AS63" i="32"/>
  <c r="AL63" i="32"/>
  <c r="AU63" i="32" s="1"/>
  <c r="AK65" i="46"/>
  <c r="AT65" i="46" s="1"/>
  <c r="AJ65" i="46"/>
  <c r="AK47" i="46"/>
  <c r="AT47" i="46" s="1"/>
  <c r="AJ47" i="46"/>
  <c r="AJ17" i="46"/>
  <c r="AK17" i="46"/>
  <c r="AT17" i="46" s="1"/>
  <c r="AK8" i="93"/>
  <c r="AT8" i="93" s="1"/>
  <c r="AJ8" i="93"/>
  <c r="AS38" i="32"/>
  <c r="AL38" i="32"/>
  <c r="AU38" i="32" s="1"/>
  <c r="AH63" i="99"/>
  <c r="AQ63" i="99" s="1"/>
  <c r="AS15" i="93"/>
  <c r="AL15" i="93"/>
  <c r="AU15" i="93" s="1"/>
  <c r="AH63" i="87"/>
  <c r="AQ63" i="87" s="1"/>
  <c r="AS57" i="93"/>
  <c r="AL57" i="93"/>
  <c r="AU57" i="93" s="1"/>
  <c r="AK7" i="32"/>
  <c r="AT7" i="32" s="1"/>
  <c r="AJ7" i="32"/>
  <c r="AS62" i="32"/>
  <c r="AL62" i="32"/>
  <c r="AU62" i="32" s="1"/>
  <c r="AJ5" i="93"/>
  <c r="AK5" i="93"/>
  <c r="AT5" i="93" s="1"/>
  <c r="AS22" i="93"/>
  <c r="AL22" i="93"/>
  <c r="AU22" i="93" s="1"/>
  <c r="AS58" i="93"/>
  <c r="AL58" i="93"/>
  <c r="AU58" i="93" s="1"/>
  <c r="AS21" i="32"/>
  <c r="AL21" i="32"/>
  <c r="AU21" i="32" s="1"/>
  <c r="AS39" i="32"/>
  <c r="AL39" i="32"/>
  <c r="AU39" i="32" s="1"/>
  <c r="AS57" i="32"/>
  <c r="AL57" i="32"/>
  <c r="AU57" i="32" s="1"/>
  <c r="AR59" i="48"/>
  <c r="AE66" i="100"/>
  <c r="AG66" i="100"/>
  <c r="AP66" i="100" s="1"/>
  <c r="W67" i="100"/>
  <c r="AF66" i="100"/>
  <c r="AO66" i="100" s="1"/>
  <c r="AH67" i="45"/>
  <c r="AQ67" i="45" s="1"/>
  <c r="AH62" i="103"/>
  <c r="AQ62" i="103" s="1"/>
  <c r="AS11" i="93"/>
  <c r="AL11" i="93"/>
  <c r="AU11" i="93" s="1"/>
  <c r="AS23" i="93"/>
  <c r="AL23" i="93"/>
  <c r="AU23" i="93" s="1"/>
  <c r="AL41" i="93"/>
  <c r="AU41" i="93" s="1"/>
  <c r="AS41" i="93"/>
  <c r="AS28" i="32"/>
  <c r="AL28" i="32"/>
  <c r="AU28" i="32" s="1"/>
  <c r="AS64" i="32"/>
  <c r="AL64" i="32"/>
  <c r="AU64" i="32" s="1"/>
  <c r="AS36" i="93"/>
  <c r="AL36" i="93"/>
  <c r="AU36" i="93" s="1"/>
  <c r="AS5" i="32"/>
  <c r="AL5" i="32"/>
  <c r="AU5" i="32" s="1"/>
  <c r="AS23" i="32"/>
  <c r="AL23" i="32"/>
  <c r="AU23" i="32" s="1"/>
  <c r="AS41" i="32"/>
  <c r="AL41" i="32"/>
  <c r="AU41" i="32" s="1"/>
  <c r="AS59" i="32"/>
  <c r="AL59" i="32"/>
  <c r="AU59" i="32" s="1"/>
  <c r="AI69" i="32"/>
  <c r="AN69" i="32"/>
  <c r="AN71" i="32" s="1"/>
  <c r="Z59" i="82"/>
  <c r="AK67" i="46"/>
  <c r="AT67" i="46" s="1"/>
  <c r="AJ67" i="46"/>
  <c r="AJ61" i="46"/>
  <c r="AK61" i="46"/>
  <c r="AT61" i="46" s="1"/>
  <c r="AJ55" i="46"/>
  <c r="AK55" i="46"/>
  <c r="AT55" i="46" s="1"/>
  <c r="AK49" i="46"/>
  <c r="AT49" i="46" s="1"/>
  <c r="AJ49" i="46"/>
  <c r="AK43" i="46"/>
  <c r="AT43" i="46" s="1"/>
  <c r="AJ43" i="46"/>
  <c r="AJ37" i="46"/>
  <c r="AK37" i="46"/>
  <c r="AT37" i="46" s="1"/>
  <c r="AJ31" i="46"/>
  <c r="AK31" i="46"/>
  <c r="AT31" i="46" s="1"/>
  <c r="AJ25" i="46"/>
  <c r="AK25" i="46"/>
  <c r="AT25" i="46" s="1"/>
  <c r="AK19" i="46"/>
  <c r="AT19" i="46" s="1"/>
  <c r="AJ19" i="46"/>
  <c r="AK12" i="46"/>
  <c r="AT12" i="46" s="1"/>
  <c r="AJ12" i="46"/>
  <c r="AK6" i="46"/>
  <c r="AT6" i="46" s="1"/>
  <c r="AJ6" i="46"/>
  <c r="AR62" i="55"/>
  <c r="AJ4" i="93"/>
  <c r="AK4" i="93"/>
  <c r="AT4" i="93" s="1"/>
  <c r="AS43" i="93"/>
  <c r="AL43" i="93"/>
  <c r="AU43" i="93" s="1"/>
  <c r="AS61" i="93"/>
  <c r="AL61" i="93"/>
  <c r="AU61" i="93" s="1"/>
  <c r="AL68" i="32"/>
  <c r="AU68" i="32" s="1"/>
  <c r="AS68" i="32"/>
  <c r="AR58" i="82"/>
  <c r="AI65" i="20"/>
  <c r="AN65" i="20"/>
  <c r="AR64" i="95"/>
  <c r="Y65" i="96"/>
  <c r="Z65" i="96" s="1"/>
  <c r="X65" i="96"/>
  <c r="AI67" i="104"/>
  <c r="AN67" i="104"/>
  <c r="AR58" i="42"/>
  <c r="AS13" i="32"/>
  <c r="AL13" i="32"/>
  <c r="AU13" i="32" s="1"/>
  <c r="AS66" i="32"/>
  <c r="AL66" i="32"/>
  <c r="AU66" i="32" s="1"/>
  <c r="AI69" i="46"/>
  <c r="AN69" i="46"/>
  <c r="AN71" i="46" s="1"/>
  <c r="AS64" i="93"/>
  <c r="AL64" i="93"/>
  <c r="AU64" i="93" s="1"/>
  <c r="AH65" i="95"/>
  <c r="AQ65" i="95" s="1"/>
  <c r="AS59" i="93"/>
  <c r="AL59" i="93"/>
  <c r="AU59" i="93" s="1"/>
  <c r="AS10" i="32"/>
  <c r="AL10" i="32"/>
  <c r="AU10" i="32" s="1"/>
  <c r="AS46" i="32"/>
  <c r="AL46" i="32"/>
  <c r="AU46" i="32" s="1"/>
  <c r="AR63" i="51"/>
  <c r="AR62" i="87"/>
  <c r="AS18" i="93"/>
  <c r="AL18" i="93"/>
  <c r="AU18" i="93" s="1"/>
  <c r="AS54" i="93"/>
  <c r="AL54" i="93"/>
  <c r="AU54" i="93" s="1"/>
  <c r="W58" i="90"/>
  <c r="AG57" i="90"/>
  <c r="AF57" i="90"/>
  <c r="AO57" i="90" s="1"/>
  <c r="AE57" i="90"/>
  <c r="AN57" i="90" s="1"/>
  <c r="AR65" i="92"/>
  <c r="AK68" i="46"/>
  <c r="AT68" i="46" s="1"/>
  <c r="AJ68" i="46"/>
  <c r="AK60" i="46"/>
  <c r="AT60" i="46" s="1"/>
  <c r="AJ60" i="46"/>
  <c r="AK54" i="46"/>
  <c r="AT54" i="46" s="1"/>
  <c r="AJ54" i="46"/>
  <c r="AJ48" i="46"/>
  <c r="AK48" i="46"/>
  <c r="AT48" i="46" s="1"/>
  <c r="AJ42" i="46"/>
  <c r="AK42" i="46"/>
  <c r="AT42" i="46" s="1"/>
  <c r="AK36" i="46"/>
  <c r="AT36" i="46" s="1"/>
  <c r="AJ36" i="46"/>
  <c r="AK30" i="46"/>
  <c r="AT30" i="46" s="1"/>
  <c r="AJ30" i="46"/>
  <c r="AK24" i="46"/>
  <c r="AT24" i="46" s="1"/>
  <c r="AJ24" i="46"/>
  <c r="AK18" i="46"/>
  <c r="AT18" i="46" s="1"/>
  <c r="AJ18" i="46"/>
  <c r="AK11" i="46"/>
  <c r="AT11" i="46" s="1"/>
  <c r="AJ11" i="46"/>
  <c r="AK5" i="46"/>
  <c r="AT5" i="46" s="1"/>
  <c r="AJ5" i="46"/>
  <c r="AH59" i="98"/>
  <c r="AQ59" i="98" s="1"/>
  <c r="AL3" i="93"/>
  <c r="AU3" i="93" s="1"/>
  <c r="AS3" i="93"/>
  <c r="AS25" i="93"/>
  <c r="AL25" i="93"/>
  <c r="AU25" i="93" s="1"/>
  <c r="AS12" i="32"/>
  <c r="AL12" i="32"/>
  <c r="AU12" i="32" s="1"/>
  <c r="AS30" i="32"/>
  <c r="AL30" i="32"/>
  <c r="AU30" i="32" s="1"/>
  <c r="AS48" i="32"/>
  <c r="AL48" i="32"/>
  <c r="AU48" i="32" s="1"/>
  <c r="AR56" i="50"/>
  <c r="AR63" i="11"/>
  <c r="Y70" i="44"/>
  <c r="X70" i="44"/>
  <c r="AJ7" i="93"/>
  <c r="AK7" i="93"/>
  <c r="AT7" i="93" s="1"/>
  <c r="AS26" i="93"/>
  <c r="AL26" i="93"/>
  <c r="AU26" i="93" s="1"/>
  <c r="AS44" i="93"/>
  <c r="AL44" i="93"/>
  <c r="AU44" i="93" s="1"/>
  <c r="AS62" i="93"/>
  <c r="AL62" i="93"/>
  <c r="AU62" i="93" s="1"/>
  <c r="AS19" i="32"/>
  <c r="AL19" i="32"/>
  <c r="AU19" i="32" s="1"/>
  <c r="AS55" i="32"/>
  <c r="AL55" i="32"/>
  <c r="AU55" i="32" s="1"/>
  <c r="AF64" i="16"/>
  <c r="AO64" i="16" s="1"/>
  <c r="AG64" i="16"/>
  <c r="AP64" i="16" s="1"/>
  <c r="AE64" i="16"/>
  <c r="W65" i="16"/>
  <c r="AH64" i="51"/>
  <c r="AQ64" i="51" s="1"/>
  <c r="AR64" i="91"/>
  <c r="AL27" i="32"/>
  <c r="AU27" i="32" s="1"/>
  <c r="AS27" i="32"/>
  <c r="AS47" i="93"/>
  <c r="AL47" i="93"/>
  <c r="AU47" i="93" s="1"/>
  <c r="AH62" i="18"/>
  <c r="AQ62" i="18" s="1"/>
  <c r="AK59" i="46"/>
  <c r="AT59" i="46" s="1"/>
  <c r="AJ59" i="46"/>
  <c r="AJ29" i="46"/>
  <c r="AK29" i="46"/>
  <c r="AT29" i="46" s="1"/>
  <c r="AJ10" i="46"/>
  <c r="AK10" i="46"/>
  <c r="AT10" i="46" s="1"/>
  <c r="AF59" i="98"/>
  <c r="AO59" i="98" s="1"/>
  <c r="W60" i="98"/>
  <c r="AE59" i="98"/>
  <c r="AG59" i="98"/>
  <c r="AP59" i="98" s="1"/>
  <c r="AS31" i="93"/>
  <c r="AL31" i="93"/>
  <c r="AU31" i="93" s="1"/>
  <c r="AS49" i="93"/>
  <c r="AL49" i="93"/>
  <c r="AU49" i="93" s="1"/>
  <c r="AS54" i="32"/>
  <c r="AL54" i="32"/>
  <c r="AU54" i="32" s="1"/>
  <c r="AR59" i="85"/>
  <c r="Z66" i="92"/>
  <c r="AI64" i="96"/>
  <c r="AN64" i="96"/>
  <c r="Y68" i="104"/>
  <c r="X68" i="104"/>
  <c r="AS14" i="93"/>
  <c r="AL14" i="93"/>
  <c r="AU14" i="93" s="1"/>
  <c r="AS37" i="32"/>
  <c r="AL37" i="32"/>
  <c r="AU37" i="32" s="1"/>
  <c r="Z64" i="51"/>
  <c r="AR60" i="83"/>
  <c r="AR61" i="18"/>
  <c r="Y62" i="10"/>
  <c r="X62" i="10"/>
  <c r="AS39" i="93"/>
  <c r="AL39" i="93"/>
  <c r="AU39" i="93" s="1"/>
  <c r="AS9" i="93"/>
  <c r="AL9" i="93"/>
  <c r="AU9" i="93" s="1"/>
  <c r="AS27" i="93"/>
  <c r="AL27" i="93"/>
  <c r="AU27" i="93" s="1"/>
  <c r="AS65" i="32"/>
  <c r="AL65" i="32"/>
  <c r="AU65" i="32" s="1"/>
  <c r="AK69" i="93"/>
  <c r="AT69" i="93" s="1"/>
  <c r="AS6" i="93"/>
  <c r="AL6" i="93"/>
  <c r="AU6" i="93" s="1"/>
  <c r="AJ53" i="46"/>
  <c r="AK53" i="46"/>
  <c r="AT53" i="46" s="1"/>
  <c r="AJ23" i="46"/>
  <c r="AK23" i="46"/>
  <c r="AT23" i="46" s="1"/>
  <c r="AB4" i="46"/>
  <c r="AJ3" i="46"/>
  <c r="AH63" i="55"/>
  <c r="AQ63" i="55" s="1"/>
  <c r="AG63" i="41"/>
  <c r="AP63" i="41" s="1"/>
  <c r="W64" i="41"/>
  <c r="AE63" i="41"/>
  <c r="AF63" i="41"/>
  <c r="AO63" i="41" s="1"/>
  <c r="AS16" i="93"/>
  <c r="AL16" i="93"/>
  <c r="AU16" i="93" s="1"/>
  <c r="AK9" i="32"/>
  <c r="AT9" i="32" s="1"/>
  <c r="AJ9" i="32"/>
  <c r="AS45" i="32"/>
  <c r="AL45" i="32"/>
  <c r="AU45" i="32" s="1"/>
  <c r="Y60" i="35"/>
  <c r="X60" i="35"/>
  <c r="AH67" i="54"/>
  <c r="AQ67" i="54" s="1"/>
  <c r="AH59" i="42"/>
  <c r="AQ59" i="42" s="1"/>
  <c r="AS10" i="93"/>
  <c r="AL10" i="93"/>
  <c r="AU10" i="93" s="1"/>
  <c r="AS16" i="32"/>
  <c r="AL16" i="32"/>
  <c r="AU16" i="32" s="1"/>
  <c r="AS34" i="32"/>
  <c r="AL34" i="32"/>
  <c r="AU34" i="32" s="1"/>
  <c r="AS52" i="32"/>
  <c r="AL52" i="32"/>
  <c r="AU52" i="32" s="1"/>
  <c r="Z60" i="48"/>
  <c r="AS42" i="93"/>
  <c r="AL42" i="93"/>
  <c r="AU42" i="93" s="1"/>
  <c r="AS60" i="93"/>
  <c r="AL60" i="93"/>
  <c r="AU60" i="93" s="1"/>
  <c r="AS29" i="32"/>
  <c r="AL29" i="32"/>
  <c r="AU29" i="32" s="1"/>
  <c r="AS47" i="32"/>
  <c r="AL47" i="32"/>
  <c r="AU47" i="32" s="1"/>
  <c r="AK69" i="32"/>
  <c r="AT69" i="32" s="1"/>
  <c r="AI68" i="101"/>
  <c r="AN68" i="101"/>
  <c r="Z62" i="18"/>
  <c r="AK64" i="46"/>
  <c r="AT64" i="46" s="1"/>
  <c r="AJ64" i="46"/>
  <c r="AK58" i="46"/>
  <c r="AT58" i="46" s="1"/>
  <c r="AJ58" i="46"/>
  <c r="AK52" i="46"/>
  <c r="AT52" i="46" s="1"/>
  <c r="AJ52" i="46"/>
  <c r="AK46" i="46"/>
  <c r="AT46" i="46" s="1"/>
  <c r="AJ46" i="46"/>
  <c r="AJ40" i="46"/>
  <c r="AK40" i="46"/>
  <c r="AT40" i="46" s="1"/>
  <c r="AJ34" i="46"/>
  <c r="AK34" i="46"/>
  <c r="AT34" i="46" s="1"/>
  <c r="AK28" i="46"/>
  <c r="AT28" i="46" s="1"/>
  <c r="AJ28" i="46"/>
  <c r="AK22" i="46"/>
  <c r="AT22" i="46" s="1"/>
  <c r="AJ22" i="46"/>
  <c r="AK16" i="46"/>
  <c r="AT16" i="46" s="1"/>
  <c r="AJ16" i="46"/>
  <c r="AK9" i="46"/>
  <c r="AT9" i="46" s="1"/>
  <c r="AJ9" i="46"/>
  <c r="AK13" i="46"/>
  <c r="AT13" i="46" s="1"/>
  <c r="AJ13" i="46"/>
  <c r="AS13" i="93"/>
  <c r="AL13" i="93"/>
  <c r="AU13" i="93" s="1"/>
  <c r="AS66" i="93"/>
  <c r="AL66" i="93"/>
  <c r="AU66" i="93" s="1"/>
  <c r="AS18" i="32"/>
  <c r="AL18" i="32"/>
  <c r="AU18" i="32" s="1"/>
  <c r="AS36" i="32"/>
  <c r="AL36" i="32"/>
  <c r="AU36" i="32" s="1"/>
  <c r="AS32" i="93"/>
  <c r="AL32" i="93"/>
  <c r="AU32" i="93" s="1"/>
  <c r="AS50" i="93"/>
  <c r="AL50" i="93"/>
  <c r="AU50" i="93" s="1"/>
  <c r="AS67" i="93"/>
  <c r="AL67" i="93"/>
  <c r="AU67" i="93" s="1"/>
  <c r="AS43" i="32"/>
  <c r="AL43" i="32"/>
  <c r="AU43" i="32" s="1"/>
  <c r="AS61" i="32"/>
  <c r="AL61" i="32"/>
  <c r="AU61" i="32" s="1"/>
  <c r="AH64" i="16"/>
  <c r="AQ64" i="16" s="1"/>
  <c r="AH65" i="13"/>
  <c r="AQ65" i="13" s="1"/>
  <c r="AG66" i="20" l="1"/>
  <c r="AP66" i="20" s="1"/>
  <c r="AF66" i="20"/>
  <c r="AO66" i="20" s="1"/>
  <c r="AE66" i="20"/>
  <c r="W67" i="20"/>
  <c r="AX69" i="101"/>
  <c r="S69" i="101" s="1"/>
  <c r="AC69" i="101" s="1"/>
  <c r="AF69" i="101"/>
  <c r="AO69" i="101" s="1"/>
  <c r="AO71" i="101" s="1"/>
  <c r="AG69" i="101"/>
  <c r="AP69" i="101" s="1"/>
  <c r="AP71" i="101" s="1"/>
  <c r="AE69" i="101"/>
  <c r="W66" i="96"/>
  <c r="AE65" i="96"/>
  <c r="AG65" i="96"/>
  <c r="AP65" i="96" s="1"/>
  <c r="AF65" i="96"/>
  <c r="AO65" i="96" s="1"/>
  <c r="AS9" i="46"/>
  <c r="AL9" i="46"/>
  <c r="AU9" i="46" s="1"/>
  <c r="AS28" i="46"/>
  <c r="AL28" i="46"/>
  <c r="AU28" i="46" s="1"/>
  <c r="AL46" i="46"/>
  <c r="AU46" i="46" s="1"/>
  <c r="AS46" i="46"/>
  <c r="AS64" i="46"/>
  <c r="AL64" i="46"/>
  <c r="AU64" i="46" s="1"/>
  <c r="AS7" i="93"/>
  <c r="AL7" i="93"/>
  <c r="AU7" i="93" s="1"/>
  <c r="AS42" i="46"/>
  <c r="AL42" i="46"/>
  <c r="AU42" i="46" s="1"/>
  <c r="AS6" i="46"/>
  <c r="AL6" i="46"/>
  <c r="AU6" i="46" s="1"/>
  <c r="AS43" i="46"/>
  <c r="AL43" i="46"/>
  <c r="AU43" i="46" s="1"/>
  <c r="AR69" i="32"/>
  <c r="AR71" i="32" s="1"/>
  <c r="AL69" i="32"/>
  <c r="AU69" i="32" s="1"/>
  <c r="AH60" i="102"/>
  <c r="AQ60" i="102" s="1"/>
  <c r="Y61" i="85"/>
  <c r="X61" i="85"/>
  <c r="AH66" i="20"/>
  <c r="AQ66" i="20" s="1"/>
  <c r="AS56" i="46"/>
  <c r="AL56" i="46"/>
  <c r="AU56" i="46" s="1"/>
  <c r="W66" i="91"/>
  <c r="AE65" i="91"/>
  <c r="AF65" i="91"/>
  <c r="AO65" i="91" s="1"/>
  <c r="AG65" i="91"/>
  <c r="AP65" i="91" s="1"/>
  <c r="AR59" i="102"/>
  <c r="AI64" i="84"/>
  <c r="AN64" i="84"/>
  <c r="AL4" i="32"/>
  <c r="AU4" i="32" s="1"/>
  <c r="AS4" i="32"/>
  <c r="AS27" i="46"/>
  <c r="AL27" i="46"/>
  <c r="AU27" i="46" s="1"/>
  <c r="AS45" i="46"/>
  <c r="AL45" i="46"/>
  <c r="AU45" i="46" s="1"/>
  <c r="AI59" i="94"/>
  <c r="AN59" i="94"/>
  <c r="AS8" i="32"/>
  <c r="AL8" i="32"/>
  <c r="AU8" i="32" s="1"/>
  <c r="AR59" i="35"/>
  <c r="Y63" i="103"/>
  <c r="X63" i="103"/>
  <c r="AI63" i="99"/>
  <c r="AN63" i="99"/>
  <c r="Y66" i="13"/>
  <c r="X66" i="13"/>
  <c r="AS23" i="46"/>
  <c r="AL23" i="46"/>
  <c r="AU23" i="46" s="1"/>
  <c r="AR64" i="96"/>
  <c r="AI59" i="98"/>
  <c r="AN59" i="98"/>
  <c r="AS29" i="46"/>
  <c r="AL29" i="46"/>
  <c r="AU29" i="46" s="1"/>
  <c r="AH70" i="44"/>
  <c r="AQ70" i="44" s="1"/>
  <c r="AS11" i="46"/>
  <c r="AL11" i="46"/>
  <c r="AU11" i="46" s="1"/>
  <c r="AS30" i="46"/>
  <c r="AL30" i="46"/>
  <c r="AU30" i="46" s="1"/>
  <c r="AS68" i="46"/>
  <c r="AL68" i="46"/>
  <c r="AU68" i="46" s="1"/>
  <c r="AS25" i="46"/>
  <c r="AL25" i="46"/>
  <c r="AU25" i="46" s="1"/>
  <c r="AS61" i="46"/>
  <c r="AL61" i="46"/>
  <c r="AU61" i="46" s="1"/>
  <c r="AS5" i="93"/>
  <c r="AL5" i="93"/>
  <c r="AU5" i="93" s="1"/>
  <c r="AS17" i="46"/>
  <c r="AL17" i="46"/>
  <c r="AU17" i="46" s="1"/>
  <c r="AG60" i="102"/>
  <c r="AP60" i="102" s="1"/>
  <c r="AE60" i="102"/>
  <c r="AF60" i="102"/>
  <c r="AO60" i="102" s="1"/>
  <c r="W61" i="102"/>
  <c r="AS7" i="46"/>
  <c r="AL7" i="46"/>
  <c r="AU7" i="46" s="1"/>
  <c r="AS26" i="46"/>
  <c r="AL26" i="46"/>
  <c r="AU26" i="46" s="1"/>
  <c r="AS44" i="46"/>
  <c r="AL44" i="46"/>
  <c r="AU44" i="46" s="1"/>
  <c r="AS62" i="46"/>
  <c r="AL62" i="46"/>
  <c r="AU62" i="46" s="1"/>
  <c r="W64" i="49"/>
  <c r="AE63" i="49"/>
  <c r="AF63" i="49"/>
  <c r="AO63" i="49" s="1"/>
  <c r="AG63" i="49"/>
  <c r="AP63" i="49" s="1"/>
  <c r="AS41" i="46"/>
  <c r="AL41" i="46"/>
  <c r="AU41" i="46" s="1"/>
  <c r="AS6" i="32"/>
  <c r="AL6" i="32"/>
  <c r="AU6" i="32" s="1"/>
  <c r="AT71" i="32"/>
  <c r="AS8" i="46"/>
  <c r="AL8" i="46"/>
  <c r="AU8" i="46" s="1"/>
  <c r="AS63" i="46"/>
  <c r="AL63" i="46"/>
  <c r="AU63" i="46" s="1"/>
  <c r="AS35" i="46"/>
  <c r="AL35" i="46"/>
  <c r="AU35" i="46" s="1"/>
  <c r="Y60" i="42"/>
  <c r="Z60" i="42" s="1"/>
  <c r="X60" i="42"/>
  <c r="Y64" i="99"/>
  <c r="X64" i="99"/>
  <c r="AF66" i="92"/>
  <c r="AO66" i="92" s="1"/>
  <c r="AG66" i="92"/>
  <c r="AE66" i="92"/>
  <c r="AN66" i="92" s="1"/>
  <c r="W67" i="92"/>
  <c r="Y60" i="98"/>
  <c r="X60" i="98"/>
  <c r="AS59" i="46"/>
  <c r="AL59" i="46"/>
  <c r="AU59" i="46" s="1"/>
  <c r="Z70" i="44"/>
  <c r="AS48" i="46"/>
  <c r="AL48" i="46"/>
  <c r="AU48" i="46" s="1"/>
  <c r="AI57" i="90"/>
  <c r="AP57" i="90"/>
  <c r="AR69" i="46"/>
  <c r="AR71" i="46" s="1"/>
  <c r="AL69" i="46"/>
  <c r="AU69" i="46" s="1"/>
  <c r="AT71" i="93"/>
  <c r="AS12" i="46"/>
  <c r="AL12" i="46"/>
  <c r="AU12" i="46" s="1"/>
  <c r="AS49" i="46"/>
  <c r="AL49" i="46"/>
  <c r="AU49" i="46" s="1"/>
  <c r="AS67" i="46"/>
  <c r="AL67" i="46"/>
  <c r="AU67" i="46" s="1"/>
  <c r="AS47" i="46"/>
  <c r="AL47" i="46"/>
  <c r="AU47" i="46" s="1"/>
  <c r="Y66" i="95"/>
  <c r="Z66" i="95" s="1"/>
  <c r="X66" i="95"/>
  <c r="AI63" i="87"/>
  <c r="AN63" i="87"/>
  <c r="Y65" i="84"/>
  <c r="Z65" i="84" s="1"/>
  <c r="X65" i="84"/>
  <c r="Y67" i="88"/>
  <c r="Z67" i="88"/>
  <c r="X67" i="88"/>
  <c r="AS15" i="46"/>
  <c r="AL15" i="46"/>
  <c r="AU15" i="46" s="1"/>
  <c r="AS33" i="46"/>
  <c r="AL33" i="46"/>
  <c r="AU33" i="46" s="1"/>
  <c r="AL51" i="46"/>
  <c r="AU51" i="46" s="1"/>
  <c r="AS51" i="46"/>
  <c r="AI64" i="11"/>
  <c r="AN64" i="11"/>
  <c r="AI59" i="42"/>
  <c r="AN59" i="42"/>
  <c r="Y64" i="55"/>
  <c r="Z64" i="55" s="1"/>
  <c r="X64" i="55"/>
  <c r="AS16" i="46"/>
  <c r="AL16" i="46"/>
  <c r="AU16" i="46" s="1"/>
  <c r="AF62" i="18"/>
  <c r="AO62" i="18" s="1"/>
  <c r="AG62" i="18"/>
  <c r="AP62" i="18" s="1"/>
  <c r="AE62" i="18"/>
  <c r="W63" i="18"/>
  <c r="Y64" i="41"/>
  <c r="X64" i="41"/>
  <c r="AS18" i="46"/>
  <c r="AL18" i="46"/>
  <c r="AU18" i="46" s="1"/>
  <c r="AS36" i="46"/>
  <c r="AL36" i="46"/>
  <c r="AU36" i="46" s="1"/>
  <c r="AS54" i="46"/>
  <c r="AL54" i="46"/>
  <c r="AU54" i="46" s="1"/>
  <c r="Y58" i="90"/>
  <c r="X58" i="90"/>
  <c r="AS4" i="93"/>
  <c r="AL4" i="93"/>
  <c r="AU4" i="93" s="1"/>
  <c r="AS31" i="46"/>
  <c r="AL31" i="46"/>
  <c r="AU31" i="46" s="1"/>
  <c r="Y67" i="100"/>
  <c r="Z67" i="100"/>
  <c r="X67" i="100"/>
  <c r="AI57" i="50"/>
  <c r="AP57" i="50"/>
  <c r="AS14" i="46"/>
  <c r="AL14" i="46"/>
  <c r="AU14" i="46" s="1"/>
  <c r="AS32" i="46"/>
  <c r="AL32" i="46"/>
  <c r="AU32" i="46" s="1"/>
  <c r="Y60" i="94"/>
  <c r="Z60" i="94"/>
  <c r="X60" i="94"/>
  <c r="AR69" i="93"/>
  <c r="AR71" i="93" s="1"/>
  <c r="AL69" i="93"/>
  <c r="AU69" i="93" s="1"/>
  <c r="Y68" i="54"/>
  <c r="X68" i="54"/>
  <c r="Y65" i="11"/>
  <c r="X65" i="11"/>
  <c r="Y68" i="45"/>
  <c r="X68" i="45"/>
  <c r="AH60" i="35"/>
  <c r="AQ60" i="35" s="1"/>
  <c r="AS53" i="46"/>
  <c r="AL53" i="46"/>
  <c r="AU53" i="46" s="1"/>
  <c r="AH62" i="10"/>
  <c r="AQ62" i="10" s="1"/>
  <c r="AH68" i="104"/>
  <c r="AQ68" i="104" s="1"/>
  <c r="Y65" i="16"/>
  <c r="X65" i="16"/>
  <c r="Z65" i="16" s="1"/>
  <c r="AS13" i="46"/>
  <c r="AL13" i="46"/>
  <c r="AU13" i="46" s="1"/>
  <c r="AS22" i="46"/>
  <c r="AL22" i="46"/>
  <c r="AU22" i="46" s="1"/>
  <c r="AL58" i="46"/>
  <c r="AU58" i="46" s="1"/>
  <c r="AS58" i="46"/>
  <c r="AR68" i="101"/>
  <c r="Z60" i="35"/>
  <c r="AL3" i="46"/>
  <c r="AU3" i="46" s="1"/>
  <c r="AS3" i="46"/>
  <c r="Z62" i="10"/>
  <c r="AE64" i="51"/>
  <c r="AF64" i="51"/>
  <c r="AO64" i="51" s="1"/>
  <c r="AG64" i="51"/>
  <c r="AP64" i="51" s="1"/>
  <c r="W65" i="51"/>
  <c r="Z68" i="104"/>
  <c r="AI64" i="16"/>
  <c r="AN64" i="16"/>
  <c r="AR67" i="104"/>
  <c r="AS19" i="46"/>
  <c r="AL19" i="46"/>
  <c r="AU19" i="46" s="1"/>
  <c r="AG59" i="82"/>
  <c r="AP59" i="82" s="1"/>
  <c r="AE59" i="82"/>
  <c r="AF59" i="82"/>
  <c r="AO59" i="82" s="1"/>
  <c r="W60" i="82"/>
  <c r="AS7" i="32"/>
  <c r="AL7" i="32"/>
  <c r="AU7" i="32" s="1"/>
  <c r="AS8" i="93"/>
  <c r="AS71" i="93" s="1"/>
  <c r="AL8" i="93"/>
  <c r="AU8" i="93" s="1"/>
  <c r="AS65" i="46"/>
  <c r="AL65" i="46"/>
  <c r="AU65" i="46" s="1"/>
  <c r="AI64" i="43"/>
  <c r="AN64" i="43"/>
  <c r="AS50" i="46"/>
  <c r="AL50" i="46"/>
  <c r="AU50" i="46" s="1"/>
  <c r="AS66" i="46"/>
  <c r="AL66" i="46"/>
  <c r="AU66" i="46" s="1"/>
  <c r="AI65" i="95"/>
  <c r="AN65" i="95"/>
  <c r="Y64" i="87"/>
  <c r="Z64" i="87"/>
  <c r="X64" i="87"/>
  <c r="AR69" i="44"/>
  <c r="AS39" i="46"/>
  <c r="AL39" i="46"/>
  <c r="AU39" i="46" s="1"/>
  <c r="AH69" i="101"/>
  <c r="AQ69" i="101" s="1"/>
  <c r="AQ71" i="101" s="1"/>
  <c r="AZ3" i="101"/>
  <c r="AX61" i="101" s="1"/>
  <c r="S61" i="101" s="1"/>
  <c r="AC61" i="101" s="1"/>
  <c r="AB62" i="101" s="1"/>
  <c r="AX9" i="101"/>
  <c r="S9" i="101" s="1"/>
  <c r="AC9" i="101" s="1"/>
  <c r="AB10" i="101" s="1"/>
  <c r="AX10" i="101"/>
  <c r="S10" i="101" s="1"/>
  <c r="AC10" i="101" s="1"/>
  <c r="AB11" i="101" s="1"/>
  <c r="AX13" i="101"/>
  <c r="S13" i="101" s="1"/>
  <c r="AC13" i="101" s="1"/>
  <c r="AB14" i="101" s="1"/>
  <c r="AX14" i="101"/>
  <c r="S14" i="101" s="1"/>
  <c r="AC14" i="101" s="1"/>
  <c r="AB15" i="101" s="1"/>
  <c r="AX15" i="101"/>
  <c r="S15" i="101" s="1"/>
  <c r="AC15" i="101" s="1"/>
  <c r="AB16" i="101" s="1"/>
  <c r="AX16" i="101"/>
  <c r="S16" i="101" s="1"/>
  <c r="AC16" i="101" s="1"/>
  <c r="AB17" i="101" s="1"/>
  <c r="AX17" i="101"/>
  <c r="S17" i="101" s="1"/>
  <c r="AC17" i="101" s="1"/>
  <c r="AB18" i="101" s="1"/>
  <c r="AX18" i="101"/>
  <c r="S18" i="101" s="1"/>
  <c r="AC18" i="101" s="1"/>
  <c r="AB19" i="101" s="1"/>
  <c r="AX19" i="101"/>
  <c r="S19" i="101" s="1"/>
  <c r="AC19" i="101" s="1"/>
  <c r="AB20" i="101" s="1"/>
  <c r="AX20" i="101"/>
  <c r="S20" i="101" s="1"/>
  <c r="AC20" i="101" s="1"/>
  <c r="AB21" i="101" s="1"/>
  <c r="AX21" i="101"/>
  <c r="S21" i="101" s="1"/>
  <c r="AC21" i="101" s="1"/>
  <c r="AB22" i="101" s="1"/>
  <c r="AX22" i="101"/>
  <c r="S22" i="101" s="1"/>
  <c r="AC22" i="101" s="1"/>
  <c r="AB23" i="101" s="1"/>
  <c r="AX23" i="101"/>
  <c r="S23" i="101" s="1"/>
  <c r="AC23" i="101" s="1"/>
  <c r="AB24" i="101" s="1"/>
  <c r="AX24" i="101"/>
  <c r="S24" i="101" s="1"/>
  <c r="AC24" i="101" s="1"/>
  <c r="AB25" i="101" s="1"/>
  <c r="AX25" i="101"/>
  <c r="S25" i="101" s="1"/>
  <c r="AC25" i="101" s="1"/>
  <c r="AB26" i="101" s="1"/>
  <c r="AX26" i="101"/>
  <c r="S26" i="101" s="1"/>
  <c r="AC26" i="101" s="1"/>
  <c r="AB27" i="101" s="1"/>
  <c r="AX27" i="101"/>
  <c r="S27" i="101" s="1"/>
  <c r="AC27" i="101" s="1"/>
  <c r="AB28" i="101" s="1"/>
  <c r="AX28" i="101"/>
  <c r="S28" i="101" s="1"/>
  <c r="AC28" i="101" s="1"/>
  <c r="AB29" i="101" s="1"/>
  <c r="AX29" i="101"/>
  <c r="S29" i="101" s="1"/>
  <c r="AC29" i="101" s="1"/>
  <c r="AB30" i="101" s="1"/>
  <c r="AX30" i="101"/>
  <c r="S30" i="101" s="1"/>
  <c r="AC30" i="101" s="1"/>
  <c r="AB31" i="101" s="1"/>
  <c r="AX31" i="101"/>
  <c r="S31" i="101" s="1"/>
  <c r="AC31" i="101" s="1"/>
  <c r="AB32" i="101" s="1"/>
  <c r="AX32" i="101"/>
  <c r="S32" i="101" s="1"/>
  <c r="AC32" i="101" s="1"/>
  <c r="AB33" i="101" s="1"/>
  <c r="AX33" i="101"/>
  <c r="S33" i="101" s="1"/>
  <c r="AC33" i="101" s="1"/>
  <c r="AB34" i="101" s="1"/>
  <c r="AX34" i="101"/>
  <c r="S34" i="101" s="1"/>
  <c r="AC34" i="101" s="1"/>
  <c r="AB35" i="101" s="1"/>
  <c r="AX35" i="101"/>
  <c r="S35" i="101" s="1"/>
  <c r="AC35" i="101" s="1"/>
  <c r="AB36" i="101" s="1"/>
  <c r="AX36" i="101"/>
  <c r="S36" i="101" s="1"/>
  <c r="AC36" i="101" s="1"/>
  <c r="AB37" i="101" s="1"/>
  <c r="AX37" i="101"/>
  <c r="S37" i="101" s="1"/>
  <c r="AC37" i="101" s="1"/>
  <c r="AB38" i="101" s="1"/>
  <c r="AX38" i="101"/>
  <c r="S38" i="101" s="1"/>
  <c r="AC38" i="101" s="1"/>
  <c r="AB39" i="101" s="1"/>
  <c r="AX39" i="101"/>
  <c r="S39" i="101" s="1"/>
  <c r="AC39" i="101" s="1"/>
  <c r="AB40" i="101" s="1"/>
  <c r="AX40" i="101"/>
  <c r="S40" i="101" s="1"/>
  <c r="AC40" i="101" s="1"/>
  <c r="AB41" i="101" s="1"/>
  <c r="AX41" i="101"/>
  <c r="S41" i="101" s="1"/>
  <c r="AC41" i="101" s="1"/>
  <c r="AB42" i="101" s="1"/>
  <c r="AX42" i="101"/>
  <c r="S42" i="101" s="1"/>
  <c r="AC42" i="101" s="1"/>
  <c r="AB43" i="101" s="1"/>
  <c r="AX43" i="101"/>
  <c r="S43" i="101" s="1"/>
  <c r="AC43" i="101" s="1"/>
  <c r="AB44" i="101" s="1"/>
  <c r="AX44" i="101"/>
  <c r="S44" i="101" s="1"/>
  <c r="AC44" i="101" s="1"/>
  <c r="AB45" i="101" s="1"/>
  <c r="AX45" i="101"/>
  <c r="S45" i="101" s="1"/>
  <c r="AC45" i="101" s="1"/>
  <c r="AB46" i="101" s="1"/>
  <c r="AX46" i="101"/>
  <c r="S46" i="101" s="1"/>
  <c r="AC46" i="101" s="1"/>
  <c r="AB47" i="101" s="1"/>
  <c r="AX47" i="101"/>
  <c r="S47" i="101" s="1"/>
  <c r="AC47" i="101" s="1"/>
  <c r="AB48" i="101" s="1"/>
  <c r="AX48" i="101"/>
  <c r="S48" i="101" s="1"/>
  <c r="AC48" i="101" s="1"/>
  <c r="AB49" i="101" s="1"/>
  <c r="AX49" i="101"/>
  <c r="S49" i="101" s="1"/>
  <c r="AC49" i="101" s="1"/>
  <c r="AB50" i="101" s="1"/>
  <c r="AX50" i="101"/>
  <c r="S50" i="101" s="1"/>
  <c r="AC50" i="101" s="1"/>
  <c r="AB51" i="101" s="1"/>
  <c r="AX51" i="101"/>
  <c r="S51" i="101" s="1"/>
  <c r="AC51" i="101" s="1"/>
  <c r="AB52" i="101" s="1"/>
  <c r="AX52" i="101"/>
  <c r="S52" i="101" s="1"/>
  <c r="AC52" i="101" s="1"/>
  <c r="AB53" i="101" s="1"/>
  <c r="AX53" i="101"/>
  <c r="S53" i="101" s="1"/>
  <c r="AC53" i="101" s="1"/>
  <c r="AB54" i="101" s="1"/>
  <c r="AX54" i="101"/>
  <c r="S54" i="101" s="1"/>
  <c r="AC54" i="101" s="1"/>
  <c r="AB55" i="101" s="1"/>
  <c r="AX55" i="101"/>
  <c r="S55" i="101" s="1"/>
  <c r="AC55" i="101" s="1"/>
  <c r="AB56" i="101" s="1"/>
  <c r="AX56" i="101"/>
  <c r="S56" i="101" s="1"/>
  <c r="AC56" i="101" s="1"/>
  <c r="AB57" i="101" s="1"/>
  <c r="AX57" i="101"/>
  <c r="S57" i="101" s="1"/>
  <c r="AC57" i="101" s="1"/>
  <c r="AB58" i="101" s="1"/>
  <c r="AX58" i="101"/>
  <c r="S58" i="101" s="1"/>
  <c r="AC58" i="101" s="1"/>
  <c r="AB59" i="101" s="1"/>
  <c r="AX59" i="101"/>
  <c r="S59" i="101" s="1"/>
  <c r="AC59" i="101" s="1"/>
  <c r="AB60" i="101" s="1"/>
  <c r="AX60" i="101"/>
  <c r="S60" i="101" s="1"/>
  <c r="AC60" i="101" s="1"/>
  <c r="AB61" i="101" s="1"/>
  <c r="AX62" i="101"/>
  <c r="S62" i="101" s="1"/>
  <c r="AC62" i="101" s="1"/>
  <c r="AB63" i="101" s="1"/>
  <c r="AX63" i="101"/>
  <c r="S63" i="101" s="1"/>
  <c r="AC63" i="101" s="1"/>
  <c r="AB64" i="101" s="1"/>
  <c r="AX65" i="101"/>
  <c r="S65" i="101" s="1"/>
  <c r="AC65" i="101" s="1"/>
  <c r="AB66" i="101" s="1"/>
  <c r="AX67" i="101"/>
  <c r="S67" i="101" s="1"/>
  <c r="AC67" i="101" s="1"/>
  <c r="AB68" i="101" s="1"/>
  <c r="AX64" i="101"/>
  <c r="S64" i="101" s="1"/>
  <c r="AC64" i="101" s="1"/>
  <c r="AB65" i="101" s="1"/>
  <c r="AX66" i="101"/>
  <c r="S66" i="101" s="1"/>
  <c r="AC66" i="101" s="1"/>
  <c r="AB67" i="101" s="1"/>
  <c r="AX68" i="101"/>
  <c r="S68" i="101" s="1"/>
  <c r="AC68" i="101" s="1"/>
  <c r="AB69" i="101" s="1"/>
  <c r="AI67" i="45"/>
  <c r="AN67" i="45"/>
  <c r="AI65" i="13"/>
  <c r="AN65" i="13"/>
  <c r="AI63" i="55"/>
  <c r="AN63" i="55"/>
  <c r="AS52" i="46"/>
  <c r="AL52" i="46"/>
  <c r="AU52" i="46" s="1"/>
  <c r="AF60" i="48"/>
  <c r="AO60" i="48" s="1"/>
  <c r="AG60" i="48"/>
  <c r="AP60" i="48" s="1"/>
  <c r="W61" i="48"/>
  <c r="AE60" i="48"/>
  <c r="AS9" i="32"/>
  <c r="AL9" i="32"/>
  <c r="AU9" i="32" s="1"/>
  <c r="AI63" i="41"/>
  <c r="AN63" i="41"/>
  <c r="AS34" i="46"/>
  <c r="AL34" i="46"/>
  <c r="AU34" i="46" s="1"/>
  <c r="AS40" i="46"/>
  <c r="AL40" i="46"/>
  <c r="AU40" i="46" s="1"/>
  <c r="AK4" i="46"/>
  <c r="AT4" i="46" s="1"/>
  <c r="AT71" i="46" s="1"/>
  <c r="AJ4" i="46"/>
  <c r="AS10" i="46"/>
  <c r="AL10" i="46"/>
  <c r="AU10" i="46" s="1"/>
  <c r="AU71" i="93"/>
  <c r="C11" i="93" s="1"/>
  <c r="F37" i="57" s="1"/>
  <c r="AS5" i="46"/>
  <c r="AL5" i="46"/>
  <c r="AU5" i="46" s="1"/>
  <c r="AS24" i="46"/>
  <c r="AL24" i="46"/>
  <c r="AU24" i="46" s="1"/>
  <c r="AS60" i="46"/>
  <c r="AL60" i="46"/>
  <c r="AU60" i="46" s="1"/>
  <c r="AH65" i="96"/>
  <c r="AQ65" i="96" s="1"/>
  <c r="AR65" i="20"/>
  <c r="AS37" i="46"/>
  <c r="AL37" i="46"/>
  <c r="AU37" i="46" s="1"/>
  <c r="AS55" i="46"/>
  <c r="AL55" i="46"/>
  <c r="AU55" i="46" s="1"/>
  <c r="AI66" i="100"/>
  <c r="AN66" i="100"/>
  <c r="AR61" i="10"/>
  <c r="AI60" i="85"/>
  <c r="AN60" i="85"/>
  <c r="Y58" i="50"/>
  <c r="Z58" i="50" s="1"/>
  <c r="X58" i="50"/>
  <c r="Y65" i="43"/>
  <c r="X65" i="43"/>
  <c r="AS20" i="46"/>
  <c r="AL20" i="46"/>
  <c r="AU20" i="46" s="1"/>
  <c r="AS38" i="46"/>
  <c r="AL38" i="46"/>
  <c r="AU38" i="46" s="1"/>
  <c r="AE61" i="83"/>
  <c r="AN61" i="83" s="1"/>
  <c r="AG61" i="83"/>
  <c r="AF61" i="83"/>
  <c r="AO61" i="83" s="1"/>
  <c r="W62" i="83"/>
  <c r="AI66" i="88"/>
  <c r="AN66" i="88"/>
  <c r="AS21" i="46"/>
  <c r="AL21" i="46"/>
  <c r="AU21" i="46" s="1"/>
  <c r="AS57" i="46"/>
  <c r="AL57" i="46"/>
  <c r="AU57" i="46" s="1"/>
  <c r="AI67" i="54"/>
  <c r="AN67" i="54"/>
  <c r="AI62" i="103"/>
  <c r="AN62" i="103"/>
  <c r="AE58" i="50" l="1"/>
  <c r="W59" i="50"/>
  <c r="AF58" i="50"/>
  <c r="AO58" i="50" s="1"/>
  <c r="AG58" i="50"/>
  <c r="AP58" i="50" s="1"/>
  <c r="AF66" i="95"/>
  <c r="AO66" i="95" s="1"/>
  <c r="AG66" i="95"/>
  <c r="AP66" i="95" s="1"/>
  <c r="W67" i="95"/>
  <c r="AE66" i="95"/>
  <c r="W66" i="84"/>
  <c r="AF65" i="84"/>
  <c r="AO65" i="84" s="1"/>
  <c r="AG65" i="84"/>
  <c r="AP65" i="84" s="1"/>
  <c r="AE65" i="84"/>
  <c r="AG60" i="42"/>
  <c r="AP60" i="42" s="1"/>
  <c r="AF60" i="42"/>
  <c r="AO60" i="42" s="1"/>
  <c r="W61" i="42"/>
  <c r="AE60" i="42"/>
  <c r="AE65" i="16"/>
  <c r="AG65" i="16"/>
  <c r="AP65" i="16" s="1"/>
  <c r="AF65" i="16"/>
  <c r="AO65" i="16" s="1"/>
  <c r="W66" i="16"/>
  <c r="W65" i="55"/>
  <c r="AG64" i="55"/>
  <c r="AP64" i="55" s="1"/>
  <c r="AE64" i="55"/>
  <c r="AF64" i="55"/>
  <c r="AO64" i="55" s="1"/>
  <c r="AR67" i="45"/>
  <c r="AJ64" i="101"/>
  <c r="AK64" i="101"/>
  <c r="AT64" i="101" s="1"/>
  <c r="AJ57" i="101"/>
  <c r="AK57" i="101"/>
  <c r="AT57" i="101" s="1"/>
  <c r="AJ51" i="101"/>
  <c r="AK51" i="101"/>
  <c r="AT51" i="101" s="1"/>
  <c r="AJ45" i="101"/>
  <c r="AK45" i="101"/>
  <c r="AT45" i="101" s="1"/>
  <c r="AJ39" i="101"/>
  <c r="AK39" i="101"/>
  <c r="AT39" i="101" s="1"/>
  <c r="AK33" i="101"/>
  <c r="AT33" i="101" s="1"/>
  <c r="AJ33" i="101"/>
  <c r="AJ27" i="101"/>
  <c r="AK27" i="101"/>
  <c r="AT27" i="101" s="1"/>
  <c r="AJ21" i="101"/>
  <c r="AK21" i="101"/>
  <c r="AT21" i="101" s="1"/>
  <c r="AK15" i="101"/>
  <c r="AT15" i="101" s="1"/>
  <c r="AJ15" i="101"/>
  <c r="AX8" i="101"/>
  <c r="S8" i="101" s="1"/>
  <c r="AC8" i="101" s="1"/>
  <c r="AB9" i="101" s="1"/>
  <c r="AX3" i="101"/>
  <c r="S3" i="101" s="1"/>
  <c r="AC3" i="101" s="1"/>
  <c r="AH64" i="87"/>
  <c r="AQ64" i="87" s="1"/>
  <c r="Y60" i="82"/>
  <c r="X60" i="82"/>
  <c r="AH60" i="94"/>
  <c r="AQ60" i="94" s="1"/>
  <c r="AI62" i="18"/>
  <c r="AN62" i="18"/>
  <c r="AH67" i="88"/>
  <c r="AQ67" i="88" s="1"/>
  <c r="AH64" i="99"/>
  <c r="AQ64" i="99" s="1"/>
  <c r="AR63" i="99"/>
  <c r="Y66" i="91"/>
  <c r="Z66" i="91"/>
  <c r="X66" i="91"/>
  <c r="AR66" i="100"/>
  <c r="AR62" i="103"/>
  <c r="AH65" i="43"/>
  <c r="AQ65" i="43" s="1"/>
  <c r="AR60" i="85"/>
  <c r="AI60" i="48"/>
  <c r="AN60" i="48"/>
  <c r="AJ69" i="101"/>
  <c r="AS69" i="101" s="1"/>
  <c r="AK69" i="101"/>
  <c r="AT69" i="101" s="1"/>
  <c r="AK63" i="101"/>
  <c r="AT63" i="101" s="1"/>
  <c r="AJ63" i="101"/>
  <c r="AK56" i="101"/>
  <c r="AT56" i="101" s="1"/>
  <c r="AJ56" i="101"/>
  <c r="AK50" i="101"/>
  <c r="AT50" i="101" s="1"/>
  <c r="AJ50" i="101"/>
  <c r="AJ44" i="101"/>
  <c r="AK44" i="101"/>
  <c r="AT44" i="101" s="1"/>
  <c r="AJ38" i="101"/>
  <c r="AK38" i="101"/>
  <c r="AT38" i="101" s="1"/>
  <c r="AJ32" i="101"/>
  <c r="AK32" i="101"/>
  <c r="AT32" i="101" s="1"/>
  <c r="AK26" i="101"/>
  <c r="AT26" i="101" s="1"/>
  <c r="AJ26" i="101"/>
  <c r="AK20" i="101"/>
  <c r="AT20" i="101" s="1"/>
  <c r="AJ20" i="101"/>
  <c r="AK14" i="101"/>
  <c r="AT14" i="101" s="1"/>
  <c r="AJ14" i="101"/>
  <c r="AX7" i="101"/>
  <c r="S7" i="101" s="1"/>
  <c r="AC7" i="101" s="1"/>
  <c r="AB8" i="101" s="1"/>
  <c r="W65" i="87"/>
  <c r="AG64" i="87"/>
  <c r="AP64" i="87" s="1"/>
  <c r="AF64" i="87"/>
  <c r="AO64" i="87" s="1"/>
  <c r="AE64" i="87"/>
  <c r="Y65" i="51"/>
  <c r="X65" i="51"/>
  <c r="AH68" i="45"/>
  <c r="AQ68" i="45" s="1"/>
  <c r="AH68" i="54"/>
  <c r="AQ68" i="54" s="1"/>
  <c r="AF60" i="94"/>
  <c r="AO60" i="94" s="1"/>
  <c r="AE60" i="94"/>
  <c r="W61" i="94"/>
  <c r="AG60" i="94"/>
  <c r="AP60" i="94" s="1"/>
  <c r="AH64" i="41"/>
  <c r="AQ64" i="41" s="1"/>
  <c r="AG67" i="88"/>
  <c r="AP67" i="88" s="1"/>
  <c r="AF67" i="88"/>
  <c r="AO67" i="88" s="1"/>
  <c r="AE67" i="88"/>
  <c r="W68" i="88"/>
  <c r="AR63" i="87"/>
  <c r="Z64" i="99"/>
  <c r="Y61" i="102"/>
  <c r="X61" i="102"/>
  <c r="AH63" i="103"/>
  <c r="AQ63" i="103" s="1"/>
  <c r="AI65" i="96"/>
  <c r="AN65" i="96"/>
  <c r="AI61" i="83"/>
  <c r="AP61" i="83"/>
  <c r="AR67" i="54"/>
  <c r="AR66" i="88"/>
  <c r="AL4" i="46"/>
  <c r="AU4" i="46" s="1"/>
  <c r="AU71" i="46" s="1"/>
  <c r="C11" i="46" s="1"/>
  <c r="AS4" i="46"/>
  <c r="AS71" i="46" s="1"/>
  <c r="Y61" i="48"/>
  <c r="Z61" i="48" s="1"/>
  <c r="X61" i="48"/>
  <c r="AR63" i="55"/>
  <c r="AK67" i="101"/>
  <c r="AT67" i="101" s="1"/>
  <c r="AJ67" i="101"/>
  <c r="AJ61" i="101"/>
  <c r="AK61" i="101"/>
  <c r="AT61" i="101" s="1"/>
  <c r="AK55" i="101"/>
  <c r="AT55" i="101" s="1"/>
  <c r="AJ55" i="101"/>
  <c r="AJ49" i="101"/>
  <c r="AK49" i="101"/>
  <c r="AT49" i="101" s="1"/>
  <c r="AJ43" i="101"/>
  <c r="AK43" i="101"/>
  <c r="AT43" i="101" s="1"/>
  <c r="AK37" i="101"/>
  <c r="AT37" i="101" s="1"/>
  <c r="AJ37" i="101"/>
  <c r="AK31" i="101"/>
  <c r="AT31" i="101" s="1"/>
  <c r="AJ31" i="101"/>
  <c r="AJ25" i="101"/>
  <c r="AK25" i="101"/>
  <c r="AT25" i="101" s="1"/>
  <c r="AJ19" i="101"/>
  <c r="AK19" i="101"/>
  <c r="AT19" i="101" s="1"/>
  <c r="AX12" i="101"/>
  <c r="S12" i="101" s="1"/>
  <c r="AC12" i="101" s="1"/>
  <c r="AB13" i="101" s="1"/>
  <c r="AX6" i="101"/>
  <c r="S6" i="101" s="1"/>
  <c r="AC6" i="101" s="1"/>
  <c r="AB7" i="101" s="1"/>
  <c r="AI59" i="82"/>
  <c r="AN59" i="82"/>
  <c r="AF60" i="35"/>
  <c r="AO60" i="35" s="1"/>
  <c r="W61" i="35"/>
  <c r="AG60" i="35"/>
  <c r="AP60" i="35" s="1"/>
  <c r="AE60" i="35"/>
  <c r="Z68" i="45"/>
  <c r="Z68" i="54"/>
  <c r="AR57" i="50"/>
  <c r="Z64" i="41"/>
  <c r="AH66" i="95"/>
  <c r="AQ66" i="95" s="1"/>
  <c r="AF70" i="44"/>
  <c r="AO70" i="44" s="1"/>
  <c r="AG70" i="44"/>
  <c r="AP70" i="44" s="1"/>
  <c r="AE70" i="44"/>
  <c r="W71" i="44"/>
  <c r="Y67" i="92"/>
  <c r="X67" i="92"/>
  <c r="AI63" i="49"/>
  <c r="AN63" i="49"/>
  <c r="AH66" i="13"/>
  <c r="AQ66" i="13" s="1"/>
  <c r="Z63" i="103"/>
  <c r="AS71" i="32"/>
  <c r="AH61" i="85"/>
  <c r="AQ61" i="85" s="1"/>
  <c r="Y66" i="96"/>
  <c r="X66" i="96"/>
  <c r="Y67" i="20"/>
  <c r="Z67" i="20" s="1"/>
  <c r="X67" i="20"/>
  <c r="Z65" i="43"/>
  <c r="AH58" i="50"/>
  <c r="AQ58" i="50" s="1"/>
  <c r="AR63" i="41"/>
  <c r="AJ65" i="101"/>
  <c r="AK65" i="101"/>
  <c r="AT65" i="101" s="1"/>
  <c r="AJ60" i="101"/>
  <c r="AK60" i="101"/>
  <c r="AT60" i="101" s="1"/>
  <c r="AJ54" i="101"/>
  <c r="AK54" i="101"/>
  <c r="AT54" i="101" s="1"/>
  <c r="AJ48" i="101"/>
  <c r="AK48" i="101"/>
  <c r="AT48" i="101" s="1"/>
  <c r="AJ42" i="101"/>
  <c r="AK42" i="101"/>
  <c r="AT42" i="101" s="1"/>
  <c r="AK36" i="101"/>
  <c r="AT36" i="101" s="1"/>
  <c r="AJ36" i="101"/>
  <c r="AJ30" i="101"/>
  <c r="AK30" i="101"/>
  <c r="AT30" i="101" s="1"/>
  <c r="AK24" i="101"/>
  <c r="AT24" i="101" s="1"/>
  <c r="AJ24" i="101"/>
  <c r="AJ18" i="101"/>
  <c r="AK18" i="101"/>
  <c r="AT18" i="101" s="1"/>
  <c r="AX11" i="101"/>
  <c r="S11" i="101" s="1"/>
  <c r="AC11" i="101" s="1"/>
  <c r="AB12" i="101" s="1"/>
  <c r="AX4" i="101"/>
  <c r="S4" i="101" s="1"/>
  <c r="AC4" i="101" s="1"/>
  <c r="AB5" i="101" s="1"/>
  <c r="AH67" i="100"/>
  <c r="AQ67" i="100" s="1"/>
  <c r="AR59" i="42"/>
  <c r="AH65" i="84"/>
  <c r="AQ65" i="84" s="1"/>
  <c r="AH60" i="42"/>
  <c r="AQ60" i="42" s="1"/>
  <c r="Y64" i="49"/>
  <c r="Z64" i="49" s="1"/>
  <c r="X64" i="49"/>
  <c r="AI60" i="102"/>
  <c r="AN60" i="102"/>
  <c r="AR59" i="98"/>
  <c r="Z66" i="13"/>
  <c r="AR59" i="94"/>
  <c r="AU71" i="32"/>
  <c r="C11" i="32" s="1"/>
  <c r="Z61" i="85"/>
  <c r="AI69" i="101"/>
  <c r="AN69" i="101"/>
  <c r="AN71" i="101" s="1"/>
  <c r="AI66" i="20"/>
  <c r="AN66" i="20"/>
  <c r="Y62" i="83"/>
  <c r="Z62" i="83"/>
  <c r="X62" i="83"/>
  <c r="AR65" i="13"/>
  <c r="AJ68" i="101"/>
  <c r="AK68" i="101"/>
  <c r="AT68" i="101" s="1"/>
  <c r="AK59" i="101"/>
  <c r="AT59" i="101" s="1"/>
  <c r="AJ59" i="101"/>
  <c r="AJ53" i="101"/>
  <c r="AK53" i="101"/>
  <c r="AT53" i="101" s="1"/>
  <c r="AJ47" i="101"/>
  <c r="AK47" i="101"/>
  <c r="AT47" i="101" s="1"/>
  <c r="AK41" i="101"/>
  <c r="AT41" i="101" s="1"/>
  <c r="AJ41" i="101"/>
  <c r="AJ35" i="101"/>
  <c r="AK35" i="101"/>
  <c r="AT35" i="101" s="1"/>
  <c r="AJ29" i="101"/>
  <c r="AK29" i="101"/>
  <c r="AT29" i="101" s="1"/>
  <c r="AJ23" i="101"/>
  <c r="AK23" i="101"/>
  <c r="AT23" i="101" s="1"/>
  <c r="AK17" i="101"/>
  <c r="AT17" i="101" s="1"/>
  <c r="AJ17" i="101"/>
  <c r="AK11" i="101"/>
  <c r="AT11" i="101" s="1"/>
  <c r="AX5" i="101"/>
  <c r="S5" i="101" s="1"/>
  <c r="AC5" i="101" s="1"/>
  <c r="AB6" i="101" s="1"/>
  <c r="AR65" i="95"/>
  <c r="AR64" i="43"/>
  <c r="AR64" i="16"/>
  <c r="AI64" i="51"/>
  <c r="AN64" i="51"/>
  <c r="AH65" i="11"/>
  <c r="AQ65" i="11" s="1"/>
  <c r="AF67" i="100"/>
  <c r="AO67" i="100" s="1"/>
  <c r="W68" i="100"/>
  <c r="AE67" i="100"/>
  <c r="AG67" i="100"/>
  <c r="AP67" i="100" s="1"/>
  <c r="AH58" i="90"/>
  <c r="AQ58" i="90" s="1"/>
  <c r="AI66" i="92"/>
  <c r="AP66" i="92"/>
  <c r="AK66" i="101"/>
  <c r="AT66" i="101" s="1"/>
  <c r="AJ66" i="101"/>
  <c r="AJ58" i="101"/>
  <c r="AK58" i="101"/>
  <c r="AT58" i="101" s="1"/>
  <c r="AK52" i="101"/>
  <c r="AT52" i="101" s="1"/>
  <c r="AJ52" i="101"/>
  <c r="AJ46" i="101"/>
  <c r="AK46" i="101"/>
  <c r="AT46" i="101" s="1"/>
  <c r="AK40" i="101"/>
  <c r="AT40" i="101" s="1"/>
  <c r="AJ40" i="101"/>
  <c r="AJ34" i="101"/>
  <c r="AK34" i="101"/>
  <c r="AT34" i="101" s="1"/>
  <c r="AK28" i="101"/>
  <c r="AT28" i="101" s="1"/>
  <c r="AJ28" i="101"/>
  <c r="AK22" i="101"/>
  <c r="AT22" i="101" s="1"/>
  <c r="AJ22" i="101"/>
  <c r="AJ16" i="101"/>
  <c r="AK16" i="101"/>
  <c r="AT16" i="101" s="1"/>
  <c r="AK10" i="101"/>
  <c r="AT10" i="101" s="1"/>
  <c r="AJ10" i="101"/>
  <c r="AJ62" i="101"/>
  <c r="AK62" i="101"/>
  <c r="AT62" i="101" s="1"/>
  <c r="W69" i="104"/>
  <c r="AF68" i="104"/>
  <c r="AO68" i="104" s="1"/>
  <c r="AG68" i="104"/>
  <c r="AP68" i="104" s="1"/>
  <c r="AE68" i="104"/>
  <c r="AF62" i="10"/>
  <c r="AO62" i="10" s="1"/>
  <c r="AG62" i="10"/>
  <c r="AP62" i="10" s="1"/>
  <c r="W63" i="10"/>
  <c r="AE62" i="10"/>
  <c r="AH65" i="16"/>
  <c r="AQ65" i="16" s="1"/>
  <c r="Z65" i="11"/>
  <c r="Z58" i="90"/>
  <c r="Y63" i="18"/>
  <c r="X63" i="18"/>
  <c r="AH64" i="55"/>
  <c r="AQ64" i="55" s="1"/>
  <c r="AR64" i="11"/>
  <c r="AR57" i="90"/>
  <c r="Z60" i="98"/>
  <c r="AH60" i="98"/>
  <c r="AQ60" i="98" s="1"/>
  <c r="AR64" i="84"/>
  <c r="AI65" i="91"/>
  <c r="AN65" i="91"/>
  <c r="W65" i="49" l="1"/>
  <c r="AF64" i="49"/>
  <c r="AO64" i="49" s="1"/>
  <c r="AE64" i="49"/>
  <c r="AG64" i="49"/>
  <c r="AP64" i="49" s="1"/>
  <c r="AG67" i="20"/>
  <c r="AP67" i="20" s="1"/>
  <c r="AF67" i="20"/>
  <c r="AO67" i="20" s="1"/>
  <c r="AE67" i="20"/>
  <c r="W68" i="20"/>
  <c r="AF61" i="48"/>
  <c r="AO61" i="48" s="1"/>
  <c r="AE61" i="48"/>
  <c r="W62" i="48"/>
  <c r="AG61" i="48"/>
  <c r="AP61" i="48" s="1"/>
  <c r="AH63" i="18"/>
  <c r="AQ63" i="18" s="1"/>
  <c r="AG65" i="11"/>
  <c r="AP65" i="11" s="1"/>
  <c r="AF65" i="11"/>
  <c r="AO65" i="11" s="1"/>
  <c r="AE65" i="11"/>
  <c r="W66" i="11"/>
  <c r="AI68" i="104"/>
  <c r="AN68" i="104"/>
  <c r="AS10" i="101"/>
  <c r="AL10" i="101"/>
  <c r="AU10" i="101" s="1"/>
  <c r="AS28" i="101"/>
  <c r="AL28" i="101"/>
  <c r="AU28" i="101" s="1"/>
  <c r="AS66" i="101"/>
  <c r="AL66" i="101"/>
  <c r="AU66" i="101" s="1"/>
  <c r="Y68" i="100"/>
  <c r="Z68" i="100"/>
  <c r="X68" i="100"/>
  <c r="AS17" i="101"/>
  <c r="AL17" i="101"/>
  <c r="AU17" i="101" s="1"/>
  <c r="AR66" i="20"/>
  <c r="AH64" i="49"/>
  <c r="AQ64" i="49" s="1"/>
  <c r="AS24" i="101"/>
  <c r="AL24" i="101"/>
  <c r="AU24" i="101" s="1"/>
  <c r="AH67" i="20"/>
  <c r="AQ67" i="20" s="1"/>
  <c r="AF63" i="103"/>
  <c r="AO63" i="103" s="1"/>
  <c r="AG63" i="103"/>
  <c r="AP63" i="103" s="1"/>
  <c r="AE63" i="103"/>
  <c r="W64" i="103"/>
  <c r="Y71" i="44"/>
  <c r="Z71" i="44"/>
  <c r="X71" i="44"/>
  <c r="AE68" i="54"/>
  <c r="AG68" i="54"/>
  <c r="AP68" i="54" s="1"/>
  <c r="W69" i="54"/>
  <c r="AF68" i="54"/>
  <c r="AO68" i="54" s="1"/>
  <c r="AS19" i="101"/>
  <c r="AL19" i="101"/>
  <c r="AU19" i="101" s="1"/>
  <c r="AI64" i="87"/>
  <c r="AN64" i="87"/>
  <c r="AS32" i="101"/>
  <c r="AL32" i="101"/>
  <c r="AU32" i="101" s="1"/>
  <c r="AR62" i="18"/>
  <c r="AH60" i="82"/>
  <c r="AQ60" i="82" s="1"/>
  <c r="Y66" i="16"/>
  <c r="X66" i="16"/>
  <c r="X61" i="42"/>
  <c r="Y61" i="42"/>
  <c r="Z61" i="42" s="1"/>
  <c r="AI62" i="10"/>
  <c r="AN62" i="10"/>
  <c r="AS46" i="101"/>
  <c r="AL46" i="101"/>
  <c r="AU46" i="101" s="1"/>
  <c r="AS35" i="101"/>
  <c r="AL35" i="101"/>
  <c r="AU35" i="101" s="1"/>
  <c r="AS53" i="101"/>
  <c r="AL53" i="101"/>
  <c r="AU53" i="101" s="1"/>
  <c r="AE66" i="13"/>
  <c r="W67" i="13"/>
  <c r="AG66" i="13"/>
  <c r="AP66" i="13" s="1"/>
  <c r="AF66" i="13"/>
  <c r="AO66" i="13" s="1"/>
  <c r="AS42" i="101"/>
  <c r="AL42" i="101"/>
  <c r="AU42" i="101" s="1"/>
  <c r="AS60" i="101"/>
  <c r="AL60" i="101"/>
  <c r="AU60" i="101" s="1"/>
  <c r="AR63" i="49"/>
  <c r="AI70" i="44"/>
  <c r="AN70" i="44"/>
  <c r="AF68" i="45"/>
  <c r="AO68" i="45" s="1"/>
  <c r="AG68" i="45"/>
  <c r="AP68" i="45" s="1"/>
  <c r="AE68" i="45"/>
  <c r="W69" i="45"/>
  <c r="AH61" i="48"/>
  <c r="AQ61" i="48" s="1"/>
  <c r="AR65" i="96"/>
  <c r="AH61" i="102"/>
  <c r="AQ61" i="102" s="1"/>
  <c r="Y61" i="94"/>
  <c r="X61" i="94"/>
  <c r="AS20" i="101"/>
  <c r="AL20" i="101"/>
  <c r="AU20" i="101" s="1"/>
  <c r="AS56" i="101"/>
  <c r="AL56" i="101"/>
  <c r="AU56" i="101" s="1"/>
  <c r="Z60" i="82"/>
  <c r="AS21" i="101"/>
  <c r="AL21" i="101"/>
  <c r="AU21" i="101" s="1"/>
  <c r="AS39" i="101"/>
  <c r="AL39" i="101"/>
  <c r="AU39" i="101" s="1"/>
  <c r="AS57" i="101"/>
  <c r="AL57" i="101"/>
  <c r="AU57" i="101" s="1"/>
  <c r="Y66" i="84"/>
  <c r="Z66" i="84"/>
  <c r="X66" i="84"/>
  <c r="AR65" i="91"/>
  <c r="X63" i="10"/>
  <c r="Y63" i="10"/>
  <c r="Z63" i="10"/>
  <c r="AS52" i="101"/>
  <c r="AL52" i="101"/>
  <c r="AU52" i="101" s="1"/>
  <c r="AR64" i="51"/>
  <c r="AS41" i="101"/>
  <c r="AL41" i="101"/>
  <c r="AU41" i="101" s="1"/>
  <c r="AS59" i="101"/>
  <c r="AL59" i="101"/>
  <c r="AU59" i="101" s="1"/>
  <c r="AH62" i="83"/>
  <c r="AQ62" i="83" s="1"/>
  <c r="AR69" i="101"/>
  <c r="AR71" i="101" s="1"/>
  <c r="AL69" i="101"/>
  <c r="AU69" i="101" s="1"/>
  <c r="AK5" i="101"/>
  <c r="AT5" i="101" s="1"/>
  <c r="AJ5" i="101"/>
  <c r="AH67" i="92"/>
  <c r="AQ67" i="92" s="1"/>
  <c r="AR59" i="82"/>
  <c r="AS25" i="101"/>
  <c r="AL25" i="101"/>
  <c r="AU25" i="101" s="1"/>
  <c r="AS43" i="101"/>
  <c r="AL43" i="101"/>
  <c r="AU43" i="101" s="1"/>
  <c r="AS61" i="101"/>
  <c r="AL61" i="101"/>
  <c r="AU61" i="101" s="1"/>
  <c r="Z61" i="102"/>
  <c r="Y68" i="88"/>
  <c r="X68" i="88"/>
  <c r="AI60" i="94"/>
  <c r="AN60" i="94"/>
  <c r="AH65" i="51"/>
  <c r="AQ65" i="51" s="1"/>
  <c r="AS38" i="101"/>
  <c r="AL38" i="101"/>
  <c r="AU38" i="101" s="1"/>
  <c r="AR60" i="48"/>
  <c r="AH66" i="91"/>
  <c r="AQ66" i="91" s="1"/>
  <c r="AB4" i="101"/>
  <c r="AJ3" i="101"/>
  <c r="AI64" i="55"/>
  <c r="AN64" i="55"/>
  <c r="Z63" i="18"/>
  <c r="AS16" i="101"/>
  <c r="AL16" i="101"/>
  <c r="AU16" i="101" s="1"/>
  <c r="AR66" i="92"/>
  <c r="AJ6" i="101"/>
  <c r="AK6" i="101"/>
  <c r="AT6" i="101" s="1"/>
  <c r="AS23" i="101"/>
  <c r="AL23" i="101"/>
  <c r="AU23" i="101" s="1"/>
  <c r="AF62" i="83"/>
  <c r="AO62" i="83" s="1"/>
  <c r="AE62" i="83"/>
  <c r="AG62" i="83"/>
  <c r="AP62" i="83" s="1"/>
  <c r="W63" i="83"/>
  <c r="AF61" i="85"/>
  <c r="AO61" i="85" s="1"/>
  <c r="AE61" i="85"/>
  <c r="W62" i="85"/>
  <c r="AG61" i="85"/>
  <c r="AP61" i="85" s="1"/>
  <c r="AJ12" i="101"/>
  <c r="AK12" i="101"/>
  <c r="AT12" i="101" s="1"/>
  <c r="AS30" i="101"/>
  <c r="AL30" i="101"/>
  <c r="AU30" i="101" s="1"/>
  <c r="AS48" i="101"/>
  <c r="AL48" i="101"/>
  <c r="AU48" i="101" s="1"/>
  <c r="AS65" i="101"/>
  <c r="AL65" i="101"/>
  <c r="AU65" i="101" s="1"/>
  <c r="AH66" i="96"/>
  <c r="AQ66" i="96" s="1"/>
  <c r="Z67" i="92"/>
  <c r="AE64" i="41"/>
  <c r="AF64" i="41"/>
  <c r="AO64" i="41" s="1"/>
  <c r="AG64" i="41"/>
  <c r="AP64" i="41" s="1"/>
  <c r="W65" i="41"/>
  <c r="AI60" i="35"/>
  <c r="AN60" i="35"/>
  <c r="AK7" i="101"/>
  <c r="AT7" i="101" s="1"/>
  <c r="AJ7" i="101"/>
  <c r="AS31" i="101"/>
  <c r="AL31" i="101"/>
  <c r="AU31" i="101" s="1"/>
  <c r="AS67" i="101"/>
  <c r="AL67" i="101"/>
  <c r="AU67" i="101" s="1"/>
  <c r="AI67" i="88"/>
  <c r="AN67" i="88"/>
  <c r="Z65" i="51"/>
  <c r="Y65" i="87"/>
  <c r="X65" i="87"/>
  <c r="AS26" i="101"/>
  <c r="AL26" i="101"/>
  <c r="AU26" i="101" s="1"/>
  <c r="AS63" i="101"/>
  <c r="AL63" i="101"/>
  <c r="AU63" i="101" s="1"/>
  <c r="W67" i="91"/>
  <c r="AE66" i="91"/>
  <c r="AG66" i="91"/>
  <c r="AP66" i="91" s="1"/>
  <c r="AF66" i="91"/>
  <c r="AO66" i="91" s="1"/>
  <c r="AK9" i="101"/>
  <c r="AT9" i="101" s="1"/>
  <c r="AJ9" i="101"/>
  <c r="AS27" i="101"/>
  <c r="AL27" i="101"/>
  <c r="AU27" i="101" s="1"/>
  <c r="AS45" i="101"/>
  <c r="AL45" i="101"/>
  <c r="AU45" i="101" s="1"/>
  <c r="AS64" i="101"/>
  <c r="AL64" i="101"/>
  <c r="AU64" i="101" s="1"/>
  <c r="AI65" i="16"/>
  <c r="AN65" i="16"/>
  <c r="AI66" i="95"/>
  <c r="AN66" i="95"/>
  <c r="AS34" i="101"/>
  <c r="AL34" i="101"/>
  <c r="AU34" i="101" s="1"/>
  <c r="AE60" i="98"/>
  <c r="W61" i="98"/>
  <c r="AF60" i="98"/>
  <c r="AO60" i="98" s="1"/>
  <c r="AG60" i="98"/>
  <c r="AP60" i="98" s="1"/>
  <c r="AS22" i="101"/>
  <c r="AL22" i="101"/>
  <c r="AU22" i="101" s="1"/>
  <c r="AS40" i="101"/>
  <c r="AL40" i="101"/>
  <c r="AU40" i="101" s="1"/>
  <c r="AJ11" i="101"/>
  <c r="AL36" i="101"/>
  <c r="AU36" i="101" s="1"/>
  <c r="AS36" i="101"/>
  <c r="Z66" i="96"/>
  <c r="AJ13" i="101"/>
  <c r="AK13" i="101"/>
  <c r="AT13" i="101" s="1"/>
  <c r="AS49" i="101"/>
  <c r="AL49" i="101"/>
  <c r="AU49" i="101" s="1"/>
  <c r="AF64" i="99"/>
  <c r="AO64" i="99" s="1"/>
  <c r="AE64" i="99"/>
  <c r="W65" i="99"/>
  <c r="AG64" i="99"/>
  <c r="AP64" i="99" s="1"/>
  <c r="AJ8" i="101"/>
  <c r="AK8" i="101"/>
  <c r="AT8" i="101" s="1"/>
  <c r="AS44" i="101"/>
  <c r="AL44" i="101"/>
  <c r="AU44" i="101" s="1"/>
  <c r="AS15" i="101"/>
  <c r="AL15" i="101"/>
  <c r="AU15" i="101" s="1"/>
  <c r="AS33" i="101"/>
  <c r="AL33" i="101"/>
  <c r="AU33" i="101" s="1"/>
  <c r="Y65" i="55"/>
  <c r="X65" i="55"/>
  <c r="Z65" i="55" s="1"/>
  <c r="AI65" i="84"/>
  <c r="AN65" i="84"/>
  <c r="X67" i="95"/>
  <c r="Y67" i="95"/>
  <c r="Z67" i="95"/>
  <c r="Y59" i="50"/>
  <c r="X59" i="50"/>
  <c r="Z59" i="50" s="1"/>
  <c r="Y69" i="104"/>
  <c r="X69" i="104"/>
  <c r="W59" i="90"/>
  <c r="AG58" i="90"/>
  <c r="AP58" i="90" s="1"/>
  <c r="AF58" i="90"/>
  <c r="AO58" i="90" s="1"/>
  <c r="AE58" i="90"/>
  <c r="AS62" i="101"/>
  <c r="AL62" i="101"/>
  <c r="AU62" i="101" s="1"/>
  <c r="AS58" i="101"/>
  <c r="AL58" i="101"/>
  <c r="AU58" i="101" s="1"/>
  <c r="AI67" i="100"/>
  <c r="AN67" i="100"/>
  <c r="AS29" i="101"/>
  <c r="AL29" i="101"/>
  <c r="AU29" i="101" s="1"/>
  <c r="AS47" i="101"/>
  <c r="AL47" i="101"/>
  <c r="AU47" i="101" s="1"/>
  <c r="AS68" i="101"/>
  <c r="AL68" i="101"/>
  <c r="AU68" i="101" s="1"/>
  <c r="AR60" i="102"/>
  <c r="AS18" i="101"/>
  <c r="AL18" i="101"/>
  <c r="AU18" i="101" s="1"/>
  <c r="AS54" i="101"/>
  <c r="AL54" i="101"/>
  <c r="AU54" i="101" s="1"/>
  <c r="AF65" i="43"/>
  <c r="AO65" i="43" s="1"/>
  <c r="AE65" i="43"/>
  <c r="AG65" i="43"/>
  <c r="AP65" i="43" s="1"/>
  <c r="W66" i="43"/>
  <c r="Y61" i="35"/>
  <c r="X61" i="35"/>
  <c r="AS37" i="101"/>
  <c r="AL37" i="101"/>
  <c r="AU37" i="101" s="1"/>
  <c r="AS55" i="101"/>
  <c r="AL55" i="101"/>
  <c r="AU55" i="101" s="1"/>
  <c r="AR61" i="83"/>
  <c r="AS14" i="101"/>
  <c r="AL14" i="101"/>
  <c r="AU14" i="101" s="1"/>
  <c r="AS50" i="101"/>
  <c r="AL50" i="101"/>
  <c r="AU50" i="101" s="1"/>
  <c r="AS51" i="101"/>
  <c r="AL51" i="101"/>
  <c r="AU51" i="101" s="1"/>
  <c r="AI60" i="42"/>
  <c r="AN60" i="42"/>
  <c r="AI58" i="50"/>
  <c r="AN58" i="50"/>
  <c r="W60" i="50" l="1"/>
  <c r="AE59" i="50"/>
  <c r="AF59" i="50"/>
  <c r="AO59" i="50" s="1"/>
  <c r="AG59" i="50"/>
  <c r="AP59" i="50" s="1"/>
  <c r="W66" i="55"/>
  <c r="AE65" i="55"/>
  <c r="AG65" i="55"/>
  <c r="AP65" i="55" s="1"/>
  <c r="AF65" i="55"/>
  <c r="AO65" i="55" s="1"/>
  <c r="AF65" i="51"/>
  <c r="AO65" i="51" s="1"/>
  <c r="AG65" i="51"/>
  <c r="AP65" i="51" s="1"/>
  <c r="W66" i="51"/>
  <c r="AE65" i="51"/>
  <c r="Y65" i="41"/>
  <c r="Z65" i="41"/>
  <c r="X65" i="41"/>
  <c r="Y63" i="83"/>
  <c r="Z63" i="83"/>
  <c r="X63" i="83"/>
  <c r="AE63" i="18"/>
  <c r="W64" i="18"/>
  <c r="AF63" i="18"/>
  <c r="AO63" i="18" s="1"/>
  <c r="AG63" i="18"/>
  <c r="AP63" i="18" s="1"/>
  <c r="AE61" i="102"/>
  <c r="W62" i="102"/>
  <c r="AG61" i="102"/>
  <c r="AP61" i="102" s="1"/>
  <c r="AF61" i="102"/>
  <c r="AO61" i="102" s="1"/>
  <c r="AH66" i="84"/>
  <c r="AQ66" i="84" s="1"/>
  <c r="Y69" i="45"/>
  <c r="Z69" i="45"/>
  <c r="X69" i="45"/>
  <c r="AR62" i="10"/>
  <c r="AH71" i="44"/>
  <c r="AQ71" i="44" s="1"/>
  <c r="AH68" i="100"/>
  <c r="AQ68" i="100" s="1"/>
  <c r="Y66" i="11"/>
  <c r="Z66" i="11"/>
  <c r="X66" i="11"/>
  <c r="AI61" i="48"/>
  <c r="AN61" i="48"/>
  <c r="AR66" i="95"/>
  <c r="AS7" i="101"/>
  <c r="AL7" i="101"/>
  <c r="AU7" i="101" s="1"/>
  <c r="AS6" i="101"/>
  <c r="AL6" i="101"/>
  <c r="AU6" i="101" s="1"/>
  <c r="AG63" i="10"/>
  <c r="AP63" i="10" s="1"/>
  <c r="W64" i="10"/>
  <c r="AF63" i="10"/>
  <c r="AO63" i="10" s="1"/>
  <c r="AE63" i="10"/>
  <c r="AE66" i="84"/>
  <c r="W67" i="84"/>
  <c r="AG66" i="84"/>
  <c r="AP66" i="84" s="1"/>
  <c r="AF66" i="84"/>
  <c r="AO66" i="84" s="1"/>
  <c r="AI68" i="45"/>
  <c r="AN68" i="45"/>
  <c r="W62" i="42"/>
  <c r="AG61" i="42"/>
  <c r="AP61" i="42" s="1"/>
  <c r="AF61" i="42"/>
  <c r="AO61" i="42" s="1"/>
  <c r="AE61" i="42"/>
  <c r="W72" i="44"/>
  <c r="AF71" i="44"/>
  <c r="AO71" i="44" s="1"/>
  <c r="AE71" i="44"/>
  <c r="AG71" i="44"/>
  <c r="AP71" i="44" s="1"/>
  <c r="AG68" i="100"/>
  <c r="AP68" i="100" s="1"/>
  <c r="AE68" i="100"/>
  <c r="AF68" i="100"/>
  <c r="AO68" i="100" s="1"/>
  <c r="W69" i="100"/>
  <c r="AI65" i="11"/>
  <c r="AN65" i="11"/>
  <c r="AS11" i="101"/>
  <c r="AL11" i="101"/>
  <c r="AU11" i="101" s="1"/>
  <c r="AH69" i="104"/>
  <c r="AQ69" i="104" s="1"/>
  <c r="AF67" i="95"/>
  <c r="AO67" i="95" s="1"/>
  <c r="AG67" i="95"/>
  <c r="AP67" i="95" s="1"/>
  <c r="W68" i="95"/>
  <c r="AE67" i="95"/>
  <c r="Y65" i="99"/>
  <c r="X65" i="99"/>
  <c r="AS13" i="101"/>
  <c r="AL13" i="101"/>
  <c r="AU13" i="101" s="1"/>
  <c r="Y61" i="98"/>
  <c r="Z61" i="98"/>
  <c r="X61" i="98"/>
  <c r="AR67" i="88"/>
  <c r="Y62" i="85"/>
  <c r="X62" i="85"/>
  <c r="AI62" i="83"/>
  <c r="AN62" i="83"/>
  <c r="AR64" i="55"/>
  <c r="AR60" i="94"/>
  <c r="AS5" i="101"/>
  <c r="AL5" i="101"/>
  <c r="AU5" i="101" s="1"/>
  <c r="AH61" i="94"/>
  <c r="AQ61" i="94" s="1"/>
  <c r="AH61" i="42"/>
  <c r="AQ61" i="42" s="1"/>
  <c r="X66" i="43"/>
  <c r="Y66" i="43"/>
  <c r="Z66" i="43"/>
  <c r="AR65" i="84"/>
  <c r="AR60" i="42"/>
  <c r="Y59" i="90"/>
  <c r="Z59" i="90"/>
  <c r="X59" i="90"/>
  <c r="AH65" i="55"/>
  <c r="AQ65" i="55" s="1"/>
  <c r="AI60" i="98"/>
  <c r="AN60" i="98"/>
  <c r="AI64" i="41"/>
  <c r="AN64" i="41"/>
  <c r="AI61" i="85"/>
  <c r="AN61" i="85"/>
  <c r="AS3" i="101"/>
  <c r="AL3" i="101"/>
  <c r="AU3" i="101" s="1"/>
  <c r="AH68" i="88"/>
  <c r="AQ68" i="88" s="1"/>
  <c r="AH63" i="10"/>
  <c r="AQ63" i="10" s="1"/>
  <c r="W61" i="82"/>
  <c r="AF60" i="82"/>
  <c r="AO60" i="82" s="1"/>
  <c r="AE60" i="82"/>
  <c r="AG60" i="82"/>
  <c r="AP60" i="82" s="1"/>
  <c r="Z61" i="94"/>
  <c r="Y67" i="13"/>
  <c r="X67" i="13"/>
  <c r="AH66" i="16"/>
  <c r="AQ66" i="16" s="1"/>
  <c r="Y69" i="54"/>
  <c r="X69" i="54"/>
  <c r="Y68" i="20"/>
  <c r="Z68" i="20"/>
  <c r="X68" i="20"/>
  <c r="AI64" i="49"/>
  <c r="AN64" i="49"/>
  <c r="AR58" i="50"/>
  <c r="AI65" i="43"/>
  <c r="AN65" i="43"/>
  <c r="Z61" i="35"/>
  <c r="AH61" i="35"/>
  <c r="AQ61" i="35" s="1"/>
  <c r="Z69" i="104"/>
  <c r="AI64" i="99"/>
  <c r="AN64" i="99"/>
  <c r="W67" i="96"/>
  <c r="AE66" i="96"/>
  <c r="AF66" i="96"/>
  <c r="AO66" i="96" s="1"/>
  <c r="AG66" i="96"/>
  <c r="AP66" i="96" s="1"/>
  <c r="AR65" i="16"/>
  <c r="AI66" i="91"/>
  <c r="AN66" i="91"/>
  <c r="AH65" i="87"/>
  <c r="AQ65" i="87" s="1"/>
  <c r="AR67" i="100"/>
  <c r="AI58" i="90"/>
  <c r="AN58" i="90"/>
  <c r="AH67" i="95"/>
  <c r="AQ67" i="95" s="1"/>
  <c r="AS9" i="101"/>
  <c r="AL9" i="101"/>
  <c r="AU9" i="101" s="1"/>
  <c r="Y67" i="91"/>
  <c r="Z67" i="91" s="1"/>
  <c r="X67" i="91"/>
  <c r="Z65" i="87"/>
  <c r="AR60" i="35"/>
  <c r="AG67" i="92"/>
  <c r="AP67" i="92" s="1"/>
  <c r="AF67" i="92"/>
  <c r="AO67" i="92" s="1"/>
  <c r="AE67" i="92"/>
  <c r="W68" i="92"/>
  <c r="AJ4" i="101"/>
  <c r="AK4" i="101"/>
  <c r="AT4" i="101" s="1"/>
  <c r="AT71" i="101" s="1"/>
  <c r="Z68" i="88"/>
  <c r="AI66" i="13"/>
  <c r="AN66" i="13"/>
  <c r="Z66" i="16"/>
  <c r="AR64" i="87"/>
  <c r="Y64" i="103"/>
  <c r="X64" i="103"/>
  <c r="AR68" i="104"/>
  <c r="AI67" i="20"/>
  <c r="AN67" i="20"/>
  <c r="AH59" i="50"/>
  <c r="AQ59" i="50" s="1"/>
  <c r="AS8" i="101"/>
  <c r="AL8" i="101"/>
  <c r="AU8" i="101" s="1"/>
  <c r="AS12" i="101"/>
  <c r="AL12" i="101"/>
  <c r="AU12" i="101" s="1"/>
  <c r="AR70" i="44"/>
  <c r="AI68" i="54"/>
  <c r="AN68" i="54"/>
  <c r="AI63" i="103"/>
  <c r="AR63" i="103" s="1"/>
  <c r="AN63" i="103"/>
  <c r="X62" i="48"/>
  <c r="Z62" i="48" s="1"/>
  <c r="Y62" i="48"/>
  <c r="Y65" i="49"/>
  <c r="X65" i="49"/>
  <c r="AE67" i="91" l="1"/>
  <c r="AF67" i="91"/>
  <c r="AO67" i="91" s="1"/>
  <c r="AG67" i="91"/>
  <c r="AP67" i="91" s="1"/>
  <c r="W68" i="91"/>
  <c r="AG62" i="48"/>
  <c r="AP62" i="48" s="1"/>
  <c r="W63" i="48"/>
  <c r="AE62" i="48"/>
  <c r="AF62" i="48"/>
  <c r="AO62" i="48" s="1"/>
  <c r="AR66" i="91"/>
  <c r="AR65" i="43"/>
  <c r="AH65" i="49"/>
  <c r="AQ65" i="49" s="1"/>
  <c r="AR58" i="90"/>
  <c r="AR68" i="54"/>
  <c r="AG68" i="88"/>
  <c r="AP68" i="88" s="1"/>
  <c r="AF68" i="88"/>
  <c r="AO68" i="88" s="1"/>
  <c r="AE68" i="88"/>
  <c r="W69" i="88"/>
  <c r="AH68" i="20"/>
  <c r="AQ68" i="20" s="1"/>
  <c r="Y61" i="82"/>
  <c r="Z61" i="82" s="1"/>
  <c r="X61" i="82"/>
  <c r="AR60" i="98"/>
  <c r="AH59" i="90"/>
  <c r="AQ59" i="90" s="1"/>
  <c r="AI67" i="95"/>
  <c r="AN67" i="95"/>
  <c r="AR65" i="11"/>
  <c r="AI61" i="42"/>
  <c r="AN61" i="42"/>
  <c r="AI63" i="10"/>
  <c r="AN63" i="10"/>
  <c r="AH66" i="11"/>
  <c r="AQ66" i="11" s="1"/>
  <c r="AH65" i="41"/>
  <c r="AQ65" i="41" s="1"/>
  <c r="Y66" i="55"/>
  <c r="X66" i="55"/>
  <c r="AI66" i="96"/>
  <c r="AN66" i="96"/>
  <c r="AF66" i="11"/>
  <c r="AO66" i="11" s="1"/>
  <c r="AE66" i="11"/>
  <c r="W67" i="11"/>
  <c r="AG66" i="11"/>
  <c r="AP66" i="11" s="1"/>
  <c r="Y64" i="18"/>
  <c r="Z64" i="18"/>
  <c r="X64" i="18"/>
  <c r="W66" i="41"/>
  <c r="AE65" i="41"/>
  <c r="AF65" i="41"/>
  <c r="AO65" i="41" s="1"/>
  <c r="AG65" i="41"/>
  <c r="AP65" i="41" s="1"/>
  <c r="W62" i="94"/>
  <c r="AG61" i="94"/>
  <c r="AP61" i="94" s="1"/>
  <c r="AF61" i="94"/>
  <c r="AO61" i="94" s="1"/>
  <c r="AE61" i="94"/>
  <c r="W60" i="90"/>
  <c r="AG59" i="90"/>
  <c r="AP59" i="90" s="1"/>
  <c r="AF59" i="90"/>
  <c r="AO59" i="90" s="1"/>
  <c r="AE59" i="90"/>
  <c r="Y68" i="95"/>
  <c r="Z68" i="95" s="1"/>
  <c r="X68" i="95"/>
  <c r="AH62" i="48"/>
  <c r="AQ62" i="48" s="1"/>
  <c r="AS4" i="101"/>
  <c r="AS71" i="101" s="1"/>
  <c r="AL4" i="101"/>
  <c r="AU4" i="101" s="1"/>
  <c r="Y67" i="96"/>
  <c r="X67" i="96"/>
  <c r="Z67" i="96" s="1"/>
  <c r="AR61" i="85"/>
  <c r="AH65" i="99"/>
  <c r="AQ65" i="99" s="1"/>
  <c r="Y69" i="100"/>
  <c r="X69" i="100"/>
  <c r="AI71" i="44"/>
  <c r="AN71" i="44"/>
  <c r="Y64" i="10"/>
  <c r="X64" i="10"/>
  <c r="Y62" i="102"/>
  <c r="X62" i="102"/>
  <c r="Z62" i="102" s="1"/>
  <c r="AI63" i="18"/>
  <c r="AN63" i="18"/>
  <c r="AR67" i="20"/>
  <c r="AE66" i="43"/>
  <c r="AG66" i="43"/>
  <c r="AP66" i="43" s="1"/>
  <c r="AF66" i="43"/>
  <c r="AO66" i="43" s="1"/>
  <c r="W67" i="43"/>
  <c r="Z69" i="54"/>
  <c r="AH69" i="54"/>
  <c r="AQ69" i="54" s="1"/>
  <c r="AH66" i="43"/>
  <c r="AQ66" i="43" s="1"/>
  <c r="AR62" i="83"/>
  <c r="AH61" i="98"/>
  <c r="AQ61" i="98" s="1"/>
  <c r="Z65" i="99"/>
  <c r="Y62" i="42"/>
  <c r="Z62" i="42"/>
  <c r="X62" i="42"/>
  <c r="Y67" i="84"/>
  <c r="X67" i="84"/>
  <c r="AH69" i="45"/>
  <c r="AQ69" i="45" s="1"/>
  <c r="AI61" i="102"/>
  <c r="AN61" i="102"/>
  <c r="AH63" i="83"/>
  <c r="AQ63" i="83" s="1"/>
  <c r="AH67" i="13"/>
  <c r="AQ67" i="13" s="1"/>
  <c r="AI60" i="82"/>
  <c r="AN60" i="82"/>
  <c r="AR64" i="41"/>
  <c r="AH62" i="85"/>
  <c r="AQ62" i="85" s="1"/>
  <c r="AG61" i="98"/>
  <c r="AP61" i="98" s="1"/>
  <c r="AF61" i="98"/>
  <c r="AO61" i="98" s="1"/>
  <c r="W62" i="98"/>
  <c r="AE61" i="98"/>
  <c r="AI68" i="100"/>
  <c r="AN68" i="100"/>
  <c r="Y72" i="44"/>
  <c r="X72" i="44"/>
  <c r="AI66" i="84"/>
  <c r="AN66" i="84"/>
  <c r="AE69" i="45"/>
  <c r="AG69" i="45"/>
  <c r="AP69" i="45" s="1"/>
  <c r="AF69" i="45"/>
  <c r="AO69" i="45" s="1"/>
  <c r="W70" i="45"/>
  <c r="AE63" i="83"/>
  <c r="AG63" i="83"/>
  <c r="AP63" i="83" s="1"/>
  <c r="AF63" i="83"/>
  <c r="AO63" i="83" s="1"/>
  <c r="W64" i="83"/>
  <c r="AI65" i="51"/>
  <c r="AN65" i="51"/>
  <c r="AI59" i="50"/>
  <c r="AN59" i="50"/>
  <c r="AG68" i="20"/>
  <c r="AP68" i="20" s="1"/>
  <c r="W69" i="20"/>
  <c r="AE68" i="20"/>
  <c r="AF68" i="20"/>
  <c r="AO68" i="20" s="1"/>
  <c r="W67" i="16"/>
  <c r="AG66" i="16"/>
  <c r="AP66" i="16" s="1"/>
  <c r="AE66" i="16"/>
  <c r="AF66" i="16"/>
  <c r="AO66" i="16" s="1"/>
  <c r="Z65" i="49"/>
  <c r="AH64" i="103"/>
  <c r="AQ64" i="103" s="1"/>
  <c r="Y68" i="92"/>
  <c r="X68" i="92"/>
  <c r="W66" i="87"/>
  <c r="AF65" i="87"/>
  <c r="AO65" i="87" s="1"/>
  <c r="AG65" i="87"/>
  <c r="AP65" i="87" s="1"/>
  <c r="AE65" i="87"/>
  <c r="AR64" i="99"/>
  <c r="Z64" i="103"/>
  <c r="AR66" i="13"/>
  <c r="AI67" i="92"/>
  <c r="AN67" i="92"/>
  <c r="AH67" i="91"/>
  <c r="AQ67" i="91" s="1"/>
  <c r="AE69" i="104"/>
  <c r="AG69" i="104"/>
  <c r="AP69" i="104" s="1"/>
  <c r="W70" i="104"/>
  <c r="AF69" i="104"/>
  <c r="AO69" i="104" s="1"/>
  <c r="AF61" i="35"/>
  <c r="AO61" i="35" s="1"/>
  <c r="AE61" i="35"/>
  <c r="AN61" i="35" s="1"/>
  <c r="W62" i="35"/>
  <c r="AG61" i="35"/>
  <c r="AR64" i="49"/>
  <c r="Z67" i="13"/>
  <c r="AU71" i="101"/>
  <c r="C11" i="101" s="1"/>
  <c r="F45" i="57" s="1"/>
  <c r="Z62" i="85"/>
  <c r="AR68" i="45"/>
  <c r="AR61" i="48"/>
  <c r="Y66" i="51"/>
  <c r="X66" i="51"/>
  <c r="AI65" i="55"/>
  <c r="AN65" i="55"/>
  <c r="Y60" i="50"/>
  <c r="X60" i="50"/>
  <c r="Z60" i="50" s="1"/>
  <c r="AE60" i="50" l="1"/>
  <c r="W61" i="50"/>
  <c r="AG60" i="50"/>
  <c r="AP60" i="50" s="1"/>
  <c r="AF60" i="50"/>
  <c r="AO60" i="50" s="1"/>
  <c r="W63" i="102"/>
  <c r="AF62" i="102"/>
  <c r="AO62" i="102" s="1"/>
  <c r="AG62" i="102"/>
  <c r="AP62" i="102" s="1"/>
  <c r="AE62" i="102"/>
  <c r="W68" i="96"/>
  <c r="AF67" i="96"/>
  <c r="AO67" i="96" s="1"/>
  <c r="AE67" i="96"/>
  <c r="AN67" i="96" s="1"/>
  <c r="AG67" i="96"/>
  <c r="W69" i="95"/>
  <c r="AF68" i="95"/>
  <c r="AO68" i="95" s="1"/>
  <c r="AG68" i="95"/>
  <c r="AP68" i="95" s="1"/>
  <c r="AE68" i="95"/>
  <c r="AF61" i="82"/>
  <c r="AO61" i="82" s="1"/>
  <c r="AE61" i="82"/>
  <c r="W62" i="82"/>
  <c r="AG61" i="82"/>
  <c r="AP61" i="82" s="1"/>
  <c r="AR65" i="55"/>
  <c r="AI65" i="87"/>
  <c r="AN65" i="87"/>
  <c r="Y70" i="104"/>
  <c r="Z70" i="104" s="1"/>
  <c r="X70" i="104"/>
  <c r="AI66" i="43"/>
  <c r="AN66" i="43"/>
  <c r="AR71" i="44"/>
  <c r="AI61" i="94"/>
  <c r="AN61" i="94"/>
  <c r="AR66" i="96"/>
  <c r="AH61" i="82"/>
  <c r="AQ61" i="82" s="1"/>
  <c r="AI63" i="83"/>
  <c r="AN63" i="83"/>
  <c r="AR65" i="51"/>
  <c r="AI66" i="16"/>
  <c r="AN66" i="16"/>
  <c r="X69" i="20"/>
  <c r="Y69" i="20"/>
  <c r="Z69" i="20" s="1"/>
  <c r="Y70" i="45"/>
  <c r="X70" i="45"/>
  <c r="AH72" i="44"/>
  <c r="AQ72" i="44" s="1"/>
  <c r="AI61" i="98"/>
  <c r="AN61" i="98"/>
  <c r="AR60" i="82"/>
  <c r="AR61" i="102"/>
  <c r="AH67" i="84"/>
  <c r="AQ67" i="84" s="1"/>
  <c r="W66" i="99"/>
  <c r="AE65" i="99"/>
  <c r="AG65" i="99"/>
  <c r="AP65" i="99" s="1"/>
  <c r="AF65" i="99"/>
  <c r="AO65" i="99" s="1"/>
  <c r="AF69" i="54"/>
  <c r="AO69" i="54" s="1"/>
  <c r="AG69" i="54"/>
  <c r="AP69" i="54" s="1"/>
  <c r="W70" i="54"/>
  <c r="AE69" i="54"/>
  <c r="AH69" i="100"/>
  <c r="AQ69" i="100" s="1"/>
  <c r="AI59" i="90"/>
  <c r="AN59" i="90"/>
  <c r="AI65" i="41"/>
  <c r="AR65" i="41" s="1"/>
  <c r="AN65" i="41"/>
  <c r="AH66" i="55"/>
  <c r="AQ66" i="55" s="1"/>
  <c r="AH66" i="51"/>
  <c r="AQ66" i="51" s="1"/>
  <c r="AH60" i="50"/>
  <c r="AQ60" i="50" s="1"/>
  <c r="Z66" i="51"/>
  <c r="AI61" i="35"/>
  <c r="AP61" i="35"/>
  <c r="W65" i="103"/>
  <c r="AE64" i="103"/>
  <c r="AG64" i="103"/>
  <c r="AP64" i="103" s="1"/>
  <c r="AF64" i="103"/>
  <c r="AO64" i="103" s="1"/>
  <c r="Y66" i="87"/>
  <c r="X66" i="87"/>
  <c r="AF67" i="13"/>
  <c r="AO67" i="13" s="1"/>
  <c r="AG67" i="13"/>
  <c r="AP67" i="13" s="1"/>
  <c r="AE67" i="13"/>
  <c r="W68" i="13"/>
  <c r="AI69" i="104"/>
  <c r="AN69" i="104"/>
  <c r="AH68" i="92"/>
  <c r="AQ68" i="92" s="1"/>
  <c r="Y64" i="83"/>
  <c r="X64" i="83"/>
  <c r="Z64" i="83" s="1"/>
  <c r="Z72" i="44"/>
  <c r="Y62" i="98"/>
  <c r="X62" i="98"/>
  <c r="Z67" i="84"/>
  <c r="AH64" i="10"/>
  <c r="AQ64" i="10" s="1"/>
  <c r="Z69" i="100"/>
  <c r="Y66" i="41"/>
  <c r="X66" i="41"/>
  <c r="Y67" i="11"/>
  <c r="Z67" i="11"/>
  <c r="X67" i="11"/>
  <c r="Z66" i="55"/>
  <c r="Y68" i="91"/>
  <c r="X68" i="91"/>
  <c r="AR68" i="100"/>
  <c r="AE62" i="85"/>
  <c r="W63" i="85"/>
  <c r="AG62" i="85"/>
  <c r="AP62" i="85" s="1"/>
  <c r="AF62" i="85"/>
  <c r="AO62" i="85" s="1"/>
  <c r="AI68" i="20"/>
  <c r="AN68" i="20"/>
  <c r="AR66" i="84"/>
  <c r="Y62" i="35"/>
  <c r="Z62" i="35"/>
  <c r="X62" i="35"/>
  <c r="AR67" i="92"/>
  <c r="Z68" i="92"/>
  <c r="Y67" i="16"/>
  <c r="Z67" i="16"/>
  <c r="X67" i="16"/>
  <c r="Y67" i="43"/>
  <c r="X67" i="43"/>
  <c r="Z64" i="10"/>
  <c r="AH68" i="95"/>
  <c r="AQ68" i="95" s="1"/>
  <c r="Y62" i="94"/>
  <c r="Z62" i="94"/>
  <c r="X62" i="94"/>
  <c r="AH64" i="18"/>
  <c r="AQ64" i="18" s="1"/>
  <c r="AI66" i="11"/>
  <c r="AN66" i="11"/>
  <c r="AR63" i="10"/>
  <c r="AR67" i="95"/>
  <c r="Y69" i="88"/>
  <c r="X69" i="88"/>
  <c r="AG65" i="49"/>
  <c r="AP65" i="49" s="1"/>
  <c r="AF65" i="49"/>
  <c r="AO65" i="49" s="1"/>
  <c r="W66" i="49"/>
  <c r="AE65" i="49"/>
  <c r="AR59" i="50"/>
  <c r="AI69" i="45"/>
  <c r="AN69" i="45"/>
  <c r="AH62" i="42"/>
  <c r="AQ62" i="42" s="1"/>
  <c r="AR63" i="18"/>
  <c r="Y60" i="90"/>
  <c r="X60" i="90"/>
  <c r="AG64" i="18"/>
  <c r="AP64" i="18" s="1"/>
  <c r="W65" i="18"/>
  <c r="AF64" i="18"/>
  <c r="AE64" i="18"/>
  <c r="AN64" i="18" s="1"/>
  <c r="AI68" i="88"/>
  <c r="AN68" i="88"/>
  <c r="AI62" i="48"/>
  <c r="AN62" i="48"/>
  <c r="AG62" i="42"/>
  <c r="AP62" i="42" s="1"/>
  <c r="W63" i="42"/>
  <c r="AE62" i="42"/>
  <c r="AF62" i="42"/>
  <c r="AO62" i="42" s="1"/>
  <c r="AH62" i="102"/>
  <c r="AQ62" i="102" s="1"/>
  <c r="AH67" i="96"/>
  <c r="AQ67" i="96" s="1"/>
  <c r="AR61" i="42"/>
  <c r="Y63" i="48"/>
  <c r="X63" i="48"/>
  <c r="AI67" i="91"/>
  <c r="AN67" i="91"/>
  <c r="AF70" i="104" l="1"/>
  <c r="AO70" i="104" s="1"/>
  <c r="AE70" i="104"/>
  <c r="W71" i="104"/>
  <c r="AG70" i="104"/>
  <c r="AP70" i="104" s="1"/>
  <c r="W70" i="20"/>
  <c r="AG69" i="20"/>
  <c r="AP69" i="20" s="1"/>
  <c r="AF69" i="20"/>
  <c r="AO69" i="20" s="1"/>
  <c r="AE69" i="20"/>
  <c r="AF64" i="83"/>
  <c r="AO64" i="83" s="1"/>
  <c r="AE64" i="83"/>
  <c r="AG64" i="83"/>
  <c r="AP64" i="83" s="1"/>
  <c r="W65" i="83"/>
  <c r="AI62" i="42"/>
  <c r="AN62" i="42"/>
  <c r="AH60" i="90"/>
  <c r="AQ60" i="90" s="1"/>
  <c r="AH63" i="48"/>
  <c r="AQ63" i="48" s="1"/>
  <c r="AI64" i="18"/>
  <c r="AO64" i="18"/>
  <c r="AI65" i="49"/>
  <c r="AN65" i="49"/>
  <c r="AR66" i="11"/>
  <c r="AH62" i="94"/>
  <c r="AQ62" i="94" s="1"/>
  <c r="AH67" i="16"/>
  <c r="AQ67" i="16" s="1"/>
  <c r="AH62" i="35"/>
  <c r="AQ62" i="35" s="1"/>
  <c r="AR68" i="20"/>
  <c r="AH67" i="11"/>
  <c r="AQ67" i="11" s="1"/>
  <c r="AF69" i="100"/>
  <c r="AO69" i="100" s="1"/>
  <c r="AE69" i="100"/>
  <c r="W70" i="100"/>
  <c r="AG69" i="100"/>
  <c r="AP69" i="100" s="1"/>
  <c r="W68" i="84"/>
  <c r="AG67" i="84"/>
  <c r="AP67" i="84" s="1"/>
  <c r="AF67" i="84"/>
  <c r="AO67" i="84" s="1"/>
  <c r="AE67" i="84"/>
  <c r="AG66" i="51"/>
  <c r="AP66" i="51" s="1"/>
  <c r="AE66" i="51"/>
  <c r="AF66" i="51"/>
  <c r="AO66" i="51" s="1"/>
  <c r="W67" i="51"/>
  <c r="Y63" i="102"/>
  <c r="Z63" i="102"/>
  <c r="X63" i="102"/>
  <c r="AR62" i="48"/>
  <c r="X65" i="18"/>
  <c r="Y65" i="18"/>
  <c r="Z65" i="18" s="1"/>
  <c r="Y66" i="49"/>
  <c r="Z66" i="49" s="1"/>
  <c r="X66" i="49"/>
  <c r="AE62" i="94"/>
  <c r="AG62" i="94"/>
  <c r="AP62" i="94" s="1"/>
  <c r="AF62" i="94"/>
  <c r="AO62" i="94" s="1"/>
  <c r="W63" i="94"/>
  <c r="AE67" i="16"/>
  <c r="W68" i="16"/>
  <c r="AF67" i="16"/>
  <c r="AO67" i="16" s="1"/>
  <c r="AG67" i="16"/>
  <c r="AP67" i="16" s="1"/>
  <c r="W63" i="35"/>
  <c r="AE62" i="35"/>
  <c r="AG62" i="35"/>
  <c r="AP62" i="35" s="1"/>
  <c r="AF62" i="35"/>
  <c r="AO62" i="35" s="1"/>
  <c r="AG67" i="11"/>
  <c r="AP67" i="11" s="1"/>
  <c r="AE67" i="11"/>
  <c r="W68" i="11"/>
  <c r="AF67" i="11"/>
  <c r="AO67" i="11" s="1"/>
  <c r="AH62" i="98"/>
  <c r="AQ62" i="98" s="1"/>
  <c r="AR59" i="90"/>
  <c r="Y62" i="82"/>
  <c r="Z62" i="82" s="1"/>
  <c r="X62" i="82"/>
  <c r="Y68" i="96"/>
  <c r="X68" i="96"/>
  <c r="AR69" i="45"/>
  <c r="AE64" i="10"/>
  <c r="AN64" i="10" s="1"/>
  <c r="W65" i="10"/>
  <c r="AF64" i="10"/>
  <c r="AO64" i="10" s="1"/>
  <c r="AG64" i="10"/>
  <c r="AH68" i="91"/>
  <c r="AQ68" i="91" s="1"/>
  <c r="Z62" i="98"/>
  <c r="AR69" i="104"/>
  <c r="AH66" i="87"/>
  <c r="AQ66" i="87" s="1"/>
  <c r="AI64" i="103"/>
  <c r="AR64" i="103" s="1"/>
  <c r="AN64" i="103"/>
  <c r="AI69" i="54"/>
  <c r="AN69" i="54"/>
  <c r="AH69" i="20"/>
  <c r="AQ69" i="20" s="1"/>
  <c r="AR63" i="83"/>
  <c r="AR65" i="87"/>
  <c r="AI61" i="82"/>
  <c r="AR61" i="82" s="1"/>
  <c r="AN61" i="82"/>
  <c r="Y69" i="95"/>
  <c r="Z69" i="95"/>
  <c r="X69" i="95"/>
  <c r="AH67" i="43"/>
  <c r="AQ67" i="43" s="1"/>
  <c r="AF68" i="92"/>
  <c r="AO68" i="92" s="1"/>
  <c r="AG68" i="92"/>
  <c r="AP68" i="92" s="1"/>
  <c r="AE68" i="92"/>
  <c r="W69" i="92"/>
  <c r="Z68" i="91"/>
  <c r="AH66" i="41"/>
  <c r="AQ66" i="41" s="1"/>
  <c r="Z66" i="87"/>
  <c r="Y65" i="103"/>
  <c r="X65" i="103"/>
  <c r="Y70" i="54"/>
  <c r="X70" i="54"/>
  <c r="AI65" i="99"/>
  <c r="AN65" i="99"/>
  <c r="AR61" i="98"/>
  <c r="AH70" i="45"/>
  <c r="AQ70" i="45" s="1"/>
  <c r="AR66" i="43"/>
  <c r="AI62" i="102"/>
  <c r="AN62" i="102"/>
  <c r="AR67" i="91"/>
  <c r="AR68" i="88"/>
  <c r="Z60" i="90"/>
  <c r="AH69" i="88"/>
  <c r="AQ69" i="88" s="1"/>
  <c r="Z67" i="43"/>
  <c r="Y63" i="85"/>
  <c r="X63" i="85"/>
  <c r="Z66" i="41"/>
  <c r="AE72" i="44"/>
  <c r="AN72" i="44" s="1"/>
  <c r="AG72" i="44"/>
  <c r="AP72" i="44" s="1"/>
  <c r="AF72" i="44"/>
  <c r="W73" i="44"/>
  <c r="Y68" i="13"/>
  <c r="X68" i="13"/>
  <c r="Y66" i="99"/>
  <c r="X66" i="99"/>
  <c r="Z70" i="45"/>
  <c r="AR66" i="16"/>
  <c r="AH70" i="104"/>
  <c r="AQ70" i="104" s="1"/>
  <c r="AI67" i="96"/>
  <c r="AP67" i="96"/>
  <c r="Y61" i="50"/>
  <c r="X61" i="50"/>
  <c r="Y63" i="42"/>
  <c r="X63" i="42"/>
  <c r="Z63" i="48"/>
  <c r="Z69" i="88"/>
  <c r="AI62" i="85"/>
  <c r="AN62" i="85"/>
  <c r="AF66" i="55"/>
  <c r="AO66" i="55" s="1"/>
  <c r="W67" i="55"/>
  <c r="AG66" i="55"/>
  <c r="AP66" i="55" s="1"/>
  <c r="AE66" i="55"/>
  <c r="AH64" i="83"/>
  <c r="AQ64" i="83" s="1"/>
  <c r="AI67" i="13"/>
  <c r="AN67" i="13"/>
  <c r="AR61" i="35"/>
  <c r="AR61" i="94"/>
  <c r="AI68" i="95"/>
  <c r="AN68" i="95"/>
  <c r="AI60" i="50"/>
  <c r="AN60" i="50"/>
  <c r="AE62" i="82" l="1"/>
  <c r="W63" i="82"/>
  <c r="AF62" i="82"/>
  <c r="AO62" i="82" s="1"/>
  <c r="AG62" i="82"/>
  <c r="AP62" i="82" s="1"/>
  <c r="AG66" i="49"/>
  <c r="AP66" i="49" s="1"/>
  <c r="W67" i="49"/>
  <c r="AF66" i="49"/>
  <c r="AO66" i="49" s="1"/>
  <c r="AE66" i="49"/>
  <c r="AH68" i="13"/>
  <c r="AQ68" i="13" s="1"/>
  <c r="AG67" i="43"/>
  <c r="AP67" i="43" s="1"/>
  <c r="AE67" i="43"/>
  <c r="W68" i="43"/>
  <c r="AF67" i="43"/>
  <c r="AO67" i="43" s="1"/>
  <c r="AF60" i="90"/>
  <c r="AO60" i="90" s="1"/>
  <c r="AG60" i="90"/>
  <c r="AP60" i="90" s="1"/>
  <c r="W61" i="90"/>
  <c r="AE60" i="90"/>
  <c r="AR62" i="102"/>
  <c r="AH70" i="54"/>
  <c r="AQ70" i="54" s="1"/>
  <c r="W67" i="87"/>
  <c r="AG66" i="87"/>
  <c r="AP66" i="87" s="1"/>
  <c r="AF66" i="87"/>
  <c r="AO66" i="87" s="1"/>
  <c r="AE66" i="87"/>
  <c r="W69" i="91"/>
  <c r="AG68" i="91"/>
  <c r="AP68" i="91" s="1"/>
  <c r="AE68" i="91"/>
  <c r="AF68" i="91"/>
  <c r="AO68" i="91" s="1"/>
  <c r="AF69" i="95"/>
  <c r="AO69" i="95" s="1"/>
  <c r="AE69" i="95"/>
  <c r="AG69" i="95"/>
  <c r="AP69" i="95" s="1"/>
  <c r="W70" i="95"/>
  <c r="AE62" i="98"/>
  <c r="W63" i="98"/>
  <c r="AG62" i="98"/>
  <c r="AP62" i="98" s="1"/>
  <c r="AF62" i="98"/>
  <c r="AO62" i="98" s="1"/>
  <c r="Y63" i="94"/>
  <c r="X63" i="94"/>
  <c r="Z63" i="94" s="1"/>
  <c r="W64" i="102"/>
  <c r="AE63" i="102"/>
  <c r="AF63" i="102"/>
  <c r="AO63" i="102" s="1"/>
  <c r="AG63" i="102"/>
  <c r="AP63" i="102" s="1"/>
  <c r="AR65" i="49"/>
  <c r="AI64" i="83"/>
  <c r="AN64" i="83"/>
  <c r="Y70" i="20"/>
  <c r="Z70" i="20" s="1"/>
  <c r="X70" i="20"/>
  <c r="Y67" i="55"/>
  <c r="X67" i="55"/>
  <c r="Z63" i="42"/>
  <c r="AH63" i="42"/>
  <c r="AQ63" i="42" s="1"/>
  <c r="Z68" i="13"/>
  <c r="Z70" i="54"/>
  <c r="AI64" i="10"/>
  <c r="AP64" i="10"/>
  <c r="AH68" i="96"/>
  <c r="AQ68" i="96" s="1"/>
  <c r="AG65" i="18"/>
  <c r="AP65" i="18" s="1"/>
  <c r="AE65" i="18"/>
  <c r="W66" i="18"/>
  <c r="AF65" i="18"/>
  <c r="AO65" i="18" s="1"/>
  <c r="AR60" i="50"/>
  <c r="AF70" i="45"/>
  <c r="AO70" i="45" s="1"/>
  <c r="W71" i="45"/>
  <c r="AE70" i="45"/>
  <c r="AG70" i="45"/>
  <c r="AP70" i="45" s="1"/>
  <c r="AE66" i="41"/>
  <c r="AF66" i="41"/>
  <c r="AO66" i="41" s="1"/>
  <c r="W67" i="41"/>
  <c r="AG66" i="41"/>
  <c r="AP66" i="41" s="1"/>
  <c r="Y69" i="92"/>
  <c r="X69" i="92"/>
  <c r="AR69" i="54"/>
  <c r="Z68" i="96"/>
  <c r="AH65" i="18"/>
  <c r="AQ65" i="18" s="1"/>
  <c r="AI67" i="84"/>
  <c r="AN67" i="84"/>
  <c r="Y70" i="100"/>
  <c r="X70" i="100"/>
  <c r="AR64" i="18"/>
  <c r="AR62" i="42"/>
  <c r="AE63" i="48"/>
  <c r="AN63" i="48" s="1"/>
  <c r="AG63" i="48"/>
  <c r="AF63" i="48"/>
  <c r="AO63" i="48" s="1"/>
  <c r="W64" i="48"/>
  <c r="AH65" i="103"/>
  <c r="AQ65" i="103" s="1"/>
  <c r="AI68" i="92"/>
  <c r="AN68" i="92"/>
  <c r="Y65" i="10"/>
  <c r="X65" i="10"/>
  <c r="Y68" i="16"/>
  <c r="Z68" i="16" s="1"/>
  <c r="X68" i="16"/>
  <c r="AI62" i="94"/>
  <c r="AN62" i="94"/>
  <c r="X67" i="51"/>
  <c r="Y67" i="51"/>
  <c r="Z67" i="51" s="1"/>
  <c r="AI69" i="100"/>
  <c r="AN69" i="100"/>
  <c r="AI69" i="20"/>
  <c r="AN69" i="20"/>
  <c r="Y71" i="104"/>
  <c r="Z71" i="104"/>
  <c r="X71" i="104"/>
  <c r="AR67" i="96"/>
  <c r="Z61" i="50"/>
  <c r="AH61" i="50"/>
  <c r="AQ61" i="50" s="1"/>
  <c r="AH66" i="99"/>
  <c r="AQ66" i="99" s="1"/>
  <c r="AH63" i="85"/>
  <c r="AQ63" i="85" s="1"/>
  <c r="AR68" i="95"/>
  <c r="AR67" i="13"/>
  <c r="AR62" i="85"/>
  <c r="Z66" i="99"/>
  <c r="Y73" i="44"/>
  <c r="X73" i="44"/>
  <c r="Z63" i="85"/>
  <c r="Z65" i="103"/>
  <c r="AH62" i="82"/>
  <c r="AQ62" i="82" s="1"/>
  <c r="Y68" i="11"/>
  <c r="X68" i="11"/>
  <c r="AI62" i="35"/>
  <c r="AN62" i="35"/>
  <c r="AI67" i="16"/>
  <c r="AN67" i="16"/>
  <c r="AH66" i="49"/>
  <c r="AQ66" i="49" s="1"/>
  <c r="Y65" i="83"/>
  <c r="X65" i="83"/>
  <c r="AI70" i="104"/>
  <c r="AN70" i="104"/>
  <c r="AI66" i="55"/>
  <c r="AN66" i="55"/>
  <c r="AG69" i="88"/>
  <c r="AP69" i="88" s="1"/>
  <c r="AE69" i="88"/>
  <c r="AF69" i="88"/>
  <c r="AO69" i="88" s="1"/>
  <c r="W70" i="88"/>
  <c r="AI72" i="44"/>
  <c r="AO72" i="44"/>
  <c r="AR65" i="99"/>
  <c r="AH69" i="95"/>
  <c r="AQ69" i="95" s="1"/>
  <c r="AI67" i="11"/>
  <c r="AN67" i="11"/>
  <c r="Y63" i="35"/>
  <c r="Z63" i="35" s="1"/>
  <c r="X63" i="35"/>
  <c r="AH63" i="102"/>
  <c r="AQ63" i="102" s="1"/>
  <c r="AI66" i="51"/>
  <c r="AN66" i="51"/>
  <c r="Y68" i="84"/>
  <c r="X68" i="84"/>
  <c r="AE68" i="16" l="1"/>
  <c r="AG68" i="16"/>
  <c r="AP68" i="16" s="1"/>
  <c r="W69" i="16"/>
  <c r="AF68" i="16"/>
  <c r="AO68" i="16" s="1"/>
  <c r="W71" i="20"/>
  <c r="AE70" i="20"/>
  <c r="AG70" i="20"/>
  <c r="AP70" i="20" s="1"/>
  <c r="AF70" i="20"/>
  <c r="AO70" i="20" s="1"/>
  <c r="AF63" i="35"/>
  <c r="AO63" i="35" s="1"/>
  <c r="W64" i="35"/>
  <c r="AG63" i="35"/>
  <c r="AP63" i="35" s="1"/>
  <c r="AE63" i="35"/>
  <c r="AG63" i="94"/>
  <c r="AP63" i="94" s="1"/>
  <c r="AE63" i="94"/>
  <c r="W64" i="94"/>
  <c r="AF63" i="94"/>
  <c r="AO63" i="94" s="1"/>
  <c r="AG63" i="85"/>
  <c r="AP63" i="85" s="1"/>
  <c r="AE63" i="85"/>
  <c r="W64" i="85"/>
  <c r="AF63" i="85"/>
  <c r="AO63" i="85" s="1"/>
  <c r="W72" i="104"/>
  <c r="AG71" i="104"/>
  <c r="AP71" i="104" s="1"/>
  <c r="AF71" i="104"/>
  <c r="AO71" i="104" s="1"/>
  <c r="AE71" i="104"/>
  <c r="W68" i="51"/>
  <c r="AF67" i="51"/>
  <c r="AO67" i="51" s="1"/>
  <c r="AG67" i="51"/>
  <c r="AP67" i="51" s="1"/>
  <c r="AE67" i="51"/>
  <c r="X64" i="48"/>
  <c r="Y64" i="48"/>
  <c r="AR67" i="84"/>
  <c r="AF68" i="96"/>
  <c r="AO68" i="96" s="1"/>
  <c r="AE68" i="96"/>
  <c r="W69" i="96"/>
  <c r="AG68" i="96"/>
  <c r="AP68" i="96" s="1"/>
  <c r="W71" i="54"/>
  <c r="AE70" i="54"/>
  <c r="AF70" i="54"/>
  <c r="AO70" i="54" s="1"/>
  <c r="AG70" i="54"/>
  <c r="AP70" i="54" s="1"/>
  <c r="AI62" i="98"/>
  <c r="AN62" i="98"/>
  <c r="AI66" i="87"/>
  <c r="AN66" i="87"/>
  <c r="AI60" i="90"/>
  <c r="AN60" i="90"/>
  <c r="Y68" i="43"/>
  <c r="X68" i="43"/>
  <c r="AR66" i="55"/>
  <c r="AH73" i="44"/>
  <c r="AQ73" i="44" s="1"/>
  <c r="AH67" i="51"/>
  <c r="AQ67" i="51" s="1"/>
  <c r="AH65" i="10"/>
  <c r="AQ65" i="10" s="1"/>
  <c r="AI70" i="45"/>
  <c r="AN70" i="45"/>
  <c r="W69" i="13"/>
  <c r="AG68" i="13"/>
  <c r="AP68" i="13" s="1"/>
  <c r="AE68" i="13"/>
  <c r="AF68" i="13"/>
  <c r="AO68" i="13" s="1"/>
  <c r="AE63" i="42"/>
  <c r="AF63" i="42"/>
  <c r="AO63" i="42" s="1"/>
  <c r="W64" i="42"/>
  <c r="AG63" i="42"/>
  <c r="AP63" i="42" s="1"/>
  <c r="Y61" i="90"/>
  <c r="X61" i="90"/>
  <c r="Z61" i="90" s="1"/>
  <c r="AI67" i="43"/>
  <c r="AN67" i="43"/>
  <c r="AR67" i="16"/>
  <c r="AR62" i="35"/>
  <c r="Z73" i="44"/>
  <c r="AG61" i="50"/>
  <c r="AP61" i="50" s="1"/>
  <c r="W62" i="50"/>
  <c r="AF61" i="50"/>
  <c r="AO61" i="50" s="1"/>
  <c r="AE61" i="50"/>
  <c r="Z65" i="10"/>
  <c r="AI63" i="48"/>
  <c r="AP63" i="48"/>
  <c r="AH70" i="100"/>
  <c r="AQ70" i="100" s="1"/>
  <c r="Y67" i="41"/>
  <c r="Z67" i="41"/>
  <c r="X67" i="41"/>
  <c r="Y71" i="45"/>
  <c r="X71" i="45"/>
  <c r="Y66" i="18"/>
  <c r="Z66" i="18"/>
  <c r="X66" i="18"/>
  <c r="AH67" i="55"/>
  <c r="AQ67" i="55" s="1"/>
  <c r="Y70" i="95"/>
  <c r="X70" i="95"/>
  <c r="AI68" i="91"/>
  <c r="AR68" i="91" s="1"/>
  <c r="AN68" i="91"/>
  <c r="AH68" i="84"/>
  <c r="AQ68" i="84" s="1"/>
  <c r="Z68" i="84"/>
  <c r="AH65" i="83"/>
  <c r="AQ65" i="83" s="1"/>
  <c r="AR69" i="20"/>
  <c r="AR62" i="94"/>
  <c r="Z70" i="100"/>
  <c r="AH69" i="92"/>
  <c r="AQ69" i="92" s="1"/>
  <c r="AI65" i="18"/>
  <c r="AN65" i="18"/>
  <c r="Z67" i="55"/>
  <c r="AR64" i="83"/>
  <c r="AI63" i="102"/>
  <c r="AN63" i="102"/>
  <c r="Y67" i="87"/>
  <c r="Z67" i="87" s="1"/>
  <c r="X67" i="87"/>
  <c r="AI66" i="49"/>
  <c r="AN66" i="49"/>
  <c r="Y70" i="88"/>
  <c r="Z70" i="88"/>
  <c r="X70" i="88"/>
  <c r="AR67" i="11"/>
  <c r="AR70" i="104"/>
  <c r="AI69" i="88"/>
  <c r="AN69" i="88"/>
  <c r="AH68" i="11"/>
  <c r="AQ68" i="11" s="1"/>
  <c r="AR66" i="51"/>
  <c r="AH63" i="35"/>
  <c r="AQ63" i="35" s="1"/>
  <c r="Z65" i="83"/>
  <c r="Z68" i="11"/>
  <c r="W67" i="99"/>
  <c r="AG66" i="99"/>
  <c r="AP66" i="99" s="1"/>
  <c r="AF66" i="99"/>
  <c r="AO66" i="99" s="1"/>
  <c r="AE66" i="99"/>
  <c r="AH68" i="16"/>
  <c r="AQ68" i="16" s="1"/>
  <c r="Z69" i="92"/>
  <c r="AI66" i="41"/>
  <c r="AN66" i="41"/>
  <c r="Y64" i="102"/>
  <c r="Z64" i="102"/>
  <c r="X64" i="102"/>
  <c r="AI69" i="95"/>
  <c r="AR69" i="95" s="1"/>
  <c r="AN69" i="95"/>
  <c r="Y69" i="91"/>
  <c r="X69" i="91"/>
  <c r="Z69" i="91" s="1"/>
  <c r="Y63" i="82"/>
  <c r="Z63" i="82" s="1"/>
  <c r="X63" i="82"/>
  <c r="AR72" i="44"/>
  <c r="AE65" i="103"/>
  <c r="AF65" i="103"/>
  <c r="AO65" i="103" s="1"/>
  <c r="W66" i="103"/>
  <c r="AG65" i="103"/>
  <c r="AP65" i="103" s="1"/>
  <c r="AH71" i="104"/>
  <c r="AQ71" i="104" s="1"/>
  <c r="AR69" i="100"/>
  <c r="AR68" i="92"/>
  <c r="AR64" i="10"/>
  <c r="AH70" i="20"/>
  <c r="AQ70" i="20" s="1"/>
  <c r="AH63" i="94"/>
  <c r="AQ63" i="94" s="1"/>
  <c r="Y63" i="98"/>
  <c r="X63" i="98"/>
  <c r="Z63" i="98" s="1"/>
  <c r="Y67" i="49"/>
  <c r="X67" i="49"/>
  <c r="AI62" i="82"/>
  <c r="AN62" i="82"/>
  <c r="W62" i="90" l="1"/>
  <c r="AF61" i="90"/>
  <c r="AO61" i="90" s="1"/>
  <c r="AG61" i="90"/>
  <c r="AE61" i="90"/>
  <c r="AN61" i="90" s="1"/>
  <c r="W64" i="82"/>
  <c r="AE63" i="82"/>
  <c r="AG63" i="82"/>
  <c r="AP63" i="82" s="1"/>
  <c r="AF63" i="82"/>
  <c r="AO63" i="82" s="1"/>
  <c r="W64" i="98"/>
  <c r="AF63" i="98"/>
  <c r="AO63" i="98" s="1"/>
  <c r="AG63" i="98"/>
  <c r="AP63" i="98" s="1"/>
  <c r="AE63" i="98"/>
  <c r="AF69" i="91"/>
  <c r="AO69" i="91" s="1"/>
  <c r="AE69" i="91"/>
  <c r="W70" i="91"/>
  <c r="AG69" i="91"/>
  <c r="AP69" i="91" s="1"/>
  <c r="AG67" i="87"/>
  <c r="AP67" i="87" s="1"/>
  <c r="AF67" i="87"/>
  <c r="AO67" i="87" s="1"/>
  <c r="AE67" i="87"/>
  <c r="W68" i="87"/>
  <c r="AH67" i="49"/>
  <c r="AQ67" i="49" s="1"/>
  <c r="Z67" i="49"/>
  <c r="Y67" i="99"/>
  <c r="Z67" i="99"/>
  <c r="X67" i="99"/>
  <c r="AH63" i="82"/>
  <c r="AQ63" i="82" s="1"/>
  <c r="AR66" i="41"/>
  <c r="W69" i="11"/>
  <c r="AG68" i="11"/>
  <c r="AP68" i="11" s="1"/>
  <c r="AF68" i="11"/>
  <c r="AO68" i="11" s="1"/>
  <c r="AE68" i="11"/>
  <c r="AR66" i="49"/>
  <c r="AH66" i="18"/>
  <c r="AQ66" i="18" s="1"/>
  <c r="AH67" i="41"/>
  <c r="AQ67" i="41" s="1"/>
  <c r="AI61" i="50"/>
  <c r="AR61" i="50" s="1"/>
  <c r="AN61" i="50"/>
  <c r="AI63" i="42"/>
  <c r="AN63" i="42"/>
  <c r="AI68" i="96"/>
  <c r="AN68" i="96"/>
  <c r="AH64" i="48"/>
  <c r="AQ64" i="48" s="1"/>
  <c r="Y64" i="94"/>
  <c r="Z64" i="94" s="1"/>
  <c r="X64" i="94"/>
  <c r="Y64" i="35"/>
  <c r="X64" i="35"/>
  <c r="Y71" i="20"/>
  <c r="Z71" i="20" s="1"/>
  <c r="X71" i="20"/>
  <c r="Y66" i="103"/>
  <c r="X66" i="103"/>
  <c r="AE69" i="92"/>
  <c r="W70" i="92"/>
  <c r="AF69" i="92"/>
  <c r="AO69" i="92" s="1"/>
  <c r="AG69" i="92"/>
  <c r="AP69" i="92" s="1"/>
  <c r="AE65" i="83"/>
  <c r="AG65" i="83"/>
  <c r="AP65" i="83" s="1"/>
  <c r="AF65" i="83"/>
  <c r="AO65" i="83" s="1"/>
  <c r="W66" i="83"/>
  <c r="AH67" i="87"/>
  <c r="AQ67" i="87" s="1"/>
  <c r="W67" i="18"/>
  <c r="AE66" i="18"/>
  <c r="AN66" i="18" s="1"/>
  <c r="AG66" i="18"/>
  <c r="AF66" i="18"/>
  <c r="AO66" i="18" s="1"/>
  <c r="AE67" i="41"/>
  <c r="W68" i="41"/>
  <c r="AG67" i="41"/>
  <c r="AP67" i="41" s="1"/>
  <c r="AF67" i="41"/>
  <c r="AO67" i="41" s="1"/>
  <c r="AR70" i="45"/>
  <c r="AH68" i="43"/>
  <c r="AQ68" i="43" s="1"/>
  <c r="AR66" i="87"/>
  <c r="AI70" i="54"/>
  <c r="AN70" i="54"/>
  <c r="AI71" i="104"/>
  <c r="AN71" i="104"/>
  <c r="Y64" i="85"/>
  <c r="X64" i="85"/>
  <c r="AI63" i="94"/>
  <c r="AN63" i="94"/>
  <c r="AH64" i="102"/>
  <c r="AQ64" i="102" s="1"/>
  <c r="AI66" i="99"/>
  <c r="AN66" i="99"/>
  <c r="AH70" i="88"/>
  <c r="AQ70" i="88" s="1"/>
  <c r="AF67" i="55"/>
  <c r="AO67" i="55" s="1"/>
  <c r="AG67" i="55"/>
  <c r="AP67" i="55" s="1"/>
  <c r="W68" i="55"/>
  <c r="AE67" i="55"/>
  <c r="W69" i="84"/>
  <c r="AE68" i="84"/>
  <c r="AG68" i="84"/>
  <c r="AP68" i="84" s="1"/>
  <c r="AF68" i="84"/>
  <c r="AO68" i="84" s="1"/>
  <c r="Y62" i="50"/>
  <c r="Z62" i="50" s="1"/>
  <c r="X62" i="50"/>
  <c r="Z68" i="43"/>
  <c r="Y71" i="54"/>
  <c r="X71" i="54"/>
  <c r="AI67" i="51"/>
  <c r="AN67" i="51"/>
  <c r="AI63" i="85"/>
  <c r="AN63" i="85"/>
  <c r="AI65" i="103"/>
  <c r="AN65" i="103"/>
  <c r="W65" i="102"/>
  <c r="AE64" i="102"/>
  <c r="AG64" i="102"/>
  <c r="AP64" i="102" s="1"/>
  <c r="AF64" i="102"/>
  <c r="AO64" i="102" s="1"/>
  <c r="AR69" i="88"/>
  <c r="AF70" i="88"/>
  <c r="AO70" i="88" s="1"/>
  <c r="W71" i="88"/>
  <c r="AE70" i="88"/>
  <c r="AG70" i="88"/>
  <c r="AP70" i="88" s="1"/>
  <c r="AH71" i="45"/>
  <c r="AQ71" i="45" s="1"/>
  <c r="AR63" i="48"/>
  <c r="AI68" i="13"/>
  <c r="AN68" i="13"/>
  <c r="AR62" i="98"/>
  <c r="Y69" i="16"/>
  <c r="X69" i="16"/>
  <c r="AR62" i="82"/>
  <c r="AR65" i="18"/>
  <c r="AE70" i="100"/>
  <c r="W71" i="100"/>
  <c r="AG70" i="100"/>
  <c r="AP70" i="100" s="1"/>
  <c r="AF70" i="100"/>
  <c r="AO70" i="100" s="1"/>
  <c r="AH70" i="95"/>
  <c r="AQ70" i="95" s="1"/>
  <c r="Z71" i="45"/>
  <c r="AE65" i="10"/>
  <c r="AF65" i="10"/>
  <c r="AO65" i="10" s="1"/>
  <c r="AG65" i="10"/>
  <c r="AP65" i="10" s="1"/>
  <c r="W66" i="10"/>
  <c r="AE73" i="44"/>
  <c r="AG73" i="44"/>
  <c r="AP73" i="44" s="1"/>
  <c r="AF73" i="44"/>
  <c r="AO73" i="44" s="1"/>
  <c r="W74" i="44"/>
  <c r="AR67" i="43"/>
  <c r="Y64" i="42"/>
  <c r="Z64" i="42"/>
  <c r="X64" i="42"/>
  <c r="Z64" i="48"/>
  <c r="Y72" i="104"/>
  <c r="X72" i="104"/>
  <c r="AI63" i="35"/>
  <c r="AN63" i="35"/>
  <c r="AH69" i="91"/>
  <c r="AQ69" i="91" s="1"/>
  <c r="AH63" i="98"/>
  <c r="AQ63" i="98" s="1"/>
  <c r="AR63" i="102"/>
  <c r="Z70" i="95"/>
  <c r="AH61" i="90"/>
  <c r="AQ61" i="90" s="1"/>
  <c r="Y69" i="13"/>
  <c r="X69" i="13"/>
  <c r="AR60" i="90"/>
  <c r="Y69" i="96"/>
  <c r="Z69" i="96"/>
  <c r="X69" i="96"/>
  <c r="Y68" i="51"/>
  <c r="X68" i="51"/>
  <c r="AI70" i="20"/>
  <c r="AN70" i="20"/>
  <c r="AI68" i="16"/>
  <c r="AN68" i="16"/>
  <c r="AG64" i="94" l="1"/>
  <c r="AP64" i="94" s="1"/>
  <c r="W65" i="94"/>
  <c r="AE64" i="94"/>
  <c r="AF64" i="94"/>
  <c r="AO64" i="94" s="1"/>
  <c r="AG62" i="50"/>
  <c r="AP62" i="50" s="1"/>
  <c r="W63" i="50"/>
  <c r="AE62" i="50"/>
  <c r="AF62" i="50"/>
  <c r="AO62" i="50" s="1"/>
  <c r="AE71" i="20"/>
  <c r="AN71" i="20" s="1"/>
  <c r="AG71" i="20"/>
  <c r="AP71" i="20" s="1"/>
  <c r="W72" i="20"/>
  <c r="AF71" i="20"/>
  <c r="AF70" i="95"/>
  <c r="AO70" i="95" s="1"/>
  <c r="AE70" i="95"/>
  <c r="W71" i="95"/>
  <c r="AG70" i="95"/>
  <c r="AP70" i="95" s="1"/>
  <c r="AR70" i="20"/>
  <c r="AH69" i="13"/>
  <c r="AQ69" i="13" s="1"/>
  <c r="AR68" i="16"/>
  <c r="AH69" i="96"/>
  <c r="AQ69" i="96" s="1"/>
  <c r="Z69" i="13"/>
  <c r="Y71" i="88"/>
  <c r="X71" i="88"/>
  <c r="AR63" i="85"/>
  <c r="AG68" i="43"/>
  <c r="AP68" i="43" s="1"/>
  <c r="AF68" i="43"/>
  <c r="AO68" i="43" s="1"/>
  <c r="W69" i="43"/>
  <c r="AE68" i="43"/>
  <c r="AI67" i="41"/>
  <c r="AN67" i="41"/>
  <c r="Y66" i="83"/>
  <c r="X66" i="83"/>
  <c r="AH71" i="20"/>
  <c r="AQ71" i="20" s="1"/>
  <c r="AH64" i="94"/>
  <c r="AQ64" i="94" s="1"/>
  <c r="Y69" i="11"/>
  <c r="X69" i="11"/>
  <c r="Y68" i="87"/>
  <c r="Z68" i="87" s="1"/>
  <c r="X68" i="87"/>
  <c r="Y70" i="91"/>
  <c r="X70" i="91"/>
  <c r="Y64" i="82"/>
  <c r="Z64" i="82" s="1"/>
  <c r="X64" i="82"/>
  <c r="W65" i="48"/>
  <c r="AE64" i="48"/>
  <c r="AF64" i="48"/>
  <c r="AO64" i="48" s="1"/>
  <c r="AG64" i="48"/>
  <c r="AP64" i="48" s="1"/>
  <c r="Y66" i="10"/>
  <c r="Z66" i="10" s="1"/>
  <c r="X66" i="10"/>
  <c r="AR68" i="13"/>
  <c r="AI64" i="102"/>
  <c r="AN64" i="102"/>
  <c r="AH62" i="50"/>
  <c r="AQ62" i="50" s="1"/>
  <c r="AI68" i="84"/>
  <c r="AN68" i="84"/>
  <c r="Y70" i="92"/>
  <c r="X70" i="92"/>
  <c r="AI67" i="87"/>
  <c r="AN67" i="87"/>
  <c r="AI69" i="91"/>
  <c r="AN69" i="91"/>
  <c r="Y64" i="98"/>
  <c r="X64" i="98"/>
  <c r="AH64" i="42"/>
  <c r="AQ64" i="42" s="1"/>
  <c r="Y74" i="44"/>
  <c r="Z74" i="44" s="1"/>
  <c r="X74" i="44"/>
  <c r="Y71" i="100"/>
  <c r="X71" i="100"/>
  <c r="Z69" i="16"/>
  <c r="AH69" i="16"/>
  <c r="AQ69" i="16" s="1"/>
  <c r="Y65" i="102"/>
  <c r="X65" i="102"/>
  <c r="Z65" i="102" s="1"/>
  <c r="AR67" i="51"/>
  <c r="Y69" i="84"/>
  <c r="Z69" i="84" s="1"/>
  <c r="X69" i="84"/>
  <c r="AR66" i="99"/>
  <c r="AR71" i="104"/>
  <c r="AI69" i="92"/>
  <c r="AN69" i="92"/>
  <c r="AH67" i="99"/>
  <c r="AQ67" i="99" s="1"/>
  <c r="AH68" i="51"/>
  <c r="AQ68" i="51" s="1"/>
  <c r="AG64" i="42"/>
  <c r="AP64" i="42" s="1"/>
  <c r="AF64" i="42"/>
  <c r="AO64" i="42" s="1"/>
  <c r="W65" i="42"/>
  <c r="AE64" i="42"/>
  <c r="AI70" i="100"/>
  <c r="AN70" i="100"/>
  <c r="AH71" i="54"/>
  <c r="AQ71" i="54" s="1"/>
  <c r="AR63" i="94"/>
  <c r="AI66" i="18"/>
  <c r="AP66" i="18"/>
  <c r="AI65" i="83"/>
  <c r="AN65" i="83"/>
  <c r="AH66" i="103"/>
  <c r="AQ66" i="103" s="1"/>
  <c r="AH64" i="35"/>
  <c r="AQ64" i="35" s="1"/>
  <c r="AR68" i="96"/>
  <c r="AI68" i="11"/>
  <c r="AN68" i="11"/>
  <c r="AE67" i="99"/>
  <c r="W68" i="99"/>
  <c r="AG67" i="99"/>
  <c r="AP67" i="99" s="1"/>
  <c r="AF67" i="99"/>
  <c r="AO67" i="99" s="1"/>
  <c r="AI61" i="90"/>
  <c r="AP61" i="90"/>
  <c r="AE69" i="96"/>
  <c r="AG69" i="96"/>
  <c r="AP69" i="96" s="1"/>
  <c r="AF69" i="96"/>
  <c r="AO69" i="96" s="1"/>
  <c r="W70" i="96"/>
  <c r="AR63" i="35"/>
  <c r="Z68" i="51"/>
  <c r="AH72" i="104"/>
  <c r="AQ72" i="104" s="1"/>
  <c r="AI65" i="10"/>
  <c r="AN65" i="10"/>
  <c r="AR65" i="103"/>
  <c r="Z71" i="54"/>
  <c r="AI67" i="55"/>
  <c r="AN67" i="55"/>
  <c r="AH64" i="85"/>
  <c r="AQ64" i="85" s="1"/>
  <c r="AR70" i="54"/>
  <c r="Z66" i="103"/>
  <c r="Z64" i="35"/>
  <c r="AI63" i="98"/>
  <c r="AN63" i="98"/>
  <c r="Z72" i="104"/>
  <c r="AI73" i="44"/>
  <c r="AN73" i="44"/>
  <c r="AE71" i="45"/>
  <c r="AN71" i="45" s="1"/>
  <c r="AF71" i="45"/>
  <c r="AO71" i="45" s="1"/>
  <c r="W72" i="45"/>
  <c r="AG71" i="45"/>
  <c r="AI70" i="88"/>
  <c r="AN70" i="88"/>
  <c r="Y68" i="55"/>
  <c r="X68" i="55"/>
  <c r="Z64" i="85"/>
  <c r="Y68" i="41"/>
  <c r="X68" i="41"/>
  <c r="Z68" i="41" s="1"/>
  <c r="Y67" i="18"/>
  <c r="X67" i="18"/>
  <c r="AR63" i="42"/>
  <c r="W68" i="49"/>
  <c r="AE67" i="49"/>
  <c r="AF67" i="49"/>
  <c r="AO67" i="49" s="1"/>
  <c r="AG67" i="49"/>
  <c r="AP67" i="49" s="1"/>
  <c r="AI63" i="82"/>
  <c r="AN63" i="82"/>
  <c r="Y62" i="90"/>
  <c r="X62" i="90"/>
  <c r="W65" i="82" l="1"/>
  <c r="AE64" i="82"/>
  <c r="AF64" i="82"/>
  <c r="AO64" i="82" s="1"/>
  <c r="AG64" i="82"/>
  <c r="AP64" i="82" s="1"/>
  <c r="W67" i="10"/>
  <c r="AG66" i="10"/>
  <c r="AP66" i="10" s="1"/>
  <c r="AF66" i="10"/>
  <c r="AO66" i="10" s="1"/>
  <c r="AE66" i="10"/>
  <c r="AE74" i="44"/>
  <c r="AF74" i="44"/>
  <c r="AO74" i="44" s="1"/>
  <c r="AG74" i="44"/>
  <c r="AP74" i="44" s="1"/>
  <c r="W75" i="44"/>
  <c r="AE65" i="102"/>
  <c r="W66" i="102"/>
  <c r="AG65" i="102"/>
  <c r="AP65" i="102" s="1"/>
  <c r="AF65" i="102"/>
  <c r="AO65" i="102" s="1"/>
  <c r="AF68" i="41"/>
  <c r="AO68" i="41" s="1"/>
  <c r="AE68" i="41"/>
  <c r="AG68" i="41"/>
  <c r="AP68" i="41" s="1"/>
  <c r="W69" i="41"/>
  <c r="W70" i="84"/>
  <c r="AF69" i="84"/>
  <c r="AO69" i="84" s="1"/>
  <c r="AG69" i="84"/>
  <c r="AP69" i="84" s="1"/>
  <c r="AE69" i="84"/>
  <c r="AG68" i="87"/>
  <c r="AP68" i="87" s="1"/>
  <c r="W69" i="87"/>
  <c r="AF68" i="87"/>
  <c r="AO68" i="87" s="1"/>
  <c r="AE68" i="87"/>
  <c r="AH62" i="90"/>
  <c r="AQ62" i="90" s="1"/>
  <c r="AH67" i="18"/>
  <c r="AQ67" i="18" s="1"/>
  <c r="Z67" i="18"/>
  <c r="AF68" i="51"/>
  <c r="AO68" i="51" s="1"/>
  <c r="W69" i="51"/>
  <c r="AG68" i="51"/>
  <c r="AP68" i="51" s="1"/>
  <c r="AE68" i="51"/>
  <c r="AR63" i="82"/>
  <c r="AF64" i="35"/>
  <c r="AO64" i="35" s="1"/>
  <c r="AG64" i="35"/>
  <c r="AP64" i="35" s="1"/>
  <c r="W65" i="35"/>
  <c r="AE64" i="35"/>
  <c r="AR61" i="90"/>
  <c r="AH69" i="84"/>
  <c r="AQ69" i="84" s="1"/>
  <c r="AR68" i="84"/>
  <c r="AH64" i="82"/>
  <c r="AQ64" i="82" s="1"/>
  <c r="AH68" i="87"/>
  <c r="AQ68" i="87" s="1"/>
  <c r="Y71" i="95"/>
  <c r="X71" i="95"/>
  <c r="Y70" i="96"/>
  <c r="Z70" i="96" s="1"/>
  <c r="X70" i="96"/>
  <c r="AR68" i="11"/>
  <c r="AR69" i="92"/>
  <c r="W70" i="16"/>
  <c r="AF69" i="16"/>
  <c r="AO69" i="16" s="1"/>
  <c r="AG69" i="16"/>
  <c r="AP69" i="16" s="1"/>
  <c r="AE69" i="16"/>
  <c r="AH64" i="98"/>
  <c r="AQ64" i="98" s="1"/>
  <c r="AR67" i="87"/>
  <c r="AR64" i="102"/>
  <c r="AF69" i="13"/>
  <c r="AO69" i="13" s="1"/>
  <c r="AG69" i="13"/>
  <c r="AE69" i="13"/>
  <c r="AN69" i="13" s="1"/>
  <c r="W70" i="13"/>
  <c r="AI70" i="95"/>
  <c r="AN70" i="95"/>
  <c r="AR73" i="44"/>
  <c r="AR70" i="100"/>
  <c r="AH71" i="100"/>
  <c r="AQ71" i="100" s="1"/>
  <c r="Z64" i="98"/>
  <c r="AH70" i="92"/>
  <c r="AQ70" i="92" s="1"/>
  <c r="AR67" i="41"/>
  <c r="AH68" i="55"/>
  <c r="AQ68" i="55" s="1"/>
  <c r="AR65" i="83"/>
  <c r="Z71" i="100"/>
  <c r="Z70" i="92"/>
  <c r="AH70" i="91"/>
  <c r="AQ70" i="91" s="1"/>
  <c r="AH69" i="11"/>
  <c r="AQ69" i="11" s="1"/>
  <c r="AI64" i="94"/>
  <c r="AN64" i="94"/>
  <c r="AR70" i="88"/>
  <c r="AF72" i="104"/>
  <c r="AO72" i="104" s="1"/>
  <c r="W73" i="104"/>
  <c r="AG72" i="104"/>
  <c r="AP72" i="104" s="1"/>
  <c r="AE72" i="104"/>
  <c r="AR65" i="10"/>
  <c r="AI67" i="49"/>
  <c r="AN67" i="49"/>
  <c r="Z68" i="55"/>
  <c r="Y72" i="45"/>
  <c r="Z72" i="45"/>
  <c r="X72" i="45"/>
  <c r="AR67" i="55"/>
  <c r="AI69" i="96"/>
  <c r="AN69" i="96"/>
  <c r="Y68" i="99"/>
  <c r="Z68" i="99" s="1"/>
  <c r="X68" i="99"/>
  <c r="AI64" i="42"/>
  <c r="AR64" i="42" s="1"/>
  <c r="AN64" i="42"/>
  <c r="AH66" i="10"/>
  <c r="AQ66" i="10" s="1"/>
  <c r="AI64" i="48"/>
  <c r="AN64" i="48"/>
  <c r="Z70" i="91"/>
  <c r="Z69" i="11"/>
  <c r="AH66" i="83"/>
  <c r="AQ66" i="83" s="1"/>
  <c r="AI68" i="43"/>
  <c r="AN68" i="43"/>
  <c r="AH71" i="88"/>
  <c r="AQ71" i="88" s="1"/>
  <c r="AI71" i="20"/>
  <c r="AO71" i="20"/>
  <c r="AI62" i="50"/>
  <c r="AN62" i="50"/>
  <c r="Y65" i="94"/>
  <c r="Z65" i="94" s="1"/>
  <c r="X65" i="94"/>
  <c r="AG66" i="103"/>
  <c r="AP66" i="103" s="1"/>
  <c r="AE66" i="103"/>
  <c r="W67" i="103"/>
  <c r="AF66" i="103"/>
  <c r="AO66" i="103" s="1"/>
  <c r="W65" i="85"/>
  <c r="AG64" i="85"/>
  <c r="AP64" i="85" s="1"/>
  <c r="AF64" i="85"/>
  <c r="AO64" i="85" s="1"/>
  <c r="AE64" i="85"/>
  <c r="Z62" i="90"/>
  <c r="AI71" i="45"/>
  <c r="AP71" i="45"/>
  <c r="Y68" i="49"/>
  <c r="X68" i="49"/>
  <c r="AH68" i="41"/>
  <c r="AQ68" i="41" s="1"/>
  <c r="AR63" i="98"/>
  <c r="W72" i="54"/>
  <c r="AE71" i="54"/>
  <c r="AF71" i="54"/>
  <c r="AO71" i="54" s="1"/>
  <c r="AG71" i="54"/>
  <c r="AP71" i="54" s="1"/>
  <c r="AI67" i="99"/>
  <c r="AR67" i="99" s="1"/>
  <c r="AN67" i="99"/>
  <c r="AR66" i="18"/>
  <c r="Y65" i="42"/>
  <c r="Z65" i="42"/>
  <c r="X65" i="42"/>
  <c r="AH65" i="102"/>
  <c r="AQ65" i="102" s="1"/>
  <c r="AH74" i="44"/>
  <c r="AQ74" i="44" s="1"/>
  <c r="AR69" i="91"/>
  <c r="Y65" i="48"/>
  <c r="X65" i="48"/>
  <c r="Z65" i="48" s="1"/>
  <c r="Z66" i="83"/>
  <c r="Y69" i="43"/>
  <c r="Z69" i="43" s="1"/>
  <c r="X69" i="43"/>
  <c r="Z71" i="88"/>
  <c r="Y72" i="20"/>
  <c r="Z72" i="20" s="1"/>
  <c r="X72" i="20"/>
  <c r="Y63" i="50"/>
  <c r="X63" i="50"/>
  <c r="Z63" i="50" s="1"/>
  <c r="W71" i="96" l="1"/>
  <c r="AG70" i="96"/>
  <c r="AP70" i="96" s="1"/>
  <c r="AF70" i="96"/>
  <c r="AO70" i="96" s="1"/>
  <c r="AE70" i="96"/>
  <c r="AE69" i="43"/>
  <c r="AG69" i="43"/>
  <c r="AP69" i="43" s="1"/>
  <c r="AF69" i="43"/>
  <c r="AO69" i="43" s="1"/>
  <c r="W70" i="43"/>
  <c r="W64" i="50"/>
  <c r="AE63" i="50"/>
  <c r="AF63" i="50"/>
  <c r="AO63" i="50" s="1"/>
  <c r="AG63" i="50"/>
  <c r="AP63" i="50" s="1"/>
  <c r="AE65" i="48"/>
  <c r="AG65" i="48"/>
  <c r="AP65" i="48" s="1"/>
  <c r="AF65" i="48"/>
  <c r="AO65" i="48" s="1"/>
  <c r="W66" i="48"/>
  <c r="AE68" i="99"/>
  <c r="W69" i="99"/>
  <c r="AG68" i="99"/>
  <c r="AP68" i="99" s="1"/>
  <c r="AF68" i="99"/>
  <c r="AO68" i="99" s="1"/>
  <c r="AG72" i="20"/>
  <c r="AP72" i="20" s="1"/>
  <c r="W73" i="20"/>
  <c r="AE72" i="20"/>
  <c r="AF72" i="20"/>
  <c r="AO72" i="20" s="1"/>
  <c r="AE65" i="94"/>
  <c r="W66" i="94"/>
  <c r="AG65" i="94"/>
  <c r="AP65" i="94" s="1"/>
  <c r="AF65" i="94"/>
  <c r="AO65" i="94" s="1"/>
  <c r="AI66" i="103"/>
  <c r="AR66" i="103" s="1"/>
  <c r="AN66" i="103"/>
  <c r="W72" i="88"/>
  <c r="AF71" i="88"/>
  <c r="AO71" i="88" s="1"/>
  <c r="AE71" i="88"/>
  <c r="AG71" i="88"/>
  <c r="AP71" i="88" s="1"/>
  <c r="AH69" i="43"/>
  <c r="AQ69" i="43" s="1"/>
  <c r="Y72" i="54"/>
  <c r="X72" i="54"/>
  <c r="AR71" i="45"/>
  <c r="Y65" i="85"/>
  <c r="Z65" i="85" s="1"/>
  <c r="X65" i="85"/>
  <c r="AH65" i="94"/>
  <c r="AQ65" i="94" s="1"/>
  <c r="AR71" i="20"/>
  <c r="AH68" i="99"/>
  <c r="AQ68" i="99" s="1"/>
  <c r="AR67" i="49"/>
  <c r="Y73" i="104"/>
  <c r="Z73" i="104"/>
  <c r="X73" i="104"/>
  <c r="Y69" i="51"/>
  <c r="X69" i="51"/>
  <c r="Y69" i="41"/>
  <c r="Z69" i="41"/>
  <c r="X69" i="41"/>
  <c r="Y67" i="10"/>
  <c r="X67" i="10"/>
  <c r="AH65" i="42"/>
  <c r="AQ65" i="42" s="1"/>
  <c r="AF62" i="90"/>
  <c r="AO62" i="90" s="1"/>
  <c r="AE62" i="90"/>
  <c r="W63" i="90"/>
  <c r="AG62" i="90"/>
  <c r="AP62" i="90" s="1"/>
  <c r="AR68" i="43"/>
  <c r="AE69" i="11"/>
  <c r="W70" i="11"/>
  <c r="AF69" i="11"/>
  <c r="AO69" i="11" s="1"/>
  <c r="AG69" i="11"/>
  <c r="AP69" i="11" s="1"/>
  <c r="AH72" i="45"/>
  <c r="AQ72" i="45" s="1"/>
  <c r="AR70" i="95"/>
  <c r="AH70" i="96"/>
  <c r="AQ70" i="96" s="1"/>
  <c r="AI69" i="84"/>
  <c r="AN69" i="84"/>
  <c r="Y66" i="102"/>
  <c r="Z66" i="102" s="1"/>
  <c r="X66" i="102"/>
  <c r="AI74" i="44"/>
  <c r="AN74" i="44"/>
  <c r="AH65" i="48"/>
  <c r="AQ65" i="48" s="1"/>
  <c r="AH72" i="20"/>
  <c r="AQ72" i="20" s="1"/>
  <c r="AE65" i="42"/>
  <c r="AG65" i="42"/>
  <c r="AP65" i="42" s="1"/>
  <c r="W66" i="42"/>
  <c r="AF65" i="42"/>
  <c r="AO65" i="42" s="1"/>
  <c r="AH68" i="49"/>
  <c r="AQ68" i="49" s="1"/>
  <c r="AF70" i="91"/>
  <c r="AO70" i="91" s="1"/>
  <c r="AE70" i="91"/>
  <c r="W71" i="91"/>
  <c r="AG70" i="91"/>
  <c r="AP70" i="91" s="1"/>
  <c r="AF72" i="45"/>
  <c r="AO72" i="45" s="1"/>
  <c r="W73" i="45"/>
  <c r="AG72" i="45"/>
  <c r="AP72" i="45" s="1"/>
  <c r="AE72" i="45"/>
  <c r="AE64" i="98"/>
  <c r="W65" i="98"/>
  <c r="AG64" i="98"/>
  <c r="AP64" i="98" s="1"/>
  <c r="AF64" i="98"/>
  <c r="AO64" i="98" s="1"/>
  <c r="X70" i="16"/>
  <c r="Y70" i="16"/>
  <c r="Z70" i="16"/>
  <c r="AG67" i="18"/>
  <c r="AP67" i="18" s="1"/>
  <c r="AE67" i="18"/>
  <c r="W68" i="18"/>
  <c r="AF67" i="18"/>
  <c r="AO67" i="18" s="1"/>
  <c r="AI68" i="87"/>
  <c r="AN68" i="87"/>
  <c r="AI68" i="41"/>
  <c r="AN68" i="41"/>
  <c r="AI65" i="102"/>
  <c r="AR65" i="102" s="1"/>
  <c r="AN65" i="102"/>
  <c r="AF66" i="83"/>
  <c r="AO66" i="83" s="1"/>
  <c r="AE66" i="83"/>
  <c r="W67" i="83"/>
  <c r="AG66" i="83"/>
  <c r="AP66" i="83" s="1"/>
  <c r="Z68" i="49"/>
  <c r="AI64" i="85"/>
  <c r="AN64" i="85"/>
  <c r="Y67" i="103"/>
  <c r="X67" i="103"/>
  <c r="Z67" i="103" s="1"/>
  <c r="Y70" i="13"/>
  <c r="Z70" i="13"/>
  <c r="X70" i="13"/>
  <c r="AI64" i="35"/>
  <c r="AN64" i="35"/>
  <c r="AI66" i="10"/>
  <c r="AN66" i="10"/>
  <c r="AR64" i="48"/>
  <c r="AR69" i="96"/>
  <c r="W69" i="55"/>
  <c r="AE68" i="55"/>
  <c r="AF68" i="55"/>
  <c r="AO68" i="55" s="1"/>
  <c r="AG68" i="55"/>
  <c r="AP68" i="55" s="1"/>
  <c r="AI72" i="104"/>
  <c r="AN72" i="104"/>
  <c r="W71" i="92"/>
  <c r="AF70" i="92"/>
  <c r="AO70" i="92" s="1"/>
  <c r="AE70" i="92"/>
  <c r="AG70" i="92"/>
  <c r="AP70" i="92" s="1"/>
  <c r="AH71" i="95"/>
  <c r="AQ71" i="95" s="1"/>
  <c r="Y65" i="35"/>
  <c r="Z65" i="35"/>
  <c r="X65" i="35"/>
  <c r="AI68" i="51"/>
  <c r="AN68" i="51"/>
  <c r="Y69" i="87"/>
  <c r="X69" i="87"/>
  <c r="Z69" i="87" s="1"/>
  <c r="Y70" i="84"/>
  <c r="Z70" i="84"/>
  <c r="X70" i="84"/>
  <c r="Y75" i="44"/>
  <c r="X75" i="44"/>
  <c r="Z75" i="44" s="1"/>
  <c r="AI64" i="82"/>
  <c r="AN64" i="82"/>
  <c r="AR62" i="50"/>
  <c r="AH63" i="50"/>
  <c r="AQ63" i="50" s="1"/>
  <c r="AI71" i="54"/>
  <c r="AN71" i="54"/>
  <c r="AR64" i="94"/>
  <c r="AG71" i="100"/>
  <c r="AP71" i="100" s="1"/>
  <c r="W72" i="100"/>
  <c r="AE71" i="100"/>
  <c r="AF71" i="100"/>
  <c r="AO71" i="100" s="1"/>
  <c r="AI69" i="13"/>
  <c r="AP69" i="13"/>
  <c r="AI69" i="16"/>
  <c r="AN69" i="16"/>
  <c r="Z71" i="95"/>
  <c r="Y65" i="82"/>
  <c r="X65" i="82"/>
  <c r="Z65" i="82" s="1"/>
  <c r="AE67" i="103" l="1"/>
  <c r="AF67" i="103"/>
  <c r="AO67" i="103" s="1"/>
  <c r="AG67" i="103"/>
  <c r="AP67" i="103" s="1"/>
  <c r="W68" i="103"/>
  <c r="W67" i="102"/>
  <c r="AG66" i="102"/>
  <c r="AP66" i="102" s="1"/>
  <c r="AE66" i="102"/>
  <c r="AF66" i="102"/>
  <c r="AO66" i="102" s="1"/>
  <c r="AF69" i="87"/>
  <c r="AO69" i="87" s="1"/>
  <c r="W70" i="87"/>
  <c r="AE69" i="87"/>
  <c r="AG69" i="87"/>
  <c r="AP69" i="87" s="1"/>
  <c r="AG65" i="82"/>
  <c r="AP65" i="82" s="1"/>
  <c r="AF65" i="82"/>
  <c r="AO65" i="82" s="1"/>
  <c r="W66" i="82"/>
  <c r="AE65" i="82"/>
  <c r="AG65" i="85"/>
  <c r="AP65" i="85" s="1"/>
  <c r="W66" i="85"/>
  <c r="AE65" i="85"/>
  <c r="AF65" i="85"/>
  <c r="AO65" i="85" s="1"/>
  <c r="AE75" i="44"/>
  <c r="W76" i="44"/>
  <c r="AF75" i="44"/>
  <c r="AO75" i="44" s="1"/>
  <c r="AG75" i="44"/>
  <c r="AP75" i="44" s="1"/>
  <c r="AR69" i="13"/>
  <c r="AR69" i="16"/>
  <c r="Y72" i="100"/>
  <c r="Z72" i="100" s="1"/>
  <c r="X72" i="100"/>
  <c r="AH70" i="84"/>
  <c r="AQ70" i="84" s="1"/>
  <c r="AI70" i="92"/>
  <c r="AN70" i="92"/>
  <c r="AH70" i="13"/>
  <c r="AQ70" i="13" s="1"/>
  <c r="AI66" i="83"/>
  <c r="AN66" i="83"/>
  <c r="Y73" i="45"/>
  <c r="Z73" i="45" s="1"/>
  <c r="X73" i="45"/>
  <c r="AH69" i="41"/>
  <c r="AQ69" i="41" s="1"/>
  <c r="AH73" i="104"/>
  <c r="AQ73" i="104" s="1"/>
  <c r="AI63" i="50"/>
  <c r="AN63" i="50"/>
  <c r="AI69" i="43"/>
  <c r="AN69" i="43"/>
  <c r="AG69" i="41"/>
  <c r="AP69" i="41" s="1"/>
  <c r="AE69" i="41"/>
  <c r="AF69" i="41"/>
  <c r="AO69" i="41" s="1"/>
  <c r="W70" i="41"/>
  <c r="AH65" i="82"/>
  <c r="AQ65" i="82" s="1"/>
  <c r="AF70" i="84"/>
  <c r="AO70" i="84" s="1"/>
  <c r="AG70" i="84"/>
  <c r="AP70" i="84" s="1"/>
  <c r="AE70" i="84"/>
  <c r="W71" i="84"/>
  <c r="AG70" i="13"/>
  <c r="AP70" i="13" s="1"/>
  <c r="AE70" i="13"/>
  <c r="AF70" i="13"/>
  <c r="AO70" i="13" s="1"/>
  <c r="W71" i="13"/>
  <c r="AE70" i="16"/>
  <c r="AF70" i="16"/>
  <c r="AO70" i="16" s="1"/>
  <c r="W71" i="16"/>
  <c r="AG70" i="16"/>
  <c r="AP70" i="16" s="1"/>
  <c r="AR64" i="82"/>
  <c r="AH65" i="35"/>
  <c r="AQ65" i="35" s="1"/>
  <c r="Y71" i="92"/>
  <c r="X71" i="92"/>
  <c r="Z71" i="92" s="1"/>
  <c r="AI68" i="55"/>
  <c r="AN68" i="55"/>
  <c r="AE68" i="49"/>
  <c r="AF68" i="49"/>
  <c r="AO68" i="49" s="1"/>
  <c r="AG68" i="49"/>
  <c r="AP68" i="49" s="1"/>
  <c r="W69" i="49"/>
  <c r="AI64" i="98"/>
  <c r="AN64" i="98"/>
  <c r="Y66" i="42"/>
  <c r="X66" i="42"/>
  <c r="Z66" i="42" s="1"/>
  <c r="AI69" i="11"/>
  <c r="AN69" i="11"/>
  <c r="AI62" i="90"/>
  <c r="AN62" i="90"/>
  <c r="AI71" i="88"/>
  <c r="AN71" i="88"/>
  <c r="AI72" i="20"/>
  <c r="AN72" i="20"/>
  <c r="Y69" i="99"/>
  <c r="Z69" i="99" s="1"/>
  <c r="X69" i="99"/>
  <c r="AI65" i="48"/>
  <c r="AN65" i="48"/>
  <c r="AI70" i="96"/>
  <c r="AN70" i="96"/>
  <c r="AR68" i="51"/>
  <c r="AF65" i="35"/>
  <c r="AO65" i="35" s="1"/>
  <c r="AE65" i="35"/>
  <c r="AG65" i="35"/>
  <c r="AP65" i="35" s="1"/>
  <c r="W66" i="35"/>
  <c r="AR69" i="84"/>
  <c r="AH67" i="10"/>
  <c r="AQ67" i="10" s="1"/>
  <c r="AH69" i="51"/>
  <c r="AQ69" i="51" s="1"/>
  <c r="Y73" i="20"/>
  <c r="X73" i="20"/>
  <c r="AI68" i="99"/>
  <c r="AN68" i="99"/>
  <c r="Y70" i="43"/>
  <c r="Z70" i="43" s="1"/>
  <c r="X70" i="43"/>
  <c r="AR72" i="104"/>
  <c r="Y68" i="18"/>
  <c r="Z68" i="18"/>
  <c r="X68" i="18"/>
  <c r="AI72" i="45"/>
  <c r="AN72" i="45"/>
  <c r="Y71" i="91"/>
  <c r="X71" i="91"/>
  <c r="AI65" i="42"/>
  <c r="AN65" i="42"/>
  <c r="AR74" i="44"/>
  <c r="Z67" i="10"/>
  <c r="Z69" i="51"/>
  <c r="AH72" i="54"/>
  <c r="AQ72" i="54" s="1"/>
  <c r="Y72" i="88"/>
  <c r="X72" i="88"/>
  <c r="Z72" i="88" s="1"/>
  <c r="Y66" i="94"/>
  <c r="X66" i="94"/>
  <c r="AR64" i="85"/>
  <c r="AR68" i="87"/>
  <c r="Y65" i="98"/>
  <c r="Z65" i="98" s="1"/>
  <c r="X65" i="98"/>
  <c r="Y70" i="11"/>
  <c r="X70" i="11"/>
  <c r="Y63" i="90"/>
  <c r="Z63" i="90" s="1"/>
  <c r="X63" i="90"/>
  <c r="W74" i="104"/>
  <c r="AG73" i="104"/>
  <c r="AP73" i="104" s="1"/>
  <c r="AF73" i="104"/>
  <c r="AO73" i="104" s="1"/>
  <c r="AE73" i="104"/>
  <c r="Y64" i="50"/>
  <c r="X64" i="50"/>
  <c r="Z64" i="50" s="1"/>
  <c r="AH75" i="44"/>
  <c r="AQ75" i="44" s="1"/>
  <c r="AH69" i="87"/>
  <c r="AQ69" i="87" s="1"/>
  <c r="Y69" i="55"/>
  <c r="X69" i="55"/>
  <c r="AR66" i="10"/>
  <c r="AH67" i="103"/>
  <c r="AQ67" i="103" s="1"/>
  <c r="AH70" i="16"/>
  <c r="AQ70" i="16" s="1"/>
  <c r="AF71" i="95"/>
  <c r="AO71" i="95" s="1"/>
  <c r="W72" i="95"/>
  <c r="AE71" i="95"/>
  <c r="AG71" i="95"/>
  <c r="AP71" i="95" s="1"/>
  <c r="AI71" i="100"/>
  <c r="AN71" i="100"/>
  <c r="AR71" i="54"/>
  <c r="AR64" i="35"/>
  <c r="Y67" i="83"/>
  <c r="X67" i="83"/>
  <c r="AR68" i="41"/>
  <c r="AI67" i="18"/>
  <c r="AN67" i="18"/>
  <c r="AI70" i="91"/>
  <c r="AN70" i="91"/>
  <c r="AH66" i="102"/>
  <c r="AQ66" i="102" s="1"/>
  <c r="AH65" i="85"/>
  <c r="AQ65" i="85" s="1"/>
  <c r="Z72" i="54"/>
  <c r="AI65" i="94"/>
  <c r="AN65" i="94"/>
  <c r="Y66" i="48"/>
  <c r="X66" i="48"/>
  <c r="Y71" i="96"/>
  <c r="X71" i="96"/>
  <c r="AE63" i="90" l="1"/>
  <c r="AF63" i="90"/>
  <c r="AO63" i="90" s="1"/>
  <c r="W64" i="90"/>
  <c r="AG63" i="90"/>
  <c r="AP63" i="90" s="1"/>
  <c r="AE73" i="45"/>
  <c r="AF73" i="45"/>
  <c r="AO73" i="45" s="1"/>
  <c r="AG73" i="45"/>
  <c r="AP73" i="45" s="1"/>
  <c r="W74" i="45"/>
  <c r="AF72" i="100"/>
  <c r="AO72" i="100" s="1"/>
  <c r="AG72" i="100"/>
  <c r="AP72" i="100" s="1"/>
  <c r="W73" i="100"/>
  <c r="AE72" i="100"/>
  <c r="AG70" i="43"/>
  <c r="AP70" i="43" s="1"/>
  <c r="AE70" i="43"/>
  <c r="W71" i="43"/>
  <c r="AF70" i="43"/>
  <c r="AO70" i="43" s="1"/>
  <c r="W73" i="88"/>
  <c r="AG72" i="88"/>
  <c r="AP72" i="88" s="1"/>
  <c r="AF72" i="88"/>
  <c r="AO72" i="88" s="1"/>
  <c r="AE72" i="88"/>
  <c r="AF65" i="98"/>
  <c r="AO65" i="98" s="1"/>
  <c r="AE65" i="98"/>
  <c r="W66" i="98"/>
  <c r="AG65" i="98"/>
  <c r="AP65" i="98" s="1"/>
  <c r="W70" i="99"/>
  <c r="AG69" i="99"/>
  <c r="AP69" i="99" s="1"/>
  <c r="AF69" i="99"/>
  <c r="AO69" i="99" s="1"/>
  <c r="AE69" i="99"/>
  <c r="AE71" i="92"/>
  <c r="W72" i="92"/>
  <c r="AG71" i="92"/>
  <c r="AP71" i="92" s="1"/>
  <c r="AF71" i="92"/>
  <c r="AO71" i="92" s="1"/>
  <c r="AG64" i="50"/>
  <c r="AP64" i="50" s="1"/>
  <c r="AF64" i="50"/>
  <c r="AO64" i="50" s="1"/>
  <c r="W65" i="50"/>
  <c r="AE64" i="50"/>
  <c r="AF66" i="42"/>
  <c r="AO66" i="42" s="1"/>
  <c r="AG66" i="42"/>
  <c r="AP66" i="42" s="1"/>
  <c r="W67" i="42"/>
  <c r="AE66" i="42"/>
  <c r="AH71" i="96"/>
  <c r="AQ71" i="96" s="1"/>
  <c r="Z71" i="96"/>
  <c r="AE72" i="54"/>
  <c r="AG72" i="54"/>
  <c r="AP72" i="54" s="1"/>
  <c r="W73" i="54"/>
  <c r="AF72" i="54"/>
  <c r="AO72" i="54" s="1"/>
  <c r="Y74" i="104"/>
  <c r="X74" i="104"/>
  <c r="AR65" i="42"/>
  <c r="AH68" i="18"/>
  <c r="AQ68" i="18" s="1"/>
  <c r="AH69" i="99"/>
  <c r="AQ69" i="99" s="1"/>
  <c r="AR71" i="88"/>
  <c r="Y70" i="41"/>
  <c r="X70" i="41"/>
  <c r="AH73" i="45"/>
  <c r="AQ73" i="45" s="1"/>
  <c r="X66" i="82"/>
  <c r="Y66" i="82"/>
  <c r="Z66" i="82" s="1"/>
  <c r="X70" i="87"/>
  <c r="Z70" i="87" s="1"/>
  <c r="Y70" i="87"/>
  <c r="Y67" i="102"/>
  <c r="Z67" i="102"/>
  <c r="X67" i="102"/>
  <c r="AH63" i="90"/>
  <c r="AQ63" i="90" s="1"/>
  <c r="AH65" i="98"/>
  <c r="AQ65" i="98" s="1"/>
  <c r="AF69" i="51"/>
  <c r="AO69" i="51" s="1"/>
  <c r="AG69" i="51"/>
  <c r="AP69" i="51" s="1"/>
  <c r="W70" i="51"/>
  <c r="AE69" i="51"/>
  <c r="AH71" i="91"/>
  <c r="AQ71" i="91" s="1"/>
  <c r="AG68" i="18"/>
  <c r="AP68" i="18" s="1"/>
  <c r="AF68" i="18"/>
  <c r="AO68" i="18" s="1"/>
  <c r="W69" i="18"/>
  <c r="AE68" i="18"/>
  <c r="AI70" i="16"/>
  <c r="AR70" i="16" s="1"/>
  <c r="AN70" i="16"/>
  <c r="AR63" i="50"/>
  <c r="AI65" i="85"/>
  <c r="AN65" i="85"/>
  <c r="AH66" i="94"/>
  <c r="AQ66" i="94" s="1"/>
  <c r="W68" i="10"/>
  <c r="AG67" i="10"/>
  <c r="AP67" i="10" s="1"/>
  <c r="AF67" i="10"/>
  <c r="AO67" i="10" s="1"/>
  <c r="AE67" i="10"/>
  <c r="Z71" i="91"/>
  <c r="Y66" i="35"/>
  <c r="X66" i="35"/>
  <c r="Z66" i="35" s="1"/>
  <c r="AR62" i="90"/>
  <c r="AI68" i="49"/>
  <c r="AN68" i="49"/>
  <c r="Y71" i="84"/>
  <c r="Z71" i="84"/>
  <c r="X71" i="84"/>
  <c r="AI69" i="41"/>
  <c r="AN69" i="41"/>
  <c r="Y66" i="85"/>
  <c r="X66" i="85"/>
  <c r="Z66" i="85" s="1"/>
  <c r="Y68" i="103"/>
  <c r="Z68" i="103"/>
  <c r="X68" i="103"/>
  <c r="AI73" i="104"/>
  <c r="AN73" i="104"/>
  <c r="Z66" i="94"/>
  <c r="AR68" i="99"/>
  <c r="AR70" i="96"/>
  <c r="AR64" i="98"/>
  <c r="Y71" i="13"/>
  <c r="Z71" i="13"/>
  <c r="X71" i="13"/>
  <c r="AI70" i="84"/>
  <c r="AN70" i="84"/>
  <c r="Y76" i="44"/>
  <c r="X76" i="44"/>
  <c r="AH66" i="48"/>
  <c r="AQ66" i="48" s="1"/>
  <c r="AR71" i="100"/>
  <c r="AH69" i="55"/>
  <c r="AQ69" i="55" s="1"/>
  <c r="AH70" i="11"/>
  <c r="AQ70" i="11" s="1"/>
  <c r="AH73" i="20"/>
  <c r="AQ73" i="20" s="1"/>
  <c r="AI65" i="35"/>
  <c r="AR65" i="35" s="1"/>
  <c r="AN65" i="35"/>
  <c r="AR72" i="20"/>
  <c r="AR69" i="11"/>
  <c r="AR68" i="55"/>
  <c r="AR66" i="83"/>
  <c r="AI75" i="44"/>
  <c r="AN75" i="44"/>
  <c r="AI66" i="102"/>
  <c r="AN66" i="102"/>
  <c r="AI71" i="95"/>
  <c r="AN71" i="95"/>
  <c r="AR65" i="94"/>
  <c r="AH67" i="83"/>
  <c r="AQ67" i="83" s="1"/>
  <c r="Y72" i="95"/>
  <c r="Z72" i="95" s="1"/>
  <c r="X72" i="95"/>
  <c r="AR70" i="91"/>
  <c r="Z67" i="83"/>
  <c r="Z66" i="48"/>
  <c r="AR67" i="18"/>
  <c r="Z69" i="55"/>
  <c r="AH64" i="50"/>
  <c r="AQ64" i="50" s="1"/>
  <c r="Z70" i="11"/>
  <c r="AH72" i="88"/>
  <c r="AQ72" i="88" s="1"/>
  <c r="AR72" i="45"/>
  <c r="AH70" i="43"/>
  <c r="AQ70" i="43" s="1"/>
  <c r="Z73" i="20"/>
  <c r="AR65" i="48"/>
  <c r="AH66" i="42"/>
  <c r="AQ66" i="42" s="1"/>
  <c r="Y69" i="49"/>
  <c r="X69" i="49"/>
  <c r="AH71" i="92"/>
  <c r="AQ71" i="92" s="1"/>
  <c r="Y71" i="16"/>
  <c r="X71" i="16"/>
  <c r="AI70" i="13"/>
  <c r="AN70" i="13"/>
  <c r="AR69" i="43"/>
  <c r="AR70" i="92"/>
  <c r="AH72" i="100"/>
  <c r="AQ72" i="100" s="1"/>
  <c r="AI65" i="82"/>
  <c r="AR65" i="82" s="1"/>
  <c r="AN65" i="82"/>
  <c r="AI69" i="87"/>
  <c r="AN69" i="87"/>
  <c r="AI67" i="103"/>
  <c r="AN67" i="103"/>
  <c r="AF72" i="95" l="1"/>
  <c r="AO72" i="95" s="1"/>
  <c r="AE72" i="95"/>
  <c r="W73" i="95"/>
  <c r="AG72" i="95"/>
  <c r="AP72" i="95" s="1"/>
  <c r="AE66" i="85"/>
  <c r="W67" i="85"/>
  <c r="AG66" i="85"/>
  <c r="AP66" i="85" s="1"/>
  <c r="AF66" i="85"/>
  <c r="AO66" i="85" s="1"/>
  <c r="AG70" i="87"/>
  <c r="AP70" i="87" s="1"/>
  <c r="AF70" i="87"/>
  <c r="AO70" i="87" s="1"/>
  <c r="AE70" i="87"/>
  <c r="W71" i="87"/>
  <c r="AG66" i="35"/>
  <c r="AP66" i="35" s="1"/>
  <c r="W67" i="35"/>
  <c r="AE66" i="35"/>
  <c r="AF66" i="35"/>
  <c r="AO66" i="35" s="1"/>
  <c r="AG66" i="82"/>
  <c r="AP66" i="82" s="1"/>
  <c r="AF66" i="82"/>
  <c r="AO66" i="82" s="1"/>
  <c r="AE66" i="82"/>
  <c r="W67" i="82"/>
  <c r="AG67" i="83"/>
  <c r="AP67" i="83" s="1"/>
  <c r="AF67" i="83"/>
  <c r="AO67" i="83" s="1"/>
  <c r="W68" i="83"/>
  <c r="AE67" i="83"/>
  <c r="AR75" i="44"/>
  <c r="AI69" i="51"/>
  <c r="AN69" i="51"/>
  <c r="AI66" i="42"/>
  <c r="AN66" i="42"/>
  <c r="Y65" i="50"/>
  <c r="X65" i="50"/>
  <c r="Y72" i="92"/>
  <c r="Z72" i="92" s="1"/>
  <c r="X72" i="92"/>
  <c r="Y70" i="99"/>
  <c r="X70" i="99"/>
  <c r="AI72" i="88"/>
  <c r="AN72" i="88"/>
  <c r="X71" i="43"/>
  <c r="Y71" i="43"/>
  <c r="AI73" i="45"/>
  <c r="AN73" i="45"/>
  <c r="AH71" i="16"/>
  <c r="AQ71" i="16" s="1"/>
  <c r="AF73" i="20"/>
  <c r="AO73" i="20" s="1"/>
  <c r="W74" i="20"/>
  <c r="AE73" i="20"/>
  <c r="AG73" i="20"/>
  <c r="AP73" i="20" s="1"/>
  <c r="AR70" i="84"/>
  <c r="AR73" i="104"/>
  <c r="Y68" i="10"/>
  <c r="X68" i="10"/>
  <c r="Y70" i="51"/>
  <c r="X70" i="51"/>
  <c r="AH70" i="87"/>
  <c r="AQ70" i="87" s="1"/>
  <c r="Y67" i="42"/>
  <c r="X67" i="42"/>
  <c r="AI71" i="92"/>
  <c r="AN71" i="92"/>
  <c r="AI70" i="43"/>
  <c r="AN70" i="43"/>
  <c r="AR69" i="87"/>
  <c r="Z71" i="16"/>
  <c r="AG70" i="11"/>
  <c r="AP70" i="11" s="1"/>
  <c r="AF70" i="11"/>
  <c r="AO70" i="11" s="1"/>
  <c r="W71" i="11"/>
  <c r="AE70" i="11"/>
  <c r="AE69" i="55"/>
  <c r="AG69" i="55"/>
  <c r="AP69" i="55" s="1"/>
  <c r="AF69" i="55"/>
  <c r="AO69" i="55" s="1"/>
  <c r="W70" i="55"/>
  <c r="AR71" i="95"/>
  <c r="AH71" i="13"/>
  <c r="AQ71" i="13" s="1"/>
  <c r="AH68" i="103"/>
  <c r="AQ68" i="103" s="1"/>
  <c r="AR68" i="49"/>
  <c r="AG71" i="91"/>
  <c r="AP71" i="91" s="1"/>
  <c r="AF71" i="91"/>
  <c r="AO71" i="91" s="1"/>
  <c r="AE71" i="91"/>
  <c r="W72" i="91"/>
  <c r="AR65" i="85"/>
  <c r="AI68" i="18"/>
  <c r="AN68" i="18"/>
  <c r="AH67" i="102"/>
  <c r="AQ67" i="102" s="1"/>
  <c r="Y73" i="54"/>
  <c r="X73" i="54"/>
  <c r="AR70" i="13"/>
  <c r="AR67" i="103"/>
  <c r="AH69" i="49"/>
  <c r="AQ69" i="49" s="1"/>
  <c r="AH72" i="95"/>
  <c r="AQ72" i="95" s="1"/>
  <c r="AH76" i="44"/>
  <c r="AQ76" i="44" s="1"/>
  <c r="W72" i="13"/>
  <c r="AG71" i="13"/>
  <c r="AP71" i="13" s="1"/>
  <c r="AE71" i="13"/>
  <c r="AF71" i="13"/>
  <c r="AO71" i="13" s="1"/>
  <c r="AF68" i="103"/>
  <c r="AO68" i="103" s="1"/>
  <c r="W69" i="103"/>
  <c r="AE68" i="103"/>
  <c r="AG68" i="103"/>
  <c r="AP68" i="103" s="1"/>
  <c r="AR69" i="41"/>
  <c r="X69" i="18"/>
  <c r="Y69" i="18"/>
  <c r="Z69" i="18"/>
  <c r="W68" i="102"/>
  <c r="AE67" i="102"/>
  <c r="AF67" i="102"/>
  <c r="AO67" i="102" s="1"/>
  <c r="AG67" i="102"/>
  <c r="AP67" i="102" s="1"/>
  <c r="AH74" i="104"/>
  <c r="AQ74" i="104" s="1"/>
  <c r="AI69" i="99"/>
  <c r="AN69" i="99"/>
  <c r="Y66" i="98"/>
  <c r="X66" i="98"/>
  <c r="Y73" i="88"/>
  <c r="X73" i="88"/>
  <c r="Y74" i="45"/>
  <c r="X74" i="45"/>
  <c r="Y64" i="90"/>
  <c r="X64" i="90"/>
  <c r="Z69" i="49"/>
  <c r="AR66" i="102"/>
  <c r="Z76" i="44"/>
  <c r="AH71" i="84"/>
  <c r="AQ71" i="84" s="1"/>
  <c r="AI67" i="10"/>
  <c r="AN67" i="10"/>
  <c r="AH66" i="82"/>
  <c r="AQ66" i="82" s="1"/>
  <c r="AH70" i="41"/>
  <c r="AQ70" i="41" s="1"/>
  <c r="Z74" i="104"/>
  <c r="AI72" i="54"/>
  <c r="AN72" i="54"/>
  <c r="AI65" i="98"/>
  <c r="AN65" i="98"/>
  <c r="AI72" i="100"/>
  <c r="AN72" i="100"/>
  <c r="AF66" i="48"/>
  <c r="AO66" i="48" s="1"/>
  <c r="W67" i="48"/>
  <c r="AE66" i="48"/>
  <c r="AN66" i="48" s="1"/>
  <c r="AG66" i="48"/>
  <c r="AE66" i="94"/>
  <c r="AG66" i="94"/>
  <c r="AP66" i="94" s="1"/>
  <c r="W67" i="94"/>
  <c r="AF66" i="94"/>
  <c r="AO66" i="94" s="1"/>
  <c r="AH66" i="85"/>
  <c r="AQ66" i="85" s="1"/>
  <c r="W72" i="84"/>
  <c r="AG71" i="84"/>
  <c r="AP71" i="84" s="1"/>
  <c r="AF71" i="84"/>
  <c r="AO71" i="84" s="1"/>
  <c r="AE71" i="84"/>
  <c r="AH66" i="35"/>
  <c r="AQ66" i="35" s="1"/>
  <c r="Z70" i="41"/>
  <c r="W72" i="96"/>
  <c r="AF71" i="96"/>
  <c r="AO71" i="96" s="1"/>
  <c r="AG71" i="96"/>
  <c r="AP71" i="96" s="1"/>
  <c r="AE71" i="96"/>
  <c r="AI64" i="50"/>
  <c r="AN64" i="50"/>
  <c r="Y73" i="100"/>
  <c r="Z73" i="100"/>
  <c r="X73" i="100"/>
  <c r="AI63" i="90"/>
  <c r="AN63" i="90"/>
  <c r="AF72" i="92" l="1"/>
  <c r="AO72" i="92" s="1"/>
  <c r="W73" i="92"/>
  <c r="AE72" i="92"/>
  <c r="AG72" i="92"/>
  <c r="AP72" i="92" s="1"/>
  <c r="Y72" i="96"/>
  <c r="Z72" i="96" s="1"/>
  <c r="X72" i="96"/>
  <c r="AR65" i="98"/>
  <c r="AF69" i="49"/>
  <c r="AO69" i="49" s="1"/>
  <c r="AE69" i="49"/>
  <c r="W70" i="49"/>
  <c r="AG69" i="49"/>
  <c r="AP69" i="49" s="1"/>
  <c r="Y68" i="102"/>
  <c r="Z68" i="102"/>
  <c r="X68" i="102"/>
  <c r="AI71" i="13"/>
  <c r="AN71" i="13"/>
  <c r="AI71" i="91"/>
  <c r="AN71" i="91"/>
  <c r="Y70" i="55"/>
  <c r="Z70" i="55" s="1"/>
  <c r="X70" i="55"/>
  <c r="Y71" i="11"/>
  <c r="Z71" i="11"/>
  <c r="X71" i="11"/>
  <c r="AH70" i="51"/>
  <c r="AQ70" i="51" s="1"/>
  <c r="AI73" i="20"/>
  <c r="AN73" i="20"/>
  <c r="AH71" i="43"/>
  <c r="AQ71" i="43" s="1"/>
  <c r="AH72" i="92"/>
  <c r="AQ72" i="92" s="1"/>
  <c r="Y67" i="82"/>
  <c r="X67" i="82"/>
  <c r="AI66" i="35"/>
  <c r="AN66" i="35"/>
  <c r="AI66" i="85"/>
  <c r="AN66" i="85"/>
  <c r="AR64" i="50"/>
  <c r="Y67" i="94"/>
  <c r="X67" i="94"/>
  <c r="Y67" i="48"/>
  <c r="X67" i="48"/>
  <c r="AH64" i="90"/>
  <c r="AQ64" i="90" s="1"/>
  <c r="AH73" i="88"/>
  <c r="AQ73" i="88" s="1"/>
  <c r="AF69" i="18"/>
  <c r="AO69" i="18" s="1"/>
  <c r="AG69" i="18"/>
  <c r="AP69" i="18" s="1"/>
  <c r="AE69" i="18"/>
  <c r="W70" i="18"/>
  <c r="AR68" i="18"/>
  <c r="AR70" i="43"/>
  <c r="Z70" i="51"/>
  <c r="X74" i="20"/>
  <c r="Z74" i="20" s="1"/>
  <c r="Y74" i="20"/>
  <c r="AR66" i="42"/>
  <c r="AI67" i="83"/>
  <c r="AN67" i="83"/>
  <c r="AI66" i="82"/>
  <c r="AN66" i="82"/>
  <c r="Y67" i="35"/>
  <c r="Z67" i="35" s="1"/>
  <c r="X67" i="35"/>
  <c r="AI71" i="84"/>
  <c r="AN71" i="84"/>
  <c r="AR72" i="54"/>
  <c r="Z64" i="90"/>
  <c r="Z73" i="88"/>
  <c r="AR69" i="99"/>
  <c r="AI68" i="103"/>
  <c r="AN68" i="103"/>
  <c r="Y72" i="13"/>
  <c r="X72" i="13"/>
  <c r="AR72" i="88"/>
  <c r="Y68" i="83"/>
  <c r="Z68" i="83" s="1"/>
  <c r="X68" i="83"/>
  <c r="W71" i="41"/>
  <c r="AE70" i="41"/>
  <c r="AF70" i="41"/>
  <c r="AO70" i="41" s="1"/>
  <c r="AG70" i="41"/>
  <c r="AP70" i="41" s="1"/>
  <c r="AR63" i="90"/>
  <c r="AH73" i="100"/>
  <c r="AQ73" i="100" s="1"/>
  <c r="AI71" i="96"/>
  <c r="AN71" i="96"/>
  <c r="AI66" i="94"/>
  <c r="AN66" i="94"/>
  <c r="W75" i="104"/>
  <c r="AG74" i="104"/>
  <c r="AP74" i="104" s="1"/>
  <c r="AF74" i="104"/>
  <c r="AO74" i="104" s="1"/>
  <c r="AE74" i="104"/>
  <c r="AR67" i="10"/>
  <c r="AG76" i="44"/>
  <c r="AP76" i="44" s="1"/>
  <c r="AE76" i="44"/>
  <c r="W77" i="44"/>
  <c r="AF76" i="44"/>
  <c r="AO76" i="44" s="1"/>
  <c r="AH69" i="18"/>
  <c r="AQ69" i="18" s="1"/>
  <c r="Y69" i="103"/>
  <c r="X69" i="103"/>
  <c r="Z69" i="103" s="1"/>
  <c r="AI69" i="55"/>
  <c r="AN69" i="55"/>
  <c r="AF71" i="16"/>
  <c r="AO71" i="16" s="1"/>
  <c r="AG71" i="16"/>
  <c r="AP71" i="16" s="1"/>
  <c r="AE71" i="16"/>
  <c r="W72" i="16"/>
  <c r="AR71" i="92"/>
  <c r="AH68" i="10"/>
  <c r="AQ68" i="10" s="1"/>
  <c r="AR73" i="45"/>
  <c r="AH70" i="99"/>
  <c r="AQ70" i="99" s="1"/>
  <c r="AH65" i="50"/>
  <c r="AQ65" i="50" s="1"/>
  <c r="AR69" i="51"/>
  <c r="Y73" i="95"/>
  <c r="X73" i="95"/>
  <c r="AR72" i="100"/>
  <c r="AH74" i="45"/>
  <c r="AQ74" i="45" s="1"/>
  <c r="AH66" i="98"/>
  <c r="AQ66" i="98" s="1"/>
  <c r="AH73" i="54"/>
  <c r="AQ73" i="54" s="1"/>
  <c r="AH67" i="42"/>
  <c r="AQ67" i="42" s="1"/>
  <c r="Z68" i="10"/>
  <c r="Z70" i="99"/>
  <c r="Z65" i="50"/>
  <c r="Y71" i="87"/>
  <c r="X71" i="87"/>
  <c r="Z71" i="87" s="1"/>
  <c r="AI72" i="95"/>
  <c r="AN72" i="95"/>
  <c r="AF73" i="100"/>
  <c r="AO73" i="100" s="1"/>
  <c r="AE73" i="100"/>
  <c r="W74" i="100"/>
  <c r="AG73" i="100"/>
  <c r="AP73" i="100" s="1"/>
  <c r="Y72" i="84"/>
  <c r="Z72" i="84" s="1"/>
  <c r="X72" i="84"/>
  <c r="AI66" i="48"/>
  <c r="AP66" i="48"/>
  <c r="Z74" i="45"/>
  <c r="Z66" i="98"/>
  <c r="AI67" i="102"/>
  <c r="AN67" i="102"/>
  <c r="Z73" i="54"/>
  <c r="Y72" i="91"/>
  <c r="X72" i="91"/>
  <c r="Z72" i="91" s="1"/>
  <c r="AI70" i="11"/>
  <c r="AN70" i="11"/>
  <c r="Z67" i="42"/>
  <c r="Z71" i="43"/>
  <c r="AI70" i="87"/>
  <c r="AN70" i="87"/>
  <c r="Y67" i="85"/>
  <c r="X67" i="85"/>
  <c r="W73" i="96" l="1"/>
  <c r="AG72" i="96"/>
  <c r="AP72" i="96" s="1"/>
  <c r="AF72" i="96"/>
  <c r="AO72" i="96" s="1"/>
  <c r="AE72" i="96"/>
  <c r="AF68" i="83"/>
  <c r="AO68" i="83" s="1"/>
  <c r="AG68" i="83"/>
  <c r="AP68" i="83" s="1"/>
  <c r="AE68" i="83"/>
  <c r="W69" i="83"/>
  <c r="W72" i="87"/>
  <c r="AF71" i="87"/>
  <c r="AO71" i="87" s="1"/>
  <c r="AE71" i="87"/>
  <c r="AG71" i="87"/>
  <c r="AP71" i="87" s="1"/>
  <c r="AF69" i="103"/>
  <c r="AO69" i="103" s="1"/>
  <c r="AE69" i="103"/>
  <c r="W70" i="103"/>
  <c r="AG69" i="103"/>
  <c r="AP69" i="103" s="1"/>
  <c r="AF67" i="35"/>
  <c r="AO67" i="35" s="1"/>
  <c r="AG67" i="35"/>
  <c r="AP67" i="35" s="1"/>
  <c r="W68" i="35"/>
  <c r="AE67" i="35"/>
  <c r="AF72" i="84"/>
  <c r="AO72" i="84" s="1"/>
  <c r="AE72" i="84"/>
  <c r="W73" i="84"/>
  <c r="AG72" i="84"/>
  <c r="AP72" i="84" s="1"/>
  <c r="AF72" i="91"/>
  <c r="AO72" i="91" s="1"/>
  <c r="AE72" i="91"/>
  <c r="AG72" i="91"/>
  <c r="AP72" i="91" s="1"/>
  <c r="W73" i="91"/>
  <c r="AE74" i="20"/>
  <c r="AG74" i="20"/>
  <c r="AP74" i="20" s="1"/>
  <c r="W75" i="20"/>
  <c r="AF74" i="20"/>
  <c r="AO74" i="20" s="1"/>
  <c r="AF70" i="55"/>
  <c r="AO70" i="55" s="1"/>
  <c r="AE70" i="55"/>
  <c r="W71" i="55"/>
  <c r="AG70" i="55"/>
  <c r="AP70" i="55" s="1"/>
  <c r="AI71" i="16"/>
  <c r="AN71" i="16"/>
  <c r="Y75" i="104"/>
  <c r="Z75" i="104" s="1"/>
  <c r="X75" i="104"/>
  <c r="AG64" i="90"/>
  <c r="AP64" i="90" s="1"/>
  <c r="AF64" i="90"/>
  <c r="AO64" i="90" s="1"/>
  <c r="AE64" i="90"/>
  <c r="W65" i="90"/>
  <c r="AI69" i="18"/>
  <c r="AN69" i="18"/>
  <c r="AH67" i="48"/>
  <c r="AQ67" i="48" s="1"/>
  <c r="AH67" i="82"/>
  <c r="AQ67" i="82" s="1"/>
  <c r="AH68" i="102"/>
  <c r="AQ68" i="102" s="1"/>
  <c r="AI69" i="49"/>
  <c r="AN69" i="49"/>
  <c r="AE71" i="43"/>
  <c r="W72" i="43"/>
  <c r="AG71" i="43"/>
  <c r="AP71" i="43" s="1"/>
  <c r="AF71" i="43"/>
  <c r="AO71" i="43" s="1"/>
  <c r="AE67" i="42"/>
  <c r="AN67" i="42" s="1"/>
  <c r="AG67" i="42"/>
  <c r="AF67" i="42"/>
  <c r="AO67" i="42" s="1"/>
  <c r="W68" i="42"/>
  <c r="AE73" i="54"/>
  <c r="AF73" i="54"/>
  <c r="AO73" i="54" s="1"/>
  <c r="W74" i="54"/>
  <c r="AG73" i="54"/>
  <c r="AP73" i="54" s="1"/>
  <c r="AR66" i="48"/>
  <c r="Y74" i="100"/>
  <c r="X74" i="100"/>
  <c r="Z67" i="48"/>
  <c r="Z67" i="82"/>
  <c r="AF68" i="102"/>
  <c r="AO68" i="102" s="1"/>
  <c r="AE68" i="102"/>
  <c r="W69" i="102"/>
  <c r="AG68" i="102"/>
  <c r="AP68" i="102" s="1"/>
  <c r="W67" i="98"/>
  <c r="AF66" i="98"/>
  <c r="AO66" i="98" s="1"/>
  <c r="AE66" i="98"/>
  <c r="AG66" i="98"/>
  <c r="AP66" i="98" s="1"/>
  <c r="AF70" i="99"/>
  <c r="AO70" i="99" s="1"/>
  <c r="AE70" i="99"/>
  <c r="AG70" i="99"/>
  <c r="AP70" i="99" s="1"/>
  <c r="W71" i="99"/>
  <c r="AR70" i="87"/>
  <c r="AH71" i="87"/>
  <c r="AQ71" i="87" s="1"/>
  <c r="AH67" i="85"/>
  <c r="AQ67" i="85" s="1"/>
  <c r="Z67" i="85"/>
  <c r="AH72" i="84"/>
  <c r="AQ72" i="84" s="1"/>
  <c r="AI73" i="100"/>
  <c r="AN73" i="100"/>
  <c r="AR66" i="94"/>
  <c r="AR68" i="103"/>
  <c r="AR73" i="20"/>
  <c r="AH71" i="11"/>
  <c r="AQ71" i="11" s="1"/>
  <c r="AH72" i="91"/>
  <c r="AQ72" i="91" s="1"/>
  <c r="AF74" i="45"/>
  <c r="AO74" i="45" s="1"/>
  <c r="AE74" i="45"/>
  <c r="W75" i="45"/>
  <c r="AG74" i="45"/>
  <c r="AP74" i="45" s="1"/>
  <c r="AR70" i="11"/>
  <c r="AR67" i="102"/>
  <c r="W66" i="50"/>
  <c r="AE65" i="50"/>
  <c r="AG65" i="50"/>
  <c r="AP65" i="50" s="1"/>
  <c r="AF65" i="50"/>
  <c r="AO65" i="50" s="1"/>
  <c r="Y77" i="44"/>
  <c r="Z77" i="44"/>
  <c r="X77" i="44"/>
  <c r="AI74" i="104"/>
  <c r="AN74" i="104"/>
  <c r="AI70" i="41"/>
  <c r="AN70" i="41"/>
  <c r="AR66" i="82"/>
  <c r="AH67" i="94"/>
  <c r="AQ67" i="94" s="1"/>
  <c r="AR66" i="85"/>
  <c r="AE71" i="11"/>
  <c r="AF71" i="11"/>
  <c r="AO71" i="11" s="1"/>
  <c r="W72" i="11"/>
  <c r="AG71" i="11"/>
  <c r="AP71" i="11" s="1"/>
  <c r="AR71" i="91"/>
  <c r="AI72" i="92"/>
  <c r="AN72" i="92"/>
  <c r="AH73" i="95"/>
  <c r="AQ73" i="95" s="1"/>
  <c r="AR69" i="55"/>
  <c r="AI76" i="44"/>
  <c r="AN76" i="44"/>
  <c r="AR71" i="96"/>
  <c r="Y71" i="41"/>
  <c r="Z71" i="41"/>
  <c r="X71" i="41"/>
  <c r="AH72" i="13"/>
  <c r="AQ72" i="13" s="1"/>
  <c r="AR71" i="84"/>
  <c r="AH74" i="20"/>
  <c r="AQ74" i="20" s="1"/>
  <c r="Z67" i="94"/>
  <c r="AH72" i="96"/>
  <c r="AQ72" i="96" s="1"/>
  <c r="Y73" i="92"/>
  <c r="X73" i="92"/>
  <c r="AR72" i="95"/>
  <c r="AG68" i="10"/>
  <c r="AP68" i="10" s="1"/>
  <c r="AE68" i="10"/>
  <c r="AF68" i="10"/>
  <c r="AO68" i="10" s="1"/>
  <c r="W69" i="10"/>
  <c r="Z73" i="95"/>
  <c r="Y72" i="16"/>
  <c r="X72" i="16"/>
  <c r="AH69" i="103"/>
  <c r="AQ69" i="103" s="1"/>
  <c r="AH68" i="83"/>
  <c r="AQ68" i="83" s="1"/>
  <c r="Z72" i="13"/>
  <c r="AG73" i="88"/>
  <c r="AP73" i="88" s="1"/>
  <c r="AF73" i="88"/>
  <c r="AO73" i="88" s="1"/>
  <c r="AE73" i="88"/>
  <c r="W74" i="88"/>
  <c r="AH67" i="35"/>
  <c r="AQ67" i="35" s="1"/>
  <c r="AR67" i="83"/>
  <c r="W71" i="51"/>
  <c r="AE70" i="51"/>
  <c r="AG70" i="51"/>
  <c r="AP70" i="51" s="1"/>
  <c r="AF70" i="51"/>
  <c r="AO70" i="51" s="1"/>
  <c r="Y70" i="18"/>
  <c r="X70" i="18"/>
  <c r="AR66" i="35"/>
  <c r="AH70" i="55"/>
  <c r="AQ70" i="55" s="1"/>
  <c r="AR71" i="13"/>
  <c r="Y70" i="49"/>
  <c r="X70" i="49"/>
  <c r="AG75" i="104" l="1"/>
  <c r="AP75" i="104" s="1"/>
  <c r="AE75" i="104"/>
  <c r="AF75" i="104"/>
  <c r="AO75" i="104" s="1"/>
  <c r="W76" i="104"/>
  <c r="Y74" i="88"/>
  <c r="X74" i="88"/>
  <c r="AF73" i="95"/>
  <c r="AO73" i="95" s="1"/>
  <c r="AG73" i="95"/>
  <c r="AP73" i="95" s="1"/>
  <c r="AE73" i="95"/>
  <c r="W74" i="95"/>
  <c r="Y72" i="11"/>
  <c r="X72" i="11"/>
  <c r="Y75" i="45"/>
  <c r="Z75" i="45" s="1"/>
  <c r="X75" i="45"/>
  <c r="AI70" i="99"/>
  <c r="AN70" i="99"/>
  <c r="Y67" i="98"/>
  <c r="Z67" i="98"/>
  <c r="X67" i="98"/>
  <c r="W68" i="82"/>
  <c r="AF67" i="82"/>
  <c r="AO67" i="82" s="1"/>
  <c r="AE67" i="82"/>
  <c r="AG67" i="82"/>
  <c r="AP67" i="82" s="1"/>
  <c r="Y65" i="90"/>
  <c r="Z65" i="90" s="1"/>
  <c r="X65" i="90"/>
  <c r="AI70" i="55"/>
  <c r="AN70" i="55"/>
  <c r="AI74" i="20"/>
  <c r="AN74" i="20"/>
  <c r="AI67" i="35"/>
  <c r="AN67" i="35"/>
  <c r="Y70" i="103"/>
  <c r="X70" i="103"/>
  <c r="AR72" i="92"/>
  <c r="AR70" i="41"/>
  <c r="AI74" i="45"/>
  <c r="AN74" i="45"/>
  <c r="AG67" i="48"/>
  <c r="AP67" i="48" s="1"/>
  <c r="W68" i="48"/>
  <c r="AE67" i="48"/>
  <c r="AF67" i="48"/>
  <c r="AO67" i="48" s="1"/>
  <c r="Y68" i="42"/>
  <c r="Z68" i="42" s="1"/>
  <c r="X68" i="42"/>
  <c r="AI64" i="90"/>
  <c r="AN64" i="90"/>
  <c r="Y68" i="35"/>
  <c r="Z68" i="35"/>
  <c r="X68" i="35"/>
  <c r="AI69" i="103"/>
  <c r="AR69" i="103" s="1"/>
  <c r="AN69" i="103"/>
  <c r="Y72" i="87"/>
  <c r="X72" i="87"/>
  <c r="AI73" i="88"/>
  <c r="AN73" i="88"/>
  <c r="AH70" i="49"/>
  <c r="AQ70" i="49" s="1"/>
  <c r="Y69" i="10"/>
  <c r="X69" i="10"/>
  <c r="AH73" i="92"/>
  <c r="AQ73" i="92" s="1"/>
  <c r="AI71" i="11"/>
  <c r="AN71" i="11"/>
  <c r="AR73" i="100"/>
  <c r="AE67" i="85"/>
  <c r="W68" i="85"/>
  <c r="AG67" i="85"/>
  <c r="AP67" i="85" s="1"/>
  <c r="AF67" i="85"/>
  <c r="AO67" i="85" s="1"/>
  <c r="AH74" i="100"/>
  <c r="AQ74" i="100" s="1"/>
  <c r="Y72" i="43"/>
  <c r="Z72" i="43" s="1"/>
  <c r="X72" i="43"/>
  <c r="AR71" i="16"/>
  <c r="Y73" i="91"/>
  <c r="Z73" i="91"/>
  <c r="X73" i="91"/>
  <c r="Y73" i="84"/>
  <c r="X73" i="84"/>
  <c r="AI72" i="96"/>
  <c r="AN72" i="96"/>
  <c r="AH70" i="18"/>
  <c r="AQ70" i="18" s="1"/>
  <c r="AI70" i="51"/>
  <c r="AN70" i="51"/>
  <c r="Y71" i="51"/>
  <c r="X71" i="51"/>
  <c r="AR74" i="104"/>
  <c r="Y69" i="102"/>
  <c r="Z69" i="102" s="1"/>
  <c r="X69" i="102"/>
  <c r="Z74" i="100"/>
  <c r="Y74" i="54"/>
  <c r="Z74" i="54"/>
  <c r="X74" i="54"/>
  <c r="AI67" i="42"/>
  <c r="AP67" i="42"/>
  <c r="AI71" i="43"/>
  <c r="AN71" i="43"/>
  <c r="AI72" i="84"/>
  <c r="AN72" i="84"/>
  <c r="Y69" i="83"/>
  <c r="X69" i="83"/>
  <c r="Z70" i="49"/>
  <c r="Z70" i="18"/>
  <c r="AH72" i="16"/>
  <c r="AQ72" i="16" s="1"/>
  <c r="Z73" i="92"/>
  <c r="AF72" i="13"/>
  <c r="AO72" i="13" s="1"/>
  <c r="AE72" i="13"/>
  <c r="W73" i="13"/>
  <c r="AG72" i="13"/>
  <c r="AP72" i="13" s="1"/>
  <c r="Z72" i="16"/>
  <c r="AI68" i="10"/>
  <c r="AN68" i="10"/>
  <c r="W68" i="94"/>
  <c r="AG67" i="94"/>
  <c r="AP67" i="94" s="1"/>
  <c r="AF67" i="94"/>
  <c r="AO67" i="94" s="1"/>
  <c r="AE67" i="94"/>
  <c r="AH71" i="41"/>
  <c r="AQ71" i="41" s="1"/>
  <c r="AR76" i="44"/>
  <c r="AH77" i="44"/>
  <c r="AQ77" i="44" s="1"/>
  <c r="AI65" i="50"/>
  <c r="AN65" i="50"/>
  <c r="Y71" i="99"/>
  <c r="X71" i="99"/>
  <c r="AI66" i="98"/>
  <c r="AR66" i="98" s="1"/>
  <c r="AN66" i="98"/>
  <c r="AI68" i="102"/>
  <c r="AN68" i="102"/>
  <c r="AR69" i="18"/>
  <c r="AH75" i="104"/>
  <c r="AQ75" i="104" s="1"/>
  <c r="Y75" i="20"/>
  <c r="Z75" i="20" s="1"/>
  <c r="X75" i="20"/>
  <c r="AI72" i="91"/>
  <c r="AN72" i="91"/>
  <c r="AI68" i="83"/>
  <c r="AN68" i="83"/>
  <c r="W72" i="41"/>
  <c r="AE71" i="41"/>
  <c r="AF71" i="41"/>
  <c r="AO71" i="41" s="1"/>
  <c r="AG71" i="41"/>
  <c r="AP71" i="41" s="1"/>
  <c r="AE77" i="44"/>
  <c r="AF77" i="44"/>
  <c r="AO77" i="44" s="1"/>
  <c r="AG77" i="44"/>
  <c r="AP77" i="44" s="1"/>
  <c r="W78" i="44"/>
  <c r="Y66" i="50"/>
  <c r="Z66" i="50"/>
  <c r="X66" i="50"/>
  <c r="AI73" i="54"/>
  <c r="AN73" i="54"/>
  <c r="AR69" i="49"/>
  <c r="Y71" i="55"/>
  <c r="Z71" i="55" s="1"/>
  <c r="X71" i="55"/>
  <c r="AI71" i="87"/>
  <c r="AN71" i="87"/>
  <c r="Y73" i="96"/>
  <c r="Z73" i="96"/>
  <c r="X73" i="96"/>
  <c r="W66" i="90" l="1"/>
  <c r="AG65" i="90"/>
  <c r="AP65" i="90" s="1"/>
  <c r="AF65" i="90"/>
  <c r="AO65" i="90" s="1"/>
  <c r="AE65" i="90"/>
  <c r="AG69" i="102"/>
  <c r="AP69" i="102" s="1"/>
  <c r="AF69" i="102"/>
  <c r="AO69" i="102" s="1"/>
  <c r="W70" i="102"/>
  <c r="AE69" i="102"/>
  <c r="W69" i="42"/>
  <c r="AF68" i="42"/>
  <c r="AO68" i="42" s="1"/>
  <c r="AE68" i="42"/>
  <c r="AG68" i="42"/>
  <c r="AP68" i="42" s="1"/>
  <c r="W76" i="20"/>
  <c r="AG75" i="20"/>
  <c r="AP75" i="20" s="1"/>
  <c r="AF75" i="20"/>
  <c r="AO75" i="20" s="1"/>
  <c r="AE75" i="20"/>
  <c r="AG71" i="55"/>
  <c r="AP71" i="55" s="1"/>
  <c r="AE71" i="55"/>
  <c r="W72" i="55"/>
  <c r="AF71" i="55"/>
  <c r="AO71" i="55" s="1"/>
  <c r="AF72" i="43"/>
  <c r="AO72" i="43" s="1"/>
  <c r="AG72" i="43"/>
  <c r="AP72" i="43" s="1"/>
  <c r="AE72" i="43"/>
  <c r="W73" i="43"/>
  <c r="AE75" i="45"/>
  <c r="AF75" i="45"/>
  <c r="AO75" i="45" s="1"/>
  <c r="W76" i="45"/>
  <c r="AG75" i="45"/>
  <c r="AP75" i="45" s="1"/>
  <c r="AI77" i="44"/>
  <c r="AN77" i="44"/>
  <c r="AR68" i="83"/>
  <c r="AR71" i="87"/>
  <c r="AH73" i="96"/>
  <c r="AQ73" i="96" s="1"/>
  <c r="AH66" i="50"/>
  <c r="AQ66" i="50" s="1"/>
  <c r="Y72" i="41"/>
  <c r="Z72" i="41"/>
  <c r="X72" i="41"/>
  <c r="AR68" i="10"/>
  <c r="AH74" i="54"/>
  <c r="AQ74" i="54" s="1"/>
  <c r="AH73" i="91"/>
  <c r="AQ73" i="91" s="1"/>
  <c r="AR73" i="88"/>
  <c r="AH68" i="35"/>
  <c r="AQ68" i="35" s="1"/>
  <c r="AH67" i="98"/>
  <c r="AQ67" i="98" s="1"/>
  <c r="Y74" i="95"/>
  <c r="X74" i="95"/>
  <c r="AF73" i="96"/>
  <c r="AO73" i="96" s="1"/>
  <c r="W74" i="96"/>
  <c r="AG73" i="96"/>
  <c r="AP73" i="96" s="1"/>
  <c r="AE73" i="96"/>
  <c r="AH71" i="99"/>
  <c r="AQ71" i="99" s="1"/>
  <c r="AI67" i="94"/>
  <c r="AN67" i="94"/>
  <c r="AE72" i="16"/>
  <c r="AN72" i="16" s="1"/>
  <c r="AG72" i="16"/>
  <c r="AF72" i="16"/>
  <c r="AO72" i="16" s="1"/>
  <c r="W73" i="16"/>
  <c r="AE73" i="92"/>
  <c r="W74" i="92"/>
  <c r="AG73" i="92"/>
  <c r="AP73" i="92" s="1"/>
  <c r="AF73" i="92"/>
  <c r="AO73" i="92" s="1"/>
  <c r="AF70" i="18"/>
  <c r="AO70" i="18" s="1"/>
  <c r="W71" i="18"/>
  <c r="AG70" i="18"/>
  <c r="AP70" i="18" s="1"/>
  <c r="AE70" i="18"/>
  <c r="AR72" i="84"/>
  <c r="AF74" i="54"/>
  <c r="AO74" i="54" s="1"/>
  <c r="AE74" i="54"/>
  <c r="AG74" i="54"/>
  <c r="AP74" i="54" s="1"/>
  <c r="W75" i="54"/>
  <c r="AR70" i="51"/>
  <c r="AF73" i="91"/>
  <c r="AO73" i="91" s="1"/>
  <c r="AE73" i="91"/>
  <c r="AG73" i="91"/>
  <c r="AP73" i="91" s="1"/>
  <c r="W74" i="91"/>
  <c r="AH72" i="87"/>
  <c r="AQ72" i="87" s="1"/>
  <c r="W69" i="35"/>
  <c r="AE68" i="35"/>
  <c r="AG68" i="35"/>
  <c r="AP68" i="35" s="1"/>
  <c r="AF68" i="35"/>
  <c r="AO68" i="35" s="1"/>
  <c r="AH70" i="103"/>
  <c r="AQ70" i="103" s="1"/>
  <c r="AR74" i="20"/>
  <c r="AF67" i="98"/>
  <c r="AO67" i="98" s="1"/>
  <c r="AG67" i="98"/>
  <c r="AP67" i="98" s="1"/>
  <c r="AE67" i="98"/>
  <c r="W68" i="98"/>
  <c r="AI73" i="95"/>
  <c r="AN73" i="95"/>
  <c r="AF70" i="49"/>
  <c r="AO70" i="49" s="1"/>
  <c r="W71" i="49"/>
  <c r="AG70" i="49"/>
  <c r="AP70" i="49" s="1"/>
  <c r="AE70" i="49"/>
  <c r="AR72" i="96"/>
  <c r="Z72" i="87"/>
  <c r="AR74" i="45"/>
  <c r="Z70" i="103"/>
  <c r="AH72" i="11"/>
  <c r="AQ72" i="11" s="1"/>
  <c r="X76" i="104"/>
  <c r="Z76" i="104" s="1"/>
  <c r="Y76" i="104"/>
  <c r="AH69" i="83"/>
  <c r="AQ69" i="83" s="1"/>
  <c r="AR71" i="43"/>
  <c r="AG74" i="100"/>
  <c r="AP74" i="100" s="1"/>
  <c r="AE74" i="100"/>
  <c r="AF74" i="100"/>
  <c r="AO74" i="100" s="1"/>
  <c r="W75" i="100"/>
  <c r="AH71" i="51"/>
  <c r="AQ71" i="51" s="1"/>
  <c r="AH73" i="84"/>
  <c r="AQ73" i="84" s="1"/>
  <c r="AR71" i="11"/>
  <c r="AH69" i="10"/>
  <c r="AQ69" i="10" s="1"/>
  <c r="AR70" i="55"/>
  <c r="AI67" i="82"/>
  <c r="AN67" i="82"/>
  <c r="Z72" i="11"/>
  <c r="AE66" i="50"/>
  <c r="AF66" i="50"/>
  <c r="AO66" i="50" s="1"/>
  <c r="W67" i="50"/>
  <c r="AG66" i="50"/>
  <c r="AP66" i="50" s="1"/>
  <c r="Z71" i="99"/>
  <c r="Y78" i="44"/>
  <c r="X78" i="44"/>
  <c r="Y68" i="94"/>
  <c r="Z68" i="94"/>
  <c r="X68" i="94"/>
  <c r="Y73" i="13"/>
  <c r="X73" i="13"/>
  <c r="Z69" i="83"/>
  <c r="AH69" i="102"/>
  <c r="AQ69" i="102" s="1"/>
  <c r="Z71" i="51"/>
  <c r="Z73" i="84"/>
  <c r="Y68" i="85"/>
  <c r="X68" i="85"/>
  <c r="Z69" i="10"/>
  <c r="AR64" i="90"/>
  <c r="AI67" i="48"/>
  <c r="AN67" i="48"/>
  <c r="AH65" i="90"/>
  <c r="AQ65" i="90" s="1"/>
  <c r="AR70" i="99"/>
  <c r="AH74" i="88"/>
  <c r="AQ74" i="88" s="1"/>
  <c r="AI75" i="104"/>
  <c r="AN75" i="104"/>
  <c r="AR72" i="91"/>
  <c r="AR68" i="102"/>
  <c r="AH71" i="55"/>
  <c r="AQ71" i="55" s="1"/>
  <c r="AR73" i="54"/>
  <c r="AI71" i="41"/>
  <c r="AN71" i="41"/>
  <c r="AH75" i="20"/>
  <c r="AQ75" i="20" s="1"/>
  <c r="AR65" i="50"/>
  <c r="AI72" i="13"/>
  <c r="AN72" i="13"/>
  <c r="AR67" i="42"/>
  <c r="AH72" i="43"/>
  <c r="AQ72" i="43" s="1"/>
  <c r="AI67" i="85"/>
  <c r="AN67" i="85"/>
  <c r="AH68" i="42"/>
  <c r="AQ68" i="42" s="1"/>
  <c r="Y68" i="48"/>
  <c r="X68" i="48"/>
  <c r="AR67" i="35"/>
  <c r="Y68" i="82"/>
  <c r="X68" i="82"/>
  <c r="AH75" i="45"/>
  <c r="AQ75" i="45" s="1"/>
  <c r="Z74" i="88"/>
  <c r="W77" i="104" l="1"/>
  <c r="AG76" i="104"/>
  <c r="AP76" i="104" s="1"/>
  <c r="AF76" i="104"/>
  <c r="AO76" i="104" s="1"/>
  <c r="AE76" i="104"/>
  <c r="AI74" i="100"/>
  <c r="AN74" i="100"/>
  <c r="AI70" i="49"/>
  <c r="AN70" i="49"/>
  <c r="X75" i="54"/>
  <c r="Y75" i="54"/>
  <c r="Z75" i="54" s="1"/>
  <c r="AH72" i="41"/>
  <c r="AQ72" i="41" s="1"/>
  <c r="AR77" i="44"/>
  <c r="AH68" i="48"/>
  <c r="AQ68" i="48" s="1"/>
  <c r="AH68" i="82"/>
  <c r="AQ68" i="82" s="1"/>
  <c r="AE71" i="51"/>
  <c r="AG71" i="51"/>
  <c r="AP71" i="51" s="1"/>
  <c r="AF71" i="51"/>
  <c r="AO71" i="51" s="1"/>
  <c r="W72" i="51"/>
  <c r="AF69" i="83"/>
  <c r="AO69" i="83" s="1"/>
  <c r="W70" i="83"/>
  <c r="AE69" i="83"/>
  <c r="AG69" i="83"/>
  <c r="AP69" i="83" s="1"/>
  <c r="AR67" i="82"/>
  <c r="Y68" i="98"/>
  <c r="X68" i="98"/>
  <c r="AI73" i="91"/>
  <c r="AN73" i="91"/>
  <c r="AI70" i="18"/>
  <c r="AN70" i="18"/>
  <c r="AI72" i="16"/>
  <c r="AP72" i="16"/>
  <c r="Y74" i="96"/>
  <c r="X74" i="96"/>
  <c r="AG72" i="41"/>
  <c r="AP72" i="41" s="1"/>
  <c r="W73" i="41"/>
  <c r="AE72" i="41"/>
  <c r="AF72" i="41"/>
  <c r="AO72" i="41" s="1"/>
  <c r="Y73" i="43"/>
  <c r="Z73" i="43" s="1"/>
  <c r="X73" i="43"/>
  <c r="Y72" i="55"/>
  <c r="X72" i="55"/>
  <c r="Y69" i="42"/>
  <c r="Z69" i="42" s="1"/>
  <c r="X69" i="42"/>
  <c r="AF73" i="84"/>
  <c r="AO73" i="84" s="1"/>
  <c r="W74" i="84"/>
  <c r="AG73" i="84"/>
  <c r="AP73" i="84" s="1"/>
  <c r="AE73" i="84"/>
  <c r="AF74" i="88"/>
  <c r="AO74" i="88" s="1"/>
  <c r="AG74" i="88"/>
  <c r="AP74" i="88" s="1"/>
  <c r="AE74" i="88"/>
  <c r="W75" i="88"/>
  <c r="AE69" i="10"/>
  <c r="W70" i="10"/>
  <c r="AG69" i="10"/>
  <c r="AP69" i="10" s="1"/>
  <c r="AF69" i="10"/>
  <c r="AO69" i="10" s="1"/>
  <c r="AH73" i="13"/>
  <c r="AQ73" i="13" s="1"/>
  <c r="AH78" i="44"/>
  <c r="AQ78" i="44" s="1"/>
  <c r="Y67" i="50"/>
  <c r="X67" i="50"/>
  <c r="AF72" i="87"/>
  <c r="AO72" i="87" s="1"/>
  <c r="AE72" i="87"/>
  <c r="W73" i="87"/>
  <c r="AG72" i="87"/>
  <c r="AP72" i="87" s="1"/>
  <c r="Y71" i="49"/>
  <c r="Z71" i="49"/>
  <c r="X71" i="49"/>
  <c r="AI67" i="98"/>
  <c r="AN67" i="98"/>
  <c r="AI74" i="54"/>
  <c r="AN74" i="54"/>
  <c r="Y74" i="92"/>
  <c r="Z74" i="92" s="1"/>
  <c r="X74" i="92"/>
  <c r="AI72" i="43"/>
  <c r="AN72" i="43"/>
  <c r="AI71" i="55"/>
  <c r="AN71" i="55"/>
  <c r="Y76" i="20"/>
  <c r="X76" i="20"/>
  <c r="AI65" i="90"/>
  <c r="AN65" i="90"/>
  <c r="AG68" i="94"/>
  <c r="AP68" i="94" s="1"/>
  <c r="W69" i="94"/>
  <c r="AE68" i="94"/>
  <c r="AF68" i="94"/>
  <c r="AO68" i="94" s="1"/>
  <c r="Z68" i="48"/>
  <c r="AR67" i="85"/>
  <c r="AR71" i="41"/>
  <c r="Z73" i="13"/>
  <c r="Z78" i="44"/>
  <c r="AI68" i="35"/>
  <c r="AN68" i="35"/>
  <c r="Y71" i="18"/>
  <c r="Z71" i="18"/>
  <c r="X71" i="18"/>
  <c r="AI73" i="92"/>
  <c r="AN73" i="92"/>
  <c r="AH74" i="95"/>
  <c r="AQ74" i="95" s="1"/>
  <c r="Y76" i="45"/>
  <c r="Z76" i="45" s="1"/>
  <c r="X76" i="45"/>
  <c r="AI69" i="102"/>
  <c r="AR69" i="102" s="1"/>
  <c r="AN69" i="102"/>
  <c r="AR72" i="13"/>
  <c r="Z68" i="82"/>
  <c r="AH68" i="85"/>
  <c r="AQ68" i="85" s="1"/>
  <c r="AR75" i="104"/>
  <c r="Z68" i="85"/>
  <c r="AI66" i="50"/>
  <c r="AN66" i="50"/>
  <c r="Y75" i="100"/>
  <c r="Z75" i="100" s="1"/>
  <c r="X75" i="100"/>
  <c r="Y69" i="35"/>
  <c r="X69" i="35"/>
  <c r="AR67" i="94"/>
  <c r="Z74" i="95"/>
  <c r="X70" i="102"/>
  <c r="Y70" i="102"/>
  <c r="AR67" i="48"/>
  <c r="AH68" i="94"/>
  <c r="AQ68" i="94" s="1"/>
  <c r="W72" i="99"/>
  <c r="AF71" i="99"/>
  <c r="AO71" i="99" s="1"/>
  <c r="AG71" i="99"/>
  <c r="AP71" i="99" s="1"/>
  <c r="AE71" i="99"/>
  <c r="AE72" i="11"/>
  <c r="AG72" i="11"/>
  <c r="AP72" i="11" s="1"/>
  <c r="W73" i="11"/>
  <c r="AF72" i="11"/>
  <c r="AO72" i="11" s="1"/>
  <c r="AH76" i="104"/>
  <c r="AQ76" i="104" s="1"/>
  <c r="W71" i="103"/>
  <c r="AG70" i="103"/>
  <c r="AP70" i="103" s="1"/>
  <c r="AF70" i="103"/>
  <c r="AO70" i="103" s="1"/>
  <c r="AE70" i="103"/>
  <c r="AR73" i="95"/>
  <c r="Y74" i="91"/>
  <c r="Z74" i="91" s="1"/>
  <c r="X74" i="91"/>
  <c r="Y73" i="16"/>
  <c r="X73" i="16"/>
  <c r="AI73" i="96"/>
  <c r="AN73" i="96"/>
  <c r="AI75" i="45"/>
  <c r="AN75" i="45"/>
  <c r="AI75" i="20"/>
  <c r="AN75" i="20"/>
  <c r="AI68" i="42"/>
  <c r="AN68" i="42"/>
  <c r="Y66" i="90"/>
  <c r="X66" i="90"/>
  <c r="AG74" i="92" l="1"/>
  <c r="AP74" i="92" s="1"/>
  <c r="AE74" i="92"/>
  <c r="W75" i="92"/>
  <c r="AF74" i="92"/>
  <c r="AO74" i="92" s="1"/>
  <c r="AE75" i="54"/>
  <c r="W76" i="54"/>
  <c r="AF75" i="54"/>
  <c r="AO75" i="54" s="1"/>
  <c r="AG75" i="54"/>
  <c r="AP75" i="54" s="1"/>
  <c r="AE69" i="42"/>
  <c r="W70" i="42"/>
  <c r="AF69" i="42"/>
  <c r="AO69" i="42" s="1"/>
  <c r="AG69" i="42"/>
  <c r="AP69" i="42" s="1"/>
  <c r="W77" i="45"/>
  <c r="AG76" i="45"/>
  <c r="AP76" i="45" s="1"/>
  <c r="AE76" i="45"/>
  <c r="AF76" i="45"/>
  <c r="AO76" i="45" s="1"/>
  <c r="W74" i="43"/>
  <c r="AG73" i="43"/>
  <c r="AP73" i="43" s="1"/>
  <c r="AF73" i="43"/>
  <c r="AO73" i="43" s="1"/>
  <c r="AE73" i="43"/>
  <c r="AG74" i="91"/>
  <c r="AP74" i="91" s="1"/>
  <c r="W75" i="91"/>
  <c r="AF74" i="91"/>
  <c r="AO74" i="91" s="1"/>
  <c r="AE74" i="91"/>
  <c r="AG75" i="100"/>
  <c r="AP75" i="100" s="1"/>
  <c r="AF75" i="100"/>
  <c r="AO75" i="100" s="1"/>
  <c r="AE75" i="100"/>
  <c r="W76" i="100"/>
  <c r="AR68" i="42"/>
  <c r="AR72" i="43"/>
  <c r="AI72" i="41"/>
  <c r="AN72" i="41"/>
  <c r="AH68" i="98"/>
  <c r="AQ68" i="98" s="1"/>
  <c r="AH66" i="90"/>
  <c r="AQ66" i="90" s="1"/>
  <c r="Z66" i="90"/>
  <c r="Y73" i="11"/>
  <c r="X73" i="11"/>
  <c r="Z73" i="11" s="1"/>
  <c r="W69" i="82"/>
  <c r="AG68" i="82"/>
  <c r="AP68" i="82" s="1"/>
  <c r="AF68" i="82"/>
  <c r="AO68" i="82" s="1"/>
  <c r="AE68" i="82"/>
  <c r="Y69" i="94"/>
  <c r="X69" i="94"/>
  <c r="AH71" i="49"/>
  <c r="AQ71" i="49" s="1"/>
  <c r="AI72" i="87"/>
  <c r="AN72" i="87"/>
  <c r="AI69" i="10"/>
  <c r="AN69" i="10"/>
  <c r="Y70" i="83"/>
  <c r="Z70" i="83" s="1"/>
  <c r="X70" i="83"/>
  <c r="AI71" i="51"/>
  <c r="AN71" i="51"/>
  <c r="AR74" i="100"/>
  <c r="AG71" i="18"/>
  <c r="AP71" i="18" s="1"/>
  <c r="AE71" i="18"/>
  <c r="W72" i="18"/>
  <c r="AF71" i="18"/>
  <c r="AO71" i="18" s="1"/>
  <c r="AR75" i="45"/>
  <c r="AH74" i="91"/>
  <c r="AQ74" i="91" s="1"/>
  <c r="AI70" i="103"/>
  <c r="AR70" i="103" s="1"/>
  <c r="AN70" i="103"/>
  <c r="Y72" i="99"/>
  <c r="Z72" i="99"/>
  <c r="X72" i="99"/>
  <c r="AR68" i="35"/>
  <c r="W72" i="49"/>
  <c r="AE71" i="49"/>
  <c r="AF71" i="49"/>
  <c r="AO71" i="49" s="1"/>
  <c r="AG71" i="49"/>
  <c r="AP71" i="49" s="1"/>
  <c r="AI73" i="84"/>
  <c r="AN73" i="84"/>
  <c r="AH74" i="96"/>
  <c r="AQ74" i="96" s="1"/>
  <c r="AR70" i="18"/>
  <c r="AH73" i="16"/>
  <c r="AQ73" i="16" s="1"/>
  <c r="AI72" i="11"/>
  <c r="AN72" i="11"/>
  <c r="AH69" i="35"/>
  <c r="AQ69" i="35" s="1"/>
  <c r="AR73" i="92"/>
  <c r="AE78" i="44"/>
  <c r="AG78" i="44"/>
  <c r="AP78" i="44" s="1"/>
  <c r="AF78" i="44"/>
  <c r="AO78" i="44" s="1"/>
  <c r="W79" i="44"/>
  <c r="AE68" i="48"/>
  <c r="AF68" i="48"/>
  <c r="AO68" i="48" s="1"/>
  <c r="AG68" i="48"/>
  <c r="AP68" i="48" s="1"/>
  <c r="W69" i="48"/>
  <c r="AR71" i="55"/>
  <c r="AH67" i="50"/>
  <c r="AQ67" i="50" s="1"/>
  <c r="Y75" i="88"/>
  <c r="Z75" i="88"/>
  <c r="X75" i="88"/>
  <c r="AH72" i="55"/>
  <c r="AQ72" i="55" s="1"/>
  <c r="Z74" i="96"/>
  <c r="AH75" i="54"/>
  <c r="AQ75" i="54" s="1"/>
  <c r="AI76" i="104"/>
  <c r="AN76" i="104"/>
  <c r="Z70" i="102"/>
  <c r="Z69" i="35"/>
  <c r="AR66" i="50"/>
  <c r="AH71" i="18"/>
  <c r="AQ71" i="18" s="1"/>
  <c r="W74" i="13"/>
  <c r="AG73" i="13"/>
  <c r="AP73" i="13" s="1"/>
  <c r="AF73" i="13"/>
  <c r="AO73" i="13" s="1"/>
  <c r="AE73" i="13"/>
  <c r="AR65" i="90"/>
  <c r="AR74" i="54"/>
  <c r="Z67" i="50"/>
  <c r="AI74" i="88"/>
  <c r="AN74" i="88"/>
  <c r="Y74" i="84"/>
  <c r="X74" i="84"/>
  <c r="Z72" i="55"/>
  <c r="AR73" i="91"/>
  <c r="X72" i="51"/>
  <c r="Y72" i="51"/>
  <c r="AR70" i="49"/>
  <c r="AR73" i="96"/>
  <c r="Y71" i="103"/>
  <c r="X71" i="103"/>
  <c r="AI71" i="99"/>
  <c r="AN71" i="99"/>
  <c r="AH70" i="102"/>
  <c r="AQ70" i="102" s="1"/>
  <c r="W69" i="85"/>
  <c r="AF68" i="85"/>
  <c r="AO68" i="85" s="1"/>
  <c r="AE68" i="85"/>
  <c r="AG68" i="85"/>
  <c r="AP68" i="85" s="1"/>
  <c r="AH76" i="20"/>
  <c r="AQ76" i="20" s="1"/>
  <c r="AR75" i="20"/>
  <c r="Z73" i="16"/>
  <c r="AE74" i="95"/>
  <c r="AF74" i="95"/>
  <c r="AO74" i="95" s="1"/>
  <c r="W75" i="95"/>
  <c r="AG74" i="95"/>
  <c r="AP74" i="95" s="1"/>
  <c r="AH75" i="100"/>
  <c r="AQ75" i="100" s="1"/>
  <c r="AH76" i="45"/>
  <c r="AQ76" i="45" s="1"/>
  <c r="AI68" i="94"/>
  <c r="AN68" i="94"/>
  <c r="Z76" i="20"/>
  <c r="AH74" i="92"/>
  <c r="AQ74" i="92" s="1"/>
  <c r="AR67" i="98"/>
  <c r="Y73" i="87"/>
  <c r="X73" i="87"/>
  <c r="Y70" i="10"/>
  <c r="X70" i="10"/>
  <c r="Z70" i="10" s="1"/>
  <c r="AH69" i="42"/>
  <c r="AQ69" i="42" s="1"/>
  <c r="AH73" i="43"/>
  <c r="AQ73" i="43" s="1"/>
  <c r="Y73" i="41"/>
  <c r="Z73" i="41"/>
  <c r="X73" i="41"/>
  <c r="AR72" i="16"/>
  <c r="Z68" i="98"/>
  <c r="AI69" i="83"/>
  <c r="AN69" i="83"/>
  <c r="Y77" i="104"/>
  <c r="X77" i="104"/>
  <c r="AE70" i="10" l="1"/>
  <c r="W71" i="10"/>
  <c r="AG70" i="10"/>
  <c r="AP70" i="10" s="1"/>
  <c r="AF70" i="10"/>
  <c r="AO70" i="10" s="1"/>
  <c r="AE70" i="83"/>
  <c r="AF70" i="83"/>
  <c r="AO70" i="83" s="1"/>
  <c r="AG70" i="83"/>
  <c r="AP70" i="83" s="1"/>
  <c r="W71" i="83"/>
  <c r="AE73" i="11"/>
  <c r="W74" i="11"/>
  <c r="AG73" i="11"/>
  <c r="AP73" i="11" s="1"/>
  <c r="AF73" i="11"/>
  <c r="AO73" i="11" s="1"/>
  <c r="AE73" i="41"/>
  <c r="AG73" i="41"/>
  <c r="AP73" i="41" s="1"/>
  <c r="AF73" i="41"/>
  <c r="AO73" i="41" s="1"/>
  <c r="W74" i="41"/>
  <c r="AH72" i="51"/>
  <c r="AQ72" i="51" s="1"/>
  <c r="AR69" i="83"/>
  <c r="W77" i="20"/>
  <c r="AG76" i="20"/>
  <c r="AP76" i="20" s="1"/>
  <c r="AE76" i="20"/>
  <c r="AF76" i="20"/>
  <c r="AO76" i="20" s="1"/>
  <c r="AE73" i="16"/>
  <c r="AF73" i="16"/>
  <c r="AO73" i="16" s="1"/>
  <c r="W74" i="16"/>
  <c r="AG73" i="16"/>
  <c r="AP73" i="16" s="1"/>
  <c r="Y69" i="85"/>
  <c r="X69" i="85"/>
  <c r="AI68" i="48"/>
  <c r="AN68" i="48"/>
  <c r="AH72" i="99"/>
  <c r="AQ72" i="99" s="1"/>
  <c r="AI73" i="43"/>
  <c r="AN73" i="43"/>
  <c r="AI76" i="45"/>
  <c r="AN76" i="45"/>
  <c r="Y70" i="42"/>
  <c r="Z70" i="42"/>
  <c r="X70" i="42"/>
  <c r="AI75" i="54"/>
  <c r="AN75" i="54"/>
  <c r="AF68" i="98"/>
  <c r="AO68" i="98" s="1"/>
  <c r="AG68" i="98"/>
  <c r="AP68" i="98" s="1"/>
  <c r="W69" i="98"/>
  <c r="AE68" i="98"/>
  <c r="W70" i="35"/>
  <c r="AE69" i="35"/>
  <c r="AG69" i="35"/>
  <c r="AP69" i="35" s="1"/>
  <c r="AF69" i="35"/>
  <c r="AO69" i="35" s="1"/>
  <c r="AF72" i="99"/>
  <c r="AO72" i="99" s="1"/>
  <c r="AE72" i="99"/>
  <c r="AG72" i="99"/>
  <c r="AP72" i="99" s="1"/>
  <c r="W73" i="99"/>
  <c r="AR69" i="10"/>
  <c r="AI68" i="82"/>
  <c r="AN68" i="82"/>
  <c r="AI74" i="91"/>
  <c r="AN74" i="91"/>
  <c r="AI69" i="42"/>
  <c r="AN69" i="42"/>
  <c r="AR71" i="99"/>
  <c r="AH73" i="87"/>
  <c r="AQ73" i="87" s="1"/>
  <c r="AR68" i="94"/>
  <c r="AH71" i="103"/>
  <c r="AQ71" i="103" s="1"/>
  <c r="AE72" i="55"/>
  <c r="AF72" i="55"/>
  <c r="AO72" i="55" s="1"/>
  <c r="W73" i="55"/>
  <c r="AG72" i="55"/>
  <c r="AP72" i="55" s="1"/>
  <c r="AF67" i="50"/>
  <c r="AO67" i="50" s="1"/>
  <c r="AG67" i="50"/>
  <c r="AP67" i="50" s="1"/>
  <c r="W68" i="50"/>
  <c r="AE67" i="50"/>
  <c r="AI73" i="13"/>
  <c r="AN73" i="13"/>
  <c r="AF70" i="102"/>
  <c r="AO70" i="102" s="1"/>
  <c r="AG70" i="102"/>
  <c r="W71" i="102"/>
  <c r="AE70" i="102"/>
  <c r="AN70" i="102" s="1"/>
  <c r="Y79" i="44"/>
  <c r="X79" i="44"/>
  <c r="AR72" i="11"/>
  <c r="AI71" i="49"/>
  <c r="AN71" i="49"/>
  <c r="Y72" i="18"/>
  <c r="Z72" i="18"/>
  <c r="X72" i="18"/>
  <c r="AR71" i="51"/>
  <c r="AF66" i="90"/>
  <c r="AO66" i="90" s="1"/>
  <c r="AE66" i="90"/>
  <c r="W67" i="90"/>
  <c r="AG66" i="90"/>
  <c r="AP66" i="90" s="1"/>
  <c r="AR72" i="41"/>
  <c r="Y76" i="100"/>
  <c r="Z76" i="100"/>
  <c r="X76" i="100"/>
  <c r="Y77" i="45"/>
  <c r="X77" i="45"/>
  <c r="AH77" i="104"/>
  <c r="AQ77" i="104" s="1"/>
  <c r="Z77" i="104"/>
  <c r="Z73" i="87"/>
  <c r="Y75" i="95"/>
  <c r="X75" i="95"/>
  <c r="Z75" i="95" s="1"/>
  <c r="Z71" i="103"/>
  <c r="AH74" i="84"/>
  <c r="AQ74" i="84" s="1"/>
  <c r="Y69" i="48"/>
  <c r="X69" i="48"/>
  <c r="Y72" i="49"/>
  <c r="X72" i="49"/>
  <c r="Z72" i="49" s="1"/>
  <c r="AI71" i="18"/>
  <c r="AN71" i="18"/>
  <c r="AH70" i="83"/>
  <c r="AQ70" i="83" s="1"/>
  <c r="AR72" i="87"/>
  <c r="AH69" i="94"/>
  <c r="AQ69" i="94" s="1"/>
  <c r="AI75" i="100"/>
  <c r="AN75" i="100"/>
  <c r="Y75" i="91"/>
  <c r="Z75" i="91"/>
  <c r="X75" i="91"/>
  <c r="Y74" i="43"/>
  <c r="X74" i="43"/>
  <c r="Y75" i="92"/>
  <c r="Z75" i="92"/>
  <c r="X75" i="92"/>
  <c r="AR74" i="88"/>
  <c r="AH73" i="41"/>
  <c r="AQ73" i="41" s="1"/>
  <c r="AI68" i="85"/>
  <c r="AN68" i="85"/>
  <c r="Z72" i="51"/>
  <c r="Z74" i="84"/>
  <c r="AR76" i="104"/>
  <c r="W75" i="96"/>
  <c r="AG74" i="96"/>
  <c r="AP74" i="96" s="1"/>
  <c r="AF74" i="96"/>
  <c r="AO74" i="96" s="1"/>
  <c r="AE74" i="96"/>
  <c r="AH75" i="88"/>
  <c r="AQ75" i="88" s="1"/>
  <c r="AR73" i="84"/>
  <c r="Z69" i="94"/>
  <c r="Y69" i="82"/>
  <c r="Z69" i="82"/>
  <c r="X69" i="82"/>
  <c r="AI74" i="92"/>
  <c r="AN74" i="92"/>
  <c r="AH70" i="10"/>
  <c r="AQ70" i="10" s="1"/>
  <c r="AI74" i="95"/>
  <c r="AN74" i="95"/>
  <c r="Y74" i="13"/>
  <c r="Z74" i="13"/>
  <c r="X74" i="13"/>
  <c r="AE75" i="88"/>
  <c r="AN75" i="88" s="1"/>
  <c r="W76" i="88"/>
  <c r="AF75" i="88"/>
  <c r="AO75" i="88" s="1"/>
  <c r="AG75" i="88"/>
  <c r="AI78" i="44"/>
  <c r="AN78" i="44"/>
  <c r="AH73" i="11"/>
  <c r="AQ73" i="11" s="1"/>
  <c r="Y76" i="54"/>
  <c r="X76" i="54"/>
  <c r="AF75" i="95" l="1"/>
  <c r="AO75" i="95" s="1"/>
  <c r="W76" i="95"/>
  <c r="AG75" i="95"/>
  <c r="AP75" i="95" s="1"/>
  <c r="AE75" i="95"/>
  <c r="AE72" i="49"/>
  <c r="AG72" i="49"/>
  <c r="AP72" i="49" s="1"/>
  <c r="AF72" i="49"/>
  <c r="AO72" i="49" s="1"/>
  <c r="W73" i="49"/>
  <c r="AR78" i="44"/>
  <c r="AH74" i="13"/>
  <c r="AQ74" i="13" s="1"/>
  <c r="AH69" i="82"/>
  <c r="AQ69" i="82" s="1"/>
  <c r="AE72" i="51"/>
  <c r="AF72" i="51"/>
  <c r="AO72" i="51" s="1"/>
  <c r="AG72" i="51"/>
  <c r="AP72" i="51" s="1"/>
  <c r="W73" i="51"/>
  <c r="AH76" i="100"/>
  <c r="AQ76" i="100" s="1"/>
  <c r="AH72" i="18"/>
  <c r="AQ72" i="18" s="1"/>
  <c r="Y71" i="102"/>
  <c r="X71" i="102"/>
  <c r="AI67" i="50"/>
  <c r="AN67" i="50"/>
  <c r="Y73" i="55"/>
  <c r="X73" i="55"/>
  <c r="AR69" i="42"/>
  <c r="AI68" i="98"/>
  <c r="AN68" i="98"/>
  <c r="AH70" i="42"/>
  <c r="AQ70" i="42" s="1"/>
  <c r="AR73" i="43"/>
  <c r="AI76" i="20"/>
  <c r="AN76" i="20"/>
  <c r="X74" i="11"/>
  <c r="Z74" i="11" s="1"/>
  <c r="Y74" i="11"/>
  <c r="AI70" i="83"/>
  <c r="AN70" i="83"/>
  <c r="W75" i="13"/>
  <c r="AF74" i="13"/>
  <c r="AO74" i="13" s="1"/>
  <c r="AE74" i="13"/>
  <c r="AG74" i="13"/>
  <c r="AP74" i="13" s="1"/>
  <c r="AH74" i="43"/>
  <c r="AQ74" i="43" s="1"/>
  <c r="W77" i="100"/>
  <c r="AF76" i="100"/>
  <c r="AO76" i="100" s="1"/>
  <c r="AG76" i="100"/>
  <c r="AP76" i="100" s="1"/>
  <c r="AE76" i="100"/>
  <c r="Y67" i="90"/>
  <c r="X67" i="90"/>
  <c r="AF72" i="18"/>
  <c r="AO72" i="18" s="1"/>
  <c r="AE72" i="18"/>
  <c r="AG72" i="18"/>
  <c r="AP72" i="18" s="1"/>
  <c r="W73" i="18"/>
  <c r="AH79" i="44"/>
  <c r="AQ79" i="44" s="1"/>
  <c r="AQ81" i="44" s="1"/>
  <c r="AZ3" i="44"/>
  <c r="AX8" i="44" s="1"/>
  <c r="S8" i="44" s="1"/>
  <c r="AC8" i="44" s="1"/>
  <c r="AB9" i="44" s="1"/>
  <c r="AX5" i="44"/>
  <c r="S5" i="44" s="1"/>
  <c r="AC5" i="44" s="1"/>
  <c r="AB6" i="44" s="1"/>
  <c r="AX3" i="44"/>
  <c r="S3" i="44" s="1"/>
  <c r="AC3" i="44" s="1"/>
  <c r="AX9" i="44"/>
  <c r="S9" i="44" s="1"/>
  <c r="AC9" i="44" s="1"/>
  <c r="AB10" i="44" s="1"/>
  <c r="AX10" i="44"/>
  <c r="S10" i="44" s="1"/>
  <c r="AC10" i="44" s="1"/>
  <c r="AB11" i="44" s="1"/>
  <c r="AX11" i="44"/>
  <c r="S11" i="44" s="1"/>
  <c r="AC11" i="44" s="1"/>
  <c r="AB12" i="44" s="1"/>
  <c r="AX12" i="44"/>
  <c r="S12" i="44" s="1"/>
  <c r="AC12" i="44" s="1"/>
  <c r="AB13" i="44" s="1"/>
  <c r="AX15" i="44"/>
  <c r="S15" i="44" s="1"/>
  <c r="AC15" i="44" s="1"/>
  <c r="AB16" i="44" s="1"/>
  <c r="AX16" i="44"/>
  <c r="S16" i="44" s="1"/>
  <c r="AC16" i="44" s="1"/>
  <c r="AB17" i="44" s="1"/>
  <c r="AX17" i="44"/>
  <c r="S17" i="44" s="1"/>
  <c r="AC17" i="44" s="1"/>
  <c r="AB18" i="44" s="1"/>
  <c r="AX18" i="44"/>
  <c r="S18" i="44" s="1"/>
  <c r="AC18" i="44" s="1"/>
  <c r="AB19" i="44" s="1"/>
  <c r="AX19" i="44"/>
  <c r="S19" i="44" s="1"/>
  <c r="AC19" i="44" s="1"/>
  <c r="AB20" i="44" s="1"/>
  <c r="AX20" i="44"/>
  <c r="S20" i="44" s="1"/>
  <c r="AC20" i="44" s="1"/>
  <c r="AB21" i="44" s="1"/>
  <c r="AX21" i="44"/>
  <c r="S21" i="44" s="1"/>
  <c r="AC21" i="44" s="1"/>
  <c r="AB22" i="44" s="1"/>
  <c r="AX22" i="44"/>
  <c r="S22" i="44" s="1"/>
  <c r="AC22" i="44" s="1"/>
  <c r="AB23" i="44" s="1"/>
  <c r="AX23" i="44"/>
  <c r="S23" i="44" s="1"/>
  <c r="AC23" i="44" s="1"/>
  <c r="AB24" i="44" s="1"/>
  <c r="AX24" i="44"/>
  <c r="S24" i="44" s="1"/>
  <c r="AC24" i="44" s="1"/>
  <c r="AB25" i="44" s="1"/>
  <c r="AX25" i="44"/>
  <c r="S25" i="44" s="1"/>
  <c r="AC25" i="44" s="1"/>
  <c r="AB26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4" i="44"/>
  <c r="S64" i="44" s="1"/>
  <c r="AC64" i="44" s="1"/>
  <c r="AB65" i="44" s="1"/>
  <c r="AX65" i="44"/>
  <c r="S65" i="44" s="1"/>
  <c r="AC65" i="44" s="1"/>
  <c r="AB66" i="44" s="1"/>
  <c r="AX66" i="44"/>
  <c r="S66" i="44" s="1"/>
  <c r="AC66" i="44" s="1"/>
  <c r="AB67" i="44" s="1"/>
  <c r="AX67" i="44"/>
  <c r="S67" i="44" s="1"/>
  <c r="AC67" i="44" s="1"/>
  <c r="AB68" i="44" s="1"/>
  <c r="AX68" i="44"/>
  <c r="S68" i="44" s="1"/>
  <c r="AC68" i="44" s="1"/>
  <c r="AB69" i="44" s="1"/>
  <c r="AX69" i="44"/>
  <c r="S69" i="44" s="1"/>
  <c r="AC69" i="44" s="1"/>
  <c r="AB70" i="44" s="1"/>
  <c r="AX70" i="44"/>
  <c r="S70" i="44" s="1"/>
  <c r="AC70" i="44" s="1"/>
  <c r="AB71" i="44" s="1"/>
  <c r="AX71" i="44"/>
  <c r="S71" i="44" s="1"/>
  <c r="AC71" i="44" s="1"/>
  <c r="AB72" i="44" s="1"/>
  <c r="AX72" i="44"/>
  <c r="S72" i="44" s="1"/>
  <c r="AC72" i="44" s="1"/>
  <c r="AB73" i="44" s="1"/>
  <c r="AX73" i="44"/>
  <c r="S73" i="44" s="1"/>
  <c r="AC73" i="44" s="1"/>
  <c r="AB74" i="44" s="1"/>
  <c r="AX77" i="44"/>
  <c r="S77" i="44" s="1"/>
  <c r="AC77" i="44" s="1"/>
  <c r="AB78" i="44" s="1"/>
  <c r="AX75" i="44"/>
  <c r="S75" i="44" s="1"/>
  <c r="AC75" i="44" s="1"/>
  <c r="AB76" i="44" s="1"/>
  <c r="AX74" i="44"/>
  <c r="S74" i="44" s="1"/>
  <c r="AC74" i="44" s="1"/>
  <c r="AB75" i="44" s="1"/>
  <c r="AX76" i="44"/>
  <c r="S76" i="44" s="1"/>
  <c r="AC76" i="44" s="1"/>
  <c r="AB77" i="44" s="1"/>
  <c r="AX78" i="44"/>
  <c r="S78" i="44" s="1"/>
  <c r="AC78" i="44" s="1"/>
  <c r="AB79" i="44" s="1"/>
  <c r="AI70" i="102"/>
  <c r="AP70" i="102"/>
  <c r="Y68" i="50"/>
  <c r="X68" i="50"/>
  <c r="Y69" i="98"/>
  <c r="Z69" i="98"/>
  <c r="X69" i="98"/>
  <c r="W71" i="42"/>
  <c r="AE70" i="42"/>
  <c r="AF70" i="42"/>
  <c r="AO70" i="42" s="1"/>
  <c r="AG70" i="42"/>
  <c r="AP70" i="42" s="1"/>
  <c r="AR68" i="48"/>
  <c r="Y74" i="16"/>
  <c r="Z74" i="16"/>
  <c r="X74" i="16"/>
  <c r="AI73" i="11"/>
  <c r="AN73" i="11"/>
  <c r="AI75" i="88"/>
  <c r="AP75" i="88"/>
  <c r="Y75" i="96"/>
  <c r="X75" i="96"/>
  <c r="Z75" i="96" s="1"/>
  <c r="AR68" i="85"/>
  <c r="Z74" i="43"/>
  <c r="AR75" i="100"/>
  <c r="AH69" i="48"/>
  <c r="AQ69" i="48" s="1"/>
  <c r="AF73" i="87"/>
  <c r="AO73" i="87" s="1"/>
  <c r="AE73" i="87"/>
  <c r="W74" i="87"/>
  <c r="AG73" i="87"/>
  <c r="AP73" i="87" s="1"/>
  <c r="AI66" i="90"/>
  <c r="AR66" i="90" s="1"/>
  <c r="AN66" i="90"/>
  <c r="Z79" i="44"/>
  <c r="AI72" i="55"/>
  <c r="AN72" i="55"/>
  <c r="AR74" i="91"/>
  <c r="Y73" i="99"/>
  <c r="Z73" i="99"/>
  <c r="X73" i="99"/>
  <c r="AH69" i="85"/>
  <c r="AQ69" i="85" s="1"/>
  <c r="Y77" i="20"/>
  <c r="X77" i="20"/>
  <c r="AI73" i="41"/>
  <c r="AN73" i="41"/>
  <c r="W70" i="82"/>
  <c r="AG69" i="82"/>
  <c r="AP69" i="82" s="1"/>
  <c r="AE69" i="82"/>
  <c r="AF69" i="82"/>
  <c r="AO69" i="82" s="1"/>
  <c r="AH76" i="54"/>
  <c r="AQ76" i="54" s="1"/>
  <c r="W70" i="94"/>
  <c r="AG69" i="94"/>
  <c r="AP69" i="94" s="1"/>
  <c r="AE69" i="94"/>
  <c r="AF69" i="94"/>
  <c r="AO69" i="94" s="1"/>
  <c r="Z69" i="48"/>
  <c r="AG77" i="104"/>
  <c r="AP77" i="104" s="1"/>
  <c r="AF77" i="104"/>
  <c r="AO77" i="104" s="1"/>
  <c r="AE77" i="104"/>
  <c r="W78" i="104"/>
  <c r="AH77" i="45"/>
  <c r="AQ77" i="45" s="1"/>
  <c r="AI69" i="35"/>
  <c r="AN69" i="35"/>
  <c r="Z69" i="85"/>
  <c r="AI73" i="16"/>
  <c r="AN73" i="16"/>
  <c r="Y71" i="83"/>
  <c r="X71" i="83"/>
  <c r="Z76" i="54"/>
  <c r="Y76" i="88"/>
  <c r="Z76" i="88"/>
  <c r="X76" i="88"/>
  <c r="AR74" i="95"/>
  <c r="AH75" i="92"/>
  <c r="AQ75" i="92" s="1"/>
  <c r="AH75" i="91"/>
  <c r="AQ75" i="91" s="1"/>
  <c r="AR71" i="18"/>
  <c r="AE71" i="103"/>
  <c r="AG71" i="103"/>
  <c r="AP71" i="103" s="1"/>
  <c r="W72" i="103"/>
  <c r="AF71" i="103"/>
  <c r="AO71" i="103" s="1"/>
  <c r="Z77" i="45"/>
  <c r="AR71" i="49"/>
  <c r="AR73" i="13"/>
  <c r="AR68" i="82"/>
  <c r="AI72" i="99"/>
  <c r="AN72" i="99"/>
  <c r="Y70" i="35"/>
  <c r="X70" i="35"/>
  <c r="AR76" i="45"/>
  <c r="Y71" i="10"/>
  <c r="Z71" i="10"/>
  <c r="X71" i="10"/>
  <c r="AR74" i="92"/>
  <c r="AI74" i="96"/>
  <c r="AN74" i="96"/>
  <c r="AG74" i="84"/>
  <c r="AP74" i="84" s="1"/>
  <c r="AE74" i="84"/>
  <c r="W75" i="84"/>
  <c r="AF74" i="84"/>
  <c r="AO74" i="84" s="1"/>
  <c r="AG75" i="92"/>
  <c r="AP75" i="92" s="1"/>
  <c r="AF75" i="92"/>
  <c r="AO75" i="92" s="1"/>
  <c r="W76" i="92"/>
  <c r="AE75" i="92"/>
  <c r="AG75" i="91"/>
  <c r="AP75" i="91" s="1"/>
  <c r="W76" i="91"/>
  <c r="AE75" i="91"/>
  <c r="AF75" i="91"/>
  <c r="AO75" i="91" s="1"/>
  <c r="AH72" i="49"/>
  <c r="AQ72" i="49" s="1"/>
  <c r="AH75" i="95"/>
  <c r="AQ75" i="95" s="1"/>
  <c r="AR75" i="54"/>
  <c r="Y74" i="41"/>
  <c r="Z74" i="41"/>
  <c r="X74" i="41"/>
  <c r="AI70" i="10"/>
  <c r="AN70" i="10"/>
  <c r="AF75" i="96" l="1"/>
  <c r="AO75" i="96" s="1"/>
  <c r="AG75" i="96"/>
  <c r="AP75" i="96" s="1"/>
  <c r="AE75" i="96"/>
  <c r="W76" i="96"/>
  <c r="AG74" i="11"/>
  <c r="AP74" i="11" s="1"/>
  <c r="W75" i="11"/>
  <c r="AE74" i="11"/>
  <c r="AF74" i="11"/>
  <c r="AO74" i="11" s="1"/>
  <c r="AG74" i="41"/>
  <c r="AP74" i="41" s="1"/>
  <c r="W75" i="41"/>
  <c r="AE74" i="41"/>
  <c r="AF74" i="41"/>
  <c r="AO74" i="41" s="1"/>
  <c r="AR70" i="10"/>
  <c r="AI75" i="91"/>
  <c r="AN75" i="91"/>
  <c r="AH74" i="41"/>
  <c r="AQ74" i="41" s="1"/>
  <c r="Y76" i="91"/>
  <c r="X76" i="91"/>
  <c r="AR73" i="16"/>
  <c r="AH74" i="16"/>
  <c r="AQ74" i="16" s="1"/>
  <c r="AK73" i="44"/>
  <c r="AT73" i="44" s="1"/>
  <c r="AJ73" i="44"/>
  <c r="AJ67" i="44"/>
  <c r="AK67" i="44"/>
  <c r="AT67" i="44" s="1"/>
  <c r="AK61" i="44"/>
  <c r="AT61" i="44" s="1"/>
  <c r="AJ61" i="44"/>
  <c r="AK55" i="44"/>
  <c r="AT55" i="44" s="1"/>
  <c r="AJ55" i="44"/>
  <c r="AJ49" i="44"/>
  <c r="AK49" i="44"/>
  <c r="AT49" i="44" s="1"/>
  <c r="AK43" i="44"/>
  <c r="AT43" i="44" s="1"/>
  <c r="AJ43" i="44"/>
  <c r="AK37" i="44"/>
  <c r="AT37" i="44" s="1"/>
  <c r="AJ37" i="44"/>
  <c r="AJ31" i="44"/>
  <c r="AK31" i="44"/>
  <c r="AT31" i="44" s="1"/>
  <c r="AJ25" i="44"/>
  <c r="AK25" i="44"/>
  <c r="AT25" i="44" s="1"/>
  <c r="AJ19" i="44"/>
  <c r="AK19" i="44"/>
  <c r="AT19" i="44" s="1"/>
  <c r="AK13" i="44"/>
  <c r="AT13" i="44" s="1"/>
  <c r="AX4" i="44"/>
  <c r="S4" i="44" s="1"/>
  <c r="AC4" i="44" s="1"/>
  <c r="AB5" i="44" s="1"/>
  <c r="Y73" i="18"/>
  <c r="Z73" i="18" s="1"/>
  <c r="X73" i="18"/>
  <c r="AI72" i="49"/>
  <c r="AN72" i="49"/>
  <c r="AE76" i="54"/>
  <c r="AF76" i="54"/>
  <c r="AO76" i="54" s="1"/>
  <c r="AG76" i="54"/>
  <c r="AP76" i="54" s="1"/>
  <c r="W77" i="54"/>
  <c r="AG69" i="85"/>
  <c r="AP69" i="85" s="1"/>
  <c r="AE69" i="85"/>
  <c r="AF69" i="85"/>
  <c r="AO69" i="85" s="1"/>
  <c r="W70" i="85"/>
  <c r="Y70" i="94"/>
  <c r="X70" i="94"/>
  <c r="AR73" i="41"/>
  <c r="AE74" i="16"/>
  <c r="AG74" i="16"/>
  <c r="AP74" i="16" s="1"/>
  <c r="W75" i="16"/>
  <c r="AF74" i="16"/>
  <c r="AO74" i="16" s="1"/>
  <c r="AH68" i="50"/>
  <c r="AQ68" i="50" s="1"/>
  <c r="AJ77" i="44"/>
  <c r="AK77" i="44"/>
  <c r="AT77" i="44" s="1"/>
  <c r="AJ72" i="44"/>
  <c r="AK72" i="44"/>
  <c r="AT72" i="44" s="1"/>
  <c r="AJ66" i="44"/>
  <c r="AK66" i="44"/>
  <c r="AT66" i="44" s="1"/>
  <c r="AK60" i="44"/>
  <c r="AT60" i="44" s="1"/>
  <c r="AJ60" i="44"/>
  <c r="AJ54" i="44"/>
  <c r="AK54" i="44"/>
  <c r="AT54" i="44" s="1"/>
  <c r="AK48" i="44"/>
  <c r="AT48" i="44" s="1"/>
  <c r="AJ48" i="44"/>
  <c r="AK42" i="44"/>
  <c r="AT42" i="44" s="1"/>
  <c r="AJ42" i="44"/>
  <c r="AK36" i="44"/>
  <c r="AT36" i="44" s="1"/>
  <c r="AJ36" i="44"/>
  <c r="AJ30" i="44"/>
  <c r="AK30" i="44"/>
  <c r="AT30" i="44" s="1"/>
  <c r="AJ24" i="44"/>
  <c r="AK24" i="44"/>
  <c r="AT24" i="44" s="1"/>
  <c r="AK18" i="44"/>
  <c r="AT18" i="44" s="1"/>
  <c r="AJ18" i="44"/>
  <c r="AJ12" i="44"/>
  <c r="AK12" i="44"/>
  <c r="AT12" i="44" s="1"/>
  <c r="AJ3" i="44"/>
  <c r="AB4" i="44"/>
  <c r="AI74" i="13"/>
  <c r="AN74" i="13"/>
  <c r="AR68" i="98"/>
  <c r="AE77" i="45"/>
  <c r="AG77" i="45"/>
  <c r="AP77" i="45" s="1"/>
  <c r="AF77" i="45"/>
  <c r="AO77" i="45" s="1"/>
  <c r="W78" i="45"/>
  <c r="AH71" i="83"/>
  <c r="AQ71" i="83" s="1"/>
  <c r="AF69" i="48"/>
  <c r="AO69" i="48" s="1"/>
  <c r="AG69" i="48"/>
  <c r="AP69" i="48" s="1"/>
  <c r="W70" i="48"/>
  <c r="AE69" i="48"/>
  <c r="AH77" i="20"/>
  <c r="AQ77" i="20" s="1"/>
  <c r="AE74" i="43"/>
  <c r="AF74" i="43"/>
  <c r="AO74" i="43" s="1"/>
  <c r="AG74" i="43"/>
  <c r="AP74" i="43" s="1"/>
  <c r="W75" i="43"/>
  <c r="AI70" i="42"/>
  <c r="AN70" i="42"/>
  <c r="Z68" i="50"/>
  <c r="AJ75" i="44"/>
  <c r="AK75" i="44"/>
  <c r="AT75" i="44" s="1"/>
  <c r="AJ71" i="44"/>
  <c r="AK71" i="44"/>
  <c r="AT71" i="44" s="1"/>
  <c r="AJ65" i="44"/>
  <c r="AK65" i="44"/>
  <c r="AT65" i="44" s="1"/>
  <c r="AJ59" i="44"/>
  <c r="AK59" i="44"/>
  <c r="AT59" i="44" s="1"/>
  <c r="AJ53" i="44"/>
  <c r="AK53" i="44"/>
  <c r="AT53" i="44" s="1"/>
  <c r="AK47" i="44"/>
  <c r="AT47" i="44" s="1"/>
  <c r="AJ47" i="44"/>
  <c r="AJ41" i="44"/>
  <c r="AK41" i="44"/>
  <c r="AT41" i="44" s="1"/>
  <c r="AJ35" i="44"/>
  <c r="AK35" i="44"/>
  <c r="AT35" i="44" s="1"/>
  <c r="AJ29" i="44"/>
  <c r="AK29" i="44"/>
  <c r="AT29" i="44" s="1"/>
  <c r="AK23" i="44"/>
  <c r="AT23" i="44" s="1"/>
  <c r="AJ23" i="44"/>
  <c r="AK17" i="44"/>
  <c r="AT17" i="44" s="1"/>
  <c r="AJ17" i="44"/>
  <c r="AK11" i="44"/>
  <c r="AT11" i="44" s="1"/>
  <c r="AJ11" i="44"/>
  <c r="AK6" i="44"/>
  <c r="AT6" i="44" s="1"/>
  <c r="AI72" i="18"/>
  <c r="AN72" i="18"/>
  <c r="AI76" i="100"/>
  <c r="AN76" i="100"/>
  <c r="AH74" i="11"/>
  <c r="AQ74" i="11" s="1"/>
  <c r="AR67" i="50"/>
  <c r="AI72" i="51"/>
  <c r="AN72" i="51"/>
  <c r="AI75" i="95"/>
  <c r="AN75" i="95"/>
  <c r="AR72" i="99"/>
  <c r="Z71" i="83"/>
  <c r="AI69" i="82"/>
  <c r="AN69" i="82"/>
  <c r="Z77" i="20"/>
  <c r="AR75" i="88"/>
  <c r="Y71" i="42"/>
  <c r="Z71" i="42" s="1"/>
  <c r="X71" i="42"/>
  <c r="AJ76" i="44"/>
  <c r="AK76" i="44"/>
  <c r="AT76" i="44" s="1"/>
  <c r="AJ70" i="44"/>
  <c r="AK70" i="44"/>
  <c r="AT70" i="44" s="1"/>
  <c r="AJ64" i="44"/>
  <c r="AK64" i="44"/>
  <c r="AT64" i="44" s="1"/>
  <c r="AK58" i="44"/>
  <c r="AT58" i="44" s="1"/>
  <c r="AJ58" i="44"/>
  <c r="AK52" i="44"/>
  <c r="AT52" i="44" s="1"/>
  <c r="AJ52" i="44"/>
  <c r="AK46" i="44"/>
  <c r="AT46" i="44" s="1"/>
  <c r="AJ46" i="44"/>
  <c r="AK40" i="44"/>
  <c r="AT40" i="44" s="1"/>
  <c r="AJ40" i="44"/>
  <c r="AK34" i="44"/>
  <c r="AT34" i="44" s="1"/>
  <c r="AJ34" i="44"/>
  <c r="AJ28" i="44"/>
  <c r="AK28" i="44"/>
  <c r="AT28" i="44" s="1"/>
  <c r="AJ22" i="44"/>
  <c r="AK22" i="44"/>
  <c r="AT22" i="44" s="1"/>
  <c r="AJ16" i="44"/>
  <c r="AK16" i="44"/>
  <c r="AT16" i="44" s="1"/>
  <c r="AK10" i="44"/>
  <c r="AT10" i="44" s="1"/>
  <c r="AJ10" i="44"/>
  <c r="AJ9" i="44"/>
  <c r="AK9" i="44"/>
  <c r="AT9" i="44" s="1"/>
  <c r="Y75" i="13"/>
  <c r="Z75" i="13"/>
  <c r="X75" i="13"/>
  <c r="AH71" i="102"/>
  <c r="AQ71" i="102" s="1"/>
  <c r="Y73" i="49"/>
  <c r="X73" i="49"/>
  <c r="AR74" i="96"/>
  <c r="AI71" i="103"/>
  <c r="AN71" i="103"/>
  <c r="AI75" i="92"/>
  <c r="AN75" i="92"/>
  <c r="X75" i="84"/>
  <c r="Z75" i="84" s="1"/>
  <c r="Y75" i="84"/>
  <c r="AH70" i="35"/>
  <c r="AQ70" i="35" s="1"/>
  <c r="AR69" i="35"/>
  <c r="Y76" i="92"/>
  <c r="X76" i="92"/>
  <c r="AI74" i="84"/>
  <c r="AN74" i="84"/>
  <c r="AH71" i="10"/>
  <c r="AQ71" i="10" s="1"/>
  <c r="Z70" i="35"/>
  <c r="AH76" i="88"/>
  <c r="AQ76" i="88" s="1"/>
  <c r="Y78" i="104"/>
  <c r="Z78" i="104" s="1"/>
  <c r="X78" i="104"/>
  <c r="AH73" i="99"/>
  <c r="AQ73" i="99" s="1"/>
  <c r="AR72" i="55"/>
  <c r="Y74" i="87"/>
  <c r="Z74" i="87"/>
  <c r="X74" i="87"/>
  <c r="AH69" i="98"/>
  <c r="AQ69" i="98" s="1"/>
  <c r="AK78" i="44"/>
  <c r="AT78" i="44" s="1"/>
  <c r="AJ78" i="44"/>
  <c r="AJ69" i="44"/>
  <c r="AK69" i="44"/>
  <c r="AT69" i="44" s="1"/>
  <c r="AJ63" i="44"/>
  <c r="AK63" i="44"/>
  <c r="AT63" i="44" s="1"/>
  <c r="AK57" i="44"/>
  <c r="AT57" i="44" s="1"/>
  <c r="AJ57" i="44"/>
  <c r="AJ51" i="44"/>
  <c r="AK51" i="44"/>
  <c r="AT51" i="44" s="1"/>
  <c r="AJ45" i="44"/>
  <c r="AK45" i="44"/>
  <c r="AT45" i="44" s="1"/>
  <c r="AK39" i="44"/>
  <c r="AT39" i="44" s="1"/>
  <c r="AJ39" i="44"/>
  <c r="AK33" i="44"/>
  <c r="AT33" i="44" s="1"/>
  <c r="AJ33" i="44"/>
  <c r="AK27" i="44"/>
  <c r="AT27" i="44" s="1"/>
  <c r="AJ27" i="44"/>
  <c r="AK21" i="44"/>
  <c r="AT21" i="44" s="1"/>
  <c r="AJ21" i="44"/>
  <c r="AX14" i="44"/>
  <c r="S14" i="44" s="1"/>
  <c r="AC14" i="44" s="1"/>
  <c r="AB15" i="44" s="1"/>
  <c r="AX7" i="44"/>
  <c r="S7" i="44" s="1"/>
  <c r="AC7" i="44" s="1"/>
  <c r="AB8" i="44" s="1"/>
  <c r="AH67" i="90"/>
  <c r="AQ67" i="90" s="1"/>
  <c r="AR76" i="20"/>
  <c r="AH73" i="55"/>
  <c r="AQ73" i="55" s="1"/>
  <c r="Z71" i="102"/>
  <c r="Y76" i="95"/>
  <c r="Z76" i="95"/>
  <c r="X76" i="95"/>
  <c r="AE71" i="10"/>
  <c r="AF71" i="10"/>
  <c r="AO71" i="10" s="1"/>
  <c r="W72" i="10"/>
  <c r="AG71" i="10"/>
  <c r="AP71" i="10" s="1"/>
  <c r="Y72" i="103"/>
  <c r="X72" i="103"/>
  <c r="Z72" i="103" s="1"/>
  <c r="W77" i="88"/>
  <c r="AE76" i="88"/>
  <c r="AG76" i="88"/>
  <c r="AP76" i="88" s="1"/>
  <c r="AF76" i="88"/>
  <c r="AO76" i="88" s="1"/>
  <c r="AI77" i="104"/>
  <c r="AN77" i="104"/>
  <c r="AI69" i="94"/>
  <c r="AN69" i="94"/>
  <c r="Y70" i="82"/>
  <c r="Z70" i="82" s="1"/>
  <c r="X70" i="82"/>
  <c r="AF73" i="99"/>
  <c r="AO73" i="99" s="1"/>
  <c r="AG73" i="99"/>
  <c r="AP73" i="99" s="1"/>
  <c r="AE73" i="99"/>
  <c r="W74" i="99"/>
  <c r="AX79" i="44"/>
  <c r="S79" i="44" s="1"/>
  <c r="AC79" i="44" s="1"/>
  <c r="AJ79" i="44" s="1"/>
  <c r="AS79" i="44" s="1"/>
  <c r="AE79" i="44"/>
  <c r="AK79" i="44" s="1"/>
  <c r="AT79" i="44" s="1"/>
  <c r="AG79" i="44"/>
  <c r="AP79" i="44" s="1"/>
  <c r="AP81" i="44" s="1"/>
  <c r="AF79" i="44"/>
  <c r="AO79" i="44" s="1"/>
  <c r="AO81" i="44" s="1"/>
  <c r="AI73" i="87"/>
  <c r="AN73" i="87"/>
  <c r="AH75" i="96"/>
  <c r="AQ75" i="96" s="1"/>
  <c r="AR73" i="11"/>
  <c r="AF69" i="98"/>
  <c r="AO69" i="98" s="1"/>
  <c r="AE69" i="98"/>
  <c r="W70" i="98"/>
  <c r="AG69" i="98"/>
  <c r="AP69" i="98" s="1"/>
  <c r="AR70" i="102"/>
  <c r="AK74" i="44"/>
  <c r="AT74" i="44" s="1"/>
  <c r="AJ74" i="44"/>
  <c r="AJ68" i="44"/>
  <c r="AK68" i="44"/>
  <c r="AT68" i="44" s="1"/>
  <c r="AK62" i="44"/>
  <c r="AT62" i="44" s="1"/>
  <c r="AJ62" i="44"/>
  <c r="AK56" i="44"/>
  <c r="AT56" i="44" s="1"/>
  <c r="AJ56" i="44"/>
  <c r="AJ50" i="44"/>
  <c r="AK50" i="44"/>
  <c r="AT50" i="44" s="1"/>
  <c r="AK44" i="44"/>
  <c r="AT44" i="44" s="1"/>
  <c r="AJ44" i="44"/>
  <c r="AJ38" i="44"/>
  <c r="AK38" i="44"/>
  <c r="AT38" i="44" s="1"/>
  <c r="AJ32" i="44"/>
  <c r="AK32" i="44"/>
  <c r="AT32" i="44" s="1"/>
  <c r="AK26" i="44"/>
  <c r="AT26" i="44" s="1"/>
  <c r="AJ26" i="44"/>
  <c r="AJ20" i="44"/>
  <c r="AK20" i="44"/>
  <c r="AT20" i="44" s="1"/>
  <c r="AX13" i="44"/>
  <c r="S13" i="44" s="1"/>
  <c r="AC13" i="44" s="1"/>
  <c r="AB14" i="44" s="1"/>
  <c r="AX6" i="44"/>
  <c r="S6" i="44" s="1"/>
  <c r="AC6" i="44" s="1"/>
  <c r="AB7" i="44" s="1"/>
  <c r="Z67" i="90"/>
  <c r="Y77" i="100"/>
  <c r="X77" i="100"/>
  <c r="AR70" i="83"/>
  <c r="Z73" i="55"/>
  <c r="Y73" i="51"/>
  <c r="X73" i="51"/>
  <c r="AF71" i="42" l="1"/>
  <c r="AO71" i="42" s="1"/>
  <c r="AG71" i="42"/>
  <c r="AP71" i="42" s="1"/>
  <c r="AE71" i="42"/>
  <c r="W72" i="42"/>
  <c r="AF72" i="103"/>
  <c r="AO72" i="103" s="1"/>
  <c r="AE72" i="103"/>
  <c r="W73" i="103"/>
  <c r="AG72" i="103"/>
  <c r="AP72" i="103" s="1"/>
  <c r="W79" i="104"/>
  <c r="AF78" i="104"/>
  <c r="AO78" i="104" s="1"/>
  <c r="AE78" i="104"/>
  <c r="AG78" i="104"/>
  <c r="AP78" i="104" s="1"/>
  <c r="AF70" i="82"/>
  <c r="AO70" i="82" s="1"/>
  <c r="AE70" i="82"/>
  <c r="W71" i="82"/>
  <c r="AG70" i="82"/>
  <c r="AP70" i="82" s="1"/>
  <c r="AG75" i="84"/>
  <c r="AP75" i="84" s="1"/>
  <c r="AF75" i="84"/>
  <c r="AO75" i="84" s="1"/>
  <c r="AE75" i="84"/>
  <c r="W76" i="84"/>
  <c r="W74" i="18"/>
  <c r="AE73" i="18"/>
  <c r="AG73" i="18"/>
  <c r="AP73" i="18" s="1"/>
  <c r="AF73" i="18"/>
  <c r="AO73" i="18" s="1"/>
  <c r="AS50" i="44"/>
  <c r="AL50" i="44"/>
  <c r="AU50" i="44" s="1"/>
  <c r="AH77" i="100"/>
  <c r="AQ77" i="100" s="1"/>
  <c r="AS56" i="44"/>
  <c r="AL56" i="44"/>
  <c r="AU56" i="44" s="1"/>
  <c r="Y70" i="98"/>
  <c r="X70" i="98"/>
  <c r="AK7" i="44"/>
  <c r="AT7" i="44" s="1"/>
  <c r="AJ7" i="44"/>
  <c r="AI71" i="10"/>
  <c r="AN71" i="10"/>
  <c r="AJ15" i="44"/>
  <c r="AK15" i="44"/>
  <c r="AT15" i="44" s="1"/>
  <c r="AS51" i="44"/>
  <c r="AL51" i="44"/>
  <c r="AU51" i="44" s="1"/>
  <c r="AS69" i="44"/>
  <c r="AL69" i="44"/>
  <c r="AU69" i="44" s="1"/>
  <c r="AH78" i="104"/>
  <c r="AQ78" i="104" s="1"/>
  <c r="AH75" i="13"/>
  <c r="AQ75" i="13" s="1"/>
  <c r="AS28" i="44"/>
  <c r="AL28" i="44"/>
  <c r="AU28" i="44" s="1"/>
  <c r="AS64" i="44"/>
  <c r="AL64" i="44"/>
  <c r="AU64" i="44" s="1"/>
  <c r="AR69" i="82"/>
  <c r="AR72" i="18"/>
  <c r="AS35" i="44"/>
  <c r="AL35" i="44"/>
  <c r="AU35" i="44" s="1"/>
  <c r="AS53" i="44"/>
  <c r="AL53" i="44"/>
  <c r="AU53" i="44" s="1"/>
  <c r="AS71" i="44"/>
  <c r="AL71" i="44"/>
  <c r="AU71" i="44" s="1"/>
  <c r="Y70" i="48"/>
  <c r="X70" i="48"/>
  <c r="AI77" i="45"/>
  <c r="AN77" i="45"/>
  <c r="AS3" i="44"/>
  <c r="AL3" i="44"/>
  <c r="AU3" i="44" s="1"/>
  <c r="AS24" i="44"/>
  <c r="AL24" i="44"/>
  <c r="AU24" i="44" s="1"/>
  <c r="AS77" i="44"/>
  <c r="AL77" i="44"/>
  <c r="AU77" i="44" s="1"/>
  <c r="AS43" i="44"/>
  <c r="AL43" i="44"/>
  <c r="AU43" i="44" s="1"/>
  <c r="AS61" i="44"/>
  <c r="AL61" i="44"/>
  <c r="AU61" i="44" s="1"/>
  <c r="AR75" i="91"/>
  <c r="Y75" i="41"/>
  <c r="X75" i="41"/>
  <c r="AS32" i="44"/>
  <c r="AL32" i="44"/>
  <c r="AU32" i="44" s="1"/>
  <c r="AS68" i="44"/>
  <c r="AL68" i="44"/>
  <c r="AU68" i="44" s="1"/>
  <c r="AR73" i="87"/>
  <c r="Y74" i="99"/>
  <c r="Z74" i="99" s="1"/>
  <c r="X74" i="99"/>
  <c r="AH76" i="95"/>
  <c r="AQ76" i="95" s="1"/>
  <c r="AL21" i="44"/>
  <c r="AU21" i="44" s="1"/>
  <c r="AS21" i="44"/>
  <c r="AS39" i="44"/>
  <c r="AL39" i="44"/>
  <c r="AU39" i="44" s="1"/>
  <c r="AS57" i="44"/>
  <c r="AL57" i="44"/>
  <c r="AU57" i="44" s="1"/>
  <c r="AS78" i="44"/>
  <c r="AL78" i="44"/>
  <c r="AU78" i="44" s="1"/>
  <c r="W71" i="35"/>
  <c r="AF70" i="35"/>
  <c r="AO70" i="35" s="1"/>
  <c r="AG70" i="35"/>
  <c r="AP70" i="35" s="1"/>
  <c r="AE70" i="35"/>
  <c r="AR71" i="103"/>
  <c r="W76" i="13"/>
  <c r="AG75" i="13"/>
  <c r="AP75" i="13" s="1"/>
  <c r="AF75" i="13"/>
  <c r="AO75" i="13" s="1"/>
  <c r="AE75" i="13"/>
  <c r="AS34" i="44"/>
  <c r="AL34" i="44"/>
  <c r="AU34" i="44" s="1"/>
  <c r="AS52" i="44"/>
  <c r="AL52" i="44"/>
  <c r="AU52" i="44" s="1"/>
  <c r="AG71" i="83"/>
  <c r="AP71" i="83" s="1"/>
  <c r="AF71" i="83"/>
  <c r="AO71" i="83" s="1"/>
  <c r="W72" i="83"/>
  <c r="AE71" i="83"/>
  <c r="AR72" i="51"/>
  <c r="AJ6" i="44"/>
  <c r="AS23" i="44"/>
  <c r="AL23" i="44"/>
  <c r="AU23" i="44" s="1"/>
  <c r="Y75" i="43"/>
  <c r="Z75" i="43" s="1"/>
  <c r="X75" i="43"/>
  <c r="AS48" i="44"/>
  <c r="AL48" i="44"/>
  <c r="AU48" i="44" s="1"/>
  <c r="AH70" i="94"/>
  <c r="AQ70" i="94" s="1"/>
  <c r="AI69" i="85"/>
  <c r="AN69" i="85"/>
  <c r="AI76" i="54"/>
  <c r="AN76" i="54"/>
  <c r="AJ5" i="44"/>
  <c r="AK5" i="44"/>
  <c r="AT5" i="44" s="1"/>
  <c r="AS25" i="44"/>
  <c r="AL25" i="44"/>
  <c r="AU25" i="44" s="1"/>
  <c r="AI73" i="99"/>
  <c r="AR73" i="99" s="1"/>
  <c r="AN73" i="99"/>
  <c r="W77" i="95"/>
  <c r="AG76" i="95"/>
  <c r="AP76" i="95" s="1"/>
  <c r="AE76" i="95"/>
  <c r="AF76" i="95"/>
  <c r="AO76" i="95" s="1"/>
  <c r="AH74" i="87"/>
  <c r="AQ74" i="87" s="1"/>
  <c r="AR74" i="84"/>
  <c r="AS16" i="44"/>
  <c r="AL16" i="44"/>
  <c r="AU16" i="44" s="1"/>
  <c r="AS70" i="44"/>
  <c r="AL70" i="44"/>
  <c r="AU70" i="44" s="1"/>
  <c r="AS41" i="44"/>
  <c r="AL41" i="44"/>
  <c r="AU41" i="44" s="1"/>
  <c r="AS59" i="44"/>
  <c r="AL59" i="44"/>
  <c r="AU59" i="44" s="1"/>
  <c r="AS75" i="44"/>
  <c r="AL75" i="44"/>
  <c r="AU75" i="44" s="1"/>
  <c r="AS12" i="44"/>
  <c r="AL12" i="44"/>
  <c r="AU12" i="44" s="1"/>
  <c r="AS30" i="44"/>
  <c r="AL30" i="44"/>
  <c r="AU30" i="44" s="1"/>
  <c r="AS66" i="44"/>
  <c r="AL66" i="44"/>
  <c r="AU66" i="44" s="1"/>
  <c r="Y75" i="16"/>
  <c r="Z75" i="16" s="1"/>
  <c r="X75" i="16"/>
  <c r="Z70" i="94"/>
  <c r="X76" i="96"/>
  <c r="Y76" i="96"/>
  <c r="Z76" i="96"/>
  <c r="W75" i="87"/>
  <c r="AG74" i="87"/>
  <c r="AP74" i="87" s="1"/>
  <c r="AE74" i="87"/>
  <c r="AF74" i="87"/>
  <c r="AO74" i="87" s="1"/>
  <c r="AH76" i="92"/>
  <c r="AQ76" i="92" s="1"/>
  <c r="AH75" i="84"/>
  <c r="AQ75" i="84" s="1"/>
  <c r="AS40" i="44"/>
  <c r="AL40" i="44"/>
  <c r="AU40" i="44" s="1"/>
  <c r="AS58" i="44"/>
  <c r="AL58" i="44"/>
  <c r="AU58" i="44" s="1"/>
  <c r="AS11" i="44"/>
  <c r="AL11" i="44"/>
  <c r="AU11" i="44" s="1"/>
  <c r="AS47" i="44"/>
  <c r="AL47" i="44"/>
  <c r="AU47" i="44" s="1"/>
  <c r="AF68" i="50"/>
  <c r="AO68" i="50" s="1"/>
  <c r="AG68" i="50"/>
  <c r="AP68" i="50" s="1"/>
  <c r="W69" i="50"/>
  <c r="AE68" i="50"/>
  <c r="Y78" i="45"/>
  <c r="Z78" i="45"/>
  <c r="X78" i="45"/>
  <c r="AS18" i="44"/>
  <c r="AL18" i="44"/>
  <c r="AU18" i="44" s="1"/>
  <c r="AS36" i="44"/>
  <c r="AL36" i="44"/>
  <c r="AU36" i="44" s="1"/>
  <c r="AR72" i="49"/>
  <c r="AJ13" i="44"/>
  <c r="AS31" i="44"/>
  <c r="AL31" i="44"/>
  <c r="AU31" i="44" s="1"/>
  <c r="AS49" i="44"/>
  <c r="AL49" i="44"/>
  <c r="AU49" i="44" s="1"/>
  <c r="AS67" i="44"/>
  <c r="AL67" i="44"/>
  <c r="AU67" i="44" s="1"/>
  <c r="AH76" i="91"/>
  <c r="AQ76" i="91" s="1"/>
  <c r="AI75" i="96"/>
  <c r="AN75" i="96"/>
  <c r="AK14" i="44"/>
  <c r="AT14" i="44" s="1"/>
  <c r="AJ14" i="44"/>
  <c r="AH73" i="51"/>
  <c r="AQ73" i="51" s="1"/>
  <c r="AS74" i="44"/>
  <c r="AL74" i="44"/>
  <c r="AU74" i="44" s="1"/>
  <c r="Z77" i="100"/>
  <c r="AS20" i="44"/>
  <c r="AL20" i="44"/>
  <c r="AU20" i="44" s="1"/>
  <c r="AS38" i="44"/>
  <c r="AL38" i="44"/>
  <c r="AU38" i="44" s="1"/>
  <c r="AI69" i="98"/>
  <c r="AN69" i="98"/>
  <c r="AI76" i="88"/>
  <c r="AN76" i="88"/>
  <c r="AS27" i="44"/>
  <c r="AL27" i="44"/>
  <c r="AU27" i="44" s="1"/>
  <c r="AS26" i="44"/>
  <c r="AL26" i="44"/>
  <c r="AU26" i="44" s="1"/>
  <c r="AS44" i="44"/>
  <c r="AL44" i="44"/>
  <c r="AU44" i="44" s="1"/>
  <c r="AS62" i="44"/>
  <c r="AL62" i="44"/>
  <c r="AU62" i="44" s="1"/>
  <c r="AI79" i="44"/>
  <c r="AN79" i="44"/>
  <c r="AN81" i="44" s="1"/>
  <c r="Y77" i="88"/>
  <c r="Z77" i="88"/>
  <c r="X77" i="88"/>
  <c r="Y72" i="10"/>
  <c r="Z72" i="10"/>
  <c r="X72" i="10"/>
  <c r="AF71" i="102"/>
  <c r="AO71" i="102" s="1"/>
  <c r="W72" i="102"/>
  <c r="AE71" i="102"/>
  <c r="AG71" i="102"/>
  <c r="AP71" i="102" s="1"/>
  <c r="AS45" i="44"/>
  <c r="AL45" i="44"/>
  <c r="AU45" i="44" s="1"/>
  <c r="AS63" i="44"/>
  <c r="AL63" i="44"/>
  <c r="AU63" i="44" s="1"/>
  <c r="Z76" i="92"/>
  <c r="AH73" i="49"/>
  <c r="AQ73" i="49" s="1"/>
  <c r="AS9" i="44"/>
  <c r="AL9" i="44"/>
  <c r="AU9" i="44" s="1"/>
  <c r="AS22" i="44"/>
  <c r="AL22" i="44"/>
  <c r="AU22" i="44" s="1"/>
  <c r="AS76" i="44"/>
  <c r="AL76" i="44"/>
  <c r="AU76" i="44" s="1"/>
  <c r="AE77" i="20"/>
  <c r="AN77" i="20" s="1"/>
  <c r="AF77" i="20"/>
  <c r="AO77" i="20" s="1"/>
  <c r="W78" i="20"/>
  <c r="AG77" i="20"/>
  <c r="AR76" i="100"/>
  <c r="AS29" i="44"/>
  <c r="AL29" i="44"/>
  <c r="AU29" i="44" s="1"/>
  <c r="AS65" i="44"/>
  <c r="AL65" i="44"/>
  <c r="AU65" i="44" s="1"/>
  <c r="AI74" i="43"/>
  <c r="AN74" i="43"/>
  <c r="AR74" i="13"/>
  <c r="AS54" i="44"/>
  <c r="AL54" i="44"/>
  <c r="AU54" i="44" s="1"/>
  <c r="AS72" i="44"/>
  <c r="AL72" i="44"/>
  <c r="AU72" i="44" s="1"/>
  <c r="AI74" i="16"/>
  <c r="AN74" i="16"/>
  <c r="Y77" i="54"/>
  <c r="Z77" i="54"/>
  <c r="X77" i="54"/>
  <c r="AH73" i="18"/>
  <c r="AQ73" i="18" s="1"/>
  <c r="AS37" i="44"/>
  <c r="AL37" i="44"/>
  <c r="AU37" i="44" s="1"/>
  <c r="AS55" i="44"/>
  <c r="AL55" i="44"/>
  <c r="AU55" i="44" s="1"/>
  <c r="AS73" i="44"/>
  <c r="AL73" i="44"/>
  <c r="AU73" i="44" s="1"/>
  <c r="Z76" i="91"/>
  <c r="AI74" i="11"/>
  <c r="AN74" i="11"/>
  <c r="Z73" i="51"/>
  <c r="AR69" i="94"/>
  <c r="AF73" i="55"/>
  <c r="AO73" i="55" s="1"/>
  <c r="AE73" i="55"/>
  <c r="AG73" i="55"/>
  <c r="AP73" i="55" s="1"/>
  <c r="W74" i="55"/>
  <c r="AG67" i="90"/>
  <c r="AP67" i="90" s="1"/>
  <c r="AE67" i="90"/>
  <c r="AF67" i="90"/>
  <c r="AO67" i="90" s="1"/>
  <c r="W68" i="90"/>
  <c r="AH70" i="82"/>
  <c r="AQ70" i="82" s="1"/>
  <c r="AR77" i="104"/>
  <c r="AH72" i="103"/>
  <c r="AQ72" i="103" s="1"/>
  <c r="AK8" i="44"/>
  <c r="AT8" i="44" s="1"/>
  <c r="AJ8" i="44"/>
  <c r="AS33" i="44"/>
  <c r="AL33" i="44"/>
  <c r="AU33" i="44" s="1"/>
  <c r="AR75" i="92"/>
  <c r="Z73" i="49"/>
  <c r="AS10" i="44"/>
  <c r="AL10" i="44"/>
  <c r="AU10" i="44" s="1"/>
  <c r="AS46" i="44"/>
  <c r="AL46" i="44"/>
  <c r="AU46" i="44" s="1"/>
  <c r="AH71" i="42"/>
  <c r="AQ71" i="42" s="1"/>
  <c r="AR75" i="95"/>
  <c r="AS17" i="44"/>
  <c r="AL17" i="44"/>
  <c r="AU17" i="44" s="1"/>
  <c r="AR70" i="42"/>
  <c r="AI69" i="48"/>
  <c r="AN69" i="48"/>
  <c r="AJ4" i="44"/>
  <c r="AK4" i="44"/>
  <c r="AT4" i="44" s="1"/>
  <c r="AT81" i="44" s="1"/>
  <c r="AS42" i="44"/>
  <c r="AL42" i="44"/>
  <c r="AU42" i="44" s="1"/>
  <c r="AS60" i="44"/>
  <c r="AL60" i="44"/>
  <c r="AU60" i="44" s="1"/>
  <c r="Y70" i="85"/>
  <c r="X70" i="85"/>
  <c r="Z70" i="85" s="1"/>
  <c r="AS19" i="44"/>
  <c r="AL19" i="44"/>
  <c r="AU19" i="44" s="1"/>
  <c r="AI74" i="41"/>
  <c r="AN74" i="41"/>
  <c r="X75" i="11"/>
  <c r="Y75" i="11"/>
  <c r="Z75" i="11"/>
  <c r="AG74" i="99" l="1"/>
  <c r="AP74" i="99" s="1"/>
  <c r="AE74" i="99"/>
  <c r="W75" i="99"/>
  <c r="AF74" i="99"/>
  <c r="AO74" i="99" s="1"/>
  <c r="AF75" i="43"/>
  <c r="AO75" i="43" s="1"/>
  <c r="AG75" i="43"/>
  <c r="AP75" i="43" s="1"/>
  <c r="W76" i="43"/>
  <c r="AE75" i="43"/>
  <c r="AF70" i="85"/>
  <c r="AO70" i="85" s="1"/>
  <c r="AE70" i="85"/>
  <c r="W71" i="85"/>
  <c r="AG70" i="85"/>
  <c r="AP70" i="85" s="1"/>
  <c r="AE75" i="16"/>
  <c r="AF75" i="16"/>
  <c r="AO75" i="16" s="1"/>
  <c r="AG75" i="16"/>
  <c r="AP75" i="16" s="1"/>
  <c r="W76" i="16"/>
  <c r="AR74" i="16"/>
  <c r="W73" i="10"/>
  <c r="AE72" i="10"/>
  <c r="AF72" i="10"/>
  <c r="AO72" i="10" s="1"/>
  <c r="AG72" i="10"/>
  <c r="AP72" i="10" s="1"/>
  <c r="AR79" i="44"/>
  <c r="AR81" i="44" s="1"/>
  <c r="AL79" i="44"/>
  <c r="AU79" i="44" s="1"/>
  <c r="AR69" i="98"/>
  <c r="W79" i="45"/>
  <c r="AG78" i="45"/>
  <c r="AP78" i="45" s="1"/>
  <c r="AE78" i="45"/>
  <c r="AF78" i="45"/>
  <c r="AO78" i="45" s="1"/>
  <c r="AG76" i="96"/>
  <c r="AP76" i="96" s="1"/>
  <c r="W77" i="96"/>
  <c r="AF76" i="96"/>
  <c r="AO76" i="96" s="1"/>
  <c r="AE76" i="96"/>
  <c r="AR76" i="54"/>
  <c r="AH70" i="48"/>
  <c r="AQ70" i="48" s="1"/>
  <c r="AH70" i="98"/>
  <c r="AQ70" i="98" s="1"/>
  <c r="Y76" i="84"/>
  <c r="Z76" i="84" s="1"/>
  <c r="X76" i="84"/>
  <c r="Y71" i="82"/>
  <c r="X71" i="82"/>
  <c r="Y68" i="90"/>
  <c r="Z68" i="90" s="1"/>
  <c r="X68" i="90"/>
  <c r="AI73" i="55"/>
  <c r="AN73" i="55"/>
  <c r="AR74" i="11"/>
  <c r="W77" i="92"/>
  <c r="AG76" i="92"/>
  <c r="AP76" i="92" s="1"/>
  <c r="AF76" i="92"/>
  <c r="AO76" i="92" s="1"/>
  <c r="AE76" i="92"/>
  <c r="AS14" i="44"/>
  <c r="AL14" i="44"/>
  <c r="AU14" i="44" s="1"/>
  <c r="AI71" i="83"/>
  <c r="AN71" i="83"/>
  <c r="Y76" i="13"/>
  <c r="Z76" i="13" s="1"/>
  <c r="X76" i="13"/>
  <c r="AH75" i="41"/>
  <c r="AQ75" i="41" s="1"/>
  <c r="Z70" i="48"/>
  <c r="AS15" i="44"/>
  <c r="AL15" i="44"/>
  <c r="AU15" i="44" s="1"/>
  <c r="Z70" i="98"/>
  <c r="AI75" i="84"/>
  <c r="AN75" i="84"/>
  <c r="AI70" i="82"/>
  <c r="AR70" i="82" s="1"/>
  <c r="AN70" i="82"/>
  <c r="Y79" i="104"/>
  <c r="X79" i="104"/>
  <c r="AI67" i="90"/>
  <c r="AN67" i="90"/>
  <c r="AE76" i="91"/>
  <c r="AG76" i="91"/>
  <c r="AP76" i="91" s="1"/>
  <c r="W77" i="91"/>
  <c r="AF76" i="91"/>
  <c r="AO76" i="91" s="1"/>
  <c r="AH77" i="54"/>
  <c r="AQ77" i="54" s="1"/>
  <c r="AR74" i="43"/>
  <c r="AI71" i="102"/>
  <c r="AN71" i="102"/>
  <c r="AH77" i="88"/>
  <c r="AQ77" i="88" s="1"/>
  <c r="AH76" i="96"/>
  <c r="AQ76" i="96" s="1"/>
  <c r="AI76" i="95"/>
  <c r="AN76" i="95"/>
  <c r="AR69" i="85"/>
  <c r="Y72" i="83"/>
  <c r="Z72" i="83" s="1"/>
  <c r="X72" i="83"/>
  <c r="Y71" i="35"/>
  <c r="X71" i="35"/>
  <c r="Z75" i="41"/>
  <c r="Y72" i="42"/>
  <c r="X72" i="42"/>
  <c r="AR69" i="48"/>
  <c r="AS8" i="44"/>
  <c r="AL8" i="44"/>
  <c r="AU8" i="44" s="1"/>
  <c r="W78" i="54"/>
  <c r="AE77" i="54"/>
  <c r="AF77" i="54"/>
  <c r="AO77" i="54" s="1"/>
  <c r="AG77" i="54"/>
  <c r="AP77" i="54" s="1"/>
  <c r="Y72" i="102"/>
  <c r="X72" i="102"/>
  <c r="AG77" i="88"/>
  <c r="AP77" i="88" s="1"/>
  <c r="AF77" i="88"/>
  <c r="AO77" i="88" s="1"/>
  <c r="AE77" i="88"/>
  <c r="W78" i="88"/>
  <c r="AI68" i="50"/>
  <c r="AN68" i="50"/>
  <c r="AI74" i="87"/>
  <c r="AN74" i="87"/>
  <c r="AF70" i="94"/>
  <c r="AO70" i="94" s="1"/>
  <c r="AE70" i="94"/>
  <c r="W71" i="94"/>
  <c r="AG70" i="94"/>
  <c r="AP70" i="94" s="1"/>
  <c r="AL6" i="44"/>
  <c r="AU6" i="44" s="1"/>
  <c r="AS6" i="44"/>
  <c r="AR71" i="10"/>
  <c r="AI73" i="18"/>
  <c r="AN73" i="18"/>
  <c r="AI71" i="42"/>
  <c r="AN71" i="42"/>
  <c r="AE75" i="11"/>
  <c r="W76" i="11"/>
  <c r="AG75" i="11"/>
  <c r="AP75" i="11" s="1"/>
  <c r="AF75" i="11"/>
  <c r="AO75" i="11" s="1"/>
  <c r="AH70" i="85"/>
  <c r="AQ70" i="85" s="1"/>
  <c r="AH75" i="11"/>
  <c r="AQ75" i="11" s="1"/>
  <c r="AL4" i="44"/>
  <c r="AU4" i="44" s="1"/>
  <c r="AU81" i="44" s="1"/>
  <c r="C11" i="44" s="1"/>
  <c r="AS4" i="44"/>
  <c r="AE73" i="49"/>
  <c r="AF73" i="49"/>
  <c r="AO73" i="49" s="1"/>
  <c r="AG73" i="49"/>
  <c r="AP73" i="49" s="1"/>
  <c r="W74" i="49"/>
  <c r="AI77" i="20"/>
  <c r="AP77" i="20"/>
  <c r="AR76" i="88"/>
  <c r="AR75" i="96"/>
  <c r="AS13" i="44"/>
  <c r="AL13" i="44"/>
  <c r="AU13" i="44" s="1"/>
  <c r="Y69" i="50"/>
  <c r="X69" i="50"/>
  <c r="AH75" i="16"/>
  <c r="AQ75" i="16" s="1"/>
  <c r="Y77" i="95"/>
  <c r="Z77" i="95" s="1"/>
  <c r="X77" i="95"/>
  <c r="AS5" i="44"/>
  <c r="AS81" i="44" s="1"/>
  <c r="AL5" i="44"/>
  <c r="AU5" i="44" s="1"/>
  <c r="AH75" i="43"/>
  <c r="AQ75" i="43" s="1"/>
  <c r="AI75" i="13"/>
  <c r="AN75" i="13"/>
  <c r="AH74" i="99"/>
  <c r="AQ74" i="99" s="1"/>
  <c r="AS7" i="44"/>
  <c r="AL7" i="44"/>
  <c r="AU7" i="44" s="1"/>
  <c r="Y74" i="18"/>
  <c r="X74" i="18"/>
  <c r="Z74" i="18" s="1"/>
  <c r="Y73" i="103"/>
  <c r="X73" i="103"/>
  <c r="AR74" i="41"/>
  <c r="Y74" i="55"/>
  <c r="X74" i="55"/>
  <c r="AF73" i="51"/>
  <c r="AO73" i="51" s="1"/>
  <c r="AE73" i="51"/>
  <c r="AN73" i="51" s="1"/>
  <c r="W74" i="51"/>
  <c r="AG73" i="51"/>
  <c r="Y78" i="20"/>
  <c r="X78" i="20"/>
  <c r="Z78" i="20" s="1"/>
  <c r="AH72" i="10"/>
  <c r="AQ72" i="10" s="1"/>
  <c r="AG77" i="100"/>
  <c r="AP77" i="100" s="1"/>
  <c r="W78" i="100"/>
  <c r="AF77" i="100"/>
  <c r="AO77" i="100" s="1"/>
  <c r="AE77" i="100"/>
  <c r="AH78" i="45"/>
  <c r="AQ78" i="45" s="1"/>
  <c r="Y75" i="87"/>
  <c r="X75" i="87"/>
  <c r="AI70" i="35"/>
  <c r="AN70" i="35"/>
  <c r="AR77" i="45"/>
  <c r="AI78" i="104"/>
  <c r="AN78" i="104"/>
  <c r="AI72" i="103"/>
  <c r="AN72" i="103"/>
  <c r="AF77" i="95" l="1"/>
  <c r="AO77" i="95" s="1"/>
  <c r="AE77" i="95"/>
  <c r="W78" i="95"/>
  <c r="AG77" i="95"/>
  <c r="AP77" i="95" s="1"/>
  <c r="AF76" i="84"/>
  <c r="AO76" i="84" s="1"/>
  <c r="AG76" i="84"/>
  <c r="AP76" i="84" s="1"/>
  <c r="W77" i="84"/>
  <c r="AE76" i="84"/>
  <c r="W77" i="13"/>
  <c r="AG76" i="13"/>
  <c r="AP76" i="13" s="1"/>
  <c r="AE76" i="13"/>
  <c r="AF76" i="13"/>
  <c r="AO76" i="13" s="1"/>
  <c r="AF68" i="90"/>
  <c r="AO68" i="90" s="1"/>
  <c r="W69" i="90"/>
  <c r="AE68" i="90"/>
  <c r="AG68" i="90"/>
  <c r="AP68" i="90" s="1"/>
  <c r="AG78" i="20"/>
  <c r="AP78" i="20" s="1"/>
  <c r="AE78" i="20"/>
  <c r="W79" i="20"/>
  <c r="AF78" i="20"/>
  <c r="AO78" i="20" s="1"/>
  <c r="AE74" i="18"/>
  <c r="W75" i="18"/>
  <c r="AF74" i="18"/>
  <c r="AO74" i="18" s="1"/>
  <c r="AG74" i="18"/>
  <c r="AP74" i="18" s="1"/>
  <c r="AF72" i="83"/>
  <c r="AO72" i="83" s="1"/>
  <c r="AE72" i="83"/>
  <c r="AG72" i="83"/>
  <c r="AP72" i="83" s="1"/>
  <c r="W73" i="83"/>
  <c r="AH73" i="103"/>
  <c r="AQ73" i="103" s="1"/>
  <c r="AH74" i="55"/>
  <c r="AQ74" i="55" s="1"/>
  <c r="AR72" i="103"/>
  <c r="AR70" i="35"/>
  <c r="Y78" i="100"/>
  <c r="Z78" i="100"/>
  <c r="X78" i="100"/>
  <c r="Y74" i="51"/>
  <c r="Z74" i="51"/>
  <c r="X74" i="51"/>
  <c r="AH77" i="95"/>
  <c r="AQ77" i="95" s="1"/>
  <c r="AR77" i="20"/>
  <c r="AR71" i="42"/>
  <c r="Y78" i="88"/>
  <c r="Z78" i="88"/>
  <c r="X78" i="88"/>
  <c r="AH72" i="83"/>
  <c r="AQ72" i="83" s="1"/>
  <c r="AR76" i="95"/>
  <c r="AR71" i="102"/>
  <c r="AI76" i="91"/>
  <c r="AN76" i="91"/>
  <c r="Y77" i="92"/>
  <c r="X77" i="92"/>
  <c r="AI72" i="10"/>
  <c r="AN72" i="10"/>
  <c r="AI70" i="85"/>
  <c r="AN70" i="85"/>
  <c r="AI77" i="88"/>
  <c r="AN77" i="88"/>
  <c r="AE70" i="48"/>
  <c r="AG70" i="48"/>
  <c r="AP70" i="48" s="1"/>
  <c r="AF70" i="48"/>
  <c r="AO70" i="48" s="1"/>
  <c r="W71" i="48"/>
  <c r="AH76" i="13"/>
  <c r="AQ76" i="13" s="1"/>
  <c r="Y73" i="10"/>
  <c r="X73" i="10"/>
  <c r="AH69" i="50"/>
  <c r="AQ69" i="50" s="1"/>
  <c r="Y74" i="49"/>
  <c r="X74" i="49"/>
  <c r="AR73" i="18"/>
  <c r="AR74" i="87"/>
  <c r="AF75" i="41"/>
  <c r="AO75" i="41" s="1"/>
  <c r="AG75" i="41"/>
  <c r="AP75" i="41" s="1"/>
  <c r="W76" i="41"/>
  <c r="AE75" i="41"/>
  <c r="AR67" i="90"/>
  <c r="AH71" i="82"/>
  <c r="AQ71" i="82" s="1"/>
  <c r="AI76" i="96"/>
  <c r="AN76" i="96"/>
  <c r="AI78" i="45"/>
  <c r="AN78" i="45"/>
  <c r="AI75" i="16"/>
  <c r="AN75" i="16"/>
  <c r="Z69" i="50"/>
  <c r="Y76" i="11"/>
  <c r="Z76" i="11" s="1"/>
  <c r="X76" i="11"/>
  <c r="AH71" i="35"/>
  <c r="AQ71" i="35" s="1"/>
  <c r="AH79" i="104"/>
  <c r="AQ79" i="104" s="1"/>
  <c r="AQ81" i="104" s="1"/>
  <c r="AZ3" i="104"/>
  <c r="AX12" i="104" s="1"/>
  <c r="S12" i="104" s="1"/>
  <c r="AC12" i="104" s="1"/>
  <c r="AB13" i="104" s="1"/>
  <c r="AX3" i="104"/>
  <c r="S3" i="104" s="1"/>
  <c r="AC3" i="104" s="1"/>
  <c r="AX4" i="104"/>
  <c r="S4" i="104" s="1"/>
  <c r="AC4" i="104" s="1"/>
  <c r="AB5" i="104" s="1"/>
  <c r="AX5" i="104"/>
  <c r="S5" i="104" s="1"/>
  <c r="AC5" i="104" s="1"/>
  <c r="AB6" i="104" s="1"/>
  <c r="AX8" i="104"/>
  <c r="S8" i="104" s="1"/>
  <c r="AC8" i="104" s="1"/>
  <c r="AB9" i="104" s="1"/>
  <c r="AX9" i="104"/>
  <c r="S9" i="104" s="1"/>
  <c r="AC9" i="104" s="1"/>
  <c r="AB10" i="104" s="1"/>
  <c r="AX10" i="104"/>
  <c r="S10" i="104" s="1"/>
  <c r="AC10" i="104" s="1"/>
  <c r="AB11" i="104" s="1"/>
  <c r="AX11" i="104"/>
  <c r="S11" i="104" s="1"/>
  <c r="AC11" i="104" s="1"/>
  <c r="AB12" i="104" s="1"/>
  <c r="AX13" i="104"/>
  <c r="S13" i="104" s="1"/>
  <c r="AC13" i="104" s="1"/>
  <c r="AB14" i="104" s="1"/>
  <c r="AX14" i="104"/>
  <c r="S14" i="104" s="1"/>
  <c r="AC14" i="104" s="1"/>
  <c r="AB15" i="104" s="1"/>
  <c r="AX15" i="104"/>
  <c r="S15" i="104" s="1"/>
  <c r="AC15" i="104" s="1"/>
  <c r="AB16" i="104" s="1"/>
  <c r="AX16" i="104"/>
  <c r="S16" i="104" s="1"/>
  <c r="AC16" i="104" s="1"/>
  <c r="AB17" i="104" s="1"/>
  <c r="AX17" i="104"/>
  <c r="S17" i="104" s="1"/>
  <c r="AC17" i="104" s="1"/>
  <c r="AB18" i="104" s="1"/>
  <c r="AX18" i="104"/>
  <c r="S18" i="104" s="1"/>
  <c r="AC18" i="104" s="1"/>
  <c r="AB19" i="104" s="1"/>
  <c r="AX19" i="104"/>
  <c r="S19" i="104" s="1"/>
  <c r="AC19" i="104" s="1"/>
  <c r="AB20" i="104" s="1"/>
  <c r="AX20" i="104"/>
  <c r="S20" i="104" s="1"/>
  <c r="AC20" i="104" s="1"/>
  <c r="AB21" i="104" s="1"/>
  <c r="AX21" i="104"/>
  <c r="S21" i="104" s="1"/>
  <c r="AC21" i="104" s="1"/>
  <c r="AB22" i="104" s="1"/>
  <c r="AX22" i="104"/>
  <c r="S22" i="104" s="1"/>
  <c r="AC22" i="104" s="1"/>
  <c r="AB23" i="104" s="1"/>
  <c r="AX23" i="104"/>
  <c r="S23" i="104" s="1"/>
  <c r="AC23" i="104" s="1"/>
  <c r="AB24" i="104" s="1"/>
  <c r="AX24" i="104"/>
  <c r="S24" i="104" s="1"/>
  <c r="AC24" i="104" s="1"/>
  <c r="AB25" i="104" s="1"/>
  <c r="AX25" i="104"/>
  <c r="S25" i="104" s="1"/>
  <c r="AC25" i="104" s="1"/>
  <c r="AB26" i="104" s="1"/>
  <c r="AX26" i="104"/>
  <c r="S26" i="104" s="1"/>
  <c r="AC26" i="104" s="1"/>
  <c r="AB27" i="104" s="1"/>
  <c r="AX27" i="104"/>
  <c r="S27" i="104" s="1"/>
  <c r="AC27" i="104" s="1"/>
  <c r="AB28" i="104" s="1"/>
  <c r="AX28" i="104"/>
  <c r="S28" i="104" s="1"/>
  <c r="AC28" i="104" s="1"/>
  <c r="AB29" i="104" s="1"/>
  <c r="AX29" i="104"/>
  <c r="S29" i="104" s="1"/>
  <c r="AC29" i="104" s="1"/>
  <c r="AB30" i="104" s="1"/>
  <c r="AX30" i="104"/>
  <c r="S30" i="104" s="1"/>
  <c r="AC30" i="104" s="1"/>
  <c r="AB31" i="104" s="1"/>
  <c r="AX31" i="104"/>
  <c r="S31" i="104" s="1"/>
  <c r="AC31" i="104" s="1"/>
  <c r="AB32" i="104" s="1"/>
  <c r="AX32" i="104"/>
  <c r="S32" i="104" s="1"/>
  <c r="AC32" i="104" s="1"/>
  <c r="AB33" i="104" s="1"/>
  <c r="AX33" i="104"/>
  <c r="S33" i="104" s="1"/>
  <c r="AC33" i="104" s="1"/>
  <c r="AB34" i="104" s="1"/>
  <c r="AX34" i="104"/>
  <c r="S34" i="104" s="1"/>
  <c r="AC34" i="104" s="1"/>
  <c r="AB35" i="104" s="1"/>
  <c r="AX35" i="104"/>
  <c r="S35" i="104" s="1"/>
  <c r="AC35" i="104" s="1"/>
  <c r="AB36" i="104" s="1"/>
  <c r="AX36" i="104"/>
  <c r="S36" i="104" s="1"/>
  <c r="AC36" i="104" s="1"/>
  <c r="AB37" i="104" s="1"/>
  <c r="AX37" i="104"/>
  <c r="S37" i="104" s="1"/>
  <c r="AC37" i="104" s="1"/>
  <c r="AB38" i="104" s="1"/>
  <c r="AX38" i="104"/>
  <c r="S38" i="104" s="1"/>
  <c r="AC38" i="104" s="1"/>
  <c r="AB39" i="104" s="1"/>
  <c r="AX39" i="104"/>
  <c r="S39" i="104" s="1"/>
  <c r="AC39" i="104" s="1"/>
  <c r="AB40" i="104" s="1"/>
  <c r="AX40" i="104"/>
  <c r="S40" i="104" s="1"/>
  <c r="AC40" i="104" s="1"/>
  <c r="AB41" i="104" s="1"/>
  <c r="AX41" i="104"/>
  <c r="S41" i="104" s="1"/>
  <c r="AC41" i="104" s="1"/>
  <c r="AB42" i="104" s="1"/>
  <c r="AX42" i="104"/>
  <c r="S42" i="104" s="1"/>
  <c r="AC42" i="104" s="1"/>
  <c r="AB43" i="104" s="1"/>
  <c r="AX43" i="104"/>
  <c r="S43" i="104" s="1"/>
  <c r="AC43" i="104" s="1"/>
  <c r="AB44" i="104" s="1"/>
  <c r="AX44" i="104"/>
  <c r="S44" i="104" s="1"/>
  <c r="AC44" i="104" s="1"/>
  <c r="AB45" i="104" s="1"/>
  <c r="AX45" i="104"/>
  <c r="S45" i="104" s="1"/>
  <c r="AC45" i="104" s="1"/>
  <c r="AB46" i="104" s="1"/>
  <c r="AX46" i="104"/>
  <c r="S46" i="104" s="1"/>
  <c r="AC46" i="104" s="1"/>
  <c r="AB47" i="104" s="1"/>
  <c r="AX47" i="104"/>
  <c r="S47" i="104" s="1"/>
  <c r="AC47" i="104" s="1"/>
  <c r="AB48" i="104" s="1"/>
  <c r="AX48" i="104"/>
  <c r="S48" i="104" s="1"/>
  <c r="AC48" i="104" s="1"/>
  <c r="AB49" i="104" s="1"/>
  <c r="AX49" i="104"/>
  <c r="S49" i="104" s="1"/>
  <c r="AC49" i="104" s="1"/>
  <c r="AB50" i="104" s="1"/>
  <c r="AX50" i="104"/>
  <c r="S50" i="104" s="1"/>
  <c r="AC50" i="104" s="1"/>
  <c r="AB51" i="104" s="1"/>
  <c r="AX51" i="104"/>
  <c r="S51" i="104" s="1"/>
  <c r="AC51" i="104" s="1"/>
  <c r="AB52" i="104" s="1"/>
  <c r="AX52" i="104"/>
  <c r="S52" i="104" s="1"/>
  <c r="AC52" i="104" s="1"/>
  <c r="AB53" i="104" s="1"/>
  <c r="AX53" i="104"/>
  <c r="S53" i="104" s="1"/>
  <c r="AC53" i="104" s="1"/>
  <c r="AB54" i="104" s="1"/>
  <c r="AX54" i="104"/>
  <c r="S54" i="104" s="1"/>
  <c r="AC54" i="104" s="1"/>
  <c r="AB55" i="104" s="1"/>
  <c r="AX55" i="104"/>
  <c r="S55" i="104" s="1"/>
  <c r="AC55" i="104" s="1"/>
  <c r="AB56" i="104" s="1"/>
  <c r="AX56" i="104"/>
  <c r="S56" i="104" s="1"/>
  <c r="AC56" i="104" s="1"/>
  <c r="AB57" i="104" s="1"/>
  <c r="AX57" i="104"/>
  <c r="S57" i="104" s="1"/>
  <c r="AC57" i="104" s="1"/>
  <c r="AB58" i="104" s="1"/>
  <c r="AX58" i="104"/>
  <c r="S58" i="104" s="1"/>
  <c r="AC58" i="104" s="1"/>
  <c r="AB59" i="104" s="1"/>
  <c r="AX59" i="104"/>
  <c r="S59" i="104" s="1"/>
  <c r="AC59" i="104" s="1"/>
  <c r="AB60" i="104" s="1"/>
  <c r="AX60" i="104"/>
  <c r="S60" i="104" s="1"/>
  <c r="AC60" i="104" s="1"/>
  <c r="AB61" i="104" s="1"/>
  <c r="AX61" i="104"/>
  <c r="S61" i="104" s="1"/>
  <c r="AC61" i="104" s="1"/>
  <c r="AB62" i="104" s="1"/>
  <c r="AX62" i="104"/>
  <c r="S62" i="104" s="1"/>
  <c r="AC62" i="104" s="1"/>
  <c r="AB63" i="104" s="1"/>
  <c r="AX63" i="104"/>
  <c r="S63" i="104" s="1"/>
  <c r="AC63" i="104" s="1"/>
  <c r="AB64" i="104" s="1"/>
  <c r="AX64" i="104"/>
  <c r="S64" i="104" s="1"/>
  <c r="AC64" i="104" s="1"/>
  <c r="AB65" i="104" s="1"/>
  <c r="AX65" i="104"/>
  <c r="S65" i="104" s="1"/>
  <c r="AC65" i="104" s="1"/>
  <c r="AB66" i="104" s="1"/>
  <c r="AX66" i="104"/>
  <c r="S66" i="104" s="1"/>
  <c r="AC66" i="104" s="1"/>
  <c r="AB67" i="104" s="1"/>
  <c r="AX67" i="104"/>
  <c r="S67" i="104" s="1"/>
  <c r="AC67" i="104" s="1"/>
  <c r="AB68" i="104" s="1"/>
  <c r="AX68" i="104"/>
  <c r="S68" i="104" s="1"/>
  <c r="AC68" i="104" s="1"/>
  <c r="AB69" i="104" s="1"/>
  <c r="AX69" i="104"/>
  <c r="S69" i="104" s="1"/>
  <c r="AC69" i="104" s="1"/>
  <c r="AB70" i="104" s="1"/>
  <c r="AX70" i="104"/>
  <c r="S70" i="104" s="1"/>
  <c r="AC70" i="104" s="1"/>
  <c r="AB71" i="104" s="1"/>
  <c r="AX71" i="104"/>
  <c r="S71" i="104" s="1"/>
  <c r="AC71" i="104" s="1"/>
  <c r="AB72" i="104" s="1"/>
  <c r="AX72" i="104"/>
  <c r="S72" i="104" s="1"/>
  <c r="AC72" i="104" s="1"/>
  <c r="AB73" i="104" s="1"/>
  <c r="AX73" i="104"/>
  <c r="S73" i="104" s="1"/>
  <c r="AC73" i="104" s="1"/>
  <c r="AB74" i="104" s="1"/>
  <c r="AX75" i="104"/>
  <c r="S75" i="104" s="1"/>
  <c r="AC75" i="104" s="1"/>
  <c r="AB76" i="104" s="1"/>
  <c r="AX76" i="104"/>
  <c r="S76" i="104" s="1"/>
  <c r="AC76" i="104" s="1"/>
  <c r="AB77" i="104" s="1"/>
  <c r="AX78" i="104"/>
  <c r="S78" i="104" s="1"/>
  <c r="AC78" i="104" s="1"/>
  <c r="AB79" i="104" s="1"/>
  <c r="AX77" i="104"/>
  <c r="S77" i="104" s="1"/>
  <c r="AC77" i="104" s="1"/>
  <c r="AB78" i="104" s="1"/>
  <c r="AX74" i="104"/>
  <c r="S74" i="104" s="1"/>
  <c r="AC74" i="104" s="1"/>
  <c r="AB75" i="104" s="1"/>
  <c r="AR75" i="84"/>
  <c r="AI76" i="92"/>
  <c r="AN76" i="92"/>
  <c r="Z71" i="82"/>
  <c r="AI75" i="43"/>
  <c r="AN75" i="43"/>
  <c r="Y75" i="99"/>
  <c r="X75" i="99"/>
  <c r="Z73" i="103"/>
  <c r="AI77" i="100"/>
  <c r="AN77" i="100"/>
  <c r="Z74" i="55"/>
  <c r="AR75" i="13"/>
  <c r="AI75" i="11"/>
  <c r="AN75" i="11"/>
  <c r="Y71" i="94"/>
  <c r="X71" i="94"/>
  <c r="AR68" i="50"/>
  <c r="AH72" i="102"/>
  <c r="AQ72" i="102" s="1"/>
  <c r="AI77" i="54"/>
  <c r="AN77" i="54"/>
  <c r="AH72" i="42"/>
  <c r="AQ72" i="42" s="1"/>
  <c r="Z71" i="35"/>
  <c r="Y77" i="91"/>
  <c r="X77" i="91"/>
  <c r="Z79" i="104"/>
  <c r="W71" i="98"/>
  <c r="AF70" i="98"/>
  <c r="AO70" i="98" s="1"/>
  <c r="AG70" i="98"/>
  <c r="AP70" i="98" s="1"/>
  <c r="AE70" i="98"/>
  <c r="AR73" i="55"/>
  <c r="Y77" i="96"/>
  <c r="Z77" i="96"/>
  <c r="X77" i="96"/>
  <c r="Y79" i="45"/>
  <c r="Z79" i="45" s="1"/>
  <c r="X79" i="45"/>
  <c r="Y76" i="43"/>
  <c r="X76" i="43"/>
  <c r="AI74" i="99"/>
  <c r="AN74" i="99"/>
  <c r="AH75" i="87"/>
  <c r="AQ75" i="87" s="1"/>
  <c r="AH78" i="20"/>
  <c r="AQ78" i="20" s="1"/>
  <c r="AR78" i="104"/>
  <c r="Z75" i="87"/>
  <c r="AI73" i="51"/>
  <c r="AP73" i="51"/>
  <c r="AH74" i="18"/>
  <c r="AQ74" i="18" s="1"/>
  <c r="AI73" i="49"/>
  <c r="AN73" i="49"/>
  <c r="AI70" i="94"/>
  <c r="AN70" i="94"/>
  <c r="Z72" i="102"/>
  <c r="Y78" i="54"/>
  <c r="X78" i="54"/>
  <c r="Z72" i="42"/>
  <c r="AR71" i="83"/>
  <c r="AH68" i="90"/>
  <c r="AQ68" i="90" s="1"/>
  <c r="AH76" i="84"/>
  <c r="AQ76" i="84" s="1"/>
  <c r="Y76" i="16"/>
  <c r="X76" i="16"/>
  <c r="Y71" i="85"/>
  <c r="Z71" i="85"/>
  <c r="X71" i="85"/>
  <c r="AX79" i="45" l="1"/>
  <c r="S79" i="45" s="1"/>
  <c r="AC79" i="45" s="1"/>
  <c r="AF79" i="45"/>
  <c r="AO79" i="45" s="1"/>
  <c r="AO81" i="45" s="1"/>
  <c r="AG79" i="45"/>
  <c r="AP79" i="45" s="1"/>
  <c r="AP81" i="45" s="1"/>
  <c r="AE79" i="45"/>
  <c r="W77" i="11"/>
  <c r="AE76" i="11"/>
  <c r="AN76" i="11" s="1"/>
  <c r="AF76" i="11"/>
  <c r="AO76" i="11" s="1"/>
  <c r="AG76" i="11"/>
  <c r="AH78" i="54"/>
  <c r="AQ78" i="54" s="1"/>
  <c r="Z76" i="43"/>
  <c r="AH76" i="43"/>
  <c r="AQ76" i="43" s="1"/>
  <c r="AG77" i="96"/>
  <c r="AP77" i="96" s="1"/>
  <c r="AF77" i="96"/>
  <c r="AO77" i="96" s="1"/>
  <c r="W78" i="96"/>
  <c r="AE77" i="96"/>
  <c r="AR77" i="100"/>
  <c r="AR75" i="43"/>
  <c r="AJ75" i="104"/>
  <c r="AK75" i="104"/>
  <c r="AT75" i="104" s="1"/>
  <c r="AJ73" i="104"/>
  <c r="AK73" i="104"/>
  <c r="AT73" i="104" s="1"/>
  <c r="AJ67" i="104"/>
  <c r="AK67" i="104"/>
  <c r="AT67" i="104" s="1"/>
  <c r="AJ61" i="104"/>
  <c r="AK61" i="104"/>
  <c r="AT61" i="104" s="1"/>
  <c r="AJ55" i="104"/>
  <c r="AK55" i="104"/>
  <c r="AT55" i="104" s="1"/>
  <c r="AJ49" i="104"/>
  <c r="AK49" i="104"/>
  <c r="AT49" i="104" s="1"/>
  <c r="AK43" i="104"/>
  <c r="AT43" i="104" s="1"/>
  <c r="AJ43" i="104"/>
  <c r="AK37" i="104"/>
  <c r="AT37" i="104" s="1"/>
  <c r="AJ37" i="104"/>
  <c r="AK31" i="104"/>
  <c r="AT31" i="104" s="1"/>
  <c r="AJ31" i="104"/>
  <c r="AJ25" i="104"/>
  <c r="AK25" i="104"/>
  <c r="AT25" i="104" s="1"/>
  <c r="AK19" i="104"/>
  <c r="AT19" i="104" s="1"/>
  <c r="AJ19" i="104"/>
  <c r="AK12" i="104"/>
  <c r="AT12" i="104" s="1"/>
  <c r="AJ12" i="104"/>
  <c r="AK6" i="104"/>
  <c r="AT6" i="104" s="1"/>
  <c r="AH74" i="49"/>
  <c r="AQ74" i="49" s="1"/>
  <c r="AR70" i="85"/>
  <c r="AF78" i="88"/>
  <c r="AO78" i="88" s="1"/>
  <c r="W79" i="88"/>
  <c r="AG78" i="88"/>
  <c r="AP78" i="88" s="1"/>
  <c r="AE78" i="88"/>
  <c r="AF74" i="51"/>
  <c r="AO74" i="51" s="1"/>
  <c r="AE74" i="51"/>
  <c r="AG74" i="51"/>
  <c r="AP74" i="51" s="1"/>
  <c r="W75" i="51"/>
  <c r="AI68" i="90"/>
  <c r="AN68" i="90"/>
  <c r="Z78" i="54"/>
  <c r="AR73" i="49"/>
  <c r="AE71" i="35"/>
  <c r="AG71" i="35"/>
  <c r="AP71" i="35" s="1"/>
  <c r="AF71" i="35"/>
  <c r="AO71" i="35" s="1"/>
  <c r="W72" i="35"/>
  <c r="AR75" i="11"/>
  <c r="AF73" i="103"/>
  <c r="AO73" i="103" s="1"/>
  <c r="W74" i="103"/>
  <c r="AE73" i="103"/>
  <c r="AG73" i="103"/>
  <c r="AP73" i="103" s="1"/>
  <c r="AE71" i="82"/>
  <c r="AG71" i="82"/>
  <c r="AP71" i="82" s="1"/>
  <c r="AF71" i="82"/>
  <c r="AO71" i="82" s="1"/>
  <c r="W72" i="82"/>
  <c r="AJ78" i="104"/>
  <c r="AK78" i="104"/>
  <c r="AT78" i="104" s="1"/>
  <c r="AK72" i="104"/>
  <c r="AT72" i="104" s="1"/>
  <c r="AJ72" i="104"/>
  <c r="AK66" i="104"/>
  <c r="AT66" i="104" s="1"/>
  <c r="AJ66" i="104"/>
  <c r="AJ60" i="104"/>
  <c r="AK60" i="104"/>
  <c r="AT60" i="104" s="1"/>
  <c r="AK54" i="104"/>
  <c r="AT54" i="104" s="1"/>
  <c r="AJ54" i="104"/>
  <c r="AJ48" i="104"/>
  <c r="AK48" i="104"/>
  <c r="AT48" i="104" s="1"/>
  <c r="AJ42" i="104"/>
  <c r="AK42" i="104"/>
  <c r="AT42" i="104" s="1"/>
  <c r="AJ36" i="104"/>
  <c r="AK36" i="104"/>
  <c r="AT36" i="104" s="1"/>
  <c r="AJ30" i="104"/>
  <c r="AK30" i="104"/>
  <c r="AT30" i="104" s="1"/>
  <c r="AJ24" i="104"/>
  <c r="AK24" i="104"/>
  <c r="AT24" i="104" s="1"/>
  <c r="AJ18" i="104"/>
  <c r="AK18" i="104"/>
  <c r="AT18" i="104" s="1"/>
  <c r="AJ11" i="104"/>
  <c r="AK11" i="104"/>
  <c r="AT11" i="104" s="1"/>
  <c r="AJ5" i="104"/>
  <c r="AK5" i="104"/>
  <c r="AT5" i="104" s="1"/>
  <c r="AG69" i="50"/>
  <c r="AP69" i="50" s="1"/>
  <c r="W70" i="50"/>
  <c r="AE69" i="50"/>
  <c r="AF69" i="50"/>
  <c r="AO69" i="50" s="1"/>
  <c r="AR76" i="96"/>
  <c r="Z74" i="49"/>
  <c r="AR76" i="91"/>
  <c r="Y79" i="20"/>
  <c r="Z79" i="20" s="1"/>
  <c r="X79" i="20"/>
  <c r="Y69" i="90"/>
  <c r="Z69" i="90" s="1"/>
  <c r="X69" i="90"/>
  <c r="Z77" i="13"/>
  <c r="Y77" i="13"/>
  <c r="X77" i="13"/>
  <c r="W72" i="85"/>
  <c r="AG71" i="85"/>
  <c r="AP71" i="85" s="1"/>
  <c r="AE71" i="85"/>
  <c r="AF71" i="85"/>
  <c r="AO71" i="85" s="1"/>
  <c r="AH76" i="16"/>
  <c r="AQ76" i="16" s="1"/>
  <c r="AR73" i="51"/>
  <c r="AH79" i="45"/>
  <c r="AQ79" i="45" s="1"/>
  <c r="AQ81" i="45" s="1"/>
  <c r="AX4" i="45"/>
  <c r="S4" i="45" s="1"/>
  <c r="AC4" i="45" s="1"/>
  <c r="AB5" i="45" s="1"/>
  <c r="AZ3" i="45"/>
  <c r="AX8" i="45" s="1"/>
  <c r="S8" i="45" s="1"/>
  <c r="AC8" i="45" s="1"/>
  <c r="AB9" i="45" s="1"/>
  <c r="AX3" i="45"/>
  <c r="S3" i="45" s="1"/>
  <c r="AC3" i="45" s="1"/>
  <c r="AX7" i="45"/>
  <c r="S7" i="45" s="1"/>
  <c r="AC7" i="45" s="1"/>
  <c r="AB8" i="45" s="1"/>
  <c r="AX9" i="45"/>
  <c r="S9" i="45" s="1"/>
  <c r="AC9" i="45" s="1"/>
  <c r="AB10" i="45" s="1"/>
  <c r="AX10" i="45"/>
  <c r="S10" i="45" s="1"/>
  <c r="AC10" i="45" s="1"/>
  <c r="AB11" i="45" s="1"/>
  <c r="AX11" i="45"/>
  <c r="S11" i="45" s="1"/>
  <c r="AC11" i="45" s="1"/>
  <c r="AB12" i="45" s="1"/>
  <c r="AX14" i="45"/>
  <c r="S14" i="45" s="1"/>
  <c r="AC14" i="45" s="1"/>
  <c r="AB15" i="45" s="1"/>
  <c r="AX15" i="45"/>
  <c r="S15" i="45" s="1"/>
  <c r="AC15" i="45" s="1"/>
  <c r="AB16" i="45" s="1"/>
  <c r="AX16" i="45"/>
  <c r="S16" i="45" s="1"/>
  <c r="AC16" i="45" s="1"/>
  <c r="AB17" i="45" s="1"/>
  <c r="AX17" i="45"/>
  <c r="S17" i="45" s="1"/>
  <c r="AC17" i="45" s="1"/>
  <c r="AB18" i="45" s="1"/>
  <c r="AX20" i="45"/>
  <c r="S20" i="45" s="1"/>
  <c r="AC20" i="45" s="1"/>
  <c r="AB21" i="45" s="1"/>
  <c r="AX21" i="45"/>
  <c r="S21" i="45" s="1"/>
  <c r="AC21" i="45" s="1"/>
  <c r="AB22" i="45" s="1"/>
  <c r="AX22" i="45"/>
  <c r="S22" i="45" s="1"/>
  <c r="AC22" i="45" s="1"/>
  <c r="AB23" i="45" s="1"/>
  <c r="AX23" i="45"/>
  <c r="S23" i="45" s="1"/>
  <c r="AC23" i="45" s="1"/>
  <c r="AB24" i="45" s="1"/>
  <c r="AX26" i="45"/>
  <c r="S26" i="45" s="1"/>
  <c r="AC26" i="45" s="1"/>
  <c r="AB27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6" i="45"/>
  <c r="S76" i="45" s="1"/>
  <c r="AC76" i="45" s="1"/>
  <c r="AB77" i="45" s="1"/>
  <c r="AX77" i="45"/>
  <c r="S77" i="45" s="1"/>
  <c r="AC77" i="45" s="1"/>
  <c r="AB78" i="45" s="1"/>
  <c r="AX75" i="45"/>
  <c r="S75" i="45" s="1"/>
  <c r="AC75" i="45" s="1"/>
  <c r="AB76" i="45" s="1"/>
  <c r="AX78" i="45"/>
  <c r="S78" i="45" s="1"/>
  <c r="AC78" i="45" s="1"/>
  <c r="AB79" i="45" s="1"/>
  <c r="AX74" i="45"/>
  <c r="S74" i="45" s="1"/>
  <c r="AC74" i="45" s="1"/>
  <c r="AB75" i="45" s="1"/>
  <c r="Y71" i="98"/>
  <c r="Z71" i="98"/>
  <c r="X71" i="98"/>
  <c r="AR77" i="54"/>
  <c r="AH75" i="99"/>
  <c r="AQ75" i="99" s="1"/>
  <c r="AJ79" i="104"/>
  <c r="AS79" i="104" s="1"/>
  <c r="AJ71" i="104"/>
  <c r="AK71" i="104"/>
  <c r="AT71" i="104" s="1"/>
  <c r="AJ65" i="104"/>
  <c r="AK65" i="104"/>
  <c r="AT65" i="104" s="1"/>
  <c r="AK59" i="104"/>
  <c r="AT59" i="104" s="1"/>
  <c r="AJ59" i="104"/>
  <c r="AJ53" i="104"/>
  <c r="AK53" i="104"/>
  <c r="AT53" i="104" s="1"/>
  <c r="AJ47" i="104"/>
  <c r="AK47" i="104"/>
  <c r="AT47" i="104" s="1"/>
  <c r="AJ41" i="104"/>
  <c r="AK41" i="104"/>
  <c r="AT41" i="104" s="1"/>
  <c r="AK35" i="104"/>
  <c r="AT35" i="104" s="1"/>
  <c r="AJ35" i="104"/>
  <c r="AK29" i="104"/>
  <c r="AT29" i="104" s="1"/>
  <c r="AJ29" i="104"/>
  <c r="AJ23" i="104"/>
  <c r="AK23" i="104"/>
  <c r="AT23" i="104" s="1"/>
  <c r="AK17" i="104"/>
  <c r="AT17" i="104" s="1"/>
  <c r="AJ17" i="104"/>
  <c r="AJ10" i="104"/>
  <c r="AK10" i="104"/>
  <c r="AT10" i="104" s="1"/>
  <c r="AJ3" i="104"/>
  <c r="AB4" i="104"/>
  <c r="AH73" i="10"/>
  <c r="AQ73" i="10" s="1"/>
  <c r="AI70" i="48"/>
  <c r="AN70" i="48"/>
  <c r="AR72" i="10"/>
  <c r="AH78" i="100"/>
  <c r="AQ78" i="100" s="1"/>
  <c r="Y73" i="83"/>
  <c r="X73" i="83"/>
  <c r="AI78" i="20"/>
  <c r="AN78" i="20"/>
  <c r="Z76" i="16"/>
  <c r="W73" i="102"/>
  <c r="AE72" i="102"/>
  <c r="AG72" i="102"/>
  <c r="AP72" i="102" s="1"/>
  <c r="AF72" i="102"/>
  <c r="AO72" i="102" s="1"/>
  <c r="AF75" i="87"/>
  <c r="AO75" i="87" s="1"/>
  <c r="AG75" i="87"/>
  <c r="AP75" i="87" s="1"/>
  <c r="AE75" i="87"/>
  <c r="W76" i="87"/>
  <c r="AX79" i="104"/>
  <c r="S79" i="104" s="1"/>
  <c r="AC79" i="104" s="1"/>
  <c r="AG79" i="104"/>
  <c r="AP79" i="104" s="1"/>
  <c r="AP81" i="104" s="1"/>
  <c r="AE79" i="104"/>
  <c r="AK79" i="104" s="1"/>
  <c r="AT79" i="104" s="1"/>
  <c r="AF79" i="104"/>
  <c r="AO79" i="104" s="1"/>
  <c r="AO81" i="104" s="1"/>
  <c r="Z75" i="99"/>
  <c r="AR76" i="92"/>
  <c r="AJ77" i="104"/>
  <c r="AK77" i="104"/>
  <c r="AT77" i="104" s="1"/>
  <c r="AK70" i="104"/>
  <c r="AT70" i="104" s="1"/>
  <c r="AJ70" i="104"/>
  <c r="AK64" i="104"/>
  <c r="AT64" i="104" s="1"/>
  <c r="AJ64" i="104"/>
  <c r="AJ58" i="104"/>
  <c r="AK58" i="104"/>
  <c r="AT58" i="104" s="1"/>
  <c r="AK52" i="104"/>
  <c r="AT52" i="104" s="1"/>
  <c r="AJ52" i="104"/>
  <c r="AJ46" i="104"/>
  <c r="AK46" i="104"/>
  <c r="AT46" i="104" s="1"/>
  <c r="AJ40" i="104"/>
  <c r="AK40" i="104"/>
  <c r="AT40" i="104" s="1"/>
  <c r="AJ34" i="104"/>
  <c r="AK34" i="104"/>
  <c r="AT34" i="104" s="1"/>
  <c r="AJ28" i="104"/>
  <c r="AK28" i="104"/>
  <c r="AT28" i="104" s="1"/>
  <c r="AK22" i="104"/>
  <c r="AT22" i="104" s="1"/>
  <c r="AJ22" i="104"/>
  <c r="AK16" i="104"/>
  <c r="AT16" i="104" s="1"/>
  <c r="AJ16" i="104"/>
  <c r="AK9" i="104"/>
  <c r="AT9" i="104" s="1"/>
  <c r="AJ9" i="104"/>
  <c r="AK13" i="104"/>
  <c r="AT13" i="104" s="1"/>
  <c r="AJ13" i="104"/>
  <c r="AR75" i="16"/>
  <c r="Z73" i="10"/>
  <c r="AH77" i="92"/>
  <c r="AQ77" i="92" s="1"/>
  <c r="AF78" i="100"/>
  <c r="AO78" i="100" s="1"/>
  <c r="AE78" i="100"/>
  <c r="W79" i="100"/>
  <c r="AG78" i="100"/>
  <c r="AP78" i="100" s="1"/>
  <c r="Y75" i="18"/>
  <c r="X75" i="18"/>
  <c r="Z75" i="18" s="1"/>
  <c r="AI76" i="84"/>
  <c r="AN76" i="84"/>
  <c r="Y78" i="95"/>
  <c r="Z78" i="95"/>
  <c r="X78" i="95"/>
  <c r="Z71" i="94"/>
  <c r="AH71" i="94"/>
  <c r="AQ71" i="94" s="1"/>
  <c r="AE74" i="55"/>
  <c r="W75" i="55"/>
  <c r="AG74" i="55"/>
  <c r="AP74" i="55" s="1"/>
  <c r="AF74" i="55"/>
  <c r="AO74" i="55" s="1"/>
  <c r="AK76" i="104"/>
  <c r="AT76" i="104" s="1"/>
  <c r="AJ76" i="104"/>
  <c r="AJ69" i="104"/>
  <c r="AK69" i="104"/>
  <c r="AT69" i="104" s="1"/>
  <c r="AK63" i="104"/>
  <c r="AT63" i="104" s="1"/>
  <c r="AJ63" i="104"/>
  <c r="AJ57" i="104"/>
  <c r="AK57" i="104"/>
  <c r="AT57" i="104" s="1"/>
  <c r="AJ51" i="104"/>
  <c r="AK51" i="104"/>
  <c r="AT51" i="104" s="1"/>
  <c r="AJ45" i="104"/>
  <c r="AK45" i="104"/>
  <c r="AT45" i="104" s="1"/>
  <c r="AK39" i="104"/>
  <c r="AT39" i="104" s="1"/>
  <c r="AJ39" i="104"/>
  <c r="AJ33" i="104"/>
  <c r="AK33" i="104"/>
  <c r="AT33" i="104" s="1"/>
  <c r="AJ27" i="104"/>
  <c r="AK27" i="104"/>
  <c r="AT27" i="104" s="1"/>
  <c r="AK21" i="104"/>
  <c r="AT21" i="104" s="1"/>
  <c r="AJ21" i="104"/>
  <c r="AK15" i="104"/>
  <c r="AT15" i="104" s="1"/>
  <c r="AJ15" i="104"/>
  <c r="AX7" i="104"/>
  <c r="S7" i="104" s="1"/>
  <c r="AC7" i="104" s="1"/>
  <c r="AB8" i="104" s="1"/>
  <c r="AH76" i="11"/>
  <c r="AQ76" i="11" s="1"/>
  <c r="AI75" i="41"/>
  <c r="AR75" i="41" s="1"/>
  <c r="AN75" i="41"/>
  <c r="AR77" i="88"/>
  <c r="Z77" i="92"/>
  <c r="AI72" i="83"/>
  <c r="AN72" i="83"/>
  <c r="AI74" i="18"/>
  <c r="AN74" i="18"/>
  <c r="X77" i="84"/>
  <c r="Y77" i="84"/>
  <c r="Z77" i="84"/>
  <c r="AI77" i="95"/>
  <c r="AN77" i="95"/>
  <c r="AH77" i="91"/>
  <c r="AQ77" i="91" s="1"/>
  <c r="AH71" i="85"/>
  <c r="AQ71" i="85" s="1"/>
  <c r="W73" i="42"/>
  <c r="AF72" i="42"/>
  <c r="AO72" i="42" s="1"/>
  <c r="AE72" i="42"/>
  <c r="AG72" i="42"/>
  <c r="AP72" i="42" s="1"/>
  <c r="AR70" i="94"/>
  <c r="AR74" i="99"/>
  <c r="AH77" i="96"/>
  <c r="AQ77" i="96" s="1"/>
  <c r="AI70" i="98"/>
  <c r="AN70" i="98"/>
  <c r="Z77" i="91"/>
  <c r="AJ74" i="104"/>
  <c r="AK74" i="104"/>
  <c r="AT74" i="104" s="1"/>
  <c r="AK68" i="104"/>
  <c r="AT68" i="104" s="1"/>
  <c r="AJ68" i="104"/>
  <c r="AK62" i="104"/>
  <c r="AT62" i="104" s="1"/>
  <c r="AJ62" i="104"/>
  <c r="AK56" i="104"/>
  <c r="AT56" i="104" s="1"/>
  <c r="AJ56" i="104"/>
  <c r="AK50" i="104"/>
  <c r="AT50" i="104" s="1"/>
  <c r="AJ50" i="104"/>
  <c r="AJ44" i="104"/>
  <c r="AK44" i="104"/>
  <c r="AT44" i="104" s="1"/>
  <c r="AJ38" i="104"/>
  <c r="AK38" i="104"/>
  <c r="AT38" i="104" s="1"/>
  <c r="AK32" i="104"/>
  <c r="AT32" i="104" s="1"/>
  <c r="AJ32" i="104"/>
  <c r="AK26" i="104"/>
  <c r="AT26" i="104" s="1"/>
  <c r="AJ26" i="104"/>
  <c r="AK20" i="104"/>
  <c r="AT20" i="104" s="1"/>
  <c r="AJ20" i="104"/>
  <c r="AK14" i="104"/>
  <c r="AT14" i="104" s="1"/>
  <c r="AJ14" i="104"/>
  <c r="AX6" i="104"/>
  <c r="S6" i="104" s="1"/>
  <c r="AC6" i="104" s="1"/>
  <c r="AB7" i="104" s="1"/>
  <c r="AR78" i="45"/>
  <c r="Y76" i="41"/>
  <c r="X76" i="41"/>
  <c r="Y71" i="48"/>
  <c r="X71" i="48"/>
  <c r="AH78" i="88"/>
  <c r="AQ78" i="88" s="1"/>
  <c r="AH74" i="51"/>
  <c r="AQ74" i="51" s="1"/>
  <c r="AI76" i="13"/>
  <c r="AN76" i="13"/>
  <c r="AE69" i="90" l="1"/>
  <c r="W70" i="90"/>
  <c r="AG69" i="90"/>
  <c r="AP69" i="90" s="1"/>
  <c r="AF69" i="90"/>
  <c r="AO69" i="90" s="1"/>
  <c r="AF75" i="18"/>
  <c r="AO75" i="18" s="1"/>
  <c r="AG75" i="18"/>
  <c r="AP75" i="18" s="1"/>
  <c r="AE75" i="18"/>
  <c r="W76" i="18"/>
  <c r="AX79" i="20"/>
  <c r="S79" i="20" s="1"/>
  <c r="AC79" i="20" s="1"/>
  <c r="AF79" i="20"/>
  <c r="AO79" i="20" s="1"/>
  <c r="AO81" i="20" s="1"/>
  <c r="AE79" i="20"/>
  <c r="AG79" i="20"/>
  <c r="AP79" i="20" s="1"/>
  <c r="AP81" i="20" s="1"/>
  <c r="AS32" i="104"/>
  <c r="AL32" i="104"/>
  <c r="AU32" i="104" s="1"/>
  <c r="AS63" i="104"/>
  <c r="AL63" i="104"/>
  <c r="AU63" i="104" s="1"/>
  <c r="Y73" i="42"/>
  <c r="Z73" i="42"/>
  <c r="X73" i="42"/>
  <c r="AR77" i="95"/>
  <c r="AS20" i="104"/>
  <c r="AL20" i="104"/>
  <c r="AU20" i="104" s="1"/>
  <c r="AH71" i="48"/>
  <c r="AQ71" i="48" s="1"/>
  <c r="AS38" i="104"/>
  <c r="AL38" i="104"/>
  <c r="AU38" i="104" s="1"/>
  <c r="AS74" i="104"/>
  <c r="AL74" i="104"/>
  <c r="AU74" i="104" s="1"/>
  <c r="AS69" i="104"/>
  <c r="AL69" i="104"/>
  <c r="AU69" i="104" s="1"/>
  <c r="AR76" i="84"/>
  <c r="AK7" i="104"/>
  <c r="AT7" i="104" s="1"/>
  <c r="AJ7" i="104"/>
  <c r="AS44" i="104"/>
  <c r="AL44" i="104"/>
  <c r="AU44" i="104" s="1"/>
  <c r="AI72" i="42"/>
  <c r="AN72" i="42"/>
  <c r="AS57" i="104"/>
  <c r="AL57" i="104"/>
  <c r="AU57" i="104" s="1"/>
  <c r="AH78" i="95"/>
  <c r="AQ78" i="95" s="1"/>
  <c r="AF73" i="10"/>
  <c r="AO73" i="10" s="1"/>
  <c r="AE73" i="10"/>
  <c r="AG73" i="10"/>
  <c r="AP73" i="10" s="1"/>
  <c r="W74" i="10"/>
  <c r="AS28" i="104"/>
  <c r="AL28" i="104"/>
  <c r="AU28" i="104" s="1"/>
  <c r="AS46" i="104"/>
  <c r="AL46" i="104"/>
  <c r="AU46" i="104" s="1"/>
  <c r="AR78" i="20"/>
  <c r="AR70" i="48"/>
  <c r="AK4" i="104"/>
  <c r="AT4" i="104" s="1"/>
  <c r="AJ4" i="104"/>
  <c r="AS59" i="104"/>
  <c r="AL59" i="104"/>
  <c r="AU59" i="104" s="1"/>
  <c r="AK75" i="45"/>
  <c r="AT75" i="45" s="1"/>
  <c r="AJ75" i="45"/>
  <c r="AJ73" i="45"/>
  <c r="AK73" i="45"/>
  <c r="AT73" i="45" s="1"/>
  <c r="AJ67" i="45"/>
  <c r="AK67" i="45"/>
  <c r="AT67" i="45" s="1"/>
  <c r="AJ61" i="45"/>
  <c r="AK61" i="45"/>
  <c r="AT61" i="45" s="1"/>
  <c r="AK55" i="45"/>
  <c r="AT55" i="45" s="1"/>
  <c r="AJ55" i="45"/>
  <c r="AJ49" i="45"/>
  <c r="AK49" i="45"/>
  <c r="AT49" i="45" s="1"/>
  <c r="AJ43" i="45"/>
  <c r="AK43" i="45"/>
  <c r="AT43" i="45" s="1"/>
  <c r="AK37" i="45"/>
  <c r="AT37" i="45" s="1"/>
  <c r="AJ37" i="45"/>
  <c r="AX30" i="45"/>
  <c r="S30" i="45" s="1"/>
  <c r="AC30" i="45" s="1"/>
  <c r="AB31" i="45" s="1"/>
  <c r="AX24" i="45"/>
  <c r="S24" i="45" s="1"/>
  <c r="AC24" i="45" s="1"/>
  <c r="AB25" i="45" s="1"/>
  <c r="AX18" i="45"/>
  <c r="S18" i="45" s="1"/>
  <c r="AC18" i="45" s="1"/>
  <c r="AB19" i="45" s="1"/>
  <c r="AX12" i="45"/>
  <c r="S12" i="45" s="1"/>
  <c r="AC12" i="45" s="1"/>
  <c r="AB13" i="45" s="1"/>
  <c r="AX5" i="45"/>
  <c r="S5" i="45" s="1"/>
  <c r="AC5" i="45" s="1"/>
  <c r="AB6" i="45" s="1"/>
  <c r="AI71" i="82"/>
  <c r="AN71" i="82"/>
  <c r="AI71" i="35"/>
  <c r="AN71" i="35"/>
  <c r="AI78" i="88"/>
  <c r="AN78" i="88"/>
  <c r="AJ6" i="104"/>
  <c r="AS25" i="104"/>
  <c r="AL25" i="104"/>
  <c r="AU25" i="104" s="1"/>
  <c r="AS61" i="104"/>
  <c r="AL61" i="104"/>
  <c r="AU61" i="104" s="1"/>
  <c r="AS75" i="104"/>
  <c r="AL75" i="104"/>
  <c r="AU75" i="104" s="1"/>
  <c r="AI77" i="96"/>
  <c r="AN77" i="96"/>
  <c r="AE78" i="95"/>
  <c r="AG78" i="95"/>
  <c r="AP78" i="95" s="1"/>
  <c r="W79" i="95"/>
  <c r="AF78" i="95"/>
  <c r="AO78" i="95" s="1"/>
  <c r="AS16" i="104"/>
  <c r="AL16" i="104"/>
  <c r="AU16" i="104" s="1"/>
  <c r="AS52" i="104"/>
  <c r="AL52" i="104"/>
  <c r="AU52" i="104" s="1"/>
  <c r="AS70" i="104"/>
  <c r="AL70" i="104"/>
  <c r="AU70" i="104" s="1"/>
  <c r="AF75" i="99"/>
  <c r="AO75" i="99" s="1"/>
  <c r="W76" i="99"/>
  <c r="AE75" i="99"/>
  <c r="AG75" i="99"/>
  <c r="AP75" i="99" s="1"/>
  <c r="Y76" i="87"/>
  <c r="X76" i="87"/>
  <c r="AH73" i="83"/>
  <c r="AQ73" i="83" s="1"/>
  <c r="AL3" i="104"/>
  <c r="AU3" i="104" s="1"/>
  <c r="AS3" i="104"/>
  <c r="AS23" i="104"/>
  <c r="AL23" i="104"/>
  <c r="AU23" i="104" s="1"/>
  <c r="AS41" i="104"/>
  <c r="AL41" i="104"/>
  <c r="AU41" i="104" s="1"/>
  <c r="AJ79" i="45"/>
  <c r="AS79" i="45" s="1"/>
  <c r="AK79" i="45"/>
  <c r="AT79" i="45" s="1"/>
  <c r="AJ72" i="45"/>
  <c r="AK72" i="45"/>
  <c r="AT72" i="45" s="1"/>
  <c r="AJ66" i="45"/>
  <c r="AK66" i="45"/>
  <c r="AT66" i="45" s="1"/>
  <c r="AJ60" i="45"/>
  <c r="AK60" i="45"/>
  <c r="AT60" i="45" s="1"/>
  <c r="AJ54" i="45"/>
  <c r="AK54" i="45"/>
  <c r="AT54" i="45" s="1"/>
  <c r="AK48" i="45"/>
  <c r="AT48" i="45" s="1"/>
  <c r="AJ48" i="45"/>
  <c r="AK42" i="45"/>
  <c r="AT42" i="45" s="1"/>
  <c r="AJ42" i="45"/>
  <c r="AK36" i="45"/>
  <c r="AT36" i="45" s="1"/>
  <c r="AJ36" i="45"/>
  <c r="AK30" i="45"/>
  <c r="AT30" i="45" s="1"/>
  <c r="AJ30" i="45"/>
  <c r="AJ24" i="45"/>
  <c r="AK24" i="45"/>
  <c r="AT24" i="45" s="1"/>
  <c r="AK18" i="45"/>
  <c r="AT18" i="45" s="1"/>
  <c r="AJ18" i="45"/>
  <c r="AK12" i="45"/>
  <c r="AT12" i="45" s="1"/>
  <c r="AJ12" i="45"/>
  <c r="AB4" i="45"/>
  <c r="AJ3" i="45"/>
  <c r="AF77" i="13"/>
  <c r="AO77" i="13" s="1"/>
  <c r="AE77" i="13"/>
  <c r="W78" i="13"/>
  <c r="AG77" i="13"/>
  <c r="AP77" i="13" s="1"/>
  <c r="AS5" i="104"/>
  <c r="AL5" i="104"/>
  <c r="AU5" i="104" s="1"/>
  <c r="AS24" i="104"/>
  <c r="AL24" i="104"/>
  <c r="AU24" i="104" s="1"/>
  <c r="AS42" i="104"/>
  <c r="AL42" i="104"/>
  <c r="AU42" i="104" s="1"/>
  <c r="AS60" i="104"/>
  <c r="AL60" i="104"/>
  <c r="AU60" i="104" s="1"/>
  <c r="AS78" i="104"/>
  <c r="AL78" i="104"/>
  <c r="AU78" i="104" s="1"/>
  <c r="Y75" i="51"/>
  <c r="X75" i="51"/>
  <c r="AS12" i="104"/>
  <c r="AL12" i="104"/>
  <c r="AU12" i="104" s="1"/>
  <c r="AS31" i="104"/>
  <c r="AL31" i="104"/>
  <c r="AU31" i="104" s="1"/>
  <c r="Y78" i="96"/>
  <c r="Z78" i="96"/>
  <c r="X78" i="96"/>
  <c r="Y77" i="11"/>
  <c r="Z77" i="11"/>
  <c r="X77" i="11"/>
  <c r="AK8" i="104"/>
  <c r="AT8" i="104" s="1"/>
  <c r="AJ8" i="104"/>
  <c r="AS27" i="104"/>
  <c r="AL27" i="104"/>
  <c r="AU27" i="104" s="1"/>
  <c r="AS45" i="104"/>
  <c r="AL45" i="104"/>
  <c r="AU45" i="104" s="1"/>
  <c r="AS34" i="104"/>
  <c r="AL34" i="104"/>
  <c r="AU34" i="104" s="1"/>
  <c r="AI75" i="87"/>
  <c r="AN75" i="87"/>
  <c r="AI72" i="102"/>
  <c r="AN72" i="102"/>
  <c r="Z73" i="83"/>
  <c r="AL29" i="104"/>
  <c r="AU29" i="104" s="1"/>
  <c r="AS29" i="104"/>
  <c r="AJ76" i="45"/>
  <c r="AK76" i="45"/>
  <c r="AT76" i="45" s="1"/>
  <c r="AJ71" i="45"/>
  <c r="AK71" i="45"/>
  <c r="AT71" i="45" s="1"/>
  <c r="AK65" i="45"/>
  <c r="AT65" i="45" s="1"/>
  <c r="AJ65" i="45"/>
  <c r="AJ59" i="45"/>
  <c r="AK59" i="45"/>
  <c r="AT59" i="45" s="1"/>
  <c r="AK53" i="45"/>
  <c r="AT53" i="45" s="1"/>
  <c r="AJ53" i="45"/>
  <c r="AK47" i="45"/>
  <c r="AT47" i="45" s="1"/>
  <c r="AJ47" i="45"/>
  <c r="AK41" i="45"/>
  <c r="AT41" i="45" s="1"/>
  <c r="AJ41" i="45"/>
  <c r="AK35" i="45"/>
  <c r="AT35" i="45" s="1"/>
  <c r="AJ35" i="45"/>
  <c r="AJ29" i="45"/>
  <c r="AK29" i="45"/>
  <c r="AT29" i="45" s="1"/>
  <c r="AJ23" i="45"/>
  <c r="AK23" i="45"/>
  <c r="AT23" i="45" s="1"/>
  <c r="AK17" i="45"/>
  <c r="AT17" i="45" s="1"/>
  <c r="AJ17" i="45"/>
  <c r="AJ11" i="45"/>
  <c r="AK11" i="45"/>
  <c r="AT11" i="45" s="1"/>
  <c r="AK9" i="45"/>
  <c r="AT9" i="45" s="1"/>
  <c r="AJ9" i="45"/>
  <c r="AI71" i="85"/>
  <c r="AN71" i="85"/>
  <c r="AH69" i="90"/>
  <c r="AQ69" i="90" s="1"/>
  <c r="AS66" i="104"/>
  <c r="AL66" i="104"/>
  <c r="AU66" i="104" s="1"/>
  <c r="Y79" i="88"/>
  <c r="X79" i="88"/>
  <c r="AS49" i="104"/>
  <c r="AL49" i="104"/>
  <c r="AU49" i="104" s="1"/>
  <c r="AS67" i="104"/>
  <c r="AL67" i="104"/>
  <c r="AU67" i="104" s="1"/>
  <c r="AI79" i="45"/>
  <c r="AN79" i="45"/>
  <c r="AN81" i="45" s="1"/>
  <c r="AS14" i="104"/>
  <c r="AL14" i="104"/>
  <c r="AU14" i="104" s="1"/>
  <c r="AR70" i="98"/>
  <c r="AR74" i="18"/>
  <c r="AS56" i="104"/>
  <c r="AL56" i="104"/>
  <c r="AU56" i="104" s="1"/>
  <c r="W78" i="84"/>
  <c r="AG77" i="84"/>
  <c r="AP77" i="84" s="1"/>
  <c r="AE77" i="84"/>
  <c r="AF77" i="84"/>
  <c r="AO77" i="84" s="1"/>
  <c r="AR72" i="83"/>
  <c r="AS15" i="104"/>
  <c r="AL15" i="104"/>
  <c r="AU15" i="104" s="1"/>
  <c r="AL13" i="104"/>
  <c r="AU13" i="104" s="1"/>
  <c r="AS13" i="104"/>
  <c r="AS22" i="104"/>
  <c r="AL22" i="104"/>
  <c r="AU22" i="104" s="1"/>
  <c r="AI79" i="104"/>
  <c r="AN79" i="104"/>
  <c r="AN81" i="104" s="1"/>
  <c r="Y73" i="102"/>
  <c r="Z73" i="102" s="1"/>
  <c r="X73" i="102"/>
  <c r="AS10" i="104"/>
  <c r="AL10" i="104"/>
  <c r="AU10" i="104" s="1"/>
  <c r="AS47" i="104"/>
  <c r="AL47" i="104"/>
  <c r="AU47" i="104" s="1"/>
  <c r="AS65" i="104"/>
  <c r="AL65" i="104"/>
  <c r="AU65" i="104" s="1"/>
  <c r="AH71" i="98"/>
  <c r="AQ71" i="98" s="1"/>
  <c r="AK78" i="45"/>
  <c r="AT78" i="45" s="1"/>
  <c r="AJ78" i="45"/>
  <c r="AK70" i="45"/>
  <c r="AT70" i="45" s="1"/>
  <c r="AJ70" i="45"/>
  <c r="AJ64" i="45"/>
  <c r="AK64" i="45"/>
  <c r="AT64" i="45" s="1"/>
  <c r="AK58" i="45"/>
  <c r="AT58" i="45" s="1"/>
  <c r="AJ58" i="45"/>
  <c r="AK52" i="45"/>
  <c r="AT52" i="45" s="1"/>
  <c r="AJ52" i="45"/>
  <c r="AJ46" i="45"/>
  <c r="AK46" i="45"/>
  <c r="AT46" i="45" s="1"/>
  <c r="AJ40" i="45"/>
  <c r="AK40" i="45"/>
  <c r="AT40" i="45" s="1"/>
  <c r="AJ34" i="45"/>
  <c r="AK34" i="45"/>
  <c r="AT34" i="45" s="1"/>
  <c r="AK28" i="45"/>
  <c r="AT28" i="45" s="1"/>
  <c r="AJ28" i="45"/>
  <c r="AK22" i="45"/>
  <c r="AT22" i="45" s="1"/>
  <c r="AJ22" i="45"/>
  <c r="AJ16" i="45"/>
  <c r="AK16" i="45"/>
  <c r="AT16" i="45" s="1"/>
  <c r="AK10" i="45"/>
  <c r="AT10" i="45" s="1"/>
  <c r="AJ10" i="45"/>
  <c r="AK5" i="45"/>
  <c r="AT5" i="45" s="1"/>
  <c r="AJ5" i="45"/>
  <c r="AI69" i="50"/>
  <c r="AN69" i="50"/>
  <c r="AS11" i="104"/>
  <c r="AL11" i="104"/>
  <c r="AU11" i="104" s="1"/>
  <c r="AS30" i="104"/>
  <c r="AL30" i="104"/>
  <c r="AU30" i="104" s="1"/>
  <c r="AS48" i="104"/>
  <c r="AL48" i="104"/>
  <c r="AU48" i="104" s="1"/>
  <c r="Y72" i="82"/>
  <c r="Z72" i="82" s="1"/>
  <c r="X72" i="82"/>
  <c r="AI73" i="103"/>
  <c r="AN73" i="103"/>
  <c r="Y72" i="35"/>
  <c r="X72" i="35"/>
  <c r="AE78" i="54"/>
  <c r="AF78" i="54"/>
  <c r="AO78" i="54" s="1"/>
  <c r="AG78" i="54"/>
  <c r="AP78" i="54" s="1"/>
  <c r="W79" i="54"/>
  <c r="AI74" i="51"/>
  <c r="AN74" i="51"/>
  <c r="AS19" i="104"/>
  <c r="AL19" i="104"/>
  <c r="AU19" i="104" s="1"/>
  <c r="AS37" i="104"/>
  <c r="AL37" i="104"/>
  <c r="AU37" i="104" s="1"/>
  <c r="AF76" i="43"/>
  <c r="AO76" i="43" s="1"/>
  <c r="AG76" i="43"/>
  <c r="AP76" i="43" s="1"/>
  <c r="AE76" i="43"/>
  <c r="W77" i="43"/>
  <c r="AS50" i="104"/>
  <c r="AL50" i="104"/>
  <c r="AU50" i="104" s="1"/>
  <c r="AS33" i="104"/>
  <c r="AL33" i="104"/>
  <c r="AU33" i="104" s="1"/>
  <c r="X75" i="55"/>
  <c r="Y75" i="55"/>
  <c r="Z75" i="55" s="1"/>
  <c r="Y79" i="100"/>
  <c r="Z79" i="100"/>
  <c r="X79" i="100"/>
  <c r="AF76" i="16"/>
  <c r="AO76" i="16" s="1"/>
  <c r="AE76" i="16"/>
  <c r="AG76" i="16"/>
  <c r="AP76" i="16" s="1"/>
  <c r="W77" i="16"/>
  <c r="AS17" i="104"/>
  <c r="AL17" i="104"/>
  <c r="AU17" i="104" s="1"/>
  <c r="AS35" i="104"/>
  <c r="AL35" i="104"/>
  <c r="AU35" i="104" s="1"/>
  <c r="W72" i="98"/>
  <c r="AE71" i="98"/>
  <c r="AF71" i="98"/>
  <c r="AO71" i="98" s="1"/>
  <c r="AG71" i="98"/>
  <c r="AP71" i="98" s="1"/>
  <c r="AJ77" i="45"/>
  <c r="AK77" i="45"/>
  <c r="AT77" i="45" s="1"/>
  <c r="AK69" i="45"/>
  <c r="AT69" i="45" s="1"/>
  <c r="AJ69" i="45"/>
  <c r="AJ63" i="45"/>
  <c r="AK63" i="45"/>
  <c r="AT63" i="45" s="1"/>
  <c r="AK57" i="45"/>
  <c r="AT57" i="45" s="1"/>
  <c r="AJ57" i="45"/>
  <c r="AJ51" i="45"/>
  <c r="AK51" i="45"/>
  <c r="AT51" i="45" s="1"/>
  <c r="AK45" i="45"/>
  <c r="AT45" i="45" s="1"/>
  <c r="AJ45" i="45"/>
  <c r="AJ39" i="45"/>
  <c r="AK39" i="45"/>
  <c r="AT39" i="45" s="1"/>
  <c r="AK33" i="45"/>
  <c r="AT33" i="45" s="1"/>
  <c r="AJ33" i="45"/>
  <c r="AJ27" i="45"/>
  <c r="AK27" i="45"/>
  <c r="AT27" i="45" s="1"/>
  <c r="AK21" i="45"/>
  <c r="AT21" i="45" s="1"/>
  <c r="AJ21" i="45"/>
  <c r="AJ15" i="45"/>
  <c r="AK15" i="45"/>
  <c r="AT15" i="45" s="1"/>
  <c r="AK8" i="45"/>
  <c r="AT8" i="45" s="1"/>
  <c r="AJ8" i="45"/>
  <c r="Y72" i="85"/>
  <c r="X72" i="85"/>
  <c r="W75" i="49"/>
  <c r="AF74" i="49"/>
  <c r="AO74" i="49" s="1"/>
  <c r="AG74" i="49"/>
  <c r="AP74" i="49" s="1"/>
  <c r="AE74" i="49"/>
  <c r="Y70" i="50"/>
  <c r="Z70" i="50" s="1"/>
  <c r="X70" i="50"/>
  <c r="AS54" i="104"/>
  <c r="AL54" i="104"/>
  <c r="AU54" i="104" s="1"/>
  <c r="AS72" i="104"/>
  <c r="AL72" i="104"/>
  <c r="AU72" i="104" s="1"/>
  <c r="Y74" i="103"/>
  <c r="X74" i="103"/>
  <c r="AS55" i="104"/>
  <c r="AL55" i="104"/>
  <c r="AU55" i="104" s="1"/>
  <c r="AS73" i="104"/>
  <c r="AL73" i="104"/>
  <c r="AU73" i="104" s="1"/>
  <c r="AI76" i="11"/>
  <c r="AP76" i="11"/>
  <c r="AH76" i="41"/>
  <c r="AQ76" i="41" s="1"/>
  <c r="AS68" i="104"/>
  <c r="AL68" i="104"/>
  <c r="AU68" i="104" s="1"/>
  <c r="Z76" i="41"/>
  <c r="AF77" i="92"/>
  <c r="AO77" i="92" s="1"/>
  <c r="AG77" i="92"/>
  <c r="AP77" i="92" s="1"/>
  <c r="AE77" i="92"/>
  <c r="W78" i="92"/>
  <c r="AS51" i="104"/>
  <c r="AL51" i="104"/>
  <c r="AU51" i="104" s="1"/>
  <c r="AS40" i="104"/>
  <c r="AL40" i="104"/>
  <c r="AU40" i="104" s="1"/>
  <c r="AS58" i="104"/>
  <c r="AL58" i="104"/>
  <c r="AU58" i="104" s="1"/>
  <c r="AS77" i="104"/>
  <c r="AL77" i="104"/>
  <c r="AU77" i="104" s="1"/>
  <c r="AR76" i="13"/>
  <c r="Z71" i="48"/>
  <c r="AS26" i="104"/>
  <c r="AL26" i="104"/>
  <c r="AU26" i="104" s="1"/>
  <c r="AS62" i="104"/>
  <c r="AL62" i="104"/>
  <c r="AU62" i="104" s="1"/>
  <c r="AE77" i="91"/>
  <c r="AF77" i="91"/>
  <c r="AO77" i="91" s="1"/>
  <c r="W78" i="91"/>
  <c r="AG77" i="91"/>
  <c r="AP77" i="91" s="1"/>
  <c r="AH77" i="84"/>
  <c r="AQ77" i="84" s="1"/>
  <c r="AS21" i="104"/>
  <c r="AL21" i="104"/>
  <c r="AU21" i="104" s="1"/>
  <c r="AS39" i="104"/>
  <c r="AL39" i="104"/>
  <c r="AU39" i="104" s="1"/>
  <c r="AS76" i="104"/>
  <c r="AL76" i="104"/>
  <c r="AU76" i="104" s="1"/>
  <c r="AI74" i="55"/>
  <c r="AN74" i="55"/>
  <c r="W72" i="94"/>
  <c r="AG71" i="94"/>
  <c r="AP71" i="94" s="1"/>
  <c r="AE71" i="94"/>
  <c r="AF71" i="94"/>
  <c r="AO71" i="94" s="1"/>
  <c r="AH75" i="18"/>
  <c r="AQ75" i="18" s="1"/>
  <c r="AI78" i="100"/>
  <c r="AN78" i="100"/>
  <c r="AS9" i="104"/>
  <c r="AL9" i="104"/>
  <c r="AU9" i="104" s="1"/>
  <c r="AL64" i="104"/>
  <c r="AU64" i="104" s="1"/>
  <c r="AS64" i="104"/>
  <c r="AS53" i="104"/>
  <c r="AL53" i="104"/>
  <c r="AU53" i="104" s="1"/>
  <c r="AS71" i="104"/>
  <c r="AL71" i="104"/>
  <c r="AU71" i="104" s="1"/>
  <c r="AK74" i="45"/>
  <c r="AT74" i="45" s="1"/>
  <c r="AJ74" i="45"/>
  <c r="AJ68" i="45"/>
  <c r="AK68" i="45"/>
  <c r="AT68" i="45" s="1"/>
  <c r="AK62" i="45"/>
  <c r="AT62" i="45" s="1"/>
  <c r="AJ62" i="45"/>
  <c r="AK56" i="45"/>
  <c r="AT56" i="45" s="1"/>
  <c r="AJ56" i="45"/>
  <c r="AK50" i="45"/>
  <c r="AT50" i="45" s="1"/>
  <c r="AJ50" i="45"/>
  <c r="AK44" i="45"/>
  <c r="AT44" i="45" s="1"/>
  <c r="AJ44" i="45"/>
  <c r="AJ38" i="45"/>
  <c r="AK38" i="45"/>
  <c r="AT38" i="45" s="1"/>
  <c r="AX31" i="45"/>
  <c r="S31" i="45" s="1"/>
  <c r="AC31" i="45" s="1"/>
  <c r="AB32" i="45" s="1"/>
  <c r="AX25" i="45"/>
  <c r="S25" i="45" s="1"/>
  <c r="AC25" i="45" s="1"/>
  <c r="AB26" i="45" s="1"/>
  <c r="AX19" i="45"/>
  <c r="S19" i="45" s="1"/>
  <c r="AC19" i="45" s="1"/>
  <c r="AB20" i="45" s="1"/>
  <c r="AX13" i="45"/>
  <c r="S13" i="45" s="1"/>
  <c r="AC13" i="45" s="1"/>
  <c r="AB14" i="45" s="1"/>
  <c r="AX6" i="45"/>
  <c r="S6" i="45" s="1"/>
  <c r="AC6" i="45" s="1"/>
  <c r="AB7" i="45" s="1"/>
  <c r="AH77" i="13"/>
  <c r="AQ77" i="13" s="1"/>
  <c r="AH79" i="20"/>
  <c r="AQ79" i="20" s="1"/>
  <c r="AQ81" i="20" s="1"/>
  <c r="AZ3" i="20"/>
  <c r="AX7" i="20" s="1"/>
  <c r="S7" i="20" s="1"/>
  <c r="AC7" i="20" s="1"/>
  <c r="AB8" i="20" s="1"/>
  <c r="AX10" i="20"/>
  <c r="S10" i="20" s="1"/>
  <c r="AC10" i="20" s="1"/>
  <c r="AB11" i="20" s="1"/>
  <c r="AX16" i="20"/>
  <c r="S16" i="20" s="1"/>
  <c r="AC16" i="20" s="1"/>
  <c r="AB17" i="20" s="1"/>
  <c r="AX22" i="20"/>
  <c r="S22" i="20" s="1"/>
  <c r="AC22" i="20" s="1"/>
  <c r="AB23" i="20" s="1"/>
  <c r="AX27" i="20"/>
  <c r="S27" i="20" s="1"/>
  <c r="AC27" i="20" s="1"/>
  <c r="AB28" i="20" s="1"/>
  <c r="AX28" i="20"/>
  <c r="S28" i="20" s="1"/>
  <c r="AC28" i="20" s="1"/>
  <c r="AB29" i="20" s="1"/>
  <c r="AX31" i="20"/>
  <c r="S31" i="20" s="1"/>
  <c r="AC31" i="20" s="1"/>
  <c r="AB32" i="20" s="1"/>
  <c r="AX32" i="20"/>
  <c r="S32" i="20" s="1"/>
  <c r="AC32" i="20" s="1"/>
  <c r="AB33" i="20" s="1"/>
  <c r="AX33" i="20"/>
  <c r="S33" i="20" s="1"/>
  <c r="AC33" i="20" s="1"/>
  <c r="AB34" i="20" s="1"/>
  <c r="AX34" i="20"/>
  <c r="S34" i="20" s="1"/>
  <c r="AC34" i="20" s="1"/>
  <c r="AB35" i="20" s="1"/>
  <c r="AX37" i="20"/>
  <c r="S37" i="20" s="1"/>
  <c r="AC37" i="20" s="1"/>
  <c r="AB38" i="20" s="1"/>
  <c r="AX38" i="20"/>
  <c r="S38" i="20" s="1"/>
  <c r="AC38" i="20" s="1"/>
  <c r="AB39" i="20" s="1"/>
  <c r="AX39" i="20"/>
  <c r="S39" i="20" s="1"/>
  <c r="AC39" i="20" s="1"/>
  <c r="AB40" i="20" s="1"/>
  <c r="AX40" i="20"/>
  <c r="S40" i="20" s="1"/>
  <c r="AC40" i="20" s="1"/>
  <c r="AB41" i="20" s="1"/>
  <c r="AX43" i="20"/>
  <c r="S43" i="20" s="1"/>
  <c r="AC43" i="20" s="1"/>
  <c r="AB44" i="20" s="1"/>
  <c r="AX44" i="20"/>
  <c r="S44" i="20" s="1"/>
  <c r="AC44" i="20" s="1"/>
  <c r="AB45" i="20" s="1"/>
  <c r="AX45" i="20"/>
  <c r="S45" i="20" s="1"/>
  <c r="AC45" i="20" s="1"/>
  <c r="AB46" i="20" s="1"/>
  <c r="AX46" i="20"/>
  <c r="S46" i="20" s="1"/>
  <c r="AC46" i="20" s="1"/>
  <c r="AB47" i="20" s="1"/>
  <c r="AX49" i="20"/>
  <c r="S49" i="20" s="1"/>
  <c r="AC49" i="20" s="1"/>
  <c r="AB50" i="20" s="1"/>
  <c r="AX50" i="20"/>
  <c r="S50" i="20" s="1"/>
  <c r="AC50" i="20" s="1"/>
  <c r="AB51" i="20" s="1"/>
  <c r="AX51" i="20"/>
  <c r="S51" i="20" s="1"/>
  <c r="AC51" i="20" s="1"/>
  <c r="AB52" i="20" s="1"/>
  <c r="AX52" i="20"/>
  <c r="S52" i="20" s="1"/>
  <c r="AC52" i="20" s="1"/>
  <c r="AB53" i="20" s="1"/>
  <c r="AX55" i="20"/>
  <c r="S55" i="20" s="1"/>
  <c r="AC55" i="20" s="1"/>
  <c r="AB56" i="20" s="1"/>
  <c r="AX56" i="20"/>
  <c r="S56" i="20" s="1"/>
  <c r="AC56" i="20" s="1"/>
  <c r="AB57" i="20" s="1"/>
  <c r="AX57" i="20"/>
  <c r="S57" i="20" s="1"/>
  <c r="AC57" i="20" s="1"/>
  <c r="AB58" i="20" s="1"/>
  <c r="AX58" i="20"/>
  <c r="S58" i="20" s="1"/>
  <c r="AC58" i="20" s="1"/>
  <c r="AB59" i="20" s="1"/>
  <c r="AX59" i="20"/>
  <c r="S59" i="20" s="1"/>
  <c r="AC59" i="20" s="1"/>
  <c r="AB60" i="20" s="1"/>
  <c r="AX61" i="20"/>
  <c r="S61" i="20" s="1"/>
  <c r="AC61" i="20" s="1"/>
  <c r="AB62" i="20" s="1"/>
  <c r="AX62" i="20"/>
  <c r="S62" i="20" s="1"/>
  <c r="AC62" i="20" s="1"/>
  <c r="AB63" i="20" s="1"/>
  <c r="AX63" i="20"/>
  <c r="S63" i="20" s="1"/>
  <c r="AC63" i="20" s="1"/>
  <c r="AB64" i="20" s="1"/>
  <c r="AX64" i="20"/>
  <c r="S64" i="20" s="1"/>
  <c r="AC64" i="20" s="1"/>
  <c r="AB65" i="20" s="1"/>
  <c r="AX65" i="20"/>
  <c r="S65" i="20" s="1"/>
  <c r="AC65" i="20" s="1"/>
  <c r="AB66" i="20" s="1"/>
  <c r="AX66" i="20"/>
  <c r="S66" i="20" s="1"/>
  <c r="AC66" i="20" s="1"/>
  <c r="AB67" i="20" s="1"/>
  <c r="AX67" i="20"/>
  <c r="S67" i="20" s="1"/>
  <c r="AC67" i="20" s="1"/>
  <c r="AB68" i="20" s="1"/>
  <c r="AX68" i="20"/>
  <c r="S68" i="20" s="1"/>
  <c r="AC68" i="20" s="1"/>
  <c r="AB69" i="20" s="1"/>
  <c r="AX69" i="20"/>
  <c r="S69" i="20" s="1"/>
  <c r="AC69" i="20" s="1"/>
  <c r="AB70" i="20" s="1"/>
  <c r="AX70" i="20"/>
  <c r="S70" i="20" s="1"/>
  <c r="AC70" i="20" s="1"/>
  <c r="AB71" i="20" s="1"/>
  <c r="AX71" i="20"/>
  <c r="S71" i="20" s="1"/>
  <c r="AC71" i="20" s="1"/>
  <c r="AB72" i="20" s="1"/>
  <c r="AX72" i="20"/>
  <c r="S72" i="20" s="1"/>
  <c r="AC72" i="20" s="1"/>
  <c r="AB73" i="20" s="1"/>
  <c r="AX73" i="20"/>
  <c r="S73" i="20" s="1"/>
  <c r="AC73" i="20" s="1"/>
  <c r="AB74" i="20" s="1"/>
  <c r="AX78" i="20"/>
  <c r="S78" i="20" s="1"/>
  <c r="AC78" i="20" s="1"/>
  <c r="AB79" i="20" s="1"/>
  <c r="AX76" i="20"/>
  <c r="S76" i="20" s="1"/>
  <c r="AC76" i="20" s="1"/>
  <c r="AB77" i="20" s="1"/>
  <c r="AX74" i="20"/>
  <c r="S74" i="20" s="1"/>
  <c r="AC74" i="20" s="1"/>
  <c r="AB75" i="20" s="1"/>
  <c r="AX75" i="20"/>
  <c r="S75" i="20" s="1"/>
  <c r="AC75" i="20" s="1"/>
  <c r="AB76" i="20" s="1"/>
  <c r="AX77" i="20"/>
  <c r="S77" i="20" s="1"/>
  <c r="AC77" i="20" s="1"/>
  <c r="AB78" i="20" s="1"/>
  <c r="AS18" i="104"/>
  <c r="AL18" i="104"/>
  <c r="AU18" i="104" s="1"/>
  <c r="AS36" i="104"/>
  <c r="AL36" i="104"/>
  <c r="AU36" i="104" s="1"/>
  <c r="AR68" i="90"/>
  <c r="AS43" i="104"/>
  <c r="AL43" i="104"/>
  <c r="AU43" i="104" s="1"/>
  <c r="AF72" i="82" l="1"/>
  <c r="AO72" i="82" s="1"/>
  <c r="AE72" i="82"/>
  <c r="AG72" i="82"/>
  <c r="AP72" i="82" s="1"/>
  <c r="W73" i="82"/>
  <c r="W74" i="102"/>
  <c r="AF73" i="102"/>
  <c r="AO73" i="102" s="1"/>
  <c r="AE73" i="102"/>
  <c r="AG73" i="102"/>
  <c r="AP73" i="102" s="1"/>
  <c r="AF70" i="50"/>
  <c r="AO70" i="50" s="1"/>
  <c r="W71" i="50"/>
  <c r="AG70" i="50"/>
  <c r="AP70" i="50" s="1"/>
  <c r="AE70" i="50"/>
  <c r="AK65" i="20"/>
  <c r="AT65" i="20" s="1"/>
  <c r="AJ65" i="20"/>
  <c r="AK29" i="20"/>
  <c r="AT29" i="20" s="1"/>
  <c r="AK23" i="20"/>
  <c r="AT23" i="20" s="1"/>
  <c r="AK17" i="20"/>
  <c r="AT17" i="20" s="1"/>
  <c r="AK11" i="20"/>
  <c r="AT11" i="20" s="1"/>
  <c r="AK8" i="20"/>
  <c r="AT8" i="20" s="1"/>
  <c r="AK32" i="45"/>
  <c r="AT32" i="45" s="1"/>
  <c r="AJ32" i="45"/>
  <c r="AS68" i="45"/>
  <c r="AL68" i="45"/>
  <c r="AU68" i="45" s="1"/>
  <c r="AR78" i="100"/>
  <c r="AR74" i="55"/>
  <c r="AH72" i="85"/>
  <c r="AQ72" i="85" s="1"/>
  <c r="AS15" i="45"/>
  <c r="AL15" i="45"/>
  <c r="AU15" i="45" s="1"/>
  <c r="AS51" i="45"/>
  <c r="AL51" i="45"/>
  <c r="AU51" i="45" s="1"/>
  <c r="AI71" i="98"/>
  <c r="AN71" i="98"/>
  <c r="AX79" i="100"/>
  <c r="S79" i="100" s="1"/>
  <c r="AC79" i="100" s="1"/>
  <c r="AG79" i="100"/>
  <c r="AP79" i="100" s="1"/>
  <c r="AP81" i="100" s="1"/>
  <c r="AF79" i="100"/>
  <c r="AO79" i="100" s="1"/>
  <c r="AO81" i="100" s="1"/>
  <c r="AE79" i="100"/>
  <c r="AR74" i="51"/>
  <c r="Z72" i="35"/>
  <c r="AH72" i="35"/>
  <c r="AQ72" i="35" s="1"/>
  <c r="AS46" i="45"/>
  <c r="AL46" i="45"/>
  <c r="AU46" i="45" s="1"/>
  <c r="AS64" i="45"/>
  <c r="AL64" i="45"/>
  <c r="AU64" i="45" s="1"/>
  <c r="AH79" i="88"/>
  <c r="AQ79" i="88" s="1"/>
  <c r="AQ81" i="88" s="1"/>
  <c r="AX3" i="88"/>
  <c r="S3" i="88" s="1"/>
  <c r="AC3" i="88" s="1"/>
  <c r="AX4" i="88"/>
  <c r="S4" i="88" s="1"/>
  <c r="AC4" i="88" s="1"/>
  <c r="AB5" i="88" s="1"/>
  <c r="AZ3" i="88"/>
  <c r="AX72" i="88" s="1"/>
  <c r="S72" i="88" s="1"/>
  <c r="AC72" i="88" s="1"/>
  <c r="AB73" i="88" s="1"/>
  <c r="AX7" i="88"/>
  <c r="S7" i="88" s="1"/>
  <c r="AC7" i="88" s="1"/>
  <c r="AB8" i="88" s="1"/>
  <c r="AX8" i="88"/>
  <c r="S8" i="88" s="1"/>
  <c r="AC8" i="88" s="1"/>
  <c r="AB9" i="88" s="1"/>
  <c r="AX9" i="88"/>
  <c r="S9" i="88" s="1"/>
  <c r="AC9" i="88" s="1"/>
  <c r="AB10" i="88" s="1"/>
  <c r="AX10" i="88"/>
  <c r="S10" i="88" s="1"/>
  <c r="AC10" i="88" s="1"/>
  <c r="AB11" i="88" s="1"/>
  <c r="AX11" i="88"/>
  <c r="S11" i="88" s="1"/>
  <c r="AC11" i="88" s="1"/>
  <c r="AB12" i="88" s="1"/>
  <c r="AX12" i="88"/>
  <c r="S12" i="88" s="1"/>
  <c r="AC12" i="88" s="1"/>
  <c r="AB13" i="88" s="1"/>
  <c r="AX13" i="88"/>
  <c r="S13" i="88" s="1"/>
  <c r="AC13" i="88" s="1"/>
  <c r="AB14" i="88" s="1"/>
  <c r="AX14" i="88"/>
  <c r="S14" i="88" s="1"/>
  <c r="AC14" i="88" s="1"/>
  <c r="AB15" i="88" s="1"/>
  <c r="AX15" i="88"/>
  <c r="S15" i="88" s="1"/>
  <c r="AC15" i="88" s="1"/>
  <c r="AB16" i="88" s="1"/>
  <c r="AX16" i="88"/>
  <c r="S16" i="88" s="1"/>
  <c r="AC16" i="88" s="1"/>
  <c r="AB17" i="88" s="1"/>
  <c r="AX17" i="88"/>
  <c r="S17" i="88" s="1"/>
  <c r="AC17" i="88" s="1"/>
  <c r="AB18" i="88" s="1"/>
  <c r="AX18" i="88"/>
  <c r="S18" i="88" s="1"/>
  <c r="AC18" i="88" s="1"/>
  <c r="AB19" i="88" s="1"/>
  <c r="AX19" i="88"/>
  <c r="S19" i="88" s="1"/>
  <c r="AC19" i="88" s="1"/>
  <c r="AB20" i="88" s="1"/>
  <c r="AX20" i="88"/>
  <c r="S20" i="88" s="1"/>
  <c r="AC20" i="88" s="1"/>
  <c r="AB21" i="88" s="1"/>
  <c r="AX21" i="88"/>
  <c r="S21" i="88" s="1"/>
  <c r="AC21" i="88" s="1"/>
  <c r="AB22" i="88" s="1"/>
  <c r="AX22" i="88"/>
  <c r="S22" i="88" s="1"/>
  <c r="AC22" i="88" s="1"/>
  <c r="AB23" i="88" s="1"/>
  <c r="AX23" i="88"/>
  <c r="S23" i="88" s="1"/>
  <c r="AC23" i="88" s="1"/>
  <c r="AB24" i="88" s="1"/>
  <c r="AX24" i="88"/>
  <c r="S24" i="88" s="1"/>
  <c r="AC24" i="88" s="1"/>
  <c r="AB25" i="88" s="1"/>
  <c r="AX25" i="88"/>
  <c r="S25" i="88" s="1"/>
  <c r="AC25" i="88" s="1"/>
  <c r="AB26" i="88" s="1"/>
  <c r="AX26" i="88"/>
  <c r="S26" i="88" s="1"/>
  <c r="AC26" i="88" s="1"/>
  <c r="AB27" i="88" s="1"/>
  <c r="AX27" i="88"/>
  <c r="S27" i="88" s="1"/>
  <c r="AC27" i="88" s="1"/>
  <c r="AB28" i="88" s="1"/>
  <c r="AX28" i="88"/>
  <c r="S28" i="88" s="1"/>
  <c r="AC28" i="88" s="1"/>
  <c r="AB29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5" i="88"/>
  <c r="S65" i="88" s="1"/>
  <c r="AC65" i="88" s="1"/>
  <c r="AB66" i="88" s="1"/>
  <c r="AX66" i="88"/>
  <c r="S66" i="88" s="1"/>
  <c r="AC66" i="88" s="1"/>
  <c r="AB67" i="88" s="1"/>
  <c r="AX67" i="88"/>
  <c r="S67" i="88" s="1"/>
  <c r="AC67" i="88" s="1"/>
  <c r="AB68" i="88" s="1"/>
  <c r="AX68" i="88"/>
  <c r="S68" i="88" s="1"/>
  <c r="AC68" i="88" s="1"/>
  <c r="AB69" i="88" s="1"/>
  <c r="AX69" i="88"/>
  <c r="S69" i="88" s="1"/>
  <c r="AC69" i="88" s="1"/>
  <c r="AB70" i="88" s="1"/>
  <c r="AX70" i="88"/>
  <c r="S70" i="88" s="1"/>
  <c r="AC70" i="88" s="1"/>
  <c r="AB71" i="88" s="1"/>
  <c r="AX71" i="88"/>
  <c r="S71" i="88" s="1"/>
  <c r="AC71" i="88" s="1"/>
  <c r="AB72" i="88" s="1"/>
  <c r="AX73" i="88"/>
  <c r="S73" i="88" s="1"/>
  <c r="AC73" i="88" s="1"/>
  <c r="AB74" i="88" s="1"/>
  <c r="AX78" i="88"/>
  <c r="S78" i="88" s="1"/>
  <c r="AC78" i="88" s="1"/>
  <c r="AB79" i="88" s="1"/>
  <c r="AX76" i="88"/>
  <c r="S76" i="88" s="1"/>
  <c r="AC76" i="88" s="1"/>
  <c r="AB77" i="88" s="1"/>
  <c r="AX77" i="88"/>
  <c r="S77" i="88" s="1"/>
  <c r="AC77" i="88" s="1"/>
  <c r="AB78" i="88" s="1"/>
  <c r="AX75" i="88"/>
  <c r="S75" i="88" s="1"/>
  <c r="AC75" i="88" s="1"/>
  <c r="AB76" i="88" s="1"/>
  <c r="AX74" i="88"/>
  <c r="S74" i="88" s="1"/>
  <c r="AC74" i="88" s="1"/>
  <c r="AB75" i="88" s="1"/>
  <c r="AS9" i="45"/>
  <c r="AL9" i="45"/>
  <c r="AU9" i="45" s="1"/>
  <c r="AS41" i="45"/>
  <c r="AL41" i="45"/>
  <c r="AU41" i="45" s="1"/>
  <c r="AR72" i="102"/>
  <c r="AE77" i="11"/>
  <c r="AG77" i="11"/>
  <c r="AP77" i="11" s="1"/>
  <c r="AF77" i="11"/>
  <c r="AO77" i="11" s="1"/>
  <c r="W78" i="11"/>
  <c r="AI77" i="13"/>
  <c r="AN77" i="13"/>
  <c r="AS18" i="45"/>
  <c r="AL18" i="45"/>
  <c r="AU18" i="45" s="1"/>
  <c r="AS36" i="45"/>
  <c r="AL36" i="45"/>
  <c r="AU36" i="45" s="1"/>
  <c r="AS6" i="104"/>
  <c r="AL6" i="104"/>
  <c r="AU6" i="104" s="1"/>
  <c r="AR71" i="82"/>
  <c r="AS37" i="45"/>
  <c r="AL37" i="45"/>
  <c r="AU37" i="45" s="1"/>
  <c r="AS55" i="45"/>
  <c r="AL55" i="45"/>
  <c r="AU55" i="45" s="1"/>
  <c r="AL4" i="104"/>
  <c r="AU4" i="104" s="1"/>
  <c r="AS4" i="104"/>
  <c r="AK41" i="20"/>
  <c r="AT41" i="20" s="1"/>
  <c r="AK58" i="20"/>
  <c r="AT58" i="20" s="1"/>
  <c r="AJ58" i="20"/>
  <c r="AK52" i="20"/>
  <c r="AT52" i="20" s="1"/>
  <c r="AJ52" i="20"/>
  <c r="AJ46" i="20"/>
  <c r="AK46" i="20"/>
  <c r="AT46" i="20" s="1"/>
  <c r="AJ40" i="20"/>
  <c r="AK40" i="20"/>
  <c r="AT40" i="20" s="1"/>
  <c r="AK34" i="20"/>
  <c r="AT34" i="20" s="1"/>
  <c r="AJ34" i="20"/>
  <c r="AK28" i="20"/>
  <c r="AT28" i="20" s="1"/>
  <c r="AJ28" i="20"/>
  <c r="AX21" i="20"/>
  <c r="S21" i="20" s="1"/>
  <c r="AC21" i="20" s="1"/>
  <c r="AB22" i="20" s="1"/>
  <c r="AX15" i="20"/>
  <c r="S15" i="20" s="1"/>
  <c r="AC15" i="20" s="1"/>
  <c r="AB16" i="20" s="1"/>
  <c r="AX9" i="20"/>
  <c r="S9" i="20" s="1"/>
  <c r="AC9" i="20" s="1"/>
  <c r="AB10" i="20" s="1"/>
  <c r="AX5" i="20"/>
  <c r="S5" i="20" s="1"/>
  <c r="AC5" i="20" s="1"/>
  <c r="AB6" i="20" s="1"/>
  <c r="AS56" i="45"/>
  <c r="AL56" i="45"/>
  <c r="AU56" i="45" s="1"/>
  <c r="AS74" i="45"/>
  <c r="AL74" i="45"/>
  <c r="AU74" i="45" s="1"/>
  <c r="AE76" i="41"/>
  <c r="AF76" i="41"/>
  <c r="AO76" i="41" s="1"/>
  <c r="AG76" i="41"/>
  <c r="AP76" i="41" s="1"/>
  <c r="W77" i="41"/>
  <c r="Z72" i="85"/>
  <c r="AS21" i="45"/>
  <c r="AL21" i="45"/>
  <c r="AU21" i="45" s="1"/>
  <c r="AS57" i="45"/>
  <c r="AL57" i="45"/>
  <c r="AU57" i="45" s="1"/>
  <c r="Y72" i="98"/>
  <c r="X72" i="98"/>
  <c r="Y77" i="16"/>
  <c r="Z77" i="16" s="1"/>
  <c r="X77" i="16"/>
  <c r="AS52" i="45"/>
  <c r="AL52" i="45"/>
  <c r="AU52" i="45" s="1"/>
  <c r="AS70" i="45"/>
  <c r="AL70" i="45"/>
  <c r="AU70" i="45" s="1"/>
  <c r="AI77" i="84"/>
  <c r="AN77" i="84"/>
  <c r="AR79" i="45"/>
  <c r="AR81" i="45" s="1"/>
  <c r="AL79" i="45"/>
  <c r="AU79" i="45" s="1"/>
  <c r="Z79" i="88"/>
  <c r="AS23" i="45"/>
  <c r="AL23" i="45"/>
  <c r="AU23" i="45" s="1"/>
  <c r="AS59" i="45"/>
  <c r="AL59" i="45"/>
  <c r="AU59" i="45" s="1"/>
  <c r="AS76" i="45"/>
  <c r="AL76" i="45"/>
  <c r="AU76" i="45" s="1"/>
  <c r="AS54" i="45"/>
  <c r="AL54" i="45"/>
  <c r="AU54" i="45" s="1"/>
  <c r="AS72" i="45"/>
  <c r="AL72" i="45"/>
  <c r="AU72" i="45" s="1"/>
  <c r="Y79" i="95"/>
  <c r="X79" i="95"/>
  <c r="AK6" i="45"/>
  <c r="AT6" i="45" s="1"/>
  <c r="AJ6" i="45"/>
  <c r="AS73" i="45"/>
  <c r="AL73" i="45"/>
  <c r="AU73" i="45" s="1"/>
  <c r="AT81" i="104"/>
  <c r="AI73" i="10"/>
  <c r="AN73" i="10"/>
  <c r="AK47" i="20"/>
  <c r="AT47" i="20" s="1"/>
  <c r="AJ70" i="20"/>
  <c r="AK70" i="20"/>
  <c r="AT70" i="20" s="1"/>
  <c r="AJ79" i="20"/>
  <c r="AS79" i="20" s="1"/>
  <c r="AK79" i="20"/>
  <c r="AT79" i="20" s="1"/>
  <c r="AK57" i="20"/>
  <c r="AT57" i="20" s="1"/>
  <c r="AJ57" i="20"/>
  <c r="AJ51" i="20"/>
  <c r="AK51" i="20"/>
  <c r="AT51" i="20" s="1"/>
  <c r="AK45" i="20"/>
  <c r="AT45" i="20" s="1"/>
  <c r="AJ45" i="20"/>
  <c r="AK39" i="20"/>
  <c r="AT39" i="20" s="1"/>
  <c r="AJ39" i="20"/>
  <c r="AJ33" i="20"/>
  <c r="AK33" i="20"/>
  <c r="AT33" i="20" s="1"/>
  <c r="AX26" i="20"/>
  <c r="S26" i="20" s="1"/>
  <c r="AC26" i="20" s="1"/>
  <c r="AB27" i="20" s="1"/>
  <c r="AX20" i="20"/>
  <c r="S20" i="20" s="1"/>
  <c r="AC20" i="20" s="1"/>
  <c r="AB21" i="20" s="1"/>
  <c r="AX14" i="20"/>
  <c r="S14" i="20" s="1"/>
  <c r="AC14" i="20" s="1"/>
  <c r="AB15" i="20" s="1"/>
  <c r="AX8" i="20"/>
  <c r="S8" i="20" s="1"/>
  <c r="AC8" i="20" s="1"/>
  <c r="AB9" i="20" s="1"/>
  <c r="AK7" i="45"/>
  <c r="AT7" i="45" s="1"/>
  <c r="AJ7" i="45"/>
  <c r="AS38" i="45"/>
  <c r="AL38" i="45"/>
  <c r="AU38" i="45" s="1"/>
  <c r="AI71" i="94"/>
  <c r="AN71" i="94"/>
  <c r="Y78" i="91"/>
  <c r="X78" i="91"/>
  <c r="AI74" i="49"/>
  <c r="AN74" i="49"/>
  <c r="AS39" i="45"/>
  <c r="AL39" i="45"/>
  <c r="AU39" i="45" s="1"/>
  <c r="AS77" i="45"/>
  <c r="AL77" i="45"/>
  <c r="AU77" i="45" s="1"/>
  <c r="AF75" i="55"/>
  <c r="AO75" i="55" s="1"/>
  <c r="AG75" i="55"/>
  <c r="AP75" i="55" s="1"/>
  <c r="W76" i="55"/>
  <c r="AE75" i="55"/>
  <c r="Y79" i="54"/>
  <c r="Z79" i="54"/>
  <c r="X79" i="54"/>
  <c r="AR69" i="50"/>
  <c r="AS16" i="45"/>
  <c r="AL16" i="45"/>
  <c r="AU16" i="45" s="1"/>
  <c r="AS34" i="45"/>
  <c r="AL34" i="45"/>
  <c r="AU34" i="45" s="1"/>
  <c r="AR79" i="104"/>
  <c r="AR81" i="104" s="1"/>
  <c r="AL79" i="104"/>
  <c r="AU79" i="104" s="1"/>
  <c r="AS47" i="45"/>
  <c r="AL47" i="45"/>
  <c r="AU47" i="45" s="1"/>
  <c r="AS65" i="45"/>
  <c r="AL65" i="45"/>
  <c r="AU65" i="45" s="1"/>
  <c r="AR75" i="87"/>
  <c r="AH78" i="96"/>
  <c r="AQ78" i="96" s="1"/>
  <c r="AS3" i="45"/>
  <c r="AL3" i="45"/>
  <c r="AU3" i="45" s="1"/>
  <c r="AS42" i="45"/>
  <c r="AL42" i="45"/>
  <c r="AU42" i="45" s="1"/>
  <c r="AI75" i="99"/>
  <c r="AN75" i="99"/>
  <c r="AR78" i="88"/>
  <c r="AK13" i="45"/>
  <c r="AT13" i="45" s="1"/>
  <c r="AJ13" i="45"/>
  <c r="AS75" i="45"/>
  <c r="AL75" i="45"/>
  <c r="AU75" i="45" s="1"/>
  <c r="AL7" i="104"/>
  <c r="AU7" i="104" s="1"/>
  <c r="AS7" i="104"/>
  <c r="AS81" i="104" s="1"/>
  <c r="AK75" i="20"/>
  <c r="AT75" i="20" s="1"/>
  <c r="AJ75" i="20"/>
  <c r="AK53" i="20"/>
  <c r="AT53" i="20" s="1"/>
  <c r="AJ77" i="20"/>
  <c r="AK77" i="20"/>
  <c r="AT77" i="20" s="1"/>
  <c r="AJ74" i="20"/>
  <c r="AK74" i="20"/>
  <c r="AT74" i="20" s="1"/>
  <c r="AJ56" i="20"/>
  <c r="AK56" i="20"/>
  <c r="AT56" i="20" s="1"/>
  <c r="AJ44" i="20"/>
  <c r="AK44" i="20"/>
  <c r="AT44" i="20" s="1"/>
  <c r="AK38" i="20"/>
  <c r="AT38" i="20" s="1"/>
  <c r="AJ38" i="20"/>
  <c r="AK32" i="20"/>
  <c r="AT32" i="20" s="1"/>
  <c r="AJ32" i="20"/>
  <c r="AX25" i="20"/>
  <c r="S25" i="20" s="1"/>
  <c r="AC25" i="20" s="1"/>
  <c r="AB26" i="20" s="1"/>
  <c r="AX19" i="20"/>
  <c r="S19" i="20" s="1"/>
  <c r="AC19" i="20" s="1"/>
  <c r="AB20" i="20" s="1"/>
  <c r="AX13" i="20"/>
  <c r="S13" i="20" s="1"/>
  <c r="AC13" i="20" s="1"/>
  <c r="AB14" i="20" s="1"/>
  <c r="AX6" i="20"/>
  <c r="S6" i="20" s="1"/>
  <c r="AC6" i="20" s="1"/>
  <c r="AB7" i="20" s="1"/>
  <c r="AJ14" i="45"/>
  <c r="AK14" i="45"/>
  <c r="AT14" i="45" s="1"/>
  <c r="AS44" i="45"/>
  <c r="AL44" i="45"/>
  <c r="AU44" i="45" s="1"/>
  <c r="AS62" i="45"/>
  <c r="AL62" i="45"/>
  <c r="AU62" i="45" s="1"/>
  <c r="W72" i="48"/>
  <c r="AF71" i="48"/>
  <c r="AO71" i="48" s="1"/>
  <c r="AE71" i="48"/>
  <c r="AG71" i="48"/>
  <c r="AP71" i="48" s="1"/>
  <c r="Y78" i="92"/>
  <c r="X78" i="92"/>
  <c r="Z78" i="92" s="1"/>
  <c r="AH74" i="103"/>
  <c r="AQ74" i="103" s="1"/>
  <c r="AS8" i="45"/>
  <c r="AL8" i="45"/>
  <c r="AU8" i="45" s="1"/>
  <c r="AS45" i="45"/>
  <c r="AL45" i="45"/>
  <c r="AU45" i="45" s="1"/>
  <c r="AI76" i="16"/>
  <c r="AN76" i="16"/>
  <c r="AH75" i="55"/>
  <c r="AQ75" i="55" s="1"/>
  <c r="Y77" i="43"/>
  <c r="Z77" i="43"/>
  <c r="X77" i="43"/>
  <c r="AR73" i="103"/>
  <c r="AS5" i="45"/>
  <c r="AL5" i="45"/>
  <c r="AU5" i="45" s="1"/>
  <c r="AS22" i="45"/>
  <c r="AL22" i="45"/>
  <c r="AU22" i="45" s="1"/>
  <c r="AS58" i="45"/>
  <c r="AL58" i="45"/>
  <c r="AU58" i="45" s="1"/>
  <c r="AS78" i="45"/>
  <c r="AL78" i="45"/>
  <c r="AU78" i="45" s="1"/>
  <c r="Y78" i="84"/>
  <c r="X78" i="84"/>
  <c r="AS11" i="45"/>
  <c r="AL11" i="45"/>
  <c r="AU11" i="45" s="1"/>
  <c r="AS29" i="45"/>
  <c r="AL29" i="45"/>
  <c r="AU29" i="45" s="1"/>
  <c r="AS8" i="104"/>
  <c r="AL8" i="104"/>
  <c r="AU8" i="104" s="1"/>
  <c r="W79" i="96"/>
  <c r="AG78" i="96"/>
  <c r="AP78" i="96" s="1"/>
  <c r="AF78" i="96"/>
  <c r="AO78" i="96" s="1"/>
  <c r="AE78" i="96"/>
  <c r="Z75" i="51"/>
  <c r="AH75" i="51"/>
  <c r="AQ75" i="51" s="1"/>
  <c r="AK4" i="45"/>
  <c r="AT4" i="45" s="1"/>
  <c r="AJ4" i="45"/>
  <c r="AS24" i="45"/>
  <c r="AL24" i="45"/>
  <c r="AU24" i="45" s="1"/>
  <c r="AS60" i="45"/>
  <c r="AL60" i="45"/>
  <c r="AU60" i="45" s="1"/>
  <c r="AU81" i="104"/>
  <c r="C11" i="104" s="1"/>
  <c r="F48" i="57" s="1"/>
  <c r="AH76" i="87"/>
  <c r="AQ76" i="87" s="1"/>
  <c r="Y76" i="99"/>
  <c r="X76" i="99"/>
  <c r="AI78" i="95"/>
  <c r="AN78" i="95"/>
  <c r="AK19" i="45"/>
  <c r="AT19" i="45" s="1"/>
  <c r="AJ19" i="45"/>
  <c r="AS43" i="45"/>
  <c r="AL43" i="45"/>
  <c r="AU43" i="45" s="1"/>
  <c r="AS61" i="45"/>
  <c r="AL61" i="45"/>
  <c r="AU61" i="45" s="1"/>
  <c r="AH73" i="42"/>
  <c r="AQ73" i="42" s="1"/>
  <c r="Y76" i="18"/>
  <c r="X76" i="18"/>
  <c r="AK71" i="20"/>
  <c r="AT71" i="20" s="1"/>
  <c r="AJ71" i="20"/>
  <c r="AJ59" i="20"/>
  <c r="AK59" i="20"/>
  <c r="AT59" i="20" s="1"/>
  <c r="AJ64" i="20"/>
  <c r="AK64" i="20"/>
  <c r="AT64" i="20" s="1"/>
  <c r="AJ63" i="20"/>
  <c r="AK63" i="20"/>
  <c r="AT63" i="20" s="1"/>
  <c r="AJ62" i="20"/>
  <c r="AK62" i="20"/>
  <c r="AT62" i="20" s="1"/>
  <c r="AJ50" i="20"/>
  <c r="AK50" i="20"/>
  <c r="AT50" i="20" s="1"/>
  <c r="AK78" i="20"/>
  <c r="AT78" i="20" s="1"/>
  <c r="AJ78" i="20"/>
  <c r="AK73" i="20"/>
  <c r="AT73" i="20" s="1"/>
  <c r="AJ73" i="20"/>
  <c r="AK67" i="20"/>
  <c r="AT67" i="20" s="1"/>
  <c r="AJ67" i="20"/>
  <c r="AX60" i="20"/>
  <c r="S60" i="20" s="1"/>
  <c r="AC60" i="20" s="1"/>
  <c r="AB61" i="20" s="1"/>
  <c r="AX54" i="20"/>
  <c r="S54" i="20" s="1"/>
  <c r="AC54" i="20" s="1"/>
  <c r="AB55" i="20" s="1"/>
  <c r="AX48" i="20"/>
  <c r="S48" i="20" s="1"/>
  <c r="AC48" i="20" s="1"/>
  <c r="AB49" i="20" s="1"/>
  <c r="AX42" i="20"/>
  <c r="S42" i="20" s="1"/>
  <c r="AC42" i="20" s="1"/>
  <c r="AB43" i="20" s="1"/>
  <c r="AX36" i="20"/>
  <c r="S36" i="20" s="1"/>
  <c r="AC36" i="20" s="1"/>
  <c r="AB37" i="20" s="1"/>
  <c r="AX30" i="20"/>
  <c r="S30" i="20" s="1"/>
  <c r="AC30" i="20" s="1"/>
  <c r="AB31" i="20" s="1"/>
  <c r="AX24" i="20"/>
  <c r="S24" i="20" s="1"/>
  <c r="AC24" i="20" s="1"/>
  <c r="AB25" i="20" s="1"/>
  <c r="AX18" i="20"/>
  <c r="S18" i="20" s="1"/>
  <c r="AC18" i="20" s="1"/>
  <c r="AB19" i="20" s="1"/>
  <c r="AX12" i="20"/>
  <c r="S12" i="20" s="1"/>
  <c r="AC12" i="20" s="1"/>
  <c r="AB13" i="20" s="1"/>
  <c r="AX3" i="20"/>
  <c r="S3" i="20" s="1"/>
  <c r="AC3" i="20" s="1"/>
  <c r="AK20" i="45"/>
  <c r="AT20" i="45" s="1"/>
  <c r="AJ20" i="45"/>
  <c r="Y72" i="94"/>
  <c r="Z72" i="94"/>
  <c r="X72" i="94"/>
  <c r="AI77" i="91"/>
  <c r="AN77" i="91"/>
  <c r="AI77" i="92"/>
  <c r="AN77" i="92"/>
  <c r="AR76" i="11"/>
  <c r="Z74" i="103"/>
  <c r="AH70" i="50"/>
  <c r="AQ70" i="50" s="1"/>
  <c r="AS27" i="45"/>
  <c r="AL27" i="45"/>
  <c r="AU27" i="45" s="1"/>
  <c r="AS63" i="45"/>
  <c r="AL63" i="45"/>
  <c r="AU63" i="45" s="1"/>
  <c r="AI76" i="43"/>
  <c r="AN76" i="43"/>
  <c r="AH72" i="82"/>
  <c r="AQ72" i="82" s="1"/>
  <c r="AS40" i="45"/>
  <c r="AL40" i="45"/>
  <c r="AU40" i="45" s="1"/>
  <c r="AH73" i="102"/>
  <c r="AQ73" i="102" s="1"/>
  <c r="AS17" i="45"/>
  <c r="AL17" i="45"/>
  <c r="AU17" i="45" s="1"/>
  <c r="AS35" i="45"/>
  <c r="AL35" i="45"/>
  <c r="AU35" i="45" s="1"/>
  <c r="AS53" i="45"/>
  <c r="AL53" i="45"/>
  <c r="AU53" i="45" s="1"/>
  <c r="AF73" i="83"/>
  <c r="AO73" i="83" s="1"/>
  <c r="AE73" i="83"/>
  <c r="AG73" i="83"/>
  <c r="AP73" i="83" s="1"/>
  <c r="W74" i="83"/>
  <c r="AL12" i="45"/>
  <c r="AU12" i="45" s="1"/>
  <c r="AS12" i="45"/>
  <c r="AS30" i="45"/>
  <c r="AL30" i="45"/>
  <c r="AU30" i="45" s="1"/>
  <c r="AS48" i="45"/>
  <c r="AL48" i="45"/>
  <c r="AU48" i="45" s="1"/>
  <c r="Z76" i="87"/>
  <c r="AR71" i="35"/>
  <c r="AJ25" i="45"/>
  <c r="AK25" i="45"/>
  <c r="AT25" i="45" s="1"/>
  <c r="AE73" i="42"/>
  <c r="AF73" i="42"/>
  <c r="AO73" i="42" s="1"/>
  <c r="W74" i="42"/>
  <c r="AG73" i="42"/>
  <c r="AP73" i="42" s="1"/>
  <c r="AI75" i="18"/>
  <c r="AN75" i="18"/>
  <c r="Y70" i="90"/>
  <c r="Z70" i="90"/>
  <c r="X70" i="90"/>
  <c r="AJ35" i="20"/>
  <c r="AK35" i="20"/>
  <c r="AT35" i="20" s="1"/>
  <c r="AK69" i="20"/>
  <c r="AT69" i="20" s="1"/>
  <c r="AJ69" i="20"/>
  <c r="AJ68" i="20"/>
  <c r="AK68" i="20"/>
  <c r="AT68" i="20" s="1"/>
  <c r="AJ76" i="20"/>
  <c r="AK76" i="20"/>
  <c r="AT76" i="20" s="1"/>
  <c r="AK72" i="20"/>
  <c r="AT72" i="20" s="1"/>
  <c r="AJ72" i="20"/>
  <c r="AK66" i="20"/>
  <c r="AT66" i="20" s="1"/>
  <c r="AJ66" i="20"/>
  <c r="AJ60" i="20"/>
  <c r="AK60" i="20"/>
  <c r="AT60" i="20" s="1"/>
  <c r="AX53" i="20"/>
  <c r="S53" i="20" s="1"/>
  <c r="AC53" i="20" s="1"/>
  <c r="AB54" i="20" s="1"/>
  <c r="AX47" i="20"/>
  <c r="S47" i="20" s="1"/>
  <c r="AC47" i="20" s="1"/>
  <c r="AB48" i="20" s="1"/>
  <c r="AX41" i="20"/>
  <c r="S41" i="20" s="1"/>
  <c r="AC41" i="20" s="1"/>
  <c r="AB42" i="20" s="1"/>
  <c r="AX35" i="20"/>
  <c r="S35" i="20" s="1"/>
  <c r="AC35" i="20" s="1"/>
  <c r="AB36" i="20" s="1"/>
  <c r="AX29" i="20"/>
  <c r="S29" i="20" s="1"/>
  <c r="AC29" i="20" s="1"/>
  <c r="AB30" i="20" s="1"/>
  <c r="AX23" i="20"/>
  <c r="S23" i="20" s="1"/>
  <c r="AC23" i="20" s="1"/>
  <c r="AB24" i="20" s="1"/>
  <c r="AX17" i="20"/>
  <c r="S17" i="20" s="1"/>
  <c r="AC17" i="20" s="1"/>
  <c r="AB18" i="20" s="1"/>
  <c r="AX11" i="20"/>
  <c r="S11" i="20" s="1"/>
  <c r="AC11" i="20" s="1"/>
  <c r="AB12" i="20" s="1"/>
  <c r="AX4" i="20"/>
  <c r="S4" i="20" s="1"/>
  <c r="AC4" i="20" s="1"/>
  <c r="AB5" i="20" s="1"/>
  <c r="AK26" i="45"/>
  <c r="AT26" i="45" s="1"/>
  <c r="AJ26" i="45"/>
  <c r="AS50" i="45"/>
  <c r="AL50" i="45"/>
  <c r="AU50" i="45" s="1"/>
  <c r="Y75" i="49"/>
  <c r="Z75" i="49"/>
  <c r="X75" i="49"/>
  <c r="AS33" i="45"/>
  <c r="AL33" i="45"/>
  <c r="AU33" i="45" s="1"/>
  <c r="AS69" i="45"/>
  <c r="AL69" i="45"/>
  <c r="AU69" i="45" s="1"/>
  <c r="AH79" i="100"/>
  <c r="AQ79" i="100" s="1"/>
  <c r="AQ81" i="100" s="1"/>
  <c r="AZ3" i="100"/>
  <c r="AX3" i="100" s="1"/>
  <c r="S3" i="100" s="1"/>
  <c r="AC3" i="100" s="1"/>
  <c r="AX4" i="100"/>
  <c r="S4" i="100" s="1"/>
  <c r="AC4" i="100" s="1"/>
  <c r="AB5" i="100" s="1"/>
  <c r="AX5" i="100"/>
  <c r="S5" i="100" s="1"/>
  <c r="AC5" i="100" s="1"/>
  <c r="AB6" i="100" s="1"/>
  <c r="AX6" i="100"/>
  <c r="S6" i="100" s="1"/>
  <c r="AC6" i="100" s="1"/>
  <c r="AB7" i="100" s="1"/>
  <c r="AX7" i="100"/>
  <c r="S7" i="100" s="1"/>
  <c r="AC7" i="100" s="1"/>
  <c r="AB8" i="100" s="1"/>
  <c r="AX8" i="100"/>
  <c r="S8" i="100" s="1"/>
  <c r="AC8" i="100" s="1"/>
  <c r="AB9" i="100" s="1"/>
  <c r="AX9" i="100"/>
  <c r="S9" i="100" s="1"/>
  <c r="AC9" i="100" s="1"/>
  <c r="AB10" i="100" s="1"/>
  <c r="AX10" i="100"/>
  <c r="S10" i="100" s="1"/>
  <c r="AC10" i="100" s="1"/>
  <c r="AB11" i="100" s="1"/>
  <c r="AX11" i="100"/>
  <c r="S11" i="100" s="1"/>
  <c r="AC11" i="100" s="1"/>
  <c r="AB12" i="100" s="1"/>
  <c r="AX12" i="100"/>
  <c r="S12" i="100" s="1"/>
  <c r="AC12" i="100" s="1"/>
  <c r="AB13" i="100" s="1"/>
  <c r="AX13" i="100"/>
  <c r="S13" i="100" s="1"/>
  <c r="AC13" i="100" s="1"/>
  <c r="AB14" i="100" s="1"/>
  <c r="AX14" i="100"/>
  <c r="S14" i="100" s="1"/>
  <c r="AC14" i="100" s="1"/>
  <c r="AB15" i="100" s="1"/>
  <c r="AX15" i="100"/>
  <c r="S15" i="100" s="1"/>
  <c r="AC15" i="100" s="1"/>
  <c r="AB16" i="100" s="1"/>
  <c r="AX16" i="100"/>
  <c r="S16" i="100" s="1"/>
  <c r="AC16" i="100" s="1"/>
  <c r="AB17" i="100" s="1"/>
  <c r="AX17" i="100"/>
  <c r="S17" i="100" s="1"/>
  <c r="AC17" i="100" s="1"/>
  <c r="AB18" i="100" s="1"/>
  <c r="AX18" i="100"/>
  <c r="S18" i="100" s="1"/>
  <c r="AC18" i="100" s="1"/>
  <c r="AB19" i="100" s="1"/>
  <c r="AX19" i="100"/>
  <c r="S19" i="100" s="1"/>
  <c r="AC19" i="100" s="1"/>
  <c r="AB20" i="100" s="1"/>
  <c r="AX20" i="100"/>
  <c r="S20" i="100" s="1"/>
  <c r="AC20" i="100" s="1"/>
  <c r="AB21" i="100" s="1"/>
  <c r="AX21" i="100"/>
  <c r="S21" i="100" s="1"/>
  <c r="AC21" i="100" s="1"/>
  <c r="AB22" i="100" s="1"/>
  <c r="AX22" i="100"/>
  <c r="S22" i="100" s="1"/>
  <c r="AC22" i="100" s="1"/>
  <c r="AB23" i="100" s="1"/>
  <c r="AX23" i="100"/>
  <c r="S23" i="100" s="1"/>
  <c r="AC23" i="100" s="1"/>
  <c r="AB24" i="100" s="1"/>
  <c r="AX24" i="100"/>
  <c r="S24" i="100" s="1"/>
  <c r="AC24" i="100" s="1"/>
  <c r="AB25" i="100" s="1"/>
  <c r="AX25" i="100"/>
  <c r="S25" i="100" s="1"/>
  <c r="AC25" i="100" s="1"/>
  <c r="AB26" i="100" s="1"/>
  <c r="AX26" i="100"/>
  <c r="S26" i="100" s="1"/>
  <c r="AC26" i="100" s="1"/>
  <c r="AB27" i="100" s="1"/>
  <c r="AX27" i="100"/>
  <c r="S27" i="100" s="1"/>
  <c r="AC27" i="100" s="1"/>
  <c r="AB28" i="100" s="1"/>
  <c r="AX28" i="100"/>
  <c r="S28" i="100" s="1"/>
  <c r="AC28" i="100" s="1"/>
  <c r="AB29" i="100" s="1"/>
  <c r="AX29" i="100"/>
  <c r="S29" i="100" s="1"/>
  <c r="AC29" i="100" s="1"/>
  <c r="AB30" i="100" s="1"/>
  <c r="AX30" i="100"/>
  <c r="S30" i="100" s="1"/>
  <c r="AC30" i="100" s="1"/>
  <c r="AB31" i="100" s="1"/>
  <c r="AX31" i="100"/>
  <c r="S31" i="100" s="1"/>
  <c r="AC31" i="100" s="1"/>
  <c r="AB32" i="100" s="1"/>
  <c r="AX32" i="100"/>
  <c r="S32" i="100" s="1"/>
  <c r="AC32" i="100" s="1"/>
  <c r="AB33" i="100" s="1"/>
  <c r="AX33" i="100"/>
  <c r="S33" i="100" s="1"/>
  <c r="AC33" i="100" s="1"/>
  <c r="AB34" i="100" s="1"/>
  <c r="AX34" i="100"/>
  <c r="S34" i="100" s="1"/>
  <c r="AC34" i="100" s="1"/>
  <c r="AB35" i="100" s="1"/>
  <c r="AX35" i="100"/>
  <c r="S35" i="100" s="1"/>
  <c r="AC35" i="100" s="1"/>
  <c r="AB36" i="100" s="1"/>
  <c r="AX36" i="100"/>
  <c r="S36" i="100" s="1"/>
  <c r="AC36" i="100" s="1"/>
  <c r="AB37" i="100" s="1"/>
  <c r="AX37" i="100"/>
  <c r="S37" i="100" s="1"/>
  <c r="AC37" i="100" s="1"/>
  <c r="AB38" i="100" s="1"/>
  <c r="AX38" i="100"/>
  <c r="S38" i="100" s="1"/>
  <c r="AC38" i="100" s="1"/>
  <c r="AB39" i="100" s="1"/>
  <c r="AX39" i="100"/>
  <c r="S39" i="100" s="1"/>
  <c r="AC39" i="100" s="1"/>
  <c r="AB40" i="100" s="1"/>
  <c r="AX40" i="100"/>
  <c r="S40" i="100" s="1"/>
  <c r="AC40" i="100" s="1"/>
  <c r="AB41" i="100" s="1"/>
  <c r="AX41" i="100"/>
  <c r="S41" i="100" s="1"/>
  <c r="AC41" i="100" s="1"/>
  <c r="AB42" i="100" s="1"/>
  <c r="AX42" i="100"/>
  <c r="S42" i="100" s="1"/>
  <c r="AC42" i="100" s="1"/>
  <c r="AB43" i="100" s="1"/>
  <c r="AX43" i="100"/>
  <c r="S43" i="100" s="1"/>
  <c r="AC43" i="100" s="1"/>
  <c r="AB44" i="100" s="1"/>
  <c r="AX44" i="100"/>
  <c r="S44" i="100" s="1"/>
  <c r="AC44" i="100" s="1"/>
  <c r="AB45" i="100" s="1"/>
  <c r="AX45" i="100"/>
  <c r="S45" i="100" s="1"/>
  <c r="AC45" i="100" s="1"/>
  <c r="AB46" i="100" s="1"/>
  <c r="AX46" i="100"/>
  <c r="S46" i="100" s="1"/>
  <c r="AC46" i="100" s="1"/>
  <c r="AB47" i="100" s="1"/>
  <c r="AX47" i="100"/>
  <c r="S47" i="100" s="1"/>
  <c r="AC47" i="100" s="1"/>
  <c r="AB48" i="100" s="1"/>
  <c r="AX48" i="100"/>
  <c r="S48" i="100" s="1"/>
  <c r="AC48" i="100" s="1"/>
  <c r="AB49" i="100" s="1"/>
  <c r="AX49" i="100"/>
  <c r="S49" i="100" s="1"/>
  <c r="AC49" i="100" s="1"/>
  <c r="AB50" i="100" s="1"/>
  <c r="AX50" i="100"/>
  <c r="S50" i="100" s="1"/>
  <c r="AC50" i="100" s="1"/>
  <c r="AB51" i="100" s="1"/>
  <c r="AX51" i="100"/>
  <c r="S51" i="100" s="1"/>
  <c r="AC51" i="100" s="1"/>
  <c r="AB52" i="100" s="1"/>
  <c r="AX52" i="100"/>
  <c r="S52" i="100" s="1"/>
  <c r="AC52" i="100" s="1"/>
  <c r="AB53" i="100" s="1"/>
  <c r="AX53" i="100"/>
  <c r="S53" i="100" s="1"/>
  <c r="AC53" i="100" s="1"/>
  <c r="AB54" i="100" s="1"/>
  <c r="AX54" i="100"/>
  <c r="S54" i="100" s="1"/>
  <c r="AC54" i="100" s="1"/>
  <c r="AB55" i="100" s="1"/>
  <c r="AX55" i="100"/>
  <c r="S55" i="100" s="1"/>
  <c r="AC55" i="100" s="1"/>
  <c r="AB56" i="100" s="1"/>
  <c r="AX56" i="100"/>
  <c r="S56" i="100" s="1"/>
  <c r="AC56" i="100" s="1"/>
  <c r="AB57" i="100" s="1"/>
  <c r="AX57" i="100"/>
  <c r="S57" i="100" s="1"/>
  <c r="AC57" i="100" s="1"/>
  <c r="AB58" i="100" s="1"/>
  <c r="AX58" i="100"/>
  <c r="S58" i="100" s="1"/>
  <c r="AC58" i="100" s="1"/>
  <c r="AB59" i="100" s="1"/>
  <c r="AX59" i="100"/>
  <c r="S59" i="100" s="1"/>
  <c r="AC59" i="100" s="1"/>
  <c r="AB60" i="100" s="1"/>
  <c r="AX60" i="100"/>
  <c r="S60" i="100" s="1"/>
  <c r="AC60" i="100" s="1"/>
  <c r="AB61" i="100" s="1"/>
  <c r="AX61" i="100"/>
  <c r="S61" i="100" s="1"/>
  <c r="AC61" i="100" s="1"/>
  <c r="AB62" i="100" s="1"/>
  <c r="AX62" i="100"/>
  <c r="S62" i="100" s="1"/>
  <c r="AC62" i="100" s="1"/>
  <c r="AB63" i="100" s="1"/>
  <c r="AX63" i="100"/>
  <c r="S63" i="100" s="1"/>
  <c r="AC63" i="100" s="1"/>
  <c r="AB64" i="100" s="1"/>
  <c r="AX64" i="100"/>
  <c r="S64" i="100" s="1"/>
  <c r="AC64" i="100" s="1"/>
  <c r="AB65" i="100" s="1"/>
  <c r="AX65" i="100"/>
  <c r="S65" i="100" s="1"/>
  <c r="AC65" i="100" s="1"/>
  <c r="AB66" i="100" s="1"/>
  <c r="AX66" i="100"/>
  <c r="S66" i="100" s="1"/>
  <c r="AC66" i="100" s="1"/>
  <c r="AB67" i="100" s="1"/>
  <c r="AX67" i="100"/>
  <c r="S67" i="100" s="1"/>
  <c r="AC67" i="100" s="1"/>
  <c r="AB68" i="100" s="1"/>
  <c r="AX68" i="100"/>
  <c r="S68" i="100" s="1"/>
  <c r="AC68" i="100" s="1"/>
  <c r="AB69" i="100" s="1"/>
  <c r="AX69" i="100"/>
  <c r="S69" i="100" s="1"/>
  <c r="AC69" i="100" s="1"/>
  <c r="AB70" i="100" s="1"/>
  <c r="AX70" i="100"/>
  <c r="S70" i="100" s="1"/>
  <c r="AC70" i="100" s="1"/>
  <c r="AB71" i="100" s="1"/>
  <c r="AX71" i="100"/>
  <c r="S71" i="100" s="1"/>
  <c r="AC71" i="100" s="1"/>
  <c r="AB72" i="100" s="1"/>
  <c r="AX72" i="100"/>
  <c r="S72" i="100" s="1"/>
  <c r="AC72" i="100" s="1"/>
  <c r="AB73" i="100" s="1"/>
  <c r="AX73" i="100"/>
  <c r="S73" i="100" s="1"/>
  <c r="AC73" i="100" s="1"/>
  <c r="AB74" i="100" s="1"/>
  <c r="AX76" i="100"/>
  <c r="S76" i="100" s="1"/>
  <c r="AC76" i="100" s="1"/>
  <c r="AB77" i="100" s="1"/>
  <c r="AX77" i="100"/>
  <c r="S77" i="100" s="1"/>
  <c r="AC77" i="100" s="1"/>
  <c r="AB78" i="100" s="1"/>
  <c r="AX78" i="100"/>
  <c r="S78" i="100" s="1"/>
  <c r="AC78" i="100" s="1"/>
  <c r="AB79" i="100" s="1"/>
  <c r="AX74" i="100"/>
  <c r="S74" i="100" s="1"/>
  <c r="AC74" i="100" s="1"/>
  <c r="AB75" i="100" s="1"/>
  <c r="AX75" i="100"/>
  <c r="S75" i="100" s="1"/>
  <c r="AC75" i="100" s="1"/>
  <c r="AB76" i="100" s="1"/>
  <c r="AI78" i="54"/>
  <c r="AN78" i="54"/>
  <c r="AS10" i="45"/>
  <c r="AL10" i="45"/>
  <c r="AU10" i="45" s="1"/>
  <c r="AS28" i="45"/>
  <c r="AL28" i="45"/>
  <c r="AU28" i="45" s="1"/>
  <c r="AR71" i="85"/>
  <c r="AS71" i="45"/>
  <c r="AL71" i="45"/>
  <c r="AU71" i="45" s="1"/>
  <c r="AH77" i="11"/>
  <c r="AQ77" i="11" s="1"/>
  <c r="Y78" i="13"/>
  <c r="X78" i="13"/>
  <c r="AS66" i="45"/>
  <c r="AL66" i="45"/>
  <c r="AU66" i="45" s="1"/>
  <c r="AR77" i="96"/>
  <c r="AJ31" i="45"/>
  <c r="AK31" i="45"/>
  <c r="AT31" i="45" s="1"/>
  <c r="AS49" i="45"/>
  <c r="AL49" i="45"/>
  <c r="AU49" i="45" s="1"/>
  <c r="AS67" i="45"/>
  <c r="AL67" i="45"/>
  <c r="AU67" i="45" s="1"/>
  <c r="Y74" i="10"/>
  <c r="Z74" i="10"/>
  <c r="X74" i="10"/>
  <c r="AR72" i="42"/>
  <c r="AI79" i="20"/>
  <c r="AN79" i="20"/>
  <c r="AN81" i="20" s="1"/>
  <c r="AI69" i="90"/>
  <c r="AN69" i="90"/>
  <c r="AG78" i="92" l="1"/>
  <c r="AP78" i="92" s="1"/>
  <c r="AF78" i="92"/>
  <c r="AO78" i="92" s="1"/>
  <c r="AE78" i="92"/>
  <c r="W79" i="92"/>
  <c r="W78" i="16"/>
  <c r="AE77" i="16"/>
  <c r="AF77" i="16"/>
  <c r="AO77" i="16" s="1"/>
  <c r="AG77" i="16"/>
  <c r="AP77" i="16" s="1"/>
  <c r="AF74" i="10"/>
  <c r="AO74" i="10" s="1"/>
  <c r="W75" i="10"/>
  <c r="AE74" i="10"/>
  <c r="AG74" i="10"/>
  <c r="AP74" i="10" s="1"/>
  <c r="AK77" i="100"/>
  <c r="AT77" i="100" s="1"/>
  <c r="AJ77" i="100"/>
  <c r="AJ63" i="100"/>
  <c r="AK63" i="100"/>
  <c r="AT63" i="100" s="1"/>
  <c r="AJ57" i="100"/>
  <c r="AK57" i="100"/>
  <c r="AT57" i="100" s="1"/>
  <c r="AK45" i="100"/>
  <c r="AT45" i="100" s="1"/>
  <c r="AJ45" i="100"/>
  <c r="AJ33" i="100"/>
  <c r="AK33" i="100"/>
  <c r="AT33" i="100" s="1"/>
  <c r="AK21" i="100"/>
  <c r="AT21" i="100" s="1"/>
  <c r="AJ21" i="100"/>
  <c r="AH74" i="10"/>
  <c r="AQ74" i="10" s="1"/>
  <c r="AR78" i="54"/>
  <c r="AK74" i="100"/>
  <c r="AT74" i="100" s="1"/>
  <c r="AJ74" i="100"/>
  <c r="AK68" i="100"/>
  <c r="AT68" i="100" s="1"/>
  <c r="AJ68" i="100"/>
  <c r="AJ62" i="100"/>
  <c r="AK62" i="100"/>
  <c r="AT62" i="100" s="1"/>
  <c r="AJ56" i="100"/>
  <c r="AK56" i="100"/>
  <c r="AT56" i="100" s="1"/>
  <c r="AK50" i="100"/>
  <c r="AT50" i="100" s="1"/>
  <c r="AJ50" i="100"/>
  <c r="AJ44" i="100"/>
  <c r="AK44" i="100"/>
  <c r="AT44" i="100" s="1"/>
  <c r="AK38" i="100"/>
  <c r="AT38" i="100" s="1"/>
  <c r="AJ38" i="100"/>
  <c r="AJ32" i="100"/>
  <c r="AK32" i="100"/>
  <c r="AT32" i="100" s="1"/>
  <c r="AK26" i="100"/>
  <c r="AT26" i="100" s="1"/>
  <c r="AJ26" i="100"/>
  <c r="AJ20" i="100"/>
  <c r="AK20" i="100"/>
  <c r="AT20" i="100" s="1"/>
  <c r="AJ14" i="100"/>
  <c r="AK14" i="100"/>
  <c r="AT14" i="100" s="1"/>
  <c r="AK8" i="100"/>
  <c r="AT8" i="100" s="1"/>
  <c r="AJ8" i="100"/>
  <c r="AK12" i="20"/>
  <c r="AT12" i="20" s="1"/>
  <c r="AJ12" i="20"/>
  <c r="AJ48" i="20"/>
  <c r="AK48" i="20"/>
  <c r="AT48" i="20" s="1"/>
  <c r="AS72" i="20"/>
  <c r="AL72" i="20"/>
  <c r="AU72" i="20" s="1"/>
  <c r="AS69" i="20"/>
  <c r="AL69" i="20"/>
  <c r="AU69" i="20" s="1"/>
  <c r="AF76" i="87"/>
  <c r="AO76" i="87" s="1"/>
  <c r="AE76" i="87"/>
  <c r="W77" i="87"/>
  <c r="AG76" i="87"/>
  <c r="AP76" i="87" s="1"/>
  <c r="AH72" i="94"/>
  <c r="AQ72" i="94" s="1"/>
  <c r="AJ13" i="20"/>
  <c r="AK13" i="20"/>
  <c r="AT13" i="20" s="1"/>
  <c r="AK49" i="20"/>
  <c r="AT49" i="20" s="1"/>
  <c r="AJ49" i="20"/>
  <c r="AS62" i="20"/>
  <c r="AL62" i="20"/>
  <c r="AU62" i="20" s="1"/>
  <c r="AS59" i="20"/>
  <c r="AL59" i="20"/>
  <c r="AU59" i="20" s="1"/>
  <c r="AR78" i="95"/>
  <c r="Y72" i="48"/>
  <c r="X72" i="48"/>
  <c r="AS14" i="45"/>
  <c r="AL14" i="45"/>
  <c r="AU14" i="45" s="1"/>
  <c r="AS56" i="20"/>
  <c r="AL56" i="20"/>
  <c r="AU56" i="20" s="1"/>
  <c r="AJ53" i="20"/>
  <c r="AR75" i="99"/>
  <c r="AH79" i="54"/>
  <c r="AQ79" i="54" s="1"/>
  <c r="AQ81" i="54" s="1"/>
  <c r="AZ3" i="54"/>
  <c r="AX3" i="54" s="1"/>
  <c r="S3" i="54" s="1"/>
  <c r="AC3" i="54" s="1"/>
  <c r="AX5" i="54"/>
  <c r="S5" i="54" s="1"/>
  <c r="AC5" i="54" s="1"/>
  <c r="AB6" i="54" s="1"/>
  <c r="AX4" i="54"/>
  <c r="S4" i="54" s="1"/>
  <c r="AC4" i="54" s="1"/>
  <c r="AB5" i="54" s="1"/>
  <c r="AX6" i="54"/>
  <c r="S6" i="54" s="1"/>
  <c r="AC6" i="54" s="1"/>
  <c r="AB7" i="54" s="1"/>
  <c r="AX7" i="54"/>
  <c r="S7" i="54" s="1"/>
  <c r="AC7" i="54" s="1"/>
  <c r="AB8" i="54" s="1"/>
  <c r="AX8" i="54"/>
  <c r="S8" i="54" s="1"/>
  <c r="AC8" i="54" s="1"/>
  <c r="AB9" i="54" s="1"/>
  <c r="AX9" i="54"/>
  <c r="S9" i="54" s="1"/>
  <c r="AC9" i="54" s="1"/>
  <c r="AB10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3" i="54"/>
  <c r="S13" i="54" s="1"/>
  <c r="AC13" i="54" s="1"/>
  <c r="AB14" i="54" s="1"/>
  <c r="AX14" i="54"/>
  <c r="S14" i="54" s="1"/>
  <c r="AC14" i="54" s="1"/>
  <c r="AB15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AX22" i="54"/>
  <c r="S22" i="54" s="1"/>
  <c r="AC22" i="54" s="1"/>
  <c r="AB23" i="54" s="1"/>
  <c r="AX23" i="54"/>
  <c r="S23" i="54" s="1"/>
  <c r="AC23" i="54" s="1"/>
  <c r="AB24" i="54" s="1"/>
  <c r="AX24" i="54"/>
  <c r="S24" i="54" s="1"/>
  <c r="AC24" i="54" s="1"/>
  <c r="AB25" i="54" s="1"/>
  <c r="AX25" i="54"/>
  <c r="S25" i="54" s="1"/>
  <c r="AC25" i="54" s="1"/>
  <c r="AB26" i="54" s="1"/>
  <c r="AX26" i="54"/>
  <c r="S26" i="54" s="1"/>
  <c r="AC26" i="54" s="1"/>
  <c r="AB27" i="54" s="1"/>
  <c r="AX27" i="54"/>
  <c r="S27" i="54" s="1"/>
  <c r="AC27" i="54" s="1"/>
  <c r="AB28" i="54" s="1"/>
  <c r="AX28" i="54"/>
  <c r="S28" i="54" s="1"/>
  <c r="AC28" i="54" s="1"/>
  <c r="AB29" i="54" s="1"/>
  <c r="AX29" i="54"/>
  <c r="S29" i="54" s="1"/>
  <c r="AC29" i="54" s="1"/>
  <c r="AB30" i="54" s="1"/>
  <c r="AX30" i="54"/>
  <c r="S30" i="54" s="1"/>
  <c r="AC30" i="54" s="1"/>
  <c r="AB31" i="54" s="1"/>
  <c r="AX31" i="54"/>
  <c r="S31" i="54" s="1"/>
  <c r="AC31" i="54" s="1"/>
  <c r="AB32" i="54" s="1"/>
  <c r="AX32" i="54"/>
  <c r="S32" i="54" s="1"/>
  <c r="AC32" i="54" s="1"/>
  <c r="AB33" i="54" s="1"/>
  <c r="AX33" i="54"/>
  <c r="S33" i="54" s="1"/>
  <c r="AC33" i="54" s="1"/>
  <c r="AB34" i="54" s="1"/>
  <c r="AX34" i="54"/>
  <c r="S34" i="54" s="1"/>
  <c r="AC34" i="54" s="1"/>
  <c r="AB35" i="54" s="1"/>
  <c r="AX35" i="54"/>
  <c r="S35" i="54" s="1"/>
  <c r="AC35" i="54" s="1"/>
  <c r="AB36" i="54" s="1"/>
  <c r="AX36" i="54"/>
  <c r="S36" i="54" s="1"/>
  <c r="AC36" i="54" s="1"/>
  <c r="AB37" i="54" s="1"/>
  <c r="AX37" i="54"/>
  <c r="S37" i="54" s="1"/>
  <c r="AC37" i="54" s="1"/>
  <c r="AB38" i="54" s="1"/>
  <c r="AX38" i="54"/>
  <c r="S38" i="54" s="1"/>
  <c r="AC38" i="54" s="1"/>
  <c r="AB39" i="54" s="1"/>
  <c r="AX39" i="54"/>
  <c r="S39" i="54" s="1"/>
  <c r="AC39" i="54" s="1"/>
  <c r="AB40" i="54" s="1"/>
  <c r="AX40" i="54"/>
  <c r="S40" i="54" s="1"/>
  <c r="AC40" i="54" s="1"/>
  <c r="AB41" i="54" s="1"/>
  <c r="AX41" i="54"/>
  <c r="S41" i="54" s="1"/>
  <c r="AC41" i="54" s="1"/>
  <c r="AB42" i="54" s="1"/>
  <c r="AX42" i="54"/>
  <c r="S42" i="54" s="1"/>
  <c r="AC42" i="54" s="1"/>
  <c r="AB43" i="54" s="1"/>
  <c r="AX43" i="54"/>
  <c r="S43" i="54" s="1"/>
  <c r="AC43" i="54" s="1"/>
  <c r="AB44" i="54" s="1"/>
  <c r="AX44" i="54"/>
  <c r="S44" i="54" s="1"/>
  <c r="AC44" i="54" s="1"/>
  <c r="AB45" i="54" s="1"/>
  <c r="AX45" i="54"/>
  <c r="S45" i="54" s="1"/>
  <c r="AC45" i="54" s="1"/>
  <c r="AB46" i="54" s="1"/>
  <c r="AX46" i="54"/>
  <c r="S46" i="54" s="1"/>
  <c r="AC46" i="54" s="1"/>
  <c r="AB47" i="54" s="1"/>
  <c r="AX47" i="54"/>
  <c r="S47" i="54" s="1"/>
  <c r="AC47" i="54" s="1"/>
  <c r="AB48" i="54" s="1"/>
  <c r="AX48" i="54"/>
  <c r="S48" i="54" s="1"/>
  <c r="AC48" i="54" s="1"/>
  <c r="AB49" i="54" s="1"/>
  <c r="AX49" i="54"/>
  <c r="S49" i="54" s="1"/>
  <c r="AC49" i="54" s="1"/>
  <c r="AB50" i="54" s="1"/>
  <c r="AX50" i="54"/>
  <c r="S50" i="54" s="1"/>
  <c r="AC50" i="54" s="1"/>
  <c r="AB51" i="54" s="1"/>
  <c r="AX51" i="54"/>
  <c r="S51" i="54" s="1"/>
  <c r="AC51" i="54" s="1"/>
  <c r="AB52" i="54" s="1"/>
  <c r="AX52" i="54"/>
  <c r="S52" i="54" s="1"/>
  <c r="AC52" i="54" s="1"/>
  <c r="AB53" i="54" s="1"/>
  <c r="AX53" i="54"/>
  <c r="S53" i="54" s="1"/>
  <c r="AC53" i="54" s="1"/>
  <c r="AB54" i="54" s="1"/>
  <c r="AX54" i="54"/>
  <c r="S54" i="54" s="1"/>
  <c r="AC54" i="54" s="1"/>
  <c r="AB55" i="54" s="1"/>
  <c r="AX55" i="54"/>
  <c r="S55" i="54" s="1"/>
  <c r="AC55" i="54" s="1"/>
  <c r="AB56" i="54" s="1"/>
  <c r="AX56" i="54"/>
  <c r="S56" i="54" s="1"/>
  <c r="AC56" i="54" s="1"/>
  <c r="AB57" i="54" s="1"/>
  <c r="AX57" i="54"/>
  <c r="S57" i="54" s="1"/>
  <c r="AC57" i="54" s="1"/>
  <c r="AB58" i="54" s="1"/>
  <c r="AX58" i="54"/>
  <c r="S58" i="54" s="1"/>
  <c r="AC58" i="54" s="1"/>
  <c r="AB59" i="54" s="1"/>
  <c r="AX59" i="54"/>
  <c r="S59" i="54" s="1"/>
  <c r="AC59" i="54" s="1"/>
  <c r="AB60" i="54" s="1"/>
  <c r="AX60" i="54"/>
  <c r="S60" i="54" s="1"/>
  <c r="AC60" i="54" s="1"/>
  <c r="AB61" i="54" s="1"/>
  <c r="AX61" i="54"/>
  <c r="S61" i="54" s="1"/>
  <c r="AC61" i="54" s="1"/>
  <c r="AB62" i="54" s="1"/>
  <c r="AX62" i="54"/>
  <c r="S62" i="54" s="1"/>
  <c r="AC62" i="54" s="1"/>
  <c r="AB63" i="54" s="1"/>
  <c r="AX63" i="54"/>
  <c r="S63" i="54" s="1"/>
  <c r="AC63" i="54" s="1"/>
  <c r="AB64" i="54" s="1"/>
  <c r="AX64" i="54"/>
  <c r="S64" i="54" s="1"/>
  <c r="AC64" i="54" s="1"/>
  <c r="AB65" i="54" s="1"/>
  <c r="AX65" i="54"/>
  <c r="S65" i="54" s="1"/>
  <c r="AC65" i="54" s="1"/>
  <c r="AB66" i="54" s="1"/>
  <c r="AX66" i="54"/>
  <c r="S66" i="54" s="1"/>
  <c r="AC66" i="54" s="1"/>
  <c r="AB67" i="54" s="1"/>
  <c r="AX67" i="54"/>
  <c r="S67" i="54" s="1"/>
  <c r="AC67" i="54" s="1"/>
  <c r="AB68" i="54" s="1"/>
  <c r="AX68" i="54"/>
  <c r="S68" i="54" s="1"/>
  <c r="AC68" i="54" s="1"/>
  <c r="AB69" i="54" s="1"/>
  <c r="AX69" i="54"/>
  <c r="S69" i="54" s="1"/>
  <c r="AC69" i="54" s="1"/>
  <c r="AB70" i="54" s="1"/>
  <c r="AX70" i="54"/>
  <c r="S70" i="54" s="1"/>
  <c r="AC70" i="54" s="1"/>
  <c r="AB71" i="54" s="1"/>
  <c r="AX71" i="54"/>
  <c r="S71" i="54" s="1"/>
  <c r="AC71" i="54" s="1"/>
  <c r="AB72" i="54" s="1"/>
  <c r="AX72" i="54"/>
  <c r="S72" i="54" s="1"/>
  <c r="AC72" i="54" s="1"/>
  <c r="AB73" i="54" s="1"/>
  <c r="AX73" i="54"/>
  <c r="S73" i="54" s="1"/>
  <c r="AC73" i="54" s="1"/>
  <c r="AB74" i="54" s="1"/>
  <c r="AX77" i="54"/>
  <c r="S77" i="54" s="1"/>
  <c r="AC77" i="54" s="1"/>
  <c r="AB78" i="54" s="1"/>
  <c r="AX75" i="54"/>
  <c r="S75" i="54" s="1"/>
  <c r="AC75" i="54" s="1"/>
  <c r="AB76" i="54" s="1"/>
  <c r="AX74" i="54"/>
  <c r="S74" i="54" s="1"/>
  <c r="AC74" i="54" s="1"/>
  <c r="AB75" i="54" s="1"/>
  <c r="AX76" i="54"/>
  <c r="S76" i="54" s="1"/>
  <c r="AC76" i="54" s="1"/>
  <c r="AB77" i="54" s="1"/>
  <c r="AX78" i="54"/>
  <c r="S78" i="54" s="1"/>
  <c r="AC78" i="54" s="1"/>
  <c r="AB79" i="54" s="1"/>
  <c r="AR71" i="94"/>
  <c r="AJ15" i="20"/>
  <c r="AK15" i="20"/>
  <c r="AT15" i="20" s="1"/>
  <c r="AS6" i="45"/>
  <c r="AL6" i="45"/>
  <c r="AU6" i="45" s="1"/>
  <c r="AH77" i="16"/>
  <c r="AQ77" i="16" s="1"/>
  <c r="Y77" i="41"/>
  <c r="X77" i="41"/>
  <c r="Z77" i="41" s="1"/>
  <c r="AS28" i="20"/>
  <c r="AL28" i="20"/>
  <c r="AU28" i="20" s="1"/>
  <c r="AJ41" i="20"/>
  <c r="AJ76" i="88"/>
  <c r="AK76" i="88"/>
  <c r="AT76" i="88" s="1"/>
  <c r="AK71" i="88"/>
  <c r="AT71" i="88" s="1"/>
  <c r="AJ71" i="88"/>
  <c r="AJ65" i="88"/>
  <c r="AK65" i="88"/>
  <c r="AT65" i="88" s="1"/>
  <c r="AJ59" i="88"/>
  <c r="AK59" i="88"/>
  <c r="AT59" i="88" s="1"/>
  <c r="AK53" i="88"/>
  <c r="AT53" i="88" s="1"/>
  <c r="AJ53" i="88"/>
  <c r="AK47" i="88"/>
  <c r="AT47" i="88" s="1"/>
  <c r="AJ47" i="88"/>
  <c r="AJ41" i="88"/>
  <c r="AK41" i="88"/>
  <c r="AT41" i="88" s="1"/>
  <c r="AJ35" i="88"/>
  <c r="AK35" i="88"/>
  <c r="AT35" i="88" s="1"/>
  <c r="AK29" i="88"/>
  <c r="AT29" i="88" s="1"/>
  <c r="AJ29" i="88"/>
  <c r="AJ23" i="88"/>
  <c r="AK23" i="88"/>
  <c r="AT23" i="88" s="1"/>
  <c r="AK17" i="88"/>
  <c r="AT17" i="88" s="1"/>
  <c r="AJ17" i="88"/>
  <c r="AJ11" i="88"/>
  <c r="AK11" i="88"/>
  <c r="AT11" i="88" s="1"/>
  <c r="AX5" i="88"/>
  <c r="S5" i="88" s="1"/>
  <c r="AC5" i="88" s="1"/>
  <c r="AB6" i="88" s="1"/>
  <c r="AJ11" i="20"/>
  <c r="Y71" i="50"/>
  <c r="X71" i="50"/>
  <c r="Y74" i="102"/>
  <c r="Z74" i="102"/>
  <c r="X74" i="102"/>
  <c r="AK61" i="100"/>
  <c r="AT61" i="100" s="1"/>
  <c r="AJ61" i="100"/>
  <c r="AJ55" i="100"/>
  <c r="AK55" i="100"/>
  <c r="AT55" i="100" s="1"/>
  <c r="AJ49" i="100"/>
  <c r="AK49" i="100"/>
  <c r="AT49" i="100" s="1"/>
  <c r="AJ43" i="100"/>
  <c r="AK43" i="100"/>
  <c r="AT43" i="100" s="1"/>
  <c r="AK37" i="100"/>
  <c r="AT37" i="100" s="1"/>
  <c r="AJ37" i="100"/>
  <c r="AK31" i="100"/>
  <c r="AT31" i="100" s="1"/>
  <c r="AJ31" i="100"/>
  <c r="AK25" i="100"/>
  <c r="AT25" i="100" s="1"/>
  <c r="AJ25" i="100"/>
  <c r="AJ19" i="100"/>
  <c r="AK19" i="100"/>
  <c r="AT19" i="100" s="1"/>
  <c r="AJ13" i="100"/>
  <c r="AK13" i="100"/>
  <c r="AT13" i="100" s="1"/>
  <c r="AJ7" i="100"/>
  <c r="AK7" i="100"/>
  <c r="AT7" i="100" s="1"/>
  <c r="AJ18" i="20"/>
  <c r="AK18" i="20"/>
  <c r="AT18" i="20" s="1"/>
  <c r="AK54" i="20"/>
  <c r="AT54" i="20" s="1"/>
  <c r="AJ54" i="20"/>
  <c r="AI73" i="42"/>
  <c r="AN73" i="42"/>
  <c r="AR76" i="43"/>
  <c r="W73" i="94"/>
  <c r="AG72" i="94"/>
  <c r="AP72" i="94" s="1"/>
  <c r="AE72" i="94"/>
  <c r="AF72" i="94"/>
  <c r="AO72" i="94" s="1"/>
  <c r="AJ19" i="20"/>
  <c r="AK19" i="20"/>
  <c r="AT19" i="20" s="1"/>
  <c r="AJ55" i="20"/>
  <c r="AK55" i="20"/>
  <c r="AT55" i="20" s="1"/>
  <c r="AS78" i="20"/>
  <c r="AL78" i="20"/>
  <c r="AU78" i="20" s="1"/>
  <c r="AS71" i="20"/>
  <c r="AL71" i="20"/>
  <c r="AU71" i="20" s="1"/>
  <c r="AH76" i="99"/>
  <c r="AQ76" i="99" s="1"/>
  <c r="AR76" i="16"/>
  <c r="AJ7" i="20"/>
  <c r="AK7" i="20"/>
  <c r="AT7" i="20" s="1"/>
  <c r="AS38" i="20"/>
  <c r="AL38" i="20"/>
  <c r="AU38" i="20" s="1"/>
  <c r="AS75" i="20"/>
  <c r="AL75" i="20"/>
  <c r="AU75" i="20" s="1"/>
  <c r="AS13" i="45"/>
  <c r="AL13" i="45"/>
  <c r="AU13" i="45" s="1"/>
  <c r="AX79" i="54"/>
  <c r="S79" i="54" s="1"/>
  <c r="AC79" i="54" s="1"/>
  <c r="AG79" i="54"/>
  <c r="AP79" i="54" s="1"/>
  <c r="AP81" i="54" s="1"/>
  <c r="AE79" i="54"/>
  <c r="AF79" i="54"/>
  <c r="AO79" i="54" s="1"/>
  <c r="AO81" i="54" s="1"/>
  <c r="AR74" i="49"/>
  <c r="AK21" i="20"/>
  <c r="AT21" i="20" s="1"/>
  <c r="AJ21" i="20"/>
  <c r="AS45" i="20"/>
  <c r="AL45" i="20"/>
  <c r="AU45" i="20" s="1"/>
  <c r="AR77" i="84"/>
  <c r="AS46" i="20"/>
  <c r="AL46" i="20"/>
  <c r="AU46" i="20" s="1"/>
  <c r="Y78" i="11"/>
  <c r="X78" i="11"/>
  <c r="AK78" i="88"/>
  <c r="AT78" i="88" s="1"/>
  <c r="AJ78" i="88"/>
  <c r="AJ70" i="88"/>
  <c r="AK70" i="88"/>
  <c r="AT70" i="88" s="1"/>
  <c r="AJ64" i="88"/>
  <c r="AK64" i="88"/>
  <c r="AT64" i="88" s="1"/>
  <c r="AJ58" i="88"/>
  <c r="AK58" i="88"/>
  <c r="AT58" i="88" s="1"/>
  <c r="AJ52" i="88"/>
  <c r="AK52" i="88"/>
  <c r="AT52" i="88" s="1"/>
  <c r="AJ46" i="88"/>
  <c r="AK46" i="88"/>
  <c r="AT46" i="88" s="1"/>
  <c r="AJ40" i="88"/>
  <c r="AK40" i="88"/>
  <c r="AT40" i="88" s="1"/>
  <c r="AJ34" i="88"/>
  <c r="AK34" i="88"/>
  <c r="AT34" i="88" s="1"/>
  <c r="AJ28" i="88"/>
  <c r="AK28" i="88"/>
  <c r="AT28" i="88" s="1"/>
  <c r="AJ22" i="88"/>
  <c r="AK22" i="88"/>
  <c r="AT22" i="88" s="1"/>
  <c r="AJ16" i="88"/>
  <c r="AK16" i="88"/>
  <c r="AT16" i="88" s="1"/>
  <c r="AK10" i="88"/>
  <c r="AT10" i="88" s="1"/>
  <c r="AJ10" i="88"/>
  <c r="AK5" i="88"/>
  <c r="AT5" i="88" s="1"/>
  <c r="AJ5" i="88"/>
  <c r="AG72" i="35"/>
  <c r="AP72" i="35" s="1"/>
  <c r="W73" i="35"/>
  <c r="AF72" i="35"/>
  <c r="AO72" i="35" s="1"/>
  <c r="AE72" i="35"/>
  <c r="AS32" i="45"/>
  <c r="AL32" i="45"/>
  <c r="AU32" i="45" s="1"/>
  <c r="AJ17" i="20"/>
  <c r="AS65" i="20"/>
  <c r="AL65" i="20"/>
  <c r="AU65" i="20" s="1"/>
  <c r="AH78" i="13"/>
  <c r="AQ78" i="13" s="1"/>
  <c r="AJ66" i="100"/>
  <c r="AK66" i="100"/>
  <c r="AT66" i="100" s="1"/>
  <c r="AK54" i="100"/>
  <c r="AT54" i="100" s="1"/>
  <c r="AJ54" i="100"/>
  <c r="AK48" i="100"/>
  <c r="AT48" i="100" s="1"/>
  <c r="AJ48" i="100"/>
  <c r="AK42" i="100"/>
  <c r="AT42" i="100" s="1"/>
  <c r="AJ42" i="100"/>
  <c r="AK36" i="100"/>
  <c r="AT36" i="100" s="1"/>
  <c r="AJ36" i="100"/>
  <c r="AK30" i="100"/>
  <c r="AT30" i="100" s="1"/>
  <c r="AJ30" i="100"/>
  <c r="AJ24" i="100"/>
  <c r="AK24" i="100"/>
  <c r="AT24" i="100" s="1"/>
  <c r="AK18" i="100"/>
  <c r="AT18" i="100" s="1"/>
  <c r="AJ18" i="100"/>
  <c r="AJ12" i="100"/>
  <c r="AK12" i="100"/>
  <c r="AT12" i="100" s="1"/>
  <c r="AJ6" i="100"/>
  <c r="AK6" i="100"/>
  <c r="AT6" i="100" s="1"/>
  <c r="AJ24" i="20"/>
  <c r="AK24" i="20"/>
  <c r="AT24" i="20" s="1"/>
  <c r="AR75" i="18"/>
  <c r="Y74" i="83"/>
  <c r="Z74" i="83"/>
  <c r="X74" i="83"/>
  <c r="AK25" i="20"/>
  <c r="AT25" i="20" s="1"/>
  <c r="AJ25" i="20"/>
  <c r="AK61" i="20"/>
  <c r="AT61" i="20" s="1"/>
  <c r="AJ61" i="20"/>
  <c r="AS63" i="20"/>
  <c r="AL63" i="20"/>
  <c r="AU63" i="20" s="1"/>
  <c r="Z76" i="99"/>
  <c r="AL4" i="45"/>
  <c r="AU4" i="45" s="1"/>
  <c r="AS4" i="45"/>
  <c r="Y79" i="96"/>
  <c r="Z79" i="96"/>
  <c r="X79" i="96"/>
  <c r="AJ14" i="20"/>
  <c r="AK14" i="20"/>
  <c r="AT14" i="20" s="1"/>
  <c r="AS74" i="20"/>
  <c r="AL74" i="20"/>
  <c r="AU74" i="20" s="1"/>
  <c r="AH78" i="91"/>
  <c r="AQ78" i="91" s="1"/>
  <c r="AK27" i="20"/>
  <c r="AT27" i="20" s="1"/>
  <c r="AJ27" i="20"/>
  <c r="AR73" i="10"/>
  <c r="AH79" i="95"/>
  <c r="AQ79" i="95" s="1"/>
  <c r="AK6" i="20"/>
  <c r="AT6" i="20" s="1"/>
  <c r="AJ6" i="20"/>
  <c r="AS34" i="20"/>
  <c r="AL34" i="20"/>
  <c r="AU34" i="20" s="1"/>
  <c r="AS52" i="20"/>
  <c r="AL52" i="20"/>
  <c r="AU52" i="20" s="1"/>
  <c r="AJ77" i="88"/>
  <c r="AK77" i="88"/>
  <c r="AT77" i="88" s="1"/>
  <c r="AJ69" i="88"/>
  <c r="AK69" i="88"/>
  <c r="AT69" i="88" s="1"/>
  <c r="AJ63" i="88"/>
  <c r="AK63" i="88"/>
  <c r="AT63" i="88" s="1"/>
  <c r="AK57" i="88"/>
  <c r="AT57" i="88" s="1"/>
  <c r="AJ57" i="88"/>
  <c r="AJ51" i="88"/>
  <c r="AK51" i="88"/>
  <c r="AT51" i="88" s="1"/>
  <c r="AK45" i="88"/>
  <c r="AT45" i="88" s="1"/>
  <c r="AJ45" i="88"/>
  <c r="AJ39" i="88"/>
  <c r="AK39" i="88"/>
  <c r="AT39" i="88" s="1"/>
  <c r="AJ33" i="88"/>
  <c r="AK33" i="88"/>
  <c r="AT33" i="88" s="1"/>
  <c r="AJ27" i="88"/>
  <c r="AK27" i="88"/>
  <c r="AT27" i="88" s="1"/>
  <c r="AK21" i="88"/>
  <c r="AT21" i="88" s="1"/>
  <c r="AJ21" i="88"/>
  <c r="AJ15" i="88"/>
  <c r="AK15" i="88"/>
  <c r="AT15" i="88" s="1"/>
  <c r="AJ9" i="88"/>
  <c r="AK9" i="88"/>
  <c r="AT9" i="88" s="1"/>
  <c r="AJ3" i="88"/>
  <c r="AB4" i="88"/>
  <c r="Y73" i="82"/>
  <c r="X73" i="82"/>
  <c r="Z73" i="82" s="1"/>
  <c r="AK76" i="100"/>
  <c r="AT76" i="100" s="1"/>
  <c r="AJ76" i="100"/>
  <c r="AS31" i="45"/>
  <c r="AL31" i="45"/>
  <c r="AU31" i="45" s="1"/>
  <c r="AK72" i="100"/>
  <c r="AT72" i="100" s="1"/>
  <c r="AJ72" i="100"/>
  <c r="AR79" i="20"/>
  <c r="AR81" i="20" s="1"/>
  <c r="AL79" i="20"/>
  <c r="AU79" i="20" s="1"/>
  <c r="AJ71" i="100"/>
  <c r="AK71" i="100"/>
  <c r="AT71" i="100" s="1"/>
  <c r="AJ59" i="100"/>
  <c r="AK59" i="100"/>
  <c r="AT59" i="100" s="1"/>
  <c r="AJ47" i="100"/>
  <c r="AK47" i="100"/>
  <c r="AT47" i="100" s="1"/>
  <c r="AK35" i="100"/>
  <c r="AT35" i="100" s="1"/>
  <c r="AJ35" i="100"/>
  <c r="AJ23" i="100"/>
  <c r="AK23" i="100"/>
  <c r="AT23" i="100" s="1"/>
  <c r="AJ17" i="100"/>
  <c r="AK17" i="100"/>
  <c r="AT17" i="100" s="1"/>
  <c r="AJ11" i="100"/>
  <c r="AK11" i="100"/>
  <c r="AT11" i="100" s="1"/>
  <c r="AK5" i="100"/>
  <c r="AT5" i="100" s="1"/>
  <c r="AJ5" i="100"/>
  <c r="AS26" i="45"/>
  <c r="AL26" i="45"/>
  <c r="AU26" i="45" s="1"/>
  <c r="AK30" i="20"/>
  <c r="AT30" i="20" s="1"/>
  <c r="AJ30" i="20"/>
  <c r="AS60" i="20"/>
  <c r="AL60" i="20"/>
  <c r="AU60" i="20" s="1"/>
  <c r="AS76" i="20"/>
  <c r="AL76" i="20"/>
  <c r="AU76" i="20" s="1"/>
  <c r="AS35" i="20"/>
  <c r="AL35" i="20"/>
  <c r="AU35" i="20" s="1"/>
  <c r="AS25" i="45"/>
  <c r="AL25" i="45"/>
  <c r="AU25" i="45" s="1"/>
  <c r="AR77" i="92"/>
  <c r="AS20" i="45"/>
  <c r="AL20" i="45"/>
  <c r="AU20" i="45" s="1"/>
  <c r="AJ31" i="20"/>
  <c r="AK31" i="20"/>
  <c r="AT31" i="20" s="1"/>
  <c r="AS67" i="20"/>
  <c r="AL67" i="20"/>
  <c r="AU67" i="20" s="1"/>
  <c r="AH76" i="18"/>
  <c r="AQ76" i="18" s="1"/>
  <c r="AL19" i="45"/>
  <c r="AU19" i="45" s="1"/>
  <c r="AS19" i="45"/>
  <c r="AT81" i="45"/>
  <c r="AF75" i="51"/>
  <c r="AO75" i="51" s="1"/>
  <c r="AG75" i="51"/>
  <c r="AP75" i="51" s="1"/>
  <c r="W76" i="51"/>
  <c r="AE75" i="51"/>
  <c r="AH78" i="84"/>
  <c r="AQ78" i="84" s="1"/>
  <c r="AJ20" i="20"/>
  <c r="AK20" i="20"/>
  <c r="AT20" i="20" s="1"/>
  <c r="Z78" i="91"/>
  <c r="AS7" i="45"/>
  <c r="AL7" i="45"/>
  <c r="AU7" i="45" s="1"/>
  <c r="Z79" i="95"/>
  <c r="AX79" i="88"/>
  <c r="S79" i="88" s="1"/>
  <c r="AC79" i="88" s="1"/>
  <c r="AF79" i="88"/>
  <c r="AO79" i="88" s="1"/>
  <c r="AO81" i="88" s="1"/>
  <c r="AE79" i="88"/>
  <c r="AG79" i="88"/>
  <c r="AP79" i="88" s="1"/>
  <c r="AP81" i="88" s="1"/>
  <c r="AH72" i="98"/>
  <c r="AQ72" i="98" s="1"/>
  <c r="AI76" i="41"/>
  <c r="AN76" i="41"/>
  <c r="AK10" i="20"/>
  <c r="AT10" i="20" s="1"/>
  <c r="AJ10" i="20"/>
  <c r="AJ79" i="88"/>
  <c r="AS79" i="88" s="1"/>
  <c r="AJ68" i="88"/>
  <c r="AK68" i="88"/>
  <c r="AT68" i="88" s="1"/>
  <c r="AJ62" i="88"/>
  <c r="AK62" i="88"/>
  <c r="AT62" i="88" s="1"/>
  <c r="AK56" i="88"/>
  <c r="AT56" i="88" s="1"/>
  <c r="AJ56" i="88"/>
  <c r="AJ50" i="88"/>
  <c r="AK50" i="88"/>
  <c r="AT50" i="88" s="1"/>
  <c r="AK44" i="88"/>
  <c r="AT44" i="88" s="1"/>
  <c r="AJ44" i="88"/>
  <c r="AJ38" i="88"/>
  <c r="AK38" i="88"/>
  <c r="AT38" i="88" s="1"/>
  <c r="AJ32" i="88"/>
  <c r="AK32" i="88"/>
  <c r="AT32" i="88" s="1"/>
  <c r="AJ26" i="88"/>
  <c r="AK26" i="88"/>
  <c r="AT26" i="88" s="1"/>
  <c r="AJ20" i="88"/>
  <c r="AK20" i="88"/>
  <c r="AT20" i="88" s="1"/>
  <c r="AK14" i="88"/>
  <c r="AT14" i="88" s="1"/>
  <c r="AJ14" i="88"/>
  <c r="AJ8" i="88"/>
  <c r="AK8" i="88"/>
  <c r="AT8" i="88" s="1"/>
  <c r="AR71" i="98"/>
  <c r="AJ8" i="20"/>
  <c r="AJ23" i="20"/>
  <c r="AR69" i="90"/>
  <c r="AJ73" i="100"/>
  <c r="AK73" i="100"/>
  <c r="AT73" i="100" s="1"/>
  <c r="AJ75" i="100"/>
  <c r="AK75" i="100"/>
  <c r="AT75" i="100" s="1"/>
  <c r="AK60" i="100"/>
  <c r="AT60" i="100" s="1"/>
  <c r="AJ60" i="100"/>
  <c r="Z78" i="13"/>
  <c r="AJ79" i="100"/>
  <c r="AS79" i="100" s="1"/>
  <c r="AK79" i="100"/>
  <c r="AT79" i="100" s="1"/>
  <c r="AJ65" i="100"/>
  <c r="AK65" i="100"/>
  <c r="AT65" i="100" s="1"/>
  <c r="AK53" i="100"/>
  <c r="AT53" i="100" s="1"/>
  <c r="AJ53" i="100"/>
  <c r="AJ41" i="100"/>
  <c r="AK41" i="100"/>
  <c r="AT41" i="100" s="1"/>
  <c r="AJ29" i="100"/>
  <c r="AK29" i="100"/>
  <c r="AT29" i="100" s="1"/>
  <c r="AJ78" i="100"/>
  <c r="AK78" i="100"/>
  <c r="AT78" i="100" s="1"/>
  <c r="AJ70" i="100"/>
  <c r="AK70" i="100"/>
  <c r="AT70" i="100" s="1"/>
  <c r="AJ64" i="100"/>
  <c r="AK64" i="100"/>
  <c r="AT64" i="100" s="1"/>
  <c r="AJ58" i="100"/>
  <c r="AK58" i="100"/>
  <c r="AT58" i="100" s="1"/>
  <c r="AK52" i="100"/>
  <c r="AT52" i="100" s="1"/>
  <c r="AJ52" i="100"/>
  <c r="AK46" i="100"/>
  <c r="AT46" i="100" s="1"/>
  <c r="AJ46" i="100"/>
  <c r="AJ40" i="100"/>
  <c r="AK40" i="100"/>
  <c r="AT40" i="100" s="1"/>
  <c r="AJ34" i="100"/>
  <c r="AK34" i="100"/>
  <c r="AT34" i="100" s="1"/>
  <c r="AJ28" i="100"/>
  <c r="AK28" i="100"/>
  <c r="AT28" i="100" s="1"/>
  <c r="AJ22" i="100"/>
  <c r="AK22" i="100"/>
  <c r="AT22" i="100" s="1"/>
  <c r="AJ16" i="100"/>
  <c r="AK16" i="100"/>
  <c r="AT16" i="100" s="1"/>
  <c r="AK10" i="100"/>
  <c r="AT10" i="100" s="1"/>
  <c r="AJ10" i="100"/>
  <c r="AJ3" i="100"/>
  <c r="AB4" i="100"/>
  <c r="AH75" i="49"/>
  <c r="AQ75" i="49" s="1"/>
  <c r="AJ36" i="20"/>
  <c r="AK36" i="20"/>
  <c r="AT36" i="20" s="1"/>
  <c r="AS66" i="20"/>
  <c r="AL66" i="20"/>
  <c r="AU66" i="20" s="1"/>
  <c r="AH70" i="90"/>
  <c r="AQ70" i="90" s="1"/>
  <c r="AI73" i="83"/>
  <c r="AN73" i="83"/>
  <c r="AJ37" i="20"/>
  <c r="AK37" i="20"/>
  <c r="AT37" i="20" s="1"/>
  <c r="AS50" i="20"/>
  <c r="AL50" i="20"/>
  <c r="AU50" i="20" s="1"/>
  <c r="AS64" i="20"/>
  <c r="AL64" i="20"/>
  <c r="AU64" i="20" s="1"/>
  <c r="Z76" i="18"/>
  <c r="Z78" i="84"/>
  <c r="AH77" i="43"/>
  <c r="AQ77" i="43" s="1"/>
  <c r="AI71" i="48"/>
  <c r="AN71" i="48"/>
  <c r="AK26" i="20"/>
  <c r="AT26" i="20" s="1"/>
  <c r="AJ26" i="20"/>
  <c r="AS44" i="20"/>
  <c r="AL44" i="20"/>
  <c r="AU44" i="20" s="1"/>
  <c r="AS77" i="20"/>
  <c r="AL77" i="20"/>
  <c r="AU77" i="20" s="1"/>
  <c r="AU81" i="45"/>
  <c r="C11" i="45" s="1"/>
  <c r="AI75" i="55"/>
  <c r="AN75" i="55"/>
  <c r="AS33" i="20"/>
  <c r="AL33" i="20"/>
  <c r="AU33" i="20" s="1"/>
  <c r="AS51" i="20"/>
  <c r="AL51" i="20"/>
  <c r="AU51" i="20" s="1"/>
  <c r="AS70" i="20"/>
  <c r="AL70" i="20"/>
  <c r="AU70" i="20" s="1"/>
  <c r="Z72" i="98"/>
  <c r="AG72" i="85"/>
  <c r="AP72" i="85" s="1"/>
  <c r="AF72" i="85"/>
  <c r="AO72" i="85" s="1"/>
  <c r="W73" i="85"/>
  <c r="AE72" i="85"/>
  <c r="AJ16" i="20"/>
  <c r="AK16" i="20"/>
  <c r="AT16" i="20" s="1"/>
  <c r="AS58" i="20"/>
  <c r="AL58" i="20"/>
  <c r="AU58" i="20" s="1"/>
  <c r="AI77" i="11"/>
  <c r="AR77" i="11" s="1"/>
  <c r="AN77" i="11"/>
  <c r="AJ74" i="88"/>
  <c r="AK74" i="88"/>
  <c r="AT74" i="88" s="1"/>
  <c r="AK67" i="88"/>
  <c r="AT67" i="88" s="1"/>
  <c r="AJ67" i="88"/>
  <c r="AK61" i="88"/>
  <c r="AT61" i="88" s="1"/>
  <c r="AJ61" i="88"/>
  <c r="AK55" i="88"/>
  <c r="AT55" i="88" s="1"/>
  <c r="AJ55" i="88"/>
  <c r="AJ49" i="88"/>
  <c r="AK49" i="88"/>
  <c r="AT49" i="88" s="1"/>
  <c r="AJ43" i="88"/>
  <c r="AK43" i="88"/>
  <c r="AT43" i="88" s="1"/>
  <c r="AK37" i="88"/>
  <c r="AT37" i="88" s="1"/>
  <c r="AJ37" i="88"/>
  <c r="AJ31" i="88"/>
  <c r="AK31" i="88"/>
  <c r="AT31" i="88" s="1"/>
  <c r="AK25" i="88"/>
  <c r="AT25" i="88" s="1"/>
  <c r="AJ25" i="88"/>
  <c r="AJ19" i="88"/>
  <c r="AK19" i="88"/>
  <c r="AT19" i="88" s="1"/>
  <c r="AJ13" i="88"/>
  <c r="AK13" i="88"/>
  <c r="AT13" i="88" s="1"/>
  <c r="AX6" i="88"/>
  <c r="S6" i="88" s="1"/>
  <c r="AC6" i="88" s="1"/>
  <c r="AB7" i="88" s="1"/>
  <c r="AI79" i="100"/>
  <c r="AN79" i="100"/>
  <c r="AN81" i="100" s="1"/>
  <c r="AI70" i="50"/>
  <c r="AN70" i="50"/>
  <c r="AI73" i="102"/>
  <c r="AN73" i="102"/>
  <c r="AI72" i="82"/>
  <c r="AN72" i="82"/>
  <c r="AK67" i="100"/>
  <c r="AT67" i="100" s="1"/>
  <c r="AJ67" i="100"/>
  <c r="AJ69" i="100"/>
  <c r="AK69" i="100"/>
  <c r="AT69" i="100" s="1"/>
  <c r="AK51" i="100"/>
  <c r="AT51" i="100" s="1"/>
  <c r="AJ51" i="100"/>
  <c r="AJ39" i="100"/>
  <c r="AK39" i="100"/>
  <c r="AT39" i="100" s="1"/>
  <c r="AK27" i="100"/>
  <c r="AT27" i="100" s="1"/>
  <c r="AJ27" i="100"/>
  <c r="AJ15" i="100"/>
  <c r="AK15" i="100"/>
  <c r="AT15" i="100" s="1"/>
  <c r="AK9" i="100"/>
  <c r="AT9" i="100" s="1"/>
  <c r="AJ9" i="100"/>
  <c r="W76" i="49"/>
  <c r="AG75" i="49"/>
  <c r="AP75" i="49" s="1"/>
  <c r="AF75" i="49"/>
  <c r="AO75" i="49" s="1"/>
  <c r="AE75" i="49"/>
  <c r="AK5" i="20"/>
  <c r="AT5" i="20" s="1"/>
  <c r="AJ5" i="20"/>
  <c r="AJ42" i="20"/>
  <c r="AK42" i="20"/>
  <c r="AT42" i="20" s="1"/>
  <c r="AS68" i="20"/>
  <c r="AL68" i="20"/>
  <c r="AU68" i="20" s="1"/>
  <c r="W71" i="90"/>
  <c r="AF70" i="90"/>
  <c r="AO70" i="90" s="1"/>
  <c r="AE70" i="90"/>
  <c r="AG70" i="90"/>
  <c r="AP70" i="90" s="1"/>
  <c r="Y74" i="42"/>
  <c r="X74" i="42"/>
  <c r="Z74" i="42" s="1"/>
  <c r="W75" i="103"/>
  <c r="AF74" i="103"/>
  <c r="AO74" i="103" s="1"/>
  <c r="AG74" i="103"/>
  <c r="AP74" i="103" s="1"/>
  <c r="AE74" i="103"/>
  <c r="AR77" i="91"/>
  <c r="AB4" i="20"/>
  <c r="AJ3" i="20"/>
  <c r="AJ43" i="20"/>
  <c r="AK43" i="20"/>
  <c r="AT43" i="20" s="1"/>
  <c r="AS73" i="20"/>
  <c r="AL73" i="20"/>
  <c r="AU73" i="20" s="1"/>
  <c r="AI78" i="96"/>
  <c r="AN78" i="96"/>
  <c r="AE77" i="43"/>
  <c r="W78" i="43"/>
  <c r="AF77" i="43"/>
  <c r="AO77" i="43" s="1"/>
  <c r="AG77" i="43"/>
  <c r="AP77" i="43" s="1"/>
  <c r="AH78" i="92"/>
  <c r="AQ78" i="92" s="1"/>
  <c r="AS32" i="20"/>
  <c r="AL32" i="20"/>
  <c r="AU32" i="20" s="1"/>
  <c r="AS81" i="45"/>
  <c r="Y76" i="55"/>
  <c r="X76" i="55"/>
  <c r="AJ9" i="20"/>
  <c r="AK9" i="20"/>
  <c r="AT9" i="20" s="1"/>
  <c r="AL39" i="20"/>
  <c r="AU39" i="20" s="1"/>
  <c r="AS39" i="20"/>
  <c r="AS57" i="20"/>
  <c r="AL57" i="20"/>
  <c r="AU57" i="20" s="1"/>
  <c r="AJ47" i="20"/>
  <c r="AJ22" i="20"/>
  <c r="AK22" i="20"/>
  <c r="AT22" i="20" s="1"/>
  <c r="AS40" i="20"/>
  <c r="AL40" i="20"/>
  <c r="AU40" i="20" s="1"/>
  <c r="AR77" i="13"/>
  <c r="AJ75" i="88"/>
  <c r="AK75" i="88"/>
  <c r="AT75" i="88" s="1"/>
  <c r="AJ72" i="88"/>
  <c r="AK72" i="88"/>
  <c r="AT72" i="88" s="1"/>
  <c r="AJ66" i="88"/>
  <c r="AK66" i="88"/>
  <c r="AT66" i="88" s="1"/>
  <c r="AK60" i="88"/>
  <c r="AT60" i="88" s="1"/>
  <c r="AJ60" i="88"/>
  <c r="AJ54" i="88"/>
  <c r="AK54" i="88"/>
  <c r="AT54" i="88" s="1"/>
  <c r="AJ48" i="88"/>
  <c r="AK48" i="88"/>
  <c r="AT48" i="88" s="1"/>
  <c r="AK42" i="88"/>
  <c r="AT42" i="88" s="1"/>
  <c r="AJ42" i="88"/>
  <c r="AK36" i="88"/>
  <c r="AT36" i="88" s="1"/>
  <c r="AJ36" i="88"/>
  <c r="AJ30" i="88"/>
  <c r="AK30" i="88"/>
  <c r="AT30" i="88" s="1"/>
  <c r="AK24" i="88"/>
  <c r="AT24" i="88" s="1"/>
  <c r="AJ24" i="88"/>
  <c r="AJ18" i="88"/>
  <c r="AK18" i="88"/>
  <c r="AT18" i="88" s="1"/>
  <c r="AK12" i="88"/>
  <c r="AT12" i="88" s="1"/>
  <c r="AJ12" i="88"/>
  <c r="AK73" i="88"/>
  <c r="AT73" i="88" s="1"/>
  <c r="AJ73" i="88"/>
  <c r="AJ29" i="20"/>
  <c r="AF74" i="42" l="1"/>
  <c r="AO74" i="42" s="1"/>
  <c r="W75" i="42"/>
  <c r="AE74" i="42"/>
  <c r="AG74" i="42"/>
  <c r="AP74" i="42" s="1"/>
  <c r="AF77" i="41"/>
  <c r="AO77" i="41" s="1"/>
  <c r="W78" i="41"/>
  <c r="AG77" i="41"/>
  <c r="AP77" i="41" s="1"/>
  <c r="AE77" i="41"/>
  <c r="AG73" i="82"/>
  <c r="AP73" i="82" s="1"/>
  <c r="W74" i="82"/>
  <c r="AF73" i="82"/>
  <c r="AO73" i="82" s="1"/>
  <c r="AE73" i="82"/>
  <c r="AS73" i="88"/>
  <c r="AL73" i="88"/>
  <c r="AU73" i="88" s="1"/>
  <c r="AS60" i="88"/>
  <c r="AL60" i="88"/>
  <c r="AU60" i="88" s="1"/>
  <c r="AS3" i="20"/>
  <c r="AL3" i="20"/>
  <c r="AU3" i="20" s="1"/>
  <c r="AI75" i="49"/>
  <c r="AN75" i="49"/>
  <c r="AS22" i="20"/>
  <c r="AL22" i="20"/>
  <c r="AU22" i="20" s="1"/>
  <c r="AR78" i="96"/>
  <c r="AS61" i="88"/>
  <c r="AL61" i="88"/>
  <c r="AU61" i="88" s="1"/>
  <c r="AS30" i="88"/>
  <c r="AL30" i="88"/>
  <c r="AU30" i="88" s="1"/>
  <c r="AS66" i="88"/>
  <c r="AL66" i="88"/>
  <c r="AU66" i="88" s="1"/>
  <c r="AH76" i="55"/>
  <c r="AQ76" i="55" s="1"/>
  <c r="AS5" i="20"/>
  <c r="AL5" i="20"/>
  <c r="AU5" i="20" s="1"/>
  <c r="Y76" i="49"/>
  <c r="X76" i="49"/>
  <c r="Z76" i="49" s="1"/>
  <c r="AS69" i="100"/>
  <c r="AL69" i="100"/>
  <c r="AU69" i="100" s="1"/>
  <c r="AR73" i="102"/>
  <c r="Y73" i="85"/>
  <c r="Z73" i="85"/>
  <c r="X73" i="85"/>
  <c r="AS36" i="88"/>
  <c r="AL36" i="88"/>
  <c r="AU36" i="88" s="1"/>
  <c r="Z76" i="55"/>
  <c r="Y78" i="43"/>
  <c r="Z78" i="43"/>
  <c r="X78" i="43"/>
  <c r="Y71" i="90"/>
  <c r="X71" i="90"/>
  <c r="AS9" i="100"/>
  <c r="AL9" i="100"/>
  <c r="AU9" i="100" s="1"/>
  <c r="AS67" i="100"/>
  <c r="AL67" i="100"/>
  <c r="AU67" i="100" s="1"/>
  <c r="AS13" i="88"/>
  <c r="AL13" i="88"/>
  <c r="AU13" i="88" s="1"/>
  <c r="AS31" i="88"/>
  <c r="AL31" i="88"/>
  <c r="AU31" i="88" s="1"/>
  <c r="AS49" i="88"/>
  <c r="AL49" i="88"/>
  <c r="AU49" i="88" s="1"/>
  <c r="AS16" i="100"/>
  <c r="AL16" i="100"/>
  <c r="AU16" i="100" s="1"/>
  <c r="AS34" i="100"/>
  <c r="AL34" i="100"/>
  <c r="AU34" i="100" s="1"/>
  <c r="AS70" i="100"/>
  <c r="AL70" i="100"/>
  <c r="AU70" i="100" s="1"/>
  <c r="AS41" i="100"/>
  <c r="AL41" i="100"/>
  <c r="AU41" i="100" s="1"/>
  <c r="AS56" i="88"/>
  <c r="AL56" i="88"/>
  <c r="AU56" i="88" s="1"/>
  <c r="AK79" i="88"/>
  <c r="AT79" i="88" s="1"/>
  <c r="AI79" i="88"/>
  <c r="AN79" i="88"/>
  <c r="AN81" i="88" s="1"/>
  <c r="AF78" i="91"/>
  <c r="AO78" i="91" s="1"/>
  <c r="AE78" i="91"/>
  <c r="AN78" i="91" s="1"/>
  <c r="W79" i="91"/>
  <c r="AG78" i="91"/>
  <c r="AS31" i="20"/>
  <c r="AL31" i="20"/>
  <c r="AU31" i="20" s="1"/>
  <c r="AS23" i="100"/>
  <c r="AL23" i="100"/>
  <c r="AU23" i="100" s="1"/>
  <c r="AS59" i="100"/>
  <c r="AL59" i="100"/>
  <c r="AU59" i="100" s="1"/>
  <c r="AS61" i="20"/>
  <c r="AL61" i="20"/>
  <c r="AU61" i="20" s="1"/>
  <c r="AS6" i="100"/>
  <c r="AL6" i="100"/>
  <c r="AU6" i="100" s="1"/>
  <c r="AS24" i="100"/>
  <c r="AL24" i="100"/>
  <c r="AU24" i="100" s="1"/>
  <c r="AS66" i="100"/>
  <c r="AL66" i="100"/>
  <c r="AU66" i="100" s="1"/>
  <c r="AI72" i="35"/>
  <c r="AN72" i="35"/>
  <c r="AS10" i="88"/>
  <c r="AL10" i="88"/>
  <c r="AU10" i="88" s="1"/>
  <c r="Z78" i="11"/>
  <c r="AH78" i="11"/>
  <c r="AQ78" i="11" s="1"/>
  <c r="AS55" i="20"/>
  <c r="AL55" i="20"/>
  <c r="AU55" i="20" s="1"/>
  <c r="AS54" i="20"/>
  <c r="AL54" i="20"/>
  <c r="AU54" i="20" s="1"/>
  <c r="AS31" i="100"/>
  <c r="AL31" i="100"/>
  <c r="AU31" i="100" s="1"/>
  <c r="AH74" i="102"/>
  <c r="AQ74" i="102" s="1"/>
  <c r="AS11" i="20"/>
  <c r="AL11" i="20"/>
  <c r="AU11" i="20" s="1"/>
  <c r="AJ74" i="54"/>
  <c r="AK74" i="54"/>
  <c r="AT74" i="54" s="1"/>
  <c r="AK68" i="54"/>
  <c r="AT68" i="54" s="1"/>
  <c r="AJ68" i="54"/>
  <c r="AJ62" i="54"/>
  <c r="AK62" i="54"/>
  <c r="AT62" i="54" s="1"/>
  <c r="AK56" i="54"/>
  <c r="AT56" i="54" s="1"/>
  <c r="AJ56" i="54"/>
  <c r="AK50" i="54"/>
  <c r="AT50" i="54" s="1"/>
  <c r="AJ50" i="54"/>
  <c r="AJ44" i="54"/>
  <c r="AK44" i="54"/>
  <c r="AT44" i="54" s="1"/>
  <c r="AK38" i="54"/>
  <c r="AT38" i="54" s="1"/>
  <c r="AJ38" i="54"/>
  <c r="AK32" i="54"/>
  <c r="AT32" i="54" s="1"/>
  <c r="AJ32" i="54"/>
  <c r="AK26" i="54"/>
  <c r="AT26" i="54" s="1"/>
  <c r="AJ26" i="54"/>
  <c r="AK20" i="54"/>
  <c r="AT20" i="54" s="1"/>
  <c r="AJ20" i="54"/>
  <c r="AK14" i="54"/>
  <c r="AT14" i="54" s="1"/>
  <c r="AJ14" i="54"/>
  <c r="AK8" i="54"/>
  <c r="AT8" i="54" s="1"/>
  <c r="AJ8" i="54"/>
  <c r="AS12" i="20"/>
  <c r="AL12" i="20"/>
  <c r="AU12" i="20" s="1"/>
  <c r="AS38" i="100"/>
  <c r="AL38" i="100"/>
  <c r="AU38" i="100" s="1"/>
  <c r="AS74" i="100"/>
  <c r="AL74" i="100"/>
  <c r="AU74" i="100" s="1"/>
  <c r="AS33" i="100"/>
  <c r="AL33" i="100"/>
  <c r="AU33" i="100" s="1"/>
  <c r="AS63" i="100"/>
  <c r="AL63" i="100"/>
  <c r="AU63" i="100" s="1"/>
  <c r="Y75" i="10"/>
  <c r="X75" i="10"/>
  <c r="Y78" i="16"/>
  <c r="Z78" i="16"/>
  <c r="X78" i="16"/>
  <c r="AS54" i="88"/>
  <c r="AL54" i="88"/>
  <c r="AU54" i="88" s="1"/>
  <c r="AS39" i="100"/>
  <c r="AL39" i="100"/>
  <c r="AU39" i="100" s="1"/>
  <c r="AR70" i="50"/>
  <c r="AS37" i="88"/>
  <c r="AL37" i="88"/>
  <c r="AU37" i="88" s="1"/>
  <c r="AS55" i="88"/>
  <c r="AL55" i="88"/>
  <c r="AU55" i="88" s="1"/>
  <c r="AR71" i="48"/>
  <c r="W79" i="84"/>
  <c r="AG78" i="84"/>
  <c r="AP78" i="84" s="1"/>
  <c r="AF78" i="84"/>
  <c r="AO78" i="84" s="1"/>
  <c r="AE78" i="84"/>
  <c r="AS36" i="20"/>
  <c r="AL36" i="20"/>
  <c r="AU36" i="20" s="1"/>
  <c r="AK4" i="100"/>
  <c r="AT4" i="100" s="1"/>
  <c r="AT81" i="100" s="1"/>
  <c r="AJ4" i="100"/>
  <c r="AS53" i="100"/>
  <c r="AL53" i="100"/>
  <c r="AU53" i="100" s="1"/>
  <c r="AG78" i="13"/>
  <c r="AP78" i="13" s="1"/>
  <c r="AF78" i="13"/>
  <c r="AO78" i="13" s="1"/>
  <c r="AE78" i="13"/>
  <c r="W79" i="13"/>
  <c r="AS73" i="100"/>
  <c r="AL73" i="100"/>
  <c r="AU73" i="100" s="1"/>
  <c r="AS20" i="88"/>
  <c r="AL20" i="88"/>
  <c r="AU20" i="88" s="1"/>
  <c r="AS38" i="88"/>
  <c r="AL38" i="88"/>
  <c r="AU38" i="88" s="1"/>
  <c r="AS30" i="20"/>
  <c r="AL30" i="20"/>
  <c r="AU30" i="20" s="1"/>
  <c r="AL35" i="100"/>
  <c r="AU35" i="100" s="1"/>
  <c r="AS35" i="100"/>
  <c r="AS15" i="88"/>
  <c r="AL15" i="88"/>
  <c r="AU15" i="88" s="1"/>
  <c r="AS33" i="88"/>
  <c r="AL33" i="88"/>
  <c r="AU33" i="88" s="1"/>
  <c r="AS51" i="88"/>
  <c r="AL51" i="88"/>
  <c r="AU51" i="88" s="1"/>
  <c r="AS69" i="88"/>
  <c r="AL69" i="88"/>
  <c r="AU69" i="88" s="1"/>
  <c r="AS30" i="100"/>
  <c r="AL30" i="100"/>
  <c r="AU30" i="100" s="1"/>
  <c r="AS48" i="100"/>
  <c r="AL48" i="100"/>
  <c r="AU48" i="100" s="1"/>
  <c r="AS28" i="88"/>
  <c r="AL28" i="88"/>
  <c r="AU28" i="88" s="1"/>
  <c r="AS46" i="88"/>
  <c r="AL46" i="88"/>
  <c r="AU46" i="88" s="1"/>
  <c r="AS64" i="88"/>
  <c r="AL64" i="88"/>
  <c r="AU64" i="88" s="1"/>
  <c r="AI79" i="54"/>
  <c r="AN79" i="54"/>
  <c r="AN81" i="54" s="1"/>
  <c r="Y73" i="94"/>
  <c r="Z73" i="94" s="1"/>
  <c r="X73" i="94"/>
  <c r="AS13" i="100"/>
  <c r="AL13" i="100"/>
  <c r="AU13" i="100" s="1"/>
  <c r="AS49" i="100"/>
  <c r="AL49" i="100"/>
  <c r="AU49" i="100" s="1"/>
  <c r="AF74" i="102"/>
  <c r="AO74" i="102" s="1"/>
  <c r="AE74" i="102"/>
  <c r="AG74" i="102"/>
  <c r="AP74" i="102" s="1"/>
  <c r="W75" i="102"/>
  <c r="AK6" i="88"/>
  <c r="AT6" i="88" s="1"/>
  <c r="AJ6" i="88"/>
  <c r="AS23" i="88"/>
  <c r="AL23" i="88"/>
  <c r="AU23" i="88" s="1"/>
  <c r="AS41" i="88"/>
  <c r="AL41" i="88"/>
  <c r="AU41" i="88" s="1"/>
  <c r="AS59" i="88"/>
  <c r="AL59" i="88"/>
  <c r="AU59" i="88" s="1"/>
  <c r="AS76" i="88"/>
  <c r="AL76" i="88"/>
  <c r="AU76" i="88" s="1"/>
  <c r="AJ79" i="54"/>
  <c r="AS79" i="54" s="1"/>
  <c r="AK79" i="54"/>
  <c r="AT79" i="54" s="1"/>
  <c r="AJ73" i="54"/>
  <c r="AK73" i="54"/>
  <c r="AT73" i="54" s="1"/>
  <c r="AK67" i="54"/>
  <c r="AT67" i="54" s="1"/>
  <c r="AJ67" i="54"/>
  <c r="AJ61" i="54"/>
  <c r="AK61" i="54"/>
  <c r="AT61" i="54" s="1"/>
  <c r="AK55" i="54"/>
  <c r="AT55" i="54" s="1"/>
  <c r="AJ55" i="54"/>
  <c r="AJ49" i="54"/>
  <c r="AK49" i="54"/>
  <c r="AT49" i="54" s="1"/>
  <c r="AJ43" i="54"/>
  <c r="AK43" i="54"/>
  <c r="AT43" i="54" s="1"/>
  <c r="AJ37" i="54"/>
  <c r="AK37" i="54"/>
  <c r="AT37" i="54" s="1"/>
  <c r="AJ31" i="54"/>
  <c r="AK31" i="54"/>
  <c r="AT31" i="54" s="1"/>
  <c r="AK25" i="54"/>
  <c r="AT25" i="54" s="1"/>
  <c r="AJ25" i="54"/>
  <c r="AJ19" i="54"/>
  <c r="AK19" i="54"/>
  <c r="AT19" i="54" s="1"/>
  <c r="AK13" i="54"/>
  <c r="AT13" i="54" s="1"/>
  <c r="AJ13" i="54"/>
  <c r="AK7" i="54"/>
  <c r="AT7" i="54" s="1"/>
  <c r="AJ7" i="54"/>
  <c r="AH72" i="48"/>
  <c r="AQ72" i="48" s="1"/>
  <c r="AS13" i="20"/>
  <c r="AL13" i="20"/>
  <c r="AU13" i="20" s="1"/>
  <c r="AS20" i="100"/>
  <c r="AL20" i="100"/>
  <c r="AU20" i="100" s="1"/>
  <c r="AS56" i="100"/>
  <c r="AL56" i="100"/>
  <c r="AU56" i="100" s="1"/>
  <c r="AS45" i="100"/>
  <c r="AL45" i="100"/>
  <c r="AU45" i="100" s="1"/>
  <c r="AS77" i="100"/>
  <c r="AL77" i="100"/>
  <c r="AU77" i="100" s="1"/>
  <c r="AS29" i="20"/>
  <c r="AL29" i="20"/>
  <c r="AU29" i="20" s="1"/>
  <c r="AS72" i="88"/>
  <c r="AL72" i="88"/>
  <c r="AU72" i="88" s="1"/>
  <c r="AI77" i="43"/>
  <c r="AN77" i="43"/>
  <c r="AS42" i="88"/>
  <c r="AL42" i="88"/>
  <c r="AU42" i="88" s="1"/>
  <c r="AS74" i="88"/>
  <c r="AL74" i="88"/>
  <c r="AU74" i="88" s="1"/>
  <c r="AS16" i="20"/>
  <c r="AL16" i="20"/>
  <c r="AU16" i="20" s="1"/>
  <c r="AE72" i="98"/>
  <c r="AF72" i="98"/>
  <c r="AO72" i="98" s="1"/>
  <c r="AG72" i="98"/>
  <c r="AP72" i="98" s="1"/>
  <c r="W73" i="98"/>
  <c r="AF76" i="18"/>
  <c r="AO76" i="18" s="1"/>
  <c r="W77" i="18"/>
  <c r="AE76" i="18"/>
  <c r="AG76" i="18"/>
  <c r="AP76" i="18" s="1"/>
  <c r="AS37" i="20"/>
  <c r="AL37" i="20"/>
  <c r="AU37" i="20" s="1"/>
  <c r="AS3" i="100"/>
  <c r="AL3" i="100"/>
  <c r="AU3" i="100" s="1"/>
  <c r="AS22" i="100"/>
  <c r="AL22" i="100"/>
  <c r="AU22" i="100" s="1"/>
  <c r="AS40" i="100"/>
  <c r="AL40" i="100"/>
  <c r="AU40" i="100" s="1"/>
  <c r="AS58" i="100"/>
  <c r="AL58" i="100"/>
  <c r="AU58" i="100" s="1"/>
  <c r="AS78" i="100"/>
  <c r="AL78" i="100"/>
  <c r="AU78" i="100" s="1"/>
  <c r="AS60" i="100"/>
  <c r="AL60" i="100"/>
  <c r="AU60" i="100" s="1"/>
  <c r="AS44" i="88"/>
  <c r="AL44" i="88"/>
  <c r="AU44" i="88" s="1"/>
  <c r="AS10" i="20"/>
  <c r="AL10" i="20"/>
  <c r="AU10" i="20" s="1"/>
  <c r="AS20" i="20"/>
  <c r="AL20" i="20"/>
  <c r="AU20" i="20" s="1"/>
  <c r="AS11" i="100"/>
  <c r="AL11" i="100"/>
  <c r="AU11" i="100" s="1"/>
  <c r="AS71" i="100"/>
  <c r="AL71" i="100"/>
  <c r="AU71" i="100" s="1"/>
  <c r="AK4" i="88"/>
  <c r="AT4" i="88" s="1"/>
  <c r="AJ4" i="88"/>
  <c r="AS21" i="88"/>
  <c r="AL21" i="88"/>
  <c r="AU21" i="88" s="1"/>
  <c r="AS57" i="88"/>
  <c r="AL57" i="88"/>
  <c r="AU57" i="88" s="1"/>
  <c r="AS6" i="20"/>
  <c r="AL6" i="20"/>
  <c r="AU6" i="20" s="1"/>
  <c r="AS25" i="20"/>
  <c r="AL25" i="20"/>
  <c r="AU25" i="20" s="1"/>
  <c r="AS12" i="100"/>
  <c r="AL12" i="100"/>
  <c r="AU12" i="100" s="1"/>
  <c r="AS17" i="20"/>
  <c r="AL17" i="20"/>
  <c r="AU17" i="20" s="1"/>
  <c r="Y73" i="35"/>
  <c r="Z73" i="35"/>
  <c r="X73" i="35"/>
  <c r="AS21" i="20"/>
  <c r="AL21" i="20"/>
  <c r="AU21" i="20" s="1"/>
  <c r="AS19" i="20"/>
  <c r="AL19" i="20"/>
  <c r="AU19" i="20" s="1"/>
  <c r="AS37" i="100"/>
  <c r="AL37" i="100"/>
  <c r="AU37" i="100" s="1"/>
  <c r="AS29" i="88"/>
  <c r="AL29" i="88"/>
  <c r="AU29" i="88" s="1"/>
  <c r="AS47" i="88"/>
  <c r="AL47" i="88"/>
  <c r="AU47" i="88" s="1"/>
  <c r="AS41" i="20"/>
  <c r="AL41" i="20"/>
  <c r="AU41" i="20" s="1"/>
  <c r="AJ77" i="54"/>
  <c r="AK77" i="54"/>
  <c r="AT77" i="54" s="1"/>
  <c r="AK72" i="54"/>
  <c r="AT72" i="54" s="1"/>
  <c r="AJ72" i="54"/>
  <c r="AK66" i="54"/>
  <c r="AT66" i="54" s="1"/>
  <c r="AJ66" i="54"/>
  <c r="AK60" i="54"/>
  <c r="AT60" i="54" s="1"/>
  <c r="AJ60" i="54"/>
  <c r="AK54" i="54"/>
  <c r="AT54" i="54" s="1"/>
  <c r="AJ54" i="54"/>
  <c r="AK48" i="54"/>
  <c r="AT48" i="54" s="1"/>
  <c r="AJ48" i="54"/>
  <c r="AK42" i="54"/>
  <c r="AT42" i="54" s="1"/>
  <c r="AJ42" i="54"/>
  <c r="AJ36" i="54"/>
  <c r="AK36" i="54"/>
  <c r="AT36" i="54" s="1"/>
  <c r="AJ30" i="54"/>
  <c r="AK30" i="54"/>
  <c r="AT30" i="54" s="1"/>
  <c r="AK24" i="54"/>
  <c r="AT24" i="54" s="1"/>
  <c r="AJ24" i="54"/>
  <c r="AJ18" i="54"/>
  <c r="AK18" i="54"/>
  <c r="AT18" i="54" s="1"/>
  <c r="AJ12" i="54"/>
  <c r="AK12" i="54"/>
  <c r="AT12" i="54" s="1"/>
  <c r="AK5" i="54"/>
  <c r="AT5" i="54" s="1"/>
  <c r="AJ5" i="54"/>
  <c r="AS53" i="20"/>
  <c r="AL53" i="20"/>
  <c r="AU53" i="20" s="1"/>
  <c r="Z72" i="48"/>
  <c r="AS8" i="100"/>
  <c r="AL8" i="100"/>
  <c r="AU8" i="100" s="1"/>
  <c r="AS26" i="100"/>
  <c r="AL26" i="100"/>
  <c r="AU26" i="100" s="1"/>
  <c r="Y79" i="92"/>
  <c r="Z79" i="92"/>
  <c r="X79" i="92"/>
  <c r="AI74" i="103"/>
  <c r="AN74" i="103"/>
  <c r="AR72" i="82"/>
  <c r="AS10" i="100"/>
  <c r="AL10" i="100"/>
  <c r="AU10" i="100" s="1"/>
  <c r="AS46" i="100"/>
  <c r="AL46" i="100"/>
  <c r="AU46" i="100" s="1"/>
  <c r="AS8" i="88"/>
  <c r="AL8" i="88"/>
  <c r="AU8" i="88" s="1"/>
  <c r="AS26" i="88"/>
  <c r="AL26" i="88"/>
  <c r="AU26" i="88" s="1"/>
  <c r="AS62" i="88"/>
  <c r="AL62" i="88"/>
  <c r="AU62" i="88" s="1"/>
  <c r="AE79" i="95"/>
  <c r="AG79" i="95"/>
  <c r="AP79" i="95" s="1"/>
  <c r="W80" i="95"/>
  <c r="AF79" i="95"/>
  <c r="AO79" i="95" s="1"/>
  <c r="AI75" i="51"/>
  <c r="AN75" i="51"/>
  <c r="AS76" i="100"/>
  <c r="AL76" i="100"/>
  <c r="AU76" i="100" s="1"/>
  <c r="AL3" i="88"/>
  <c r="AU3" i="88" s="1"/>
  <c r="AS3" i="88"/>
  <c r="AS39" i="88"/>
  <c r="AL39" i="88"/>
  <c r="AU39" i="88" s="1"/>
  <c r="AS77" i="88"/>
  <c r="AL77" i="88"/>
  <c r="AU77" i="88" s="1"/>
  <c r="AS14" i="20"/>
  <c r="AL14" i="20"/>
  <c r="AU14" i="20" s="1"/>
  <c r="AF76" i="99"/>
  <c r="AO76" i="99" s="1"/>
  <c r="AG76" i="99"/>
  <c r="AP76" i="99" s="1"/>
  <c r="AE76" i="99"/>
  <c r="W77" i="99"/>
  <c r="AS18" i="100"/>
  <c r="AL18" i="100"/>
  <c r="AU18" i="100" s="1"/>
  <c r="AS36" i="100"/>
  <c r="AL36" i="100"/>
  <c r="AU36" i="100" s="1"/>
  <c r="AS54" i="100"/>
  <c r="AL54" i="100"/>
  <c r="AU54" i="100" s="1"/>
  <c r="AS16" i="88"/>
  <c r="AL16" i="88"/>
  <c r="AU16" i="88" s="1"/>
  <c r="AS34" i="88"/>
  <c r="AL34" i="88"/>
  <c r="AU34" i="88" s="1"/>
  <c r="AS52" i="88"/>
  <c r="AL52" i="88"/>
  <c r="AU52" i="88" s="1"/>
  <c r="AS70" i="88"/>
  <c r="AL70" i="88"/>
  <c r="AU70" i="88" s="1"/>
  <c r="AS18" i="20"/>
  <c r="AL18" i="20"/>
  <c r="AU18" i="20" s="1"/>
  <c r="AS19" i="100"/>
  <c r="AL19" i="100"/>
  <c r="AU19" i="100" s="1"/>
  <c r="AS55" i="100"/>
  <c r="AL55" i="100"/>
  <c r="AU55" i="100" s="1"/>
  <c r="AH71" i="50"/>
  <c r="AQ71" i="50" s="1"/>
  <c r="AS11" i="88"/>
  <c r="AL11" i="88"/>
  <c r="AU11" i="88" s="1"/>
  <c r="AS65" i="88"/>
  <c r="AL65" i="88"/>
  <c r="AU65" i="88" s="1"/>
  <c r="AJ75" i="54"/>
  <c r="AK75" i="54"/>
  <c r="AT75" i="54" s="1"/>
  <c r="AK71" i="54"/>
  <c r="AT71" i="54" s="1"/>
  <c r="AJ71" i="54"/>
  <c r="AK65" i="54"/>
  <c r="AT65" i="54" s="1"/>
  <c r="AJ65" i="54"/>
  <c r="AJ59" i="54"/>
  <c r="AK59" i="54"/>
  <c r="AT59" i="54" s="1"/>
  <c r="AK53" i="54"/>
  <c r="AT53" i="54" s="1"/>
  <c r="AJ53" i="54"/>
  <c r="AJ47" i="54"/>
  <c r="AK47" i="54"/>
  <c r="AT47" i="54" s="1"/>
  <c r="AK41" i="54"/>
  <c r="AT41" i="54" s="1"/>
  <c r="AJ41" i="54"/>
  <c r="AK35" i="54"/>
  <c r="AT35" i="54" s="1"/>
  <c r="AJ35" i="54"/>
  <c r="AJ29" i="54"/>
  <c r="AK29" i="54"/>
  <c r="AT29" i="54" s="1"/>
  <c r="AJ23" i="54"/>
  <c r="AK23" i="54"/>
  <c r="AT23" i="54" s="1"/>
  <c r="AK17" i="54"/>
  <c r="AT17" i="54" s="1"/>
  <c r="AJ17" i="54"/>
  <c r="AK11" i="54"/>
  <c r="AT11" i="54" s="1"/>
  <c r="AJ11" i="54"/>
  <c r="AJ6" i="54"/>
  <c r="AK6" i="54"/>
  <c r="AT6" i="54" s="1"/>
  <c r="Y77" i="87"/>
  <c r="X77" i="87"/>
  <c r="AS44" i="100"/>
  <c r="AL44" i="100"/>
  <c r="AU44" i="100" s="1"/>
  <c r="AS62" i="100"/>
  <c r="AL62" i="100"/>
  <c r="AU62" i="100" s="1"/>
  <c r="AS21" i="100"/>
  <c r="AL21" i="100"/>
  <c r="AU21" i="100" s="1"/>
  <c r="AI78" i="92"/>
  <c r="AN78" i="92"/>
  <c r="AS51" i="100"/>
  <c r="AL51" i="100"/>
  <c r="AU51" i="100" s="1"/>
  <c r="AS19" i="88"/>
  <c r="AL19" i="88"/>
  <c r="AU19" i="88" s="1"/>
  <c r="AK4" i="20"/>
  <c r="AT4" i="20" s="1"/>
  <c r="AT81" i="20" s="1"/>
  <c r="AJ4" i="20"/>
  <c r="AS15" i="100"/>
  <c r="AL15" i="100"/>
  <c r="AU15" i="100" s="1"/>
  <c r="AR79" i="100"/>
  <c r="AR81" i="100" s="1"/>
  <c r="AL79" i="100"/>
  <c r="AU79" i="100" s="1"/>
  <c r="AS25" i="88"/>
  <c r="AL25" i="88"/>
  <c r="AU25" i="88" s="1"/>
  <c r="AS12" i="88"/>
  <c r="AL12" i="88"/>
  <c r="AU12" i="88" s="1"/>
  <c r="AL47" i="20"/>
  <c r="AU47" i="20" s="1"/>
  <c r="AS47" i="20"/>
  <c r="AS9" i="20"/>
  <c r="AL9" i="20"/>
  <c r="AU9" i="20" s="1"/>
  <c r="Y75" i="103"/>
  <c r="X75" i="103"/>
  <c r="AI70" i="90"/>
  <c r="AN70" i="90"/>
  <c r="AS42" i="20"/>
  <c r="AL42" i="20"/>
  <c r="AU42" i="20" s="1"/>
  <c r="AS27" i="100"/>
  <c r="AL27" i="100"/>
  <c r="AU27" i="100" s="1"/>
  <c r="AK7" i="88"/>
  <c r="AT7" i="88" s="1"/>
  <c r="AJ7" i="88"/>
  <c r="AS43" i="88"/>
  <c r="AL43" i="88"/>
  <c r="AU43" i="88" s="1"/>
  <c r="AI72" i="85"/>
  <c r="AN72" i="85"/>
  <c r="AR75" i="55"/>
  <c r="AS26" i="20"/>
  <c r="AL26" i="20"/>
  <c r="AU26" i="20" s="1"/>
  <c r="AR73" i="83"/>
  <c r="AS28" i="100"/>
  <c r="AL28" i="100"/>
  <c r="AU28" i="100" s="1"/>
  <c r="AS64" i="100"/>
  <c r="AL64" i="100"/>
  <c r="AU64" i="100" s="1"/>
  <c r="AS29" i="100"/>
  <c r="AL29" i="100"/>
  <c r="AU29" i="100" s="1"/>
  <c r="AS65" i="100"/>
  <c r="AL65" i="100"/>
  <c r="AU65" i="100" s="1"/>
  <c r="AS23" i="20"/>
  <c r="AL23" i="20"/>
  <c r="AU23" i="20" s="1"/>
  <c r="AS14" i="88"/>
  <c r="AL14" i="88"/>
  <c r="AU14" i="88" s="1"/>
  <c r="Y76" i="51"/>
  <c r="Z76" i="51"/>
  <c r="X76" i="51"/>
  <c r="AS17" i="100"/>
  <c r="AL17" i="100"/>
  <c r="AU17" i="100" s="1"/>
  <c r="AS47" i="100"/>
  <c r="AL47" i="100"/>
  <c r="AU47" i="100" s="1"/>
  <c r="AS45" i="88"/>
  <c r="AL45" i="88"/>
  <c r="AU45" i="88" s="1"/>
  <c r="AH79" i="96"/>
  <c r="AQ79" i="96" s="1"/>
  <c r="AQ81" i="96" s="1"/>
  <c r="AX4" i="96"/>
  <c r="S4" i="96" s="1"/>
  <c r="AC4" i="96" s="1"/>
  <c r="AB5" i="96" s="1"/>
  <c r="AX5" i="96"/>
  <c r="S5" i="96" s="1"/>
  <c r="AC5" i="96" s="1"/>
  <c r="AB6" i="96" s="1"/>
  <c r="AZ3" i="96"/>
  <c r="AX76" i="96" s="1"/>
  <c r="S76" i="96" s="1"/>
  <c r="AC76" i="96" s="1"/>
  <c r="AB77" i="96" s="1"/>
  <c r="AX3" i="96"/>
  <c r="S3" i="96" s="1"/>
  <c r="AC3" i="96" s="1"/>
  <c r="AX6" i="96"/>
  <c r="S6" i="96" s="1"/>
  <c r="AC6" i="96" s="1"/>
  <c r="AB7" i="96" s="1"/>
  <c r="AX7" i="96"/>
  <c r="S7" i="96" s="1"/>
  <c r="AC7" i="96" s="1"/>
  <c r="AB8" i="96" s="1"/>
  <c r="AX8" i="96"/>
  <c r="S8" i="96" s="1"/>
  <c r="AC8" i="96" s="1"/>
  <c r="AB9" i="96" s="1"/>
  <c r="AX9" i="96"/>
  <c r="S9" i="96" s="1"/>
  <c r="AC9" i="96" s="1"/>
  <c r="AB10" i="96" s="1"/>
  <c r="AX10" i="96"/>
  <c r="S10" i="96" s="1"/>
  <c r="AC10" i="96" s="1"/>
  <c r="AB11" i="96" s="1"/>
  <c r="AX11" i="96"/>
  <c r="S11" i="96" s="1"/>
  <c r="AC11" i="96" s="1"/>
  <c r="AB12" i="96" s="1"/>
  <c r="AX12" i="96"/>
  <c r="S12" i="96" s="1"/>
  <c r="AC12" i="96" s="1"/>
  <c r="AB13" i="96" s="1"/>
  <c r="AX13" i="96"/>
  <c r="S13" i="96" s="1"/>
  <c r="AC13" i="96" s="1"/>
  <c r="AB14" i="96" s="1"/>
  <c r="AX14" i="96"/>
  <c r="S14" i="96" s="1"/>
  <c r="AC14" i="96" s="1"/>
  <c r="AB15" i="96" s="1"/>
  <c r="AX15" i="96"/>
  <c r="S15" i="96" s="1"/>
  <c r="AC15" i="96" s="1"/>
  <c r="AB16" i="96" s="1"/>
  <c r="AX16" i="96"/>
  <c r="S16" i="96" s="1"/>
  <c r="AC16" i="96" s="1"/>
  <c r="AB17" i="96" s="1"/>
  <c r="AX17" i="96"/>
  <c r="S17" i="96" s="1"/>
  <c r="AC17" i="96" s="1"/>
  <c r="AB18" i="96" s="1"/>
  <c r="AX18" i="96"/>
  <c r="S18" i="96" s="1"/>
  <c r="AC18" i="96" s="1"/>
  <c r="AB19" i="96" s="1"/>
  <c r="AX19" i="96"/>
  <c r="S19" i="96" s="1"/>
  <c r="AC19" i="96" s="1"/>
  <c r="AB20" i="96" s="1"/>
  <c r="AX20" i="96"/>
  <c r="S20" i="96" s="1"/>
  <c r="AC20" i="96" s="1"/>
  <c r="AB21" i="96" s="1"/>
  <c r="AX21" i="96"/>
  <c r="S21" i="96" s="1"/>
  <c r="AC21" i="96" s="1"/>
  <c r="AB22" i="96" s="1"/>
  <c r="AX22" i="96"/>
  <c r="S22" i="96" s="1"/>
  <c r="AC22" i="96" s="1"/>
  <c r="AB23" i="96" s="1"/>
  <c r="AX23" i="96"/>
  <c r="S23" i="96" s="1"/>
  <c r="AC23" i="96" s="1"/>
  <c r="AB24" i="96" s="1"/>
  <c r="AX24" i="96"/>
  <c r="S24" i="96" s="1"/>
  <c r="AC24" i="96" s="1"/>
  <c r="AB25" i="96" s="1"/>
  <c r="AX25" i="96"/>
  <c r="S25" i="96" s="1"/>
  <c r="AC25" i="96" s="1"/>
  <c r="AB26" i="96" s="1"/>
  <c r="AX26" i="96"/>
  <c r="S26" i="96" s="1"/>
  <c r="AC26" i="96" s="1"/>
  <c r="AB27" i="96" s="1"/>
  <c r="AX27" i="96"/>
  <c r="S27" i="96" s="1"/>
  <c r="AC27" i="96" s="1"/>
  <c r="AB28" i="96" s="1"/>
  <c r="AX28" i="96"/>
  <c r="S28" i="96" s="1"/>
  <c r="AC28" i="96" s="1"/>
  <c r="AB29" i="96" s="1"/>
  <c r="AX29" i="96"/>
  <c r="S29" i="96" s="1"/>
  <c r="AC29" i="96" s="1"/>
  <c r="AB30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3" i="96"/>
  <c r="S33" i="96" s="1"/>
  <c r="AC33" i="96" s="1"/>
  <c r="AB34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5" i="96"/>
  <c r="S65" i="96" s="1"/>
  <c r="AC65" i="96" s="1"/>
  <c r="AB66" i="96" s="1"/>
  <c r="AX66" i="96"/>
  <c r="S66" i="96" s="1"/>
  <c r="AC66" i="96" s="1"/>
  <c r="AB67" i="96" s="1"/>
  <c r="AX67" i="96"/>
  <c r="S67" i="96" s="1"/>
  <c r="AC67" i="96" s="1"/>
  <c r="AB68" i="96" s="1"/>
  <c r="AX68" i="96"/>
  <c r="S68" i="96" s="1"/>
  <c r="AC68" i="96" s="1"/>
  <c r="AB69" i="96" s="1"/>
  <c r="AX69" i="96"/>
  <c r="S69" i="96" s="1"/>
  <c r="AC69" i="96" s="1"/>
  <c r="AB70" i="96" s="1"/>
  <c r="AX70" i="96"/>
  <c r="S70" i="96" s="1"/>
  <c r="AC70" i="96" s="1"/>
  <c r="AB71" i="96" s="1"/>
  <c r="AX71" i="96"/>
  <c r="S71" i="96" s="1"/>
  <c r="AC71" i="96" s="1"/>
  <c r="AB72" i="96" s="1"/>
  <c r="AX72" i="96"/>
  <c r="S72" i="96" s="1"/>
  <c r="AC72" i="96" s="1"/>
  <c r="AB73" i="96" s="1"/>
  <c r="AX73" i="96"/>
  <c r="S73" i="96" s="1"/>
  <c r="AC73" i="96" s="1"/>
  <c r="AB74" i="96" s="1"/>
  <c r="AX78" i="96"/>
  <c r="S78" i="96" s="1"/>
  <c r="AC78" i="96" s="1"/>
  <c r="AB79" i="96" s="1"/>
  <c r="AX77" i="96"/>
  <c r="S77" i="96" s="1"/>
  <c r="AC77" i="96" s="1"/>
  <c r="AB78" i="96" s="1"/>
  <c r="AX75" i="96"/>
  <c r="S75" i="96" s="1"/>
  <c r="AC75" i="96" s="1"/>
  <c r="AB76" i="96" s="1"/>
  <c r="AX74" i="96"/>
  <c r="S74" i="96" s="1"/>
  <c r="AC74" i="96" s="1"/>
  <c r="AB75" i="96" s="1"/>
  <c r="AH74" i="83"/>
  <c r="AQ74" i="83" s="1"/>
  <c r="AS24" i="20"/>
  <c r="AL24" i="20"/>
  <c r="AU24" i="20" s="1"/>
  <c r="AS5" i="88"/>
  <c r="AL5" i="88"/>
  <c r="AU5" i="88" s="1"/>
  <c r="AS78" i="88"/>
  <c r="AL78" i="88"/>
  <c r="AU78" i="88" s="1"/>
  <c r="AS25" i="100"/>
  <c r="AL25" i="100"/>
  <c r="AU25" i="100" s="1"/>
  <c r="AS61" i="100"/>
  <c r="AL61" i="100"/>
  <c r="AU61" i="100" s="1"/>
  <c r="Z71" i="50"/>
  <c r="AS17" i="88"/>
  <c r="AL17" i="88"/>
  <c r="AU17" i="88" s="1"/>
  <c r="AS53" i="88"/>
  <c r="AL53" i="88"/>
  <c r="AU53" i="88" s="1"/>
  <c r="AS71" i="88"/>
  <c r="AL71" i="88"/>
  <c r="AU71" i="88" s="1"/>
  <c r="AS15" i="20"/>
  <c r="AL15" i="20"/>
  <c r="AU15" i="20" s="1"/>
  <c r="AK76" i="54"/>
  <c r="AT76" i="54" s="1"/>
  <c r="AJ76" i="54"/>
  <c r="AK70" i="54"/>
  <c r="AT70" i="54" s="1"/>
  <c r="AJ70" i="54"/>
  <c r="AJ64" i="54"/>
  <c r="AK64" i="54"/>
  <c r="AT64" i="54" s="1"/>
  <c r="AK58" i="54"/>
  <c r="AT58" i="54" s="1"/>
  <c r="AJ58" i="54"/>
  <c r="AK52" i="54"/>
  <c r="AT52" i="54" s="1"/>
  <c r="AJ52" i="54"/>
  <c r="AK46" i="54"/>
  <c r="AT46" i="54" s="1"/>
  <c r="AJ46" i="54"/>
  <c r="AJ40" i="54"/>
  <c r="AK40" i="54"/>
  <c r="AT40" i="54" s="1"/>
  <c r="AJ34" i="54"/>
  <c r="AK34" i="54"/>
  <c r="AT34" i="54" s="1"/>
  <c r="AJ28" i="54"/>
  <c r="AK28" i="54"/>
  <c r="AT28" i="54" s="1"/>
  <c r="AK22" i="54"/>
  <c r="AT22" i="54" s="1"/>
  <c r="AJ22" i="54"/>
  <c r="AJ16" i="54"/>
  <c r="AK16" i="54"/>
  <c r="AT16" i="54" s="1"/>
  <c r="AJ10" i="54"/>
  <c r="AK10" i="54"/>
  <c r="AT10" i="54" s="1"/>
  <c r="AB4" i="54"/>
  <c r="AJ3" i="54"/>
  <c r="AS49" i="20"/>
  <c r="AL49" i="20"/>
  <c r="AU49" i="20" s="1"/>
  <c r="AI76" i="87"/>
  <c r="AN76" i="87"/>
  <c r="AS50" i="100"/>
  <c r="AL50" i="100"/>
  <c r="AU50" i="100" s="1"/>
  <c r="AS68" i="100"/>
  <c r="AL68" i="100"/>
  <c r="AU68" i="100" s="1"/>
  <c r="AS57" i="100"/>
  <c r="AL57" i="100"/>
  <c r="AU57" i="100" s="1"/>
  <c r="AS18" i="88"/>
  <c r="AL18" i="88"/>
  <c r="AU18" i="88" s="1"/>
  <c r="AS43" i="20"/>
  <c r="AL43" i="20"/>
  <c r="AU43" i="20" s="1"/>
  <c r="AS24" i="88"/>
  <c r="AL24" i="88"/>
  <c r="AU24" i="88" s="1"/>
  <c r="AS75" i="88"/>
  <c r="AL75" i="88"/>
  <c r="AU75" i="88" s="1"/>
  <c r="AS48" i="88"/>
  <c r="AL48" i="88"/>
  <c r="AU48" i="88" s="1"/>
  <c r="AH74" i="42"/>
  <c r="AQ74" i="42" s="1"/>
  <c r="AS67" i="88"/>
  <c r="AL67" i="88"/>
  <c r="AU67" i="88" s="1"/>
  <c r="AS52" i="100"/>
  <c r="AL52" i="100"/>
  <c r="AU52" i="100" s="1"/>
  <c r="AS75" i="100"/>
  <c r="AL75" i="100"/>
  <c r="AU75" i="100" s="1"/>
  <c r="AS8" i="20"/>
  <c r="AL8" i="20"/>
  <c r="AU8" i="20" s="1"/>
  <c r="AS32" i="88"/>
  <c r="AL32" i="88"/>
  <c r="AU32" i="88" s="1"/>
  <c r="AS50" i="88"/>
  <c r="AL50" i="88"/>
  <c r="AU50" i="88" s="1"/>
  <c r="AS68" i="88"/>
  <c r="AL68" i="88"/>
  <c r="AU68" i="88" s="1"/>
  <c r="AR76" i="41"/>
  <c r="AS5" i="100"/>
  <c r="AL5" i="100"/>
  <c r="AU5" i="100" s="1"/>
  <c r="AS72" i="100"/>
  <c r="AL72" i="100"/>
  <c r="AU72" i="100" s="1"/>
  <c r="AH73" i="82"/>
  <c r="AQ73" i="82" s="1"/>
  <c r="AS9" i="88"/>
  <c r="AL9" i="88"/>
  <c r="AU9" i="88" s="1"/>
  <c r="AS27" i="88"/>
  <c r="AL27" i="88"/>
  <c r="AU27" i="88" s="1"/>
  <c r="AS63" i="88"/>
  <c r="AL63" i="88"/>
  <c r="AU63" i="88" s="1"/>
  <c r="AS27" i="20"/>
  <c r="AL27" i="20"/>
  <c r="AU27" i="20" s="1"/>
  <c r="AX79" i="96"/>
  <c r="S79" i="96" s="1"/>
  <c r="AC79" i="96" s="1"/>
  <c r="AF79" i="96"/>
  <c r="AO79" i="96" s="1"/>
  <c r="AO81" i="96" s="1"/>
  <c r="AE79" i="96"/>
  <c r="AG79" i="96"/>
  <c r="AP79" i="96" s="1"/>
  <c r="AP81" i="96" s="1"/>
  <c r="AE74" i="83"/>
  <c r="AG74" i="83"/>
  <c r="AP74" i="83" s="1"/>
  <c r="W75" i="83"/>
  <c r="AF74" i="83"/>
  <c r="AO74" i="83" s="1"/>
  <c r="AS42" i="100"/>
  <c r="AL42" i="100"/>
  <c r="AU42" i="100" s="1"/>
  <c r="AS22" i="88"/>
  <c r="AL22" i="88"/>
  <c r="AU22" i="88" s="1"/>
  <c r="AS40" i="88"/>
  <c r="AL40" i="88"/>
  <c r="AU40" i="88" s="1"/>
  <c r="AS58" i="88"/>
  <c r="AL58" i="88"/>
  <c r="AU58" i="88" s="1"/>
  <c r="AS7" i="20"/>
  <c r="AL7" i="20"/>
  <c r="AU7" i="20" s="1"/>
  <c r="AI72" i="94"/>
  <c r="AN72" i="94"/>
  <c r="AR73" i="42"/>
  <c r="AS7" i="100"/>
  <c r="AL7" i="100"/>
  <c r="AU7" i="100" s="1"/>
  <c r="AS43" i="100"/>
  <c r="AL43" i="100"/>
  <c r="AU43" i="100" s="1"/>
  <c r="AS35" i="88"/>
  <c r="AL35" i="88"/>
  <c r="AU35" i="88" s="1"/>
  <c r="AH77" i="41"/>
  <c r="AQ77" i="41" s="1"/>
  <c r="AJ78" i="54"/>
  <c r="AK78" i="54"/>
  <c r="AT78" i="54" s="1"/>
  <c r="AK69" i="54"/>
  <c r="AT69" i="54" s="1"/>
  <c r="AJ69" i="54"/>
  <c r="AJ63" i="54"/>
  <c r="AK63" i="54"/>
  <c r="AT63" i="54" s="1"/>
  <c r="AJ57" i="54"/>
  <c r="AK57" i="54"/>
  <c r="AT57" i="54" s="1"/>
  <c r="AK51" i="54"/>
  <c r="AT51" i="54" s="1"/>
  <c r="AJ51" i="54"/>
  <c r="AK45" i="54"/>
  <c r="AT45" i="54" s="1"/>
  <c r="AJ45" i="54"/>
  <c r="AK39" i="54"/>
  <c r="AT39" i="54" s="1"/>
  <c r="AJ39" i="54"/>
  <c r="AJ33" i="54"/>
  <c r="AK33" i="54"/>
  <c r="AT33" i="54" s="1"/>
  <c r="AJ27" i="54"/>
  <c r="AK27" i="54"/>
  <c r="AT27" i="54" s="1"/>
  <c r="AK21" i="54"/>
  <c r="AT21" i="54" s="1"/>
  <c r="AJ21" i="54"/>
  <c r="AJ15" i="54"/>
  <c r="AK15" i="54"/>
  <c r="AT15" i="54" s="1"/>
  <c r="AK9" i="54"/>
  <c r="AT9" i="54" s="1"/>
  <c r="AJ9" i="54"/>
  <c r="AS48" i="20"/>
  <c r="AL48" i="20"/>
  <c r="AU48" i="20" s="1"/>
  <c r="AS14" i="100"/>
  <c r="AL14" i="100"/>
  <c r="AU14" i="100" s="1"/>
  <c r="AS32" i="100"/>
  <c r="AL32" i="100"/>
  <c r="AU32" i="100" s="1"/>
  <c r="AI74" i="10"/>
  <c r="AN74" i="10"/>
  <c r="AI77" i="16"/>
  <c r="AN77" i="16"/>
  <c r="AF73" i="94" l="1"/>
  <c r="AO73" i="94" s="1"/>
  <c r="W74" i="94"/>
  <c r="AE73" i="94"/>
  <c r="AG73" i="94"/>
  <c r="AP73" i="94" s="1"/>
  <c r="AE76" i="49"/>
  <c r="AF76" i="49"/>
  <c r="AO76" i="49" s="1"/>
  <c r="AG76" i="49"/>
  <c r="AP76" i="49" s="1"/>
  <c r="W77" i="49"/>
  <c r="AS69" i="54"/>
  <c r="AL69" i="54"/>
  <c r="AU69" i="54" s="1"/>
  <c r="Y75" i="83"/>
  <c r="X75" i="83"/>
  <c r="AS40" i="54"/>
  <c r="AL40" i="54"/>
  <c r="AU40" i="54" s="1"/>
  <c r="AJ73" i="96"/>
  <c r="AK73" i="96"/>
  <c r="AT73" i="96" s="1"/>
  <c r="AK67" i="96"/>
  <c r="AT67" i="96" s="1"/>
  <c r="AJ67" i="96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K31" i="96"/>
  <c r="AT31" i="96" s="1"/>
  <c r="AJ31" i="96"/>
  <c r="AJ25" i="96"/>
  <c r="AK25" i="96"/>
  <c r="AT25" i="96" s="1"/>
  <c r="AJ19" i="96"/>
  <c r="AK19" i="96"/>
  <c r="AT19" i="96" s="1"/>
  <c r="AK13" i="96"/>
  <c r="AT13" i="96" s="1"/>
  <c r="AJ13" i="96"/>
  <c r="AJ7" i="96"/>
  <c r="AK7" i="96"/>
  <c r="AT7" i="96" s="1"/>
  <c r="AH76" i="51"/>
  <c r="AQ76" i="51" s="1"/>
  <c r="AS4" i="20"/>
  <c r="AL4" i="20"/>
  <c r="AU4" i="20" s="1"/>
  <c r="AS6" i="54"/>
  <c r="AL6" i="54"/>
  <c r="AU6" i="54" s="1"/>
  <c r="AS23" i="54"/>
  <c r="AL23" i="54"/>
  <c r="AU23" i="54" s="1"/>
  <c r="AS59" i="54"/>
  <c r="AL59" i="54"/>
  <c r="AU59" i="54" s="1"/>
  <c r="AS75" i="54"/>
  <c r="AL75" i="54"/>
  <c r="AU75" i="54" s="1"/>
  <c r="AH79" i="92"/>
  <c r="AQ79" i="92" s="1"/>
  <c r="AQ81" i="92" s="1"/>
  <c r="AX3" i="92"/>
  <c r="S3" i="92" s="1"/>
  <c r="AC3" i="92" s="1"/>
  <c r="AX4" i="92"/>
  <c r="S4" i="92" s="1"/>
  <c r="AC4" i="92" s="1"/>
  <c r="AB5" i="92" s="1"/>
  <c r="AZ3" i="92"/>
  <c r="AX13" i="92" s="1"/>
  <c r="S13" i="92" s="1"/>
  <c r="AC13" i="92" s="1"/>
  <c r="AB14" i="92" s="1"/>
  <c r="AX7" i="92"/>
  <c r="S7" i="92" s="1"/>
  <c r="AC7" i="92" s="1"/>
  <c r="AB8" i="92" s="1"/>
  <c r="AX8" i="92"/>
  <c r="S8" i="92" s="1"/>
  <c r="AC8" i="92" s="1"/>
  <c r="AB9" i="92" s="1"/>
  <c r="AX9" i="92"/>
  <c r="S9" i="92" s="1"/>
  <c r="AC9" i="92" s="1"/>
  <c r="AB10" i="92" s="1"/>
  <c r="AX10" i="92"/>
  <c r="S10" i="92" s="1"/>
  <c r="AC10" i="92" s="1"/>
  <c r="AB11" i="92" s="1"/>
  <c r="AX11" i="92"/>
  <c r="S11" i="92" s="1"/>
  <c r="AC11" i="92" s="1"/>
  <c r="AB12" i="92" s="1"/>
  <c r="AX12" i="92"/>
  <c r="S12" i="92" s="1"/>
  <c r="AC12" i="92" s="1"/>
  <c r="AB13" i="92" s="1"/>
  <c r="AX14" i="92"/>
  <c r="S14" i="92" s="1"/>
  <c r="AC14" i="92" s="1"/>
  <c r="AB15" i="92" s="1"/>
  <c r="AX15" i="92"/>
  <c r="S15" i="92" s="1"/>
  <c r="AC15" i="92" s="1"/>
  <c r="AB16" i="92" s="1"/>
  <c r="AX16" i="92"/>
  <c r="S16" i="92" s="1"/>
  <c r="AC16" i="92" s="1"/>
  <c r="AB17" i="92" s="1"/>
  <c r="AX17" i="92"/>
  <c r="S17" i="92" s="1"/>
  <c r="AC17" i="92" s="1"/>
  <c r="AB18" i="92" s="1"/>
  <c r="AX18" i="92"/>
  <c r="S18" i="92" s="1"/>
  <c r="AC18" i="92" s="1"/>
  <c r="AB19" i="92" s="1"/>
  <c r="AX19" i="92"/>
  <c r="S19" i="92" s="1"/>
  <c r="AC19" i="92" s="1"/>
  <c r="AB20" i="92" s="1"/>
  <c r="AX20" i="92"/>
  <c r="S20" i="92" s="1"/>
  <c r="AC20" i="92" s="1"/>
  <c r="AB21" i="92" s="1"/>
  <c r="AX21" i="92"/>
  <c r="S21" i="92" s="1"/>
  <c r="AC21" i="92" s="1"/>
  <c r="AB22" i="92" s="1"/>
  <c r="AX22" i="92"/>
  <c r="S22" i="92" s="1"/>
  <c r="AC22" i="92" s="1"/>
  <c r="AB23" i="92" s="1"/>
  <c r="AX23" i="92"/>
  <c r="S23" i="92" s="1"/>
  <c r="AC23" i="92" s="1"/>
  <c r="AB24" i="92" s="1"/>
  <c r="AX24" i="92"/>
  <c r="S24" i="92" s="1"/>
  <c r="AC24" i="92" s="1"/>
  <c r="AB25" i="92" s="1"/>
  <c r="AX25" i="92"/>
  <c r="S25" i="92" s="1"/>
  <c r="AC25" i="92" s="1"/>
  <c r="AB26" i="92" s="1"/>
  <c r="AX26" i="92"/>
  <c r="S26" i="92" s="1"/>
  <c r="AC26" i="92" s="1"/>
  <c r="AB27" i="92" s="1"/>
  <c r="AX27" i="92"/>
  <c r="S27" i="92" s="1"/>
  <c r="AC27" i="92" s="1"/>
  <c r="AB28" i="92" s="1"/>
  <c r="AX28" i="92"/>
  <c r="S28" i="92" s="1"/>
  <c r="AC28" i="92" s="1"/>
  <c r="AB29" i="92" s="1"/>
  <c r="AX29" i="92"/>
  <c r="S29" i="92" s="1"/>
  <c r="AC29" i="92" s="1"/>
  <c r="AB30" i="92" s="1"/>
  <c r="AX30" i="92"/>
  <c r="S30" i="92" s="1"/>
  <c r="AC30" i="92" s="1"/>
  <c r="AB31" i="92" s="1"/>
  <c r="AX31" i="92"/>
  <c r="S31" i="92" s="1"/>
  <c r="AC31" i="92" s="1"/>
  <c r="AB32" i="92" s="1"/>
  <c r="AX32" i="92"/>
  <c r="S32" i="92" s="1"/>
  <c r="AC32" i="92" s="1"/>
  <c r="AB33" i="92" s="1"/>
  <c r="AX33" i="92"/>
  <c r="S33" i="92" s="1"/>
  <c r="AC33" i="92" s="1"/>
  <c r="AB34" i="92" s="1"/>
  <c r="AX34" i="92"/>
  <c r="S34" i="92" s="1"/>
  <c r="AC34" i="92" s="1"/>
  <c r="AB35" i="92" s="1"/>
  <c r="AX35" i="92"/>
  <c r="S35" i="92" s="1"/>
  <c r="AC35" i="92" s="1"/>
  <c r="AB36" i="92" s="1"/>
  <c r="AX36" i="92"/>
  <c r="S36" i="92" s="1"/>
  <c r="AC36" i="92" s="1"/>
  <c r="AB37" i="92" s="1"/>
  <c r="AX37" i="92"/>
  <c r="S37" i="92" s="1"/>
  <c r="AC37" i="92" s="1"/>
  <c r="AB38" i="92" s="1"/>
  <c r="AX38" i="92"/>
  <c r="S38" i="92" s="1"/>
  <c r="AC38" i="92" s="1"/>
  <c r="AB39" i="92" s="1"/>
  <c r="AX39" i="92"/>
  <c r="S39" i="92" s="1"/>
  <c r="AC39" i="92" s="1"/>
  <c r="AB40" i="92" s="1"/>
  <c r="AX40" i="92"/>
  <c r="S40" i="92" s="1"/>
  <c r="AC40" i="92" s="1"/>
  <c r="AB41" i="92" s="1"/>
  <c r="AX41" i="92"/>
  <c r="S41" i="92" s="1"/>
  <c r="AC41" i="92" s="1"/>
  <c r="AB42" i="92" s="1"/>
  <c r="AX42" i="92"/>
  <c r="S42" i="92" s="1"/>
  <c r="AC42" i="92" s="1"/>
  <c r="AB43" i="92" s="1"/>
  <c r="AX43" i="92"/>
  <c r="S43" i="92" s="1"/>
  <c r="AC43" i="92" s="1"/>
  <c r="AB44" i="92" s="1"/>
  <c r="AX44" i="92"/>
  <c r="S44" i="92" s="1"/>
  <c r="AC44" i="92" s="1"/>
  <c r="AB45" i="92" s="1"/>
  <c r="AX45" i="92"/>
  <c r="S45" i="92" s="1"/>
  <c r="AC45" i="92" s="1"/>
  <c r="AB46" i="92" s="1"/>
  <c r="AX46" i="92"/>
  <c r="S46" i="92" s="1"/>
  <c r="AC46" i="92" s="1"/>
  <c r="AB47" i="92" s="1"/>
  <c r="AX47" i="92"/>
  <c r="S47" i="92" s="1"/>
  <c r="AC47" i="92" s="1"/>
  <c r="AB48" i="92" s="1"/>
  <c r="AX48" i="92"/>
  <c r="S48" i="92" s="1"/>
  <c r="AC48" i="92" s="1"/>
  <c r="AB49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4" i="92"/>
  <c r="S64" i="92" s="1"/>
  <c r="AC64" i="92" s="1"/>
  <c r="AB65" i="92" s="1"/>
  <c r="AX65" i="92"/>
  <c r="S65" i="92" s="1"/>
  <c r="AC65" i="92" s="1"/>
  <c r="AB66" i="92" s="1"/>
  <c r="AX66" i="92"/>
  <c r="S66" i="92" s="1"/>
  <c r="AC66" i="92" s="1"/>
  <c r="AB67" i="92" s="1"/>
  <c r="AX67" i="92"/>
  <c r="S67" i="92" s="1"/>
  <c r="AC67" i="92" s="1"/>
  <c r="AB68" i="92" s="1"/>
  <c r="AX68" i="92"/>
  <c r="S68" i="92" s="1"/>
  <c r="AC68" i="92" s="1"/>
  <c r="AB69" i="92" s="1"/>
  <c r="AX69" i="92"/>
  <c r="S69" i="92" s="1"/>
  <c r="AC69" i="92" s="1"/>
  <c r="AB70" i="92" s="1"/>
  <c r="AX70" i="92"/>
  <c r="S70" i="92" s="1"/>
  <c r="AC70" i="92" s="1"/>
  <c r="AB71" i="92" s="1"/>
  <c r="AX71" i="92"/>
  <c r="S71" i="92" s="1"/>
  <c r="AC71" i="92" s="1"/>
  <c r="AB72" i="92" s="1"/>
  <c r="AX72" i="92"/>
  <c r="S72" i="92" s="1"/>
  <c r="AC72" i="92" s="1"/>
  <c r="AB73" i="92" s="1"/>
  <c r="AX73" i="92"/>
  <c r="S73" i="92" s="1"/>
  <c r="AC73" i="92" s="1"/>
  <c r="AB74" i="92" s="1"/>
  <c r="AX77" i="92"/>
  <c r="S77" i="92" s="1"/>
  <c r="AC77" i="92" s="1"/>
  <c r="AB78" i="92" s="1"/>
  <c r="AX75" i="92"/>
  <c r="S75" i="92" s="1"/>
  <c r="AC75" i="92" s="1"/>
  <c r="AB76" i="92" s="1"/>
  <c r="AX78" i="92"/>
  <c r="S78" i="92" s="1"/>
  <c r="AC78" i="92" s="1"/>
  <c r="AB79" i="92" s="1"/>
  <c r="AX76" i="92"/>
  <c r="S76" i="92" s="1"/>
  <c r="AC76" i="92" s="1"/>
  <c r="AB77" i="92" s="1"/>
  <c r="AX74" i="92"/>
  <c r="S74" i="92" s="1"/>
  <c r="AC74" i="92" s="1"/>
  <c r="AB75" i="92" s="1"/>
  <c r="AS48" i="54"/>
  <c r="AL48" i="54"/>
  <c r="AU48" i="54" s="1"/>
  <c r="AS66" i="54"/>
  <c r="AL66" i="54"/>
  <c r="AU66" i="54" s="1"/>
  <c r="AH73" i="35"/>
  <c r="AQ73" i="35" s="1"/>
  <c r="AS7" i="54"/>
  <c r="AL7" i="54"/>
  <c r="AU7" i="54" s="1"/>
  <c r="AS25" i="54"/>
  <c r="AL25" i="54"/>
  <c r="AU25" i="54" s="1"/>
  <c r="AI78" i="84"/>
  <c r="AN78" i="84"/>
  <c r="AL20" i="54"/>
  <c r="AU20" i="54" s="1"/>
  <c r="AS20" i="54"/>
  <c r="AS38" i="54"/>
  <c r="AL38" i="54"/>
  <c r="AU38" i="54" s="1"/>
  <c r="AS56" i="54"/>
  <c r="AL56" i="54"/>
  <c r="AU56" i="54" s="1"/>
  <c r="AR72" i="35"/>
  <c r="Y74" i="82"/>
  <c r="X74" i="82"/>
  <c r="AS51" i="54"/>
  <c r="AL51" i="54"/>
  <c r="AU51" i="54" s="1"/>
  <c r="AJ72" i="96"/>
  <c r="AK72" i="96"/>
  <c r="AT72" i="96" s="1"/>
  <c r="AK60" i="96"/>
  <c r="AT60" i="96" s="1"/>
  <c r="AJ60" i="96"/>
  <c r="AK54" i="96"/>
  <c r="AT54" i="96" s="1"/>
  <c r="AJ54" i="96"/>
  <c r="AJ48" i="96"/>
  <c r="AK48" i="96"/>
  <c r="AT48" i="96" s="1"/>
  <c r="AK42" i="96"/>
  <c r="AT42" i="96" s="1"/>
  <c r="AJ42" i="96"/>
  <c r="AJ36" i="96"/>
  <c r="AK36" i="96"/>
  <c r="AT36" i="96" s="1"/>
  <c r="AJ30" i="96"/>
  <c r="AK30" i="96"/>
  <c r="AT30" i="96" s="1"/>
  <c r="AJ24" i="96"/>
  <c r="AK24" i="96"/>
  <c r="AT24" i="96" s="1"/>
  <c r="AK18" i="96"/>
  <c r="AT18" i="96" s="1"/>
  <c r="AJ18" i="96"/>
  <c r="AJ12" i="96"/>
  <c r="AK12" i="96"/>
  <c r="AT12" i="96" s="1"/>
  <c r="AJ3" i="96"/>
  <c r="AB4" i="96"/>
  <c r="AF76" i="51"/>
  <c r="AO76" i="51" s="1"/>
  <c r="W77" i="51"/>
  <c r="AG76" i="51"/>
  <c r="AP76" i="51" s="1"/>
  <c r="AE76" i="51"/>
  <c r="AS7" i="88"/>
  <c r="AL7" i="88"/>
  <c r="AU7" i="88" s="1"/>
  <c r="AR78" i="92"/>
  <c r="AS11" i="54"/>
  <c r="AL11" i="54"/>
  <c r="AU11" i="54" s="1"/>
  <c r="AS65" i="54"/>
  <c r="AL65" i="54"/>
  <c r="AU65" i="54" s="1"/>
  <c r="Y77" i="99"/>
  <c r="X77" i="99"/>
  <c r="Z77" i="99" s="1"/>
  <c r="Y80" i="95"/>
  <c r="X80" i="95"/>
  <c r="AX79" i="92"/>
  <c r="S79" i="92" s="1"/>
  <c r="AC79" i="92" s="1"/>
  <c r="AE79" i="92"/>
  <c r="AG79" i="92"/>
  <c r="AP79" i="92" s="1"/>
  <c r="AP81" i="92" s="1"/>
  <c r="AF79" i="92"/>
  <c r="AO79" i="92" s="1"/>
  <c r="AO81" i="92" s="1"/>
  <c r="AE72" i="48"/>
  <c r="AG72" i="48"/>
  <c r="AP72" i="48" s="1"/>
  <c r="W73" i="48"/>
  <c r="AF72" i="48"/>
  <c r="AO72" i="48" s="1"/>
  <c r="AS12" i="54"/>
  <c r="AL12" i="54"/>
  <c r="AU12" i="54" s="1"/>
  <c r="AS30" i="54"/>
  <c r="AL30" i="54"/>
  <c r="AU30" i="54" s="1"/>
  <c r="AG73" i="35"/>
  <c r="AP73" i="35" s="1"/>
  <c r="AE73" i="35"/>
  <c r="W74" i="35"/>
  <c r="AF73" i="35"/>
  <c r="AO73" i="35" s="1"/>
  <c r="AU81" i="100"/>
  <c r="C11" i="100" s="1"/>
  <c r="F44" i="57" s="1"/>
  <c r="AI76" i="18"/>
  <c r="AN76" i="18"/>
  <c r="AS43" i="54"/>
  <c r="AL43" i="54"/>
  <c r="AU43" i="54" s="1"/>
  <c r="AS61" i="54"/>
  <c r="AL61" i="54"/>
  <c r="AU61" i="54" s="1"/>
  <c r="Y75" i="102"/>
  <c r="Z75" i="102"/>
  <c r="X75" i="102"/>
  <c r="AR79" i="54"/>
  <c r="AR81" i="54" s="1"/>
  <c r="AL79" i="54"/>
  <c r="AU79" i="54" s="1"/>
  <c r="Y79" i="13"/>
  <c r="X79" i="13"/>
  <c r="Z79" i="13" s="1"/>
  <c r="AL4" i="100"/>
  <c r="AU4" i="100" s="1"/>
  <c r="AS4" i="100"/>
  <c r="AH75" i="10"/>
  <c r="AQ75" i="10" s="1"/>
  <c r="AS74" i="54"/>
  <c r="AL74" i="54"/>
  <c r="AU74" i="54" s="1"/>
  <c r="AH71" i="90"/>
  <c r="AQ71" i="90" s="1"/>
  <c r="AF76" i="55"/>
  <c r="AO76" i="55" s="1"/>
  <c r="AG76" i="55"/>
  <c r="AP76" i="55" s="1"/>
  <c r="W77" i="55"/>
  <c r="AE76" i="55"/>
  <c r="AS33" i="54"/>
  <c r="AL33" i="54"/>
  <c r="AU33" i="54" s="1"/>
  <c r="AS46" i="54"/>
  <c r="AL46" i="54"/>
  <c r="AU46" i="54" s="1"/>
  <c r="AJ66" i="96"/>
  <c r="AK66" i="96"/>
  <c r="AT66" i="96" s="1"/>
  <c r="AR74" i="10"/>
  <c r="AS57" i="54"/>
  <c r="AL57" i="54"/>
  <c r="AU57" i="54" s="1"/>
  <c r="AS78" i="54"/>
  <c r="AL78" i="54"/>
  <c r="AU78" i="54" s="1"/>
  <c r="AI74" i="83"/>
  <c r="AN74" i="83"/>
  <c r="AR76" i="87"/>
  <c r="AS10" i="54"/>
  <c r="AL10" i="54"/>
  <c r="AU10" i="54" s="1"/>
  <c r="AS28" i="54"/>
  <c r="AL28" i="54"/>
  <c r="AU28" i="54" s="1"/>
  <c r="AS64" i="54"/>
  <c r="AL64" i="54"/>
  <c r="AU64" i="54" s="1"/>
  <c r="AJ76" i="96"/>
  <c r="AK76" i="96"/>
  <c r="AT76" i="96" s="1"/>
  <c r="AK71" i="96"/>
  <c r="AT71" i="96" s="1"/>
  <c r="AJ71" i="96"/>
  <c r="AK65" i="96"/>
  <c r="AT65" i="96" s="1"/>
  <c r="AJ65" i="96"/>
  <c r="AJ59" i="96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K35" i="96"/>
  <c r="AT35" i="96" s="1"/>
  <c r="AJ35" i="96"/>
  <c r="AJ29" i="96"/>
  <c r="AK29" i="96"/>
  <c r="AT29" i="96" s="1"/>
  <c r="AJ23" i="96"/>
  <c r="AK23" i="96"/>
  <c r="AT23" i="96" s="1"/>
  <c r="AJ17" i="96"/>
  <c r="AK17" i="96"/>
  <c r="AT17" i="96" s="1"/>
  <c r="AK11" i="96"/>
  <c r="AT11" i="96" s="1"/>
  <c r="AJ11" i="96"/>
  <c r="AK77" i="96"/>
  <c r="AT77" i="96" s="1"/>
  <c r="AJ77" i="96"/>
  <c r="AR70" i="90"/>
  <c r="AH77" i="87"/>
  <c r="AQ77" i="87" s="1"/>
  <c r="AS29" i="54"/>
  <c r="AL29" i="54"/>
  <c r="AU29" i="54" s="1"/>
  <c r="AS47" i="54"/>
  <c r="AL47" i="54"/>
  <c r="AU47" i="54" s="1"/>
  <c r="AI76" i="99"/>
  <c r="AR76" i="99" s="1"/>
  <c r="AN76" i="99"/>
  <c r="AS54" i="54"/>
  <c r="AL54" i="54"/>
  <c r="AU54" i="54" s="1"/>
  <c r="AS72" i="54"/>
  <c r="AL72" i="54"/>
  <c r="AU72" i="54" s="1"/>
  <c r="AS81" i="100"/>
  <c r="Y77" i="18"/>
  <c r="X77" i="18"/>
  <c r="AI72" i="98"/>
  <c r="AN72" i="98"/>
  <c r="AS13" i="54"/>
  <c r="AL13" i="54"/>
  <c r="AU13" i="54" s="1"/>
  <c r="AS67" i="54"/>
  <c r="AL67" i="54"/>
  <c r="AU67" i="54" s="1"/>
  <c r="AI78" i="13"/>
  <c r="AN78" i="13"/>
  <c r="Z75" i="10"/>
  <c r="AS8" i="54"/>
  <c r="AL8" i="54"/>
  <c r="AU8" i="54" s="1"/>
  <c r="AS26" i="54"/>
  <c r="AL26" i="54"/>
  <c r="AU26" i="54" s="1"/>
  <c r="AE78" i="11"/>
  <c r="AF78" i="11"/>
  <c r="AO78" i="11" s="1"/>
  <c r="W79" i="11"/>
  <c r="AG78" i="11"/>
  <c r="AP78" i="11" s="1"/>
  <c r="Z71" i="90"/>
  <c r="AR75" i="49"/>
  <c r="AR72" i="94"/>
  <c r="AR77" i="16"/>
  <c r="AS15" i="54"/>
  <c r="AL15" i="54"/>
  <c r="AU15" i="54" s="1"/>
  <c r="AK4" i="54"/>
  <c r="AT4" i="54" s="1"/>
  <c r="AT81" i="54" s="1"/>
  <c r="AJ4" i="54"/>
  <c r="AS21" i="54"/>
  <c r="AL21" i="54"/>
  <c r="AU21" i="54" s="1"/>
  <c r="AJ75" i="96"/>
  <c r="AK75" i="96"/>
  <c r="AT75" i="96" s="1"/>
  <c r="AS9" i="54"/>
  <c r="AL9" i="54"/>
  <c r="AU9" i="54" s="1"/>
  <c r="AS45" i="54"/>
  <c r="AL45" i="54"/>
  <c r="AU45" i="54" s="1"/>
  <c r="AS52" i="54"/>
  <c r="AL52" i="54"/>
  <c r="AU52" i="54" s="1"/>
  <c r="AS70" i="54"/>
  <c r="AL70" i="54"/>
  <c r="AU70" i="54" s="1"/>
  <c r="W72" i="50"/>
  <c r="AE71" i="50"/>
  <c r="AG71" i="50"/>
  <c r="AP71" i="50" s="1"/>
  <c r="AF71" i="50"/>
  <c r="AO71" i="50" s="1"/>
  <c r="AK78" i="96"/>
  <c r="AT78" i="96" s="1"/>
  <c r="AJ78" i="96"/>
  <c r="AJ70" i="96"/>
  <c r="AK70" i="96"/>
  <c r="AT70" i="96" s="1"/>
  <c r="AJ64" i="96"/>
  <c r="AK64" i="96"/>
  <c r="AT64" i="96" s="1"/>
  <c r="AK58" i="96"/>
  <c r="AT58" i="96" s="1"/>
  <c r="AJ58" i="96"/>
  <c r="AJ52" i="96"/>
  <c r="AK52" i="96"/>
  <c r="AT52" i="96" s="1"/>
  <c r="AJ46" i="96"/>
  <c r="AK46" i="96"/>
  <c r="AT46" i="96" s="1"/>
  <c r="AJ40" i="96"/>
  <c r="AK40" i="96"/>
  <c r="AT40" i="96" s="1"/>
  <c r="AK34" i="96"/>
  <c r="AT34" i="96" s="1"/>
  <c r="AJ34" i="96"/>
  <c r="AJ28" i="96"/>
  <c r="AK28" i="96"/>
  <c r="AT28" i="96" s="1"/>
  <c r="AJ22" i="96"/>
  <c r="AK22" i="96"/>
  <c r="AT22" i="96" s="1"/>
  <c r="AJ16" i="96"/>
  <c r="AK16" i="96"/>
  <c r="AT16" i="96" s="1"/>
  <c r="AJ10" i="96"/>
  <c r="AK10" i="96"/>
  <c r="AT10" i="96" s="1"/>
  <c r="AJ6" i="96"/>
  <c r="AK6" i="96"/>
  <c r="AT6" i="96" s="1"/>
  <c r="AH75" i="103"/>
  <c r="AQ75" i="103" s="1"/>
  <c r="Z77" i="87"/>
  <c r="AS17" i="54"/>
  <c r="AL17" i="54"/>
  <c r="AU17" i="54" s="1"/>
  <c r="AS35" i="54"/>
  <c r="AL35" i="54"/>
  <c r="AU35" i="54" s="1"/>
  <c r="AS53" i="54"/>
  <c r="AL53" i="54"/>
  <c r="AU53" i="54" s="1"/>
  <c r="AS71" i="54"/>
  <c r="AL71" i="54"/>
  <c r="AU71" i="54" s="1"/>
  <c r="AI79" i="95"/>
  <c r="AN79" i="95"/>
  <c r="AS18" i="54"/>
  <c r="AL18" i="54"/>
  <c r="AU18" i="54" s="1"/>
  <c r="AS36" i="54"/>
  <c r="AL36" i="54"/>
  <c r="AU36" i="54" s="1"/>
  <c r="AL4" i="88"/>
  <c r="AU4" i="88" s="1"/>
  <c r="AS4" i="88"/>
  <c r="AS31" i="54"/>
  <c r="AL31" i="54"/>
  <c r="AU31" i="54" s="1"/>
  <c r="AS49" i="54"/>
  <c r="AL49" i="54"/>
  <c r="AU49" i="54" s="1"/>
  <c r="AI74" i="102"/>
  <c r="AN74" i="102"/>
  <c r="AH73" i="94"/>
  <c r="AQ73" i="94" s="1"/>
  <c r="Y79" i="84"/>
  <c r="X79" i="84"/>
  <c r="AS44" i="54"/>
  <c r="AL44" i="54"/>
  <c r="AU44" i="54" s="1"/>
  <c r="AS62" i="54"/>
  <c r="AL62" i="54"/>
  <c r="AU62" i="54" s="1"/>
  <c r="AR79" i="88"/>
  <c r="AR81" i="88" s="1"/>
  <c r="AL79" i="88"/>
  <c r="AU79" i="88" s="1"/>
  <c r="AU81" i="20"/>
  <c r="C11" i="20" s="1"/>
  <c r="AI77" i="41"/>
  <c r="AN77" i="41"/>
  <c r="AI74" i="42"/>
  <c r="AN74" i="42"/>
  <c r="AS39" i="54"/>
  <c r="AL39" i="54"/>
  <c r="AU39" i="54" s="1"/>
  <c r="AS27" i="54"/>
  <c r="AL27" i="54"/>
  <c r="AU27" i="54" s="1"/>
  <c r="AS63" i="54"/>
  <c r="AL63" i="54"/>
  <c r="AU63" i="54" s="1"/>
  <c r="AI79" i="96"/>
  <c r="AN79" i="96"/>
  <c r="AN81" i="96" s="1"/>
  <c r="AS16" i="54"/>
  <c r="AL16" i="54"/>
  <c r="AU16" i="54" s="1"/>
  <c r="AS34" i="54"/>
  <c r="AL34" i="54"/>
  <c r="AU34" i="54" s="1"/>
  <c r="AJ79" i="96"/>
  <c r="AS79" i="96" s="1"/>
  <c r="AK79" i="96"/>
  <c r="AT79" i="96" s="1"/>
  <c r="AK69" i="96"/>
  <c r="AT69" i="96" s="1"/>
  <c r="AJ69" i="96"/>
  <c r="AK63" i="96"/>
  <c r="AT63" i="96" s="1"/>
  <c r="AJ63" i="96"/>
  <c r="AJ57" i="96"/>
  <c r="AK57" i="96"/>
  <c r="AT57" i="96" s="1"/>
  <c r="AJ51" i="96"/>
  <c r="AK51" i="96"/>
  <c r="AT51" i="96" s="1"/>
  <c r="AK45" i="96"/>
  <c r="AT45" i="96" s="1"/>
  <c r="AJ45" i="96"/>
  <c r="AJ39" i="96"/>
  <c r="AK39" i="96"/>
  <c r="AT39" i="96" s="1"/>
  <c r="AK33" i="96"/>
  <c r="AT33" i="96" s="1"/>
  <c r="AJ33" i="96"/>
  <c r="AK27" i="96"/>
  <c r="AT27" i="96" s="1"/>
  <c r="AJ27" i="96"/>
  <c r="AJ21" i="96"/>
  <c r="AK21" i="96"/>
  <c r="AT21" i="96" s="1"/>
  <c r="AJ15" i="96"/>
  <c r="AK15" i="96"/>
  <c r="AT15" i="96" s="1"/>
  <c r="AK9" i="96"/>
  <c r="AT9" i="96" s="1"/>
  <c r="AJ9" i="96"/>
  <c r="AJ5" i="96"/>
  <c r="AK5" i="96"/>
  <c r="AT5" i="96" s="1"/>
  <c r="AR72" i="85"/>
  <c r="Z75" i="103"/>
  <c r="AR75" i="51"/>
  <c r="AS5" i="54"/>
  <c r="AL5" i="54"/>
  <c r="AU5" i="54" s="1"/>
  <c r="AS24" i="54"/>
  <c r="AL24" i="54"/>
  <c r="AU24" i="54" s="1"/>
  <c r="AS42" i="54"/>
  <c r="AL42" i="54"/>
  <c r="AU42" i="54" s="1"/>
  <c r="AS60" i="54"/>
  <c r="AL60" i="54"/>
  <c r="AU60" i="54" s="1"/>
  <c r="AT81" i="88"/>
  <c r="AR77" i="43"/>
  <c r="AS55" i="54"/>
  <c r="AL55" i="54"/>
  <c r="AU55" i="54" s="1"/>
  <c r="AS6" i="88"/>
  <c r="AL6" i="88"/>
  <c r="AU6" i="88" s="1"/>
  <c r="AH78" i="16"/>
  <c r="AQ78" i="16" s="1"/>
  <c r="AS14" i="54"/>
  <c r="AL14" i="54"/>
  <c r="AU14" i="54" s="1"/>
  <c r="AS32" i="54"/>
  <c r="AL32" i="54"/>
  <c r="AU32" i="54" s="1"/>
  <c r="AS50" i="54"/>
  <c r="AL50" i="54"/>
  <c r="AU50" i="54" s="1"/>
  <c r="AS68" i="54"/>
  <c r="AL68" i="54"/>
  <c r="AU68" i="54" s="1"/>
  <c r="AI78" i="91"/>
  <c r="AP78" i="91"/>
  <c r="AH78" i="43"/>
  <c r="AQ78" i="43" s="1"/>
  <c r="AH73" i="85"/>
  <c r="AQ73" i="85" s="1"/>
  <c r="AS81" i="20"/>
  <c r="AI73" i="82"/>
  <c r="AR73" i="82" s="1"/>
  <c r="AN73" i="82"/>
  <c r="Y75" i="42"/>
  <c r="Z75" i="42"/>
  <c r="X75" i="42"/>
  <c r="AS3" i="54"/>
  <c r="AL3" i="54"/>
  <c r="AU3" i="54" s="1"/>
  <c r="AS22" i="54"/>
  <c r="AL22" i="54"/>
  <c r="AU22" i="54" s="1"/>
  <c r="AS58" i="54"/>
  <c r="AL58" i="54"/>
  <c r="AU58" i="54" s="1"/>
  <c r="AS76" i="54"/>
  <c r="AL76" i="54"/>
  <c r="AU76" i="54" s="1"/>
  <c r="AJ74" i="96"/>
  <c r="AK74" i="96"/>
  <c r="AT74" i="96" s="1"/>
  <c r="AJ68" i="96"/>
  <c r="AK68" i="96"/>
  <c r="AT68" i="96" s="1"/>
  <c r="AJ62" i="96"/>
  <c r="AK62" i="96"/>
  <c r="AT62" i="96" s="1"/>
  <c r="AJ56" i="96"/>
  <c r="AK56" i="96"/>
  <c r="AT56" i="96" s="1"/>
  <c r="AJ50" i="96"/>
  <c r="AK50" i="96"/>
  <c r="AT50" i="96" s="1"/>
  <c r="AK44" i="96"/>
  <c r="AT44" i="96" s="1"/>
  <c r="AJ44" i="96"/>
  <c r="AJ38" i="96"/>
  <c r="AK38" i="96"/>
  <c r="AT38" i="96" s="1"/>
  <c r="AK32" i="96"/>
  <c r="AT32" i="96" s="1"/>
  <c r="AJ32" i="96"/>
  <c r="AJ26" i="96"/>
  <c r="AK26" i="96"/>
  <c r="AT26" i="96" s="1"/>
  <c r="AK20" i="96"/>
  <c r="AT20" i="96" s="1"/>
  <c r="AJ20" i="96"/>
  <c r="AJ14" i="96"/>
  <c r="AK14" i="96"/>
  <c r="AT14" i="96" s="1"/>
  <c r="AK8" i="96"/>
  <c r="AT8" i="96" s="1"/>
  <c r="AJ8" i="96"/>
  <c r="AS41" i="54"/>
  <c r="AL41" i="54"/>
  <c r="AU41" i="54" s="1"/>
  <c r="AR74" i="103"/>
  <c r="AS77" i="54"/>
  <c r="AL77" i="54"/>
  <c r="AU77" i="54" s="1"/>
  <c r="Y73" i="98"/>
  <c r="X73" i="98"/>
  <c r="Z73" i="98" s="1"/>
  <c r="AS19" i="54"/>
  <c r="AL19" i="54"/>
  <c r="AU19" i="54" s="1"/>
  <c r="AS37" i="54"/>
  <c r="AL37" i="54"/>
  <c r="AU37" i="54" s="1"/>
  <c r="AS73" i="54"/>
  <c r="AL73" i="54"/>
  <c r="AU73" i="54" s="1"/>
  <c r="AE78" i="16"/>
  <c r="W79" i="16"/>
  <c r="AG78" i="16"/>
  <c r="AP78" i="16" s="1"/>
  <c r="AF78" i="16"/>
  <c r="AO78" i="16" s="1"/>
  <c r="X79" i="91"/>
  <c r="Y79" i="91"/>
  <c r="AE78" i="43"/>
  <c r="W79" i="43"/>
  <c r="AG78" i="43"/>
  <c r="AP78" i="43" s="1"/>
  <c r="AF78" i="43"/>
  <c r="AO78" i="43" s="1"/>
  <c r="W74" i="85"/>
  <c r="AG73" i="85"/>
  <c r="AP73" i="85" s="1"/>
  <c r="AF73" i="85"/>
  <c r="AO73" i="85" s="1"/>
  <c r="AE73" i="85"/>
  <c r="AH76" i="49"/>
  <c r="AQ76" i="49" s="1"/>
  <c r="Y78" i="41"/>
  <c r="X78" i="41"/>
  <c r="AG73" i="98" l="1"/>
  <c r="AP73" i="98" s="1"/>
  <c r="AF73" i="98"/>
  <c r="AO73" i="98" s="1"/>
  <c r="AE73" i="98"/>
  <c r="W74" i="98"/>
  <c r="AX79" i="13"/>
  <c r="S79" i="13" s="1"/>
  <c r="AC79" i="13" s="1"/>
  <c r="AE79" i="13"/>
  <c r="AF79" i="13"/>
  <c r="AO79" i="13" s="1"/>
  <c r="AO81" i="13" s="1"/>
  <c r="AG79" i="13"/>
  <c r="AP79" i="13" s="1"/>
  <c r="AP81" i="13" s="1"/>
  <c r="AG77" i="99"/>
  <c r="AP77" i="99" s="1"/>
  <c r="AF77" i="99"/>
  <c r="AO77" i="99" s="1"/>
  <c r="AE77" i="99"/>
  <c r="W78" i="99"/>
  <c r="AI73" i="85"/>
  <c r="AN73" i="85"/>
  <c r="AS20" i="96"/>
  <c r="AL20" i="96"/>
  <c r="AU20" i="96" s="1"/>
  <c r="AS16" i="96"/>
  <c r="AL16" i="96"/>
  <c r="AU16" i="96" s="1"/>
  <c r="AS52" i="96"/>
  <c r="AL52" i="96"/>
  <c r="AU52" i="96" s="1"/>
  <c r="AS70" i="96"/>
  <c r="AL70" i="96"/>
  <c r="AU70" i="96" s="1"/>
  <c r="AI71" i="50"/>
  <c r="AN71" i="50"/>
  <c r="AF71" i="90"/>
  <c r="AO71" i="90" s="1"/>
  <c r="W72" i="90"/>
  <c r="AG71" i="90"/>
  <c r="AP71" i="90" s="1"/>
  <c r="AE71" i="90"/>
  <c r="AR78" i="13"/>
  <c r="AR72" i="98"/>
  <c r="AS11" i="96"/>
  <c r="AL11" i="96"/>
  <c r="AU11" i="96" s="1"/>
  <c r="AS65" i="96"/>
  <c r="AL65" i="96"/>
  <c r="AU65" i="96" s="1"/>
  <c r="Y77" i="55"/>
  <c r="Z77" i="55"/>
  <c r="X77" i="55"/>
  <c r="AR76" i="18"/>
  <c r="AI79" i="92"/>
  <c r="AN79" i="92"/>
  <c r="AN81" i="92" s="1"/>
  <c r="AS12" i="96"/>
  <c r="AL12" i="96"/>
  <c r="AU12" i="96" s="1"/>
  <c r="AS30" i="96"/>
  <c r="AL30" i="96"/>
  <c r="AU30" i="96" s="1"/>
  <c r="AS48" i="96"/>
  <c r="AL48" i="96"/>
  <c r="AU48" i="96" s="1"/>
  <c r="AS72" i="96"/>
  <c r="AL72" i="96"/>
  <c r="AU72" i="96" s="1"/>
  <c r="AJ77" i="92"/>
  <c r="AK77" i="92"/>
  <c r="AT77" i="92" s="1"/>
  <c r="AJ72" i="92"/>
  <c r="AK72" i="92"/>
  <c r="AT72" i="92" s="1"/>
  <c r="AJ66" i="92"/>
  <c r="AK66" i="92"/>
  <c r="AT66" i="92" s="1"/>
  <c r="AJ60" i="92"/>
  <c r="AK60" i="92"/>
  <c r="AT60" i="92" s="1"/>
  <c r="AK54" i="92"/>
  <c r="AT54" i="92" s="1"/>
  <c r="AJ54" i="92"/>
  <c r="AJ48" i="92"/>
  <c r="AK48" i="92"/>
  <c r="AT48" i="92" s="1"/>
  <c r="AJ42" i="92"/>
  <c r="AK42" i="92"/>
  <c r="AT42" i="92" s="1"/>
  <c r="AJ36" i="92"/>
  <c r="AK36" i="92"/>
  <c r="AT36" i="92" s="1"/>
  <c r="AK30" i="92"/>
  <c r="AT30" i="92" s="1"/>
  <c r="AJ30" i="92"/>
  <c r="AJ24" i="92"/>
  <c r="AK24" i="92"/>
  <c r="AT24" i="92" s="1"/>
  <c r="AJ18" i="92"/>
  <c r="AK18" i="92"/>
  <c r="AT18" i="92" s="1"/>
  <c r="AK11" i="92"/>
  <c r="AT11" i="92" s="1"/>
  <c r="AJ11" i="92"/>
  <c r="AK14" i="92"/>
  <c r="AT14" i="92" s="1"/>
  <c r="AJ14" i="92"/>
  <c r="AS19" i="96"/>
  <c r="AL19" i="96"/>
  <c r="AU19" i="96" s="1"/>
  <c r="AS37" i="96"/>
  <c r="AL37" i="96"/>
  <c r="AU37" i="96" s="1"/>
  <c r="AS55" i="96"/>
  <c r="AL55" i="96"/>
  <c r="AU55" i="96" s="1"/>
  <c r="AS73" i="96"/>
  <c r="AL73" i="96"/>
  <c r="AU73" i="96" s="1"/>
  <c r="AI76" i="49"/>
  <c r="AN76" i="49"/>
  <c r="W76" i="42"/>
  <c r="AG75" i="42"/>
  <c r="AP75" i="42" s="1"/>
  <c r="AF75" i="42"/>
  <c r="AO75" i="42" s="1"/>
  <c r="AE75" i="42"/>
  <c r="AS38" i="96"/>
  <c r="AL38" i="96"/>
  <c r="AU38" i="96" s="1"/>
  <c r="AS56" i="96"/>
  <c r="AL56" i="96"/>
  <c r="AU56" i="96" s="1"/>
  <c r="AS74" i="96"/>
  <c r="AL74" i="96"/>
  <c r="AU74" i="96" s="1"/>
  <c r="AS5" i="96"/>
  <c r="AL5" i="96"/>
  <c r="AU5" i="96" s="1"/>
  <c r="AS21" i="96"/>
  <c r="AL21" i="96"/>
  <c r="AU21" i="96" s="1"/>
  <c r="AS39" i="96"/>
  <c r="AL39" i="96"/>
  <c r="AU39" i="96" s="1"/>
  <c r="AS57" i="96"/>
  <c r="AL57" i="96"/>
  <c r="AU57" i="96" s="1"/>
  <c r="AR79" i="96"/>
  <c r="AR81" i="96" s="1"/>
  <c r="AL79" i="96"/>
  <c r="AU79" i="96" s="1"/>
  <c r="AH79" i="84"/>
  <c r="AQ79" i="84" s="1"/>
  <c r="AQ81" i="84" s="1"/>
  <c r="AX3" i="84"/>
  <c r="S3" i="84" s="1"/>
  <c r="AC3" i="84" s="1"/>
  <c r="AX5" i="84"/>
  <c r="S5" i="84" s="1"/>
  <c r="AC5" i="84" s="1"/>
  <c r="AB6" i="84" s="1"/>
  <c r="AZ3" i="84"/>
  <c r="AX7" i="84" s="1"/>
  <c r="S7" i="84" s="1"/>
  <c r="AC7" i="84" s="1"/>
  <c r="AB8" i="84" s="1"/>
  <c r="AX4" i="84"/>
  <c r="S4" i="84" s="1"/>
  <c r="AC4" i="84" s="1"/>
  <c r="AB5" i="84" s="1"/>
  <c r="AX6" i="84"/>
  <c r="S6" i="84" s="1"/>
  <c r="AC6" i="84" s="1"/>
  <c r="AB7" i="84" s="1"/>
  <c r="AX8" i="84"/>
  <c r="S8" i="84" s="1"/>
  <c r="AC8" i="84" s="1"/>
  <c r="AB9" i="84" s="1"/>
  <c r="AX9" i="84"/>
  <c r="S9" i="84" s="1"/>
  <c r="AC9" i="84" s="1"/>
  <c r="AB10" i="84" s="1"/>
  <c r="AX10" i="84"/>
  <c r="S10" i="84" s="1"/>
  <c r="AC10" i="84" s="1"/>
  <c r="AB11" i="84" s="1"/>
  <c r="AX11" i="84"/>
  <c r="S11" i="84" s="1"/>
  <c r="AC11" i="84" s="1"/>
  <c r="AB12" i="84" s="1"/>
  <c r="AX12" i="84"/>
  <c r="S12" i="84" s="1"/>
  <c r="AC12" i="84" s="1"/>
  <c r="AB13" i="84" s="1"/>
  <c r="AX13" i="84"/>
  <c r="S13" i="84" s="1"/>
  <c r="AC13" i="84" s="1"/>
  <c r="AB14" i="84" s="1"/>
  <c r="AX14" i="84"/>
  <c r="S14" i="84" s="1"/>
  <c r="AC14" i="84" s="1"/>
  <c r="AB15" i="84" s="1"/>
  <c r="AX15" i="84"/>
  <c r="S15" i="84" s="1"/>
  <c r="AC15" i="84" s="1"/>
  <c r="AB16" i="84" s="1"/>
  <c r="AX16" i="84"/>
  <c r="S16" i="84" s="1"/>
  <c r="AC16" i="84" s="1"/>
  <c r="AB17" i="84" s="1"/>
  <c r="AX17" i="84"/>
  <c r="S17" i="84" s="1"/>
  <c r="AC17" i="84" s="1"/>
  <c r="AB18" i="84" s="1"/>
  <c r="AX18" i="84"/>
  <c r="S18" i="84" s="1"/>
  <c r="AC18" i="84" s="1"/>
  <c r="AB19" i="84" s="1"/>
  <c r="AX19" i="84"/>
  <c r="S19" i="84" s="1"/>
  <c r="AC19" i="84" s="1"/>
  <c r="AB20" i="84" s="1"/>
  <c r="AX20" i="84"/>
  <c r="S20" i="84" s="1"/>
  <c r="AC20" i="84" s="1"/>
  <c r="AB21" i="84" s="1"/>
  <c r="AX21" i="84"/>
  <c r="S21" i="84" s="1"/>
  <c r="AC21" i="84" s="1"/>
  <c r="AB22" i="84" s="1"/>
  <c r="AX22" i="84"/>
  <c r="S22" i="84" s="1"/>
  <c r="AC22" i="84" s="1"/>
  <c r="AB23" i="84" s="1"/>
  <c r="AX23" i="84"/>
  <c r="S23" i="84" s="1"/>
  <c r="AC23" i="84" s="1"/>
  <c r="AB24" i="84" s="1"/>
  <c r="AX24" i="84"/>
  <c r="S24" i="84" s="1"/>
  <c r="AC24" i="84" s="1"/>
  <c r="AB25" i="84" s="1"/>
  <c r="AX25" i="84"/>
  <c r="S25" i="84" s="1"/>
  <c r="AC25" i="84" s="1"/>
  <c r="AB26" i="84" s="1"/>
  <c r="AX26" i="84"/>
  <c r="S26" i="84" s="1"/>
  <c r="AC26" i="84" s="1"/>
  <c r="AB27" i="84" s="1"/>
  <c r="AX27" i="84"/>
  <c r="S27" i="84" s="1"/>
  <c r="AC27" i="84" s="1"/>
  <c r="AB28" i="84" s="1"/>
  <c r="AX28" i="84"/>
  <c r="S28" i="84" s="1"/>
  <c r="AC28" i="84" s="1"/>
  <c r="AB29" i="84" s="1"/>
  <c r="AX29" i="84"/>
  <c r="S29" i="84" s="1"/>
  <c r="AC29" i="84" s="1"/>
  <c r="AB30" i="84" s="1"/>
  <c r="AX30" i="84"/>
  <c r="S30" i="84" s="1"/>
  <c r="AC30" i="84" s="1"/>
  <c r="AB31" i="84" s="1"/>
  <c r="AX31" i="84"/>
  <c r="S31" i="84" s="1"/>
  <c r="AC31" i="84" s="1"/>
  <c r="AB32" i="84" s="1"/>
  <c r="AX32" i="84"/>
  <c r="S32" i="84" s="1"/>
  <c r="AC32" i="84" s="1"/>
  <c r="AB33" i="84" s="1"/>
  <c r="AX33" i="84"/>
  <c r="S33" i="84" s="1"/>
  <c r="AC33" i="84" s="1"/>
  <c r="AB34" i="84" s="1"/>
  <c r="AX34" i="84"/>
  <c r="S34" i="84" s="1"/>
  <c r="AC34" i="84" s="1"/>
  <c r="AB35" i="84" s="1"/>
  <c r="AX35" i="84"/>
  <c r="S35" i="84" s="1"/>
  <c r="AC35" i="84" s="1"/>
  <c r="AB36" i="84" s="1"/>
  <c r="AX36" i="84"/>
  <c r="S36" i="84" s="1"/>
  <c r="AC36" i="84" s="1"/>
  <c r="AB37" i="84" s="1"/>
  <c r="AX37" i="84"/>
  <c r="S37" i="84" s="1"/>
  <c r="AC37" i="84" s="1"/>
  <c r="AB38" i="84" s="1"/>
  <c r="AX38" i="84"/>
  <c r="S38" i="84" s="1"/>
  <c r="AC38" i="84" s="1"/>
  <c r="AB39" i="84" s="1"/>
  <c r="AX39" i="84"/>
  <c r="S39" i="84" s="1"/>
  <c r="AC39" i="84" s="1"/>
  <c r="AB40" i="84" s="1"/>
  <c r="AX40" i="84"/>
  <c r="S40" i="84" s="1"/>
  <c r="AC40" i="84" s="1"/>
  <c r="AB41" i="84" s="1"/>
  <c r="AX41" i="84"/>
  <c r="S41" i="84" s="1"/>
  <c r="AC41" i="84" s="1"/>
  <c r="AB42" i="84" s="1"/>
  <c r="AX42" i="84"/>
  <c r="S42" i="84" s="1"/>
  <c r="AC42" i="84" s="1"/>
  <c r="AB43" i="84" s="1"/>
  <c r="AX43" i="84"/>
  <c r="S43" i="84" s="1"/>
  <c r="AC43" i="84" s="1"/>
  <c r="AB44" i="84" s="1"/>
  <c r="AX44" i="84"/>
  <c r="S44" i="84" s="1"/>
  <c r="AC44" i="84" s="1"/>
  <c r="AB45" i="84" s="1"/>
  <c r="AX45" i="84"/>
  <c r="S45" i="84" s="1"/>
  <c r="AC45" i="84" s="1"/>
  <c r="AB46" i="84" s="1"/>
  <c r="AX46" i="84"/>
  <c r="S46" i="84" s="1"/>
  <c r="AC46" i="84" s="1"/>
  <c r="AB47" i="84" s="1"/>
  <c r="AX47" i="84"/>
  <c r="S47" i="84" s="1"/>
  <c r="AC47" i="84" s="1"/>
  <c r="AB48" i="84" s="1"/>
  <c r="AX48" i="84"/>
  <c r="S48" i="84" s="1"/>
  <c r="AC48" i="84" s="1"/>
  <c r="AB49" i="84" s="1"/>
  <c r="AX49" i="84"/>
  <c r="S49" i="84" s="1"/>
  <c r="AC49" i="84" s="1"/>
  <c r="AB50" i="84" s="1"/>
  <c r="AX50" i="84"/>
  <c r="S50" i="84" s="1"/>
  <c r="AC50" i="84" s="1"/>
  <c r="AB51" i="84" s="1"/>
  <c r="AX51" i="84"/>
  <c r="S51" i="84" s="1"/>
  <c r="AC51" i="84" s="1"/>
  <c r="AB52" i="84" s="1"/>
  <c r="AX52" i="84"/>
  <c r="S52" i="84" s="1"/>
  <c r="AC52" i="84" s="1"/>
  <c r="AB53" i="84" s="1"/>
  <c r="AX53" i="84"/>
  <c r="S53" i="84" s="1"/>
  <c r="AC53" i="84" s="1"/>
  <c r="AB54" i="84" s="1"/>
  <c r="AX54" i="84"/>
  <c r="S54" i="84" s="1"/>
  <c r="AC54" i="84" s="1"/>
  <c r="AB55" i="84" s="1"/>
  <c r="AX55" i="84"/>
  <c r="S55" i="84" s="1"/>
  <c r="AC55" i="84" s="1"/>
  <c r="AB56" i="84" s="1"/>
  <c r="AX56" i="84"/>
  <c r="S56" i="84" s="1"/>
  <c r="AC56" i="84" s="1"/>
  <c r="AB57" i="84" s="1"/>
  <c r="AX57" i="84"/>
  <c r="S57" i="84" s="1"/>
  <c r="AC57" i="84" s="1"/>
  <c r="AB58" i="84" s="1"/>
  <c r="AX58" i="84"/>
  <c r="S58" i="84" s="1"/>
  <c r="AC58" i="84" s="1"/>
  <c r="AB59" i="84" s="1"/>
  <c r="AX59" i="84"/>
  <c r="S59" i="84" s="1"/>
  <c r="AC59" i="84" s="1"/>
  <c r="AB60" i="84" s="1"/>
  <c r="AX60" i="84"/>
  <c r="S60" i="84" s="1"/>
  <c r="AC60" i="84" s="1"/>
  <c r="AB61" i="84" s="1"/>
  <c r="AX61" i="84"/>
  <c r="S61" i="84" s="1"/>
  <c r="AC61" i="84" s="1"/>
  <c r="AB62" i="84" s="1"/>
  <c r="AX62" i="84"/>
  <c r="S62" i="84" s="1"/>
  <c r="AC62" i="84" s="1"/>
  <c r="AB63" i="84" s="1"/>
  <c r="AX63" i="84"/>
  <c r="S63" i="84" s="1"/>
  <c r="AC63" i="84" s="1"/>
  <c r="AB64" i="84" s="1"/>
  <c r="AX64" i="84"/>
  <c r="S64" i="84" s="1"/>
  <c r="AC64" i="84" s="1"/>
  <c r="AB65" i="84" s="1"/>
  <c r="AX65" i="84"/>
  <c r="S65" i="84" s="1"/>
  <c r="AC65" i="84" s="1"/>
  <c r="AB66" i="84" s="1"/>
  <c r="AX66" i="84"/>
  <c r="S66" i="84" s="1"/>
  <c r="AC66" i="84" s="1"/>
  <c r="AB67" i="84" s="1"/>
  <c r="AX67" i="84"/>
  <c r="S67" i="84" s="1"/>
  <c r="AC67" i="84" s="1"/>
  <c r="AB68" i="84" s="1"/>
  <c r="AX68" i="84"/>
  <c r="S68" i="84" s="1"/>
  <c r="AC68" i="84" s="1"/>
  <c r="AB69" i="84" s="1"/>
  <c r="AX69" i="84"/>
  <c r="S69" i="84" s="1"/>
  <c r="AC69" i="84" s="1"/>
  <c r="AB70" i="84" s="1"/>
  <c r="AX70" i="84"/>
  <c r="S70" i="84" s="1"/>
  <c r="AC70" i="84" s="1"/>
  <c r="AB71" i="84" s="1"/>
  <c r="AX71" i="84"/>
  <c r="S71" i="84" s="1"/>
  <c r="AC71" i="84" s="1"/>
  <c r="AB72" i="84" s="1"/>
  <c r="AX72" i="84"/>
  <c r="S72" i="84" s="1"/>
  <c r="AC72" i="84" s="1"/>
  <c r="AB73" i="84" s="1"/>
  <c r="AX73" i="84"/>
  <c r="S73" i="84" s="1"/>
  <c r="AC73" i="84" s="1"/>
  <c r="AB74" i="84" s="1"/>
  <c r="AX74" i="84"/>
  <c r="S74" i="84" s="1"/>
  <c r="AC74" i="84" s="1"/>
  <c r="AB75" i="84" s="1"/>
  <c r="AX76" i="84"/>
  <c r="S76" i="84" s="1"/>
  <c r="AC76" i="84" s="1"/>
  <c r="AB77" i="84" s="1"/>
  <c r="AX75" i="84"/>
  <c r="S75" i="84" s="1"/>
  <c r="AC75" i="84" s="1"/>
  <c r="AB76" i="84" s="1"/>
  <c r="AX77" i="84"/>
  <c r="S77" i="84" s="1"/>
  <c r="AC77" i="84" s="1"/>
  <c r="AB78" i="84" s="1"/>
  <c r="AX78" i="84"/>
  <c r="S78" i="84" s="1"/>
  <c r="AC78" i="84" s="1"/>
  <c r="AB79" i="84" s="1"/>
  <c r="W78" i="87"/>
  <c r="AF77" i="87"/>
  <c r="AO77" i="87" s="1"/>
  <c r="AG77" i="87"/>
  <c r="AP77" i="87" s="1"/>
  <c r="AE77" i="87"/>
  <c r="AS58" i="96"/>
  <c r="AL58" i="96"/>
  <c r="AU58" i="96" s="1"/>
  <c r="AS78" i="96"/>
  <c r="AL78" i="96"/>
  <c r="AU78" i="96" s="1"/>
  <c r="Y72" i="50"/>
  <c r="Z72" i="50"/>
  <c r="X72" i="50"/>
  <c r="AH77" i="18"/>
  <c r="AQ77" i="18" s="1"/>
  <c r="AS29" i="96"/>
  <c r="AL29" i="96"/>
  <c r="AU29" i="96" s="1"/>
  <c r="AS47" i="96"/>
  <c r="AL47" i="96"/>
  <c r="AU47" i="96" s="1"/>
  <c r="Y73" i="48"/>
  <c r="Z73" i="48"/>
  <c r="X73" i="48"/>
  <c r="Y77" i="51"/>
  <c r="X77" i="51"/>
  <c r="AS18" i="96"/>
  <c r="AL18" i="96"/>
  <c r="AU18" i="96" s="1"/>
  <c r="AS54" i="96"/>
  <c r="AL54" i="96"/>
  <c r="AU54" i="96" s="1"/>
  <c r="AJ79" i="92"/>
  <c r="AS79" i="92" s="1"/>
  <c r="AK79" i="92"/>
  <c r="AT79" i="92" s="1"/>
  <c r="AJ71" i="92"/>
  <c r="AK71" i="92"/>
  <c r="AT71" i="92" s="1"/>
  <c r="AJ65" i="92"/>
  <c r="AK65" i="92"/>
  <c r="AT65" i="92" s="1"/>
  <c r="AJ59" i="92"/>
  <c r="AK59" i="92"/>
  <c r="AT59" i="92" s="1"/>
  <c r="AK53" i="92"/>
  <c r="AT53" i="92" s="1"/>
  <c r="AJ53" i="92"/>
  <c r="AJ47" i="92"/>
  <c r="AK47" i="92"/>
  <c r="AT47" i="92" s="1"/>
  <c r="AJ41" i="92"/>
  <c r="AK41" i="92"/>
  <c r="AT41" i="92" s="1"/>
  <c r="AJ35" i="92"/>
  <c r="AK35" i="92"/>
  <c r="AT35" i="92" s="1"/>
  <c r="AK29" i="92"/>
  <c r="AT29" i="92" s="1"/>
  <c r="AJ29" i="92"/>
  <c r="AK23" i="92"/>
  <c r="AT23" i="92" s="1"/>
  <c r="AJ23" i="92"/>
  <c r="AJ17" i="92"/>
  <c r="AK17" i="92"/>
  <c r="AT17" i="92" s="1"/>
  <c r="AK10" i="92"/>
  <c r="AT10" i="92" s="1"/>
  <c r="AJ10" i="92"/>
  <c r="AK5" i="92"/>
  <c r="AT5" i="92" s="1"/>
  <c r="AH79" i="91"/>
  <c r="AQ79" i="91" s="1"/>
  <c r="AH73" i="98"/>
  <c r="AQ73" i="98" s="1"/>
  <c r="AS68" i="96"/>
  <c r="AL68" i="96"/>
  <c r="AU68" i="96" s="1"/>
  <c r="AI78" i="43"/>
  <c r="AN78" i="43"/>
  <c r="AS8" i="96"/>
  <c r="AL8" i="96"/>
  <c r="AU8" i="96" s="1"/>
  <c r="AS44" i="96"/>
  <c r="AL44" i="96"/>
  <c r="AU44" i="96" s="1"/>
  <c r="AR78" i="91"/>
  <c r="AS9" i="96"/>
  <c r="AL9" i="96"/>
  <c r="AU9" i="96" s="1"/>
  <c r="AS27" i="96"/>
  <c r="AL27" i="96"/>
  <c r="AU27" i="96" s="1"/>
  <c r="AS45" i="96"/>
  <c r="AL45" i="96"/>
  <c r="AU45" i="96" s="1"/>
  <c r="AS63" i="96"/>
  <c r="AL63" i="96"/>
  <c r="AU63" i="96" s="1"/>
  <c r="Z79" i="84"/>
  <c r="AS6" i="96"/>
  <c r="AL6" i="96"/>
  <c r="AU6" i="96" s="1"/>
  <c r="AS22" i="96"/>
  <c r="AL22" i="96"/>
  <c r="AU22" i="96" s="1"/>
  <c r="AS40" i="96"/>
  <c r="AL40" i="96"/>
  <c r="AU40" i="96" s="1"/>
  <c r="AL4" i="54"/>
  <c r="AU4" i="54" s="1"/>
  <c r="AU81" i="54" s="1"/>
  <c r="C11" i="54" s="1"/>
  <c r="AS4" i="54"/>
  <c r="AS81" i="54" s="1"/>
  <c r="Z77" i="18"/>
  <c r="AS35" i="96"/>
  <c r="AL35" i="96"/>
  <c r="AU35" i="96" s="1"/>
  <c r="AS71" i="96"/>
  <c r="AL71" i="96"/>
  <c r="AU71" i="96" s="1"/>
  <c r="AH80" i="95"/>
  <c r="AQ80" i="95" s="1"/>
  <c r="AS36" i="96"/>
  <c r="AL36" i="96"/>
  <c r="AU36" i="96" s="1"/>
  <c r="AK76" i="92"/>
  <c r="AT76" i="92" s="1"/>
  <c r="AJ76" i="92"/>
  <c r="AJ70" i="92"/>
  <c r="AK70" i="92"/>
  <c r="AT70" i="92" s="1"/>
  <c r="AJ64" i="92"/>
  <c r="AK64" i="92"/>
  <c r="AT64" i="92" s="1"/>
  <c r="AK58" i="92"/>
  <c r="AT58" i="92" s="1"/>
  <c r="AJ58" i="92"/>
  <c r="AJ52" i="92"/>
  <c r="AK52" i="92"/>
  <c r="AT52" i="92" s="1"/>
  <c r="AK46" i="92"/>
  <c r="AT46" i="92" s="1"/>
  <c r="AJ46" i="92"/>
  <c r="AJ40" i="92"/>
  <c r="AK40" i="92"/>
  <c r="AT40" i="92" s="1"/>
  <c r="AK34" i="92"/>
  <c r="AT34" i="92" s="1"/>
  <c r="AJ34" i="92"/>
  <c r="AJ28" i="92"/>
  <c r="AK28" i="92"/>
  <c r="AT28" i="92" s="1"/>
  <c r="AK22" i="92"/>
  <c r="AT22" i="92" s="1"/>
  <c r="AJ22" i="92"/>
  <c r="AJ16" i="92"/>
  <c r="AK16" i="92"/>
  <c r="AT16" i="92" s="1"/>
  <c r="AK9" i="92"/>
  <c r="AT9" i="92" s="1"/>
  <c r="AJ9" i="92"/>
  <c r="AJ3" i="92"/>
  <c r="AB4" i="92"/>
  <c r="AS7" i="96"/>
  <c r="AL7" i="96"/>
  <c r="AU7" i="96" s="1"/>
  <c r="AS25" i="96"/>
  <c r="AL25" i="96"/>
  <c r="AU25" i="96" s="1"/>
  <c r="AS43" i="96"/>
  <c r="AL43" i="96"/>
  <c r="AU43" i="96" s="1"/>
  <c r="AS61" i="96"/>
  <c r="AL61" i="96"/>
  <c r="AU61" i="96" s="1"/>
  <c r="Y79" i="43"/>
  <c r="Z79" i="43"/>
  <c r="X79" i="43"/>
  <c r="AH78" i="41"/>
  <c r="AQ78" i="41" s="1"/>
  <c r="Y79" i="16"/>
  <c r="X79" i="16"/>
  <c r="AS26" i="96"/>
  <c r="AL26" i="96"/>
  <c r="AU26" i="96" s="1"/>
  <c r="AS62" i="96"/>
  <c r="AL62" i="96"/>
  <c r="AU62" i="96" s="1"/>
  <c r="AE75" i="103"/>
  <c r="AF75" i="103"/>
  <c r="AO75" i="103" s="1"/>
  <c r="AG75" i="103"/>
  <c r="AP75" i="103" s="1"/>
  <c r="W76" i="103"/>
  <c r="AR74" i="42"/>
  <c r="AS81" i="88"/>
  <c r="Y79" i="11"/>
  <c r="Z79" i="11"/>
  <c r="X79" i="11"/>
  <c r="AS17" i="96"/>
  <c r="AL17" i="96"/>
  <c r="AU17" i="96" s="1"/>
  <c r="AS53" i="96"/>
  <c r="AL53" i="96"/>
  <c r="AU53" i="96" s="1"/>
  <c r="AR74" i="83"/>
  <c r="AI72" i="48"/>
  <c r="AN72" i="48"/>
  <c r="Z80" i="95"/>
  <c r="AK4" i="96"/>
  <c r="AT4" i="96" s="1"/>
  <c r="AT81" i="96" s="1"/>
  <c r="AJ4" i="96"/>
  <c r="AS42" i="96"/>
  <c r="AL42" i="96"/>
  <c r="AU42" i="96" s="1"/>
  <c r="AS60" i="96"/>
  <c r="AL60" i="96"/>
  <c r="AU60" i="96" s="1"/>
  <c r="AH74" i="82"/>
  <c r="AQ74" i="82" s="1"/>
  <c r="AR78" i="84"/>
  <c r="AK78" i="92"/>
  <c r="AT78" i="92" s="1"/>
  <c r="AJ78" i="92"/>
  <c r="AJ69" i="92"/>
  <c r="AK69" i="92"/>
  <c r="AT69" i="92" s="1"/>
  <c r="AJ63" i="92"/>
  <c r="AK63" i="92"/>
  <c r="AT63" i="92" s="1"/>
  <c r="AJ57" i="92"/>
  <c r="AK57" i="92"/>
  <c r="AT57" i="92" s="1"/>
  <c r="AJ51" i="92"/>
  <c r="AK51" i="92"/>
  <c r="AT51" i="92" s="1"/>
  <c r="AJ45" i="92"/>
  <c r="AK45" i="92"/>
  <c r="AT45" i="92" s="1"/>
  <c r="AJ39" i="92"/>
  <c r="AK39" i="92"/>
  <c r="AT39" i="92" s="1"/>
  <c r="AJ33" i="92"/>
  <c r="AK33" i="92"/>
  <c r="AT33" i="92" s="1"/>
  <c r="AJ27" i="92"/>
  <c r="AK27" i="92"/>
  <c r="AT27" i="92" s="1"/>
  <c r="AJ21" i="92"/>
  <c r="AK21" i="92"/>
  <c r="AT21" i="92" s="1"/>
  <c r="AJ15" i="92"/>
  <c r="AK15" i="92"/>
  <c r="AT15" i="92" s="1"/>
  <c r="AJ8" i="92"/>
  <c r="AK8" i="92"/>
  <c r="AT8" i="92" s="1"/>
  <c r="AS13" i="96"/>
  <c r="AL13" i="96"/>
  <c r="AU13" i="96" s="1"/>
  <c r="AS31" i="96"/>
  <c r="AL31" i="96"/>
  <c r="AU31" i="96" s="1"/>
  <c r="AS67" i="96"/>
  <c r="AL67" i="96"/>
  <c r="AU67" i="96" s="1"/>
  <c r="AH75" i="83"/>
  <c r="AQ75" i="83" s="1"/>
  <c r="Y77" i="49"/>
  <c r="Z77" i="49"/>
  <c r="X77" i="49"/>
  <c r="AI73" i="94"/>
  <c r="AN73" i="94"/>
  <c r="AS14" i="96"/>
  <c r="AL14" i="96"/>
  <c r="AU14" i="96" s="1"/>
  <c r="Y74" i="85"/>
  <c r="X74" i="85"/>
  <c r="Z79" i="91"/>
  <c r="Z78" i="41"/>
  <c r="AI78" i="16"/>
  <c r="AN78" i="16"/>
  <c r="AS32" i="96"/>
  <c r="AL32" i="96"/>
  <c r="AU32" i="96" s="1"/>
  <c r="AH75" i="42"/>
  <c r="AQ75" i="42" s="1"/>
  <c r="AS33" i="96"/>
  <c r="AL33" i="96"/>
  <c r="AU33" i="96" s="1"/>
  <c r="AS69" i="96"/>
  <c r="AL69" i="96"/>
  <c r="AU69" i="96" s="1"/>
  <c r="AR74" i="102"/>
  <c r="AU81" i="88"/>
  <c r="C11" i="88" s="1"/>
  <c r="F32" i="57" s="1"/>
  <c r="AR79" i="95"/>
  <c r="AS10" i="96"/>
  <c r="AL10" i="96"/>
  <c r="AU10" i="96" s="1"/>
  <c r="AS28" i="96"/>
  <c r="AL28" i="96"/>
  <c r="AU28" i="96" s="1"/>
  <c r="AS46" i="96"/>
  <c r="AL46" i="96"/>
  <c r="AU46" i="96" s="1"/>
  <c r="AS64" i="96"/>
  <c r="AL64" i="96"/>
  <c r="AU64" i="96" s="1"/>
  <c r="W76" i="10"/>
  <c r="AF75" i="10"/>
  <c r="AO75" i="10" s="1"/>
  <c r="AE75" i="10"/>
  <c r="AG75" i="10"/>
  <c r="AP75" i="10" s="1"/>
  <c r="AS77" i="96"/>
  <c r="AL77" i="96"/>
  <c r="AU77" i="96" s="1"/>
  <c r="AH75" i="102"/>
  <c r="AQ75" i="102" s="1"/>
  <c r="Y74" i="35"/>
  <c r="X74" i="35"/>
  <c r="AL3" i="96"/>
  <c r="AU3" i="96" s="1"/>
  <c r="AS3" i="96"/>
  <c r="AS24" i="96"/>
  <c r="AL24" i="96"/>
  <c r="AU24" i="96" s="1"/>
  <c r="Z74" i="82"/>
  <c r="AJ74" i="92"/>
  <c r="AK74" i="92"/>
  <c r="AT74" i="92" s="1"/>
  <c r="AK68" i="92"/>
  <c r="AT68" i="92" s="1"/>
  <c r="AJ68" i="92"/>
  <c r="AJ62" i="92"/>
  <c r="AK62" i="92"/>
  <c r="AT62" i="92" s="1"/>
  <c r="AJ56" i="92"/>
  <c r="AK56" i="92"/>
  <c r="AT56" i="92" s="1"/>
  <c r="AJ50" i="92"/>
  <c r="AK50" i="92"/>
  <c r="AT50" i="92" s="1"/>
  <c r="AJ44" i="92"/>
  <c r="AK44" i="92"/>
  <c r="AT44" i="92" s="1"/>
  <c r="AJ38" i="92"/>
  <c r="AK38" i="92"/>
  <c r="AT38" i="92" s="1"/>
  <c r="AJ32" i="92"/>
  <c r="AK32" i="92"/>
  <c r="AT32" i="92" s="1"/>
  <c r="AJ26" i="92"/>
  <c r="AK26" i="92"/>
  <c r="AT26" i="92" s="1"/>
  <c r="AJ20" i="92"/>
  <c r="AK20" i="92"/>
  <c r="AT20" i="92" s="1"/>
  <c r="AJ13" i="92"/>
  <c r="AK13" i="92"/>
  <c r="AT13" i="92" s="1"/>
  <c r="AX6" i="92"/>
  <c r="S6" i="92" s="1"/>
  <c r="AC6" i="92" s="1"/>
  <c r="AB7" i="92" s="1"/>
  <c r="AS49" i="96"/>
  <c r="AL49" i="96"/>
  <c r="AU49" i="96" s="1"/>
  <c r="Z75" i="83"/>
  <c r="Y74" i="94"/>
  <c r="Z74" i="94"/>
  <c r="X74" i="94"/>
  <c r="AS50" i="96"/>
  <c r="AL50" i="96"/>
  <c r="AU50" i="96" s="1"/>
  <c r="AS15" i="96"/>
  <c r="AL15" i="96"/>
  <c r="AU15" i="96" s="1"/>
  <c r="AS51" i="96"/>
  <c r="AL51" i="96"/>
  <c r="AU51" i="96" s="1"/>
  <c r="AR77" i="41"/>
  <c r="AS34" i="96"/>
  <c r="AL34" i="96"/>
  <c r="AU34" i="96" s="1"/>
  <c r="AS75" i="96"/>
  <c r="AL75" i="96"/>
  <c r="AU75" i="96" s="1"/>
  <c r="AI78" i="11"/>
  <c r="AN78" i="11"/>
  <c r="AS23" i="96"/>
  <c r="AL23" i="96"/>
  <c r="AU23" i="96" s="1"/>
  <c r="AS41" i="96"/>
  <c r="AL41" i="96"/>
  <c r="AU41" i="96" s="1"/>
  <c r="AS59" i="96"/>
  <c r="AL59" i="96"/>
  <c r="AU59" i="96" s="1"/>
  <c r="AS76" i="96"/>
  <c r="AL76" i="96"/>
  <c r="AU76" i="96" s="1"/>
  <c r="AS66" i="96"/>
  <c r="AL66" i="96"/>
  <c r="AU66" i="96" s="1"/>
  <c r="AI76" i="55"/>
  <c r="AN76" i="55"/>
  <c r="AH79" i="13"/>
  <c r="AQ79" i="13" s="1"/>
  <c r="AQ81" i="13" s="1"/>
  <c r="AX5" i="13"/>
  <c r="S5" i="13" s="1"/>
  <c r="AC5" i="13" s="1"/>
  <c r="AB6" i="13" s="1"/>
  <c r="AZ3" i="13"/>
  <c r="AX71" i="13" s="1"/>
  <c r="S71" i="13" s="1"/>
  <c r="AC71" i="13" s="1"/>
  <c r="AB72" i="13" s="1"/>
  <c r="AX6" i="13"/>
  <c r="S6" i="13" s="1"/>
  <c r="AC6" i="13" s="1"/>
  <c r="AB7" i="13" s="1"/>
  <c r="AX7" i="13"/>
  <c r="S7" i="13" s="1"/>
  <c r="AC7" i="13" s="1"/>
  <c r="AB8" i="13" s="1"/>
  <c r="AX9" i="13"/>
  <c r="S9" i="13" s="1"/>
  <c r="AC9" i="13" s="1"/>
  <c r="AB10" i="13" s="1"/>
  <c r="AX11" i="13"/>
  <c r="S11" i="13" s="1"/>
  <c r="AC11" i="13" s="1"/>
  <c r="AB12" i="13" s="1"/>
  <c r="AX12" i="13"/>
  <c r="S12" i="13" s="1"/>
  <c r="AC12" i="13" s="1"/>
  <c r="AB13" i="13" s="1"/>
  <c r="AX13" i="13"/>
  <c r="S13" i="13" s="1"/>
  <c r="AC13" i="13" s="1"/>
  <c r="AB14" i="13" s="1"/>
  <c r="AX15" i="13"/>
  <c r="S15" i="13" s="1"/>
  <c r="AC15" i="13" s="1"/>
  <c r="AB16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X22" i="13"/>
  <c r="S22" i="13" s="1"/>
  <c r="AC22" i="13" s="1"/>
  <c r="AB23" i="13" s="1"/>
  <c r="AX23" i="13"/>
  <c r="S23" i="13" s="1"/>
  <c r="AC23" i="13" s="1"/>
  <c r="AB24" i="13" s="1"/>
  <c r="AX24" i="13"/>
  <c r="S24" i="13" s="1"/>
  <c r="AC24" i="13" s="1"/>
  <c r="AB25" i="13" s="1"/>
  <c r="AX25" i="13"/>
  <c r="S25" i="13" s="1"/>
  <c r="AC25" i="13" s="1"/>
  <c r="AB26" i="13" s="1"/>
  <c r="AX26" i="13"/>
  <c r="S26" i="13" s="1"/>
  <c r="AC26" i="13" s="1"/>
  <c r="AB27" i="13" s="1"/>
  <c r="AX27" i="13"/>
  <c r="S27" i="13" s="1"/>
  <c r="AC27" i="13" s="1"/>
  <c r="AB28" i="13" s="1"/>
  <c r="AX28" i="13"/>
  <c r="S28" i="13" s="1"/>
  <c r="AC28" i="13" s="1"/>
  <c r="AB29" i="13" s="1"/>
  <c r="AX29" i="13"/>
  <c r="S29" i="13" s="1"/>
  <c r="AC29" i="13" s="1"/>
  <c r="AB30" i="13" s="1"/>
  <c r="AX30" i="13"/>
  <c r="S30" i="13" s="1"/>
  <c r="AC30" i="13" s="1"/>
  <c r="AB31" i="13" s="1"/>
  <c r="AX31" i="13"/>
  <c r="S31" i="13" s="1"/>
  <c r="AC31" i="13" s="1"/>
  <c r="AB32" i="13" s="1"/>
  <c r="AX32" i="13"/>
  <c r="S32" i="13" s="1"/>
  <c r="AC32" i="13" s="1"/>
  <c r="AB33" i="13" s="1"/>
  <c r="AX33" i="13"/>
  <c r="S33" i="13" s="1"/>
  <c r="AC33" i="13" s="1"/>
  <c r="AB34" i="13" s="1"/>
  <c r="AX34" i="13"/>
  <c r="S34" i="13" s="1"/>
  <c r="AC34" i="13" s="1"/>
  <c r="AB35" i="13" s="1"/>
  <c r="AX35" i="13"/>
  <c r="S35" i="13" s="1"/>
  <c r="AC35" i="13" s="1"/>
  <c r="AB36" i="13" s="1"/>
  <c r="AX36" i="13"/>
  <c r="S36" i="13" s="1"/>
  <c r="AC36" i="13" s="1"/>
  <c r="AB37" i="13" s="1"/>
  <c r="AX37" i="13"/>
  <c r="S37" i="13" s="1"/>
  <c r="AC37" i="13" s="1"/>
  <c r="AB38" i="13" s="1"/>
  <c r="AX38" i="13"/>
  <c r="S38" i="13" s="1"/>
  <c r="AC38" i="13" s="1"/>
  <c r="AB39" i="13" s="1"/>
  <c r="AX39" i="13"/>
  <c r="S39" i="13" s="1"/>
  <c r="AC39" i="13" s="1"/>
  <c r="AB40" i="13" s="1"/>
  <c r="AX40" i="13"/>
  <c r="S40" i="13" s="1"/>
  <c r="AC40" i="13" s="1"/>
  <c r="AB41" i="13" s="1"/>
  <c r="AX41" i="13"/>
  <c r="S41" i="13" s="1"/>
  <c r="AC41" i="13" s="1"/>
  <c r="AB42" i="13" s="1"/>
  <c r="AX42" i="13"/>
  <c r="S42" i="13" s="1"/>
  <c r="AC42" i="13" s="1"/>
  <c r="AB43" i="13" s="1"/>
  <c r="AX43" i="13"/>
  <c r="S43" i="13" s="1"/>
  <c r="AC43" i="13" s="1"/>
  <c r="AB44" i="13" s="1"/>
  <c r="AX44" i="13"/>
  <c r="S44" i="13" s="1"/>
  <c r="AC44" i="13" s="1"/>
  <c r="AB45" i="13" s="1"/>
  <c r="AX45" i="13"/>
  <c r="S45" i="13" s="1"/>
  <c r="AC45" i="13" s="1"/>
  <c r="AB46" i="13" s="1"/>
  <c r="AX46" i="13"/>
  <c r="S46" i="13" s="1"/>
  <c r="AC46" i="13" s="1"/>
  <c r="AB47" i="13" s="1"/>
  <c r="AX47" i="13"/>
  <c r="S47" i="13" s="1"/>
  <c r="AC47" i="13" s="1"/>
  <c r="AB48" i="13" s="1"/>
  <c r="AX48" i="13"/>
  <c r="S48" i="13" s="1"/>
  <c r="AC48" i="13" s="1"/>
  <c r="AB49" i="13" s="1"/>
  <c r="AX49" i="13"/>
  <c r="S49" i="13" s="1"/>
  <c r="AC49" i="13" s="1"/>
  <c r="AB50" i="13" s="1"/>
  <c r="AX50" i="13"/>
  <c r="S50" i="13" s="1"/>
  <c r="AC50" i="13" s="1"/>
  <c r="AB51" i="13" s="1"/>
  <c r="AX51" i="13"/>
  <c r="S51" i="13" s="1"/>
  <c r="AC51" i="13" s="1"/>
  <c r="AB52" i="13" s="1"/>
  <c r="AX52" i="13"/>
  <c r="S52" i="13" s="1"/>
  <c r="AC52" i="13" s="1"/>
  <c r="AB53" i="13" s="1"/>
  <c r="AX53" i="13"/>
  <c r="S53" i="13" s="1"/>
  <c r="AC53" i="13" s="1"/>
  <c r="AB54" i="13" s="1"/>
  <c r="AX54" i="13"/>
  <c r="S54" i="13" s="1"/>
  <c r="AC54" i="13" s="1"/>
  <c r="AB55" i="13" s="1"/>
  <c r="AX55" i="13"/>
  <c r="S55" i="13" s="1"/>
  <c r="AC55" i="13" s="1"/>
  <c r="AB56" i="13" s="1"/>
  <c r="AX56" i="13"/>
  <c r="S56" i="13" s="1"/>
  <c r="AC56" i="13" s="1"/>
  <c r="AB57" i="13" s="1"/>
  <c r="AX57" i="13"/>
  <c r="S57" i="13" s="1"/>
  <c r="AC57" i="13" s="1"/>
  <c r="AB58" i="13" s="1"/>
  <c r="AX58" i="13"/>
  <c r="S58" i="13" s="1"/>
  <c r="AC58" i="13" s="1"/>
  <c r="AB59" i="13" s="1"/>
  <c r="AX59" i="13"/>
  <c r="S59" i="13" s="1"/>
  <c r="AC59" i="13" s="1"/>
  <c r="AB60" i="13" s="1"/>
  <c r="AX60" i="13"/>
  <c r="S60" i="13" s="1"/>
  <c r="AC60" i="13" s="1"/>
  <c r="AB61" i="13" s="1"/>
  <c r="AX61" i="13"/>
  <c r="S61" i="13" s="1"/>
  <c r="AC61" i="13" s="1"/>
  <c r="AB62" i="13" s="1"/>
  <c r="AX62" i="13"/>
  <c r="S62" i="13" s="1"/>
  <c r="AC62" i="13" s="1"/>
  <c r="AB63" i="13" s="1"/>
  <c r="AX63" i="13"/>
  <c r="S63" i="13" s="1"/>
  <c r="AC63" i="13" s="1"/>
  <c r="AB64" i="13" s="1"/>
  <c r="AX64" i="13"/>
  <c r="S64" i="13" s="1"/>
  <c r="AC64" i="13" s="1"/>
  <c r="AB65" i="13" s="1"/>
  <c r="AX65" i="13"/>
  <c r="S65" i="13" s="1"/>
  <c r="AC65" i="13" s="1"/>
  <c r="AB66" i="13" s="1"/>
  <c r="AX66" i="13"/>
  <c r="S66" i="13" s="1"/>
  <c r="AC66" i="13" s="1"/>
  <c r="AB67" i="13" s="1"/>
  <c r="AX67" i="13"/>
  <c r="S67" i="13" s="1"/>
  <c r="AC67" i="13" s="1"/>
  <c r="AB68" i="13" s="1"/>
  <c r="AX68" i="13"/>
  <c r="S68" i="13" s="1"/>
  <c r="AC68" i="13" s="1"/>
  <c r="AB69" i="13" s="1"/>
  <c r="AX69" i="13"/>
  <c r="S69" i="13" s="1"/>
  <c r="AC69" i="13" s="1"/>
  <c r="AB70" i="13" s="1"/>
  <c r="AX70" i="13"/>
  <c r="S70" i="13" s="1"/>
  <c r="AC70" i="13" s="1"/>
  <c r="AB71" i="13" s="1"/>
  <c r="AX72" i="13"/>
  <c r="S72" i="13" s="1"/>
  <c r="AC72" i="13" s="1"/>
  <c r="AB73" i="13" s="1"/>
  <c r="AX73" i="13"/>
  <c r="S73" i="13" s="1"/>
  <c r="AC73" i="13" s="1"/>
  <c r="AB74" i="13" s="1"/>
  <c r="AX75" i="13"/>
  <c r="S75" i="13" s="1"/>
  <c r="AC75" i="13" s="1"/>
  <c r="AB76" i="13" s="1"/>
  <c r="AX77" i="13"/>
  <c r="S77" i="13" s="1"/>
  <c r="AC77" i="13" s="1"/>
  <c r="AB78" i="13" s="1"/>
  <c r="AX74" i="13"/>
  <c r="S74" i="13" s="1"/>
  <c r="AC74" i="13" s="1"/>
  <c r="AB75" i="13" s="1"/>
  <c r="AX76" i="13"/>
  <c r="S76" i="13" s="1"/>
  <c r="AC76" i="13" s="1"/>
  <c r="AB77" i="13" s="1"/>
  <c r="AX78" i="13"/>
  <c r="S78" i="13" s="1"/>
  <c r="AC78" i="13" s="1"/>
  <c r="AB79" i="13" s="1"/>
  <c r="AF75" i="102"/>
  <c r="AO75" i="102" s="1"/>
  <c r="W76" i="102"/>
  <c r="AE75" i="102"/>
  <c r="AG75" i="102"/>
  <c r="AP75" i="102" s="1"/>
  <c r="AI73" i="35"/>
  <c r="AN73" i="35"/>
  <c r="AH77" i="99"/>
  <c r="AQ77" i="99" s="1"/>
  <c r="AI76" i="51"/>
  <c r="AN76" i="51"/>
  <c r="AJ75" i="92"/>
  <c r="AK75" i="92"/>
  <c r="AT75" i="92" s="1"/>
  <c r="AJ73" i="92"/>
  <c r="AK73" i="92"/>
  <c r="AT73" i="92" s="1"/>
  <c r="AK67" i="92"/>
  <c r="AT67" i="92" s="1"/>
  <c r="AJ67" i="92"/>
  <c r="AK61" i="92"/>
  <c r="AT61" i="92" s="1"/>
  <c r="AJ61" i="92"/>
  <c r="AJ55" i="92"/>
  <c r="AK55" i="92"/>
  <c r="AT55" i="92" s="1"/>
  <c r="AK49" i="92"/>
  <c r="AT49" i="92" s="1"/>
  <c r="AJ49" i="92"/>
  <c r="AJ43" i="92"/>
  <c r="AK43" i="92"/>
  <c r="AT43" i="92" s="1"/>
  <c r="AK37" i="92"/>
  <c r="AT37" i="92" s="1"/>
  <c r="AJ37" i="92"/>
  <c r="AJ31" i="92"/>
  <c r="AK31" i="92"/>
  <c r="AT31" i="92" s="1"/>
  <c r="AK25" i="92"/>
  <c r="AT25" i="92" s="1"/>
  <c r="AJ25" i="92"/>
  <c r="AJ19" i="92"/>
  <c r="AK19" i="92"/>
  <c r="AT19" i="92" s="1"/>
  <c r="AK12" i="92"/>
  <c r="AT12" i="92" s="1"/>
  <c r="AJ12" i="92"/>
  <c r="AX5" i="92"/>
  <c r="S5" i="92" s="1"/>
  <c r="AC5" i="92" s="1"/>
  <c r="AB6" i="92" s="1"/>
  <c r="AS25" i="92" l="1"/>
  <c r="AL25" i="92"/>
  <c r="AU25" i="92" s="1"/>
  <c r="AJ52" i="13"/>
  <c r="AK52" i="13"/>
  <c r="AT52" i="13" s="1"/>
  <c r="AJ6" i="92"/>
  <c r="AK6" i="92"/>
  <c r="AT6" i="92" s="1"/>
  <c r="AS43" i="92"/>
  <c r="AL43" i="92"/>
  <c r="AU43" i="92" s="1"/>
  <c r="AS75" i="92"/>
  <c r="AL75" i="92"/>
  <c r="AU75" i="92" s="1"/>
  <c r="AI75" i="102"/>
  <c r="AN75" i="102"/>
  <c r="AJ78" i="13"/>
  <c r="AK78" i="13"/>
  <c r="AT78" i="13" s="1"/>
  <c r="AJ69" i="13"/>
  <c r="AK69" i="13"/>
  <c r="AT69" i="13" s="1"/>
  <c r="AK63" i="13"/>
  <c r="AT63" i="13" s="1"/>
  <c r="AJ63" i="13"/>
  <c r="AJ57" i="13"/>
  <c r="AK57" i="13"/>
  <c r="AT57" i="13" s="1"/>
  <c r="AK51" i="13"/>
  <c r="AT51" i="13" s="1"/>
  <c r="AJ51" i="13"/>
  <c r="AJ45" i="13"/>
  <c r="AK45" i="13"/>
  <c r="AT45" i="13" s="1"/>
  <c r="AK39" i="13"/>
  <c r="AT39" i="13" s="1"/>
  <c r="AJ39" i="13"/>
  <c r="AK33" i="13"/>
  <c r="AT33" i="13" s="1"/>
  <c r="AJ33" i="13"/>
  <c r="AJ27" i="13"/>
  <c r="AK27" i="13"/>
  <c r="AT27" i="13" s="1"/>
  <c r="AJ21" i="13"/>
  <c r="AK21" i="13"/>
  <c r="AT21" i="13" s="1"/>
  <c r="AX14" i="13"/>
  <c r="S14" i="13" s="1"/>
  <c r="AC14" i="13" s="1"/>
  <c r="AB15" i="13" s="1"/>
  <c r="AX8" i="13"/>
  <c r="S8" i="13" s="1"/>
  <c r="AC8" i="13" s="1"/>
  <c r="AB9" i="13" s="1"/>
  <c r="AX3" i="13"/>
  <c r="S3" i="13" s="1"/>
  <c r="AC3" i="13" s="1"/>
  <c r="AS13" i="92"/>
  <c r="AL13" i="92"/>
  <c r="AU13" i="92" s="1"/>
  <c r="AS32" i="92"/>
  <c r="AL32" i="92"/>
  <c r="AU32" i="92" s="1"/>
  <c r="AS50" i="92"/>
  <c r="AL50" i="92"/>
  <c r="AU50" i="92" s="1"/>
  <c r="AR78" i="16"/>
  <c r="AS28" i="92"/>
  <c r="AL28" i="92"/>
  <c r="AU28" i="92" s="1"/>
  <c r="AS64" i="92"/>
  <c r="AL64" i="92"/>
  <c r="AU64" i="92" s="1"/>
  <c r="AR78" i="43"/>
  <c r="AS17" i="92"/>
  <c r="AL17" i="92"/>
  <c r="AU17" i="92" s="1"/>
  <c r="AS35" i="92"/>
  <c r="AL35" i="92"/>
  <c r="AU35" i="92" s="1"/>
  <c r="AS71" i="92"/>
  <c r="AL71" i="92"/>
  <c r="AU71" i="92" s="1"/>
  <c r="AI77" i="87"/>
  <c r="AN77" i="87"/>
  <c r="AK76" i="84"/>
  <c r="AT76" i="84" s="1"/>
  <c r="AJ76" i="84"/>
  <c r="AJ71" i="84"/>
  <c r="AK71" i="84"/>
  <c r="AT71" i="84" s="1"/>
  <c r="AJ65" i="84"/>
  <c r="AK65" i="84"/>
  <c r="AT65" i="84" s="1"/>
  <c r="AK59" i="84"/>
  <c r="AT59" i="84" s="1"/>
  <c r="AJ59" i="84"/>
  <c r="AJ53" i="84"/>
  <c r="AK53" i="84"/>
  <c r="AT53" i="84" s="1"/>
  <c r="AJ47" i="84"/>
  <c r="AK47" i="84"/>
  <c r="AT47" i="84" s="1"/>
  <c r="AK41" i="84"/>
  <c r="AT41" i="84" s="1"/>
  <c r="AJ41" i="84"/>
  <c r="AK35" i="84"/>
  <c r="AT35" i="84" s="1"/>
  <c r="AJ35" i="84"/>
  <c r="AJ29" i="84"/>
  <c r="AK29" i="84"/>
  <c r="AT29" i="84" s="1"/>
  <c r="AK23" i="84"/>
  <c r="AT23" i="84" s="1"/>
  <c r="AJ23" i="84"/>
  <c r="AK17" i="84"/>
  <c r="AT17" i="84" s="1"/>
  <c r="AJ17" i="84"/>
  <c r="AJ11" i="84"/>
  <c r="AK11" i="84"/>
  <c r="AT11" i="84" s="1"/>
  <c r="AJ6" i="84"/>
  <c r="AK6" i="84"/>
  <c r="AT6" i="84" s="1"/>
  <c r="AS11" i="92"/>
  <c r="AL11" i="92"/>
  <c r="AU11" i="92" s="1"/>
  <c r="AS30" i="92"/>
  <c r="AL30" i="92"/>
  <c r="AU30" i="92" s="1"/>
  <c r="AH77" i="55"/>
  <c r="AQ77" i="55" s="1"/>
  <c r="AI71" i="90"/>
  <c r="AN71" i="90"/>
  <c r="AI77" i="99"/>
  <c r="AN77" i="99"/>
  <c r="AJ64" i="13"/>
  <c r="AK64" i="13"/>
  <c r="AT64" i="13" s="1"/>
  <c r="AS49" i="92"/>
  <c r="AL49" i="92"/>
  <c r="AU49" i="92" s="1"/>
  <c r="AS67" i="92"/>
  <c r="AL67" i="92"/>
  <c r="AU67" i="92" s="1"/>
  <c r="Y76" i="102"/>
  <c r="X76" i="102"/>
  <c r="AJ76" i="13"/>
  <c r="AK76" i="13"/>
  <c r="AT76" i="13" s="1"/>
  <c r="AJ68" i="13"/>
  <c r="AK68" i="13"/>
  <c r="AT68" i="13" s="1"/>
  <c r="AJ62" i="13"/>
  <c r="AK62" i="13"/>
  <c r="AT62" i="13" s="1"/>
  <c r="AJ56" i="13"/>
  <c r="AK56" i="13"/>
  <c r="AT56" i="13" s="1"/>
  <c r="AK50" i="13"/>
  <c r="AT50" i="13" s="1"/>
  <c r="AJ50" i="13"/>
  <c r="AJ44" i="13"/>
  <c r="AK44" i="13"/>
  <c r="AT44" i="13" s="1"/>
  <c r="AK38" i="13"/>
  <c r="AT38" i="13" s="1"/>
  <c r="AJ38" i="13"/>
  <c r="AK32" i="13"/>
  <c r="AT32" i="13" s="1"/>
  <c r="AJ32" i="13"/>
  <c r="AJ26" i="13"/>
  <c r="AK26" i="13"/>
  <c r="AT26" i="13" s="1"/>
  <c r="AJ20" i="13"/>
  <c r="AK20" i="13"/>
  <c r="AT20" i="13" s="1"/>
  <c r="AK14" i="13"/>
  <c r="AT14" i="13" s="1"/>
  <c r="AJ14" i="13"/>
  <c r="AK8" i="13"/>
  <c r="AT8" i="13" s="1"/>
  <c r="AJ8" i="13"/>
  <c r="AE75" i="83"/>
  <c r="AF75" i="83"/>
  <c r="AO75" i="83" s="1"/>
  <c r="AG75" i="83"/>
  <c r="AP75" i="83" s="1"/>
  <c r="W76" i="83"/>
  <c r="AG78" i="41"/>
  <c r="AP78" i="41" s="1"/>
  <c r="W79" i="41"/>
  <c r="AE78" i="41"/>
  <c r="AF78" i="41"/>
  <c r="AO78" i="41" s="1"/>
  <c r="AS8" i="92"/>
  <c r="AL8" i="92"/>
  <c r="AU8" i="92" s="1"/>
  <c r="AS27" i="92"/>
  <c r="AL27" i="92"/>
  <c r="AU27" i="92" s="1"/>
  <c r="AS45" i="92"/>
  <c r="AL45" i="92"/>
  <c r="AU45" i="92" s="1"/>
  <c r="AS63" i="92"/>
  <c r="AL63" i="92"/>
  <c r="AU63" i="92" s="1"/>
  <c r="W81" i="95"/>
  <c r="AF80" i="95"/>
  <c r="AO80" i="95" s="1"/>
  <c r="AE80" i="95"/>
  <c r="AG80" i="95"/>
  <c r="AP80" i="95" s="1"/>
  <c r="AS34" i="92"/>
  <c r="AL34" i="92"/>
  <c r="AU34" i="92" s="1"/>
  <c r="AX79" i="84"/>
  <c r="S79" i="84" s="1"/>
  <c r="AC79" i="84" s="1"/>
  <c r="AG79" i="84"/>
  <c r="AF79" i="84"/>
  <c r="AO79" i="84" s="1"/>
  <c r="AO81" i="84" s="1"/>
  <c r="AE79" i="84"/>
  <c r="AN79" i="84" s="1"/>
  <c r="AN81" i="84" s="1"/>
  <c r="AS23" i="92"/>
  <c r="AL23" i="92"/>
  <c r="AU23" i="92" s="1"/>
  <c r="AH77" i="51"/>
  <c r="AQ77" i="51" s="1"/>
  <c r="AK77" i="84"/>
  <c r="AT77" i="84" s="1"/>
  <c r="AJ77" i="84"/>
  <c r="AJ70" i="84"/>
  <c r="AK70" i="84"/>
  <c r="AT70" i="84" s="1"/>
  <c r="AJ64" i="84"/>
  <c r="AK64" i="84"/>
  <c r="AT64" i="84" s="1"/>
  <c r="AK58" i="84"/>
  <c r="AT58" i="84" s="1"/>
  <c r="AJ58" i="84"/>
  <c r="AJ52" i="84"/>
  <c r="AK52" i="84"/>
  <c r="AT52" i="84" s="1"/>
  <c r="AJ46" i="84"/>
  <c r="AK46" i="84"/>
  <c r="AT46" i="84" s="1"/>
  <c r="AJ40" i="84"/>
  <c r="AK40" i="84"/>
  <c r="AT40" i="84" s="1"/>
  <c r="AK34" i="84"/>
  <c r="AT34" i="84" s="1"/>
  <c r="AJ34" i="84"/>
  <c r="AJ28" i="84"/>
  <c r="AK28" i="84"/>
  <c r="AT28" i="84" s="1"/>
  <c r="AJ22" i="84"/>
  <c r="AK22" i="84"/>
  <c r="AT22" i="84" s="1"/>
  <c r="AK16" i="84"/>
  <c r="AT16" i="84" s="1"/>
  <c r="AJ16" i="84"/>
  <c r="AJ10" i="84"/>
  <c r="AK10" i="84"/>
  <c r="AT10" i="84" s="1"/>
  <c r="AJ3" i="84"/>
  <c r="AB4" i="84"/>
  <c r="AR76" i="49"/>
  <c r="AS48" i="92"/>
  <c r="AL48" i="92"/>
  <c r="AU48" i="92" s="1"/>
  <c r="AS66" i="92"/>
  <c r="AL66" i="92"/>
  <c r="AU66" i="92" s="1"/>
  <c r="W78" i="55"/>
  <c r="AF77" i="55"/>
  <c r="AO77" i="55" s="1"/>
  <c r="AE77" i="55"/>
  <c r="AG77" i="55"/>
  <c r="AP77" i="55" s="1"/>
  <c r="AR76" i="51"/>
  <c r="AK74" i="13"/>
  <c r="AT74" i="13" s="1"/>
  <c r="AJ74" i="13"/>
  <c r="AK67" i="13"/>
  <c r="AT67" i="13" s="1"/>
  <c r="AJ67" i="13"/>
  <c r="AK61" i="13"/>
  <c r="AT61" i="13" s="1"/>
  <c r="AJ61" i="13"/>
  <c r="AJ55" i="13"/>
  <c r="AK55" i="13"/>
  <c r="AT55" i="13" s="1"/>
  <c r="AJ49" i="13"/>
  <c r="AK49" i="13"/>
  <c r="AT49" i="13" s="1"/>
  <c r="AK43" i="13"/>
  <c r="AT43" i="13" s="1"/>
  <c r="AJ43" i="13"/>
  <c r="AK37" i="13"/>
  <c r="AT37" i="13" s="1"/>
  <c r="AJ37" i="13"/>
  <c r="AK31" i="13"/>
  <c r="AT31" i="13" s="1"/>
  <c r="AJ31" i="13"/>
  <c r="AJ25" i="13"/>
  <c r="AK25" i="13"/>
  <c r="AT25" i="13" s="1"/>
  <c r="AK19" i="13"/>
  <c r="AT19" i="13" s="1"/>
  <c r="AJ19" i="13"/>
  <c r="AK13" i="13"/>
  <c r="AT13" i="13" s="1"/>
  <c r="AJ13" i="13"/>
  <c r="AK7" i="13"/>
  <c r="AT7" i="13" s="1"/>
  <c r="AJ7" i="13"/>
  <c r="AS20" i="92"/>
  <c r="AL20" i="92"/>
  <c r="AU20" i="92" s="1"/>
  <c r="AS38" i="92"/>
  <c r="AL38" i="92"/>
  <c r="AU38" i="92" s="1"/>
  <c r="AS56" i="92"/>
  <c r="AL56" i="92"/>
  <c r="AU56" i="92" s="1"/>
  <c r="AS74" i="92"/>
  <c r="AL74" i="92"/>
  <c r="AU74" i="92" s="1"/>
  <c r="AH74" i="35"/>
  <c r="AQ74" i="35" s="1"/>
  <c r="AI75" i="10"/>
  <c r="AN75" i="10"/>
  <c r="AF79" i="91"/>
  <c r="AO79" i="91" s="1"/>
  <c r="AE79" i="91"/>
  <c r="W80" i="91"/>
  <c r="AG79" i="91"/>
  <c r="AP79" i="91" s="1"/>
  <c r="AI75" i="103"/>
  <c r="AN75" i="103"/>
  <c r="AH79" i="16"/>
  <c r="AQ79" i="16" s="1"/>
  <c r="AS16" i="92"/>
  <c r="AL16" i="92"/>
  <c r="AU16" i="92" s="1"/>
  <c r="AS52" i="92"/>
  <c r="AL52" i="92"/>
  <c r="AU52" i="92" s="1"/>
  <c r="AS70" i="92"/>
  <c r="AL70" i="92"/>
  <c r="AU70" i="92" s="1"/>
  <c r="AJ5" i="92"/>
  <c r="AS41" i="92"/>
  <c r="AL41" i="92"/>
  <c r="AU41" i="92" s="1"/>
  <c r="AS59" i="92"/>
  <c r="AL59" i="92"/>
  <c r="AU59" i="92" s="1"/>
  <c r="Z77" i="51"/>
  <c r="AJ75" i="84"/>
  <c r="AK75" i="84"/>
  <c r="AT75" i="84" s="1"/>
  <c r="AJ69" i="84"/>
  <c r="AK69" i="84"/>
  <c r="AT69" i="84" s="1"/>
  <c r="AK63" i="84"/>
  <c r="AT63" i="84" s="1"/>
  <c r="AJ63" i="84"/>
  <c r="AJ57" i="84"/>
  <c r="AK57" i="84"/>
  <c r="AT57" i="84" s="1"/>
  <c r="AK51" i="84"/>
  <c r="AT51" i="84" s="1"/>
  <c r="AJ51" i="84"/>
  <c r="AJ45" i="84"/>
  <c r="AK45" i="84"/>
  <c r="AT45" i="84" s="1"/>
  <c r="AK39" i="84"/>
  <c r="AT39" i="84" s="1"/>
  <c r="AJ39" i="84"/>
  <c r="AJ33" i="84"/>
  <c r="AK33" i="84"/>
  <c r="AT33" i="84" s="1"/>
  <c r="AK27" i="84"/>
  <c r="AT27" i="84" s="1"/>
  <c r="AJ27" i="84"/>
  <c r="AJ21" i="84"/>
  <c r="AK21" i="84"/>
  <c r="AT21" i="84" s="1"/>
  <c r="AK15" i="84"/>
  <c r="AT15" i="84" s="1"/>
  <c r="AJ15" i="84"/>
  <c r="AK9" i="84"/>
  <c r="AT9" i="84" s="1"/>
  <c r="AJ9" i="84"/>
  <c r="AI75" i="42"/>
  <c r="AN75" i="42"/>
  <c r="AS54" i="92"/>
  <c r="AL54" i="92"/>
  <c r="AU54" i="92" s="1"/>
  <c r="Y72" i="90"/>
  <c r="X72" i="90"/>
  <c r="Y74" i="98"/>
  <c r="X74" i="98"/>
  <c r="Z74" i="98" s="1"/>
  <c r="AS61" i="92"/>
  <c r="AL61" i="92"/>
  <c r="AU61" i="92" s="1"/>
  <c r="AK58" i="13"/>
  <c r="AT58" i="13" s="1"/>
  <c r="AJ58" i="13"/>
  <c r="AS37" i="92"/>
  <c r="AL37" i="92"/>
  <c r="AU37" i="92" s="1"/>
  <c r="AJ79" i="13"/>
  <c r="AS79" i="13" s="1"/>
  <c r="AK79" i="13"/>
  <c r="AT79" i="13" s="1"/>
  <c r="AJ73" i="13"/>
  <c r="AK73" i="13"/>
  <c r="AT73" i="13" s="1"/>
  <c r="AK66" i="13"/>
  <c r="AT66" i="13" s="1"/>
  <c r="AJ66" i="13"/>
  <c r="AJ60" i="13"/>
  <c r="AK60" i="13"/>
  <c r="AT60" i="13" s="1"/>
  <c r="AJ54" i="13"/>
  <c r="AK54" i="13"/>
  <c r="AT54" i="13" s="1"/>
  <c r="AK48" i="13"/>
  <c r="AT48" i="13" s="1"/>
  <c r="AJ48" i="13"/>
  <c r="AK42" i="13"/>
  <c r="AT42" i="13" s="1"/>
  <c r="AJ42" i="13"/>
  <c r="AJ36" i="13"/>
  <c r="AK36" i="13"/>
  <c r="AT36" i="13" s="1"/>
  <c r="AJ30" i="13"/>
  <c r="AK30" i="13"/>
  <c r="AT30" i="13" s="1"/>
  <c r="AK24" i="13"/>
  <c r="AT24" i="13" s="1"/>
  <c r="AJ24" i="13"/>
  <c r="AJ18" i="13"/>
  <c r="AK18" i="13"/>
  <c r="AT18" i="13" s="1"/>
  <c r="AJ12" i="13"/>
  <c r="AK12" i="13"/>
  <c r="AT12" i="13" s="1"/>
  <c r="AK72" i="13"/>
  <c r="AT72" i="13" s="1"/>
  <c r="AJ72" i="13"/>
  <c r="AR76" i="55"/>
  <c r="AR78" i="11"/>
  <c r="AG74" i="82"/>
  <c r="AP74" i="82" s="1"/>
  <c r="W75" i="82"/>
  <c r="AF74" i="82"/>
  <c r="AO74" i="82" s="1"/>
  <c r="AE74" i="82"/>
  <c r="Z74" i="35"/>
  <c r="AH74" i="85"/>
  <c r="AQ74" i="85" s="1"/>
  <c r="AR73" i="94"/>
  <c r="AS15" i="92"/>
  <c r="AL15" i="92"/>
  <c r="AU15" i="92" s="1"/>
  <c r="AS33" i="92"/>
  <c r="AL33" i="92"/>
  <c r="AU33" i="92" s="1"/>
  <c r="AS51" i="92"/>
  <c r="AL51" i="92"/>
  <c r="AU51" i="92" s="1"/>
  <c r="AS69" i="92"/>
  <c r="AL69" i="92"/>
  <c r="AU69" i="92" s="1"/>
  <c r="AR72" i="48"/>
  <c r="Z79" i="16"/>
  <c r="AK4" i="92"/>
  <c r="AT4" i="92" s="1"/>
  <c r="AJ4" i="92"/>
  <c r="AS22" i="92"/>
  <c r="AL22" i="92"/>
  <c r="AU22" i="92" s="1"/>
  <c r="AS58" i="92"/>
  <c r="AL58" i="92"/>
  <c r="AU58" i="92" s="1"/>
  <c r="AS76" i="92"/>
  <c r="AL76" i="92"/>
  <c r="AU76" i="92" s="1"/>
  <c r="AS10" i="92"/>
  <c r="AL10" i="92"/>
  <c r="AU10" i="92" s="1"/>
  <c r="AS29" i="92"/>
  <c r="AL29" i="92"/>
  <c r="AU29" i="92" s="1"/>
  <c r="Y78" i="87"/>
  <c r="X78" i="87"/>
  <c r="AK74" i="84"/>
  <c r="AT74" i="84" s="1"/>
  <c r="AJ74" i="84"/>
  <c r="AK68" i="84"/>
  <c r="AT68" i="84" s="1"/>
  <c r="AJ68" i="84"/>
  <c r="AK62" i="84"/>
  <c r="AT62" i="84" s="1"/>
  <c r="AJ62" i="84"/>
  <c r="AK56" i="84"/>
  <c r="AT56" i="84" s="1"/>
  <c r="AJ56" i="84"/>
  <c r="AJ50" i="84"/>
  <c r="AK50" i="84"/>
  <c r="AT50" i="84" s="1"/>
  <c r="AJ44" i="84"/>
  <c r="AK44" i="84"/>
  <c r="AT44" i="84" s="1"/>
  <c r="AJ38" i="84"/>
  <c r="AK38" i="84"/>
  <c r="AT38" i="84" s="1"/>
  <c r="AK32" i="84"/>
  <c r="AT32" i="84" s="1"/>
  <c r="AJ32" i="84"/>
  <c r="AK26" i="84"/>
  <c r="AT26" i="84" s="1"/>
  <c r="AJ26" i="84"/>
  <c r="AJ20" i="84"/>
  <c r="AK20" i="84"/>
  <c r="AT20" i="84" s="1"/>
  <c r="AK14" i="84"/>
  <c r="AT14" i="84" s="1"/>
  <c r="AJ14" i="84"/>
  <c r="AJ7" i="84"/>
  <c r="AK7" i="84"/>
  <c r="AT7" i="84" s="1"/>
  <c r="AS18" i="92"/>
  <c r="AL18" i="92"/>
  <c r="AU18" i="92" s="1"/>
  <c r="AS36" i="92"/>
  <c r="AL36" i="92"/>
  <c r="AU36" i="92" s="1"/>
  <c r="AS72" i="92"/>
  <c r="AL72" i="92"/>
  <c r="AU72" i="92" s="1"/>
  <c r="AR79" i="92"/>
  <c r="AR81" i="92" s="1"/>
  <c r="AL79" i="92"/>
  <c r="AU79" i="92" s="1"/>
  <c r="AR73" i="85"/>
  <c r="AI73" i="98"/>
  <c r="AN73" i="98"/>
  <c r="AK70" i="13"/>
  <c r="AT70" i="13" s="1"/>
  <c r="AJ70" i="13"/>
  <c r="AS12" i="92"/>
  <c r="AL12" i="92"/>
  <c r="AU12" i="92" s="1"/>
  <c r="AS31" i="92"/>
  <c r="AL31" i="92"/>
  <c r="AU31" i="92" s="1"/>
  <c r="AR73" i="35"/>
  <c r="AS19" i="92"/>
  <c r="AL19" i="92"/>
  <c r="AU19" i="92" s="1"/>
  <c r="AS55" i="92"/>
  <c r="AL55" i="92"/>
  <c r="AU55" i="92" s="1"/>
  <c r="AS73" i="92"/>
  <c r="AL73" i="92"/>
  <c r="AU73" i="92" s="1"/>
  <c r="AJ77" i="13"/>
  <c r="AK77" i="13"/>
  <c r="AT77" i="13" s="1"/>
  <c r="AJ71" i="13"/>
  <c r="AK71" i="13"/>
  <c r="AT71" i="13" s="1"/>
  <c r="AJ65" i="13"/>
  <c r="AK65" i="13"/>
  <c r="AT65" i="13" s="1"/>
  <c r="AJ59" i="13"/>
  <c r="AK59" i="13"/>
  <c r="AT59" i="13" s="1"/>
  <c r="AJ53" i="13"/>
  <c r="AK53" i="13"/>
  <c r="AT53" i="13" s="1"/>
  <c r="AK47" i="13"/>
  <c r="AT47" i="13" s="1"/>
  <c r="AJ47" i="13"/>
  <c r="AK41" i="13"/>
  <c r="AT41" i="13" s="1"/>
  <c r="AJ41" i="13"/>
  <c r="AK35" i="13"/>
  <c r="AT35" i="13" s="1"/>
  <c r="AJ35" i="13"/>
  <c r="AJ29" i="13"/>
  <c r="AK29" i="13"/>
  <c r="AT29" i="13" s="1"/>
  <c r="AK23" i="13"/>
  <c r="AT23" i="13" s="1"/>
  <c r="AJ23" i="13"/>
  <c r="AX16" i="13"/>
  <c r="S16" i="13" s="1"/>
  <c r="AC16" i="13" s="1"/>
  <c r="AB17" i="13" s="1"/>
  <c r="AX10" i="13"/>
  <c r="S10" i="13" s="1"/>
  <c r="AC10" i="13" s="1"/>
  <c r="AB11" i="13" s="1"/>
  <c r="AX4" i="13"/>
  <c r="S4" i="13" s="1"/>
  <c r="AC4" i="13" s="1"/>
  <c r="AB5" i="13" s="1"/>
  <c r="AH74" i="94"/>
  <c r="AQ74" i="94" s="1"/>
  <c r="AJ7" i="92"/>
  <c r="AK7" i="92"/>
  <c r="AT7" i="92" s="1"/>
  <c r="AS26" i="92"/>
  <c r="AL26" i="92"/>
  <c r="AU26" i="92" s="1"/>
  <c r="AS44" i="92"/>
  <c r="AL44" i="92"/>
  <c r="AU44" i="92" s="1"/>
  <c r="AS62" i="92"/>
  <c r="AL62" i="92"/>
  <c r="AU62" i="92" s="1"/>
  <c r="Y76" i="10"/>
  <c r="X76" i="10"/>
  <c r="Z74" i="85"/>
  <c r="AH77" i="49"/>
  <c r="AQ77" i="49" s="1"/>
  <c r="AS78" i="92"/>
  <c r="AL78" i="92"/>
  <c r="AU78" i="92" s="1"/>
  <c r="AH79" i="11"/>
  <c r="AQ79" i="11" s="1"/>
  <c r="AH79" i="43"/>
  <c r="AQ79" i="43" s="1"/>
  <c r="AL3" i="92"/>
  <c r="AU3" i="92" s="1"/>
  <c r="AS3" i="92"/>
  <c r="AS40" i="92"/>
  <c r="AL40" i="92"/>
  <c r="AU40" i="92" s="1"/>
  <c r="AG77" i="18"/>
  <c r="AP77" i="18" s="1"/>
  <c r="AE77" i="18"/>
  <c r="AF77" i="18"/>
  <c r="AO77" i="18" s="1"/>
  <c r="W78" i="18"/>
  <c r="AS47" i="92"/>
  <c r="AL47" i="92"/>
  <c r="AU47" i="92" s="1"/>
  <c r="AS65" i="92"/>
  <c r="AL65" i="92"/>
  <c r="AU65" i="92" s="1"/>
  <c r="AH73" i="48"/>
  <c r="AQ73" i="48" s="1"/>
  <c r="AH72" i="50"/>
  <c r="AQ72" i="50" s="1"/>
  <c r="AJ79" i="84"/>
  <c r="AS79" i="84" s="1"/>
  <c r="AK79" i="84"/>
  <c r="AT79" i="84" s="1"/>
  <c r="AK73" i="84"/>
  <c r="AT73" i="84" s="1"/>
  <c r="AJ73" i="84"/>
  <c r="AK67" i="84"/>
  <c r="AT67" i="84" s="1"/>
  <c r="AJ67" i="84"/>
  <c r="AJ61" i="84"/>
  <c r="AK61" i="84"/>
  <c r="AT61" i="84" s="1"/>
  <c r="AJ55" i="84"/>
  <c r="AK55" i="84"/>
  <c r="AT55" i="84" s="1"/>
  <c r="AK49" i="84"/>
  <c r="AT49" i="84" s="1"/>
  <c r="AJ49" i="84"/>
  <c r="AJ43" i="84"/>
  <c r="AK43" i="84"/>
  <c r="AT43" i="84" s="1"/>
  <c r="AJ37" i="84"/>
  <c r="AK37" i="84"/>
  <c r="AT37" i="84" s="1"/>
  <c r="AK31" i="84"/>
  <c r="AT31" i="84" s="1"/>
  <c r="AJ31" i="84"/>
  <c r="AJ25" i="84"/>
  <c r="AK25" i="84"/>
  <c r="AT25" i="84" s="1"/>
  <c r="AJ19" i="84"/>
  <c r="AK19" i="84"/>
  <c r="AT19" i="84" s="1"/>
  <c r="AJ13" i="84"/>
  <c r="AK13" i="84"/>
  <c r="AT13" i="84" s="1"/>
  <c r="AJ5" i="84"/>
  <c r="AK5" i="84"/>
  <c r="AT5" i="84" s="1"/>
  <c r="AS14" i="92"/>
  <c r="AL14" i="92"/>
  <c r="AU14" i="92" s="1"/>
  <c r="AJ75" i="13"/>
  <c r="AK75" i="13"/>
  <c r="AT75" i="13" s="1"/>
  <c r="AK46" i="13"/>
  <c r="AT46" i="13" s="1"/>
  <c r="AJ46" i="13"/>
  <c r="AK40" i="13"/>
  <c r="AT40" i="13" s="1"/>
  <c r="AJ40" i="13"/>
  <c r="AK34" i="13"/>
  <c r="AT34" i="13" s="1"/>
  <c r="AJ34" i="13"/>
  <c r="AJ28" i="13"/>
  <c r="AK28" i="13"/>
  <c r="AT28" i="13" s="1"/>
  <c r="AK22" i="13"/>
  <c r="AT22" i="13" s="1"/>
  <c r="AJ22" i="13"/>
  <c r="AK16" i="13"/>
  <c r="AT16" i="13" s="1"/>
  <c r="AK10" i="13"/>
  <c r="AT10" i="13" s="1"/>
  <c r="AJ10" i="13"/>
  <c r="AK6" i="13"/>
  <c r="AT6" i="13" s="1"/>
  <c r="AJ6" i="13"/>
  <c r="W75" i="94"/>
  <c r="AE74" i="94"/>
  <c r="AG74" i="94"/>
  <c r="AP74" i="94" s="1"/>
  <c r="AF74" i="94"/>
  <c r="AO74" i="94" s="1"/>
  <c r="AS68" i="92"/>
  <c r="AL68" i="92"/>
  <c r="AU68" i="92" s="1"/>
  <c r="AF77" i="49"/>
  <c r="AO77" i="49" s="1"/>
  <c r="AG77" i="49"/>
  <c r="AP77" i="49" s="1"/>
  <c r="W78" i="49"/>
  <c r="AE77" i="49"/>
  <c r="AS21" i="92"/>
  <c r="AL21" i="92"/>
  <c r="AU21" i="92" s="1"/>
  <c r="AS39" i="92"/>
  <c r="AL39" i="92"/>
  <c r="AU39" i="92" s="1"/>
  <c r="AS57" i="92"/>
  <c r="AL57" i="92"/>
  <c r="AU57" i="92" s="1"/>
  <c r="AS4" i="96"/>
  <c r="AS81" i="96" s="1"/>
  <c r="AL4" i="96"/>
  <c r="AU4" i="96" s="1"/>
  <c r="AU81" i="96" s="1"/>
  <c r="C11" i="96" s="1"/>
  <c r="F40" i="57" s="1"/>
  <c r="AE79" i="11"/>
  <c r="W80" i="11"/>
  <c r="AG79" i="11"/>
  <c r="AP79" i="11" s="1"/>
  <c r="AF79" i="11"/>
  <c r="AO79" i="11" s="1"/>
  <c r="Y76" i="103"/>
  <c r="X76" i="103"/>
  <c r="AF79" i="43"/>
  <c r="AO79" i="43" s="1"/>
  <c r="AE79" i="43"/>
  <c r="AG79" i="43"/>
  <c r="AP79" i="43" s="1"/>
  <c r="W80" i="43"/>
  <c r="AS9" i="92"/>
  <c r="AL9" i="92"/>
  <c r="AU9" i="92" s="1"/>
  <c r="AS46" i="92"/>
  <c r="AL46" i="92"/>
  <c r="AU46" i="92" s="1"/>
  <c r="AS53" i="92"/>
  <c r="AL53" i="92"/>
  <c r="AU53" i="92" s="1"/>
  <c r="AE73" i="48"/>
  <c r="AF73" i="48"/>
  <c r="AO73" i="48" s="1"/>
  <c r="W74" i="48"/>
  <c r="AG73" i="48"/>
  <c r="AP73" i="48" s="1"/>
  <c r="AF72" i="50"/>
  <c r="AO72" i="50" s="1"/>
  <c r="AG72" i="50"/>
  <c r="AP72" i="50" s="1"/>
  <c r="W73" i="50"/>
  <c r="AE72" i="50"/>
  <c r="AK78" i="84"/>
  <c r="AT78" i="84" s="1"/>
  <c r="AJ78" i="84"/>
  <c r="AJ72" i="84"/>
  <c r="AK72" i="84"/>
  <c r="AT72" i="84" s="1"/>
  <c r="AK66" i="84"/>
  <c r="AT66" i="84" s="1"/>
  <c r="AJ66" i="84"/>
  <c r="AJ60" i="84"/>
  <c r="AK60" i="84"/>
  <c r="AT60" i="84" s="1"/>
  <c r="AJ54" i="84"/>
  <c r="AK54" i="84"/>
  <c r="AT54" i="84" s="1"/>
  <c r="AJ48" i="84"/>
  <c r="AK48" i="84"/>
  <c r="AT48" i="84" s="1"/>
  <c r="AJ42" i="84"/>
  <c r="AK42" i="84"/>
  <c r="AT42" i="84" s="1"/>
  <c r="AK36" i="84"/>
  <c r="AT36" i="84" s="1"/>
  <c r="AJ36" i="84"/>
  <c r="AJ30" i="84"/>
  <c r="AK30" i="84"/>
  <c r="AT30" i="84" s="1"/>
  <c r="AJ24" i="84"/>
  <c r="AK24" i="84"/>
  <c r="AT24" i="84" s="1"/>
  <c r="AJ18" i="84"/>
  <c r="AK18" i="84"/>
  <c r="AT18" i="84" s="1"/>
  <c r="AK12" i="84"/>
  <c r="AT12" i="84" s="1"/>
  <c r="AJ12" i="84"/>
  <c r="AK8" i="84"/>
  <c r="AT8" i="84" s="1"/>
  <c r="AJ8" i="84"/>
  <c r="Y76" i="42"/>
  <c r="X76" i="42"/>
  <c r="AS24" i="92"/>
  <c r="AL24" i="92"/>
  <c r="AU24" i="92" s="1"/>
  <c r="AS42" i="92"/>
  <c r="AL42" i="92"/>
  <c r="AU42" i="92" s="1"/>
  <c r="AS60" i="92"/>
  <c r="AL60" i="92"/>
  <c r="AU60" i="92" s="1"/>
  <c r="AS77" i="92"/>
  <c r="AL77" i="92"/>
  <c r="AU77" i="92" s="1"/>
  <c r="AR71" i="50"/>
  <c r="Y78" i="99"/>
  <c r="X78" i="99"/>
  <c r="Z78" i="99" s="1"/>
  <c r="AI79" i="13"/>
  <c r="AN79" i="13"/>
  <c r="AN81" i="13" s="1"/>
  <c r="AE74" i="98" l="1"/>
  <c r="AF74" i="98"/>
  <c r="AO74" i="98" s="1"/>
  <c r="AG74" i="98"/>
  <c r="AP74" i="98" s="1"/>
  <c r="W75" i="98"/>
  <c r="AG78" i="99"/>
  <c r="AP78" i="99" s="1"/>
  <c r="W79" i="99"/>
  <c r="AF78" i="99"/>
  <c r="AO78" i="99" s="1"/>
  <c r="AE78" i="99"/>
  <c r="Y74" i="48"/>
  <c r="Z74" i="48" s="1"/>
  <c r="X74" i="48"/>
  <c r="AS6" i="13"/>
  <c r="AL6" i="13"/>
  <c r="AU6" i="13" s="1"/>
  <c r="Z76" i="42"/>
  <c r="AH76" i="42"/>
  <c r="AQ76" i="42" s="1"/>
  <c r="Y73" i="50"/>
  <c r="Z73" i="50"/>
  <c r="X73" i="50"/>
  <c r="AS54" i="84"/>
  <c r="AL54" i="84"/>
  <c r="AU54" i="84" s="1"/>
  <c r="AI73" i="48"/>
  <c r="AN73" i="48"/>
  <c r="AH76" i="103"/>
  <c r="AQ76" i="103" s="1"/>
  <c r="Y78" i="49"/>
  <c r="Z78" i="49"/>
  <c r="X78" i="49"/>
  <c r="AR79" i="13"/>
  <c r="AR81" i="13" s="1"/>
  <c r="AL79" i="13"/>
  <c r="AU79" i="13" s="1"/>
  <c r="AS12" i="84"/>
  <c r="AL12" i="84"/>
  <c r="AU12" i="84" s="1"/>
  <c r="AS66" i="84"/>
  <c r="AL66" i="84"/>
  <c r="AU66" i="84" s="1"/>
  <c r="Y75" i="94"/>
  <c r="X75" i="94"/>
  <c r="AJ16" i="13"/>
  <c r="AS75" i="13"/>
  <c r="AL75" i="13"/>
  <c r="AU75" i="13" s="1"/>
  <c r="AS13" i="84"/>
  <c r="AL13" i="84"/>
  <c r="AU13" i="84" s="1"/>
  <c r="AS47" i="13"/>
  <c r="AL47" i="13"/>
  <c r="AU47" i="13" s="1"/>
  <c r="AS70" i="13"/>
  <c r="AL70" i="13"/>
  <c r="AU70" i="13" s="1"/>
  <c r="AS56" i="84"/>
  <c r="AL56" i="84"/>
  <c r="AU56" i="84" s="1"/>
  <c r="AS74" i="84"/>
  <c r="AL74" i="84"/>
  <c r="AU74" i="84" s="1"/>
  <c r="AS12" i="13"/>
  <c r="AL12" i="13"/>
  <c r="AU12" i="13" s="1"/>
  <c r="AS30" i="13"/>
  <c r="AL30" i="13"/>
  <c r="AU30" i="13" s="1"/>
  <c r="AS33" i="84"/>
  <c r="AL33" i="84"/>
  <c r="AU33" i="84" s="1"/>
  <c r="AS69" i="84"/>
  <c r="AL69" i="84"/>
  <c r="AU69" i="84" s="1"/>
  <c r="Y80" i="91"/>
  <c r="X80" i="91"/>
  <c r="AS7" i="13"/>
  <c r="AL7" i="13"/>
  <c r="AU7" i="13" s="1"/>
  <c r="AS43" i="13"/>
  <c r="AL43" i="13"/>
  <c r="AU43" i="13" s="1"/>
  <c r="AS61" i="13"/>
  <c r="AL61" i="13"/>
  <c r="AU61" i="13" s="1"/>
  <c r="Y78" i="55"/>
  <c r="Z78" i="55"/>
  <c r="X78" i="55"/>
  <c r="AS52" i="84"/>
  <c r="AL52" i="84"/>
  <c r="AU52" i="84" s="1"/>
  <c r="AS70" i="84"/>
  <c r="AL70" i="84"/>
  <c r="AU70" i="84" s="1"/>
  <c r="AI79" i="84"/>
  <c r="AP79" i="84"/>
  <c r="AP81" i="84" s="1"/>
  <c r="AI80" i="95"/>
  <c r="AR80" i="95" s="1"/>
  <c r="AN80" i="95"/>
  <c r="AS68" i="13"/>
  <c r="AL68" i="13"/>
  <c r="AU68" i="13" s="1"/>
  <c r="AS53" i="84"/>
  <c r="AL53" i="84"/>
  <c r="AU53" i="84" s="1"/>
  <c r="AS71" i="84"/>
  <c r="AL71" i="84"/>
  <c r="AU71" i="84" s="1"/>
  <c r="AS63" i="13"/>
  <c r="AL63" i="13"/>
  <c r="AU63" i="13" s="1"/>
  <c r="AS40" i="13"/>
  <c r="AL40" i="13"/>
  <c r="AU40" i="13" s="1"/>
  <c r="AS73" i="84"/>
  <c r="AL73" i="84"/>
  <c r="AU73" i="84" s="1"/>
  <c r="AS7" i="92"/>
  <c r="AL7" i="92"/>
  <c r="AU7" i="92" s="1"/>
  <c r="AK5" i="13"/>
  <c r="AT5" i="13" s="1"/>
  <c r="AJ5" i="13"/>
  <c r="AS29" i="13"/>
  <c r="AL29" i="13"/>
  <c r="AU29" i="13" s="1"/>
  <c r="AS65" i="13"/>
  <c r="AL65" i="13"/>
  <c r="AU65" i="13" s="1"/>
  <c r="AS20" i="84"/>
  <c r="AL20" i="84"/>
  <c r="AU20" i="84" s="1"/>
  <c r="AS38" i="84"/>
  <c r="AL38" i="84"/>
  <c r="AU38" i="84" s="1"/>
  <c r="AI74" i="82"/>
  <c r="AN74" i="82"/>
  <c r="AS58" i="13"/>
  <c r="AL58" i="13"/>
  <c r="AU58" i="13" s="1"/>
  <c r="AS39" i="84"/>
  <c r="AL39" i="84"/>
  <c r="AU39" i="84" s="1"/>
  <c r="AI79" i="91"/>
  <c r="AN79" i="91"/>
  <c r="AS25" i="13"/>
  <c r="AL25" i="13"/>
  <c r="AU25" i="13" s="1"/>
  <c r="AJ4" i="84"/>
  <c r="AK4" i="84"/>
  <c r="AT4" i="84" s="1"/>
  <c r="AT81" i="84" s="1"/>
  <c r="AS58" i="84"/>
  <c r="AL58" i="84"/>
  <c r="AU58" i="84" s="1"/>
  <c r="AS77" i="84"/>
  <c r="AL77" i="84"/>
  <c r="AU77" i="84" s="1"/>
  <c r="AI78" i="41"/>
  <c r="AN78" i="41"/>
  <c r="AS38" i="13"/>
  <c r="AL38" i="13"/>
  <c r="AU38" i="13" s="1"/>
  <c r="AR77" i="99"/>
  <c r="AS23" i="84"/>
  <c r="AL23" i="84"/>
  <c r="AU23" i="84" s="1"/>
  <c r="AS41" i="84"/>
  <c r="AL41" i="84"/>
  <c r="AU41" i="84" s="1"/>
  <c r="AS59" i="84"/>
  <c r="AL59" i="84"/>
  <c r="AU59" i="84" s="1"/>
  <c r="AS76" i="84"/>
  <c r="AL76" i="84"/>
  <c r="AU76" i="84" s="1"/>
  <c r="AJ3" i="13"/>
  <c r="AB4" i="13"/>
  <c r="AS27" i="13"/>
  <c r="AL27" i="13"/>
  <c r="AU27" i="13" s="1"/>
  <c r="AS45" i="13"/>
  <c r="AL45" i="13"/>
  <c r="AU45" i="13" s="1"/>
  <c r="AR75" i="102"/>
  <c r="AS6" i="92"/>
  <c r="AL6" i="92"/>
  <c r="AU6" i="92" s="1"/>
  <c r="AS36" i="84"/>
  <c r="AL36" i="84"/>
  <c r="AU36" i="84" s="1"/>
  <c r="AI77" i="49"/>
  <c r="AN77" i="49"/>
  <c r="AS19" i="84"/>
  <c r="AL19" i="84"/>
  <c r="AU19" i="84" s="1"/>
  <c r="AS37" i="84"/>
  <c r="AL37" i="84"/>
  <c r="AU37" i="84" s="1"/>
  <c r="AS55" i="84"/>
  <c r="AL55" i="84"/>
  <c r="AU55" i="84" s="1"/>
  <c r="Y78" i="18"/>
  <c r="Z78" i="18" s="1"/>
  <c r="X78" i="18"/>
  <c r="AE74" i="85"/>
  <c r="W75" i="85"/>
  <c r="AG74" i="85"/>
  <c r="AP74" i="85" s="1"/>
  <c r="AF74" i="85"/>
  <c r="AO74" i="85" s="1"/>
  <c r="AK11" i="13"/>
  <c r="AT11" i="13" s="1"/>
  <c r="AJ11" i="13"/>
  <c r="AS35" i="13"/>
  <c r="AL35" i="13"/>
  <c r="AU35" i="13" s="1"/>
  <c r="AS26" i="84"/>
  <c r="AL26" i="84"/>
  <c r="AU26" i="84" s="1"/>
  <c r="AS62" i="84"/>
  <c r="AL62" i="84"/>
  <c r="AU62" i="84" s="1"/>
  <c r="AH78" i="87"/>
  <c r="AQ78" i="87" s="1"/>
  <c r="AS18" i="13"/>
  <c r="AL18" i="13"/>
  <c r="AU18" i="13" s="1"/>
  <c r="AS36" i="13"/>
  <c r="AL36" i="13"/>
  <c r="AU36" i="13" s="1"/>
  <c r="AS54" i="13"/>
  <c r="AL54" i="13"/>
  <c r="AU54" i="13" s="1"/>
  <c r="AS73" i="13"/>
  <c r="AL73" i="13"/>
  <c r="AU73" i="13" s="1"/>
  <c r="AH72" i="90"/>
  <c r="AQ72" i="90" s="1"/>
  <c r="AR75" i="42"/>
  <c r="AS21" i="84"/>
  <c r="AL21" i="84"/>
  <c r="AU21" i="84" s="1"/>
  <c r="AS57" i="84"/>
  <c r="AL57" i="84"/>
  <c r="AU57" i="84" s="1"/>
  <c r="AS75" i="84"/>
  <c r="AL75" i="84"/>
  <c r="AU75" i="84" s="1"/>
  <c r="AS5" i="92"/>
  <c r="AL5" i="92"/>
  <c r="AU5" i="92" s="1"/>
  <c r="AS13" i="13"/>
  <c r="AL13" i="13"/>
  <c r="AU13" i="13" s="1"/>
  <c r="AS31" i="13"/>
  <c r="AL31" i="13"/>
  <c r="AU31" i="13" s="1"/>
  <c r="AS67" i="13"/>
  <c r="AL67" i="13"/>
  <c r="AU67" i="13" s="1"/>
  <c r="AL3" i="84"/>
  <c r="AU3" i="84" s="1"/>
  <c r="AS3" i="84"/>
  <c r="AS22" i="84"/>
  <c r="AL22" i="84"/>
  <c r="AU22" i="84" s="1"/>
  <c r="AS40" i="84"/>
  <c r="AL40" i="84"/>
  <c r="AU40" i="84" s="1"/>
  <c r="Y81" i="95"/>
  <c r="Z81" i="95" s="1"/>
  <c r="X81" i="95"/>
  <c r="Y79" i="41"/>
  <c r="Z79" i="41"/>
  <c r="X79" i="41"/>
  <c r="AI75" i="83"/>
  <c r="AN75" i="83"/>
  <c r="AS20" i="13"/>
  <c r="AL20" i="13"/>
  <c r="AU20" i="13" s="1"/>
  <c r="AS56" i="13"/>
  <c r="AL56" i="13"/>
  <c r="AU56" i="13" s="1"/>
  <c r="AS76" i="13"/>
  <c r="AL76" i="13"/>
  <c r="AU76" i="13" s="1"/>
  <c r="AS6" i="84"/>
  <c r="AL6" i="84"/>
  <c r="AU6" i="84" s="1"/>
  <c r="AJ9" i="13"/>
  <c r="AK9" i="13"/>
  <c r="AT9" i="13" s="1"/>
  <c r="AS33" i="13"/>
  <c r="AL33" i="13"/>
  <c r="AU33" i="13" s="1"/>
  <c r="AS51" i="13"/>
  <c r="AL51" i="13"/>
  <c r="AU51" i="13" s="1"/>
  <c r="AH78" i="99"/>
  <c r="AQ78" i="99" s="1"/>
  <c r="AS48" i="84"/>
  <c r="AL48" i="84"/>
  <c r="AU48" i="84" s="1"/>
  <c r="AI79" i="43"/>
  <c r="AN79" i="43"/>
  <c r="AH76" i="10"/>
  <c r="AQ76" i="10" s="1"/>
  <c r="AJ17" i="13"/>
  <c r="AK17" i="13"/>
  <c r="AT17" i="13" s="1"/>
  <c r="AS53" i="13"/>
  <c r="AL53" i="13"/>
  <c r="AU53" i="13" s="1"/>
  <c r="AS71" i="13"/>
  <c r="AL71" i="13"/>
  <c r="AU71" i="13" s="1"/>
  <c r="AR73" i="98"/>
  <c r="AS7" i="84"/>
  <c r="AL7" i="84"/>
  <c r="AU7" i="84" s="1"/>
  <c r="AS44" i="84"/>
  <c r="AL44" i="84"/>
  <c r="AU44" i="84" s="1"/>
  <c r="Z78" i="87"/>
  <c r="AS4" i="92"/>
  <c r="AL4" i="92"/>
  <c r="AU4" i="92" s="1"/>
  <c r="Y75" i="82"/>
  <c r="Z75" i="82"/>
  <c r="X75" i="82"/>
  <c r="AS72" i="13"/>
  <c r="AL72" i="13"/>
  <c r="AU72" i="13" s="1"/>
  <c r="AS24" i="13"/>
  <c r="AL24" i="13"/>
  <c r="AU24" i="13" s="1"/>
  <c r="AS42" i="13"/>
  <c r="AL42" i="13"/>
  <c r="AU42" i="13" s="1"/>
  <c r="Z72" i="90"/>
  <c r="AS9" i="84"/>
  <c r="AL9" i="84"/>
  <c r="AU9" i="84" s="1"/>
  <c r="AS27" i="84"/>
  <c r="AL27" i="84"/>
  <c r="AU27" i="84" s="1"/>
  <c r="AS63" i="84"/>
  <c r="AL63" i="84"/>
  <c r="AU63" i="84" s="1"/>
  <c r="AE77" i="51"/>
  <c r="W78" i="51"/>
  <c r="AG77" i="51"/>
  <c r="AP77" i="51" s="1"/>
  <c r="AF77" i="51"/>
  <c r="AO77" i="51" s="1"/>
  <c r="AR75" i="103"/>
  <c r="AS49" i="13"/>
  <c r="AL49" i="13"/>
  <c r="AU49" i="13" s="1"/>
  <c r="AS8" i="13"/>
  <c r="AL8" i="13"/>
  <c r="AU8" i="13" s="1"/>
  <c r="AH76" i="102"/>
  <c r="AQ76" i="102" s="1"/>
  <c r="AR71" i="90"/>
  <c r="AJ15" i="13"/>
  <c r="AK15" i="13"/>
  <c r="AT15" i="13" s="1"/>
  <c r="AS69" i="13"/>
  <c r="AL69" i="13"/>
  <c r="AU69" i="13" s="1"/>
  <c r="AS52" i="13"/>
  <c r="AL52" i="13"/>
  <c r="AU52" i="13" s="1"/>
  <c r="AS30" i="84"/>
  <c r="AL30" i="84"/>
  <c r="AU30" i="84" s="1"/>
  <c r="AI72" i="50"/>
  <c r="AN72" i="50"/>
  <c r="AS18" i="84"/>
  <c r="AL18" i="84"/>
  <c r="AU18" i="84" s="1"/>
  <c r="AS72" i="84"/>
  <c r="AL72" i="84"/>
  <c r="AU72" i="84" s="1"/>
  <c r="Y80" i="11"/>
  <c r="Z80" i="11"/>
  <c r="X80" i="11"/>
  <c r="AS10" i="13"/>
  <c r="AL10" i="13"/>
  <c r="AU10" i="13" s="1"/>
  <c r="AS46" i="13"/>
  <c r="AL46" i="13"/>
  <c r="AU46" i="13" s="1"/>
  <c r="AS8" i="84"/>
  <c r="AL8" i="84"/>
  <c r="AU8" i="84" s="1"/>
  <c r="AS78" i="84"/>
  <c r="AL78" i="84"/>
  <c r="AU78" i="84" s="1"/>
  <c r="Z76" i="103"/>
  <c r="AI79" i="11"/>
  <c r="AN79" i="11"/>
  <c r="AS28" i="13"/>
  <c r="AL28" i="13"/>
  <c r="AU28" i="13" s="1"/>
  <c r="AS5" i="84"/>
  <c r="AL5" i="84"/>
  <c r="AU5" i="84" s="1"/>
  <c r="AS25" i="84"/>
  <c r="AL25" i="84"/>
  <c r="AU25" i="84" s="1"/>
  <c r="AS43" i="84"/>
  <c r="AL43" i="84"/>
  <c r="AU43" i="84" s="1"/>
  <c r="AS61" i="84"/>
  <c r="AL61" i="84"/>
  <c r="AU61" i="84" s="1"/>
  <c r="AI77" i="18"/>
  <c r="AN77" i="18"/>
  <c r="Z76" i="10"/>
  <c r="AS23" i="13"/>
  <c r="AL23" i="13"/>
  <c r="AU23" i="13" s="1"/>
  <c r="AS41" i="13"/>
  <c r="AL41" i="13"/>
  <c r="AU41" i="13" s="1"/>
  <c r="AS14" i="84"/>
  <c r="AL14" i="84"/>
  <c r="AU14" i="84" s="1"/>
  <c r="AS32" i="84"/>
  <c r="AL32" i="84"/>
  <c r="AU32" i="84" s="1"/>
  <c r="AS68" i="84"/>
  <c r="AL68" i="84"/>
  <c r="AU68" i="84" s="1"/>
  <c r="AT81" i="92"/>
  <c r="AS60" i="13"/>
  <c r="AL60" i="13"/>
  <c r="AU60" i="13" s="1"/>
  <c r="AS45" i="84"/>
  <c r="AL45" i="84"/>
  <c r="AU45" i="84" s="1"/>
  <c r="AR75" i="10"/>
  <c r="AS19" i="13"/>
  <c r="AL19" i="13"/>
  <c r="AU19" i="13" s="1"/>
  <c r="AS37" i="13"/>
  <c r="AL37" i="13"/>
  <c r="AU37" i="13" s="1"/>
  <c r="AS74" i="13"/>
  <c r="AL74" i="13"/>
  <c r="AU74" i="13" s="1"/>
  <c r="AI77" i="55"/>
  <c r="AN77" i="55"/>
  <c r="AS10" i="84"/>
  <c r="AL10" i="84"/>
  <c r="AU10" i="84" s="1"/>
  <c r="AS28" i="84"/>
  <c r="AL28" i="84"/>
  <c r="AU28" i="84" s="1"/>
  <c r="AS46" i="84"/>
  <c r="AL46" i="84"/>
  <c r="AU46" i="84" s="1"/>
  <c r="AS64" i="84"/>
  <c r="AL64" i="84"/>
  <c r="AU64" i="84" s="1"/>
  <c r="AS26" i="13"/>
  <c r="AL26" i="13"/>
  <c r="AU26" i="13" s="1"/>
  <c r="AS44" i="13"/>
  <c r="AL44" i="13"/>
  <c r="AU44" i="13" s="1"/>
  <c r="AS62" i="13"/>
  <c r="AL62" i="13"/>
  <c r="AU62" i="13" s="1"/>
  <c r="Z76" i="102"/>
  <c r="AS11" i="84"/>
  <c r="AL11" i="84"/>
  <c r="AU11" i="84" s="1"/>
  <c r="AS29" i="84"/>
  <c r="AL29" i="84"/>
  <c r="AU29" i="84" s="1"/>
  <c r="AS47" i="84"/>
  <c r="AL47" i="84"/>
  <c r="AU47" i="84" s="1"/>
  <c r="AS65" i="84"/>
  <c r="AL65" i="84"/>
  <c r="AU65" i="84" s="1"/>
  <c r="AR77" i="87"/>
  <c r="AS39" i="13"/>
  <c r="AL39" i="13"/>
  <c r="AU39" i="13" s="1"/>
  <c r="AS22" i="13"/>
  <c r="AL22" i="13"/>
  <c r="AU22" i="13" s="1"/>
  <c r="AS24" i="84"/>
  <c r="AL24" i="84"/>
  <c r="AU24" i="84" s="1"/>
  <c r="AS42" i="84"/>
  <c r="AL42" i="84"/>
  <c r="AU42" i="84" s="1"/>
  <c r="AS60" i="84"/>
  <c r="AL60" i="84"/>
  <c r="AU60" i="84" s="1"/>
  <c r="Y80" i="43"/>
  <c r="Z80" i="43"/>
  <c r="X80" i="43"/>
  <c r="AI74" i="94"/>
  <c r="AN74" i="94"/>
  <c r="AS34" i="13"/>
  <c r="AL34" i="13"/>
  <c r="AU34" i="13" s="1"/>
  <c r="AS31" i="84"/>
  <c r="AL31" i="84"/>
  <c r="AU31" i="84" s="1"/>
  <c r="AS49" i="84"/>
  <c r="AL49" i="84"/>
  <c r="AU49" i="84" s="1"/>
  <c r="AS67" i="84"/>
  <c r="AL67" i="84"/>
  <c r="AU67" i="84" s="1"/>
  <c r="AS59" i="13"/>
  <c r="AL59" i="13"/>
  <c r="AU59" i="13" s="1"/>
  <c r="AS77" i="13"/>
  <c r="AL77" i="13"/>
  <c r="AU77" i="13" s="1"/>
  <c r="AS50" i="84"/>
  <c r="AL50" i="84"/>
  <c r="AU50" i="84" s="1"/>
  <c r="AF79" i="16"/>
  <c r="AO79" i="16" s="1"/>
  <c r="AG79" i="16"/>
  <c r="AP79" i="16" s="1"/>
  <c r="AE79" i="16"/>
  <c r="W80" i="16"/>
  <c r="AG74" i="35"/>
  <c r="AP74" i="35" s="1"/>
  <c r="AE74" i="35"/>
  <c r="W75" i="35"/>
  <c r="AF74" i="35"/>
  <c r="AO74" i="35" s="1"/>
  <c r="AS48" i="13"/>
  <c r="AL48" i="13"/>
  <c r="AU48" i="13" s="1"/>
  <c r="AS66" i="13"/>
  <c r="AL66" i="13"/>
  <c r="AU66" i="13" s="1"/>
  <c r="AH74" i="98"/>
  <c r="AQ74" i="98" s="1"/>
  <c r="AS15" i="84"/>
  <c r="AL15" i="84"/>
  <c r="AU15" i="84" s="1"/>
  <c r="AS51" i="84"/>
  <c r="AL51" i="84"/>
  <c r="AU51" i="84" s="1"/>
  <c r="AS55" i="13"/>
  <c r="AL55" i="13"/>
  <c r="AU55" i="13" s="1"/>
  <c r="AS16" i="84"/>
  <c r="AL16" i="84"/>
  <c r="AU16" i="84" s="1"/>
  <c r="AS34" i="84"/>
  <c r="AL34" i="84"/>
  <c r="AU34" i="84" s="1"/>
  <c r="Y76" i="83"/>
  <c r="Z76" i="83"/>
  <c r="X76" i="83"/>
  <c r="AL14" i="13"/>
  <c r="AU14" i="13" s="1"/>
  <c r="AS14" i="13"/>
  <c r="AS32" i="13"/>
  <c r="AL32" i="13"/>
  <c r="AU32" i="13" s="1"/>
  <c r="AS50" i="13"/>
  <c r="AL50" i="13"/>
  <c r="AU50" i="13" s="1"/>
  <c r="AS64" i="13"/>
  <c r="AL64" i="13"/>
  <c r="AU64" i="13" s="1"/>
  <c r="AS17" i="84"/>
  <c r="AL17" i="84"/>
  <c r="AU17" i="84" s="1"/>
  <c r="AS35" i="84"/>
  <c r="AL35" i="84"/>
  <c r="AU35" i="84" s="1"/>
  <c r="AS21" i="13"/>
  <c r="AL21" i="13"/>
  <c r="AU21" i="13" s="1"/>
  <c r="AS57" i="13"/>
  <c r="AL57" i="13"/>
  <c r="AU57" i="13" s="1"/>
  <c r="AS78" i="13"/>
  <c r="AL78" i="13"/>
  <c r="AU78" i="13" s="1"/>
  <c r="AE74" i="48" l="1"/>
  <c r="AF74" i="48"/>
  <c r="AO74" i="48" s="1"/>
  <c r="AG74" i="48"/>
  <c r="AP74" i="48" s="1"/>
  <c r="W75" i="48"/>
  <c r="W82" i="95"/>
  <c r="AF81" i="95"/>
  <c r="AO81" i="95" s="1"/>
  <c r="AG81" i="95"/>
  <c r="AP81" i="95" s="1"/>
  <c r="AE81" i="95"/>
  <c r="AG78" i="18"/>
  <c r="AP78" i="18" s="1"/>
  <c r="W79" i="18"/>
  <c r="AE78" i="18"/>
  <c r="AF78" i="18"/>
  <c r="AO78" i="18" s="1"/>
  <c r="AR77" i="55"/>
  <c r="W77" i="10"/>
  <c r="AE76" i="10"/>
  <c r="AG76" i="10"/>
  <c r="AP76" i="10" s="1"/>
  <c r="AF76" i="10"/>
  <c r="AO76" i="10" s="1"/>
  <c r="AH80" i="11"/>
  <c r="AQ80" i="11" s="1"/>
  <c r="AH75" i="82"/>
  <c r="AQ75" i="82" s="1"/>
  <c r="AR79" i="43"/>
  <c r="AH79" i="41"/>
  <c r="AQ79" i="41" s="1"/>
  <c r="AS5" i="13"/>
  <c r="AL5" i="13"/>
  <c r="AU5" i="13" s="1"/>
  <c r="AH78" i="55"/>
  <c r="AQ78" i="55" s="1"/>
  <c r="AH78" i="49"/>
  <c r="AQ78" i="49" s="1"/>
  <c r="AH73" i="50"/>
  <c r="AQ73" i="50" s="1"/>
  <c r="W76" i="82"/>
  <c r="AG75" i="82"/>
  <c r="AP75" i="82" s="1"/>
  <c r="AF75" i="82"/>
  <c r="AO75" i="82" s="1"/>
  <c r="AE75" i="82"/>
  <c r="AS9" i="13"/>
  <c r="AL9" i="13"/>
  <c r="AU9" i="13" s="1"/>
  <c r="AG79" i="41"/>
  <c r="AP79" i="41" s="1"/>
  <c r="AE79" i="41"/>
  <c r="W80" i="41"/>
  <c r="AF79" i="41"/>
  <c r="AO79" i="41" s="1"/>
  <c r="AR79" i="84"/>
  <c r="AR81" i="84" s="1"/>
  <c r="AL79" i="84"/>
  <c r="AU79" i="84" s="1"/>
  <c r="AE78" i="55"/>
  <c r="AF78" i="55"/>
  <c r="AO78" i="55" s="1"/>
  <c r="AG78" i="55"/>
  <c r="AP78" i="55" s="1"/>
  <c r="W79" i="55"/>
  <c r="AE78" i="49"/>
  <c r="AF78" i="49"/>
  <c r="AO78" i="49" s="1"/>
  <c r="AG78" i="49"/>
  <c r="AP78" i="49" s="1"/>
  <c r="W79" i="49"/>
  <c r="AF73" i="50"/>
  <c r="AO73" i="50" s="1"/>
  <c r="AG73" i="50"/>
  <c r="AP73" i="50" s="1"/>
  <c r="AE73" i="50"/>
  <c r="W74" i="50"/>
  <c r="AJ4" i="13"/>
  <c r="AK4" i="13"/>
  <c r="AT4" i="13" s="1"/>
  <c r="AT81" i="13" s="1"/>
  <c r="AS16" i="13"/>
  <c r="AL16" i="13"/>
  <c r="AU16" i="13" s="1"/>
  <c r="AE76" i="42"/>
  <c r="AF76" i="42"/>
  <c r="AO76" i="42" s="1"/>
  <c r="W77" i="42"/>
  <c r="AG76" i="42"/>
  <c r="AP76" i="42" s="1"/>
  <c r="Y75" i="98"/>
  <c r="X75" i="98"/>
  <c r="Z75" i="98" s="1"/>
  <c r="W81" i="11"/>
  <c r="AF80" i="11"/>
  <c r="AO80" i="11" s="1"/>
  <c r="AG80" i="11"/>
  <c r="AP80" i="11" s="1"/>
  <c r="AE80" i="11"/>
  <c r="AI79" i="16"/>
  <c r="AN79" i="16"/>
  <c r="AR74" i="94"/>
  <c r="AF76" i="102"/>
  <c r="AO76" i="102" s="1"/>
  <c r="AE76" i="102"/>
  <c r="W77" i="102"/>
  <c r="AG76" i="102"/>
  <c r="AP76" i="102" s="1"/>
  <c r="AR79" i="11"/>
  <c r="AR72" i="50"/>
  <c r="AH76" i="83"/>
  <c r="AQ76" i="83" s="1"/>
  <c r="Y75" i="35"/>
  <c r="X75" i="35"/>
  <c r="AH80" i="43"/>
  <c r="AQ80" i="43" s="1"/>
  <c r="AF76" i="103"/>
  <c r="AO76" i="103" s="1"/>
  <c r="AE76" i="103"/>
  <c r="W77" i="103"/>
  <c r="AG76" i="103"/>
  <c r="AP76" i="103" s="1"/>
  <c r="Y78" i="51"/>
  <c r="X78" i="51"/>
  <c r="AU81" i="92"/>
  <c r="C11" i="92" s="1"/>
  <c r="F36" i="57" s="1"/>
  <c r="AH81" i="95"/>
  <c r="AQ81" i="95" s="1"/>
  <c r="Y75" i="85"/>
  <c r="X75" i="85"/>
  <c r="AR77" i="49"/>
  <c r="AL3" i="13"/>
  <c r="AU3" i="13" s="1"/>
  <c r="AS3" i="13"/>
  <c r="AR79" i="91"/>
  <c r="AR74" i="82"/>
  <c r="AH80" i="91"/>
  <c r="AQ80" i="91" s="1"/>
  <c r="AH75" i="94"/>
  <c r="AQ75" i="94" s="1"/>
  <c r="AR73" i="48"/>
  <c r="AI78" i="99"/>
  <c r="AN78" i="99"/>
  <c r="Y80" i="16"/>
  <c r="Z80" i="16"/>
  <c r="X80" i="16"/>
  <c r="AR77" i="18"/>
  <c r="AE76" i="83"/>
  <c r="AG76" i="83"/>
  <c r="AP76" i="83" s="1"/>
  <c r="W77" i="83"/>
  <c r="AF76" i="83"/>
  <c r="AO76" i="83" s="1"/>
  <c r="AI74" i="35"/>
  <c r="AN74" i="35"/>
  <c r="AF80" i="43"/>
  <c r="AO80" i="43" s="1"/>
  <c r="AE80" i="43"/>
  <c r="W81" i="43"/>
  <c r="AG80" i="43"/>
  <c r="AP80" i="43" s="1"/>
  <c r="AS15" i="13"/>
  <c r="AL15" i="13"/>
  <c r="AU15" i="13" s="1"/>
  <c r="AI77" i="51"/>
  <c r="AN77" i="51"/>
  <c r="AS81" i="92"/>
  <c r="AS11" i="13"/>
  <c r="AL11" i="13"/>
  <c r="AU11" i="13" s="1"/>
  <c r="AI74" i="85"/>
  <c r="AN74" i="85"/>
  <c r="Z80" i="91"/>
  <c r="Z75" i="94"/>
  <c r="AE72" i="90"/>
  <c r="W73" i="90"/>
  <c r="AG72" i="90"/>
  <c r="AP72" i="90" s="1"/>
  <c r="AF72" i="90"/>
  <c r="AO72" i="90" s="1"/>
  <c r="AF78" i="87"/>
  <c r="AO78" i="87" s="1"/>
  <c r="W79" i="87"/>
  <c r="AE78" i="87"/>
  <c r="AG78" i="87"/>
  <c r="AP78" i="87" s="1"/>
  <c r="AS17" i="13"/>
  <c r="AL17" i="13"/>
  <c r="AU17" i="13" s="1"/>
  <c r="AR75" i="83"/>
  <c r="AH78" i="18"/>
  <c r="AQ78" i="18" s="1"/>
  <c r="AR78" i="41"/>
  <c r="AS4" i="84"/>
  <c r="AS81" i="84" s="1"/>
  <c r="AL4" i="84"/>
  <c r="AU4" i="84" s="1"/>
  <c r="AU81" i="84" s="1"/>
  <c r="C11" i="84" s="1"/>
  <c r="F28" i="57" s="1"/>
  <c r="AH74" i="48"/>
  <c r="AQ74" i="48" s="1"/>
  <c r="Y79" i="99"/>
  <c r="X79" i="99"/>
  <c r="AI74" i="98"/>
  <c r="AN74" i="98"/>
  <c r="W76" i="98" l="1"/>
  <c r="AF75" i="98"/>
  <c r="AO75" i="98" s="1"/>
  <c r="AG75" i="98"/>
  <c r="AP75" i="98" s="1"/>
  <c r="AE75" i="98"/>
  <c r="AR77" i="51"/>
  <c r="AI80" i="43"/>
  <c r="AN80" i="43"/>
  <c r="Y77" i="83"/>
  <c r="Z77" i="83"/>
  <c r="X77" i="83"/>
  <c r="AF80" i="16"/>
  <c r="AO80" i="16" s="1"/>
  <c r="AE80" i="16"/>
  <c r="AG80" i="16"/>
  <c r="AP80" i="16" s="1"/>
  <c r="W81" i="16"/>
  <c r="AH75" i="85"/>
  <c r="AQ75" i="85" s="1"/>
  <c r="AI76" i="102"/>
  <c r="AN76" i="102"/>
  <c r="AI76" i="42"/>
  <c r="AN76" i="42"/>
  <c r="Y74" i="50"/>
  <c r="X74" i="50"/>
  <c r="Y80" i="41"/>
  <c r="X80" i="41"/>
  <c r="AI75" i="82"/>
  <c r="AN75" i="82"/>
  <c r="Y77" i="10"/>
  <c r="Z77" i="10" s="1"/>
  <c r="X77" i="10"/>
  <c r="Y79" i="18"/>
  <c r="X79" i="18"/>
  <c r="Y82" i="95"/>
  <c r="Z82" i="95" s="1"/>
  <c r="X82" i="95"/>
  <c r="AR74" i="85"/>
  <c r="Z75" i="85"/>
  <c r="AI80" i="11"/>
  <c r="AN80" i="11"/>
  <c r="AI73" i="50"/>
  <c r="AN73" i="50"/>
  <c r="AI78" i="55"/>
  <c r="AN78" i="55"/>
  <c r="AI79" i="41"/>
  <c r="AR79" i="41" s="1"/>
  <c r="AN79" i="41"/>
  <c r="AR74" i="98"/>
  <c r="AI78" i="87"/>
  <c r="AN78" i="87"/>
  <c r="Y73" i="90"/>
  <c r="Z73" i="90" s="1"/>
  <c r="X73" i="90"/>
  <c r="AI76" i="83"/>
  <c r="AN76" i="83"/>
  <c r="Y77" i="103"/>
  <c r="Z77" i="103" s="1"/>
  <c r="X77" i="103"/>
  <c r="AI78" i="49"/>
  <c r="AN78" i="49"/>
  <c r="Y75" i="48"/>
  <c r="Z75" i="48"/>
  <c r="X75" i="48"/>
  <c r="AI72" i="90"/>
  <c r="AN72" i="90"/>
  <c r="AH78" i="51"/>
  <c r="AQ78" i="51" s="1"/>
  <c r="AI76" i="103"/>
  <c r="AN76" i="103"/>
  <c r="AH75" i="35"/>
  <c r="AQ75" i="35" s="1"/>
  <c r="Y76" i="82"/>
  <c r="Z76" i="82"/>
  <c r="X76" i="82"/>
  <c r="AI81" i="95"/>
  <c r="AN81" i="95"/>
  <c r="AH79" i="99"/>
  <c r="AQ79" i="99" s="1"/>
  <c r="Y79" i="87"/>
  <c r="Z79" i="87"/>
  <c r="X79" i="87"/>
  <c r="AR74" i="35"/>
  <c r="AR78" i="99"/>
  <c r="Z79" i="99"/>
  <c r="W76" i="94"/>
  <c r="AF75" i="94"/>
  <c r="AO75" i="94" s="1"/>
  <c r="AG75" i="94"/>
  <c r="AP75" i="94" s="1"/>
  <c r="AE75" i="94"/>
  <c r="Z78" i="51"/>
  <c r="Z75" i="35"/>
  <c r="Y81" i="11"/>
  <c r="X81" i="11"/>
  <c r="Z81" i="11" s="1"/>
  <c r="Y77" i="42"/>
  <c r="X77" i="42"/>
  <c r="AS4" i="13"/>
  <c r="AS81" i="13" s="1"/>
  <c r="AL4" i="13"/>
  <c r="AU4" i="13" s="1"/>
  <c r="AU81" i="13" s="1"/>
  <c r="C11" i="13" s="1"/>
  <c r="Y79" i="55"/>
  <c r="X79" i="55"/>
  <c r="W81" i="91"/>
  <c r="AE80" i="91"/>
  <c r="AN80" i="91" s="1"/>
  <c r="AF80" i="91"/>
  <c r="AG80" i="91"/>
  <c r="AP80" i="91" s="1"/>
  <c r="Y81" i="43"/>
  <c r="X81" i="43"/>
  <c r="AH80" i="16"/>
  <c r="AQ80" i="16" s="1"/>
  <c r="Y77" i="102"/>
  <c r="X77" i="102"/>
  <c r="Z77" i="102" s="1"/>
  <c r="AR79" i="16"/>
  <c r="AH75" i="98"/>
  <c r="AQ75" i="98" s="1"/>
  <c r="Y79" i="49"/>
  <c r="Z79" i="49"/>
  <c r="X79" i="49"/>
  <c r="AI76" i="10"/>
  <c r="AN76" i="10"/>
  <c r="AI78" i="18"/>
  <c r="AN78" i="18"/>
  <c r="AI74" i="48"/>
  <c r="AN74" i="48"/>
  <c r="AF77" i="102" l="1"/>
  <c r="AO77" i="102" s="1"/>
  <c r="AE77" i="102"/>
  <c r="W78" i="102"/>
  <c r="AG77" i="102"/>
  <c r="AP77" i="102" s="1"/>
  <c r="AE82" i="95"/>
  <c r="W83" i="95"/>
  <c r="AF82" i="95"/>
  <c r="AO82" i="95" s="1"/>
  <c r="AG82" i="95"/>
  <c r="AP82" i="95" s="1"/>
  <c r="W82" i="11"/>
  <c r="AF81" i="11"/>
  <c r="AO81" i="11" s="1"/>
  <c r="AG81" i="11"/>
  <c r="AP81" i="11" s="1"/>
  <c r="AE81" i="11"/>
  <c r="AF73" i="90"/>
  <c r="AO73" i="90" s="1"/>
  <c r="AE73" i="90"/>
  <c r="W74" i="90"/>
  <c r="AG73" i="90"/>
  <c r="AP73" i="90" s="1"/>
  <c r="AE77" i="10"/>
  <c r="W78" i="10"/>
  <c r="AF77" i="10"/>
  <c r="AO77" i="10" s="1"/>
  <c r="AG77" i="10"/>
  <c r="AP77" i="10" s="1"/>
  <c r="W78" i="103"/>
  <c r="AF77" i="103"/>
  <c r="AO77" i="103" s="1"/>
  <c r="AE77" i="103"/>
  <c r="AG77" i="103"/>
  <c r="AP77" i="103" s="1"/>
  <c r="AR78" i="18"/>
  <c r="AR76" i="10"/>
  <c r="AI80" i="91"/>
  <c r="AO80" i="91"/>
  <c r="AH76" i="82"/>
  <c r="AQ76" i="82" s="1"/>
  <c r="AH75" i="48"/>
  <c r="AQ75" i="48" s="1"/>
  <c r="AH77" i="83"/>
  <c r="AQ77" i="83" s="1"/>
  <c r="AH81" i="43"/>
  <c r="AQ81" i="43" s="1"/>
  <c r="W77" i="82"/>
  <c r="AE76" i="82"/>
  <c r="AF76" i="82"/>
  <c r="AO76" i="82" s="1"/>
  <c r="AG76" i="82"/>
  <c r="AP76" i="82" s="1"/>
  <c r="AE75" i="48"/>
  <c r="AF75" i="48"/>
  <c r="AO75" i="48" s="1"/>
  <c r="AG75" i="48"/>
  <c r="AP75" i="48" s="1"/>
  <c r="W76" i="48"/>
  <c r="AR80" i="11"/>
  <c r="AH74" i="50"/>
  <c r="AQ74" i="50" s="1"/>
  <c r="AR76" i="102"/>
  <c r="AF77" i="83"/>
  <c r="AO77" i="83" s="1"/>
  <c r="AG77" i="83"/>
  <c r="AP77" i="83" s="1"/>
  <c r="W78" i="83"/>
  <c r="AE77" i="83"/>
  <c r="W80" i="49"/>
  <c r="AE79" i="49"/>
  <c r="AF79" i="49"/>
  <c r="AO79" i="49" s="1"/>
  <c r="AG79" i="49"/>
  <c r="AP79" i="49" s="1"/>
  <c r="Z81" i="43"/>
  <c r="Y81" i="91"/>
  <c r="Z81" i="91"/>
  <c r="X81" i="91"/>
  <c r="AH77" i="42"/>
  <c r="AQ77" i="42" s="1"/>
  <c r="AG75" i="35"/>
  <c r="AP75" i="35" s="1"/>
  <c r="W76" i="35"/>
  <c r="AF75" i="35"/>
  <c r="AO75" i="35" s="1"/>
  <c r="AE75" i="35"/>
  <c r="Y76" i="94"/>
  <c r="X76" i="94"/>
  <c r="AH79" i="87"/>
  <c r="AQ79" i="87" s="1"/>
  <c r="AE75" i="85"/>
  <c r="AG75" i="85"/>
  <c r="AP75" i="85" s="1"/>
  <c r="W76" i="85"/>
  <c r="AF75" i="85"/>
  <c r="AO75" i="85" s="1"/>
  <c r="AH79" i="18"/>
  <c r="AQ79" i="18" s="1"/>
  <c r="Z74" i="50"/>
  <c r="Y81" i="16"/>
  <c r="Z81" i="16"/>
  <c r="X81" i="16"/>
  <c r="AI75" i="98"/>
  <c r="AN75" i="98"/>
  <c r="AH79" i="55"/>
  <c r="AQ79" i="55" s="1"/>
  <c r="Z77" i="42"/>
  <c r="AG78" i="51"/>
  <c r="AP78" i="51" s="1"/>
  <c r="AE78" i="51"/>
  <c r="AF78" i="51"/>
  <c r="AO78" i="51" s="1"/>
  <c r="W79" i="51"/>
  <c r="AE79" i="99"/>
  <c r="AG79" i="99"/>
  <c r="AP79" i="99" s="1"/>
  <c r="AF79" i="99"/>
  <c r="AO79" i="99" s="1"/>
  <c r="W80" i="99"/>
  <c r="AF79" i="87"/>
  <c r="AO79" i="87" s="1"/>
  <c r="AG79" i="87"/>
  <c r="AP79" i="87" s="1"/>
  <c r="W80" i="87"/>
  <c r="AE79" i="87"/>
  <c r="AR76" i="103"/>
  <c r="AR78" i="87"/>
  <c r="AR78" i="55"/>
  <c r="Z79" i="18"/>
  <c r="AR75" i="82"/>
  <c r="AR74" i="48"/>
  <c r="Z79" i="55"/>
  <c r="AR78" i="49"/>
  <c r="AR76" i="83"/>
  <c r="AH80" i="41"/>
  <c r="AQ80" i="41" s="1"/>
  <c r="AI80" i="16"/>
  <c r="AR80" i="16" s="1"/>
  <c r="AN80" i="16"/>
  <c r="AR80" i="43"/>
  <c r="AH79" i="49"/>
  <c r="AQ79" i="49" s="1"/>
  <c r="AH77" i="102"/>
  <c r="AQ77" i="102" s="1"/>
  <c r="AH81" i="11"/>
  <c r="AQ81" i="11" s="1"/>
  <c r="AI75" i="94"/>
  <c r="AN75" i="94"/>
  <c r="AR81" i="95"/>
  <c r="AR72" i="90"/>
  <c r="AH77" i="103"/>
  <c r="AQ77" i="103" s="1"/>
  <c r="AH73" i="90"/>
  <c r="AQ73" i="90" s="1"/>
  <c r="AR73" i="50"/>
  <c r="AH82" i="95"/>
  <c r="AQ82" i="95" s="1"/>
  <c r="AH77" i="10"/>
  <c r="AQ77" i="10" s="1"/>
  <c r="Z80" i="41"/>
  <c r="AR76" i="42"/>
  <c r="Y76" i="98"/>
  <c r="X76" i="98"/>
  <c r="Z76" i="98" s="1"/>
  <c r="AE76" i="98" l="1"/>
  <c r="AF76" i="98"/>
  <c r="AO76" i="98" s="1"/>
  <c r="W77" i="98"/>
  <c r="AG76" i="98"/>
  <c r="AP76" i="98" s="1"/>
  <c r="W80" i="18"/>
  <c r="AF79" i="18"/>
  <c r="AO79" i="18" s="1"/>
  <c r="AG79" i="18"/>
  <c r="AP79" i="18" s="1"/>
  <c r="AE79" i="18"/>
  <c r="Y79" i="51"/>
  <c r="Z79" i="51" s="1"/>
  <c r="X79" i="51"/>
  <c r="AH81" i="16"/>
  <c r="AQ81" i="16" s="1"/>
  <c r="AI77" i="83"/>
  <c r="AN77" i="83"/>
  <c r="Y74" i="90"/>
  <c r="X74" i="90"/>
  <c r="AI82" i="95"/>
  <c r="AN82" i="95"/>
  <c r="AE79" i="55"/>
  <c r="AF79" i="55"/>
  <c r="AO79" i="55" s="1"/>
  <c r="AG79" i="55"/>
  <c r="AP79" i="55" s="1"/>
  <c r="W80" i="55"/>
  <c r="X80" i="99"/>
  <c r="Y80" i="99"/>
  <c r="Z80" i="99" s="1"/>
  <c r="AF81" i="16"/>
  <c r="AO81" i="16" s="1"/>
  <c r="W82" i="16"/>
  <c r="AG81" i="16"/>
  <c r="AP81" i="16" s="1"/>
  <c r="AE81" i="16"/>
  <c r="AI75" i="85"/>
  <c r="AN75" i="85"/>
  <c r="AH76" i="94"/>
  <c r="AQ76" i="94" s="1"/>
  <c r="X76" i="35"/>
  <c r="Y76" i="35"/>
  <c r="Z76" i="35"/>
  <c r="Y78" i="83"/>
  <c r="Z78" i="83" s="1"/>
  <c r="X78" i="83"/>
  <c r="AR80" i="91"/>
  <c r="AI73" i="90"/>
  <c r="AN73" i="90"/>
  <c r="Y82" i="11"/>
  <c r="X82" i="11"/>
  <c r="AH76" i="98"/>
  <c r="AQ76" i="98" s="1"/>
  <c r="AR75" i="94"/>
  <c r="AI79" i="87"/>
  <c r="AN79" i="87"/>
  <c r="AI78" i="51"/>
  <c r="AN78" i="51"/>
  <c r="Z76" i="94"/>
  <c r="AH81" i="91"/>
  <c r="AQ81" i="91" s="1"/>
  <c r="Y76" i="48"/>
  <c r="X76" i="48"/>
  <c r="Z76" i="48" s="1"/>
  <c r="AI77" i="103"/>
  <c r="AN77" i="103"/>
  <c r="Y78" i="10"/>
  <c r="X78" i="10"/>
  <c r="Y80" i="87"/>
  <c r="Z80" i="87" s="1"/>
  <c r="X80" i="87"/>
  <c r="AF74" i="50"/>
  <c r="AO74" i="50" s="1"/>
  <c r="AE74" i="50"/>
  <c r="W75" i="50"/>
  <c r="AG74" i="50"/>
  <c r="AP74" i="50" s="1"/>
  <c r="W82" i="91"/>
  <c r="AG81" i="91"/>
  <c r="AP81" i="91" s="1"/>
  <c r="AF81" i="91"/>
  <c r="AO81" i="91" s="1"/>
  <c r="AE81" i="91"/>
  <c r="AI79" i="49"/>
  <c r="AN79" i="49"/>
  <c r="AI76" i="82"/>
  <c r="AN76" i="82"/>
  <c r="AI77" i="10"/>
  <c r="AN77" i="10"/>
  <c r="X78" i="102"/>
  <c r="Y78" i="102"/>
  <c r="AG80" i="41"/>
  <c r="AP80" i="41" s="1"/>
  <c r="W81" i="41"/>
  <c r="AE80" i="41"/>
  <c r="AF80" i="41"/>
  <c r="AO80" i="41" s="1"/>
  <c r="AI79" i="99"/>
  <c r="AN79" i="99"/>
  <c r="AE77" i="42"/>
  <c r="AF77" i="42"/>
  <c r="AO77" i="42" s="1"/>
  <c r="AG77" i="42"/>
  <c r="AP77" i="42" s="1"/>
  <c r="W78" i="42"/>
  <c r="Y80" i="49"/>
  <c r="X80" i="49"/>
  <c r="Y77" i="82"/>
  <c r="Z77" i="82" s="1"/>
  <c r="X77" i="82"/>
  <c r="Y78" i="103"/>
  <c r="X78" i="103"/>
  <c r="AI81" i="11"/>
  <c r="AN81" i="11"/>
  <c r="AI77" i="102"/>
  <c r="AN77" i="102"/>
  <c r="AR75" i="98"/>
  <c r="Y76" i="85"/>
  <c r="Z76" i="85" s="1"/>
  <c r="X76" i="85"/>
  <c r="AI75" i="35"/>
  <c r="AN75" i="35"/>
  <c r="AG81" i="43"/>
  <c r="AP81" i="43" s="1"/>
  <c r="W82" i="43"/>
  <c r="AE81" i="43"/>
  <c r="AF81" i="43"/>
  <c r="AO81" i="43" s="1"/>
  <c r="AI75" i="48"/>
  <c r="AN75" i="48"/>
  <c r="Y83" i="95"/>
  <c r="Z83" i="95" s="1"/>
  <c r="X83" i="95"/>
  <c r="AF78" i="83" l="1"/>
  <c r="AO78" i="83" s="1"/>
  <c r="AG78" i="83"/>
  <c r="AP78" i="83" s="1"/>
  <c r="AE78" i="83"/>
  <c r="W79" i="83"/>
  <c r="AX79" i="51"/>
  <c r="S79" i="51" s="1"/>
  <c r="AC79" i="51" s="1"/>
  <c r="AF79" i="51"/>
  <c r="AO79" i="51" s="1"/>
  <c r="AO81" i="51" s="1"/>
  <c r="AE79" i="51"/>
  <c r="AN79" i="51" s="1"/>
  <c r="AN81" i="51" s="1"/>
  <c r="AG79" i="51"/>
  <c r="W77" i="85"/>
  <c r="AG76" i="85"/>
  <c r="AP76" i="85" s="1"/>
  <c r="AE76" i="85"/>
  <c r="AF76" i="85"/>
  <c r="AO76" i="85" s="1"/>
  <c r="AF83" i="95"/>
  <c r="AO83" i="95" s="1"/>
  <c r="W84" i="95"/>
  <c r="AE83" i="95"/>
  <c r="AG83" i="95"/>
  <c r="AP83" i="95" s="1"/>
  <c r="AG76" i="48"/>
  <c r="AP76" i="48" s="1"/>
  <c r="AF76" i="48"/>
  <c r="AO76" i="48" s="1"/>
  <c r="AE76" i="48"/>
  <c r="W77" i="48"/>
  <c r="AE77" i="82"/>
  <c r="W78" i="82"/>
  <c r="AG77" i="82"/>
  <c r="AP77" i="82" s="1"/>
  <c r="AF77" i="82"/>
  <c r="AO77" i="82" s="1"/>
  <c r="AF80" i="87"/>
  <c r="AO80" i="87" s="1"/>
  <c r="AE80" i="87"/>
  <c r="AG80" i="87"/>
  <c r="AP80" i="87" s="1"/>
  <c r="W81" i="87"/>
  <c r="AH78" i="102"/>
  <c r="AQ78" i="102" s="1"/>
  <c r="AR79" i="49"/>
  <c r="AR77" i="103"/>
  <c r="AI81" i="16"/>
  <c r="AN81" i="16"/>
  <c r="AR82" i="95"/>
  <c r="Y80" i="18"/>
  <c r="X80" i="18"/>
  <c r="AH78" i="103"/>
  <c r="AQ78" i="103" s="1"/>
  <c r="AR79" i="87"/>
  <c r="AR73" i="90"/>
  <c r="AF76" i="35"/>
  <c r="AO76" i="35" s="1"/>
  <c r="W77" i="35"/>
  <c r="AE76" i="35"/>
  <c r="AG76" i="35"/>
  <c r="AP76" i="35" s="1"/>
  <c r="Y80" i="55"/>
  <c r="X80" i="55"/>
  <c r="Z80" i="55" s="1"/>
  <c r="AH74" i="90"/>
  <c r="AQ74" i="90" s="1"/>
  <c r="AH80" i="49"/>
  <c r="AQ80" i="49" s="1"/>
  <c r="AI80" i="41"/>
  <c r="AN80" i="41"/>
  <c r="AR75" i="48"/>
  <c r="Z78" i="103"/>
  <c r="Z80" i="49"/>
  <c r="AI77" i="42"/>
  <c r="AN77" i="42"/>
  <c r="Y81" i="41"/>
  <c r="X81" i="41"/>
  <c r="AR77" i="10"/>
  <c r="AI81" i="91"/>
  <c r="AN81" i="91"/>
  <c r="Y75" i="50"/>
  <c r="X75" i="50"/>
  <c r="AH78" i="10"/>
  <c r="AQ78" i="10" s="1"/>
  <c r="Y82" i="16"/>
  <c r="X82" i="16"/>
  <c r="Z82" i="16" s="1"/>
  <c r="Z74" i="90"/>
  <c r="AR81" i="11"/>
  <c r="AH76" i="48"/>
  <c r="AQ76" i="48" s="1"/>
  <c r="AR75" i="35"/>
  <c r="AI74" i="50"/>
  <c r="AN74" i="50"/>
  <c r="Z78" i="10"/>
  <c r="AG76" i="94"/>
  <c r="AP76" i="94" s="1"/>
  <c r="AF76" i="94"/>
  <c r="AO76" i="94" s="1"/>
  <c r="AE76" i="94"/>
  <c r="W77" i="94"/>
  <c r="AH82" i="11"/>
  <c r="AQ82" i="11" s="1"/>
  <c r="AH76" i="35"/>
  <c r="AQ76" i="35" s="1"/>
  <c r="AI79" i="18"/>
  <c r="AN79" i="18"/>
  <c r="Y77" i="98"/>
  <c r="X77" i="98"/>
  <c r="Y82" i="43"/>
  <c r="X82" i="43"/>
  <c r="Z82" i="43" s="1"/>
  <c r="AH83" i="95"/>
  <c r="AQ83" i="95" s="1"/>
  <c r="AH76" i="85"/>
  <c r="AQ76" i="85" s="1"/>
  <c r="AR77" i="102"/>
  <c r="AH77" i="82"/>
  <c r="AQ77" i="82" s="1"/>
  <c r="AR79" i="99"/>
  <c r="Z78" i="102"/>
  <c r="AR76" i="82"/>
  <c r="Z82" i="11"/>
  <c r="AH78" i="83"/>
  <c r="AQ78" i="83" s="1"/>
  <c r="AR75" i="85"/>
  <c r="AF80" i="99"/>
  <c r="AO80" i="99" s="1"/>
  <c r="AE80" i="99"/>
  <c r="AN80" i="99" s="1"/>
  <c r="AG80" i="99"/>
  <c r="W81" i="99"/>
  <c r="AI79" i="55"/>
  <c r="AN79" i="55"/>
  <c r="AI81" i="43"/>
  <c r="AN81" i="43"/>
  <c r="Y78" i="42"/>
  <c r="Z78" i="42" s="1"/>
  <c r="X78" i="42"/>
  <c r="Y82" i="91"/>
  <c r="X82" i="91"/>
  <c r="AH80" i="87"/>
  <c r="AQ80" i="87" s="1"/>
  <c r="AR78" i="51"/>
  <c r="AH80" i="99"/>
  <c r="AQ80" i="99" s="1"/>
  <c r="AR77" i="83"/>
  <c r="AH79" i="51"/>
  <c r="AQ79" i="51" s="1"/>
  <c r="AQ81" i="51" s="1"/>
  <c r="AZ3" i="51"/>
  <c r="AX8" i="51" s="1"/>
  <c r="S8" i="51" s="1"/>
  <c r="AC8" i="51" s="1"/>
  <c r="AB9" i="51" s="1"/>
  <c r="AX4" i="51"/>
  <c r="S4" i="51" s="1"/>
  <c r="AC4" i="51" s="1"/>
  <c r="AB5" i="51" s="1"/>
  <c r="AX3" i="51"/>
  <c r="S3" i="51" s="1"/>
  <c r="AC3" i="51" s="1"/>
  <c r="AX5" i="51"/>
  <c r="S5" i="51" s="1"/>
  <c r="AC5" i="51" s="1"/>
  <c r="AB6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X22" i="51"/>
  <c r="S22" i="51" s="1"/>
  <c r="AC22" i="51" s="1"/>
  <c r="AB23" i="51" s="1"/>
  <c r="AX23" i="51"/>
  <c r="S23" i="51" s="1"/>
  <c r="AC23" i="51" s="1"/>
  <c r="AB24" i="51" s="1"/>
  <c r="AX24" i="51"/>
  <c r="S24" i="51" s="1"/>
  <c r="AC24" i="51" s="1"/>
  <c r="AB25" i="51" s="1"/>
  <c r="AX25" i="51"/>
  <c r="S25" i="51" s="1"/>
  <c r="AC25" i="51" s="1"/>
  <c r="AB26" i="51" s="1"/>
  <c r="AX26" i="51"/>
  <c r="S26" i="51" s="1"/>
  <c r="AC26" i="51" s="1"/>
  <c r="AB27" i="51" s="1"/>
  <c r="AX27" i="51"/>
  <c r="S27" i="51" s="1"/>
  <c r="AC27" i="51" s="1"/>
  <c r="AB28" i="51" s="1"/>
  <c r="AX28" i="51"/>
  <c r="S28" i="51" s="1"/>
  <c r="AC28" i="51" s="1"/>
  <c r="AB29" i="51" s="1"/>
  <c r="AX29" i="51"/>
  <c r="S29" i="51" s="1"/>
  <c r="AC29" i="51" s="1"/>
  <c r="AB30" i="51" s="1"/>
  <c r="AX30" i="51"/>
  <c r="S30" i="51" s="1"/>
  <c r="AC30" i="51" s="1"/>
  <c r="AB31" i="51" s="1"/>
  <c r="AX31" i="51"/>
  <c r="S31" i="51" s="1"/>
  <c r="AC31" i="51" s="1"/>
  <c r="AB32" i="51" s="1"/>
  <c r="AX32" i="51"/>
  <c r="S32" i="51" s="1"/>
  <c r="AC32" i="51" s="1"/>
  <c r="AB33" i="51" s="1"/>
  <c r="AX33" i="51"/>
  <c r="S33" i="51" s="1"/>
  <c r="AC33" i="51" s="1"/>
  <c r="AB34" i="51" s="1"/>
  <c r="AX34" i="51"/>
  <c r="S34" i="51" s="1"/>
  <c r="AC34" i="51" s="1"/>
  <c r="AB35" i="51" s="1"/>
  <c r="AX35" i="51"/>
  <c r="S35" i="51" s="1"/>
  <c r="AC35" i="51" s="1"/>
  <c r="AB36" i="51" s="1"/>
  <c r="AX36" i="51"/>
  <c r="S36" i="51" s="1"/>
  <c r="AC36" i="51" s="1"/>
  <c r="AB37" i="51" s="1"/>
  <c r="AX37" i="51"/>
  <c r="S37" i="51" s="1"/>
  <c r="AC37" i="51" s="1"/>
  <c r="AB38" i="51" s="1"/>
  <c r="AX38" i="51"/>
  <c r="S38" i="51" s="1"/>
  <c r="AC38" i="51" s="1"/>
  <c r="AB39" i="51" s="1"/>
  <c r="AX39" i="51"/>
  <c r="S39" i="51" s="1"/>
  <c r="AC39" i="51" s="1"/>
  <c r="AB40" i="51" s="1"/>
  <c r="AX40" i="51"/>
  <c r="S40" i="51" s="1"/>
  <c r="AC40" i="51" s="1"/>
  <c r="AB41" i="51" s="1"/>
  <c r="AX41" i="51"/>
  <c r="S41" i="51" s="1"/>
  <c r="AC41" i="51" s="1"/>
  <c r="AB42" i="51" s="1"/>
  <c r="AX42" i="51"/>
  <c r="S42" i="51" s="1"/>
  <c r="AC42" i="51" s="1"/>
  <c r="AB43" i="51" s="1"/>
  <c r="AX43" i="51"/>
  <c r="S43" i="51" s="1"/>
  <c r="AC43" i="51" s="1"/>
  <c r="AB44" i="51" s="1"/>
  <c r="AX44" i="51"/>
  <c r="S44" i="51" s="1"/>
  <c r="AC44" i="51" s="1"/>
  <c r="AB45" i="51" s="1"/>
  <c r="AX45" i="51"/>
  <c r="S45" i="51" s="1"/>
  <c r="AC45" i="51" s="1"/>
  <c r="AB46" i="51" s="1"/>
  <c r="AX46" i="51"/>
  <c r="S46" i="51" s="1"/>
  <c r="AC46" i="51" s="1"/>
  <c r="AB47" i="51" s="1"/>
  <c r="AX47" i="51"/>
  <c r="S47" i="51" s="1"/>
  <c r="AC47" i="51" s="1"/>
  <c r="AB48" i="51" s="1"/>
  <c r="AX48" i="51"/>
  <c r="S48" i="51" s="1"/>
  <c r="AC48" i="51" s="1"/>
  <c r="AB49" i="51" s="1"/>
  <c r="AX49" i="51"/>
  <c r="S49" i="51" s="1"/>
  <c r="AC49" i="51" s="1"/>
  <c r="AB50" i="51" s="1"/>
  <c r="AX50" i="51"/>
  <c r="S50" i="51" s="1"/>
  <c r="AC50" i="51" s="1"/>
  <c r="AB51" i="51" s="1"/>
  <c r="AX51" i="51"/>
  <c r="S51" i="51" s="1"/>
  <c r="AC51" i="51" s="1"/>
  <c r="AB52" i="51" s="1"/>
  <c r="AX52" i="51"/>
  <c r="S52" i="51" s="1"/>
  <c r="AC52" i="51" s="1"/>
  <c r="AB53" i="51" s="1"/>
  <c r="AX53" i="51"/>
  <c r="S53" i="51" s="1"/>
  <c r="AC53" i="51" s="1"/>
  <c r="AB54" i="51" s="1"/>
  <c r="AX54" i="51"/>
  <c r="S54" i="51" s="1"/>
  <c r="AC54" i="51" s="1"/>
  <c r="AB55" i="51" s="1"/>
  <c r="AX55" i="51"/>
  <c r="S55" i="51" s="1"/>
  <c r="AC55" i="51" s="1"/>
  <c r="AB56" i="51" s="1"/>
  <c r="AX56" i="51"/>
  <c r="S56" i="51" s="1"/>
  <c r="AC56" i="51" s="1"/>
  <c r="AB57" i="51" s="1"/>
  <c r="AX57" i="51"/>
  <c r="S57" i="51" s="1"/>
  <c r="AC57" i="51" s="1"/>
  <c r="AB58" i="51" s="1"/>
  <c r="AX58" i="51"/>
  <c r="S58" i="51" s="1"/>
  <c r="AC58" i="51" s="1"/>
  <c r="AB59" i="51" s="1"/>
  <c r="AX59" i="51"/>
  <c r="S59" i="51" s="1"/>
  <c r="AC59" i="51" s="1"/>
  <c r="AB60" i="51" s="1"/>
  <c r="AX60" i="51"/>
  <c r="S60" i="51" s="1"/>
  <c r="AC60" i="51" s="1"/>
  <c r="AB61" i="51" s="1"/>
  <c r="AX61" i="51"/>
  <c r="S61" i="51" s="1"/>
  <c r="AC61" i="51" s="1"/>
  <c r="AB62" i="51" s="1"/>
  <c r="AX62" i="51"/>
  <c r="S62" i="51" s="1"/>
  <c r="AC62" i="51" s="1"/>
  <c r="AB63" i="51" s="1"/>
  <c r="AX63" i="51"/>
  <c r="S63" i="51" s="1"/>
  <c r="AC63" i="51" s="1"/>
  <c r="AB64" i="51" s="1"/>
  <c r="AX64" i="51"/>
  <c r="S64" i="51" s="1"/>
  <c r="AC64" i="51" s="1"/>
  <c r="AB65" i="51" s="1"/>
  <c r="AX65" i="51"/>
  <c r="S65" i="51" s="1"/>
  <c r="AC65" i="51" s="1"/>
  <c r="AB66" i="51" s="1"/>
  <c r="AX66" i="51"/>
  <c r="S66" i="51" s="1"/>
  <c r="AC66" i="51" s="1"/>
  <c r="AB67" i="51" s="1"/>
  <c r="AX67" i="51"/>
  <c r="S67" i="51" s="1"/>
  <c r="AC67" i="51" s="1"/>
  <c r="AB68" i="51" s="1"/>
  <c r="AX68" i="51"/>
  <c r="S68" i="51" s="1"/>
  <c r="AC68" i="51" s="1"/>
  <c r="AB69" i="51" s="1"/>
  <c r="AX69" i="51"/>
  <c r="S69" i="51" s="1"/>
  <c r="AC69" i="51" s="1"/>
  <c r="AB70" i="51" s="1"/>
  <c r="AX70" i="51"/>
  <c r="S70" i="51" s="1"/>
  <c r="AC70" i="51" s="1"/>
  <c r="AB71" i="51" s="1"/>
  <c r="AX71" i="51"/>
  <c r="S71" i="51" s="1"/>
  <c r="AC71" i="51" s="1"/>
  <c r="AB72" i="51" s="1"/>
  <c r="AX72" i="51"/>
  <c r="S72" i="51" s="1"/>
  <c r="AC72" i="51" s="1"/>
  <c r="AB73" i="51" s="1"/>
  <c r="AX73" i="51"/>
  <c r="S73" i="51" s="1"/>
  <c r="AC73" i="51" s="1"/>
  <c r="AB74" i="51" s="1"/>
  <c r="AX75" i="51"/>
  <c r="S75" i="51" s="1"/>
  <c r="AC75" i="51" s="1"/>
  <c r="AB76" i="51" s="1"/>
  <c r="AX77" i="51"/>
  <c r="S77" i="51" s="1"/>
  <c r="AC77" i="51" s="1"/>
  <c r="AB78" i="51" s="1"/>
  <c r="AX76" i="51"/>
  <c r="S76" i="51" s="1"/>
  <c r="AC76" i="51" s="1"/>
  <c r="AB77" i="51" s="1"/>
  <c r="AX74" i="51"/>
  <c r="S74" i="51" s="1"/>
  <c r="AC74" i="51" s="1"/>
  <c r="AB75" i="51" s="1"/>
  <c r="AX78" i="51"/>
  <c r="S78" i="51" s="1"/>
  <c r="AC78" i="51" s="1"/>
  <c r="AB79" i="51" s="1"/>
  <c r="AI76" i="98"/>
  <c r="AN76" i="98"/>
  <c r="AE78" i="42" l="1"/>
  <c r="AF78" i="42"/>
  <c r="AO78" i="42" s="1"/>
  <c r="W79" i="42"/>
  <c r="AG78" i="42"/>
  <c r="AP78" i="42" s="1"/>
  <c r="AF82" i="43"/>
  <c r="AO82" i="43" s="1"/>
  <c r="AG82" i="43"/>
  <c r="AP82" i="43" s="1"/>
  <c r="W83" i="43"/>
  <c r="AE82" i="43"/>
  <c r="AG80" i="55"/>
  <c r="AP80" i="55" s="1"/>
  <c r="W81" i="55"/>
  <c r="AE80" i="55"/>
  <c r="AF80" i="55"/>
  <c r="AO80" i="55" s="1"/>
  <c r="AG82" i="16"/>
  <c r="AP82" i="16" s="1"/>
  <c r="AE82" i="16"/>
  <c r="AF82" i="16"/>
  <c r="AO82" i="16" s="1"/>
  <c r="W83" i="16"/>
  <c r="AK73" i="51"/>
  <c r="AT73" i="51" s="1"/>
  <c r="AJ73" i="51"/>
  <c r="AJ77" i="51"/>
  <c r="AK77" i="51"/>
  <c r="AT77" i="51" s="1"/>
  <c r="AJ78" i="51"/>
  <c r="AK78" i="51"/>
  <c r="AT78" i="51" s="1"/>
  <c r="AK76" i="51"/>
  <c r="AT76" i="51" s="1"/>
  <c r="AJ76" i="51"/>
  <c r="AR76" i="98"/>
  <c r="AJ74" i="51"/>
  <c r="AK74" i="51"/>
  <c r="AT74" i="51" s="1"/>
  <c r="AJ68" i="51"/>
  <c r="AK68" i="51"/>
  <c r="AT68" i="51" s="1"/>
  <c r="AJ62" i="51"/>
  <c r="AK62" i="51"/>
  <c r="AT62" i="51" s="1"/>
  <c r="AJ56" i="51"/>
  <c r="AK56" i="51"/>
  <c r="AT56" i="51" s="1"/>
  <c r="AJ50" i="51"/>
  <c r="AK50" i="51"/>
  <c r="AT50" i="51" s="1"/>
  <c r="AJ44" i="51"/>
  <c r="AK44" i="51"/>
  <c r="AT44" i="51" s="1"/>
  <c r="AK38" i="51"/>
  <c r="AT38" i="51" s="1"/>
  <c r="AJ38" i="51"/>
  <c r="AK32" i="51"/>
  <c r="AT32" i="51" s="1"/>
  <c r="AJ32" i="51"/>
  <c r="AK26" i="51"/>
  <c r="AT26" i="51" s="1"/>
  <c r="AJ26" i="51"/>
  <c r="AJ20" i="51"/>
  <c r="AK20" i="51"/>
  <c r="AT20" i="51" s="1"/>
  <c r="AK14" i="51"/>
  <c r="AT14" i="51" s="1"/>
  <c r="AJ14" i="51"/>
  <c r="AX6" i="51"/>
  <c r="S6" i="51" s="1"/>
  <c r="AC6" i="51" s="1"/>
  <c r="AB7" i="51" s="1"/>
  <c r="W83" i="11"/>
  <c r="AE82" i="11"/>
  <c r="AG82" i="11"/>
  <c r="AP82" i="11" s="1"/>
  <c r="AF82" i="11"/>
  <c r="AO82" i="11" s="1"/>
  <c r="AR79" i="18"/>
  <c r="Y77" i="94"/>
  <c r="X77" i="94"/>
  <c r="AR74" i="50"/>
  <c r="AR77" i="42"/>
  <c r="AR80" i="41"/>
  <c r="AI76" i="85"/>
  <c r="AN76" i="85"/>
  <c r="AK67" i="51"/>
  <c r="AT67" i="51" s="1"/>
  <c r="AJ67" i="51"/>
  <c r="AK61" i="51"/>
  <c r="AT61" i="51" s="1"/>
  <c r="AJ61" i="51"/>
  <c r="AJ55" i="51"/>
  <c r="AK55" i="51"/>
  <c r="AT55" i="51" s="1"/>
  <c r="AK49" i="51"/>
  <c r="AT49" i="51" s="1"/>
  <c r="AJ49" i="51"/>
  <c r="AJ43" i="51"/>
  <c r="AK43" i="51"/>
  <c r="AT43" i="51" s="1"/>
  <c r="AJ37" i="51"/>
  <c r="AK37" i="51"/>
  <c r="AT37" i="51" s="1"/>
  <c r="AK31" i="51"/>
  <c r="AT31" i="51" s="1"/>
  <c r="AJ31" i="51"/>
  <c r="AJ25" i="51"/>
  <c r="AK25" i="51"/>
  <c r="AT25" i="51" s="1"/>
  <c r="AK19" i="51"/>
  <c r="AT19" i="51" s="1"/>
  <c r="AJ19" i="51"/>
  <c r="AK13" i="51"/>
  <c r="AT13" i="51" s="1"/>
  <c r="AJ13" i="51"/>
  <c r="AK6" i="51"/>
  <c r="AT6" i="51" s="1"/>
  <c r="AJ6" i="51"/>
  <c r="Y81" i="99"/>
  <c r="Z81" i="99"/>
  <c r="X81" i="99"/>
  <c r="AI76" i="94"/>
  <c r="AN76" i="94"/>
  <c r="AH75" i="50"/>
  <c r="AQ75" i="50" s="1"/>
  <c r="W81" i="49"/>
  <c r="AG80" i="49"/>
  <c r="AP80" i="49" s="1"/>
  <c r="AF80" i="49"/>
  <c r="AO80" i="49" s="1"/>
  <c r="AE80" i="49"/>
  <c r="Y77" i="48"/>
  <c r="X77" i="48"/>
  <c r="AI83" i="95"/>
  <c r="AN83" i="95"/>
  <c r="AJ75" i="51"/>
  <c r="AK75" i="51"/>
  <c r="AT75" i="51" s="1"/>
  <c r="AJ66" i="51"/>
  <c r="AK66" i="51"/>
  <c r="AT66" i="51" s="1"/>
  <c r="AJ60" i="51"/>
  <c r="AK60" i="51"/>
  <c r="AT60" i="51" s="1"/>
  <c r="AK54" i="51"/>
  <c r="AT54" i="51" s="1"/>
  <c r="AJ54" i="51"/>
  <c r="AJ48" i="51"/>
  <c r="AK48" i="51"/>
  <c r="AT48" i="51" s="1"/>
  <c r="AJ42" i="51"/>
  <c r="AK42" i="51"/>
  <c r="AT42" i="51" s="1"/>
  <c r="AK36" i="51"/>
  <c r="AT36" i="51" s="1"/>
  <c r="AJ36" i="51"/>
  <c r="AJ30" i="51"/>
  <c r="AK30" i="51"/>
  <c r="AT30" i="51" s="1"/>
  <c r="AK24" i="51"/>
  <c r="AT24" i="51" s="1"/>
  <c r="AJ24" i="51"/>
  <c r="AJ18" i="51"/>
  <c r="AK18" i="51"/>
  <c r="AT18" i="51" s="1"/>
  <c r="AJ12" i="51"/>
  <c r="AK12" i="51"/>
  <c r="AT12" i="51" s="1"/>
  <c r="AJ3" i="51"/>
  <c r="AB4" i="51"/>
  <c r="AH82" i="91"/>
  <c r="AQ82" i="91" s="1"/>
  <c r="AI80" i="99"/>
  <c r="AP80" i="99"/>
  <c r="AH77" i="98"/>
  <c r="AQ77" i="98" s="1"/>
  <c r="Z75" i="50"/>
  <c r="AH81" i="41"/>
  <c r="AQ81" i="41" s="1"/>
  <c r="AF78" i="103"/>
  <c r="AO78" i="103" s="1"/>
  <c r="AG78" i="103"/>
  <c r="AP78" i="103" s="1"/>
  <c r="AE78" i="103"/>
  <c r="W79" i="103"/>
  <c r="AI76" i="48"/>
  <c r="AN76" i="48"/>
  <c r="Y84" i="95"/>
  <c r="X84" i="95"/>
  <c r="Y77" i="85"/>
  <c r="Z77" i="85" s="1"/>
  <c r="X77" i="85"/>
  <c r="Y79" i="83"/>
  <c r="X79" i="83"/>
  <c r="AJ79" i="51"/>
  <c r="AS79" i="51" s="1"/>
  <c r="AK79" i="51"/>
  <c r="AT79" i="51" s="1"/>
  <c r="AJ65" i="51"/>
  <c r="AK65" i="51"/>
  <c r="AT65" i="51" s="1"/>
  <c r="AJ59" i="51"/>
  <c r="AK59" i="51"/>
  <c r="AT59" i="51" s="1"/>
  <c r="AJ53" i="51"/>
  <c r="AK53" i="51"/>
  <c r="AT53" i="51" s="1"/>
  <c r="AJ47" i="51"/>
  <c r="AK47" i="51"/>
  <c r="AT47" i="51" s="1"/>
  <c r="AJ41" i="51"/>
  <c r="AK41" i="51"/>
  <c r="AT41" i="51" s="1"/>
  <c r="AJ35" i="51"/>
  <c r="AK35" i="51"/>
  <c r="AT35" i="51" s="1"/>
  <c r="AJ29" i="51"/>
  <c r="AK29" i="51"/>
  <c r="AT29" i="51" s="1"/>
  <c r="AJ23" i="51"/>
  <c r="AK23" i="51"/>
  <c r="AT23" i="51" s="1"/>
  <c r="AJ17" i="51"/>
  <c r="AK17" i="51"/>
  <c r="AT17" i="51" s="1"/>
  <c r="AK11" i="51"/>
  <c r="AT11" i="51" s="1"/>
  <c r="AJ11" i="51"/>
  <c r="AJ5" i="51"/>
  <c r="AK5" i="51"/>
  <c r="AT5" i="51" s="1"/>
  <c r="Z82" i="91"/>
  <c r="AR81" i="43"/>
  <c r="AG78" i="102"/>
  <c r="AP78" i="102" s="1"/>
  <c r="AF78" i="102"/>
  <c r="AO78" i="102" s="1"/>
  <c r="W79" i="102"/>
  <c r="AE78" i="102"/>
  <c r="Z77" i="98"/>
  <c r="Z81" i="41"/>
  <c r="Y81" i="87"/>
  <c r="X81" i="87"/>
  <c r="AI79" i="51"/>
  <c r="AP79" i="51"/>
  <c r="AP81" i="51" s="1"/>
  <c r="AI78" i="83"/>
  <c r="AN78" i="83"/>
  <c r="AJ72" i="51"/>
  <c r="AK72" i="51"/>
  <c r="AT72" i="51" s="1"/>
  <c r="AK70" i="51"/>
  <c r="AT70" i="51" s="1"/>
  <c r="AJ70" i="51"/>
  <c r="AK58" i="51"/>
  <c r="AT58" i="51" s="1"/>
  <c r="AJ58" i="51"/>
  <c r="AJ52" i="51"/>
  <c r="AK52" i="51"/>
  <c r="AT52" i="51" s="1"/>
  <c r="AJ46" i="51"/>
  <c r="AK46" i="51"/>
  <c r="AT46" i="51" s="1"/>
  <c r="AJ40" i="51"/>
  <c r="AK40" i="51"/>
  <c r="AT40" i="51" s="1"/>
  <c r="AJ34" i="51"/>
  <c r="AK34" i="51"/>
  <c r="AT34" i="51" s="1"/>
  <c r="AJ28" i="51"/>
  <c r="AK28" i="51"/>
  <c r="AT28" i="51" s="1"/>
  <c r="AK22" i="51"/>
  <c r="AT22" i="51" s="1"/>
  <c r="AJ22" i="51"/>
  <c r="AJ16" i="51"/>
  <c r="AK16" i="51"/>
  <c r="AT16" i="51" s="1"/>
  <c r="AJ10" i="51"/>
  <c r="AK10" i="51"/>
  <c r="AT10" i="51" s="1"/>
  <c r="AK9" i="51"/>
  <c r="AT9" i="51" s="1"/>
  <c r="AJ9" i="51"/>
  <c r="AE78" i="10"/>
  <c r="AF78" i="10"/>
  <c r="AO78" i="10" s="1"/>
  <c r="W79" i="10"/>
  <c r="AG78" i="10"/>
  <c r="AP78" i="10" s="1"/>
  <c r="AG74" i="90"/>
  <c r="AP74" i="90" s="1"/>
  <c r="AF74" i="90"/>
  <c r="AO74" i="90" s="1"/>
  <c r="AE74" i="90"/>
  <c r="W75" i="90"/>
  <c r="AI76" i="35"/>
  <c r="AR76" i="35" s="1"/>
  <c r="AN76" i="35"/>
  <c r="AH80" i="18"/>
  <c r="AQ80" i="18" s="1"/>
  <c r="AR81" i="16"/>
  <c r="Y78" i="82"/>
  <c r="Z78" i="82"/>
  <c r="X78" i="82"/>
  <c r="AJ71" i="51"/>
  <c r="AK71" i="51"/>
  <c r="AT71" i="51" s="1"/>
  <c r="AJ64" i="51"/>
  <c r="AK64" i="51"/>
  <c r="AT64" i="51" s="1"/>
  <c r="AJ69" i="51"/>
  <c r="AK69" i="51"/>
  <c r="AT69" i="51" s="1"/>
  <c r="AK63" i="51"/>
  <c r="AT63" i="51" s="1"/>
  <c r="AJ63" i="51"/>
  <c r="AJ57" i="51"/>
  <c r="AK57" i="51"/>
  <c r="AT57" i="51" s="1"/>
  <c r="AJ51" i="51"/>
  <c r="AK51" i="51"/>
  <c r="AT51" i="51" s="1"/>
  <c r="AK45" i="51"/>
  <c r="AT45" i="51" s="1"/>
  <c r="AJ45" i="51"/>
  <c r="AK39" i="51"/>
  <c r="AT39" i="51" s="1"/>
  <c r="AJ39" i="51"/>
  <c r="AK33" i="51"/>
  <c r="AT33" i="51" s="1"/>
  <c r="AJ33" i="51"/>
  <c r="AK27" i="51"/>
  <c r="AT27" i="51" s="1"/>
  <c r="AJ27" i="51"/>
  <c r="AJ21" i="51"/>
  <c r="AK21" i="51"/>
  <c r="AT21" i="51" s="1"/>
  <c r="AK15" i="51"/>
  <c r="AT15" i="51" s="1"/>
  <c r="AJ15" i="51"/>
  <c r="AX7" i="51"/>
  <c r="S7" i="51" s="1"/>
  <c r="AC7" i="51" s="1"/>
  <c r="AB8" i="51" s="1"/>
  <c r="AH78" i="42"/>
  <c r="AQ78" i="42" s="1"/>
  <c r="AR79" i="55"/>
  <c r="AH82" i="43"/>
  <c r="AQ82" i="43" s="1"/>
  <c r="AH82" i="16"/>
  <c r="AQ82" i="16" s="1"/>
  <c r="AR81" i="91"/>
  <c r="AH80" i="55"/>
  <c r="AQ80" i="55" s="1"/>
  <c r="Y77" i="35"/>
  <c r="X77" i="35"/>
  <c r="Z77" i="35" s="1"/>
  <c r="Z80" i="18"/>
  <c r="AI80" i="87"/>
  <c r="AN80" i="87"/>
  <c r="AI77" i="82"/>
  <c r="AN77" i="82"/>
  <c r="AG77" i="35" l="1"/>
  <c r="AP77" i="35" s="1"/>
  <c r="W78" i="35"/>
  <c r="AE77" i="35"/>
  <c r="AF77" i="35"/>
  <c r="AO77" i="35" s="1"/>
  <c r="W78" i="85"/>
  <c r="AG77" i="85"/>
  <c r="AP77" i="85" s="1"/>
  <c r="AE77" i="85"/>
  <c r="AF77" i="85"/>
  <c r="AO77" i="85" s="1"/>
  <c r="W81" i="18"/>
  <c r="AE80" i="18"/>
  <c r="AN80" i="18" s="1"/>
  <c r="AF80" i="18"/>
  <c r="AO80" i="18" s="1"/>
  <c r="AG80" i="18"/>
  <c r="AR80" i="87"/>
  <c r="AS15" i="51"/>
  <c r="AL15" i="51"/>
  <c r="AU15" i="51" s="1"/>
  <c r="AS33" i="51"/>
  <c r="AL33" i="51"/>
  <c r="AU33" i="51" s="1"/>
  <c r="AH78" i="82"/>
  <c r="AQ78" i="82" s="1"/>
  <c r="AS70" i="51"/>
  <c r="AL70" i="51"/>
  <c r="AU70" i="51" s="1"/>
  <c r="AE77" i="98"/>
  <c r="AG77" i="98"/>
  <c r="AP77" i="98" s="1"/>
  <c r="AF77" i="98"/>
  <c r="AO77" i="98" s="1"/>
  <c r="W78" i="98"/>
  <c r="AS29" i="51"/>
  <c r="AL29" i="51"/>
  <c r="AU29" i="51" s="1"/>
  <c r="AS47" i="51"/>
  <c r="AL47" i="51"/>
  <c r="AU47" i="51" s="1"/>
  <c r="AS65" i="51"/>
  <c r="AL65" i="51"/>
  <c r="AU65" i="51" s="1"/>
  <c r="AH77" i="85"/>
  <c r="AQ77" i="85" s="1"/>
  <c r="W76" i="50"/>
  <c r="AE75" i="50"/>
  <c r="AF75" i="50"/>
  <c r="AO75" i="50" s="1"/>
  <c r="AG75" i="50"/>
  <c r="AP75" i="50" s="1"/>
  <c r="AS18" i="51"/>
  <c r="AL18" i="51"/>
  <c r="AU18" i="51" s="1"/>
  <c r="AS75" i="51"/>
  <c r="AL75" i="51"/>
  <c r="AU75" i="51" s="1"/>
  <c r="AH81" i="99"/>
  <c r="AQ81" i="99" s="1"/>
  <c r="Y83" i="11"/>
  <c r="X83" i="11"/>
  <c r="Z83" i="11" s="1"/>
  <c r="AS26" i="51"/>
  <c r="AL26" i="51"/>
  <c r="AU26" i="51" s="1"/>
  <c r="Y81" i="55"/>
  <c r="Z81" i="55"/>
  <c r="X81" i="55"/>
  <c r="AS51" i="51"/>
  <c r="AL51" i="51"/>
  <c r="AU51" i="51" s="1"/>
  <c r="AS69" i="51"/>
  <c r="AL69" i="51"/>
  <c r="AU69" i="51" s="1"/>
  <c r="AE78" i="82"/>
  <c r="W79" i="82"/>
  <c r="AG78" i="82"/>
  <c r="AP78" i="82" s="1"/>
  <c r="AF78" i="82"/>
  <c r="AO78" i="82" s="1"/>
  <c r="Y75" i="90"/>
  <c r="Z75" i="90"/>
  <c r="X75" i="90"/>
  <c r="Y79" i="10"/>
  <c r="X79" i="10"/>
  <c r="AS10" i="51"/>
  <c r="AL10" i="51"/>
  <c r="AU10" i="51" s="1"/>
  <c r="AS28" i="51"/>
  <c r="AL28" i="51"/>
  <c r="AU28" i="51" s="1"/>
  <c r="AS46" i="51"/>
  <c r="AL46" i="51"/>
  <c r="AU46" i="51" s="1"/>
  <c r="AR79" i="51"/>
  <c r="AR81" i="51" s="1"/>
  <c r="AL79" i="51"/>
  <c r="AU79" i="51" s="1"/>
  <c r="AR76" i="48"/>
  <c r="AR80" i="99"/>
  <c r="AK4" i="51"/>
  <c r="AT4" i="51" s="1"/>
  <c r="AJ4" i="51"/>
  <c r="AS24" i="51"/>
  <c r="AL24" i="51"/>
  <c r="AU24" i="51" s="1"/>
  <c r="AI80" i="49"/>
  <c r="AN80" i="49"/>
  <c r="AE81" i="99"/>
  <c r="AG81" i="99"/>
  <c r="AP81" i="99" s="1"/>
  <c r="W82" i="99"/>
  <c r="AF81" i="99"/>
  <c r="AO81" i="99" s="1"/>
  <c r="AS19" i="51"/>
  <c r="AL19" i="51"/>
  <c r="AU19" i="51" s="1"/>
  <c r="AK7" i="51"/>
  <c r="AT7" i="51" s="1"/>
  <c r="AJ7" i="51"/>
  <c r="AS44" i="51"/>
  <c r="AL44" i="51"/>
  <c r="AU44" i="51" s="1"/>
  <c r="AS62" i="51"/>
  <c r="AL62" i="51"/>
  <c r="AU62" i="51" s="1"/>
  <c r="AS77" i="51"/>
  <c r="AL77" i="51"/>
  <c r="AU77" i="51" s="1"/>
  <c r="AI82" i="16"/>
  <c r="AN82" i="16"/>
  <c r="AI74" i="90"/>
  <c r="AN74" i="90"/>
  <c r="AH81" i="87"/>
  <c r="AQ81" i="87" s="1"/>
  <c r="AI78" i="102"/>
  <c r="AN78" i="102"/>
  <c r="W83" i="91"/>
  <c r="AG82" i="91"/>
  <c r="AP82" i="91" s="1"/>
  <c r="AF82" i="91"/>
  <c r="AO82" i="91" s="1"/>
  <c r="AE82" i="91"/>
  <c r="AS17" i="51"/>
  <c r="AL17" i="51"/>
  <c r="AU17" i="51" s="1"/>
  <c r="AS35" i="51"/>
  <c r="AL35" i="51"/>
  <c r="AU35" i="51" s="1"/>
  <c r="AS53" i="51"/>
  <c r="AL53" i="51"/>
  <c r="AU53" i="51" s="1"/>
  <c r="AS3" i="51"/>
  <c r="AL3" i="51"/>
  <c r="AU3" i="51" s="1"/>
  <c r="AS42" i="51"/>
  <c r="AL42" i="51"/>
  <c r="AU42" i="51" s="1"/>
  <c r="AS60" i="51"/>
  <c r="AL60" i="51"/>
  <c r="AU60" i="51" s="1"/>
  <c r="AR83" i="95"/>
  <c r="AS37" i="51"/>
  <c r="AL37" i="51"/>
  <c r="AU37" i="51" s="1"/>
  <c r="AS55" i="51"/>
  <c r="AL55" i="51"/>
  <c r="AU55" i="51" s="1"/>
  <c r="AR76" i="85"/>
  <c r="AS14" i="51"/>
  <c r="AL14" i="51"/>
  <c r="AU14" i="51" s="1"/>
  <c r="AS32" i="51"/>
  <c r="AL32" i="51"/>
  <c r="AU32" i="51" s="1"/>
  <c r="AS76" i="51"/>
  <c r="AL76" i="51"/>
  <c r="AU76" i="51" s="1"/>
  <c r="AS73" i="51"/>
  <c r="AL73" i="51"/>
  <c r="AU73" i="51" s="1"/>
  <c r="AS57" i="51"/>
  <c r="AL57" i="51"/>
  <c r="AU57" i="51" s="1"/>
  <c r="AI78" i="10"/>
  <c r="AN78" i="10"/>
  <c r="Z81" i="87"/>
  <c r="AH79" i="83"/>
  <c r="AQ79" i="83" s="1"/>
  <c r="AH84" i="95"/>
  <c r="AQ84" i="95" s="1"/>
  <c r="X79" i="103"/>
  <c r="Y79" i="103"/>
  <c r="AH77" i="48"/>
  <c r="AQ77" i="48" s="1"/>
  <c r="AS6" i="51"/>
  <c r="AL6" i="51"/>
  <c r="AU6" i="51" s="1"/>
  <c r="AS61" i="51"/>
  <c r="AL61" i="51"/>
  <c r="AU61" i="51" s="1"/>
  <c r="AH77" i="94"/>
  <c r="AQ77" i="94" s="1"/>
  <c r="AS50" i="51"/>
  <c r="AL50" i="51"/>
  <c r="AU50" i="51" s="1"/>
  <c r="AS68" i="51"/>
  <c r="AL68" i="51"/>
  <c r="AU68" i="51" s="1"/>
  <c r="AI82" i="43"/>
  <c r="AN82" i="43"/>
  <c r="Y79" i="42"/>
  <c r="X79" i="42"/>
  <c r="Z79" i="42" s="1"/>
  <c r="AH77" i="35"/>
  <c r="AQ77" i="35" s="1"/>
  <c r="AS39" i="51"/>
  <c r="AL39" i="51"/>
  <c r="AU39" i="51" s="1"/>
  <c r="AS21" i="51"/>
  <c r="AL21" i="51"/>
  <c r="AU21" i="51" s="1"/>
  <c r="AS64" i="51"/>
  <c r="AL64" i="51"/>
  <c r="AU64" i="51" s="1"/>
  <c r="AS16" i="51"/>
  <c r="AL16" i="51"/>
  <c r="AU16" i="51" s="1"/>
  <c r="AS34" i="51"/>
  <c r="AL34" i="51"/>
  <c r="AU34" i="51" s="1"/>
  <c r="AS52" i="51"/>
  <c r="AL52" i="51"/>
  <c r="AU52" i="51" s="1"/>
  <c r="AS72" i="51"/>
  <c r="AL72" i="51"/>
  <c r="AU72" i="51" s="1"/>
  <c r="Y79" i="102"/>
  <c r="X79" i="102"/>
  <c r="AR77" i="82"/>
  <c r="AS27" i="51"/>
  <c r="AL27" i="51"/>
  <c r="AU27" i="51" s="1"/>
  <c r="AS45" i="51"/>
  <c r="AL45" i="51"/>
  <c r="AU45" i="51" s="1"/>
  <c r="AS63" i="51"/>
  <c r="AL63" i="51"/>
  <c r="AU63" i="51" s="1"/>
  <c r="AS9" i="51"/>
  <c r="AL9" i="51"/>
  <c r="AU9" i="51" s="1"/>
  <c r="AS22" i="51"/>
  <c r="AL22" i="51"/>
  <c r="AU22" i="51" s="1"/>
  <c r="AS58" i="51"/>
  <c r="AL58" i="51"/>
  <c r="AU58" i="51" s="1"/>
  <c r="AS5" i="51"/>
  <c r="AL5" i="51"/>
  <c r="AU5" i="51" s="1"/>
  <c r="AS23" i="51"/>
  <c r="AL23" i="51"/>
  <c r="AU23" i="51" s="1"/>
  <c r="AS41" i="51"/>
  <c r="AL41" i="51"/>
  <c r="AU41" i="51" s="1"/>
  <c r="AS59" i="51"/>
  <c r="AL59" i="51"/>
  <c r="AU59" i="51" s="1"/>
  <c r="Z79" i="83"/>
  <c r="Z84" i="95"/>
  <c r="AI78" i="103"/>
  <c r="AN78" i="103"/>
  <c r="AS12" i="51"/>
  <c r="AL12" i="51"/>
  <c r="AU12" i="51" s="1"/>
  <c r="AS30" i="51"/>
  <c r="AL30" i="51"/>
  <c r="AU30" i="51" s="1"/>
  <c r="AS48" i="51"/>
  <c r="AL48" i="51"/>
  <c r="AU48" i="51" s="1"/>
  <c r="AS66" i="51"/>
  <c r="AL66" i="51"/>
  <c r="AU66" i="51" s="1"/>
  <c r="Z77" i="48"/>
  <c r="Y81" i="49"/>
  <c r="X81" i="49"/>
  <c r="Z81" i="49" s="1"/>
  <c r="AS25" i="51"/>
  <c r="AL25" i="51"/>
  <c r="AU25" i="51" s="1"/>
  <c r="AS43" i="51"/>
  <c r="AL43" i="51"/>
  <c r="AU43" i="51" s="1"/>
  <c r="Z77" i="94"/>
  <c r="AS38" i="51"/>
  <c r="AL38" i="51"/>
  <c r="AU38" i="51" s="1"/>
  <c r="Y83" i="43"/>
  <c r="X83" i="43"/>
  <c r="AK8" i="51"/>
  <c r="AT8" i="51" s="1"/>
  <c r="AJ8" i="51"/>
  <c r="AS71" i="51"/>
  <c r="AL71" i="51"/>
  <c r="AU71" i="51" s="1"/>
  <c r="AS40" i="51"/>
  <c r="AL40" i="51"/>
  <c r="AU40" i="51" s="1"/>
  <c r="AR78" i="83"/>
  <c r="AE81" i="41"/>
  <c r="AG81" i="41"/>
  <c r="AP81" i="41" s="1"/>
  <c r="AF81" i="41"/>
  <c r="AO81" i="41" s="1"/>
  <c r="W82" i="41"/>
  <c r="AS11" i="51"/>
  <c r="AL11" i="51"/>
  <c r="AU11" i="51" s="1"/>
  <c r="AS36" i="51"/>
  <c r="AL36" i="51"/>
  <c r="AU36" i="51" s="1"/>
  <c r="AS54" i="51"/>
  <c r="AL54" i="51"/>
  <c r="AU54" i="51" s="1"/>
  <c r="AR76" i="94"/>
  <c r="AS13" i="51"/>
  <c r="AL13" i="51"/>
  <c r="AU13" i="51" s="1"/>
  <c r="AS31" i="51"/>
  <c r="AL31" i="51"/>
  <c r="AU31" i="51" s="1"/>
  <c r="AS49" i="51"/>
  <c r="AL49" i="51"/>
  <c r="AU49" i="51" s="1"/>
  <c r="AS67" i="51"/>
  <c r="AL67" i="51"/>
  <c r="AU67" i="51" s="1"/>
  <c r="AI82" i="11"/>
  <c r="AN82" i="11"/>
  <c r="AS20" i="51"/>
  <c r="AL20" i="51"/>
  <c r="AU20" i="51" s="1"/>
  <c r="AS56" i="51"/>
  <c r="AL56" i="51"/>
  <c r="AU56" i="51" s="1"/>
  <c r="AS74" i="51"/>
  <c r="AL74" i="51"/>
  <c r="AU74" i="51" s="1"/>
  <c r="AS78" i="51"/>
  <c r="AL78" i="51"/>
  <c r="AU78" i="51" s="1"/>
  <c r="Y83" i="16"/>
  <c r="X83" i="16"/>
  <c r="AI80" i="55"/>
  <c r="AN80" i="55"/>
  <c r="AI78" i="42"/>
  <c r="AN78" i="42"/>
  <c r="W80" i="42" l="1"/>
  <c r="AG79" i="42"/>
  <c r="AP79" i="42" s="1"/>
  <c r="AF79" i="42"/>
  <c r="AO79" i="42" s="1"/>
  <c r="AE79" i="42"/>
  <c r="AE83" i="11"/>
  <c r="AF83" i="11"/>
  <c r="AO83" i="11" s="1"/>
  <c r="W84" i="11"/>
  <c r="AG83" i="11"/>
  <c r="AP83" i="11" s="1"/>
  <c r="AE81" i="49"/>
  <c r="AN81" i="49" s="1"/>
  <c r="AG81" i="49"/>
  <c r="W82" i="49"/>
  <c r="AF81" i="49"/>
  <c r="AO81" i="49" s="1"/>
  <c r="AH83" i="16"/>
  <c r="AQ83" i="16" s="1"/>
  <c r="AR80" i="55"/>
  <c r="AE77" i="94"/>
  <c r="AG77" i="94"/>
  <c r="AP77" i="94" s="1"/>
  <c r="W78" i="94"/>
  <c r="AF77" i="94"/>
  <c r="AO77" i="94" s="1"/>
  <c r="AR78" i="103"/>
  <c r="AH79" i="103"/>
  <c r="AQ79" i="103" s="1"/>
  <c r="Y83" i="91"/>
  <c r="Z83" i="91" s="1"/>
  <c r="X83" i="91"/>
  <c r="AS7" i="51"/>
  <c r="AL7" i="51"/>
  <c r="AU7" i="51" s="1"/>
  <c r="Y82" i="99"/>
  <c r="Z82" i="99"/>
  <c r="X82" i="99"/>
  <c r="AH75" i="90"/>
  <c r="AQ75" i="90" s="1"/>
  <c r="Y79" i="82"/>
  <c r="X79" i="82"/>
  <c r="AH81" i="55"/>
  <c r="AQ81" i="55" s="1"/>
  <c r="Y78" i="85"/>
  <c r="X78" i="85"/>
  <c r="Y82" i="41"/>
  <c r="Z82" i="41" s="1"/>
  <c r="X82" i="41"/>
  <c r="AH83" i="43"/>
  <c r="AQ83" i="43" s="1"/>
  <c r="AE84" i="95"/>
  <c r="AN84" i="95" s="1"/>
  <c r="AF84" i="95"/>
  <c r="AO84" i="95" s="1"/>
  <c r="AG84" i="95"/>
  <c r="W85" i="95"/>
  <c r="AH79" i="102"/>
  <c r="AQ79" i="102" s="1"/>
  <c r="AR78" i="10"/>
  <c r="AL4" i="51"/>
  <c r="AU4" i="51" s="1"/>
  <c r="AS4" i="51"/>
  <c r="W76" i="90"/>
  <c r="AF75" i="90"/>
  <c r="AO75" i="90" s="1"/>
  <c r="AE75" i="90"/>
  <c r="AG75" i="90"/>
  <c r="AP75" i="90" s="1"/>
  <c r="AI78" i="82"/>
  <c r="AN78" i="82"/>
  <c r="AE81" i="55"/>
  <c r="AG81" i="55"/>
  <c r="AP81" i="55" s="1"/>
  <c r="AF81" i="55"/>
  <c r="AO81" i="55" s="1"/>
  <c r="W82" i="55"/>
  <c r="AI77" i="98"/>
  <c r="AN77" i="98"/>
  <c r="Y81" i="18"/>
  <c r="Z81" i="18" s="1"/>
  <c r="X81" i="18"/>
  <c r="AF77" i="48"/>
  <c r="AO77" i="48" s="1"/>
  <c r="AG77" i="48"/>
  <c r="AP77" i="48" s="1"/>
  <c r="W78" i="48"/>
  <c r="AE77" i="48"/>
  <c r="W80" i="83"/>
  <c r="AG79" i="83"/>
  <c r="AP79" i="83" s="1"/>
  <c r="AF79" i="83"/>
  <c r="AO79" i="83" s="1"/>
  <c r="AE79" i="83"/>
  <c r="Z79" i="102"/>
  <c r="AR78" i="102"/>
  <c r="AI81" i="99"/>
  <c r="AN81" i="99"/>
  <c r="AT81" i="51"/>
  <c r="AI75" i="50"/>
  <c r="AN75" i="50"/>
  <c r="AR82" i="43"/>
  <c r="AI82" i="91"/>
  <c r="AN82" i="91"/>
  <c r="AR74" i="90"/>
  <c r="AH79" i="10"/>
  <c r="AQ79" i="10" s="1"/>
  <c r="Y76" i="50"/>
  <c r="X76" i="50"/>
  <c r="AI77" i="35"/>
  <c r="AN77" i="35"/>
  <c r="AR82" i="11"/>
  <c r="Z83" i="16"/>
  <c r="AR78" i="42"/>
  <c r="AI81" i="41"/>
  <c r="AR81" i="41" s="1"/>
  <c r="AN81" i="41"/>
  <c r="Z79" i="103"/>
  <c r="AR80" i="49"/>
  <c r="Z79" i="10"/>
  <c r="Y78" i="98"/>
  <c r="Z78" i="98" s="1"/>
  <c r="X78" i="98"/>
  <c r="AI80" i="18"/>
  <c r="AP80" i="18"/>
  <c r="AI77" i="85"/>
  <c r="AN77" i="85"/>
  <c r="Y78" i="35"/>
  <c r="Z78" i="35" s="1"/>
  <c r="X78" i="35"/>
  <c r="Z83" i="43"/>
  <c r="AS8" i="51"/>
  <c r="AL8" i="51"/>
  <c r="AU8" i="51" s="1"/>
  <c r="AH81" i="49"/>
  <c r="AQ81" i="49" s="1"/>
  <c r="AH79" i="42"/>
  <c r="AQ79" i="42" s="1"/>
  <c r="AG81" i="87"/>
  <c r="AP81" i="87" s="1"/>
  <c r="AE81" i="87"/>
  <c r="AF81" i="87"/>
  <c r="AO81" i="87" s="1"/>
  <c r="W82" i="87"/>
  <c r="AR82" i="16"/>
  <c r="AH83" i="11"/>
  <c r="AQ83" i="11" s="1"/>
  <c r="AF82" i="41" l="1"/>
  <c r="AO82" i="41" s="1"/>
  <c r="W83" i="41"/>
  <c r="AG82" i="41"/>
  <c r="AE82" i="41"/>
  <c r="AN82" i="41" s="1"/>
  <c r="AE81" i="18"/>
  <c r="W82" i="18"/>
  <c r="AF81" i="18"/>
  <c r="AO81" i="18" s="1"/>
  <c r="AG81" i="18"/>
  <c r="AP81" i="18" s="1"/>
  <c r="AG83" i="91"/>
  <c r="AP83" i="91" s="1"/>
  <c r="AE83" i="91"/>
  <c r="AF83" i="91"/>
  <c r="AO83" i="91" s="1"/>
  <c r="W84" i="91"/>
  <c r="AF78" i="35"/>
  <c r="AO78" i="35" s="1"/>
  <c r="AG78" i="35"/>
  <c r="AP78" i="35" s="1"/>
  <c r="AE78" i="35"/>
  <c r="W79" i="35"/>
  <c r="AE78" i="98"/>
  <c r="AF78" i="98"/>
  <c r="AO78" i="98" s="1"/>
  <c r="W79" i="98"/>
  <c r="AG78" i="98"/>
  <c r="AP78" i="98" s="1"/>
  <c r="AR75" i="50"/>
  <c r="AF79" i="102"/>
  <c r="AO79" i="102" s="1"/>
  <c r="AE79" i="102"/>
  <c r="W80" i="102"/>
  <c r="AG79" i="102"/>
  <c r="AP79" i="102" s="1"/>
  <c r="AH82" i="99"/>
  <c r="AQ82" i="99" s="1"/>
  <c r="AI81" i="49"/>
  <c r="AP81" i="49"/>
  <c r="AI83" i="11"/>
  <c r="AN83" i="11"/>
  <c r="AI77" i="48"/>
  <c r="AN77" i="48"/>
  <c r="AI75" i="90"/>
  <c r="AN75" i="90"/>
  <c r="W83" i="99"/>
  <c r="AF82" i="99"/>
  <c r="AO82" i="99" s="1"/>
  <c r="AE82" i="99"/>
  <c r="AG82" i="99"/>
  <c r="AP82" i="99" s="1"/>
  <c r="AI77" i="94"/>
  <c r="AN77" i="94"/>
  <c r="AR77" i="85"/>
  <c r="AE79" i="10"/>
  <c r="AF79" i="10"/>
  <c r="AO79" i="10" s="1"/>
  <c r="W80" i="10"/>
  <c r="AG79" i="10"/>
  <c r="AP79" i="10" s="1"/>
  <c r="AR77" i="35"/>
  <c r="AR82" i="91"/>
  <c r="AI79" i="83"/>
  <c r="AN79" i="83"/>
  <c r="Y78" i="48"/>
  <c r="X78" i="48"/>
  <c r="AI81" i="55"/>
  <c r="AN81" i="55"/>
  <c r="X85" i="95"/>
  <c r="Y85" i="95"/>
  <c r="AH78" i="85"/>
  <c r="AQ78" i="85" s="1"/>
  <c r="AI79" i="42"/>
  <c r="AR79" i="42" s="1"/>
  <c r="AN79" i="42"/>
  <c r="AI81" i="87"/>
  <c r="AN81" i="87"/>
  <c r="AR81" i="99"/>
  <c r="AR77" i="98"/>
  <c r="Y76" i="90"/>
  <c r="X76" i="90"/>
  <c r="AI84" i="95"/>
  <c r="AP84" i="95"/>
  <c r="Z78" i="85"/>
  <c r="AG83" i="43"/>
  <c r="AP83" i="43" s="1"/>
  <c r="W84" i="43"/>
  <c r="AE83" i="43"/>
  <c r="AF83" i="43"/>
  <c r="AO83" i="43" s="1"/>
  <c r="AH76" i="50"/>
  <c r="AQ76" i="50" s="1"/>
  <c r="AH78" i="35"/>
  <c r="AQ78" i="35" s="1"/>
  <c r="AR80" i="18"/>
  <c r="AF83" i="16"/>
  <c r="AO83" i="16" s="1"/>
  <c r="W84" i="16"/>
  <c r="AG83" i="16"/>
  <c r="AE83" i="16"/>
  <c r="AN83" i="16" s="1"/>
  <c r="Z76" i="50"/>
  <c r="AR78" i="82"/>
  <c r="AS81" i="51"/>
  <c r="AH79" i="82"/>
  <c r="AQ79" i="82" s="1"/>
  <c r="Y84" i="11"/>
  <c r="Z84" i="11"/>
  <c r="X84" i="11"/>
  <c r="Y82" i="87"/>
  <c r="X82" i="87"/>
  <c r="AH78" i="98"/>
  <c r="AQ78" i="98" s="1"/>
  <c r="AF79" i="103"/>
  <c r="AO79" i="103" s="1"/>
  <c r="AE79" i="103"/>
  <c r="W80" i="103"/>
  <c r="AG79" i="103"/>
  <c r="AP79" i="103" s="1"/>
  <c r="Y80" i="83"/>
  <c r="Z80" i="83"/>
  <c r="X80" i="83"/>
  <c r="AH81" i="18"/>
  <c r="AQ81" i="18" s="1"/>
  <c r="Y82" i="55"/>
  <c r="Z82" i="55"/>
  <c r="X82" i="55"/>
  <c r="AU81" i="51"/>
  <c r="C11" i="51" s="1"/>
  <c r="AH82" i="41"/>
  <c r="AQ82" i="41" s="1"/>
  <c r="Z79" i="82"/>
  <c r="AH83" i="91"/>
  <c r="AQ83" i="91" s="1"/>
  <c r="Y78" i="94"/>
  <c r="X78" i="94"/>
  <c r="Y82" i="49"/>
  <c r="Z82" i="49"/>
  <c r="X82" i="49"/>
  <c r="Y80" i="42"/>
  <c r="X80" i="42"/>
  <c r="AH80" i="42" l="1"/>
  <c r="AQ80" i="42" s="1"/>
  <c r="AH78" i="94"/>
  <c r="AQ78" i="94" s="1"/>
  <c r="Z80" i="42"/>
  <c r="AH82" i="49"/>
  <c r="AQ82" i="49" s="1"/>
  <c r="AH82" i="55"/>
  <c r="AQ82" i="55" s="1"/>
  <c r="AH84" i="11"/>
  <c r="AQ84" i="11" s="1"/>
  <c r="AR84" i="95"/>
  <c r="AI82" i="99"/>
  <c r="AN82" i="99"/>
  <c r="AR77" i="48"/>
  <c r="Y80" i="102"/>
  <c r="X80" i="102"/>
  <c r="AI78" i="35"/>
  <c r="AN78" i="35"/>
  <c r="AI83" i="91"/>
  <c r="AN83" i="91"/>
  <c r="AI81" i="18"/>
  <c r="AN81" i="18"/>
  <c r="AE82" i="55"/>
  <c r="AF82" i="55"/>
  <c r="AO82" i="55" s="1"/>
  <c r="AG82" i="55"/>
  <c r="AP82" i="55" s="1"/>
  <c r="W83" i="55"/>
  <c r="Y80" i="103"/>
  <c r="Z80" i="103" s="1"/>
  <c r="X80" i="103"/>
  <c r="W85" i="11"/>
  <c r="AG84" i="11"/>
  <c r="AP84" i="11" s="1"/>
  <c r="AF84" i="11"/>
  <c r="AO84" i="11" s="1"/>
  <c r="AE84" i="11"/>
  <c r="AI83" i="43"/>
  <c r="AN83" i="43"/>
  <c r="AH76" i="90"/>
  <c r="AQ76" i="90" s="1"/>
  <c r="AH85" i="95"/>
  <c r="AQ85" i="95" s="1"/>
  <c r="AI79" i="102"/>
  <c r="AN79" i="102"/>
  <c r="Y79" i="98"/>
  <c r="X79" i="98"/>
  <c r="Z79" i="98" s="1"/>
  <c r="AF82" i="49"/>
  <c r="AO82" i="49" s="1"/>
  <c r="AG82" i="49"/>
  <c r="AP82" i="49" s="1"/>
  <c r="W83" i="49"/>
  <c r="AE82" i="49"/>
  <c r="AH80" i="83"/>
  <c r="AQ80" i="83" s="1"/>
  <c r="AI79" i="103"/>
  <c r="AN79" i="103"/>
  <c r="AI83" i="16"/>
  <c r="AP83" i="16"/>
  <c r="Y84" i="43"/>
  <c r="Z84" i="43"/>
  <c r="X84" i="43"/>
  <c r="Z76" i="90"/>
  <c r="AR79" i="83"/>
  <c r="Y83" i="99"/>
  <c r="Z83" i="99"/>
  <c r="X83" i="99"/>
  <c r="AR83" i="11"/>
  <c r="W81" i="83"/>
  <c r="AF80" i="83"/>
  <c r="AO80" i="83" s="1"/>
  <c r="AG80" i="83"/>
  <c r="AP80" i="83" s="1"/>
  <c r="AE80" i="83"/>
  <c r="AH82" i="87"/>
  <c r="AQ82" i="87" s="1"/>
  <c r="Y84" i="16"/>
  <c r="Z84" i="16" s="1"/>
  <c r="X84" i="16"/>
  <c r="AR81" i="87"/>
  <c r="AR81" i="55"/>
  <c r="Y80" i="10"/>
  <c r="X80" i="10"/>
  <c r="AR77" i="94"/>
  <c r="AI78" i="98"/>
  <c r="AN78" i="98"/>
  <c r="AI82" i="41"/>
  <c r="AP82" i="41"/>
  <c r="Z82" i="87"/>
  <c r="AF78" i="85"/>
  <c r="AO78" i="85" s="1"/>
  <c r="W79" i="85"/>
  <c r="AG78" i="85"/>
  <c r="AP78" i="85" s="1"/>
  <c r="AE78" i="85"/>
  <c r="AH78" i="48"/>
  <c r="AQ78" i="48" s="1"/>
  <c r="AR75" i="90"/>
  <c r="AR81" i="49"/>
  <c r="Y84" i="91"/>
  <c r="X84" i="91"/>
  <c r="Y83" i="41"/>
  <c r="X83" i="41"/>
  <c r="Z83" i="41" s="1"/>
  <c r="Z78" i="94"/>
  <c r="AG79" i="82"/>
  <c r="AP79" i="82" s="1"/>
  <c r="W80" i="82"/>
  <c r="AE79" i="82"/>
  <c r="AF79" i="82"/>
  <c r="AO79" i="82" s="1"/>
  <c r="AF76" i="50"/>
  <c r="AO76" i="50" s="1"/>
  <c r="AE76" i="50"/>
  <c r="AN76" i="50" s="1"/>
  <c r="AG76" i="50"/>
  <c r="W77" i="50"/>
  <c r="Z85" i="95"/>
  <c r="Z78" i="48"/>
  <c r="AI79" i="10"/>
  <c r="AN79" i="10"/>
  <c r="Y79" i="35"/>
  <c r="X79" i="35"/>
  <c r="Z79" i="35" s="1"/>
  <c r="Y82" i="18"/>
  <c r="X82" i="18"/>
  <c r="AE79" i="98" l="1"/>
  <c r="AF79" i="98"/>
  <c r="AO79" i="98" s="1"/>
  <c r="W80" i="98"/>
  <c r="AG79" i="98"/>
  <c r="AP79" i="98" s="1"/>
  <c r="AF80" i="103"/>
  <c r="AO80" i="103" s="1"/>
  <c r="W81" i="103"/>
  <c r="AG80" i="103"/>
  <c r="AP80" i="103" s="1"/>
  <c r="AE80" i="103"/>
  <c r="AF84" i="16"/>
  <c r="AO84" i="16" s="1"/>
  <c r="AG84" i="16"/>
  <c r="AP84" i="16" s="1"/>
  <c r="AE84" i="16"/>
  <c r="W85" i="16"/>
  <c r="AF83" i="41"/>
  <c r="AO83" i="41" s="1"/>
  <c r="AG83" i="41"/>
  <c r="AP83" i="41" s="1"/>
  <c r="W84" i="41"/>
  <c r="AE83" i="41"/>
  <c r="W80" i="35"/>
  <c r="AF79" i="35"/>
  <c r="AO79" i="35" s="1"/>
  <c r="AG79" i="35"/>
  <c r="AP79" i="35" s="1"/>
  <c r="AE79" i="35"/>
  <c r="AE85" i="95"/>
  <c r="AG85" i="95"/>
  <c r="AP85" i="95" s="1"/>
  <c r="AF85" i="95"/>
  <c r="AO85" i="95" s="1"/>
  <c r="W86" i="95"/>
  <c r="AG80" i="42"/>
  <c r="AP80" i="42" s="1"/>
  <c r="AE80" i="42"/>
  <c r="AF80" i="42"/>
  <c r="AO80" i="42" s="1"/>
  <c r="W81" i="42"/>
  <c r="AE78" i="48"/>
  <c r="AG78" i="48"/>
  <c r="AP78" i="48" s="1"/>
  <c r="AF78" i="48"/>
  <c r="AO78" i="48" s="1"/>
  <c r="W79" i="48"/>
  <c r="W79" i="94"/>
  <c r="AE78" i="94"/>
  <c r="AF78" i="94"/>
  <c r="AO78" i="94" s="1"/>
  <c r="AG78" i="94"/>
  <c r="AP78" i="94" s="1"/>
  <c r="AR83" i="16"/>
  <c r="AI82" i="55"/>
  <c r="AN82" i="55"/>
  <c r="AR78" i="35"/>
  <c r="AR78" i="98"/>
  <c r="AF76" i="90"/>
  <c r="AO76" i="90" s="1"/>
  <c r="AE76" i="90"/>
  <c r="W77" i="90"/>
  <c r="AG76" i="90"/>
  <c r="AP76" i="90" s="1"/>
  <c r="AI84" i="11"/>
  <c r="AN84" i="11"/>
  <c r="AH80" i="102"/>
  <c r="AQ80" i="102" s="1"/>
  <c r="AI80" i="83"/>
  <c r="AN80" i="83"/>
  <c r="AH83" i="99"/>
  <c r="AQ83" i="99" s="1"/>
  <c r="AH84" i="43"/>
  <c r="AQ84" i="43" s="1"/>
  <c r="AR79" i="103"/>
  <c r="AR81" i="18"/>
  <c r="Z80" i="102"/>
  <c r="Y79" i="85"/>
  <c r="Z79" i="85" s="1"/>
  <c r="X79" i="85"/>
  <c r="AH79" i="98"/>
  <c r="AQ79" i="98" s="1"/>
  <c r="AR82" i="99"/>
  <c r="AE83" i="99"/>
  <c r="AN83" i="99" s="1"/>
  <c r="W84" i="99"/>
  <c r="AF83" i="99"/>
  <c r="AO83" i="99" s="1"/>
  <c r="AG83" i="99"/>
  <c r="AG84" i="43"/>
  <c r="AP84" i="43" s="1"/>
  <c r="AE84" i="43"/>
  <c r="W85" i="43"/>
  <c r="AF84" i="43"/>
  <c r="AO84" i="43" s="1"/>
  <c r="AI82" i="49"/>
  <c r="AN82" i="49"/>
  <c r="Y83" i="55"/>
  <c r="Z83" i="55"/>
  <c r="X83" i="55"/>
  <c r="AH79" i="35"/>
  <c r="AQ79" i="35" s="1"/>
  <c r="AH83" i="41"/>
  <c r="AQ83" i="41" s="1"/>
  <c r="AI79" i="82"/>
  <c r="AN79" i="82"/>
  <c r="AH80" i="10"/>
  <c r="AQ80" i="10" s="1"/>
  <c r="Y83" i="49"/>
  <c r="Z83" i="49" s="1"/>
  <c r="X83" i="49"/>
  <c r="Y85" i="11"/>
  <c r="X85" i="11"/>
  <c r="Z85" i="11" s="1"/>
  <c r="AR83" i="91"/>
  <c r="Y77" i="50"/>
  <c r="X77" i="50"/>
  <c r="Z77" i="50" s="1"/>
  <c r="AF82" i="87"/>
  <c r="AO82" i="87" s="1"/>
  <c r="AG82" i="87"/>
  <c r="AP82" i="87" s="1"/>
  <c r="W83" i="87"/>
  <c r="AE82" i="87"/>
  <c r="AH82" i="18"/>
  <c r="AQ82" i="18" s="1"/>
  <c r="AI76" i="50"/>
  <c r="AP76" i="50"/>
  <c r="Y80" i="82"/>
  <c r="Z80" i="82" s="1"/>
  <c r="X80" i="82"/>
  <c r="AH84" i="91"/>
  <c r="AQ84" i="91" s="1"/>
  <c r="Z82" i="18"/>
  <c r="AR79" i="10"/>
  <c r="Z84" i="91"/>
  <c r="AI78" i="85"/>
  <c r="AN78" i="85"/>
  <c r="AR82" i="41"/>
  <c r="Z80" i="10"/>
  <c r="AH84" i="16"/>
  <c r="AQ84" i="16" s="1"/>
  <c r="Y81" i="83"/>
  <c r="X81" i="83"/>
  <c r="AR79" i="102"/>
  <c r="AR83" i="43"/>
  <c r="AH80" i="103"/>
  <c r="AQ80" i="103" s="1"/>
  <c r="AG83" i="49" l="1"/>
  <c r="AP83" i="49" s="1"/>
  <c r="AE83" i="49"/>
  <c r="W84" i="49"/>
  <c r="AF83" i="49"/>
  <c r="AO83" i="49" s="1"/>
  <c r="AF77" i="50"/>
  <c r="AO77" i="50" s="1"/>
  <c r="AE77" i="50"/>
  <c r="AN77" i="50" s="1"/>
  <c r="W78" i="50"/>
  <c r="AG77" i="50"/>
  <c r="W81" i="82"/>
  <c r="AE80" i="82"/>
  <c r="AG80" i="82"/>
  <c r="AP80" i="82" s="1"/>
  <c r="AF80" i="82"/>
  <c r="AO80" i="82" s="1"/>
  <c r="AE79" i="85"/>
  <c r="AF79" i="85"/>
  <c r="AO79" i="85" s="1"/>
  <c r="AG79" i="85"/>
  <c r="AP79" i="85" s="1"/>
  <c r="W80" i="85"/>
  <c r="W86" i="11"/>
  <c r="AE85" i="11"/>
  <c r="AF85" i="11"/>
  <c r="AO85" i="11" s="1"/>
  <c r="AG85" i="11"/>
  <c r="AP85" i="11" s="1"/>
  <c r="AH81" i="83"/>
  <c r="AQ81" i="83" s="1"/>
  <c r="AG82" i="18"/>
  <c r="AP82" i="18" s="1"/>
  <c r="AE82" i="18"/>
  <c r="AF82" i="18"/>
  <c r="AO82" i="18" s="1"/>
  <c r="W83" i="18"/>
  <c r="AH80" i="82"/>
  <c r="AQ80" i="82" s="1"/>
  <c r="Y83" i="87"/>
  <c r="Z83" i="87" s="1"/>
  <c r="X83" i="87"/>
  <c r="AI83" i="99"/>
  <c r="AP83" i="99"/>
  <c r="AR80" i="83"/>
  <c r="AR82" i="55"/>
  <c r="AI78" i="94"/>
  <c r="AN78" i="94"/>
  <c r="AI78" i="48"/>
  <c r="AN78" i="48"/>
  <c r="AI79" i="35"/>
  <c r="AN79" i="35"/>
  <c r="Y84" i="41"/>
  <c r="X84" i="41"/>
  <c r="AH83" i="55"/>
  <c r="AQ83" i="55" s="1"/>
  <c r="AR84" i="11"/>
  <c r="Y79" i="94"/>
  <c r="Z79" i="94" s="1"/>
  <c r="X79" i="94"/>
  <c r="X86" i="95"/>
  <c r="Z86" i="95" s="1"/>
  <c r="Y86" i="95"/>
  <c r="AR79" i="82"/>
  <c r="AF83" i="55"/>
  <c r="AO83" i="55" s="1"/>
  <c r="AG83" i="55"/>
  <c r="AP83" i="55" s="1"/>
  <c r="W84" i="55"/>
  <c r="AE83" i="55"/>
  <c r="Y85" i="43"/>
  <c r="X85" i="43"/>
  <c r="Y84" i="99"/>
  <c r="Z84" i="99"/>
  <c r="X84" i="99"/>
  <c r="AF80" i="102"/>
  <c r="AO80" i="102" s="1"/>
  <c r="AE80" i="102"/>
  <c r="W81" i="102"/>
  <c r="AG80" i="102"/>
  <c r="AP80" i="102" s="1"/>
  <c r="Y81" i="42"/>
  <c r="Z81" i="42" s="1"/>
  <c r="X81" i="42"/>
  <c r="Z81" i="83"/>
  <c r="AI84" i="43"/>
  <c r="AN84" i="43"/>
  <c r="Y79" i="48"/>
  <c r="Z79" i="48" s="1"/>
  <c r="X79" i="48"/>
  <c r="Y80" i="35"/>
  <c r="X80" i="35"/>
  <c r="AI80" i="103"/>
  <c r="AN80" i="103"/>
  <c r="Y80" i="98"/>
  <c r="Z80" i="98"/>
  <c r="X80" i="98"/>
  <c r="W85" i="91"/>
  <c r="AG84" i="91"/>
  <c r="AP84" i="91" s="1"/>
  <c r="AF84" i="91"/>
  <c r="AO84" i="91" s="1"/>
  <c r="AE84" i="91"/>
  <c r="W81" i="10"/>
  <c r="AG80" i="10"/>
  <c r="AP80" i="10" s="1"/>
  <c r="AF80" i="10"/>
  <c r="AO80" i="10" s="1"/>
  <c r="AE80" i="10"/>
  <c r="AR76" i="50"/>
  <c r="Y77" i="90"/>
  <c r="Z77" i="90" s="1"/>
  <c r="X77" i="90"/>
  <c r="AI80" i="42"/>
  <c r="AN80" i="42"/>
  <c r="AI85" i="95"/>
  <c r="AN85" i="95"/>
  <c r="Y85" i="16"/>
  <c r="Z85" i="16" s="1"/>
  <c r="X85" i="16"/>
  <c r="AR78" i="85"/>
  <c r="AH85" i="11"/>
  <c r="AQ85" i="11" s="1"/>
  <c r="AH77" i="50"/>
  <c r="AQ77" i="50" s="1"/>
  <c r="AI82" i="87"/>
  <c r="AN82" i="87"/>
  <c r="AH83" i="49"/>
  <c r="AQ83" i="49" s="1"/>
  <c r="AR82" i="49"/>
  <c r="AH79" i="85"/>
  <c r="AQ79" i="85" s="1"/>
  <c r="AI76" i="90"/>
  <c r="AN76" i="90"/>
  <c r="AI83" i="41"/>
  <c r="AN83" i="41"/>
  <c r="AI84" i="16"/>
  <c r="AR84" i="16" s="1"/>
  <c r="AN84" i="16"/>
  <c r="Y81" i="103"/>
  <c r="X81" i="103"/>
  <c r="Z81" i="103" s="1"/>
  <c r="AI79" i="98"/>
  <c r="AN79" i="98"/>
  <c r="W80" i="48" l="1"/>
  <c r="AE79" i="48"/>
  <c r="AN79" i="48" s="1"/>
  <c r="AF79" i="48"/>
  <c r="AO79" i="48" s="1"/>
  <c r="AG79" i="48"/>
  <c r="AG83" i="87"/>
  <c r="AP83" i="87" s="1"/>
  <c r="W84" i="87"/>
  <c r="AE83" i="87"/>
  <c r="AF83" i="87"/>
  <c r="AO83" i="87" s="1"/>
  <c r="AF77" i="90"/>
  <c r="AO77" i="90" s="1"/>
  <c r="AE77" i="90"/>
  <c r="W78" i="90"/>
  <c r="AG77" i="90"/>
  <c r="AP77" i="90" s="1"/>
  <c r="AF86" i="95"/>
  <c r="AO86" i="95" s="1"/>
  <c r="AE86" i="95"/>
  <c r="AG86" i="95"/>
  <c r="AP86" i="95" s="1"/>
  <c r="W87" i="95"/>
  <c r="W86" i="16"/>
  <c r="AF85" i="16"/>
  <c r="AO85" i="16" s="1"/>
  <c r="AE85" i="16"/>
  <c r="AG85" i="16"/>
  <c r="AP85" i="16" s="1"/>
  <c r="W82" i="103"/>
  <c r="AG81" i="103"/>
  <c r="AP81" i="103" s="1"/>
  <c r="AF81" i="103"/>
  <c r="AO81" i="103" s="1"/>
  <c r="AE81" i="103"/>
  <c r="AE81" i="42"/>
  <c r="AF81" i="42"/>
  <c r="AO81" i="42" s="1"/>
  <c r="AG81" i="42"/>
  <c r="AP81" i="42" s="1"/>
  <c r="W82" i="42"/>
  <c r="W80" i="94"/>
  <c r="AF79" i="94"/>
  <c r="AO79" i="94" s="1"/>
  <c r="AE79" i="94"/>
  <c r="AG79" i="94"/>
  <c r="AP79" i="94" s="1"/>
  <c r="AR83" i="41"/>
  <c r="AR80" i="103"/>
  <c r="AH84" i="99"/>
  <c r="AQ84" i="99" s="1"/>
  <c r="AR79" i="35"/>
  <c r="AI80" i="82"/>
  <c r="AN80" i="82"/>
  <c r="Y85" i="91"/>
  <c r="Z85" i="91"/>
  <c r="X85" i="91"/>
  <c r="AH80" i="35"/>
  <c r="AQ80" i="35" s="1"/>
  <c r="W85" i="99"/>
  <c r="AE84" i="99"/>
  <c r="AG84" i="99"/>
  <c r="AP84" i="99" s="1"/>
  <c r="AF84" i="99"/>
  <c r="AO84" i="99" s="1"/>
  <c r="AI83" i="55"/>
  <c r="AN83" i="55"/>
  <c r="Y81" i="82"/>
  <c r="X81" i="82"/>
  <c r="AR85" i="95"/>
  <c r="Y81" i="10"/>
  <c r="X81" i="10"/>
  <c r="AH80" i="98"/>
  <c r="AQ80" i="98" s="1"/>
  <c r="Z80" i="35"/>
  <c r="AR84" i="43"/>
  <c r="Y84" i="55"/>
  <c r="Z84" i="55" s="1"/>
  <c r="X84" i="55"/>
  <c r="AH84" i="41"/>
  <c r="AQ84" i="41" s="1"/>
  <c r="AR78" i="48"/>
  <c r="Y83" i="18"/>
  <c r="X83" i="18"/>
  <c r="AI85" i="11"/>
  <c r="AN85" i="11"/>
  <c r="AI79" i="85"/>
  <c r="AN79" i="85"/>
  <c r="W81" i="98"/>
  <c r="AE80" i="98"/>
  <c r="AF80" i="98"/>
  <c r="AO80" i="98" s="1"/>
  <c r="AG80" i="98"/>
  <c r="AP80" i="98" s="1"/>
  <c r="W82" i="83"/>
  <c r="AF81" i="83"/>
  <c r="AO81" i="83" s="1"/>
  <c r="AE81" i="83"/>
  <c r="AG81" i="83"/>
  <c r="AP81" i="83" s="1"/>
  <c r="Y81" i="102"/>
  <c r="X81" i="102"/>
  <c r="AH85" i="43"/>
  <c r="AQ85" i="43" s="1"/>
  <c r="AH86" i="95"/>
  <c r="AQ86" i="95" s="1"/>
  <c r="Z84" i="41"/>
  <c r="Y86" i="11"/>
  <c r="X86" i="11"/>
  <c r="AI77" i="50"/>
  <c r="AP77" i="50"/>
  <c r="Y84" i="49"/>
  <c r="X84" i="49"/>
  <c r="AR82" i="87"/>
  <c r="AR79" i="98"/>
  <c r="AH85" i="16"/>
  <c r="AQ85" i="16" s="1"/>
  <c r="AR80" i="42"/>
  <c r="AI84" i="91"/>
  <c r="AN84" i="91"/>
  <c r="AH79" i="48"/>
  <c r="AQ79" i="48" s="1"/>
  <c r="AH81" i="42"/>
  <c r="AQ81" i="42" s="1"/>
  <c r="AI80" i="102"/>
  <c r="AN80" i="102"/>
  <c r="Z85" i="43"/>
  <c r="AH79" i="94"/>
  <c r="AQ79" i="94" s="1"/>
  <c r="AR78" i="94"/>
  <c r="AR83" i="99"/>
  <c r="AI82" i="18"/>
  <c r="AR82" i="18" s="1"/>
  <c r="AN82" i="18"/>
  <c r="Y78" i="50"/>
  <c r="Z78" i="50"/>
  <c r="X78" i="50"/>
  <c r="AI83" i="49"/>
  <c r="AN83" i="49"/>
  <c r="AR76" i="90"/>
  <c r="AH81" i="103"/>
  <c r="AQ81" i="103" s="1"/>
  <c r="AH77" i="90"/>
  <c r="AQ77" i="90" s="1"/>
  <c r="AI80" i="10"/>
  <c r="AN80" i="10"/>
  <c r="AH83" i="87"/>
  <c r="AQ83" i="87" s="1"/>
  <c r="Y80" i="85"/>
  <c r="X80" i="85"/>
  <c r="AE84" i="55" l="1"/>
  <c r="AG84" i="55"/>
  <c r="AP84" i="55" s="1"/>
  <c r="AF84" i="55"/>
  <c r="AO84" i="55" s="1"/>
  <c r="W85" i="55"/>
  <c r="AR83" i="49"/>
  <c r="W86" i="43"/>
  <c r="AG85" i="43"/>
  <c r="AP85" i="43" s="1"/>
  <c r="AE85" i="43"/>
  <c r="AF85" i="43"/>
  <c r="AO85" i="43" s="1"/>
  <c r="AR77" i="50"/>
  <c r="Y85" i="99"/>
  <c r="X85" i="99"/>
  <c r="AH85" i="91"/>
  <c r="AQ85" i="91" s="1"/>
  <c r="AI79" i="94"/>
  <c r="AR79" i="94" s="1"/>
  <c r="AN79" i="94"/>
  <c r="Y82" i="103"/>
  <c r="X82" i="103"/>
  <c r="Y87" i="95"/>
  <c r="Z87" i="95"/>
  <c r="X87" i="95"/>
  <c r="Y78" i="90"/>
  <c r="X78" i="90"/>
  <c r="AR80" i="10"/>
  <c r="AH86" i="11"/>
  <c r="AQ86" i="11" s="1"/>
  <c r="AR85" i="11"/>
  <c r="AR83" i="55"/>
  <c r="W86" i="91"/>
  <c r="AG85" i="91"/>
  <c r="AP85" i="91" s="1"/>
  <c r="AF85" i="91"/>
  <c r="AO85" i="91" s="1"/>
  <c r="AE85" i="91"/>
  <c r="AI81" i="42"/>
  <c r="AN81" i="42"/>
  <c r="AI77" i="90"/>
  <c r="AN77" i="90"/>
  <c r="AR80" i="102"/>
  <c r="AR84" i="91"/>
  <c r="AH84" i="49"/>
  <c r="AQ84" i="49" s="1"/>
  <c r="Z86" i="11"/>
  <c r="AI81" i="83"/>
  <c r="AN81" i="83"/>
  <c r="AI80" i="98"/>
  <c r="AN80" i="98"/>
  <c r="Z83" i="18"/>
  <c r="AH83" i="18"/>
  <c r="AQ83" i="18" s="1"/>
  <c r="Y80" i="94"/>
  <c r="X80" i="94"/>
  <c r="AI85" i="16"/>
  <c r="AN85" i="16"/>
  <c r="AI86" i="95"/>
  <c r="AN86" i="95"/>
  <c r="AI79" i="48"/>
  <c r="AP79" i="48"/>
  <c r="Z84" i="49"/>
  <c r="AH81" i="102"/>
  <c r="AQ81" i="102" s="1"/>
  <c r="Y81" i="98"/>
  <c r="Z81" i="98" s="1"/>
  <c r="X81" i="98"/>
  <c r="AH81" i="82"/>
  <c r="AQ81" i="82" s="1"/>
  <c r="AI81" i="103"/>
  <c r="AN81" i="103"/>
  <c r="AH78" i="50"/>
  <c r="AQ78" i="50" s="1"/>
  <c r="AE84" i="41"/>
  <c r="AF84" i="41"/>
  <c r="AO84" i="41" s="1"/>
  <c r="AG84" i="41"/>
  <c r="AP84" i="41" s="1"/>
  <c r="W85" i="41"/>
  <c r="Z81" i="102"/>
  <c r="Y82" i="83"/>
  <c r="X82" i="83"/>
  <c r="AE80" i="35"/>
  <c r="AF80" i="35"/>
  <c r="AO80" i="35" s="1"/>
  <c r="W81" i="35"/>
  <c r="AG80" i="35"/>
  <c r="AP80" i="35" s="1"/>
  <c r="AH81" i="10"/>
  <c r="AQ81" i="10" s="1"/>
  <c r="Z81" i="82"/>
  <c r="AR80" i="82"/>
  <c r="Y82" i="42"/>
  <c r="Z82" i="42" s="1"/>
  <c r="X82" i="42"/>
  <c r="Y86" i="16"/>
  <c r="X86" i="16"/>
  <c r="Z86" i="16" s="1"/>
  <c r="AI83" i="87"/>
  <c r="AN83" i="87"/>
  <c r="AH80" i="85"/>
  <c r="AQ80" i="85" s="1"/>
  <c r="Z80" i="85"/>
  <c r="AG78" i="50"/>
  <c r="AP78" i="50" s="1"/>
  <c r="AF78" i="50"/>
  <c r="AO78" i="50" s="1"/>
  <c r="AE78" i="50"/>
  <c r="W79" i="50"/>
  <c r="AR79" i="85"/>
  <c r="AH84" i="55"/>
  <c r="AQ84" i="55" s="1"/>
  <c r="Z81" i="10"/>
  <c r="AI84" i="99"/>
  <c r="AN84" i="99"/>
  <c r="Y84" i="87"/>
  <c r="X84" i="87"/>
  <c r="Y80" i="48"/>
  <c r="X80" i="48"/>
  <c r="AE86" i="16" l="1"/>
  <c r="W87" i="16"/>
  <c r="AF86" i="16"/>
  <c r="AO86" i="16" s="1"/>
  <c r="AG86" i="16"/>
  <c r="AP86" i="16" s="1"/>
  <c r="W83" i="42"/>
  <c r="AE82" i="42"/>
  <c r="AF82" i="42"/>
  <c r="AO82" i="42" s="1"/>
  <c r="AG82" i="42"/>
  <c r="AP82" i="42" s="1"/>
  <c r="W82" i="98"/>
  <c r="AE81" i="98"/>
  <c r="AN81" i="98" s="1"/>
  <c r="AG81" i="98"/>
  <c r="AF81" i="98"/>
  <c r="AO81" i="98" s="1"/>
  <c r="Z84" i="87"/>
  <c r="AH84" i="87"/>
  <c r="AQ84" i="87" s="1"/>
  <c r="AR80" i="98"/>
  <c r="AI85" i="91"/>
  <c r="AN85" i="91"/>
  <c r="AH87" i="95"/>
  <c r="AQ87" i="95" s="1"/>
  <c r="AI80" i="35"/>
  <c r="AN80" i="35"/>
  <c r="Y85" i="41"/>
  <c r="X85" i="41"/>
  <c r="AG84" i="49"/>
  <c r="AP84" i="49" s="1"/>
  <c r="W85" i="49"/>
  <c r="AF84" i="49"/>
  <c r="AO84" i="49" s="1"/>
  <c r="AE84" i="49"/>
  <c r="AR85" i="16"/>
  <c r="AF87" i="95"/>
  <c r="AO87" i="95" s="1"/>
  <c r="AE87" i="95"/>
  <c r="W88" i="95"/>
  <c r="AG87" i="95"/>
  <c r="AP87" i="95" s="1"/>
  <c r="AH85" i="99"/>
  <c r="AQ85" i="99" s="1"/>
  <c r="AI78" i="50"/>
  <c r="AN78" i="50"/>
  <c r="AH82" i="83"/>
  <c r="AQ82" i="83" s="1"/>
  <c r="AH80" i="94"/>
  <c r="AQ80" i="94" s="1"/>
  <c r="AR81" i="83"/>
  <c r="AR77" i="90"/>
  <c r="Z85" i="99"/>
  <c r="AI85" i="43"/>
  <c r="AN85" i="43"/>
  <c r="Y85" i="55"/>
  <c r="Z85" i="55"/>
  <c r="X85" i="55"/>
  <c r="AR83" i="87"/>
  <c r="Y79" i="50"/>
  <c r="X79" i="50"/>
  <c r="AR84" i="99"/>
  <c r="AR79" i="48"/>
  <c r="Z80" i="94"/>
  <c r="AG86" i="11"/>
  <c r="AP86" i="11" s="1"/>
  <c r="AF86" i="11"/>
  <c r="AO86" i="11" s="1"/>
  <c r="AE86" i="11"/>
  <c r="W87" i="11"/>
  <c r="Y86" i="91"/>
  <c r="Z86" i="91"/>
  <c r="X86" i="91"/>
  <c r="AH78" i="90"/>
  <c r="AQ78" i="90" s="1"/>
  <c r="AH82" i="103"/>
  <c r="AQ82" i="103" s="1"/>
  <c r="AH80" i="48"/>
  <c r="AQ80" i="48" s="1"/>
  <c r="W82" i="82"/>
  <c r="AG81" i="82"/>
  <c r="AP81" i="82" s="1"/>
  <c r="AF81" i="82"/>
  <c r="AO81" i="82" s="1"/>
  <c r="AE81" i="82"/>
  <c r="Z82" i="83"/>
  <c r="Z80" i="48"/>
  <c r="AG81" i="10"/>
  <c r="AP81" i="10" s="1"/>
  <c r="W82" i="10"/>
  <c r="AF81" i="10"/>
  <c r="AO81" i="10" s="1"/>
  <c r="AE81" i="10"/>
  <c r="AH82" i="42"/>
  <c r="AQ82" i="42" s="1"/>
  <c r="AI84" i="41"/>
  <c r="AN84" i="41"/>
  <c r="AF83" i="18"/>
  <c r="AO83" i="18" s="1"/>
  <c r="AG83" i="18"/>
  <c r="AP83" i="18" s="1"/>
  <c r="AE83" i="18"/>
  <c r="W84" i="18"/>
  <c r="AR81" i="42"/>
  <c r="Z78" i="90"/>
  <c r="Z82" i="103"/>
  <c r="Y86" i="43"/>
  <c r="Z86" i="43"/>
  <c r="X86" i="43"/>
  <c r="AH86" i="16"/>
  <c r="AQ86" i="16" s="1"/>
  <c r="W81" i="85"/>
  <c r="AF80" i="85"/>
  <c r="AO80" i="85" s="1"/>
  <c r="AG80" i="85"/>
  <c r="AP80" i="85" s="1"/>
  <c r="AE80" i="85"/>
  <c r="Y81" i="35"/>
  <c r="Z81" i="35"/>
  <c r="X81" i="35"/>
  <c r="W82" i="102"/>
  <c r="AE81" i="102"/>
  <c r="AN81" i="102" s="1"/>
  <c r="AF81" i="102"/>
  <c r="AO81" i="102" s="1"/>
  <c r="AG81" i="102"/>
  <c r="AR81" i="103"/>
  <c r="AH81" i="98"/>
  <c r="AQ81" i="98" s="1"/>
  <c r="AR86" i="95"/>
  <c r="AI84" i="55"/>
  <c r="AN84" i="55"/>
  <c r="Y82" i="102" l="1"/>
  <c r="X82" i="102"/>
  <c r="AR84" i="55"/>
  <c r="AI80" i="85"/>
  <c r="AN80" i="85"/>
  <c r="W79" i="90"/>
  <c r="AE78" i="90"/>
  <c r="AG78" i="90"/>
  <c r="AP78" i="90" s="1"/>
  <c r="AF78" i="90"/>
  <c r="AO78" i="90" s="1"/>
  <c r="Y82" i="10"/>
  <c r="X82" i="10"/>
  <c r="AH86" i="91"/>
  <c r="AQ86" i="91" s="1"/>
  <c r="AH85" i="55"/>
  <c r="AQ85" i="55" s="1"/>
  <c r="AI87" i="95"/>
  <c r="AN87" i="95"/>
  <c r="AR80" i="35"/>
  <c r="Y83" i="42"/>
  <c r="Z83" i="42" s="1"/>
  <c r="X83" i="42"/>
  <c r="AE86" i="91"/>
  <c r="W87" i="91"/>
  <c r="AG86" i="91"/>
  <c r="AP86" i="91" s="1"/>
  <c r="AF86" i="91"/>
  <c r="AO86" i="91" s="1"/>
  <c r="AH79" i="50"/>
  <c r="AQ79" i="50" s="1"/>
  <c r="AF85" i="55"/>
  <c r="AO85" i="55" s="1"/>
  <c r="AE85" i="55"/>
  <c r="AG85" i="55"/>
  <c r="AP85" i="55" s="1"/>
  <c r="W86" i="55"/>
  <c r="Y85" i="49"/>
  <c r="Z85" i="49" s="1"/>
  <c r="X85" i="49"/>
  <c r="AR85" i="91"/>
  <c r="Y82" i="98"/>
  <c r="Z82" i="98"/>
  <c r="X82" i="98"/>
  <c r="AH81" i="35"/>
  <c r="AQ81" i="35" s="1"/>
  <c r="AH86" i="43"/>
  <c r="AQ86" i="43" s="1"/>
  <c r="W81" i="48"/>
  <c r="AG80" i="48"/>
  <c r="AP80" i="48" s="1"/>
  <c r="AF80" i="48"/>
  <c r="AO80" i="48" s="1"/>
  <c r="AE80" i="48"/>
  <c r="Y82" i="82"/>
  <c r="Z82" i="82" s="1"/>
  <c r="X82" i="82"/>
  <c r="AE80" i="94"/>
  <c r="W81" i="94"/>
  <c r="AG80" i="94"/>
  <c r="AP80" i="94" s="1"/>
  <c r="AF80" i="94"/>
  <c r="AO80" i="94" s="1"/>
  <c r="Z79" i="50"/>
  <c r="AG84" i="87"/>
  <c r="AP84" i="87" s="1"/>
  <c r="AE84" i="87"/>
  <c r="W85" i="87"/>
  <c r="AF84" i="87"/>
  <c r="AO84" i="87" s="1"/>
  <c r="Y81" i="85"/>
  <c r="X81" i="85"/>
  <c r="AR84" i="41"/>
  <c r="AG82" i="83"/>
  <c r="AP82" i="83" s="1"/>
  <c r="AE82" i="83"/>
  <c r="W83" i="83"/>
  <c r="AF82" i="83"/>
  <c r="AO82" i="83" s="1"/>
  <c r="AR78" i="50"/>
  <c r="Z85" i="41"/>
  <c r="AH85" i="41"/>
  <c r="AQ85" i="41" s="1"/>
  <c r="AF81" i="35"/>
  <c r="AO81" i="35" s="1"/>
  <c r="AE81" i="35"/>
  <c r="AG81" i="35"/>
  <c r="AP81" i="35" s="1"/>
  <c r="W82" i="35"/>
  <c r="AE86" i="43"/>
  <c r="AF86" i="43"/>
  <c r="AO86" i="43" s="1"/>
  <c r="AG86" i="43"/>
  <c r="AP86" i="43" s="1"/>
  <c r="W87" i="43"/>
  <c r="AI81" i="102"/>
  <c r="AP81" i="102"/>
  <c r="Y84" i="18"/>
  <c r="X84" i="18"/>
  <c r="AI81" i="10"/>
  <c r="AN81" i="10"/>
  <c r="Y87" i="11"/>
  <c r="Z87" i="11" s="1"/>
  <c r="X87" i="11"/>
  <c r="AR85" i="43"/>
  <c r="Y87" i="16"/>
  <c r="Z87" i="16"/>
  <c r="X87" i="16"/>
  <c r="W83" i="103"/>
  <c r="AG82" i="103"/>
  <c r="AP82" i="103" s="1"/>
  <c r="AF82" i="103"/>
  <c r="AO82" i="103" s="1"/>
  <c r="AE82" i="103"/>
  <c r="AI83" i="18"/>
  <c r="AN83" i="18"/>
  <c r="AI81" i="82"/>
  <c r="AN81" i="82"/>
  <c r="AI86" i="11"/>
  <c r="AN86" i="11"/>
  <c r="AG85" i="99"/>
  <c r="AP85" i="99" s="1"/>
  <c r="W86" i="99"/>
  <c r="AE85" i="99"/>
  <c r="AF85" i="99"/>
  <c r="AO85" i="99" s="1"/>
  <c r="Y88" i="95"/>
  <c r="Z88" i="95"/>
  <c r="X88" i="95"/>
  <c r="AI84" i="49"/>
  <c r="AN84" i="49"/>
  <c r="AI81" i="98"/>
  <c r="AP81" i="98"/>
  <c r="AI82" i="42"/>
  <c r="AN82" i="42"/>
  <c r="AI86" i="16"/>
  <c r="AN86" i="16"/>
  <c r="AG82" i="82" l="1"/>
  <c r="AP82" i="82" s="1"/>
  <c r="W83" i="82"/>
  <c r="AF82" i="82"/>
  <c r="AO82" i="82" s="1"/>
  <c r="AE82" i="82"/>
  <c r="AF85" i="49"/>
  <c r="AO85" i="49" s="1"/>
  <c r="AG85" i="49"/>
  <c r="AP85" i="49" s="1"/>
  <c r="AE85" i="49"/>
  <c r="W86" i="49"/>
  <c r="AE83" i="42"/>
  <c r="AG83" i="42"/>
  <c r="AP83" i="42" s="1"/>
  <c r="AF83" i="42"/>
  <c r="AO83" i="42" s="1"/>
  <c r="W84" i="42"/>
  <c r="AE87" i="11"/>
  <c r="AF87" i="11"/>
  <c r="AO87" i="11" s="1"/>
  <c r="W88" i="11"/>
  <c r="AG87" i="11"/>
  <c r="AP87" i="11" s="1"/>
  <c r="AG87" i="16"/>
  <c r="AP87" i="16" s="1"/>
  <c r="AE87" i="16"/>
  <c r="AF87" i="16"/>
  <c r="AO87" i="16" s="1"/>
  <c r="W88" i="16"/>
  <c r="Y81" i="48"/>
  <c r="Z81" i="48"/>
  <c r="X81" i="48"/>
  <c r="AG82" i="98"/>
  <c r="AP82" i="98" s="1"/>
  <c r="W83" i="98"/>
  <c r="AE82" i="98"/>
  <c r="AF82" i="98"/>
  <c r="AO82" i="98" s="1"/>
  <c r="AR80" i="85"/>
  <c r="AR82" i="42"/>
  <c r="AR83" i="18"/>
  <c r="AI82" i="103"/>
  <c r="AN82" i="103"/>
  <c r="AR81" i="102"/>
  <c r="AR86" i="11"/>
  <c r="Y82" i="35"/>
  <c r="Z82" i="35"/>
  <c r="X82" i="35"/>
  <c r="Y85" i="87"/>
  <c r="X85" i="87"/>
  <c r="Y86" i="55"/>
  <c r="Z86" i="55"/>
  <c r="X86" i="55"/>
  <c r="Y87" i="91"/>
  <c r="X87" i="91"/>
  <c r="AG88" i="95"/>
  <c r="AP88" i="95" s="1"/>
  <c r="W89" i="95"/>
  <c r="AF88" i="95"/>
  <c r="AO88" i="95" s="1"/>
  <c r="AE88" i="95"/>
  <c r="Y81" i="94"/>
  <c r="X81" i="94"/>
  <c r="AI86" i="91"/>
  <c r="AN86" i="91"/>
  <c r="AH82" i="10"/>
  <c r="AQ82" i="10" s="1"/>
  <c r="AI78" i="90"/>
  <c r="AN78" i="90"/>
  <c r="AH82" i="102"/>
  <c r="AQ82" i="102" s="1"/>
  <c r="AR81" i="10"/>
  <c r="AH84" i="18"/>
  <c r="AQ84" i="18" s="1"/>
  <c r="Y87" i="43"/>
  <c r="X87" i="43"/>
  <c r="AH81" i="85"/>
  <c r="AQ81" i="85" s="1"/>
  <c r="AI84" i="87"/>
  <c r="AN84" i="87"/>
  <c r="AI80" i="48"/>
  <c r="AN80" i="48"/>
  <c r="AR86" i="16"/>
  <c r="AR84" i="49"/>
  <c r="AI85" i="99"/>
  <c r="AN85" i="99"/>
  <c r="AR81" i="82"/>
  <c r="Y83" i="103"/>
  <c r="Z83" i="103" s="1"/>
  <c r="X83" i="103"/>
  <c r="AH87" i="11"/>
  <c r="AQ87" i="11" s="1"/>
  <c r="Z84" i="18"/>
  <c r="AI81" i="35"/>
  <c r="AN81" i="35"/>
  <c r="Y83" i="83"/>
  <c r="Z83" i="83"/>
  <c r="X83" i="83"/>
  <c r="Z81" i="85"/>
  <c r="AI80" i="94"/>
  <c r="AN80" i="94"/>
  <c r="AH85" i="49"/>
  <c r="AQ85" i="49" s="1"/>
  <c r="AI85" i="55"/>
  <c r="AN85" i="55"/>
  <c r="AH83" i="42"/>
  <c r="AQ83" i="42" s="1"/>
  <c r="AR87" i="95"/>
  <c r="Z82" i="10"/>
  <c r="Y79" i="90"/>
  <c r="X79" i="90"/>
  <c r="Z82" i="102"/>
  <c r="AI86" i="43"/>
  <c r="AN86" i="43"/>
  <c r="AR81" i="98"/>
  <c r="AH88" i="95"/>
  <c r="AQ88" i="95" s="1"/>
  <c r="Y86" i="99"/>
  <c r="X86" i="99"/>
  <c r="AH87" i="16"/>
  <c r="AQ87" i="16" s="1"/>
  <c r="AG85" i="41"/>
  <c r="AP85" i="41" s="1"/>
  <c r="AE85" i="41"/>
  <c r="AF85" i="41"/>
  <c r="AO85" i="41" s="1"/>
  <c r="W86" i="41"/>
  <c r="AI82" i="83"/>
  <c r="AN82" i="83"/>
  <c r="W80" i="50"/>
  <c r="AG79" i="50"/>
  <c r="AP79" i="50" s="1"/>
  <c r="AE79" i="50"/>
  <c r="AF79" i="50"/>
  <c r="AO79" i="50" s="1"/>
  <c r="AH82" i="82"/>
  <c r="AQ82" i="82" s="1"/>
  <c r="AH82" i="98"/>
  <c r="AQ82" i="98" s="1"/>
  <c r="AF83" i="103" l="1"/>
  <c r="AO83" i="103" s="1"/>
  <c r="AE83" i="103"/>
  <c r="W84" i="103"/>
  <c r="AG83" i="103"/>
  <c r="AP83" i="103" s="1"/>
  <c r="AI79" i="50"/>
  <c r="AN79" i="50"/>
  <c r="Y86" i="41"/>
  <c r="X86" i="41"/>
  <c r="AF82" i="10"/>
  <c r="AO82" i="10" s="1"/>
  <c r="W83" i="10"/>
  <c r="AG82" i="10"/>
  <c r="AP82" i="10" s="1"/>
  <c r="AE82" i="10"/>
  <c r="AH83" i="83"/>
  <c r="AQ83" i="83" s="1"/>
  <c r="AR86" i="91"/>
  <c r="AH86" i="55"/>
  <c r="AQ86" i="55" s="1"/>
  <c r="AH82" i="35"/>
  <c r="AQ82" i="35" s="1"/>
  <c r="Y83" i="98"/>
  <c r="X83" i="98"/>
  <c r="Y88" i="16"/>
  <c r="Z88" i="16" s="1"/>
  <c r="X88" i="16"/>
  <c r="Y88" i="11"/>
  <c r="X88" i="11"/>
  <c r="AR86" i="43"/>
  <c r="AF83" i="83"/>
  <c r="AO83" i="83" s="1"/>
  <c r="AG83" i="83"/>
  <c r="AP83" i="83" s="1"/>
  <c r="W84" i="83"/>
  <c r="AE83" i="83"/>
  <c r="AR84" i="87"/>
  <c r="AH87" i="43"/>
  <c r="AQ87" i="43" s="1"/>
  <c r="AH81" i="94"/>
  <c r="AQ81" i="94" s="1"/>
  <c r="Y89" i="95"/>
  <c r="X89" i="95"/>
  <c r="AG86" i="55"/>
  <c r="AP86" i="55" s="1"/>
  <c r="AF86" i="55"/>
  <c r="AO86" i="55" s="1"/>
  <c r="W87" i="55"/>
  <c r="AE86" i="55"/>
  <c r="AE82" i="35"/>
  <c r="W83" i="35"/>
  <c r="AG82" i="35"/>
  <c r="AP82" i="35" s="1"/>
  <c r="AF82" i="35"/>
  <c r="AO82" i="35" s="1"/>
  <c r="AI83" i="42"/>
  <c r="AN83" i="42"/>
  <c r="AI85" i="41"/>
  <c r="AR85" i="41" s="1"/>
  <c r="AN85" i="41"/>
  <c r="AH86" i="99"/>
  <c r="AQ86" i="99" s="1"/>
  <c r="W83" i="102"/>
  <c r="AF82" i="102"/>
  <c r="AO82" i="102" s="1"/>
  <c r="AG82" i="102"/>
  <c r="AE82" i="102"/>
  <c r="AN82" i="102" s="1"/>
  <c r="Z87" i="43"/>
  <c r="Z81" i="94"/>
  <c r="AR82" i="103"/>
  <c r="AH81" i="48"/>
  <c r="AQ81" i="48" s="1"/>
  <c r="AI87" i="16"/>
  <c r="AN87" i="16"/>
  <c r="AI87" i="11"/>
  <c r="AN87" i="11"/>
  <c r="AI82" i="82"/>
  <c r="AN82" i="82"/>
  <c r="AR85" i="55"/>
  <c r="AH87" i="91"/>
  <c r="AQ87" i="91" s="1"/>
  <c r="AH85" i="87"/>
  <c r="AQ85" i="87" s="1"/>
  <c r="W82" i="48"/>
  <c r="AF81" i="48"/>
  <c r="AO81" i="48" s="1"/>
  <c r="AE81" i="48"/>
  <c r="AG81" i="48"/>
  <c r="AP81" i="48" s="1"/>
  <c r="Y86" i="49"/>
  <c r="Z86" i="49" s="1"/>
  <c r="X86" i="49"/>
  <c r="Y80" i="50"/>
  <c r="X80" i="50"/>
  <c r="Z86" i="99"/>
  <c r="AH79" i="90"/>
  <c r="AQ79" i="90" s="1"/>
  <c r="AR82" i="83"/>
  <c r="Z79" i="90"/>
  <c r="AR80" i="94"/>
  <c r="AR81" i="35"/>
  <c r="Z87" i="91"/>
  <c r="Z85" i="87"/>
  <c r="Y84" i="42"/>
  <c r="X84" i="42"/>
  <c r="Z84" i="42" s="1"/>
  <c r="AI85" i="49"/>
  <c r="AN85" i="49"/>
  <c r="Y83" i="82"/>
  <c r="X83" i="82"/>
  <c r="AF81" i="85"/>
  <c r="AO81" i="85" s="1"/>
  <c r="W82" i="85"/>
  <c r="AG81" i="85"/>
  <c r="AP81" i="85" s="1"/>
  <c r="AE81" i="85"/>
  <c r="W85" i="18"/>
  <c r="AF84" i="18"/>
  <c r="AO84" i="18" s="1"/>
  <c r="AG84" i="18"/>
  <c r="AP84" i="18" s="1"/>
  <c r="AE84" i="18"/>
  <c r="AH83" i="103"/>
  <c r="AQ83" i="103" s="1"/>
  <c r="AR85" i="99"/>
  <c r="AR80" i="48"/>
  <c r="AR78" i="90"/>
  <c r="AI88" i="95"/>
  <c r="AN88" i="95"/>
  <c r="AI82" i="98"/>
  <c r="AN82" i="98"/>
  <c r="AE84" i="42" l="1"/>
  <c r="AG84" i="42"/>
  <c r="AP84" i="42" s="1"/>
  <c r="AF84" i="42"/>
  <c r="AO84" i="42" s="1"/>
  <c r="W85" i="42"/>
  <c r="AG86" i="49"/>
  <c r="AP86" i="49" s="1"/>
  <c r="AE86" i="49"/>
  <c r="AF86" i="49"/>
  <c r="AO86" i="49" s="1"/>
  <c r="W87" i="49"/>
  <c r="W89" i="16"/>
  <c r="AF88" i="16"/>
  <c r="AO88" i="16" s="1"/>
  <c r="AG88" i="16"/>
  <c r="AP88" i="16" s="1"/>
  <c r="AE88" i="16"/>
  <c r="AI84" i="18"/>
  <c r="AN84" i="18"/>
  <c r="AF87" i="91"/>
  <c r="AO87" i="91" s="1"/>
  <c r="AG87" i="91"/>
  <c r="AP87" i="91" s="1"/>
  <c r="W88" i="91"/>
  <c r="AE87" i="91"/>
  <c r="Y82" i="48"/>
  <c r="Z82" i="48" s="1"/>
  <c r="X82" i="48"/>
  <c r="Y87" i="55"/>
  <c r="X87" i="55"/>
  <c r="Y83" i="10"/>
  <c r="Z83" i="10" s="1"/>
  <c r="X83" i="10"/>
  <c r="AR79" i="50"/>
  <c r="W87" i="99"/>
  <c r="AE86" i="99"/>
  <c r="AG86" i="99"/>
  <c r="AP86" i="99" s="1"/>
  <c r="AF86" i="99"/>
  <c r="AO86" i="99" s="1"/>
  <c r="AR82" i="82"/>
  <c r="AF81" i="94"/>
  <c r="AO81" i="94" s="1"/>
  <c r="W82" i="94"/>
  <c r="AE81" i="94"/>
  <c r="AG81" i="94"/>
  <c r="AP81" i="94" s="1"/>
  <c r="Y83" i="102"/>
  <c r="Z83" i="102"/>
  <c r="X83" i="102"/>
  <c r="AI83" i="83"/>
  <c r="AN83" i="83"/>
  <c r="AH88" i="11"/>
  <c r="AQ88" i="11" s="1"/>
  <c r="AH83" i="98"/>
  <c r="AQ83" i="98" s="1"/>
  <c r="AH80" i="50"/>
  <c r="AQ80" i="50" s="1"/>
  <c r="W88" i="43"/>
  <c r="AG87" i="43"/>
  <c r="AP87" i="43" s="1"/>
  <c r="AE87" i="43"/>
  <c r="AF87" i="43"/>
  <c r="AO87" i="43" s="1"/>
  <c r="Y83" i="35"/>
  <c r="Z83" i="35" s="1"/>
  <c r="X83" i="35"/>
  <c r="X84" i="83"/>
  <c r="Y84" i="83"/>
  <c r="Z84" i="83"/>
  <c r="Z88" i="11"/>
  <c r="Z83" i="98"/>
  <c r="AH86" i="41"/>
  <c r="AQ86" i="41" s="1"/>
  <c r="AR88" i="95"/>
  <c r="Y85" i="18"/>
  <c r="X85" i="18"/>
  <c r="AR87" i="11"/>
  <c r="AI82" i="35"/>
  <c r="AN82" i="35"/>
  <c r="AH89" i="95"/>
  <c r="AQ89" i="95" s="1"/>
  <c r="AQ91" i="95" s="1"/>
  <c r="AX5" i="95"/>
  <c r="S5" i="95" s="1"/>
  <c r="AC5" i="95" s="1"/>
  <c r="AB6" i="95" s="1"/>
  <c r="AX4" i="95"/>
  <c r="S4" i="95" s="1"/>
  <c r="AC4" i="95" s="1"/>
  <c r="AB5" i="95" s="1"/>
  <c r="AZ3" i="95"/>
  <c r="AX12" i="95" s="1"/>
  <c r="S12" i="95" s="1"/>
  <c r="AC12" i="95" s="1"/>
  <c r="AB13" i="95" s="1"/>
  <c r="AX7" i="95"/>
  <c r="S7" i="95" s="1"/>
  <c r="AC7" i="95" s="1"/>
  <c r="AB8" i="95" s="1"/>
  <c r="AX8" i="95"/>
  <c r="S8" i="95" s="1"/>
  <c r="AC8" i="95" s="1"/>
  <c r="AB9" i="95" s="1"/>
  <c r="AX9" i="95"/>
  <c r="S9" i="95" s="1"/>
  <c r="AC9" i="95" s="1"/>
  <c r="AB10" i="95" s="1"/>
  <c r="AX10" i="95"/>
  <c r="S10" i="95" s="1"/>
  <c r="AC10" i="95" s="1"/>
  <c r="AB11" i="95" s="1"/>
  <c r="AX11" i="95"/>
  <c r="S11" i="95" s="1"/>
  <c r="AC11" i="95" s="1"/>
  <c r="AB12" i="95" s="1"/>
  <c r="AX13" i="95"/>
  <c r="S13" i="95" s="1"/>
  <c r="AC13" i="95" s="1"/>
  <c r="AB14" i="95" s="1"/>
  <c r="AX14" i="95"/>
  <c r="S14" i="95" s="1"/>
  <c r="AC14" i="95" s="1"/>
  <c r="AB15" i="95" s="1"/>
  <c r="AX15" i="95"/>
  <c r="S15" i="95" s="1"/>
  <c r="AC15" i="95" s="1"/>
  <c r="AB16" i="95" s="1"/>
  <c r="AX16" i="95"/>
  <c r="S16" i="95" s="1"/>
  <c r="AC16" i="95" s="1"/>
  <c r="AB17" i="95" s="1"/>
  <c r="AX17" i="95"/>
  <c r="S17" i="95" s="1"/>
  <c r="AC17" i="95" s="1"/>
  <c r="AB18" i="95" s="1"/>
  <c r="AX18" i="95"/>
  <c r="S18" i="95" s="1"/>
  <c r="AC18" i="95" s="1"/>
  <c r="AB19" i="95" s="1"/>
  <c r="AX19" i="95"/>
  <c r="S19" i="95" s="1"/>
  <c r="AC19" i="95" s="1"/>
  <c r="AB20" i="95" s="1"/>
  <c r="AX20" i="95"/>
  <c r="S20" i="95" s="1"/>
  <c r="AC20" i="95" s="1"/>
  <c r="AB21" i="95" s="1"/>
  <c r="AX21" i="95"/>
  <c r="S21" i="95" s="1"/>
  <c r="AC21" i="95" s="1"/>
  <c r="AB22" i="95" s="1"/>
  <c r="AX22" i="95"/>
  <c r="S22" i="95" s="1"/>
  <c r="AC22" i="95" s="1"/>
  <c r="AB23" i="95" s="1"/>
  <c r="AX23" i="95"/>
  <c r="S23" i="95" s="1"/>
  <c r="AC23" i="95" s="1"/>
  <c r="AB24" i="95" s="1"/>
  <c r="AX24" i="95"/>
  <c r="S24" i="95" s="1"/>
  <c r="AC24" i="95" s="1"/>
  <c r="AB25" i="95" s="1"/>
  <c r="AX25" i="95"/>
  <c r="S25" i="95" s="1"/>
  <c r="AC25" i="95" s="1"/>
  <c r="AB26" i="95" s="1"/>
  <c r="AX26" i="95"/>
  <c r="S26" i="95" s="1"/>
  <c r="AC26" i="95" s="1"/>
  <c r="AB27" i="95" s="1"/>
  <c r="AX27" i="95"/>
  <c r="S27" i="95" s="1"/>
  <c r="AC27" i="95" s="1"/>
  <c r="AB28" i="95" s="1"/>
  <c r="AX28" i="95"/>
  <c r="S28" i="95" s="1"/>
  <c r="AC28" i="95" s="1"/>
  <c r="AB29" i="95" s="1"/>
  <c r="AX29" i="95"/>
  <c r="S29" i="95" s="1"/>
  <c r="AC29" i="95" s="1"/>
  <c r="AB30" i="95" s="1"/>
  <c r="AX30" i="95"/>
  <c r="S30" i="95" s="1"/>
  <c r="AC30" i="95" s="1"/>
  <c r="AB31" i="95" s="1"/>
  <c r="AX31" i="95"/>
  <c r="S31" i="95" s="1"/>
  <c r="AC31" i="95" s="1"/>
  <c r="AB32" i="95" s="1"/>
  <c r="AX32" i="95"/>
  <c r="S32" i="95" s="1"/>
  <c r="AC32" i="95" s="1"/>
  <c r="AB33" i="95" s="1"/>
  <c r="AX33" i="95"/>
  <c r="S33" i="95" s="1"/>
  <c r="AC33" i="95" s="1"/>
  <c r="AB34" i="95" s="1"/>
  <c r="AX34" i="95"/>
  <c r="S34" i="95" s="1"/>
  <c r="AC34" i="95" s="1"/>
  <c r="AB35" i="95" s="1"/>
  <c r="AX35" i="95"/>
  <c r="S35" i="95" s="1"/>
  <c r="AC35" i="95" s="1"/>
  <c r="AB36" i="95" s="1"/>
  <c r="AX36" i="95"/>
  <c r="S36" i="95" s="1"/>
  <c r="AC36" i="95" s="1"/>
  <c r="AB37" i="95" s="1"/>
  <c r="AX37" i="95"/>
  <c r="S37" i="95" s="1"/>
  <c r="AC37" i="95" s="1"/>
  <c r="AB38" i="95" s="1"/>
  <c r="AX38" i="95"/>
  <c r="S38" i="95" s="1"/>
  <c r="AC38" i="95" s="1"/>
  <c r="AB39" i="95" s="1"/>
  <c r="AX39" i="95"/>
  <c r="S39" i="95" s="1"/>
  <c r="AC39" i="95" s="1"/>
  <c r="AB40" i="95" s="1"/>
  <c r="AX40" i="95"/>
  <c r="S40" i="95" s="1"/>
  <c r="AC40" i="95" s="1"/>
  <c r="AB41" i="95" s="1"/>
  <c r="AX41" i="95"/>
  <c r="S41" i="95" s="1"/>
  <c r="AC41" i="95" s="1"/>
  <c r="AB42" i="95" s="1"/>
  <c r="AX42" i="95"/>
  <c r="S42" i="95" s="1"/>
  <c r="AC42" i="95" s="1"/>
  <c r="AB43" i="95" s="1"/>
  <c r="AX43" i="95"/>
  <c r="S43" i="95" s="1"/>
  <c r="AC43" i="95" s="1"/>
  <c r="AB44" i="95" s="1"/>
  <c r="AX44" i="95"/>
  <c r="S44" i="95" s="1"/>
  <c r="AC44" i="95" s="1"/>
  <c r="AB45" i="95" s="1"/>
  <c r="AX45" i="95"/>
  <c r="S45" i="95" s="1"/>
  <c r="AC45" i="95" s="1"/>
  <c r="AB46" i="95" s="1"/>
  <c r="AX46" i="95"/>
  <c r="S46" i="95" s="1"/>
  <c r="AC46" i="95" s="1"/>
  <c r="AB47" i="95" s="1"/>
  <c r="AX47" i="95"/>
  <c r="S47" i="95" s="1"/>
  <c r="AC47" i="95" s="1"/>
  <c r="AB48" i="95" s="1"/>
  <c r="AX48" i="95"/>
  <c r="S48" i="95" s="1"/>
  <c r="AC48" i="95" s="1"/>
  <c r="AB49" i="95" s="1"/>
  <c r="AX49" i="95"/>
  <c r="S49" i="95" s="1"/>
  <c r="AC49" i="95" s="1"/>
  <c r="AB50" i="95" s="1"/>
  <c r="AX50" i="95"/>
  <c r="S50" i="95" s="1"/>
  <c r="AC50" i="95" s="1"/>
  <c r="AB51" i="95" s="1"/>
  <c r="AX51" i="95"/>
  <c r="S51" i="95" s="1"/>
  <c r="AC51" i="95" s="1"/>
  <c r="AB52" i="95" s="1"/>
  <c r="AX52" i="95"/>
  <c r="S52" i="95" s="1"/>
  <c r="AC52" i="95" s="1"/>
  <c r="AB53" i="95" s="1"/>
  <c r="AX53" i="95"/>
  <c r="S53" i="95" s="1"/>
  <c r="AC53" i="95" s="1"/>
  <c r="AB54" i="95" s="1"/>
  <c r="AX54" i="95"/>
  <c r="S54" i="95" s="1"/>
  <c r="AC54" i="95" s="1"/>
  <c r="AB55" i="95" s="1"/>
  <c r="AX55" i="95"/>
  <c r="S55" i="95" s="1"/>
  <c r="AC55" i="95" s="1"/>
  <c r="AB56" i="95" s="1"/>
  <c r="AX56" i="95"/>
  <c r="S56" i="95" s="1"/>
  <c r="AC56" i="95" s="1"/>
  <c r="AB57" i="95" s="1"/>
  <c r="AX57" i="95"/>
  <c r="S57" i="95" s="1"/>
  <c r="AC57" i="95" s="1"/>
  <c r="AB58" i="95" s="1"/>
  <c r="AX58" i="95"/>
  <c r="S58" i="95" s="1"/>
  <c r="AC58" i="95" s="1"/>
  <c r="AB59" i="95" s="1"/>
  <c r="AX59" i="95"/>
  <c r="S59" i="95" s="1"/>
  <c r="AC59" i="95" s="1"/>
  <c r="AB60" i="95" s="1"/>
  <c r="AX60" i="95"/>
  <c r="S60" i="95" s="1"/>
  <c r="AC60" i="95" s="1"/>
  <c r="AB61" i="95" s="1"/>
  <c r="AX61" i="95"/>
  <c r="S61" i="95" s="1"/>
  <c r="AC61" i="95" s="1"/>
  <c r="AB62" i="95" s="1"/>
  <c r="AX62" i="95"/>
  <c r="S62" i="95" s="1"/>
  <c r="AC62" i="95" s="1"/>
  <c r="AB63" i="95" s="1"/>
  <c r="AX63" i="95"/>
  <c r="S63" i="95" s="1"/>
  <c r="AC63" i="95" s="1"/>
  <c r="AB64" i="95" s="1"/>
  <c r="AX64" i="95"/>
  <c r="S64" i="95" s="1"/>
  <c r="AC64" i="95" s="1"/>
  <c r="AB65" i="95" s="1"/>
  <c r="AX65" i="95"/>
  <c r="S65" i="95" s="1"/>
  <c r="AC65" i="95" s="1"/>
  <c r="AB66" i="95" s="1"/>
  <c r="AX66" i="95"/>
  <c r="S66" i="95" s="1"/>
  <c r="AC66" i="95" s="1"/>
  <c r="AB67" i="95" s="1"/>
  <c r="AX67" i="95"/>
  <c r="S67" i="95" s="1"/>
  <c r="AC67" i="95" s="1"/>
  <c r="AB68" i="95" s="1"/>
  <c r="AX68" i="95"/>
  <c r="S68" i="95" s="1"/>
  <c r="AC68" i="95" s="1"/>
  <c r="AB69" i="95" s="1"/>
  <c r="AX69" i="95"/>
  <c r="S69" i="95" s="1"/>
  <c r="AC69" i="95" s="1"/>
  <c r="AB70" i="95" s="1"/>
  <c r="AX70" i="95"/>
  <c r="S70" i="95" s="1"/>
  <c r="AC70" i="95" s="1"/>
  <c r="AB71" i="95" s="1"/>
  <c r="AX71" i="95"/>
  <c r="S71" i="95" s="1"/>
  <c r="AC71" i="95" s="1"/>
  <c r="AB72" i="95" s="1"/>
  <c r="AX72" i="95"/>
  <c r="S72" i="95" s="1"/>
  <c r="AC72" i="95" s="1"/>
  <c r="AB73" i="95" s="1"/>
  <c r="AX73" i="95"/>
  <c r="S73" i="95" s="1"/>
  <c r="AC73" i="95" s="1"/>
  <c r="AB74" i="95" s="1"/>
  <c r="AX74" i="95"/>
  <c r="S74" i="95" s="1"/>
  <c r="AC74" i="95" s="1"/>
  <c r="AB75" i="95" s="1"/>
  <c r="AX75" i="95"/>
  <c r="S75" i="95" s="1"/>
  <c r="AC75" i="95" s="1"/>
  <c r="AB76" i="95" s="1"/>
  <c r="AX76" i="95"/>
  <c r="S76" i="95" s="1"/>
  <c r="AC76" i="95" s="1"/>
  <c r="AB77" i="95" s="1"/>
  <c r="AX77" i="95"/>
  <c r="S77" i="95" s="1"/>
  <c r="AC77" i="95" s="1"/>
  <c r="AB78" i="95" s="1"/>
  <c r="AX78" i="95"/>
  <c r="S78" i="95" s="1"/>
  <c r="AC78" i="95" s="1"/>
  <c r="AB79" i="95" s="1"/>
  <c r="AX79" i="95"/>
  <c r="S79" i="95" s="1"/>
  <c r="AC79" i="95" s="1"/>
  <c r="AB80" i="95" s="1"/>
  <c r="AX80" i="95"/>
  <c r="S80" i="95" s="1"/>
  <c r="AC80" i="95" s="1"/>
  <c r="AB81" i="95" s="1"/>
  <c r="AX81" i="95"/>
  <c r="S81" i="95" s="1"/>
  <c r="AC81" i="95" s="1"/>
  <c r="AB82" i="95" s="1"/>
  <c r="AX82" i="95"/>
  <c r="S82" i="95" s="1"/>
  <c r="AC82" i="95" s="1"/>
  <c r="AB83" i="95" s="1"/>
  <c r="AX83" i="95"/>
  <c r="S83" i="95" s="1"/>
  <c r="AC83" i="95" s="1"/>
  <c r="AB84" i="95" s="1"/>
  <c r="AX84" i="95"/>
  <c r="S84" i="95" s="1"/>
  <c r="AC84" i="95" s="1"/>
  <c r="AB85" i="95" s="1"/>
  <c r="AX88" i="95"/>
  <c r="S88" i="95" s="1"/>
  <c r="AC88" i="95" s="1"/>
  <c r="AB89" i="95" s="1"/>
  <c r="AX85" i="95"/>
  <c r="S85" i="95" s="1"/>
  <c r="AC85" i="95" s="1"/>
  <c r="AB86" i="95" s="1"/>
  <c r="AX86" i="95"/>
  <c r="S86" i="95" s="1"/>
  <c r="AC86" i="95" s="1"/>
  <c r="AB87" i="95" s="1"/>
  <c r="AX87" i="95"/>
  <c r="S87" i="95" s="1"/>
  <c r="AC87" i="95" s="1"/>
  <c r="AB88" i="95" s="1"/>
  <c r="Z86" i="41"/>
  <c r="Y84" i="103"/>
  <c r="X84" i="103"/>
  <c r="Y82" i="85"/>
  <c r="Z82" i="85"/>
  <c r="X82" i="85"/>
  <c r="AH83" i="82"/>
  <c r="AQ83" i="82" s="1"/>
  <c r="Z80" i="50"/>
  <c r="AR82" i="98"/>
  <c r="Z83" i="82"/>
  <c r="AI81" i="48"/>
  <c r="AN81" i="48"/>
  <c r="AR83" i="42"/>
  <c r="Z89" i="95"/>
  <c r="AH88" i="16"/>
  <c r="AQ88" i="16" s="1"/>
  <c r="AI82" i="10"/>
  <c r="AR82" i="10" s="1"/>
  <c r="AN82" i="10"/>
  <c r="AI83" i="103"/>
  <c r="AN83" i="103"/>
  <c r="AR85" i="49"/>
  <c r="AH84" i="42"/>
  <c r="AQ84" i="42" s="1"/>
  <c r="AI81" i="85"/>
  <c r="AN81" i="85"/>
  <c r="AG85" i="87"/>
  <c r="AP85" i="87" s="1"/>
  <c r="W86" i="87"/>
  <c r="AE85" i="87"/>
  <c r="AF85" i="87"/>
  <c r="AO85" i="87" s="1"/>
  <c r="AE79" i="90"/>
  <c r="W80" i="90"/>
  <c r="AF79" i="90"/>
  <c r="AO79" i="90" s="1"/>
  <c r="AG79" i="90"/>
  <c r="AP79" i="90" s="1"/>
  <c r="AH86" i="49"/>
  <c r="AQ86" i="49" s="1"/>
  <c r="AR87" i="16"/>
  <c r="AI82" i="102"/>
  <c r="AP82" i="102"/>
  <c r="AI86" i="55"/>
  <c r="AN86" i="55"/>
  <c r="AE83" i="35" l="1"/>
  <c r="W84" i="35"/>
  <c r="AF83" i="35"/>
  <c r="AO83" i="35" s="1"/>
  <c r="AG83" i="35"/>
  <c r="AP83" i="35" s="1"/>
  <c r="AG83" i="10"/>
  <c r="AP83" i="10" s="1"/>
  <c r="AE83" i="10"/>
  <c r="AF83" i="10"/>
  <c r="AO83" i="10" s="1"/>
  <c r="W84" i="10"/>
  <c r="AG82" i="48"/>
  <c r="AP82" i="48" s="1"/>
  <c r="W83" i="48"/>
  <c r="AE82" i="48"/>
  <c r="AF82" i="48"/>
  <c r="AO82" i="48" s="1"/>
  <c r="AR81" i="85"/>
  <c r="W81" i="50"/>
  <c r="AE80" i="50"/>
  <c r="AF80" i="50"/>
  <c r="AO80" i="50" s="1"/>
  <c r="AG80" i="50"/>
  <c r="AP80" i="50" s="1"/>
  <c r="AH82" i="85"/>
  <c r="AQ82" i="85" s="1"/>
  <c r="W87" i="41"/>
  <c r="AE86" i="41"/>
  <c r="AG86" i="41"/>
  <c r="AP86" i="41" s="1"/>
  <c r="AF86" i="41"/>
  <c r="AO86" i="41" s="1"/>
  <c r="AJ84" i="95"/>
  <c r="AK84" i="95"/>
  <c r="AT84" i="95" s="1"/>
  <c r="AK78" i="95"/>
  <c r="AT78" i="95" s="1"/>
  <c r="AJ78" i="95"/>
  <c r="AJ72" i="95"/>
  <c r="AK72" i="95"/>
  <c r="AT72" i="95" s="1"/>
  <c r="AJ66" i="95"/>
  <c r="AK66" i="95"/>
  <c r="AT66" i="95" s="1"/>
  <c r="AJ60" i="95"/>
  <c r="AK60" i="95"/>
  <c r="AT60" i="95" s="1"/>
  <c r="AJ54" i="95"/>
  <c r="AK54" i="95"/>
  <c r="AT54" i="95" s="1"/>
  <c r="AK48" i="95"/>
  <c r="AT48" i="95" s="1"/>
  <c r="AJ48" i="95"/>
  <c r="AK42" i="95"/>
  <c r="AT42" i="95" s="1"/>
  <c r="AJ42" i="95"/>
  <c r="AJ36" i="95"/>
  <c r="AK36" i="95"/>
  <c r="AT36" i="95" s="1"/>
  <c r="AJ30" i="95"/>
  <c r="AK30" i="95"/>
  <c r="AT30" i="95" s="1"/>
  <c r="AK24" i="95"/>
  <c r="AT24" i="95" s="1"/>
  <c r="AJ24" i="95"/>
  <c r="AJ18" i="95"/>
  <c r="AK18" i="95"/>
  <c r="AT18" i="95" s="1"/>
  <c r="AJ11" i="95"/>
  <c r="AK11" i="95"/>
  <c r="AT11" i="95" s="1"/>
  <c r="AJ13" i="95"/>
  <c r="AK13" i="95"/>
  <c r="AT13" i="95" s="1"/>
  <c r="W84" i="98"/>
  <c r="AG83" i="98"/>
  <c r="AP83" i="98" s="1"/>
  <c r="AF83" i="98"/>
  <c r="AO83" i="98" s="1"/>
  <c r="AE83" i="98"/>
  <c r="Y88" i="43"/>
  <c r="X88" i="43"/>
  <c r="AH83" i="102"/>
  <c r="AQ83" i="102" s="1"/>
  <c r="Y82" i="94"/>
  <c r="X82" i="94"/>
  <c r="AF82" i="85"/>
  <c r="AO82" i="85" s="1"/>
  <c r="AE82" i="85"/>
  <c r="W83" i="85"/>
  <c r="AG82" i="85"/>
  <c r="AP82" i="85" s="1"/>
  <c r="AK88" i="95"/>
  <c r="AT88" i="95" s="1"/>
  <c r="AJ88" i="95"/>
  <c r="AJ83" i="95"/>
  <c r="AK83" i="95"/>
  <c r="AT83" i="95" s="1"/>
  <c r="AK77" i="95"/>
  <c r="AT77" i="95" s="1"/>
  <c r="AJ77" i="95"/>
  <c r="AJ71" i="95"/>
  <c r="AK71" i="95"/>
  <c r="AT71" i="95" s="1"/>
  <c r="AK65" i="95"/>
  <c r="AT65" i="95" s="1"/>
  <c r="AJ65" i="95"/>
  <c r="AK59" i="95"/>
  <c r="AT59" i="95" s="1"/>
  <c r="AJ59" i="95"/>
  <c r="AJ53" i="95"/>
  <c r="AK53" i="95"/>
  <c r="AT53" i="95" s="1"/>
  <c r="AK47" i="95"/>
  <c r="AT47" i="95" s="1"/>
  <c r="AJ47" i="95"/>
  <c r="AJ41" i="95"/>
  <c r="AK41" i="95"/>
  <c r="AT41" i="95" s="1"/>
  <c r="AK35" i="95"/>
  <c r="AT35" i="95" s="1"/>
  <c r="AJ35" i="95"/>
  <c r="AJ29" i="95"/>
  <c r="AK29" i="95"/>
  <c r="AT29" i="95" s="1"/>
  <c r="AJ23" i="95"/>
  <c r="AK23" i="95"/>
  <c r="AT23" i="95" s="1"/>
  <c r="AJ17" i="95"/>
  <c r="AK17" i="95"/>
  <c r="AT17" i="95" s="1"/>
  <c r="AJ10" i="95"/>
  <c r="AK10" i="95"/>
  <c r="AT10" i="95" s="1"/>
  <c r="AK5" i="95"/>
  <c r="AT5" i="95" s="1"/>
  <c r="AJ5" i="95"/>
  <c r="AE88" i="11"/>
  <c r="W89" i="11"/>
  <c r="AG88" i="11"/>
  <c r="AP88" i="11" s="1"/>
  <c r="AF88" i="11"/>
  <c r="AO88" i="11" s="1"/>
  <c r="AF83" i="102"/>
  <c r="AO83" i="102" s="1"/>
  <c r="AG83" i="102"/>
  <c r="AP83" i="102" s="1"/>
  <c r="AE83" i="102"/>
  <c r="W84" i="102"/>
  <c r="AI86" i="99"/>
  <c r="AR86" i="99" s="1"/>
  <c r="AN86" i="99"/>
  <c r="Y89" i="16"/>
  <c r="Z89" i="16"/>
  <c r="X89" i="16"/>
  <c r="AR81" i="48"/>
  <c r="AJ87" i="95"/>
  <c r="AK87" i="95"/>
  <c r="AT87" i="95" s="1"/>
  <c r="AK82" i="95"/>
  <c r="AT82" i="95" s="1"/>
  <c r="AJ82" i="95"/>
  <c r="AJ76" i="95"/>
  <c r="AK76" i="95"/>
  <c r="AT76" i="95" s="1"/>
  <c r="AJ70" i="95"/>
  <c r="AK70" i="95"/>
  <c r="AT70" i="95" s="1"/>
  <c r="AK64" i="95"/>
  <c r="AT64" i="95" s="1"/>
  <c r="AJ64" i="95"/>
  <c r="AK58" i="95"/>
  <c r="AT58" i="95" s="1"/>
  <c r="AJ58" i="95"/>
  <c r="AJ52" i="95"/>
  <c r="AK52" i="95"/>
  <c r="AT52" i="95" s="1"/>
  <c r="AK46" i="95"/>
  <c r="AT46" i="95" s="1"/>
  <c r="AJ46" i="95"/>
  <c r="AJ40" i="95"/>
  <c r="AK40" i="95"/>
  <c r="AT40" i="95" s="1"/>
  <c r="AJ34" i="95"/>
  <c r="AK34" i="95"/>
  <c r="AT34" i="95" s="1"/>
  <c r="AJ28" i="95"/>
  <c r="AK28" i="95"/>
  <c r="AT28" i="95" s="1"/>
  <c r="AK22" i="95"/>
  <c r="AT22" i="95" s="1"/>
  <c r="AJ22" i="95"/>
  <c r="AK16" i="95"/>
  <c r="AT16" i="95" s="1"/>
  <c r="AJ16" i="95"/>
  <c r="AJ9" i="95"/>
  <c r="AK9" i="95"/>
  <c r="AT9" i="95" s="1"/>
  <c r="AK6" i="95"/>
  <c r="AT6" i="95" s="1"/>
  <c r="AH85" i="18"/>
  <c r="AQ85" i="18" s="1"/>
  <c r="AG84" i="83"/>
  <c r="AP84" i="83" s="1"/>
  <c r="W85" i="83"/>
  <c r="AF84" i="83"/>
  <c r="AO84" i="83" s="1"/>
  <c r="AE84" i="83"/>
  <c r="Y87" i="99"/>
  <c r="X87" i="99"/>
  <c r="AH87" i="55"/>
  <c r="AQ87" i="55" s="1"/>
  <c r="AR84" i="18"/>
  <c r="Y85" i="42"/>
  <c r="Z85" i="42" s="1"/>
  <c r="X85" i="42"/>
  <c r="AR86" i="55"/>
  <c r="AH84" i="103"/>
  <c r="AQ84" i="103" s="1"/>
  <c r="AJ81" i="95"/>
  <c r="AK81" i="95"/>
  <c r="AT81" i="95" s="1"/>
  <c r="AK69" i="95"/>
  <c r="AT69" i="95" s="1"/>
  <c r="AJ69" i="95"/>
  <c r="AK63" i="95"/>
  <c r="AT63" i="95" s="1"/>
  <c r="AJ63" i="95"/>
  <c r="AJ57" i="95"/>
  <c r="AK57" i="95"/>
  <c r="AT57" i="95" s="1"/>
  <c r="AJ51" i="95"/>
  <c r="AK51" i="95"/>
  <c r="AT51" i="95" s="1"/>
  <c r="AK45" i="95"/>
  <c r="AT45" i="95" s="1"/>
  <c r="AJ45" i="95"/>
  <c r="AJ39" i="95"/>
  <c r="AK39" i="95"/>
  <c r="AT39" i="95" s="1"/>
  <c r="AK33" i="95"/>
  <c r="AT33" i="95" s="1"/>
  <c r="AJ33" i="95"/>
  <c r="AJ27" i="95"/>
  <c r="AK27" i="95"/>
  <c r="AT27" i="95" s="1"/>
  <c r="AK21" i="95"/>
  <c r="AT21" i="95" s="1"/>
  <c r="AJ21" i="95"/>
  <c r="AJ15" i="95"/>
  <c r="AK15" i="95"/>
  <c r="AT15" i="95" s="1"/>
  <c r="AK8" i="95"/>
  <c r="AT8" i="95" s="1"/>
  <c r="AJ8" i="95"/>
  <c r="Z85" i="18"/>
  <c r="Z87" i="55"/>
  <c r="AI87" i="91"/>
  <c r="AN87" i="91"/>
  <c r="Y87" i="49"/>
  <c r="Z87" i="49" s="1"/>
  <c r="X87" i="49"/>
  <c r="AI85" i="87"/>
  <c r="AN85" i="87"/>
  <c r="Y86" i="87"/>
  <c r="Z86" i="87" s="1"/>
  <c r="X86" i="87"/>
  <c r="AR83" i="103"/>
  <c r="AG83" i="82"/>
  <c r="AP83" i="82" s="1"/>
  <c r="AE83" i="82"/>
  <c r="W84" i="82"/>
  <c r="AF83" i="82"/>
  <c r="AO83" i="82" s="1"/>
  <c r="AK86" i="95"/>
  <c r="AT86" i="95" s="1"/>
  <c r="AJ86" i="95"/>
  <c r="AK75" i="95"/>
  <c r="AT75" i="95" s="1"/>
  <c r="AJ75" i="95"/>
  <c r="Y80" i="90"/>
  <c r="X80" i="90"/>
  <c r="AX89" i="95"/>
  <c r="S89" i="95" s="1"/>
  <c r="AC89" i="95" s="1"/>
  <c r="AJ89" i="95" s="1"/>
  <c r="AS89" i="95" s="1"/>
  <c r="AF89" i="95"/>
  <c r="AO89" i="95" s="1"/>
  <c r="AO91" i="95" s="1"/>
  <c r="AE89" i="95"/>
  <c r="AG89" i="95"/>
  <c r="AP89" i="95" s="1"/>
  <c r="AP91" i="95" s="1"/>
  <c r="Z84" i="103"/>
  <c r="AK80" i="95"/>
  <c r="AT80" i="95" s="1"/>
  <c r="AJ80" i="95"/>
  <c r="AK74" i="95"/>
  <c r="AT74" i="95" s="1"/>
  <c r="AJ74" i="95"/>
  <c r="AJ68" i="95"/>
  <c r="AK68" i="95"/>
  <c r="AT68" i="95" s="1"/>
  <c r="AJ62" i="95"/>
  <c r="AK62" i="95"/>
  <c r="AT62" i="95" s="1"/>
  <c r="AJ56" i="95"/>
  <c r="AK56" i="95"/>
  <c r="AT56" i="95" s="1"/>
  <c r="AJ50" i="95"/>
  <c r="AK50" i="95"/>
  <c r="AT50" i="95" s="1"/>
  <c r="AJ44" i="95"/>
  <c r="AK44" i="95"/>
  <c r="AT44" i="95" s="1"/>
  <c r="AK38" i="95"/>
  <c r="AT38" i="95" s="1"/>
  <c r="AJ38" i="95"/>
  <c r="AK32" i="95"/>
  <c r="AT32" i="95" s="1"/>
  <c r="AJ32" i="95"/>
  <c r="AK26" i="95"/>
  <c r="AT26" i="95" s="1"/>
  <c r="AJ26" i="95"/>
  <c r="AK20" i="95"/>
  <c r="AT20" i="95" s="1"/>
  <c r="AJ20" i="95"/>
  <c r="AK14" i="95"/>
  <c r="AT14" i="95" s="1"/>
  <c r="AJ14" i="95"/>
  <c r="AX6" i="95"/>
  <c r="S6" i="95" s="1"/>
  <c r="AC6" i="95" s="1"/>
  <c r="AB7" i="95" s="1"/>
  <c r="AH84" i="83"/>
  <c r="AQ84" i="83" s="1"/>
  <c r="AI87" i="43"/>
  <c r="AN87" i="43"/>
  <c r="Y88" i="91"/>
  <c r="X88" i="91"/>
  <c r="AI88" i="16"/>
  <c r="AN88" i="16"/>
  <c r="AR82" i="102"/>
  <c r="AI79" i="90"/>
  <c r="AN79" i="90"/>
  <c r="AJ85" i="95"/>
  <c r="AK85" i="95"/>
  <c r="AT85" i="95" s="1"/>
  <c r="AJ79" i="95"/>
  <c r="AK79" i="95"/>
  <c r="AT79" i="95" s="1"/>
  <c r="AJ73" i="95"/>
  <c r="AK73" i="95"/>
  <c r="AT73" i="95" s="1"/>
  <c r="AK67" i="95"/>
  <c r="AT67" i="95" s="1"/>
  <c r="AJ67" i="95"/>
  <c r="AK61" i="95"/>
  <c r="AT61" i="95" s="1"/>
  <c r="AJ61" i="95"/>
  <c r="AK55" i="95"/>
  <c r="AT55" i="95" s="1"/>
  <c r="AJ55" i="95"/>
  <c r="AK49" i="95"/>
  <c r="AT49" i="95" s="1"/>
  <c r="AJ49" i="95"/>
  <c r="AK43" i="95"/>
  <c r="AT43" i="95" s="1"/>
  <c r="AJ43" i="95"/>
  <c r="AK37" i="95"/>
  <c r="AT37" i="95" s="1"/>
  <c r="AJ37" i="95"/>
  <c r="AK31" i="95"/>
  <c r="AT31" i="95" s="1"/>
  <c r="AJ31" i="95"/>
  <c r="AJ25" i="95"/>
  <c r="AK25" i="95"/>
  <c r="AT25" i="95" s="1"/>
  <c r="AK19" i="95"/>
  <c r="AT19" i="95" s="1"/>
  <c r="AJ19" i="95"/>
  <c r="AJ12" i="95"/>
  <c r="AK12" i="95"/>
  <c r="AT12" i="95" s="1"/>
  <c r="AX3" i="95"/>
  <c r="S3" i="95" s="1"/>
  <c r="AC3" i="95" s="1"/>
  <c r="AR82" i="35"/>
  <c r="AH83" i="35"/>
  <c r="AQ83" i="35" s="1"/>
  <c r="AR83" i="83"/>
  <c r="AI81" i="94"/>
  <c r="AN81" i="94"/>
  <c r="AH83" i="10"/>
  <c r="AQ83" i="10" s="1"/>
  <c r="AH82" i="48"/>
  <c r="AQ82" i="48" s="1"/>
  <c r="AI86" i="49"/>
  <c r="AN86" i="49"/>
  <c r="AI84" i="42"/>
  <c r="AN84" i="42"/>
  <c r="AF87" i="49" l="1"/>
  <c r="AO87" i="49" s="1"/>
  <c r="AE87" i="49"/>
  <c r="AG87" i="49"/>
  <c r="AP87" i="49" s="1"/>
  <c r="W88" i="49"/>
  <c r="W87" i="87"/>
  <c r="AG86" i="87"/>
  <c r="AP86" i="87" s="1"/>
  <c r="AE86" i="87"/>
  <c r="AF86" i="87"/>
  <c r="AO86" i="87" s="1"/>
  <c r="AE85" i="42"/>
  <c r="W86" i="42"/>
  <c r="AF85" i="42"/>
  <c r="AO85" i="42" s="1"/>
  <c r="AG85" i="42"/>
  <c r="AP85" i="42" s="1"/>
  <c r="AR87" i="43"/>
  <c r="AR84" i="42"/>
  <c r="AJ3" i="95"/>
  <c r="AB4" i="95"/>
  <c r="AS25" i="95"/>
  <c r="AL25" i="95"/>
  <c r="AU25" i="95" s="1"/>
  <c r="AS79" i="95"/>
  <c r="AL79" i="95"/>
  <c r="AU79" i="95" s="1"/>
  <c r="AS26" i="95"/>
  <c r="AL26" i="95"/>
  <c r="AU26" i="95" s="1"/>
  <c r="AL80" i="95"/>
  <c r="AU80" i="95" s="1"/>
  <c r="AS80" i="95"/>
  <c r="AI89" i="95"/>
  <c r="AN89" i="95"/>
  <c r="AN91" i="95" s="1"/>
  <c r="AS75" i="95"/>
  <c r="AL75" i="95"/>
  <c r="AU75" i="95" s="1"/>
  <c r="Y84" i="82"/>
  <c r="Z84" i="82"/>
  <c r="X84" i="82"/>
  <c r="AS27" i="95"/>
  <c r="AL27" i="95"/>
  <c r="AU27" i="95" s="1"/>
  <c r="AL46" i="95"/>
  <c r="AU46" i="95" s="1"/>
  <c r="AS46" i="95"/>
  <c r="AS64" i="95"/>
  <c r="AL64" i="95"/>
  <c r="AU64" i="95" s="1"/>
  <c r="AS82" i="95"/>
  <c r="AL82" i="95"/>
  <c r="AU82" i="95" s="1"/>
  <c r="AH89" i="16"/>
  <c r="AQ89" i="16" s="1"/>
  <c r="AQ91" i="16" s="1"/>
  <c r="AZ3" i="16"/>
  <c r="AX85" i="16" s="1"/>
  <c r="S85" i="16" s="1"/>
  <c r="AC85" i="16" s="1"/>
  <c r="AB86" i="16" s="1"/>
  <c r="AX6" i="16"/>
  <c r="S6" i="16" s="1"/>
  <c r="AC6" i="16" s="1"/>
  <c r="AB7" i="16" s="1"/>
  <c r="AX7" i="16"/>
  <c r="S7" i="16" s="1"/>
  <c r="AC7" i="16" s="1"/>
  <c r="AB8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X22" i="16"/>
  <c r="S22" i="16" s="1"/>
  <c r="AC22" i="16" s="1"/>
  <c r="AB23" i="16" s="1"/>
  <c r="AX23" i="16"/>
  <c r="S23" i="16" s="1"/>
  <c r="AC23" i="16" s="1"/>
  <c r="AB24" i="16" s="1"/>
  <c r="AX24" i="16"/>
  <c r="S24" i="16" s="1"/>
  <c r="AC24" i="16" s="1"/>
  <c r="AB25" i="16" s="1"/>
  <c r="AX25" i="16"/>
  <c r="S25" i="16" s="1"/>
  <c r="AC25" i="16" s="1"/>
  <c r="AB26" i="16" s="1"/>
  <c r="AX26" i="16"/>
  <c r="S26" i="16" s="1"/>
  <c r="AC26" i="16" s="1"/>
  <c r="AB27" i="16" s="1"/>
  <c r="AX27" i="16"/>
  <c r="S27" i="16" s="1"/>
  <c r="AC27" i="16" s="1"/>
  <c r="AB28" i="16" s="1"/>
  <c r="AX28" i="16"/>
  <c r="S28" i="16" s="1"/>
  <c r="AC28" i="16" s="1"/>
  <c r="AB29" i="16" s="1"/>
  <c r="AX29" i="16"/>
  <c r="S29" i="16" s="1"/>
  <c r="AC29" i="16" s="1"/>
  <c r="AB30" i="16" s="1"/>
  <c r="AX30" i="16"/>
  <c r="S30" i="16" s="1"/>
  <c r="AC30" i="16" s="1"/>
  <c r="AB31" i="16" s="1"/>
  <c r="AX31" i="16"/>
  <c r="S31" i="16" s="1"/>
  <c r="AC31" i="16" s="1"/>
  <c r="AB32" i="16" s="1"/>
  <c r="AX32" i="16"/>
  <c r="S32" i="16" s="1"/>
  <c r="AC32" i="16" s="1"/>
  <c r="AB33" i="16" s="1"/>
  <c r="AX33" i="16"/>
  <c r="S33" i="16" s="1"/>
  <c r="AC33" i="16" s="1"/>
  <c r="AB34" i="16" s="1"/>
  <c r="AX34" i="16"/>
  <c r="S34" i="16" s="1"/>
  <c r="AC34" i="16" s="1"/>
  <c r="AB35" i="16" s="1"/>
  <c r="AX35" i="16"/>
  <c r="S35" i="16" s="1"/>
  <c r="AC35" i="16" s="1"/>
  <c r="AB36" i="16" s="1"/>
  <c r="AX36" i="16"/>
  <c r="S36" i="16" s="1"/>
  <c r="AC36" i="16" s="1"/>
  <c r="AB37" i="16" s="1"/>
  <c r="AX37" i="16"/>
  <c r="S37" i="16" s="1"/>
  <c r="AC37" i="16" s="1"/>
  <c r="AB38" i="16" s="1"/>
  <c r="AX38" i="16"/>
  <c r="S38" i="16" s="1"/>
  <c r="AC38" i="16" s="1"/>
  <c r="AB39" i="16" s="1"/>
  <c r="AX39" i="16"/>
  <c r="S39" i="16" s="1"/>
  <c r="AC39" i="16" s="1"/>
  <c r="AB40" i="16" s="1"/>
  <c r="AX40" i="16"/>
  <c r="S40" i="16" s="1"/>
  <c r="AC40" i="16" s="1"/>
  <c r="AB41" i="16" s="1"/>
  <c r="AX41" i="16"/>
  <c r="S41" i="16" s="1"/>
  <c r="AC41" i="16" s="1"/>
  <c r="AB42" i="16" s="1"/>
  <c r="AX42" i="16"/>
  <c r="S42" i="16" s="1"/>
  <c r="AC42" i="16" s="1"/>
  <c r="AB43" i="16" s="1"/>
  <c r="AX43" i="16"/>
  <c r="S43" i="16" s="1"/>
  <c r="AC43" i="16" s="1"/>
  <c r="AB44" i="16" s="1"/>
  <c r="AX44" i="16"/>
  <c r="S44" i="16" s="1"/>
  <c r="AC44" i="16" s="1"/>
  <c r="AB45" i="16" s="1"/>
  <c r="AX45" i="16"/>
  <c r="S45" i="16" s="1"/>
  <c r="AC45" i="16" s="1"/>
  <c r="AB46" i="16" s="1"/>
  <c r="AX46" i="16"/>
  <c r="S46" i="16" s="1"/>
  <c r="AC46" i="16" s="1"/>
  <c r="AB47" i="16" s="1"/>
  <c r="AX47" i="16"/>
  <c r="S47" i="16" s="1"/>
  <c r="AC47" i="16" s="1"/>
  <c r="AB48" i="16" s="1"/>
  <c r="AX48" i="16"/>
  <c r="S48" i="16" s="1"/>
  <c r="AC48" i="16" s="1"/>
  <c r="AB49" i="16" s="1"/>
  <c r="AX49" i="16"/>
  <c r="S49" i="16" s="1"/>
  <c r="AC49" i="16" s="1"/>
  <c r="AB50" i="16" s="1"/>
  <c r="AX50" i="16"/>
  <c r="S50" i="16" s="1"/>
  <c r="AC50" i="16" s="1"/>
  <c r="AB51" i="16" s="1"/>
  <c r="AX51" i="16"/>
  <c r="S51" i="16" s="1"/>
  <c r="AC51" i="16" s="1"/>
  <c r="AB52" i="16" s="1"/>
  <c r="AX52" i="16"/>
  <c r="S52" i="16" s="1"/>
  <c r="AC52" i="16" s="1"/>
  <c r="AB53" i="16" s="1"/>
  <c r="AX53" i="16"/>
  <c r="S53" i="16" s="1"/>
  <c r="AC53" i="16" s="1"/>
  <c r="AB54" i="16" s="1"/>
  <c r="AX54" i="16"/>
  <c r="S54" i="16" s="1"/>
  <c r="AC54" i="16" s="1"/>
  <c r="AB55" i="16" s="1"/>
  <c r="AX55" i="16"/>
  <c r="S55" i="16" s="1"/>
  <c r="AC55" i="16" s="1"/>
  <c r="AB56" i="16" s="1"/>
  <c r="AX56" i="16"/>
  <c r="S56" i="16" s="1"/>
  <c r="AC56" i="16" s="1"/>
  <c r="AB57" i="16" s="1"/>
  <c r="AX57" i="16"/>
  <c r="S57" i="16" s="1"/>
  <c r="AC57" i="16" s="1"/>
  <c r="AB58" i="16" s="1"/>
  <c r="AX58" i="16"/>
  <c r="S58" i="16" s="1"/>
  <c r="AC58" i="16" s="1"/>
  <c r="AB59" i="16" s="1"/>
  <c r="AX59" i="16"/>
  <c r="S59" i="16" s="1"/>
  <c r="AC59" i="16" s="1"/>
  <c r="AB60" i="16" s="1"/>
  <c r="AX60" i="16"/>
  <c r="S60" i="16" s="1"/>
  <c r="AC60" i="16" s="1"/>
  <c r="AB61" i="16" s="1"/>
  <c r="AX61" i="16"/>
  <c r="S61" i="16" s="1"/>
  <c r="AC61" i="16" s="1"/>
  <c r="AB62" i="16" s="1"/>
  <c r="AX62" i="16"/>
  <c r="S62" i="16" s="1"/>
  <c r="AC62" i="16" s="1"/>
  <c r="AB63" i="16" s="1"/>
  <c r="AX63" i="16"/>
  <c r="S63" i="16" s="1"/>
  <c r="AC63" i="16" s="1"/>
  <c r="AB64" i="16" s="1"/>
  <c r="AX64" i="16"/>
  <c r="S64" i="16" s="1"/>
  <c r="AC64" i="16" s="1"/>
  <c r="AB65" i="16" s="1"/>
  <c r="AX65" i="16"/>
  <c r="S65" i="16" s="1"/>
  <c r="AC65" i="16" s="1"/>
  <c r="AB66" i="16" s="1"/>
  <c r="AX66" i="16"/>
  <c r="S66" i="16" s="1"/>
  <c r="AC66" i="16" s="1"/>
  <c r="AB67" i="16" s="1"/>
  <c r="AX67" i="16"/>
  <c r="S67" i="16" s="1"/>
  <c r="AC67" i="16" s="1"/>
  <c r="AB68" i="16" s="1"/>
  <c r="AX68" i="16"/>
  <c r="S68" i="16" s="1"/>
  <c r="AC68" i="16" s="1"/>
  <c r="AB69" i="16" s="1"/>
  <c r="AX69" i="16"/>
  <c r="S69" i="16" s="1"/>
  <c r="AC69" i="16" s="1"/>
  <c r="AB70" i="16" s="1"/>
  <c r="AX70" i="16"/>
  <c r="S70" i="16" s="1"/>
  <c r="AC70" i="16" s="1"/>
  <c r="AB71" i="16" s="1"/>
  <c r="AX71" i="16"/>
  <c r="S71" i="16" s="1"/>
  <c r="AC71" i="16" s="1"/>
  <c r="AB72" i="16" s="1"/>
  <c r="AX72" i="16"/>
  <c r="S72" i="16" s="1"/>
  <c r="AC72" i="16" s="1"/>
  <c r="AB73" i="16" s="1"/>
  <c r="AX73" i="16"/>
  <c r="S73" i="16" s="1"/>
  <c r="AC73" i="16" s="1"/>
  <c r="AB74" i="16" s="1"/>
  <c r="AX74" i="16"/>
  <c r="S74" i="16" s="1"/>
  <c r="AC74" i="16" s="1"/>
  <c r="AB75" i="16" s="1"/>
  <c r="AX75" i="16"/>
  <c r="S75" i="16" s="1"/>
  <c r="AC75" i="16" s="1"/>
  <c r="AB76" i="16" s="1"/>
  <c r="AX76" i="16"/>
  <c r="S76" i="16" s="1"/>
  <c r="AC76" i="16" s="1"/>
  <c r="AB77" i="16" s="1"/>
  <c r="AX77" i="16"/>
  <c r="S77" i="16" s="1"/>
  <c r="AC77" i="16" s="1"/>
  <c r="AB78" i="16" s="1"/>
  <c r="AX78" i="16"/>
  <c r="S78" i="16" s="1"/>
  <c r="AC78" i="16" s="1"/>
  <c r="AB79" i="16" s="1"/>
  <c r="AX79" i="16"/>
  <c r="S79" i="16" s="1"/>
  <c r="AC79" i="16" s="1"/>
  <c r="AB80" i="16" s="1"/>
  <c r="AX80" i="16"/>
  <c r="S80" i="16" s="1"/>
  <c r="AC80" i="16" s="1"/>
  <c r="AB81" i="16" s="1"/>
  <c r="AX81" i="16"/>
  <c r="S81" i="16" s="1"/>
  <c r="AC81" i="16" s="1"/>
  <c r="AB82" i="16" s="1"/>
  <c r="AX82" i="16"/>
  <c r="S82" i="16" s="1"/>
  <c r="AC82" i="16" s="1"/>
  <c r="AB83" i="16" s="1"/>
  <c r="AX83" i="16"/>
  <c r="S83" i="16" s="1"/>
  <c r="AC83" i="16" s="1"/>
  <c r="AB84" i="16" s="1"/>
  <c r="AX87" i="16"/>
  <c r="S87" i="16" s="1"/>
  <c r="AC87" i="16" s="1"/>
  <c r="AB88" i="16" s="1"/>
  <c r="AX84" i="16"/>
  <c r="S84" i="16" s="1"/>
  <c r="AC84" i="16" s="1"/>
  <c r="AB85" i="16" s="1"/>
  <c r="AX88" i="16"/>
  <c r="S88" i="16" s="1"/>
  <c r="AC88" i="16" s="1"/>
  <c r="AB89" i="16" s="1"/>
  <c r="AX86" i="16"/>
  <c r="S86" i="16" s="1"/>
  <c r="AC86" i="16" s="1"/>
  <c r="AB87" i="16" s="1"/>
  <c r="Y84" i="102"/>
  <c r="X84" i="102"/>
  <c r="AS10" i="95"/>
  <c r="AL10" i="95"/>
  <c r="AU10" i="95" s="1"/>
  <c r="AS29" i="95"/>
  <c r="AL29" i="95"/>
  <c r="AU29" i="95" s="1"/>
  <c r="AS83" i="95"/>
  <c r="AL83" i="95"/>
  <c r="AU83" i="95" s="1"/>
  <c r="AI82" i="85"/>
  <c r="AN82" i="85"/>
  <c r="AS24" i="95"/>
  <c r="AL24" i="95"/>
  <c r="AU24" i="95" s="1"/>
  <c r="AS42" i="95"/>
  <c r="AL42" i="95"/>
  <c r="AU42" i="95" s="1"/>
  <c r="AS78" i="95"/>
  <c r="AL78" i="95"/>
  <c r="AU78" i="95" s="1"/>
  <c r="Y81" i="50"/>
  <c r="Z81" i="50"/>
  <c r="X81" i="50"/>
  <c r="Y83" i="48"/>
  <c r="X83" i="48"/>
  <c r="AJ7" i="95"/>
  <c r="AK7" i="95"/>
  <c r="AT7" i="95" s="1"/>
  <c r="AS44" i="95"/>
  <c r="AL44" i="95"/>
  <c r="AU44" i="95" s="1"/>
  <c r="AS62" i="95"/>
  <c r="AL62" i="95"/>
  <c r="AU62" i="95" s="1"/>
  <c r="AI83" i="82"/>
  <c r="AN83" i="82"/>
  <c r="AL33" i="95"/>
  <c r="AU33" i="95" s="1"/>
  <c r="AS33" i="95"/>
  <c r="AL69" i="95"/>
  <c r="AU69" i="95" s="1"/>
  <c r="AS69" i="95"/>
  <c r="AI84" i="83"/>
  <c r="AN84" i="83"/>
  <c r="AS9" i="95"/>
  <c r="AL9" i="95"/>
  <c r="AU9" i="95" s="1"/>
  <c r="AS28" i="95"/>
  <c r="AL28" i="95"/>
  <c r="AU28" i="95" s="1"/>
  <c r="AX89" i="16"/>
  <c r="S89" i="16" s="1"/>
  <c r="AC89" i="16" s="1"/>
  <c r="AF89" i="16"/>
  <c r="AO89" i="16" s="1"/>
  <c r="AO91" i="16" s="1"/>
  <c r="AE89" i="16"/>
  <c r="AG89" i="16"/>
  <c r="AP89" i="16" s="1"/>
  <c r="AP91" i="16" s="1"/>
  <c r="AI83" i="102"/>
  <c r="AN83" i="102"/>
  <c r="Y89" i="11"/>
  <c r="Z89" i="11"/>
  <c r="X89" i="11"/>
  <c r="AS35" i="95"/>
  <c r="AL35" i="95"/>
  <c r="AU35" i="95" s="1"/>
  <c r="AS88" i="95"/>
  <c r="AL88" i="95"/>
  <c r="AU88" i="95" s="1"/>
  <c r="AS13" i="95"/>
  <c r="AL13" i="95"/>
  <c r="AU13" i="95" s="1"/>
  <c r="AS60" i="95"/>
  <c r="AL60" i="95"/>
  <c r="AU60" i="95" s="1"/>
  <c r="AI86" i="41"/>
  <c r="AR86" i="41" s="1"/>
  <c r="AN86" i="41"/>
  <c r="AL49" i="95"/>
  <c r="AU49" i="95" s="1"/>
  <c r="AS49" i="95"/>
  <c r="AS85" i="95"/>
  <c r="AL85" i="95"/>
  <c r="AU85" i="95" s="1"/>
  <c r="AR88" i="16"/>
  <c r="AS14" i="95"/>
  <c r="AL14" i="95"/>
  <c r="AU14" i="95" s="1"/>
  <c r="AS32" i="95"/>
  <c r="AL32" i="95"/>
  <c r="AU32" i="95" s="1"/>
  <c r="AK89" i="95"/>
  <c r="AT89" i="95" s="1"/>
  <c r="AS86" i="95"/>
  <c r="AL86" i="95"/>
  <c r="AU86" i="95" s="1"/>
  <c r="AR87" i="91"/>
  <c r="AS15" i="95"/>
  <c r="AL15" i="95"/>
  <c r="AU15" i="95" s="1"/>
  <c r="AS51" i="95"/>
  <c r="AL51" i="95"/>
  <c r="AU51" i="95" s="1"/>
  <c r="AL16" i="95"/>
  <c r="AU16" i="95" s="1"/>
  <c r="AS16" i="95"/>
  <c r="AI88" i="11"/>
  <c r="AN88" i="11"/>
  <c r="AS17" i="95"/>
  <c r="AL17" i="95"/>
  <c r="AU17" i="95" s="1"/>
  <c r="AS53" i="95"/>
  <c r="AL53" i="95"/>
  <c r="AU53" i="95" s="1"/>
  <c r="AS71" i="95"/>
  <c r="AL71" i="95"/>
  <c r="AU71" i="95" s="1"/>
  <c r="AH82" i="94"/>
  <c r="AQ82" i="94" s="1"/>
  <c r="AI83" i="98"/>
  <c r="AN83" i="98"/>
  <c r="AS48" i="95"/>
  <c r="AL48" i="95"/>
  <c r="AU48" i="95" s="1"/>
  <c r="Y87" i="41"/>
  <c r="X87" i="41"/>
  <c r="AS67" i="95"/>
  <c r="AL67" i="95"/>
  <c r="AU67" i="95" s="1"/>
  <c r="AS50" i="95"/>
  <c r="AL50" i="95"/>
  <c r="AU50" i="95" s="1"/>
  <c r="AH80" i="90"/>
  <c r="AQ80" i="90" s="1"/>
  <c r="AR85" i="87"/>
  <c r="AG87" i="55"/>
  <c r="AP87" i="55" s="1"/>
  <c r="AE87" i="55"/>
  <c r="W88" i="55"/>
  <c r="AF87" i="55"/>
  <c r="AO87" i="55" s="1"/>
  <c r="AS21" i="95"/>
  <c r="AL21" i="95"/>
  <c r="AU21" i="95" s="1"/>
  <c r="AH87" i="99"/>
  <c r="AQ87" i="99" s="1"/>
  <c r="Y85" i="83"/>
  <c r="X85" i="83"/>
  <c r="AS34" i="95"/>
  <c r="AL34" i="95"/>
  <c r="AU34" i="95" s="1"/>
  <c r="AS52" i="95"/>
  <c r="AL52" i="95"/>
  <c r="AU52" i="95" s="1"/>
  <c r="AS70" i="95"/>
  <c r="AL70" i="95"/>
  <c r="AU70" i="95" s="1"/>
  <c r="AS87" i="95"/>
  <c r="AL87" i="95"/>
  <c r="AU87" i="95" s="1"/>
  <c r="AS5" i="95"/>
  <c r="AL5" i="95"/>
  <c r="AU5" i="95" s="1"/>
  <c r="AS59" i="95"/>
  <c r="AL59" i="95"/>
  <c r="AU59" i="95" s="1"/>
  <c r="AS77" i="95"/>
  <c r="AL77" i="95"/>
  <c r="AU77" i="95" s="1"/>
  <c r="Z82" i="94"/>
  <c r="AS11" i="95"/>
  <c r="AL11" i="95"/>
  <c r="AU11" i="95" s="1"/>
  <c r="AS30" i="95"/>
  <c r="AL30" i="95"/>
  <c r="AU30" i="95" s="1"/>
  <c r="AS66" i="95"/>
  <c r="AL66" i="95"/>
  <c r="AU66" i="95" s="1"/>
  <c r="AS84" i="95"/>
  <c r="AL84" i="95"/>
  <c r="AU84" i="95" s="1"/>
  <c r="Y84" i="10"/>
  <c r="X84" i="10"/>
  <c r="AS31" i="95"/>
  <c r="AL31" i="95"/>
  <c r="AU31" i="95" s="1"/>
  <c r="AR86" i="49"/>
  <c r="AR81" i="94"/>
  <c r="AS12" i="95"/>
  <c r="AL12" i="95"/>
  <c r="AU12" i="95" s="1"/>
  <c r="AS19" i="95"/>
  <c r="AL19" i="95"/>
  <c r="AU19" i="95" s="1"/>
  <c r="AS37" i="95"/>
  <c r="AL37" i="95"/>
  <c r="AU37" i="95" s="1"/>
  <c r="AS55" i="95"/>
  <c r="AL55" i="95"/>
  <c r="AU55" i="95" s="1"/>
  <c r="AH88" i="91"/>
  <c r="AQ88" i="91" s="1"/>
  <c r="AS68" i="95"/>
  <c r="AL68" i="95"/>
  <c r="AU68" i="95" s="1"/>
  <c r="AS73" i="95"/>
  <c r="AL73" i="95"/>
  <c r="AU73" i="95" s="1"/>
  <c r="AR79" i="90"/>
  <c r="Z88" i="91"/>
  <c r="AS20" i="95"/>
  <c r="AL20" i="95"/>
  <c r="AU20" i="95" s="1"/>
  <c r="AS38" i="95"/>
  <c r="AL38" i="95"/>
  <c r="AU38" i="95" s="1"/>
  <c r="AS74" i="95"/>
  <c r="AL74" i="95"/>
  <c r="AU74" i="95" s="1"/>
  <c r="AG84" i="103"/>
  <c r="AP84" i="103" s="1"/>
  <c r="AE84" i="103"/>
  <c r="AF84" i="103"/>
  <c r="AO84" i="103" s="1"/>
  <c r="W85" i="103"/>
  <c r="Z80" i="90"/>
  <c r="AH87" i="49"/>
  <c r="AQ87" i="49" s="1"/>
  <c r="AE85" i="18"/>
  <c r="AG85" i="18"/>
  <c r="AP85" i="18" s="1"/>
  <c r="W86" i="18"/>
  <c r="AF85" i="18"/>
  <c r="AO85" i="18" s="1"/>
  <c r="AS39" i="95"/>
  <c r="AL39" i="95"/>
  <c r="AU39" i="95" s="1"/>
  <c r="AS57" i="95"/>
  <c r="AL57" i="95"/>
  <c r="AU57" i="95" s="1"/>
  <c r="AS81" i="95"/>
  <c r="AL81" i="95"/>
  <c r="AU81" i="95" s="1"/>
  <c r="Z87" i="99"/>
  <c r="AS22" i="95"/>
  <c r="AL22" i="95"/>
  <c r="AU22" i="95" s="1"/>
  <c r="AS58" i="95"/>
  <c r="AL58" i="95"/>
  <c r="AU58" i="95" s="1"/>
  <c r="AS23" i="95"/>
  <c r="AL23" i="95"/>
  <c r="AU23" i="95" s="1"/>
  <c r="AS41" i="95"/>
  <c r="AL41" i="95"/>
  <c r="AU41" i="95" s="1"/>
  <c r="AH88" i="43"/>
  <c r="AQ88" i="43" s="1"/>
  <c r="Y84" i="35"/>
  <c r="X84" i="35"/>
  <c r="Z84" i="35" s="1"/>
  <c r="AS43" i="95"/>
  <c r="AL43" i="95"/>
  <c r="AU43" i="95" s="1"/>
  <c r="AS61" i="95"/>
  <c r="AL61" i="95"/>
  <c r="AU61" i="95" s="1"/>
  <c r="AS56" i="95"/>
  <c r="AL56" i="95"/>
  <c r="AU56" i="95" s="1"/>
  <c r="AH86" i="87"/>
  <c r="AQ86" i="87" s="1"/>
  <c r="AS8" i="95"/>
  <c r="AL8" i="95"/>
  <c r="AU8" i="95" s="1"/>
  <c r="AS45" i="95"/>
  <c r="AL45" i="95"/>
  <c r="AU45" i="95" s="1"/>
  <c r="AS63" i="95"/>
  <c r="AL63" i="95"/>
  <c r="AU63" i="95" s="1"/>
  <c r="AH85" i="42"/>
  <c r="AQ85" i="42" s="1"/>
  <c r="AJ6" i="95"/>
  <c r="AS40" i="95"/>
  <c r="AL40" i="95"/>
  <c r="AU40" i="95" s="1"/>
  <c r="AS76" i="95"/>
  <c r="AL76" i="95"/>
  <c r="AU76" i="95" s="1"/>
  <c r="AS47" i="95"/>
  <c r="AL47" i="95"/>
  <c r="AU47" i="95" s="1"/>
  <c r="AS65" i="95"/>
  <c r="AL65" i="95"/>
  <c r="AU65" i="95" s="1"/>
  <c r="Y83" i="85"/>
  <c r="X83" i="85"/>
  <c r="Z88" i="43"/>
  <c r="Y84" i="98"/>
  <c r="X84" i="98"/>
  <c r="Z84" i="98" s="1"/>
  <c r="AS18" i="95"/>
  <c r="AL18" i="95"/>
  <c r="AU18" i="95" s="1"/>
  <c r="AS36" i="95"/>
  <c r="AL36" i="95"/>
  <c r="AU36" i="95" s="1"/>
  <c r="AS54" i="95"/>
  <c r="AL54" i="95"/>
  <c r="AU54" i="95" s="1"/>
  <c r="AS72" i="95"/>
  <c r="AL72" i="95"/>
  <c r="AU72" i="95" s="1"/>
  <c r="AI80" i="50"/>
  <c r="AN80" i="50"/>
  <c r="AI82" i="48"/>
  <c r="AN82" i="48"/>
  <c r="AI83" i="10"/>
  <c r="AN83" i="10"/>
  <c r="AI83" i="35"/>
  <c r="AN83" i="35"/>
  <c r="AF84" i="98" l="1"/>
  <c r="AO84" i="98" s="1"/>
  <c r="AE84" i="98"/>
  <c r="W85" i="98"/>
  <c r="AG84" i="98"/>
  <c r="AP84" i="98" s="1"/>
  <c r="AF84" i="35"/>
  <c r="AO84" i="35" s="1"/>
  <c r="W85" i="35"/>
  <c r="AE84" i="35"/>
  <c r="AG84" i="35"/>
  <c r="AP84" i="35" s="1"/>
  <c r="AJ55" i="16"/>
  <c r="AK55" i="16"/>
  <c r="AT55" i="16" s="1"/>
  <c r="Y86" i="18"/>
  <c r="X86" i="18"/>
  <c r="AI84" i="103"/>
  <c r="AN84" i="103"/>
  <c r="AH85" i="83"/>
  <c r="AQ85" i="83" s="1"/>
  <c r="Y88" i="55"/>
  <c r="Z88" i="55"/>
  <c r="X88" i="55"/>
  <c r="AX89" i="11"/>
  <c r="S89" i="11" s="1"/>
  <c r="AC89" i="11" s="1"/>
  <c r="AF89" i="11"/>
  <c r="AO89" i="11" s="1"/>
  <c r="AO91" i="11" s="1"/>
  <c r="AE89" i="11"/>
  <c r="AG89" i="11"/>
  <c r="AP89" i="11" s="1"/>
  <c r="AP91" i="11" s="1"/>
  <c r="W82" i="50"/>
  <c r="AG81" i="50"/>
  <c r="AP81" i="50" s="1"/>
  <c r="AE81" i="50"/>
  <c r="AF81" i="50"/>
  <c r="AO81" i="50" s="1"/>
  <c r="AJ83" i="16"/>
  <c r="AK83" i="16"/>
  <c r="AT83" i="16" s="1"/>
  <c r="AJ77" i="16"/>
  <c r="AK77" i="16"/>
  <c r="AT77" i="16" s="1"/>
  <c r="AJ71" i="16"/>
  <c r="AK71" i="16"/>
  <c r="AT71" i="16" s="1"/>
  <c r="AJ65" i="16"/>
  <c r="AK65" i="16"/>
  <c r="AT65" i="16" s="1"/>
  <c r="AJ59" i="16"/>
  <c r="AK59" i="16"/>
  <c r="AT59" i="16" s="1"/>
  <c r="AJ53" i="16"/>
  <c r="AK53" i="16"/>
  <c r="AT53" i="16" s="1"/>
  <c r="AK47" i="16"/>
  <c r="AT47" i="16" s="1"/>
  <c r="AJ47" i="16"/>
  <c r="AK41" i="16"/>
  <c r="AT41" i="16" s="1"/>
  <c r="AJ41" i="16"/>
  <c r="AJ35" i="16"/>
  <c r="AK35" i="16"/>
  <c r="AT35" i="16" s="1"/>
  <c r="AK29" i="16"/>
  <c r="AT29" i="16" s="1"/>
  <c r="AJ29" i="16"/>
  <c r="AJ23" i="16"/>
  <c r="AK23" i="16"/>
  <c r="AT23" i="16" s="1"/>
  <c r="AJ17" i="16"/>
  <c r="AK17" i="16"/>
  <c r="AT17" i="16" s="1"/>
  <c r="AJ11" i="16"/>
  <c r="AK11" i="16"/>
  <c r="AT11" i="16" s="1"/>
  <c r="AX4" i="16"/>
  <c r="S4" i="16" s="1"/>
  <c r="AC4" i="16" s="1"/>
  <c r="AB5" i="16" s="1"/>
  <c r="AH84" i="82"/>
  <c r="AQ84" i="82" s="1"/>
  <c r="AR89" i="95"/>
  <c r="AR91" i="95" s="1"/>
  <c r="AL89" i="95"/>
  <c r="AU89" i="95" s="1"/>
  <c r="Y86" i="42"/>
  <c r="Z86" i="42"/>
  <c r="X86" i="42"/>
  <c r="Y87" i="87"/>
  <c r="Z87" i="87"/>
  <c r="X87" i="87"/>
  <c r="AH84" i="10"/>
  <c r="AQ84" i="10" s="1"/>
  <c r="AK73" i="16"/>
  <c r="AT73" i="16" s="1"/>
  <c r="AJ73" i="16"/>
  <c r="AK43" i="16"/>
  <c r="AT43" i="16" s="1"/>
  <c r="AJ43" i="16"/>
  <c r="AJ13" i="16"/>
  <c r="AK13" i="16"/>
  <c r="AT13" i="16" s="1"/>
  <c r="AR82" i="48"/>
  <c r="AR83" i="35"/>
  <c r="AR80" i="50"/>
  <c r="AF88" i="43"/>
  <c r="AO88" i="43" s="1"/>
  <c r="AG88" i="43"/>
  <c r="W89" i="43"/>
  <c r="AE88" i="43"/>
  <c r="AN88" i="43" s="1"/>
  <c r="AS6" i="95"/>
  <c r="AL6" i="95"/>
  <c r="AU6" i="95" s="1"/>
  <c r="Z85" i="83"/>
  <c r="AI87" i="55"/>
  <c r="AN87" i="55"/>
  <c r="AR84" i="83"/>
  <c r="AR83" i="82"/>
  <c r="AS7" i="95"/>
  <c r="AL7" i="95"/>
  <c r="AU7" i="95" s="1"/>
  <c r="AK87" i="16"/>
  <c r="AT87" i="16" s="1"/>
  <c r="AJ87" i="16"/>
  <c r="AJ82" i="16"/>
  <c r="AK82" i="16"/>
  <c r="AT82" i="16" s="1"/>
  <c r="AK76" i="16"/>
  <c r="AT76" i="16" s="1"/>
  <c r="AJ76" i="16"/>
  <c r="AK70" i="16"/>
  <c r="AT70" i="16" s="1"/>
  <c r="AJ70" i="16"/>
  <c r="AJ64" i="16"/>
  <c r="AK64" i="16"/>
  <c r="AT64" i="16" s="1"/>
  <c r="AJ58" i="16"/>
  <c r="AK58" i="16"/>
  <c r="AT58" i="16" s="1"/>
  <c r="AJ52" i="16"/>
  <c r="AK52" i="16"/>
  <c r="AT52" i="16" s="1"/>
  <c r="AK46" i="16"/>
  <c r="AT46" i="16" s="1"/>
  <c r="AJ46" i="16"/>
  <c r="AJ40" i="16"/>
  <c r="AK40" i="16"/>
  <c r="AT40" i="16" s="1"/>
  <c r="AK34" i="16"/>
  <c r="AT34" i="16" s="1"/>
  <c r="AJ34" i="16"/>
  <c r="AJ28" i="16"/>
  <c r="AK28" i="16"/>
  <c r="AT28" i="16" s="1"/>
  <c r="AK22" i="16"/>
  <c r="AT22" i="16" s="1"/>
  <c r="AJ22" i="16"/>
  <c r="AJ16" i="16"/>
  <c r="AK16" i="16"/>
  <c r="AT16" i="16" s="1"/>
  <c r="AJ10" i="16"/>
  <c r="AK10" i="16"/>
  <c r="AT10" i="16" s="1"/>
  <c r="AK86" i="16"/>
  <c r="AT86" i="16" s="1"/>
  <c r="AJ86" i="16"/>
  <c r="AF84" i="82"/>
  <c r="AO84" i="82" s="1"/>
  <c r="AG84" i="82"/>
  <c r="AP84" i="82" s="1"/>
  <c r="AE84" i="82"/>
  <c r="W85" i="82"/>
  <c r="AI85" i="42"/>
  <c r="AN85" i="42"/>
  <c r="AJ67" i="16"/>
  <c r="AK67" i="16"/>
  <c r="AT67" i="16" s="1"/>
  <c r="AH87" i="41"/>
  <c r="AQ87" i="41" s="1"/>
  <c r="AR83" i="98"/>
  <c r="AH83" i="48"/>
  <c r="AQ83" i="48" s="1"/>
  <c r="AJ89" i="16"/>
  <c r="AS89" i="16" s="1"/>
  <c r="AK89" i="16"/>
  <c r="AT89" i="16" s="1"/>
  <c r="AK81" i="16"/>
  <c r="AT81" i="16" s="1"/>
  <c r="AJ81" i="16"/>
  <c r="AK75" i="16"/>
  <c r="AT75" i="16" s="1"/>
  <c r="AJ75" i="16"/>
  <c r="AJ69" i="16"/>
  <c r="AK69" i="16"/>
  <c r="AT69" i="16" s="1"/>
  <c r="AK63" i="16"/>
  <c r="AT63" i="16" s="1"/>
  <c r="AJ63" i="16"/>
  <c r="AK57" i="16"/>
  <c r="AT57" i="16" s="1"/>
  <c r="AJ57" i="16"/>
  <c r="AK51" i="16"/>
  <c r="AT51" i="16" s="1"/>
  <c r="AJ51" i="16"/>
  <c r="AK45" i="16"/>
  <c r="AT45" i="16" s="1"/>
  <c r="AJ45" i="16"/>
  <c r="AK39" i="16"/>
  <c r="AT39" i="16" s="1"/>
  <c r="AJ39" i="16"/>
  <c r="AJ33" i="16"/>
  <c r="AK33" i="16"/>
  <c r="AT33" i="16" s="1"/>
  <c r="AJ27" i="16"/>
  <c r="AK27" i="16"/>
  <c r="AT27" i="16" s="1"/>
  <c r="AJ21" i="16"/>
  <c r="AK21" i="16"/>
  <c r="AT21" i="16" s="1"/>
  <c r="AJ15" i="16"/>
  <c r="AK15" i="16"/>
  <c r="AT15" i="16" s="1"/>
  <c r="AJ9" i="16"/>
  <c r="AK9" i="16"/>
  <c r="AT9" i="16" s="1"/>
  <c r="AX5" i="16"/>
  <c r="S5" i="16" s="1"/>
  <c r="AC5" i="16" s="1"/>
  <c r="AB6" i="16" s="1"/>
  <c r="Y88" i="49"/>
  <c r="X88" i="49"/>
  <c r="AH84" i="98"/>
  <c r="AQ84" i="98" s="1"/>
  <c r="Y85" i="103"/>
  <c r="X85" i="103"/>
  <c r="AJ88" i="16"/>
  <c r="AK88" i="16"/>
  <c r="AT88" i="16" s="1"/>
  <c r="AK37" i="16"/>
  <c r="AT37" i="16" s="1"/>
  <c r="AJ37" i="16"/>
  <c r="AH83" i="85"/>
  <c r="AQ83" i="85" s="1"/>
  <c r="AI85" i="18"/>
  <c r="AN85" i="18"/>
  <c r="AF80" i="90"/>
  <c r="AO80" i="90" s="1"/>
  <c r="AG80" i="90"/>
  <c r="AP80" i="90" s="1"/>
  <c r="AE80" i="90"/>
  <c r="W81" i="90"/>
  <c r="W89" i="91"/>
  <c r="AG88" i="91"/>
  <c r="AE88" i="91"/>
  <c r="AN88" i="91" s="1"/>
  <c r="AF88" i="91"/>
  <c r="AO88" i="91" s="1"/>
  <c r="AR83" i="10"/>
  <c r="Z83" i="85"/>
  <c r="W88" i="99"/>
  <c r="AE87" i="99"/>
  <c r="AG87" i="99"/>
  <c r="AP87" i="99" s="1"/>
  <c r="AF87" i="99"/>
  <c r="AO87" i="99" s="1"/>
  <c r="AF82" i="94"/>
  <c r="AO82" i="94" s="1"/>
  <c r="W83" i="94"/>
  <c r="AG82" i="94"/>
  <c r="AP82" i="94" s="1"/>
  <c r="AE82" i="94"/>
  <c r="Z87" i="41"/>
  <c r="AR88" i="11"/>
  <c r="AR83" i="102"/>
  <c r="Z83" i="48"/>
  <c r="AR82" i="85"/>
  <c r="AJ85" i="16"/>
  <c r="AK85" i="16"/>
  <c r="AT85" i="16" s="1"/>
  <c r="AK80" i="16"/>
  <c r="AT80" i="16" s="1"/>
  <c r="AJ80" i="16"/>
  <c r="AK74" i="16"/>
  <c r="AT74" i="16" s="1"/>
  <c r="AJ74" i="16"/>
  <c r="AK68" i="16"/>
  <c r="AT68" i="16" s="1"/>
  <c r="AJ68" i="16"/>
  <c r="AJ62" i="16"/>
  <c r="AK62" i="16"/>
  <c r="AT62" i="16" s="1"/>
  <c r="AK56" i="16"/>
  <c r="AT56" i="16" s="1"/>
  <c r="AJ56" i="16"/>
  <c r="AJ50" i="16"/>
  <c r="AK50" i="16"/>
  <c r="AT50" i="16" s="1"/>
  <c r="AK44" i="16"/>
  <c r="AT44" i="16" s="1"/>
  <c r="AJ44" i="16"/>
  <c r="AJ38" i="16"/>
  <c r="AK38" i="16"/>
  <c r="AT38" i="16" s="1"/>
  <c r="AK32" i="16"/>
  <c r="AT32" i="16" s="1"/>
  <c r="AJ32" i="16"/>
  <c r="AJ26" i="16"/>
  <c r="AK26" i="16"/>
  <c r="AT26" i="16" s="1"/>
  <c r="AJ20" i="16"/>
  <c r="AK20" i="16"/>
  <c r="AT20" i="16" s="1"/>
  <c r="AJ14" i="16"/>
  <c r="AK14" i="16"/>
  <c r="AT14" i="16" s="1"/>
  <c r="AJ8" i="16"/>
  <c r="AK8" i="16"/>
  <c r="AT8" i="16" s="1"/>
  <c r="AJ4" i="95"/>
  <c r="AK4" i="95"/>
  <c r="AT4" i="95" s="1"/>
  <c r="AT91" i="95" s="1"/>
  <c r="AH84" i="102"/>
  <c r="AQ84" i="102" s="1"/>
  <c r="AJ61" i="16"/>
  <c r="AK61" i="16"/>
  <c r="AT61" i="16" s="1"/>
  <c r="AJ49" i="16"/>
  <c r="AK49" i="16"/>
  <c r="AT49" i="16" s="1"/>
  <c r="AK31" i="16"/>
  <c r="AT31" i="16" s="1"/>
  <c r="AJ31" i="16"/>
  <c r="AJ25" i="16"/>
  <c r="AK25" i="16"/>
  <c r="AT25" i="16" s="1"/>
  <c r="AJ7" i="16"/>
  <c r="AK7" i="16"/>
  <c r="AT7" i="16" s="1"/>
  <c r="AS3" i="95"/>
  <c r="AL3" i="95"/>
  <c r="AU3" i="95" s="1"/>
  <c r="AI86" i="87"/>
  <c r="AN86" i="87"/>
  <c r="AI87" i="49"/>
  <c r="AN87" i="49"/>
  <c r="AK79" i="16"/>
  <c r="AT79" i="16" s="1"/>
  <c r="AJ79" i="16"/>
  <c r="AJ19" i="16"/>
  <c r="AK19" i="16"/>
  <c r="AT19" i="16" s="1"/>
  <c r="AH84" i="35"/>
  <c r="AQ84" i="35" s="1"/>
  <c r="Z84" i="10"/>
  <c r="AH89" i="11"/>
  <c r="AQ89" i="11" s="1"/>
  <c r="AQ91" i="11" s="1"/>
  <c r="AZ3" i="11"/>
  <c r="AX11" i="11" s="1"/>
  <c r="S11" i="11" s="1"/>
  <c r="AC11" i="11" s="1"/>
  <c r="AB12" i="11" s="1"/>
  <c r="AX6" i="11"/>
  <c r="S6" i="11" s="1"/>
  <c r="AC6" i="11" s="1"/>
  <c r="AB7" i="11" s="1"/>
  <c r="AX12" i="11"/>
  <c r="S12" i="11" s="1"/>
  <c r="AC12" i="11" s="1"/>
  <c r="AB13" i="11" s="1"/>
  <c r="AX13" i="11"/>
  <c r="S13" i="11" s="1"/>
  <c r="AC13" i="11" s="1"/>
  <c r="AB14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1" i="11"/>
  <c r="S21" i="11" s="1"/>
  <c r="AC21" i="11" s="1"/>
  <c r="AB22" i="11" s="1"/>
  <c r="AX22" i="11"/>
  <c r="S22" i="11" s="1"/>
  <c r="AC22" i="11" s="1"/>
  <c r="AB23" i="11" s="1"/>
  <c r="AX23" i="11"/>
  <c r="S23" i="11" s="1"/>
  <c r="AC23" i="11" s="1"/>
  <c r="AB24" i="11" s="1"/>
  <c r="AX24" i="11"/>
  <c r="S24" i="11" s="1"/>
  <c r="AC24" i="11" s="1"/>
  <c r="AB25" i="11" s="1"/>
  <c r="AX25" i="11"/>
  <c r="S25" i="11" s="1"/>
  <c r="AC25" i="11" s="1"/>
  <c r="AB26" i="11" s="1"/>
  <c r="AX27" i="11"/>
  <c r="S27" i="11" s="1"/>
  <c r="AC27" i="11" s="1"/>
  <c r="AB28" i="11" s="1"/>
  <c r="AX28" i="11"/>
  <c r="S28" i="11" s="1"/>
  <c r="AC28" i="11" s="1"/>
  <c r="AB29" i="11" s="1"/>
  <c r="AX29" i="11"/>
  <c r="S29" i="11" s="1"/>
  <c r="AC29" i="11" s="1"/>
  <c r="AB30" i="11" s="1"/>
  <c r="AX30" i="11"/>
  <c r="S30" i="11" s="1"/>
  <c r="AC30" i="11" s="1"/>
  <c r="AB31" i="11" s="1"/>
  <c r="AX31" i="11"/>
  <c r="S31" i="11" s="1"/>
  <c r="AC31" i="11" s="1"/>
  <c r="AB32" i="11" s="1"/>
  <c r="AX33" i="11"/>
  <c r="S33" i="11" s="1"/>
  <c r="AC33" i="11" s="1"/>
  <c r="AB34" i="11" s="1"/>
  <c r="AX34" i="11"/>
  <c r="S34" i="11" s="1"/>
  <c r="AC34" i="11" s="1"/>
  <c r="AB35" i="11" s="1"/>
  <c r="AX35" i="11"/>
  <c r="S35" i="11" s="1"/>
  <c r="AC35" i="11" s="1"/>
  <c r="AB36" i="11" s="1"/>
  <c r="AX36" i="11"/>
  <c r="S36" i="11" s="1"/>
  <c r="AC36" i="11" s="1"/>
  <c r="AB37" i="11" s="1"/>
  <c r="AX37" i="11"/>
  <c r="S37" i="11" s="1"/>
  <c r="AC37" i="11" s="1"/>
  <c r="AB38" i="11" s="1"/>
  <c r="AX38" i="11"/>
  <c r="S38" i="11" s="1"/>
  <c r="AC38" i="11" s="1"/>
  <c r="AB39" i="11" s="1"/>
  <c r="AX39" i="11"/>
  <c r="S39" i="11" s="1"/>
  <c r="AC39" i="11" s="1"/>
  <c r="AB40" i="11" s="1"/>
  <c r="AX40" i="11"/>
  <c r="S40" i="11" s="1"/>
  <c r="AC40" i="11" s="1"/>
  <c r="AB41" i="11" s="1"/>
  <c r="AX41" i="11"/>
  <c r="S41" i="11" s="1"/>
  <c r="AC41" i="11" s="1"/>
  <c r="AB42" i="11" s="1"/>
  <c r="AX42" i="11"/>
  <c r="S42" i="11" s="1"/>
  <c r="AC42" i="11" s="1"/>
  <c r="AB43" i="11" s="1"/>
  <c r="AX43" i="11"/>
  <c r="S43" i="11" s="1"/>
  <c r="AC43" i="11" s="1"/>
  <c r="AB44" i="11" s="1"/>
  <c r="AX44" i="11"/>
  <c r="S44" i="11" s="1"/>
  <c r="AC44" i="11" s="1"/>
  <c r="AB45" i="11" s="1"/>
  <c r="AX45" i="11"/>
  <c r="S45" i="11" s="1"/>
  <c r="AC45" i="11" s="1"/>
  <c r="AB46" i="11" s="1"/>
  <c r="AX46" i="11"/>
  <c r="S46" i="11" s="1"/>
  <c r="AC46" i="11" s="1"/>
  <c r="AB47" i="11" s="1"/>
  <c r="AX47" i="11"/>
  <c r="S47" i="11" s="1"/>
  <c r="AC47" i="11" s="1"/>
  <c r="AB48" i="11" s="1"/>
  <c r="AX48" i="11"/>
  <c r="S48" i="11" s="1"/>
  <c r="AC48" i="11" s="1"/>
  <c r="AB49" i="11" s="1"/>
  <c r="AX49" i="11"/>
  <c r="S49" i="11" s="1"/>
  <c r="AC49" i="11" s="1"/>
  <c r="AB50" i="11" s="1"/>
  <c r="AX50" i="11"/>
  <c r="S50" i="11" s="1"/>
  <c r="AC50" i="11" s="1"/>
  <c r="AB51" i="11" s="1"/>
  <c r="AX51" i="11"/>
  <c r="S51" i="11" s="1"/>
  <c r="AC51" i="11" s="1"/>
  <c r="AB52" i="11" s="1"/>
  <c r="AX52" i="11"/>
  <c r="S52" i="11" s="1"/>
  <c r="AC52" i="11" s="1"/>
  <c r="AB53" i="11" s="1"/>
  <c r="AX53" i="11"/>
  <c r="S53" i="11" s="1"/>
  <c r="AC53" i="11" s="1"/>
  <c r="AB54" i="11" s="1"/>
  <c r="AX54" i="11"/>
  <c r="S54" i="11" s="1"/>
  <c r="AC54" i="11" s="1"/>
  <c r="AB55" i="11" s="1"/>
  <c r="AX55" i="11"/>
  <c r="S55" i="11" s="1"/>
  <c r="AC55" i="11" s="1"/>
  <c r="AB56" i="11" s="1"/>
  <c r="AX56" i="11"/>
  <c r="S56" i="11" s="1"/>
  <c r="AC56" i="11" s="1"/>
  <c r="AB57" i="11" s="1"/>
  <c r="AX57" i="11"/>
  <c r="S57" i="11" s="1"/>
  <c r="AC57" i="11" s="1"/>
  <c r="AB58" i="11" s="1"/>
  <c r="AX58" i="11"/>
  <c r="S58" i="11" s="1"/>
  <c r="AC58" i="11" s="1"/>
  <c r="AB59" i="11" s="1"/>
  <c r="AX59" i="11"/>
  <c r="S59" i="11" s="1"/>
  <c r="AC59" i="11" s="1"/>
  <c r="AB60" i="11" s="1"/>
  <c r="AX60" i="11"/>
  <c r="S60" i="11" s="1"/>
  <c r="AC60" i="11" s="1"/>
  <c r="AB61" i="11" s="1"/>
  <c r="AX61" i="11"/>
  <c r="S61" i="11" s="1"/>
  <c r="AC61" i="11" s="1"/>
  <c r="AB62" i="11" s="1"/>
  <c r="AX62" i="11"/>
  <c r="S62" i="11" s="1"/>
  <c r="AC62" i="11" s="1"/>
  <c r="AB63" i="11" s="1"/>
  <c r="AX63" i="11"/>
  <c r="S63" i="11" s="1"/>
  <c r="AC63" i="11" s="1"/>
  <c r="AB64" i="11" s="1"/>
  <c r="AX64" i="11"/>
  <c r="S64" i="11" s="1"/>
  <c r="AC64" i="11" s="1"/>
  <c r="AB65" i="11" s="1"/>
  <c r="AX65" i="11"/>
  <c r="S65" i="11" s="1"/>
  <c r="AC65" i="11" s="1"/>
  <c r="AB66" i="11" s="1"/>
  <c r="AX66" i="11"/>
  <c r="S66" i="11" s="1"/>
  <c r="AC66" i="11" s="1"/>
  <c r="AB67" i="11" s="1"/>
  <c r="AX67" i="11"/>
  <c r="S67" i="11" s="1"/>
  <c r="AC67" i="11" s="1"/>
  <c r="AB68" i="11" s="1"/>
  <c r="AX68" i="11"/>
  <c r="S68" i="11" s="1"/>
  <c r="AC68" i="11" s="1"/>
  <c r="AB69" i="11" s="1"/>
  <c r="AX69" i="11"/>
  <c r="S69" i="11" s="1"/>
  <c r="AC69" i="11" s="1"/>
  <c r="AB70" i="11" s="1"/>
  <c r="AX70" i="11"/>
  <c r="S70" i="11" s="1"/>
  <c r="AC70" i="11" s="1"/>
  <c r="AB71" i="11" s="1"/>
  <c r="AX71" i="11"/>
  <c r="S71" i="11" s="1"/>
  <c r="AC71" i="11" s="1"/>
  <c r="AB72" i="11" s="1"/>
  <c r="AX72" i="11"/>
  <c r="S72" i="11" s="1"/>
  <c r="AC72" i="11" s="1"/>
  <c r="AB73" i="11" s="1"/>
  <c r="AX73" i="11"/>
  <c r="S73" i="11" s="1"/>
  <c r="AC73" i="11" s="1"/>
  <c r="AB74" i="11" s="1"/>
  <c r="AX74" i="11"/>
  <c r="S74" i="11" s="1"/>
  <c r="AC74" i="11" s="1"/>
  <c r="AB75" i="11" s="1"/>
  <c r="AX75" i="11"/>
  <c r="S75" i="11" s="1"/>
  <c r="AC75" i="11" s="1"/>
  <c r="AB76" i="11" s="1"/>
  <c r="AX76" i="11"/>
  <c r="S76" i="11" s="1"/>
  <c r="AC76" i="11" s="1"/>
  <c r="AB77" i="11" s="1"/>
  <c r="AX77" i="11"/>
  <c r="S77" i="11" s="1"/>
  <c r="AC77" i="11" s="1"/>
  <c r="AB78" i="11" s="1"/>
  <c r="AX78" i="11"/>
  <c r="S78" i="11" s="1"/>
  <c r="AC78" i="11" s="1"/>
  <c r="AB79" i="11" s="1"/>
  <c r="AX79" i="11"/>
  <c r="S79" i="11" s="1"/>
  <c r="AC79" i="11" s="1"/>
  <c r="AB80" i="11" s="1"/>
  <c r="AX80" i="11"/>
  <c r="S80" i="11" s="1"/>
  <c r="AC80" i="11" s="1"/>
  <c r="AB81" i="11" s="1"/>
  <c r="AX81" i="11"/>
  <c r="S81" i="11" s="1"/>
  <c r="AC81" i="11" s="1"/>
  <c r="AB82" i="11" s="1"/>
  <c r="AX82" i="11"/>
  <c r="S82" i="11" s="1"/>
  <c r="AC82" i="11" s="1"/>
  <c r="AB83" i="11" s="1"/>
  <c r="AX83" i="11"/>
  <c r="S83" i="11" s="1"/>
  <c r="AC83" i="11" s="1"/>
  <c r="AB84" i="11" s="1"/>
  <c r="AX86" i="11"/>
  <c r="S86" i="11" s="1"/>
  <c r="AC86" i="11" s="1"/>
  <c r="AB87" i="11" s="1"/>
  <c r="AX87" i="11"/>
  <c r="S87" i="11" s="1"/>
  <c r="AC87" i="11" s="1"/>
  <c r="AB88" i="11" s="1"/>
  <c r="AX85" i="11"/>
  <c r="S85" i="11" s="1"/>
  <c r="AC85" i="11" s="1"/>
  <c r="AB86" i="11" s="1"/>
  <c r="AX84" i="11"/>
  <c r="S84" i="11" s="1"/>
  <c r="AC84" i="11" s="1"/>
  <c r="AB85" i="11" s="1"/>
  <c r="AX88" i="11"/>
  <c r="S88" i="11" s="1"/>
  <c r="AC88" i="11" s="1"/>
  <c r="AB89" i="11" s="1"/>
  <c r="AI89" i="16"/>
  <c r="AN89" i="16"/>
  <c r="AN91" i="16" s="1"/>
  <c r="AH81" i="50"/>
  <c r="AQ81" i="50" s="1"/>
  <c r="Z84" i="102"/>
  <c r="AK84" i="16"/>
  <c r="AT84" i="16" s="1"/>
  <c r="AJ84" i="16"/>
  <c r="AJ78" i="16"/>
  <c r="AK78" i="16"/>
  <c r="AT78" i="16" s="1"/>
  <c r="AJ72" i="16"/>
  <c r="AK72" i="16"/>
  <c r="AT72" i="16" s="1"/>
  <c r="AK66" i="16"/>
  <c r="AT66" i="16" s="1"/>
  <c r="AJ66" i="16"/>
  <c r="AK60" i="16"/>
  <c r="AT60" i="16" s="1"/>
  <c r="AJ60" i="16"/>
  <c r="AJ54" i="16"/>
  <c r="AK54" i="16"/>
  <c r="AT54" i="16" s="1"/>
  <c r="AK48" i="16"/>
  <c r="AT48" i="16" s="1"/>
  <c r="AJ48" i="16"/>
  <c r="AK42" i="16"/>
  <c r="AT42" i="16" s="1"/>
  <c r="AJ42" i="16"/>
  <c r="AK36" i="16"/>
  <c r="AT36" i="16" s="1"/>
  <c r="AJ36" i="16"/>
  <c r="AJ30" i="16"/>
  <c r="AK30" i="16"/>
  <c r="AT30" i="16" s="1"/>
  <c r="AJ24" i="16"/>
  <c r="AK24" i="16"/>
  <c r="AT24" i="16" s="1"/>
  <c r="AJ18" i="16"/>
  <c r="AK18" i="16"/>
  <c r="AT18" i="16" s="1"/>
  <c r="AJ12" i="16"/>
  <c r="AK12" i="16"/>
  <c r="AT12" i="16" s="1"/>
  <c r="AX3" i="16"/>
  <c r="S3" i="16" s="1"/>
  <c r="AC3" i="16" s="1"/>
  <c r="AL36" i="16" l="1"/>
  <c r="AU36" i="16" s="1"/>
  <c r="AS36" i="16"/>
  <c r="AG84" i="102"/>
  <c r="AP84" i="102" s="1"/>
  <c r="AE84" i="102"/>
  <c r="W85" i="102"/>
  <c r="AF84" i="102"/>
  <c r="AO84" i="102" s="1"/>
  <c r="AJ73" i="11"/>
  <c r="AK73" i="11"/>
  <c r="AT73" i="11" s="1"/>
  <c r="AJ67" i="11"/>
  <c r="AK67" i="11"/>
  <c r="AT67" i="11" s="1"/>
  <c r="AJ61" i="11"/>
  <c r="AK61" i="11"/>
  <c r="AT61" i="11" s="1"/>
  <c r="AK55" i="11"/>
  <c r="AT55" i="11" s="1"/>
  <c r="AJ55" i="11"/>
  <c r="AK49" i="11"/>
  <c r="AT49" i="11" s="1"/>
  <c r="AJ49" i="11"/>
  <c r="AJ43" i="11"/>
  <c r="AK43" i="11"/>
  <c r="AT43" i="11" s="1"/>
  <c r="AK37" i="11"/>
  <c r="AT37" i="11" s="1"/>
  <c r="AJ37" i="11"/>
  <c r="AJ31" i="11"/>
  <c r="AK31" i="11"/>
  <c r="AT31" i="11" s="1"/>
  <c r="AJ25" i="11"/>
  <c r="AK25" i="11"/>
  <c r="AT25" i="11" s="1"/>
  <c r="AK19" i="11"/>
  <c r="AT19" i="11" s="1"/>
  <c r="AJ19" i="11"/>
  <c r="AJ13" i="11"/>
  <c r="AK13" i="11"/>
  <c r="AT13" i="11" s="1"/>
  <c r="AK12" i="11"/>
  <c r="AT12" i="11" s="1"/>
  <c r="AJ12" i="11"/>
  <c r="AS19" i="16"/>
  <c r="AL19" i="16"/>
  <c r="AU19" i="16" s="1"/>
  <c r="AR86" i="87"/>
  <c r="AS25" i="16"/>
  <c r="AL25" i="16"/>
  <c r="AU25" i="16" s="1"/>
  <c r="AS61" i="16"/>
  <c r="AL61" i="16"/>
  <c r="AU61" i="16" s="1"/>
  <c r="AS56" i="16"/>
  <c r="AL56" i="16"/>
  <c r="AU56" i="16" s="1"/>
  <c r="AS74" i="16"/>
  <c r="AL74" i="16"/>
  <c r="AU74" i="16" s="1"/>
  <c r="W84" i="85"/>
  <c r="AE83" i="85"/>
  <c r="AG83" i="85"/>
  <c r="AP83" i="85" s="1"/>
  <c r="AF83" i="85"/>
  <c r="AO83" i="85" s="1"/>
  <c r="AI88" i="91"/>
  <c r="AP88" i="91"/>
  <c r="AH85" i="103"/>
  <c r="AQ85" i="103" s="1"/>
  <c r="AS45" i="16"/>
  <c r="AL45" i="16"/>
  <c r="AU45" i="16" s="1"/>
  <c r="AL63" i="16"/>
  <c r="AU63" i="16" s="1"/>
  <c r="AS63" i="16"/>
  <c r="AS81" i="16"/>
  <c r="AL81" i="16"/>
  <c r="AU81" i="16" s="1"/>
  <c r="AS16" i="16"/>
  <c r="AL16" i="16"/>
  <c r="AU16" i="16" s="1"/>
  <c r="AS52" i="16"/>
  <c r="AL52" i="16"/>
  <c r="AU52" i="16" s="1"/>
  <c r="AS13" i="16"/>
  <c r="AL13" i="16"/>
  <c r="AU13" i="16" s="1"/>
  <c r="AS29" i="16"/>
  <c r="AL29" i="16"/>
  <c r="AU29" i="16" s="1"/>
  <c r="AS47" i="16"/>
  <c r="AL47" i="16"/>
  <c r="AU47" i="16" s="1"/>
  <c r="Y82" i="50"/>
  <c r="Z82" i="50"/>
  <c r="X82" i="50"/>
  <c r="AE88" i="55"/>
  <c r="AF88" i="55"/>
  <c r="AO88" i="55" s="1"/>
  <c r="W89" i="55"/>
  <c r="AG88" i="55"/>
  <c r="AP88" i="55" s="1"/>
  <c r="AS12" i="16"/>
  <c r="AL12" i="16"/>
  <c r="AU12" i="16" s="1"/>
  <c r="AS18" i="16"/>
  <c r="AL18" i="16"/>
  <c r="AU18" i="16" s="1"/>
  <c r="AS54" i="16"/>
  <c r="AL54" i="16"/>
  <c r="AU54" i="16" s="1"/>
  <c r="AR89" i="16"/>
  <c r="AR91" i="16" s="1"/>
  <c r="AL89" i="16"/>
  <c r="AU89" i="16" s="1"/>
  <c r="AJ84" i="11"/>
  <c r="AK84" i="11"/>
  <c r="AT84" i="11" s="1"/>
  <c r="AJ78" i="11"/>
  <c r="AK78" i="11"/>
  <c r="AT78" i="11" s="1"/>
  <c r="AK72" i="11"/>
  <c r="AT72" i="11" s="1"/>
  <c r="AJ72" i="11"/>
  <c r="AJ66" i="11"/>
  <c r="AK66" i="11"/>
  <c r="AT66" i="11" s="1"/>
  <c r="AK60" i="11"/>
  <c r="AT60" i="11" s="1"/>
  <c r="AJ60" i="11"/>
  <c r="AK54" i="11"/>
  <c r="AT54" i="11" s="1"/>
  <c r="AJ54" i="11"/>
  <c r="AK48" i="11"/>
  <c r="AT48" i="11" s="1"/>
  <c r="AJ48" i="11"/>
  <c r="AK42" i="11"/>
  <c r="AT42" i="11" s="1"/>
  <c r="AJ42" i="11"/>
  <c r="AK36" i="11"/>
  <c r="AT36" i="11" s="1"/>
  <c r="AJ36" i="11"/>
  <c r="AK30" i="11"/>
  <c r="AT30" i="11" s="1"/>
  <c r="AJ30" i="11"/>
  <c r="AJ24" i="11"/>
  <c r="AK24" i="11"/>
  <c r="AT24" i="11" s="1"/>
  <c r="AJ18" i="11"/>
  <c r="AK18" i="11"/>
  <c r="AT18" i="11" s="1"/>
  <c r="AX10" i="11"/>
  <c r="S10" i="11" s="1"/>
  <c r="AC10" i="11" s="1"/>
  <c r="AB11" i="11" s="1"/>
  <c r="AX5" i="11"/>
  <c r="S5" i="11" s="1"/>
  <c r="AC5" i="11" s="1"/>
  <c r="AB6" i="11" s="1"/>
  <c r="AS79" i="16"/>
  <c r="AL79" i="16"/>
  <c r="AU79" i="16" s="1"/>
  <c r="AS31" i="16"/>
  <c r="AL31" i="16"/>
  <c r="AU31" i="16" s="1"/>
  <c r="AL4" i="95"/>
  <c r="AU4" i="95" s="1"/>
  <c r="AU91" i="95" s="1"/>
  <c r="C11" i="95" s="1"/>
  <c r="F39" i="57" s="1"/>
  <c r="AS4" i="95"/>
  <c r="AS20" i="16"/>
  <c r="AL20" i="16"/>
  <c r="AU20" i="16" s="1"/>
  <c r="AS38" i="16"/>
  <c r="AL38" i="16"/>
  <c r="AU38" i="16" s="1"/>
  <c r="AE87" i="41"/>
  <c r="AF87" i="41"/>
  <c r="AO87" i="41" s="1"/>
  <c r="AG87" i="41"/>
  <c r="AP87" i="41" s="1"/>
  <c r="W88" i="41"/>
  <c r="Y89" i="91"/>
  <c r="Z89" i="91" s="1"/>
  <c r="X89" i="91"/>
  <c r="Z85" i="103"/>
  <c r="AS9" i="16"/>
  <c r="AL9" i="16"/>
  <c r="AU9" i="16" s="1"/>
  <c r="AS27" i="16"/>
  <c r="AL27" i="16"/>
  <c r="AU27" i="16" s="1"/>
  <c r="AR85" i="42"/>
  <c r="AS86" i="16"/>
  <c r="AL86" i="16"/>
  <c r="AU86" i="16" s="1"/>
  <c r="AS22" i="16"/>
  <c r="AL22" i="16"/>
  <c r="AU22" i="16" s="1"/>
  <c r="AS76" i="16"/>
  <c r="AL76" i="16"/>
  <c r="AU76" i="16" s="1"/>
  <c r="AS43" i="16"/>
  <c r="AL43" i="16"/>
  <c r="AU43" i="16" s="1"/>
  <c r="AH86" i="42"/>
  <c r="AQ86" i="42" s="1"/>
  <c r="AS11" i="16"/>
  <c r="AL11" i="16"/>
  <c r="AU11" i="16" s="1"/>
  <c r="AS65" i="16"/>
  <c r="AL65" i="16"/>
  <c r="AU65" i="16" s="1"/>
  <c r="AS83" i="16"/>
  <c r="AL83" i="16"/>
  <c r="AU83" i="16" s="1"/>
  <c r="AS55" i="16"/>
  <c r="AL55" i="16"/>
  <c r="AU55" i="16" s="1"/>
  <c r="AS30" i="16"/>
  <c r="AL30" i="16"/>
  <c r="AU30" i="16" s="1"/>
  <c r="AK88" i="11"/>
  <c r="AT88" i="11" s="1"/>
  <c r="AJ88" i="11"/>
  <c r="AK79" i="11"/>
  <c r="AT79" i="11" s="1"/>
  <c r="AJ79" i="11"/>
  <c r="AJ89" i="11"/>
  <c r="AS89" i="11" s="1"/>
  <c r="AK89" i="11"/>
  <c r="AT89" i="11" s="1"/>
  <c r="AK83" i="11"/>
  <c r="AT83" i="11" s="1"/>
  <c r="AJ83" i="11"/>
  <c r="AJ77" i="11"/>
  <c r="AK77" i="11"/>
  <c r="AT77" i="11" s="1"/>
  <c r="AJ71" i="11"/>
  <c r="AK71" i="11"/>
  <c r="AT71" i="11" s="1"/>
  <c r="AK65" i="11"/>
  <c r="AT65" i="11" s="1"/>
  <c r="AJ65" i="11"/>
  <c r="AJ59" i="11"/>
  <c r="AK59" i="11"/>
  <c r="AT59" i="11" s="1"/>
  <c r="AK53" i="11"/>
  <c r="AT53" i="11" s="1"/>
  <c r="AJ53" i="11"/>
  <c r="AJ47" i="11"/>
  <c r="AK47" i="11"/>
  <c r="AT47" i="11" s="1"/>
  <c r="AK41" i="11"/>
  <c r="AT41" i="11" s="1"/>
  <c r="AJ41" i="11"/>
  <c r="AJ35" i="11"/>
  <c r="AK35" i="11"/>
  <c r="AT35" i="11" s="1"/>
  <c r="AJ29" i="11"/>
  <c r="AK29" i="11"/>
  <c r="AT29" i="11" s="1"/>
  <c r="AJ23" i="11"/>
  <c r="AK23" i="11"/>
  <c r="AT23" i="11" s="1"/>
  <c r="AJ17" i="11"/>
  <c r="AK17" i="11"/>
  <c r="AT17" i="11" s="1"/>
  <c r="AX9" i="11"/>
  <c r="S9" i="11" s="1"/>
  <c r="AC9" i="11" s="1"/>
  <c r="AB10" i="11" s="1"/>
  <c r="AX3" i="11"/>
  <c r="S3" i="11" s="1"/>
  <c r="AC3" i="11" s="1"/>
  <c r="AS91" i="95"/>
  <c r="AS44" i="16"/>
  <c r="AL44" i="16"/>
  <c r="AU44" i="16" s="1"/>
  <c r="AL80" i="16"/>
  <c r="AU80" i="16" s="1"/>
  <c r="AS80" i="16"/>
  <c r="AE83" i="48"/>
  <c r="W84" i="48"/>
  <c r="AF83" i="48"/>
  <c r="AO83" i="48" s="1"/>
  <c r="AG83" i="48"/>
  <c r="AP83" i="48" s="1"/>
  <c r="AR85" i="18"/>
  <c r="AS37" i="16"/>
  <c r="AL37" i="16"/>
  <c r="AU37" i="16" s="1"/>
  <c r="AH88" i="49"/>
  <c r="AQ88" i="49" s="1"/>
  <c r="AS51" i="16"/>
  <c r="AL51" i="16"/>
  <c r="AU51" i="16" s="1"/>
  <c r="AS40" i="16"/>
  <c r="AL40" i="16"/>
  <c r="AU40" i="16" s="1"/>
  <c r="AS58" i="16"/>
  <c r="AL58" i="16"/>
  <c r="AU58" i="16" s="1"/>
  <c r="AR87" i="55"/>
  <c r="Y89" i="43"/>
  <c r="Z89" i="43"/>
  <c r="X89" i="43"/>
  <c r="AF86" i="42"/>
  <c r="AO86" i="42" s="1"/>
  <c r="AG86" i="42"/>
  <c r="AP86" i="42" s="1"/>
  <c r="AE86" i="42"/>
  <c r="W87" i="42"/>
  <c r="AI89" i="11"/>
  <c r="AN89" i="11"/>
  <c r="AN91" i="11" s="1"/>
  <c r="AR84" i="103"/>
  <c r="AJ87" i="11"/>
  <c r="AK87" i="11"/>
  <c r="AT87" i="11" s="1"/>
  <c r="AS72" i="16"/>
  <c r="AL72" i="16"/>
  <c r="AU72" i="16" s="1"/>
  <c r="AS42" i="16"/>
  <c r="AL42" i="16"/>
  <c r="AU42" i="16" s="1"/>
  <c r="AS60" i="16"/>
  <c r="AL60" i="16"/>
  <c r="AU60" i="16" s="1"/>
  <c r="AS24" i="16"/>
  <c r="AL24" i="16"/>
  <c r="AU24" i="16" s="1"/>
  <c r="AS78" i="16"/>
  <c r="AL78" i="16"/>
  <c r="AU78" i="16" s="1"/>
  <c r="AK85" i="11"/>
  <c r="AT85" i="11" s="1"/>
  <c r="AJ85" i="11"/>
  <c r="AK70" i="11"/>
  <c r="AT70" i="11" s="1"/>
  <c r="AJ70" i="11"/>
  <c r="AK64" i="11"/>
  <c r="AT64" i="11" s="1"/>
  <c r="AJ64" i="11"/>
  <c r="AK58" i="11"/>
  <c r="AT58" i="11" s="1"/>
  <c r="AJ58" i="11"/>
  <c r="AK52" i="11"/>
  <c r="AT52" i="11" s="1"/>
  <c r="AJ52" i="11"/>
  <c r="AK46" i="11"/>
  <c r="AT46" i="11" s="1"/>
  <c r="AJ46" i="11"/>
  <c r="AJ40" i="11"/>
  <c r="AK40" i="11"/>
  <c r="AT40" i="11" s="1"/>
  <c r="AJ34" i="11"/>
  <c r="AK34" i="11"/>
  <c r="AT34" i="11" s="1"/>
  <c r="AK28" i="11"/>
  <c r="AT28" i="11" s="1"/>
  <c r="AJ28" i="11"/>
  <c r="AJ22" i="11"/>
  <c r="AK22" i="11"/>
  <c r="AT22" i="11" s="1"/>
  <c r="AK16" i="11"/>
  <c r="AT16" i="11" s="1"/>
  <c r="AJ16" i="11"/>
  <c r="AX8" i="11"/>
  <c r="S8" i="11" s="1"/>
  <c r="AC8" i="11" s="1"/>
  <c r="AB9" i="11" s="1"/>
  <c r="AX4" i="11"/>
  <c r="S4" i="11" s="1"/>
  <c r="AC4" i="11" s="1"/>
  <c r="AB5" i="11" s="1"/>
  <c r="AS8" i="16"/>
  <c r="AL8" i="16"/>
  <c r="AU8" i="16" s="1"/>
  <c r="AS26" i="16"/>
  <c r="AL26" i="16"/>
  <c r="AU26" i="16" s="1"/>
  <c r="AS62" i="16"/>
  <c r="AL62" i="16"/>
  <c r="AU62" i="16" s="1"/>
  <c r="AI82" i="94"/>
  <c r="AN82" i="94"/>
  <c r="Y81" i="90"/>
  <c r="X81" i="90"/>
  <c r="Z88" i="49"/>
  <c r="AS15" i="16"/>
  <c r="AL15" i="16"/>
  <c r="AU15" i="16" s="1"/>
  <c r="AS33" i="16"/>
  <c r="AL33" i="16"/>
  <c r="AU33" i="16" s="1"/>
  <c r="AS69" i="16"/>
  <c r="AL69" i="16"/>
  <c r="AU69" i="16" s="1"/>
  <c r="Y85" i="82"/>
  <c r="Z85" i="82"/>
  <c r="X85" i="82"/>
  <c r="AS46" i="16"/>
  <c r="AL46" i="16"/>
  <c r="AU46" i="16" s="1"/>
  <c r="AF85" i="83"/>
  <c r="AO85" i="83" s="1"/>
  <c r="AE85" i="83"/>
  <c r="W86" i="83"/>
  <c r="AG85" i="83"/>
  <c r="AP85" i="83" s="1"/>
  <c r="AI88" i="43"/>
  <c r="AP88" i="43"/>
  <c r="AS73" i="16"/>
  <c r="AL73" i="16"/>
  <c r="AU73" i="16" s="1"/>
  <c r="AS17" i="16"/>
  <c r="AL17" i="16"/>
  <c r="AU17" i="16" s="1"/>
  <c r="AS35" i="16"/>
  <c r="AL35" i="16"/>
  <c r="AU35" i="16" s="1"/>
  <c r="AS53" i="16"/>
  <c r="AL53" i="16"/>
  <c r="AU53" i="16" s="1"/>
  <c r="AS71" i="16"/>
  <c r="AL71" i="16"/>
  <c r="AU71" i="16" s="1"/>
  <c r="AH86" i="18"/>
  <c r="AQ86" i="18" s="1"/>
  <c r="X85" i="98"/>
  <c r="Y85" i="98"/>
  <c r="Z85" i="98"/>
  <c r="AB4" i="16"/>
  <c r="AJ3" i="16"/>
  <c r="AK82" i="11"/>
  <c r="AT82" i="11" s="1"/>
  <c r="AJ82" i="11"/>
  <c r="AK76" i="11"/>
  <c r="AT76" i="11" s="1"/>
  <c r="AJ76" i="11"/>
  <c r="AS48" i="16"/>
  <c r="AL48" i="16"/>
  <c r="AU48" i="16" s="1"/>
  <c r="AS66" i="16"/>
  <c r="AL66" i="16"/>
  <c r="AU66" i="16" s="1"/>
  <c r="AL84" i="16"/>
  <c r="AU84" i="16" s="1"/>
  <c r="AS84" i="16"/>
  <c r="AJ86" i="11"/>
  <c r="AK86" i="11"/>
  <c r="AT86" i="11" s="1"/>
  <c r="AJ81" i="11"/>
  <c r="AK81" i="11"/>
  <c r="AT81" i="11" s="1"/>
  <c r="AJ75" i="11"/>
  <c r="AK75" i="11"/>
  <c r="AT75" i="11" s="1"/>
  <c r="AK69" i="11"/>
  <c r="AT69" i="11" s="1"/>
  <c r="AJ69" i="11"/>
  <c r="AJ63" i="11"/>
  <c r="AK63" i="11"/>
  <c r="AT63" i="11" s="1"/>
  <c r="AK57" i="11"/>
  <c r="AT57" i="11" s="1"/>
  <c r="AJ57" i="11"/>
  <c r="AK51" i="11"/>
  <c r="AT51" i="11" s="1"/>
  <c r="AJ51" i="11"/>
  <c r="AJ45" i="11"/>
  <c r="AK45" i="11"/>
  <c r="AT45" i="11" s="1"/>
  <c r="AK39" i="11"/>
  <c r="AT39" i="11" s="1"/>
  <c r="AJ39" i="11"/>
  <c r="AX32" i="11"/>
  <c r="S32" i="11" s="1"/>
  <c r="AC32" i="11" s="1"/>
  <c r="AB33" i="11" s="1"/>
  <c r="AX26" i="11"/>
  <c r="S26" i="11" s="1"/>
  <c r="AC26" i="11" s="1"/>
  <c r="AB27" i="11" s="1"/>
  <c r="AX20" i="11"/>
  <c r="S20" i="11" s="1"/>
  <c r="AC20" i="11" s="1"/>
  <c r="AB21" i="11" s="1"/>
  <c r="AX14" i="11"/>
  <c r="S14" i="11" s="1"/>
  <c r="AC14" i="11" s="1"/>
  <c r="AB15" i="11" s="1"/>
  <c r="AX7" i="11"/>
  <c r="S7" i="11" s="1"/>
  <c r="AC7" i="11" s="1"/>
  <c r="AB8" i="11" s="1"/>
  <c r="AR87" i="49"/>
  <c r="AS7" i="16"/>
  <c r="AL7" i="16"/>
  <c r="AU7" i="16" s="1"/>
  <c r="AS49" i="16"/>
  <c r="AL49" i="16"/>
  <c r="AU49" i="16" s="1"/>
  <c r="AS32" i="16"/>
  <c r="AL32" i="16"/>
  <c r="AU32" i="16" s="1"/>
  <c r="AS68" i="16"/>
  <c r="AL68" i="16"/>
  <c r="AU68" i="16" s="1"/>
  <c r="AI87" i="99"/>
  <c r="AN87" i="99"/>
  <c r="AI80" i="90"/>
  <c r="AN80" i="90"/>
  <c r="AS39" i="16"/>
  <c r="AL39" i="16"/>
  <c r="AU39" i="16" s="1"/>
  <c r="AS57" i="16"/>
  <c r="AL57" i="16"/>
  <c r="AU57" i="16" s="1"/>
  <c r="AS75" i="16"/>
  <c r="AL75" i="16"/>
  <c r="AU75" i="16" s="1"/>
  <c r="AI84" i="82"/>
  <c r="AR84" i="82" s="1"/>
  <c r="AN84" i="82"/>
  <c r="AS10" i="16"/>
  <c r="AL10" i="16"/>
  <c r="AU10" i="16" s="1"/>
  <c r="AS28" i="16"/>
  <c r="AL28" i="16"/>
  <c r="AU28" i="16" s="1"/>
  <c r="AS64" i="16"/>
  <c r="AL64" i="16"/>
  <c r="AU64" i="16" s="1"/>
  <c r="AS82" i="16"/>
  <c r="AL82" i="16"/>
  <c r="AU82" i="16" s="1"/>
  <c r="AH87" i="87"/>
  <c r="AQ87" i="87" s="1"/>
  <c r="AS41" i="16"/>
  <c r="AL41" i="16"/>
  <c r="AU41" i="16" s="1"/>
  <c r="AI81" i="50"/>
  <c r="AN81" i="50"/>
  <c r="Z86" i="18"/>
  <c r="AI84" i="35"/>
  <c r="AN84" i="35"/>
  <c r="AI84" i="98"/>
  <c r="AN84" i="98"/>
  <c r="AK80" i="11"/>
  <c r="AT80" i="11" s="1"/>
  <c r="AJ80" i="11"/>
  <c r="AJ74" i="11"/>
  <c r="AK74" i="11"/>
  <c r="AT74" i="11" s="1"/>
  <c r="AK68" i="11"/>
  <c r="AT68" i="11" s="1"/>
  <c r="AJ68" i="11"/>
  <c r="AJ62" i="11"/>
  <c r="AK62" i="11"/>
  <c r="AT62" i="11" s="1"/>
  <c r="AK56" i="11"/>
  <c r="AT56" i="11" s="1"/>
  <c r="AJ56" i="11"/>
  <c r="AJ50" i="11"/>
  <c r="AK50" i="11"/>
  <c r="AT50" i="11" s="1"/>
  <c r="AJ44" i="11"/>
  <c r="AK44" i="11"/>
  <c r="AT44" i="11" s="1"/>
  <c r="AK38" i="11"/>
  <c r="AT38" i="11" s="1"/>
  <c r="AJ38" i="11"/>
  <c r="AK32" i="11"/>
  <c r="AT32" i="11" s="1"/>
  <c r="AJ32" i="11"/>
  <c r="AK26" i="11"/>
  <c r="AT26" i="11" s="1"/>
  <c r="AJ26" i="11"/>
  <c r="AK20" i="11"/>
  <c r="AT20" i="11" s="1"/>
  <c r="AJ20" i="11"/>
  <c r="AJ14" i="11"/>
  <c r="AK14" i="11"/>
  <c r="AT14" i="11" s="1"/>
  <c r="AK7" i="11"/>
  <c r="AT7" i="11" s="1"/>
  <c r="AJ7" i="11"/>
  <c r="AG84" i="10"/>
  <c r="AP84" i="10" s="1"/>
  <c r="AF84" i="10"/>
  <c r="AO84" i="10" s="1"/>
  <c r="W85" i="10"/>
  <c r="AE84" i="10"/>
  <c r="AS14" i="16"/>
  <c r="AL14" i="16"/>
  <c r="AU14" i="16" s="1"/>
  <c r="AS50" i="16"/>
  <c r="AL50" i="16"/>
  <c r="AU50" i="16" s="1"/>
  <c r="AS85" i="16"/>
  <c r="AL85" i="16"/>
  <c r="AU85" i="16" s="1"/>
  <c r="Y83" i="94"/>
  <c r="Z83" i="94" s="1"/>
  <c r="X83" i="94"/>
  <c r="Y88" i="99"/>
  <c r="X88" i="99"/>
  <c r="AS88" i="16"/>
  <c r="AL88" i="16"/>
  <c r="AU88" i="16" s="1"/>
  <c r="AJ6" i="16"/>
  <c r="AK6" i="16"/>
  <c r="AT6" i="16" s="1"/>
  <c r="AS21" i="16"/>
  <c r="AL21" i="16"/>
  <c r="AU21" i="16" s="1"/>
  <c r="AS67" i="16"/>
  <c r="AL67" i="16"/>
  <c r="AU67" i="16" s="1"/>
  <c r="AS34" i="16"/>
  <c r="AL34" i="16"/>
  <c r="AU34" i="16" s="1"/>
  <c r="AL70" i="16"/>
  <c r="AU70" i="16" s="1"/>
  <c r="AS70" i="16"/>
  <c r="AS87" i="16"/>
  <c r="AL87" i="16"/>
  <c r="AU87" i="16" s="1"/>
  <c r="AF87" i="87"/>
  <c r="AO87" i="87" s="1"/>
  <c r="W88" i="87"/>
  <c r="AG87" i="87"/>
  <c r="AP87" i="87" s="1"/>
  <c r="AE87" i="87"/>
  <c r="AK5" i="16"/>
  <c r="AT5" i="16" s="1"/>
  <c r="AJ5" i="16"/>
  <c r="AS23" i="16"/>
  <c r="AL23" i="16"/>
  <c r="AU23" i="16" s="1"/>
  <c r="AS59" i="16"/>
  <c r="AL59" i="16"/>
  <c r="AU59" i="16" s="1"/>
  <c r="AS77" i="16"/>
  <c r="AL77" i="16"/>
  <c r="AU77" i="16" s="1"/>
  <c r="AH88" i="55"/>
  <c r="AQ88" i="55" s="1"/>
  <c r="Y85" i="35"/>
  <c r="X85" i="35"/>
  <c r="AX89" i="91" l="1"/>
  <c r="S89" i="91" s="1"/>
  <c r="AC89" i="91" s="1"/>
  <c r="AG89" i="91"/>
  <c r="AP89" i="91" s="1"/>
  <c r="AP91" i="91" s="1"/>
  <c r="AF89" i="91"/>
  <c r="AO89" i="91" s="1"/>
  <c r="AO91" i="91" s="1"/>
  <c r="AE89" i="91"/>
  <c r="W84" i="94"/>
  <c r="AG83" i="94"/>
  <c r="AP83" i="94" s="1"/>
  <c r="AF83" i="94"/>
  <c r="AO83" i="94" s="1"/>
  <c r="AE83" i="94"/>
  <c r="AS26" i="11"/>
  <c r="AL26" i="11"/>
  <c r="AU26" i="11" s="1"/>
  <c r="AS80" i="11"/>
  <c r="AL80" i="11"/>
  <c r="AU80" i="11" s="1"/>
  <c r="AJ27" i="11"/>
  <c r="AK27" i="11"/>
  <c r="AT27" i="11" s="1"/>
  <c r="AS51" i="11"/>
  <c r="AL51" i="11"/>
  <c r="AU51" i="11" s="1"/>
  <c r="AS69" i="11"/>
  <c r="AL69" i="11"/>
  <c r="AU69" i="11" s="1"/>
  <c r="AS3" i="16"/>
  <c r="AL3" i="16"/>
  <c r="AU3" i="16" s="1"/>
  <c r="Y86" i="83"/>
  <c r="Z86" i="83"/>
  <c r="X86" i="83"/>
  <c r="W86" i="82"/>
  <c r="AG85" i="82"/>
  <c r="AP85" i="82" s="1"/>
  <c r="AF85" i="82"/>
  <c r="AO85" i="82" s="1"/>
  <c r="AE85" i="82"/>
  <c r="AL58" i="11"/>
  <c r="AU58" i="11" s="1"/>
  <c r="AS58" i="11"/>
  <c r="AS85" i="11"/>
  <c r="AL85" i="11"/>
  <c r="AU85" i="11" s="1"/>
  <c r="AX89" i="43"/>
  <c r="S89" i="43" s="1"/>
  <c r="AC89" i="43" s="1"/>
  <c r="AF89" i="43"/>
  <c r="AO89" i="43" s="1"/>
  <c r="AO91" i="43" s="1"/>
  <c r="AE89" i="43"/>
  <c r="AG89" i="43"/>
  <c r="AP89" i="43" s="1"/>
  <c r="AP91" i="43" s="1"/>
  <c r="AK10" i="11"/>
  <c r="AT10" i="11" s="1"/>
  <c r="AJ10" i="11"/>
  <c r="AS29" i="11"/>
  <c r="AL29" i="11"/>
  <c r="AU29" i="11" s="1"/>
  <c r="AS47" i="11"/>
  <c r="AL47" i="11"/>
  <c r="AU47" i="11" s="1"/>
  <c r="W86" i="103"/>
  <c r="AF85" i="103"/>
  <c r="AO85" i="103" s="1"/>
  <c r="AE85" i="103"/>
  <c r="AG85" i="103"/>
  <c r="AP85" i="103" s="1"/>
  <c r="AS42" i="11"/>
  <c r="AL42" i="11"/>
  <c r="AU42" i="11" s="1"/>
  <c r="AS60" i="11"/>
  <c r="AL60" i="11"/>
  <c r="AU60" i="11" s="1"/>
  <c r="AF82" i="50"/>
  <c r="AO82" i="50" s="1"/>
  <c r="W83" i="50"/>
  <c r="AG82" i="50"/>
  <c r="AP82" i="50" s="1"/>
  <c r="AE82" i="50"/>
  <c r="AS25" i="11"/>
  <c r="AL25" i="11"/>
  <c r="AU25" i="11" s="1"/>
  <c r="AS43" i="11"/>
  <c r="AL43" i="11"/>
  <c r="AU43" i="11" s="1"/>
  <c r="AS61" i="11"/>
  <c r="AL61" i="11"/>
  <c r="AU61" i="11" s="1"/>
  <c r="AL7" i="11"/>
  <c r="AU7" i="11" s="1"/>
  <c r="AS7" i="11"/>
  <c r="AH88" i="99"/>
  <c r="AQ88" i="99" s="1"/>
  <c r="AS44" i="11"/>
  <c r="AL44" i="11"/>
  <c r="AU44" i="11" s="1"/>
  <c r="AS62" i="11"/>
  <c r="AL62" i="11"/>
  <c r="AU62" i="11" s="1"/>
  <c r="AJ33" i="11"/>
  <c r="AK33" i="11"/>
  <c r="AT33" i="11" s="1"/>
  <c r="AS86" i="11"/>
  <c r="AL86" i="11"/>
  <c r="AU86" i="11" s="1"/>
  <c r="AJ4" i="16"/>
  <c r="AK4" i="16"/>
  <c r="AT4" i="16" s="1"/>
  <c r="AT91" i="16" s="1"/>
  <c r="AI85" i="83"/>
  <c r="AN85" i="83"/>
  <c r="AR82" i="94"/>
  <c r="AS22" i="11"/>
  <c r="AL22" i="11"/>
  <c r="AU22" i="11" s="1"/>
  <c r="AS40" i="11"/>
  <c r="AL40" i="11"/>
  <c r="AU40" i="11" s="1"/>
  <c r="AS87" i="11"/>
  <c r="AL87" i="11"/>
  <c r="AU87" i="11" s="1"/>
  <c r="Y87" i="42"/>
  <c r="X87" i="42"/>
  <c r="AS53" i="11"/>
  <c r="AL53" i="11"/>
  <c r="AU53" i="11" s="1"/>
  <c r="AH89" i="91"/>
  <c r="AQ89" i="91" s="1"/>
  <c r="AQ91" i="91" s="1"/>
  <c r="AZ3" i="91"/>
  <c r="AX5" i="91" s="1"/>
  <c r="S5" i="91" s="1"/>
  <c r="AC5" i="91" s="1"/>
  <c r="AB6" i="91" s="1"/>
  <c r="AX3" i="91"/>
  <c r="S3" i="91" s="1"/>
  <c r="AC3" i="91" s="1"/>
  <c r="AX4" i="91"/>
  <c r="S4" i="91" s="1"/>
  <c r="AC4" i="91" s="1"/>
  <c r="AB5" i="91" s="1"/>
  <c r="AX6" i="91"/>
  <c r="S6" i="91" s="1"/>
  <c r="AC6" i="91" s="1"/>
  <c r="AB7" i="91" s="1"/>
  <c r="AX7" i="91"/>
  <c r="S7" i="91" s="1"/>
  <c r="AC7" i="91" s="1"/>
  <c r="AB8" i="91" s="1"/>
  <c r="AX8" i="91"/>
  <c r="S8" i="91" s="1"/>
  <c r="AC8" i="91" s="1"/>
  <c r="AB9" i="91" s="1"/>
  <c r="AX9" i="91"/>
  <c r="S9" i="91" s="1"/>
  <c r="AC9" i="91" s="1"/>
  <c r="AB10" i="91" s="1"/>
  <c r="AX10" i="91"/>
  <c r="S10" i="91" s="1"/>
  <c r="AC10" i="91" s="1"/>
  <c r="AB11" i="91" s="1"/>
  <c r="AX11" i="91"/>
  <c r="S11" i="91" s="1"/>
  <c r="AC11" i="91" s="1"/>
  <c r="AB12" i="91" s="1"/>
  <c r="AX12" i="91"/>
  <c r="S12" i="91" s="1"/>
  <c r="AC12" i="91" s="1"/>
  <c r="AB13" i="91" s="1"/>
  <c r="AX13" i="91"/>
  <c r="S13" i="91" s="1"/>
  <c r="AC13" i="91" s="1"/>
  <c r="AB14" i="91" s="1"/>
  <c r="AX14" i="91"/>
  <c r="S14" i="91" s="1"/>
  <c r="AC14" i="91" s="1"/>
  <c r="AB15" i="91" s="1"/>
  <c r="AX15" i="91"/>
  <c r="S15" i="91" s="1"/>
  <c r="AC15" i="91" s="1"/>
  <c r="AB16" i="91" s="1"/>
  <c r="AX16" i="91"/>
  <c r="S16" i="91" s="1"/>
  <c r="AC16" i="91" s="1"/>
  <c r="AB17" i="91" s="1"/>
  <c r="AX17" i="91"/>
  <c r="S17" i="91" s="1"/>
  <c r="AC17" i="91" s="1"/>
  <c r="AB18" i="91" s="1"/>
  <c r="AX18" i="91"/>
  <c r="S18" i="91" s="1"/>
  <c r="AC18" i="91" s="1"/>
  <c r="AB19" i="91" s="1"/>
  <c r="AX19" i="91"/>
  <c r="S19" i="91" s="1"/>
  <c r="AC19" i="91" s="1"/>
  <c r="AB20" i="91" s="1"/>
  <c r="AX20" i="91"/>
  <c r="S20" i="91" s="1"/>
  <c r="AC20" i="91" s="1"/>
  <c r="AB21" i="91" s="1"/>
  <c r="AX21" i="91"/>
  <c r="S21" i="91" s="1"/>
  <c r="AC21" i="91" s="1"/>
  <c r="AB22" i="91" s="1"/>
  <c r="AX22" i="91"/>
  <c r="S22" i="91" s="1"/>
  <c r="AC22" i="91" s="1"/>
  <c r="AB23" i="91" s="1"/>
  <c r="AX23" i="91"/>
  <c r="S23" i="91" s="1"/>
  <c r="AC23" i="91" s="1"/>
  <c r="AB24" i="91" s="1"/>
  <c r="AX24" i="91"/>
  <c r="S24" i="91" s="1"/>
  <c r="AC24" i="91" s="1"/>
  <c r="AB25" i="91" s="1"/>
  <c r="AX25" i="91"/>
  <c r="S25" i="91" s="1"/>
  <c r="AC25" i="91" s="1"/>
  <c r="AB26" i="91" s="1"/>
  <c r="AX26" i="91"/>
  <c r="S26" i="91" s="1"/>
  <c r="AC26" i="91" s="1"/>
  <c r="AB27" i="91" s="1"/>
  <c r="AX27" i="91"/>
  <c r="S27" i="91" s="1"/>
  <c r="AC27" i="91" s="1"/>
  <c r="AB28" i="91" s="1"/>
  <c r="AX28" i="91"/>
  <c r="S28" i="91" s="1"/>
  <c r="AC28" i="91" s="1"/>
  <c r="AB29" i="91" s="1"/>
  <c r="AX29" i="91"/>
  <c r="S29" i="91" s="1"/>
  <c r="AC29" i="91" s="1"/>
  <c r="AB30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4" i="91"/>
  <c r="S74" i="91" s="1"/>
  <c r="AC74" i="91" s="1"/>
  <c r="AB75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8" i="91"/>
  <c r="S78" i="91" s="1"/>
  <c r="AC78" i="91" s="1"/>
  <c r="AB79" i="91" s="1"/>
  <c r="AX79" i="91"/>
  <c r="S79" i="91" s="1"/>
  <c r="AC79" i="91" s="1"/>
  <c r="AB80" i="91" s="1"/>
  <c r="AX80" i="91"/>
  <c r="S80" i="91" s="1"/>
  <c r="AC80" i="91" s="1"/>
  <c r="AB81" i="91" s="1"/>
  <c r="AX81" i="91"/>
  <c r="S81" i="91" s="1"/>
  <c r="AC81" i="91" s="1"/>
  <c r="AB82" i="91" s="1"/>
  <c r="AX82" i="91"/>
  <c r="S82" i="91" s="1"/>
  <c r="AC82" i="91" s="1"/>
  <c r="AB83" i="91" s="1"/>
  <c r="AX83" i="91"/>
  <c r="S83" i="91" s="1"/>
  <c r="AC83" i="91" s="1"/>
  <c r="AB84" i="91" s="1"/>
  <c r="AX86" i="91"/>
  <c r="S86" i="91" s="1"/>
  <c r="AC86" i="91" s="1"/>
  <c r="AB87" i="91" s="1"/>
  <c r="AX87" i="91"/>
  <c r="S87" i="91" s="1"/>
  <c r="AC87" i="91" s="1"/>
  <c r="AB88" i="91" s="1"/>
  <c r="AX84" i="91"/>
  <c r="S84" i="91" s="1"/>
  <c r="AC84" i="91" s="1"/>
  <c r="AB85" i="91" s="1"/>
  <c r="AX85" i="91"/>
  <c r="S85" i="91" s="1"/>
  <c r="AC85" i="91" s="1"/>
  <c r="AB86" i="91" s="1"/>
  <c r="AX88" i="91"/>
  <c r="S88" i="91" s="1"/>
  <c r="AC88" i="91" s="1"/>
  <c r="AB89" i="91" s="1"/>
  <c r="AS24" i="11"/>
  <c r="AL24" i="11"/>
  <c r="AU24" i="11" s="1"/>
  <c r="AS78" i="11"/>
  <c r="AL78" i="11"/>
  <c r="AU78" i="11" s="1"/>
  <c r="AS49" i="11"/>
  <c r="AL49" i="11"/>
  <c r="AU49" i="11" s="1"/>
  <c r="Y85" i="102"/>
  <c r="X85" i="102"/>
  <c r="AI87" i="87"/>
  <c r="AN87" i="87"/>
  <c r="Z88" i="99"/>
  <c r="AI84" i="10"/>
  <c r="AN84" i="10"/>
  <c r="AS32" i="11"/>
  <c r="AL32" i="11"/>
  <c r="AU32" i="11" s="1"/>
  <c r="AS68" i="11"/>
  <c r="AL68" i="11"/>
  <c r="AU68" i="11" s="1"/>
  <c r="AR81" i="50"/>
  <c r="AR80" i="90"/>
  <c r="AS39" i="11"/>
  <c r="AL39" i="11"/>
  <c r="AU39" i="11" s="1"/>
  <c r="AS57" i="11"/>
  <c r="AL57" i="11"/>
  <c r="AU57" i="11" s="1"/>
  <c r="AS76" i="11"/>
  <c r="AL76" i="11"/>
  <c r="AU76" i="11" s="1"/>
  <c r="AE85" i="98"/>
  <c r="AG85" i="98"/>
  <c r="AP85" i="98" s="1"/>
  <c r="AF85" i="98"/>
  <c r="AO85" i="98" s="1"/>
  <c r="W86" i="98"/>
  <c r="AF88" i="49"/>
  <c r="AO88" i="49" s="1"/>
  <c r="AE88" i="49"/>
  <c r="AG88" i="49"/>
  <c r="AP88" i="49" s="1"/>
  <c r="W89" i="49"/>
  <c r="AJ5" i="11"/>
  <c r="AK5" i="11"/>
  <c r="AT5" i="11" s="1"/>
  <c r="AS28" i="11"/>
  <c r="AL28" i="11"/>
  <c r="AU28" i="11" s="1"/>
  <c r="AS46" i="11"/>
  <c r="AL46" i="11"/>
  <c r="AU46" i="11" s="1"/>
  <c r="AS64" i="11"/>
  <c r="AL64" i="11"/>
  <c r="AU64" i="11" s="1"/>
  <c r="AI86" i="42"/>
  <c r="AN86" i="42"/>
  <c r="AS17" i="11"/>
  <c r="AL17" i="11"/>
  <c r="AU17" i="11" s="1"/>
  <c r="AS35" i="11"/>
  <c r="AL35" i="11"/>
  <c r="AU35" i="11" s="1"/>
  <c r="AS71" i="11"/>
  <c r="AL71" i="11"/>
  <c r="AU71" i="11" s="1"/>
  <c r="AI87" i="41"/>
  <c r="AN87" i="41"/>
  <c r="AK6" i="11"/>
  <c r="AT6" i="11" s="1"/>
  <c r="AJ6" i="11"/>
  <c r="AS30" i="11"/>
  <c r="AL30" i="11"/>
  <c r="AU30" i="11" s="1"/>
  <c r="AS48" i="11"/>
  <c r="AL48" i="11"/>
  <c r="AU48" i="11" s="1"/>
  <c r="Y89" i="55"/>
  <c r="X89" i="55"/>
  <c r="Z89" i="55" s="1"/>
  <c r="AS13" i="11"/>
  <c r="AL13" i="11"/>
  <c r="AU13" i="11" s="1"/>
  <c r="AS31" i="11"/>
  <c r="AL31" i="11"/>
  <c r="AU31" i="11" s="1"/>
  <c r="AS67" i="11"/>
  <c r="AL67" i="11"/>
  <c r="AU67" i="11" s="1"/>
  <c r="AI84" i="102"/>
  <c r="AN84" i="102"/>
  <c r="AS14" i="11"/>
  <c r="AL14" i="11"/>
  <c r="AU14" i="11" s="1"/>
  <c r="AK8" i="11"/>
  <c r="AT8" i="11" s="1"/>
  <c r="AJ8" i="11"/>
  <c r="AS75" i="11"/>
  <c r="AL75" i="11"/>
  <c r="AU75" i="11" s="1"/>
  <c r="AR88" i="43"/>
  <c r="AH81" i="90"/>
  <c r="AQ81" i="90" s="1"/>
  <c r="AK9" i="11"/>
  <c r="AT9" i="11" s="1"/>
  <c r="AJ9" i="11"/>
  <c r="AS41" i="11"/>
  <c r="AL41" i="11"/>
  <c r="AU41" i="11" s="1"/>
  <c r="AS79" i="11"/>
  <c r="AL79" i="11"/>
  <c r="AU79" i="11" s="1"/>
  <c r="AJ11" i="11"/>
  <c r="AK11" i="11"/>
  <c r="AT11" i="11" s="1"/>
  <c r="AS66" i="11"/>
  <c r="AL66" i="11"/>
  <c r="AU66" i="11" s="1"/>
  <c r="AS84" i="11"/>
  <c r="AL84" i="11"/>
  <c r="AU84" i="11" s="1"/>
  <c r="AI83" i="85"/>
  <c r="AN83" i="85"/>
  <c r="AS19" i="11"/>
  <c r="AL19" i="11"/>
  <c r="AU19" i="11" s="1"/>
  <c r="AS37" i="11"/>
  <c r="AL37" i="11"/>
  <c r="AU37" i="11" s="1"/>
  <c r="AS55" i="11"/>
  <c r="AL55" i="11"/>
  <c r="AU55" i="11" s="1"/>
  <c r="Z85" i="35"/>
  <c r="AH85" i="35"/>
  <c r="AQ85" i="35" s="1"/>
  <c r="Y88" i="87"/>
  <c r="Z88" i="87" s="1"/>
  <c r="X88" i="87"/>
  <c r="Y85" i="10"/>
  <c r="Z85" i="10"/>
  <c r="X85" i="10"/>
  <c r="AS50" i="11"/>
  <c r="AL50" i="11"/>
  <c r="AU50" i="11" s="1"/>
  <c r="AR84" i="98"/>
  <c r="AS5" i="16"/>
  <c r="AL5" i="16"/>
  <c r="AU5" i="16" s="1"/>
  <c r="AS6" i="16"/>
  <c r="AL6" i="16"/>
  <c r="AU6" i="16" s="1"/>
  <c r="AH83" i="94"/>
  <c r="AQ83" i="94" s="1"/>
  <c r="AS20" i="11"/>
  <c r="AL20" i="11"/>
  <c r="AU20" i="11" s="1"/>
  <c r="AL38" i="11"/>
  <c r="AU38" i="11" s="1"/>
  <c r="AS38" i="11"/>
  <c r="AL56" i="11"/>
  <c r="AU56" i="11" s="1"/>
  <c r="AS56" i="11"/>
  <c r="AR87" i="99"/>
  <c r="AJ15" i="11"/>
  <c r="AK15" i="11"/>
  <c r="AT15" i="11" s="1"/>
  <c r="AS82" i="11"/>
  <c r="AL82" i="11"/>
  <c r="AU82" i="11" s="1"/>
  <c r="AH85" i="98"/>
  <c r="AQ85" i="98" s="1"/>
  <c r="Z81" i="90"/>
  <c r="AS16" i="11"/>
  <c r="AL16" i="11"/>
  <c r="AU16" i="11" s="1"/>
  <c r="AS52" i="11"/>
  <c r="AL52" i="11"/>
  <c r="AU52" i="11" s="1"/>
  <c r="AS70" i="11"/>
  <c r="AL70" i="11"/>
  <c r="AU70" i="11" s="1"/>
  <c r="Y84" i="48"/>
  <c r="X84" i="48"/>
  <c r="AS23" i="11"/>
  <c r="AL23" i="11"/>
  <c r="AU23" i="11" s="1"/>
  <c r="AS59" i="11"/>
  <c r="AL59" i="11"/>
  <c r="AU59" i="11" s="1"/>
  <c r="AL77" i="11"/>
  <c r="AU77" i="11" s="1"/>
  <c r="AS77" i="11"/>
  <c r="AL36" i="11"/>
  <c r="AU36" i="11" s="1"/>
  <c r="AS36" i="11"/>
  <c r="AS54" i="11"/>
  <c r="AL54" i="11"/>
  <c r="AU54" i="11" s="1"/>
  <c r="AS72" i="11"/>
  <c r="AL72" i="11"/>
  <c r="AU72" i="11" s="1"/>
  <c r="AI88" i="55"/>
  <c r="AN88" i="55"/>
  <c r="Y84" i="85"/>
  <c r="Z84" i="85" s="1"/>
  <c r="X84" i="85"/>
  <c r="AS73" i="11"/>
  <c r="AL73" i="11"/>
  <c r="AU73" i="11" s="1"/>
  <c r="AF86" i="18"/>
  <c r="AO86" i="18" s="1"/>
  <c r="AG86" i="18"/>
  <c r="AP86" i="18" s="1"/>
  <c r="AE86" i="18"/>
  <c r="W87" i="18"/>
  <c r="AS74" i="11"/>
  <c r="AL74" i="11"/>
  <c r="AU74" i="11" s="1"/>
  <c r="AR84" i="35"/>
  <c r="AK21" i="11"/>
  <c r="AT21" i="11" s="1"/>
  <c r="AJ21" i="11"/>
  <c r="AS45" i="11"/>
  <c r="AL45" i="11"/>
  <c r="AU45" i="11" s="1"/>
  <c r="AS63" i="11"/>
  <c r="AL63" i="11"/>
  <c r="AU63" i="11" s="1"/>
  <c r="AS81" i="11"/>
  <c r="AL81" i="11"/>
  <c r="AU81" i="11" s="1"/>
  <c r="AH85" i="82"/>
  <c r="AQ85" i="82" s="1"/>
  <c r="AS34" i="11"/>
  <c r="AL34" i="11"/>
  <c r="AU34" i="11" s="1"/>
  <c r="AR89" i="11"/>
  <c r="AR91" i="11" s="1"/>
  <c r="AL89" i="11"/>
  <c r="AU89" i="11" s="1"/>
  <c r="AH89" i="43"/>
  <c r="AQ89" i="43" s="1"/>
  <c r="AQ91" i="43" s="1"/>
  <c r="AZ3" i="43"/>
  <c r="AX77" i="43" s="1"/>
  <c r="S77" i="43" s="1"/>
  <c r="AC77" i="43" s="1"/>
  <c r="AB78" i="43" s="1"/>
  <c r="AX4" i="43"/>
  <c r="S4" i="43" s="1"/>
  <c r="AC4" i="43" s="1"/>
  <c r="AB5" i="43" s="1"/>
  <c r="AX3" i="43"/>
  <c r="S3" i="43" s="1"/>
  <c r="AC3" i="43" s="1"/>
  <c r="AX6" i="43"/>
  <c r="S6" i="43" s="1"/>
  <c r="AC6" i="43" s="1"/>
  <c r="AB7" i="43" s="1"/>
  <c r="AX7" i="43"/>
  <c r="S7" i="43" s="1"/>
  <c r="AC7" i="43" s="1"/>
  <c r="AB8" i="43" s="1"/>
  <c r="AX8" i="43"/>
  <c r="S8" i="43" s="1"/>
  <c r="AC8" i="43" s="1"/>
  <c r="AB9" i="43" s="1"/>
  <c r="AX9" i="43"/>
  <c r="S9" i="43" s="1"/>
  <c r="AC9" i="43" s="1"/>
  <c r="AB10" i="43" s="1"/>
  <c r="AX10" i="43"/>
  <c r="S10" i="43" s="1"/>
  <c r="AC10" i="43" s="1"/>
  <c r="AB11" i="43" s="1"/>
  <c r="AX11" i="43"/>
  <c r="S11" i="43" s="1"/>
  <c r="AC11" i="43" s="1"/>
  <c r="AB12" i="43" s="1"/>
  <c r="AX12" i="43"/>
  <c r="S12" i="43" s="1"/>
  <c r="AC12" i="43" s="1"/>
  <c r="AB13" i="43" s="1"/>
  <c r="AX13" i="43"/>
  <c r="S13" i="43" s="1"/>
  <c r="AC13" i="43" s="1"/>
  <c r="AB14" i="43" s="1"/>
  <c r="AX14" i="43"/>
  <c r="S14" i="43" s="1"/>
  <c r="AC14" i="43" s="1"/>
  <c r="AB15" i="43" s="1"/>
  <c r="AX15" i="43"/>
  <c r="S15" i="43" s="1"/>
  <c r="AC15" i="43" s="1"/>
  <c r="AB16" i="43" s="1"/>
  <c r="AX16" i="43"/>
  <c r="S16" i="43" s="1"/>
  <c r="AC16" i="43" s="1"/>
  <c r="AB17" i="43" s="1"/>
  <c r="AX17" i="43"/>
  <c r="S17" i="43" s="1"/>
  <c r="AC17" i="43" s="1"/>
  <c r="AB18" i="43" s="1"/>
  <c r="AX18" i="43"/>
  <c r="S18" i="43" s="1"/>
  <c r="AC18" i="43" s="1"/>
  <c r="AB19" i="43" s="1"/>
  <c r="AX19" i="43"/>
  <c r="S19" i="43" s="1"/>
  <c r="AC19" i="43" s="1"/>
  <c r="AB20" i="43" s="1"/>
  <c r="AX20" i="43"/>
  <c r="S20" i="43" s="1"/>
  <c r="AC20" i="43" s="1"/>
  <c r="AB21" i="43" s="1"/>
  <c r="AX21" i="43"/>
  <c r="S21" i="43" s="1"/>
  <c r="AC21" i="43" s="1"/>
  <c r="AB22" i="43" s="1"/>
  <c r="AX22" i="43"/>
  <c r="S22" i="43" s="1"/>
  <c r="AC22" i="43" s="1"/>
  <c r="AB23" i="43" s="1"/>
  <c r="AX23" i="43"/>
  <c r="S23" i="43" s="1"/>
  <c r="AC23" i="43" s="1"/>
  <c r="AB24" i="43" s="1"/>
  <c r="AX24" i="43"/>
  <c r="S24" i="43" s="1"/>
  <c r="AC24" i="43" s="1"/>
  <c r="AB25" i="43" s="1"/>
  <c r="AX25" i="43"/>
  <c r="S25" i="43" s="1"/>
  <c r="AC25" i="43" s="1"/>
  <c r="AB26" i="43" s="1"/>
  <c r="AX26" i="43"/>
  <c r="S26" i="43" s="1"/>
  <c r="AC26" i="43" s="1"/>
  <c r="AB27" i="43" s="1"/>
  <c r="AX27" i="43"/>
  <c r="S27" i="43" s="1"/>
  <c r="AC27" i="43" s="1"/>
  <c r="AB28" i="43" s="1"/>
  <c r="AX28" i="43"/>
  <c r="S28" i="43" s="1"/>
  <c r="AC28" i="43" s="1"/>
  <c r="AB29" i="43" s="1"/>
  <c r="AX29" i="43"/>
  <c r="S29" i="43" s="1"/>
  <c r="AC29" i="43" s="1"/>
  <c r="AB30" i="43" s="1"/>
  <c r="AX30" i="43"/>
  <c r="S30" i="43" s="1"/>
  <c r="AC30" i="43" s="1"/>
  <c r="AB31" i="43" s="1"/>
  <c r="AX31" i="43"/>
  <c r="S31" i="43" s="1"/>
  <c r="AC31" i="43" s="1"/>
  <c r="AB32" i="43" s="1"/>
  <c r="AX32" i="43"/>
  <c r="S32" i="43" s="1"/>
  <c r="AC32" i="43" s="1"/>
  <c r="AB33" i="43" s="1"/>
  <c r="AX33" i="43"/>
  <c r="S33" i="43" s="1"/>
  <c r="AC33" i="43" s="1"/>
  <c r="AB34" i="43" s="1"/>
  <c r="AX34" i="43"/>
  <c r="S34" i="43" s="1"/>
  <c r="AC34" i="43" s="1"/>
  <c r="AB35" i="43" s="1"/>
  <c r="AX35" i="43"/>
  <c r="S35" i="43" s="1"/>
  <c r="AC35" i="43" s="1"/>
  <c r="AB36" i="43" s="1"/>
  <c r="AX36" i="43"/>
  <c r="S36" i="43" s="1"/>
  <c r="AC36" i="43" s="1"/>
  <c r="AB37" i="43" s="1"/>
  <c r="AX37" i="43"/>
  <c r="S37" i="43" s="1"/>
  <c r="AC37" i="43" s="1"/>
  <c r="AB38" i="43" s="1"/>
  <c r="AX38" i="43"/>
  <c r="S38" i="43" s="1"/>
  <c r="AC38" i="43" s="1"/>
  <c r="AB39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4" i="43"/>
  <c r="S74" i="43" s="1"/>
  <c r="AC74" i="43" s="1"/>
  <c r="AB75" i="43" s="1"/>
  <c r="AX75" i="43"/>
  <c r="S75" i="43" s="1"/>
  <c r="AC75" i="43" s="1"/>
  <c r="AB76" i="43" s="1"/>
  <c r="AX76" i="43"/>
  <c r="S76" i="43" s="1"/>
  <c r="AC76" i="43" s="1"/>
  <c r="AB77" i="43" s="1"/>
  <c r="AX78" i="43"/>
  <c r="S78" i="43" s="1"/>
  <c r="AC78" i="43" s="1"/>
  <c r="AB79" i="43" s="1"/>
  <c r="AX79" i="43"/>
  <c r="S79" i="43" s="1"/>
  <c r="AC79" i="43" s="1"/>
  <c r="AB80" i="43" s="1"/>
  <c r="AX80" i="43"/>
  <c r="S80" i="43" s="1"/>
  <c r="AC80" i="43" s="1"/>
  <c r="AB81" i="43" s="1"/>
  <c r="AX81" i="43"/>
  <c r="S81" i="43" s="1"/>
  <c r="AC81" i="43" s="1"/>
  <c r="AB82" i="43" s="1"/>
  <c r="AX82" i="43"/>
  <c r="S82" i="43" s="1"/>
  <c r="AC82" i="43" s="1"/>
  <c r="AB83" i="43" s="1"/>
  <c r="AX83" i="43"/>
  <c r="S83" i="43" s="1"/>
  <c r="AC83" i="43" s="1"/>
  <c r="AB84" i="43" s="1"/>
  <c r="AX85" i="43"/>
  <c r="S85" i="43" s="1"/>
  <c r="AC85" i="43" s="1"/>
  <c r="AB86" i="43" s="1"/>
  <c r="AX86" i="43"/>
  <c r="S86" i="43" s="1"/>
  <c r="AC86" i="43" s="1"/>
  <c r="AB87" i="43" s="1"/>
  <c r="AX87" i="43"/>
  <c r="S87" i="43" s="1"/>
  <c r="AC87" i="43" s="1"/>
  <c r="AB88" i="43" s="1"/>
  <c r="AX84" i="43"/>
  <c r="S84" i="43" s="1"/>
  <c r="AC84" i="43" s="1"/>
  <c r="AB85" i="43" s="1"/>
  <c r="AX88" i="43"/>
  <c r="S88" i="43" s="1"/>
  <c r="AC88" i="43" s="1"/>
  <c r="AB89" i="43" s="1"/>
  <c r="AI83" i="48"/>
  <c r="AN83" i="48"/>
  <c r="AJ3" i="11"/>
  <c r="AB4" i="11"/>
  <c r="AS65" i="11"/>
  <c r="AL65" i="11"/>
  <c r="AU65" i="11" s="1"/>
  <c r="AS83" i="11"/>
  <c r="AL83" i="11"/>
  <c r="AU83" i="11" s="1"/>
  <c r="AS88" i="11"/>
  <c r="AL88" i="11"/>
  <c r="AU88" i="11" s="1"/>
  <c r="Y88" i="41"/>
  <c r="X88" i="41"/>
  <c r="AS18" i="11"/>
  <c r="AL18" i="11"/>
  <c r="AU18" i="11" s="1"/>
  <c r="AH82" i="50"/>
  <c r="AQ82" i="50" s="1"/>
  <c r="AR88" i="91"/>
  <c r="AS12" i="11"/>
  <c r="AL12" i="11"/>
  <c r="AU12" i="11" s="1"/>
  <c r="AG84" i="85" l="1"/>
  <c r="AP84" i="85" s="1"/>
  <c r="AF84" i="85"/>
  <c r="AO84" i="85" s="1"/>
  <c r="AE84" i="85"/>
  <c r="W85" i="85"/>
  <c r="W89" i="87"/>
  <c r="AG88" i="87"/>
  <c r="AP88" i="87" s="1"/>
  <c r="AF88" i="87"/>
  <c r="AO88" i="87" s="1"/>
  <c r="AE88" i="87"/>
  <c r="AX89" i="55"/>
  <c r="S89" i="55" s="1"/>
  <c r="AC89" i="55" s="1"/>
  <c r="AE89" i="55"/>
  <c r="AG89" i="55"/>
  <c r="AP89" i="55" s="1"/>
  <c r="AP91" i="55" s="1"/>
  <c r="AF89" i="55"/>
  <c r="AO89" i="55" s="1"/>
  <c r="AO91" i="55" s="1"/>
  <c r="AK79" i="43"/>
  <c r="AT79" i="43" s="1"/>
  <c r="AJ79" i="43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J30" i="43"/>
  <c r="AK30" i="43"/>
  <c r="AT30" i="43" s="1"/>
  <c r="AJ24" i="43"/>
  <c r="AK24" i="43"/>
  <c r="AT24" i="43" s="1"/>
  <c r="AJ18" i="43"/>
  <c r="AK18" i="43"/>
  <c r="AT18" i="43" s="1"/>
  <c r="AK12" i="43"/>
  <c r="AT12" i="43" s="1"/>
  <c r="AJ12" i="43"/>
  <c r="AB4" i="43"/>
  <c r="AJ3" i="43"/>
  <c r="AH85" i="10"/>
  <c r="AQ85" i="10" s="1"/>
  <c r="AS9" i="11"/>
  <c r="AL9" i="11"/>
  <c r="AU9" i="11" s="1"/>
  <c r="AL6" i="11"/>
  <c r="AU6" i="11" s="1"/>
  <c r="AS6" i="11"/>
  <c r="AR87" i="87"/>
  <c r="AJ85" i="91"/>
  <c r="AK85" i="91"/>
  <c r="AT85" i="91" s="1"/>
  <c r="AJ81" i="91"/>
  <c r="AK81" i="91"/>
  <c r="AT81" i="91" s="1"/>
  <c r="AK75" i="91"/>
  <c r="AT75" i="91" s="1"/>
  <c r="AJ75" i="91"/>
  <c r="AJ69" i="91"/>
  <c r="AK69" i="91"/>
  <c r="AT69" i="91" s="1"/>
  <c r="AJ63" i="91"/>
  <c r="AK63" i="91"/>
  <c r="AT63" i="91" s="1"/>
  <c r="AK57" i="91"/>
  <c r="AT57" i="91" s="1"/>
  <c r="AJ57" i="91"/>
  <c r="AJ51" i="91"/>
  <c r="AK51" i="91"/>
  <c r="AT51" i="91" s="1"/>
  <c r="AJ45" i="91"/>
  <c r="AK45" i="91"/>
  <c r="AT45" i="91" s="1"/>
  <c r="AJ39" i="91"/>
  <c r="AK39" i="91"/>
  <c r="AT39" i="91" s="1"/>
  <c r="AK33" i="91"/>
  <c r="AT33" i="91" s="1"/>
  <c r="AJ33" i="91"/>
  <c r="AK27" i="91"/>
  <c r="AT27" i="91" s="1"/>
  <c r="AJ27" i="91"/>
  <c r="AJ21" i="91"/>
  <c r="AK21" i="91"/>
  <c r="AT21" i="91" s="1"/>
  <c r="AK15" i="91"/>
  <c r="AT15" i="91" s="1"/>
  <c r="AJ15" i="91"/>
  <c r="AK9" i="91"/>
  <c r="AT9" i="91" s="1"/>
  <c r="AJ9" i="91"/>
  <c r="Y83" i="50"/>
  <c r="X83" i="50"/>
  <c r="AI89" i="43"/>
  <c r="AN89" i="43"/>
  <c r="AN91" i="43" s="1"/>
  <c r="AH86" i="83"/>
  <c r="AQ86" i="83" s="1"/>
  <c r="AK84" i="43"/>
  <c r="AT84" i="43" s="1"/>
  <c r="AJ84" i="43"/>
  <c r="AK77" i="43"/>
  <c r="AT77" i="43" s="1"/>
  <c r="AJ77" i="43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J47" i="43"/>
  <c r="AK47" i="43"/>
  <c r="AT47" i="43" s="1"/>
  <c r="AJ41" i="43"/>
  <c r="AK41" i="43"/>
  <c r="AT41" i="43" s="1"/>
  <c r="AJ35" i="43"/>
  <c r="AK35" i="43"/>
  <c r="AT35" i="43" s="1"/>
  <c r="AJ29" i="43"/>
  <c r="AK29" i="43"/>
  <c r="AT29" i="43" s="1"/>
  <c r="AJ23" i="43"/>
  <c r="AK23" i="43"/>
  <c r="AT23" i="43" s="1"/>
  <c r="AJ17" i="43"/>
  <c r="AK17" i="43"/>
  <c r="AT17" i="43" s="1"/>
  <c r="AJ11" i="43"/>
  <c r="AK11" i="43"/>
  <c r="AT11" i="43" s="1"/>
  <c r="AK5" i="43"/>
  <c r="AT5" i="43" s="1"/>
  <c r="AR88" i="55"/>
  <c r="AE85" i="10"/>
  <c r="AN85" i="10" s="1"/>
  <c r="W86" i="10"/>
  <c r="AG85" i="10"/>
  <c r="AF85" i="10"/>
  <c r="AO85" i="10" s="1"/>
  <c r="AR83" i="85"/>
  <c r="AS11" i="11"/>
  <c r="AL11" i="11"/>
  <c r="AU11" i="11" s="1"/>
  <c r="AS5" i="11"/>
  <c r="AL5" i="11"/>
  <c r="AU5" i="11" s="1"/>
  <c r="AH85" i="102"/>
  <c r="AQ85" i="102" s="1"/>
  <c r="AK88" i="91"/>
  <c r="AT88" i="91" s="1"/>
  <c r="AJ88" i="91"/>
  <c r="AK80" i="91"/>
  <c r="AT80" i="91" s="1"/>
  <c r="AJ80" i="91"/>
  <c r="AK74" i="91"/>
  <c r="AT74" i="91" s="1"/>
  <c r="AJ74" i="91"/>
  <c r="AK68" i="91"/>
  <c r="AT68" i="91" s="1"/>
  <c r="AJ68" i="91"/>
  <c r="AK62" i="91"/>
  <c r="AT62" i="91" s="1"/>
  <c r="AJ62" i="91"/>
  <c r="AJ56" i="91"/>
  <c r="AK56" i="91"/>
  <c r="AT56" i="91" s="1"/>
  <c r="AK50" i="91"/>
  <c r="AT50" i="91" s="1"/>
  <c r="AJ50" i="91"/>
  <c r="AJ44" i="91"/>
  <c r="AK44" i="91"/>
  <c r="AT44" i="91" s="1"/>
  <c r="AJ38" i="91"/>
  <c r="AK38" i="91"/>
  <c r="AT38" i="91" s="1"/>
  <c r="AJ32" i="91"/>
  <c r="AK32" i="91"/>
  <c r="AT32" i="91" s="1"/>
  <c r="AJ26" i="91"/>
  <c r="AK26" i="91"/>
  <c r="AT26" i="91" s="1"/>
  <c r="AJ20" i="91"/>
  <c r="AK20" i="91"/>
  <c r="AT20" i="91" s="1"/>
  <c r="AK14" i="91"/>
  <c r="AT14" i="91" s="1"/>
  <c r="AJ14" i="91"/>
  <c r="AJ8" i="91"/>
  <c r="AK8" i="91"/>
  <c r="AT8" i="91" s="1"/>
  <c r="AF86" i="83"/>
  <c r="AO86" i="83" s="1"/>
  <c r="AE86" i="83"/>
  <c r="W87" i="83"/>
  <c r="AG86" i="83"/>
  <c r="AP86" i="83" s="1"/>
  <c r="Y84" i="94"/>
  <c r="Z84" i="94" s="1"/>
  <c r="X84" i="94"/>
  <c r="AJ87" i="43"/>
  <c r="AK87" i="43"/>
  <c r="AT87" i="43" s="1"/>
  <c r="AJ86" i="43"/>
  <c r="AK86" i="43"/>
  <c r="AT86" i="43" s="1"/>
  <c r="AH88" i="41"/>
  <c r="AQ88" i="41" s="1"/>
  <c r="Z88" i="41"/>
  <c r="AJ89" i="43"/>
  <c r="AS89" i="43" s="1"/>
  <c r="AK89" i="43"/>
  <c r="AT89" i="43" s="1"/>
  <c r="AJ83" i="43"/>
  <c r="AK83" i="43"/>
  <c r="AT83" i="43" s="1"/>
  <c r="AJ76" i="43"/>
  <c r="AK76" i="43"/>
  <c r="AT76" i="43" s="1"/>
  <c r="AJ70" i="43"/>
  <c r="AK70" i="43"/>
  <c r="AT70" i="43" s="1"/>
  <c r="AK64" i="43"/>
  <c r="AT64" i="43" s="1"/>
  <c r="AJ64" i="43"/>
  <c r="AJ58" i="43"/>
  <c r="AK58" i="43"/>
  <c r="AT58" i="43" s="1"/>
  <c r="AJ52" i="43"/>
  <c r="AK52" i="43"/>
  <c r="AT52" i="43" s="1"/>
  <c r="AK46" i="43"/>
  <c r="AT46" i="43" s="1"/>
  <c r="AJ46" i="43"/>
  <c r="AJ40" i="43"/>
  <c r="AK40" i="43"/>
  <c r="AT40" i="43" s="1"/>
  <c r="AJ34" i="43"/>
  <c r="AK34" i="43"/>
  <c r="AT34" i="43" s="1"/>
  <c r="AJ28" i="43"/>
  <c r="AK28" i="43"/>
  <c r="AT28" i="43" s="1"/>
  <c r="AK22" i="43"/>
  <c r="AT22" i="43" s="1"/>
  <c r="AJ22" i="43"/>
  <c r="AJ16" i="43"/>
  <c r="AK16" i="43"/>
  <c r="AT16" i="43" s="1"/>
  <c r="AJ10" i="43"/>
  <c r="AK10" i="43"/>
  <c r="AT10" i="43" s="1"/>
  <c r="AK78" i="43"/>
  <c r="AT78" i="43" s="1"/>
  <c r="AJ78" i="43"/>
  <c r="AS21" i="11"/>
  <c r="AL21" i="11"/>
  <c r="AU21" i="11" s="1"/>
  <c r="AH84" i="48"/>
  <c r="AQ84" i="48" s="1"/>
  <c r="AS15" i="11"/>
  <c r="AL15" i="11"/>
  <c r="AU15" i="11" s="1"/>
  <c r="Y86" i="98"/>
  <c r="Z86" i="98"/>
  <c r="X86" i="98"/>
  <c r="Z85" i="102"/>
  <c r="AJ87" i="91"/>
  <c r="AK87" i="91"/>
  <c r="AT87" i="91" s="1"/>
  <c r="AK79" i="91"/>
  <c r="AT79" i="91" s="1"/>
  <c r="AJ79" i="91"/>
  <c r="AK73" i="91"/>
  <c r="AT73" i="91" s="1"/>
  <c r="AJ73" i="91"/>
  <c r="AK67" i="91"/>
  <c r="AT67" i="91" s="1"/>
  <c r="AJ67" i="91"/>
  <c r="AK61" i="91"/>
  <c r="AT61" i="91" s="1"/>
  <c r="AJ61" i="91"/>
  <c r="AJ55" i="91"/>
  <c r="AK55" i="91"/>
  <c r="AT55" i="91" s="1"/>
  <c r="AK49" i="91"/>
  <c r="AT49" i="91" s="1"/>
  <c r="AJ49" i="91"/>
  <c r="AJ43" i="91"/>
  <c r="AK43" i="91"/>
  <c r="AT43" i="91" s="1"/>
  <c r="AJ37" i="91"/>
  <c r="AK37" i="91"/>
  <c r="AT37" i="91" s="1"/>
  <c r="AK31" i="91"/>
  <c r="AT31" i="91" s="1"/>
  <c r="AJ31" i="91"/>
  <c r="AJ25" i="91"/>
  <c r="AK25" i="91"/>
  <c r="AT25" i="91" s="1"/>
  <c r="AJ19" i="91"/>
  <c r="AK19" i="91"/>
  <c r="AT19" i="91" s="1"/>
  <c r="AJ13" i="91"/>
  <c r="AK13" i="91"/>
  <c r="AT13" i="91" s="1"/>
  <c r="AK7" i="91"/>
  <c r="AT7" i="91" s="1"/>
  <c r="AJ7" i="91"/>
  <c r="AI85" i="103"/>
  <c r="AN85" i="103"/>
  <c r="AI85" i="82"/>
  <c r="AN85" i="82"/>
  <c r="AI89" i="91"/>
  <c r="AN89" i="91"/>
  <c r="AN91" i="91" s="1"/>
  <c r="AJ80" i="43"/>
  <c r="AK80" i="43"/>
  <c r="AT80" i="43" s="1"/>
  <c r="AR83" i="48"/>
  <c r="AJ85" i="43"/>
  <c r="AK85" i="43"/>
  <c r="AT85" i="43" s="1"/>
  <c r="AJ82" i="43"/>
  <c r="AK82" i="43"/>
  <c r="AT82" i="43" s="1"/>
  <c r="AJ75" i="43"/>
  <c r="AK75" i="43"/>
  <c r="AT75" i="43" s="1"/>
  <c r="AJ69" i="43"/>
  <c r="AK69" i="43"/>
  <c r="AT69" i="43" s="1"/>
  <c r="AJ63" i="43"/>
  <c r="AK63" i="43"/>
  <c r="AT63" i="43" s="1"/>
  <c r="AK57" i="43"/>
  <c r="AT57" i="43" s="1"/>
  <c r="AJ57" i="43"/>
  <c r="AJ51" i="43"/>
  <c r="AK51" i="43"/>
  <c r="AT51" i="43" s="1"/>
  <c r="AJ45" i="43"/>
  <c r="AK45" i="43"/>
  <c r="AT45" i="43" s="1"/>
  <c r="AJ39" i="43"/>
  <c r="AK39" i="43"/>
  <c r="AT39" i="43" s="1"/>
  <c r="AK33" i="43"/>
  <c r="AT33" i="43" s="1"/>
  <c r="AJ33" i="43"/>
  <c r="AJ27" i="43"/>
  <c r="AK27" i="43"/>
  <c r="AT27" i="43" s="1"/>
  <c r="AJ21" i="43"/>
  <c r="AK21" i="43"/>
  <c r="AT21" i="43" s="1"/>
  <c r="AJ15" i="43"/>
  <c r="AK15" i="43"/>
  <c r="AT15" i="43" s="1"/>
  <c r="AJ9" i="43"/>
  <c r="AK9" i="43"/>
  <c r="AT9" i="43" s="1"/>
  <c r="AX5" i="43"/>
  <c r="S5" i="43" s="1"/>
  <c r="AC5" i="43" s="1"/>
  <c r="AB6" i="43" s="1"/>
  <c r="Y87" i="18"/>
  <c r="X87" i="18"/>
  <c r="AH84" i="85"/>
  <c r="AQ84" i="85" s="1"/>
  <c r="Z84" i="48"/>
  <c r="AH88" i="87"/>
  <c r="AQ88" i="87" s="1"/>
  <c r="AR87" i="41"/>
  <c r="Y89" i="49"/>
  <c r="Z89" i="49"/>
  <c r="X89" i="49"/>
  <c r="AR84" i="10"/>
  <c r="AJ84" i="91"/>
  <c r="AK84" i="91"/>
  <c r="AT84" i="91" s="1"/>
  <c r="AJ78" i="91"/>
  <c r="AK78" i="91"/>
  <c r="AT78" i="91" s="1"/>
  <c r="AK72" i="91"/>
  <c r="AT72" i="91" s="1"/>
  <c r="AJ72" i="91"/>
  <c r="AK66" i="91"/>
  <c r="AT66" i="91" s="1"/>
  <c r="AJ66" i="91"/>
  <c r="AJ60" i="91"/>
  <c r="AK60" i="91"/>
  <c r="AT60" i="91" s="1"/>
  <c r="AK54" i="91"/>
  <c r="AT54" i="91" s="1"/>
  <c r="AJ54" i="91"/>
  <c r="AJ48" i="91"/>
  <c r="AK48" i="91"/>
  <c r="AT48" i="91" s="1"/>
  <c r="AJ42" i="91"/>
  <c r="AK42" i="91"/>
  <c r="AT42" i="91" s="1"/>
  <c r="AJ36" i="91"/>
  <c r="AK36" i="91"/>
  <c r="AT36" i="91" s="1"/>
  <c r="AJ30" i="91"/>
  <c r="AK30" i="91"/>
  <c r="AT30" i="91" s="1"/>
  <c r="AK24" i="91"/>
  <c r="AT24" i="91" s="1"/>
  <c r="AJ24" i="91"/>
  <c r="AK18" i="91"/>
  <c r="AT18" i="91" s="1"/>
  <c r="AJ18" i="91"/>
  <c r="AK12" i="91"/>
  <c r="AT12" i="91" s="1"/>
  <c r="AJ12" i="91"/>
  <c r="AK5" i="91"/>
  <c r="AT5" i="91" s="1"/>
  <c r="AJ5" i="91"/>
  <c r="AH87" i="42"/>
  <c r="AQ87" i="42" s="1"/>
  <c r="AR85" i="83"/>
  <c r="AS33" i="11"/>
  <c r="AL33" i="11"/>
  <c r="AU33" i="11" s="1"/>
  <c r="AS10" i="11"/>
  <c r="AL10" i="11"/>
  <c r="AU10" i="11" s="1"/>
  <c r="AK4" i="11"/>
  <c r="AT4" i="11" s="1"/>
  <c r="AT91" i="11" s="1"/>
  <c r="AJ4" i="11"/>
  <c r="AJ88" i="43"/>
  <c r="AK88" i="43"/>
  <c r="AT88" i="43" s="1"/>
  <c r="AJ81" i="43"/>
  <c r="AK81" i="43"/>
  <c r="AT81" i="43" s="1"/>
  <c r="AK74" i="43"/>
  <c r="AT74" i="43" s="1"/>
  <c r="AJ74" i="43"/>
  <c r="AJ68" i="43"/>
  <c r="AK68" i="43"/>
  <c r="AT68" i="43" s="1"/>
  <c r="AJ62" i="43"/>
  <c r="AK62" i="43"/>
  <c r="AT62" i="43" s="1"/>
  <c r="AJ56" i="43"/>
  <c r="AK56" i="43"/>
  <c r="AT56" i="43" s="1"/>
  <c r="AJ50" i="43"/>
  <c r="AK50" i="43"/>
  <c r="AT50" i="43" s="1"/>
  <c r="AJ44" i="43"/>
  <c r="AK44" i="43"/>
  <c r="AT44" i="43" s="1"/>
  <c r="AJ38" i="43"/>
  <c r="AK38" i="43"/>
  <c r="AT38" i="43" s="1"/>
  <c r="AJ32" i="43"/>
  <c r="AK32" i="43"/>
  <c r="AT32" i="43" s="1"/>
  <c r="AK26" i="43"/>
  <c r="AT26" i="43" s="1"/>
  <c r="AJ26" i="43"/>
  <c r="AJ20" i="43"/>
  <c r="AK20" i="43"/>
  <c r="AT20" i="43" s="1"/>
  <c r="AJ14" i="43"/>
  <c r="AK14" i="43"/>
  <c r="AT14" i="43" s="1"/>
  <c r="AJ8" i="43"/>
  <c r="AK8" i="43"/>
  <c r="AT8" i="43" s="1"/>
  <c r="AI86" i="18"/>
  <c r="AN86" i="18"/>
  <c r="AR84" i="102"/>
  <c r="AF88" i="99"/>
  <c r="AO88" i="99" s="1"/>
  <c r="W89" i="99"/>
  <c r="AE88" i="99"/>
  <c r="AG88" i="99"/>
  <c r="AP88" i="99" s="1"/>
  <c r="AK89" i="91"/>
  <c r="AT89" i="91" s="1"/>
  <c r="AJ89" i="91"/>
  <c r="AS89" i="91" s="1"/>
  <c r="AK83" i="91"/>
  <c r="AT83" i="91" s="1"/>
  <c r="AJ83" i="91"/>
  <c r="AK77" i="91"/>
  <c r="AT77" i="91" s="1"/>
  <c r="AJ77" i="91"/>
  <c r="AK71" i="91"/>
  <c r="AT71" i="91" s="1"/>
  <c r="AJ71" i="91"/>
  <c r="AJ65" i="91"/>
  <c r="AK65" i="91"/>
  <c r="AT65" i="91" s="1"/>
  <c r="AJ59" i="91"/>
  <c r="AK59" i="91"/>
  <c r="AT59" i="91" s="1"/>
  <c r="AK53" i="91"/>
  <c r="AT53" i="91" s="1"/>
  <c r="AJ53" i="91"/>
  <c r="AJ47" i="91"/>
  <c r="AK47" i="91"/>
  <c r="AT47" i="91" s="1"/>
  <c r="AK41" i="91"/>
  <c r="AT41" i="91" s="1"/>
  <c r="AJ41" i="91"/>
  <c r="AK35" i="91"/>
  <c r="AT35" i="91" s="1"/>
  <c r="AJ35" i="91"/>
  <c r="AJ29" i="91"/>
  <c r="AK29" i="91"/>
  <c r="AT29" i="91" s="1"/>
  <c r="AK23" i="91"/>
  <c r="AT23" i="91" s="1"/>
  <c r="AJ23" i="91"/>
  <c r="AK17" i="91"/>
  <c r="AT17" i="91" s="1"/>
  <c r="AJ17" i="91"/>
  <c r="AJ11" i="91"/>
  <c r="AK11" i="91"/>
  <c r="AT11" i="91" s="1"/>
  <c r="AJ3" i="91"/>
  <c r="AB4" i="91"/>
  <c r="Z87" i="42"/>
  <c r="AI82" i="50"/>
  <c r="AN82" i="50"/>
  <c r="Y86" i="103"/>
  <c r="X86" i="103"/>
  <c r="AS27" i="11"/>
  <c r="AL27" i="11"/>
  <c r="AU27" i="11" s="1"/>
  <c r="AI83" i="94"/>
  <c r="AN83" i="94"/>
  <c r="AS3" i="11"/>
  <c r="AL3" i="11"/>
  <c r="AU3" i="11" s="1"/>
  <c r="AK73" i="43"/>
  <c r="AT73" i="43" s="1"/>
  <c r="AJ73" i="43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K37" i="43"/>
  <c r="AT37" i="43" s="1"/>
  <c r="AJ37" i="43"/>
  <c r="AK31" i="43"/>
  <c r="AT31" i="43" s="1"/>
  <c r="AJ31" i="43"/>
  <c r="AJ25" i="43"/>
  <c r="AK25" i="43"/>
  <c r="AT25" i="43" s="1"/>
  <c r="AJ19" i="43"/>
  <c r="AK19" i="43"/>
  <c r="AT19" i="43" s="1"/>
  <c r="AJ13" i="43"/>
  <c r="AK13" i="43"/>
  <c r="AT13" i="43" s="1"/>
  <c r="AJ7" i="43"/>
  <c r="AK7" i="43"/>
  <c r="AT7" i="43" s="1"/>
  <c r="AE81" i="90"/>
  <c r="AF81" i="90"/>
  <c r="AO81" i="90" s="1"/>
  <c r="W82" i="90"/>
  <c r="AG81" i="90"/>
  <c r="AP81" i="90" s="1"/>
  <c r="W86" i="35"/>
  <c r="AE85" i="35"/>
  <c r="AG85" i="35"/>
  <c r="AP85" i="35" s="1"/>
  <c r="AF85" i="35"/>
  <c r="AO85" i="35" s="1"/>
  <c r="AS8" i="11"/>
  <c r="AL8" i="11"/>
  <c r="AU8" i="11" s="1"/>
  <c r="AH89" i="55"/>
  <c r="AQ89" i="55" s="1"/>
  <c r="AQ91" i="55" s="1"/>
  <c r="AZ3" i="55"/>
  <c r="AX17" i="55" s="1"/>
  <c r="S17" i="55" s="1"/>
  <c r="AC17" i="55" s="1"/>
  <c r="AB18" i="55" s="1"/>
  <c r="AX4" i="55"/>
  <c r="S4" i="55" s="1"/>
  <c r="AC4" i="55" s="1"/>
  <c r="AB5" i="55" s="1"/>
  <c r="AX6" i="55"/>
  <c r="S6" i="55" s="1"/>
  <c r="AC6" i="55" s="1"/>
  <c r="AB7" i="55" s="1"/>
  <c r="AX7" i="55"/>
  <c r="S7" i="55" s="1"/>
  <c r="AC7" i="55" s="1"/>
  <c r="AB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X22" i="55"/>
  <c r="S22" i="55" s="1"/>
  <c r="AC22" i="55" s="1"/>
  <c r="AB23" i="55" s="1"/>
  <c r="AX23" i="55"/>
  <c r="S23" i="55" s="1"/>
  <c r="AC23" i="55" s="1"/>
  <c r="AB24" i="55" s="1"/>
  <c r="AX24" i="55"/>
  <c r="S24" i="55" s="1"/>
  <c r="AC24" i="55" s="1"/>
  <c r="AB25" i="55" s="1"/>
  <c r="AX25" i="55"/>
  <c r="S25" i="55" s="1"/>
  <c r="AC25" i="55" s="1"/>
  <c r="AB26" i="55" s="1"/>
  <c r="AX26" i="55"/>
  <c r="S26" i="55" s="1"/>
  <c r="AC26" i="55" s="1"/>
  <c r="AB27" i="55" s="1"/>
  <c r="AX27" i="55"/>
  <c r="S27" i="55" s="1"/>
  <c r="AC27" i="55" s="1"/>
  <c r="AB28" i="55" s="1"/>
  <c r="AX28" i="55"/>
  <c r="S28" i="55" s="1"/>
  <c r="AC28" i="55" s="1"/>
  <c r="AB29" i="55" s="1"/>
  <c r="AX29" i="55"/>
  <c r="S29" i="55" s="1"/>
  <c r="AC29" i="55" s="1"/>
  <c r="AB30" i="55" s="1"/>
  <c r="AX30" i="55"/>
  <c r="S30" i="55" s="1"/>
  <c r="AC30" i="55" s="1"/>
  <c r="AB31" i="55" s="1"/>
  <c r="AX31" i="55"/>
  <c r="S31" i="55" s="1"/>
  <c r="AC31" i="55" s="1"/>
  <c r="AB32" i="55" s="1"/>
  <c r="AX32" i="55"/>
  <c r="S32" i="55" s="1"/>
  <c r="AC32" i="55" s="1"/>
  <c r="AB33" i="55" s="1"/>
  <c r="AX33" i="55"/>
  <c r="S33" i="55" s="1"/>
  <c r="AC33" i="55" s="1"/>
  <c r="AB34" i="55" s="1"/>
  <c r="AX34" i="55"/>
  <c r="S34" i="55" s="1"/>
  <c r="AC34" i="55" s="1"/>
  <c r="AB35" i="55" s="1"/>
  <c r="AX35" i="55"/>
  <c r="S35" i="55" s="1"/>
  <c r="AC35" i="55" s="1"/>
  <c r="AB36" i="55" s="1"/>
  <c r="AX36" i="55"/>
  <c r="S36" i="55" s="1"/>
  <c r="AC36" i="55" s="1"/>
  <c r="AB37" i="55" s="1"/>
  <c r="AX37" i="55"/>
  <c r="S37" i="55" s="1"/>
  <c r="AC37" i="55" s="1"/>
  <c r="AB38" i="55" s="1"/>
  <c r="AX38" i="55"/>
  <c r="S38" i="55" s="1"/>
  <c r="AC38" i="55" s="1"/>
  <c r="AB39" i="55" s="1"/>
  <c r="AX39" i="55"/>
  <c r="S39" i="55" s="1"/>
  <c r="AC39" i="55" s="1"/>
  <c r="AB40" i="55" s="1"/>
  <c r="AX40" i="55"/>
  <c r="S40" i="55" s="1"/>
  <c r="AC40" i="55" s="1"/>
  <c r="AB41" i="55" s="1"/>
  <c r="AX41" i="55"/>
  <c r="S41" i="55" s="1"/>
  <c r="AC41" i="55" s="1"/>
  <c r="AB42" i="55" s="1"/>
  <c r="AX42" i="55"/>
  <c r="S42" i="55" s="1"/>
  <c r="AC42" i="55" s="1"/>
  <c r="AB43" i="55" s="1"/>
  <c r="AX43" i="55"/>
  <c r="S43" i="55" s="1"/>
  <c r="AC43" i="55" s="1"/>
  <c r="AB44" i="55" s="1"/>
  <c r="AX44" i="55"/>
  <c r="S44" i="55" s="1"/>
  <c r="AC44" i="55" s="1"/>
  <c r="AB45" i="55" s="1"/>
  <c r="AX45" i="55"/>
  <c r="S45" i="55" s="1"/>
  <c r="AC45" i="55" s="1"/>
  <c r="AB46" i="55" s="1"/>
  <c r="AX46" i="55"/>
  <c r="S46" i="55" s="1"/>
  <c r="AC46" i="55" s="1"/>
  <c r="AB47" i="55" s="1"/>
  <c r="AX47" i="55"/>
  <c r="S47" i="55" s="1"/>
  <c r="AC47" i="55" s="1"/>
  <c r="AB48" i="55" s="1"/>
  <c r="AX48" i="55"/>
  <c r="S48" i="55" s="1"/>
  <c r="AC48" i="55" s="1"/>
  <c r="AB49" i="55" s="1"/>
  <c r="AX49" i="55"/>
  <c r="S49" i="55" s="1"/>
  <c r="AC49" i="55" s="1"/>
  <c r="AB50" i="55" s="1"/>
  <c r="AX50" i="55"/>
  <c r="S50" i="55" s="1"/>
  <c r="AC50" i="55" s="1"/>
  <c r="AB51" i="55" s="1"/>
  <c r="AX51" i="55"/>
  <c r="S51" i="55" s="1"/>
  <c r="AC51" i="55" s="1"/>
  <c r="AB52" i="55" s="1"/>
  <c r="AX52" i="55"/>
  <c r="S52" i="55" s="1"/>
  <c r="AC52" i="55" s="1"/>
  <c r="AB53" i="55" s="1"/>
  <c r="AX53" i="55"/>
  <c r="S53" i="55" s="1"/>
  <c r="AC53" i="55" s="1"/>
  <c r="AB54" i="55" s="1"/>
  <c r="AX54" i="55"/>
  <c r="S54" i="55" s="1"/>
  <c r="AC54" i="55" s="1"/>
  <c r="AB55" i="55" s="1"/>
  <c r="AX55" i="55"/>
  <c r="S55" i="55" s="1"/>
  <c r="AC55" i="55" s="1"/>
  <c r="AB56" i="55" s="1"/>
  <c r="AX56" i="55"/>
  <c r="S56" i="55" s="1"/>
  <c r="AC56" i="55" s="1"/>
  <c r="AB57" i="55" s="1"/>
  <c r="AX57" i="55"/>
  <c r="S57" i="55" s="1"/>
  <c r="AC57" i="55" s="1"/>
  <c r="AB58" i="55" s="1"/>
  <c r="AX58" i="55"/>
  <c r="S58" i="55" s="1"/>
  <c r="AC58" i="55" s="1"/>
  <c r="AB59" i="55" s="1"/>
  <c r="AX59" i="55"/>
  <c r="S59" i="55" s="1"/>
  <c r="AC59" i="55" s="1"/>
  <c r="AB60" i="55" s="1"/>
  <c r="AX60" i="55"/>
  <c r="S60" i="55" s="1"/>
  <c r="AC60" i="55" s="1"/>
  <c r="AB61" i="55" s="1"/>
  <c r="AX61" i="55"/>
  <c r="S61" i="55" s="1"/>
  <c r="AC61" i="55" s="1"/>
  <c r="AB62" i="55" s="1"/>
  <c r="AX62" i="55"/>
  <c r="S62" i="55" s="1"/>
  <c r="AC62" i="55" s="1"/>
  <c r="AB63" i="55" s="1"/>
  <c r="AX63" i="55"/>
  <c r="S63" i="55" s="1"/>
  <c r="AC63" i="55" s="1"/>
  <c r="AB64" i="55" s="1"/>
  <c r="AX64" i="55"/>
  <c r="S64" i="55" s="1"/>
  <c r="AC64" i="55" s="1"/>
  <c r="AB65" i="55" s="1"/>
  <c r="AX65" i="55"/>
  <c r="S65" i="55" s="1"/>
  <c r="AC65" i="55" s="1"/>
  <c r="AB66" i="55" s="1"/>
  <c r="AX66" i="55"/>
  <c r="S66" i="55" s="1"/>
  <c r="AC66" i="55" s="1"/>
  <c r="AB67" i="55" s="1"/>
  <c r="AX67" i="55"/>
  <c r="S67" i="55" s="1"/>
  <c r="AC67" i="55" s="1"/>
  <c r="AB68" i="55" s="1"/>
  <c r="AX68" i="55"/>
  <c r="S68" i="55" s="1"/>
  <c r="AC68" i="55" s="1"/>
  <c r="AB69" i="55" s="1"/>
  <c r="AX69" i="55"/>
  <c r="S69" i="55" s="1"/>
  <c r="AC69" i="55" s="1"/>
  <c r="AB70" i="55" s="1"/>
  <c r="AX70" i="55"/>
  <c r="S70" i="55" s="1"/>
  <c r="AC70" i="55" s="1"/>
  <c r="AB71" i="55" s="1"/>
  <c r="AX71" i="55"/>
  <c r="S71" i="55" s="1"/>
  <c r="AC71" i="55" s="1"/>
  <c r="AB72" i="55" s="1"/>
  <c r="AX72" i="55"/>
  <c r="S72" i="55" s="1"/>
  <c r="AC72" i="55" s="1"/>
  <c r="AB73" i="55" s="1"/>
  <c r="AX73" i="55"/>
  <c r="S73" i="55" s="1"/>
  <c r="AC73" i="55" s="1"/>
  <c r="AB74" i="55" s="1"/>
  <c r="AX74" i="55"/>
  <c r="S74" i="55" s="1"/>
  <c r="AC74" i="55" s="1"/>
  <c r="AB75" i="55" s="1"/>
  <c r="AX75" i="55"/>
  <c r="S75" i="55" s="1"/>
  <c r="AC75" i="55" s="1"/>
  <c r="AB76" i="55" s="1"/>
  <c r="AX76" i="55"/>
  <c r="S76" i="55" s="1"/>
  <c r="AC76" i="55" s="1"/>
  <c r="AB77" i="55" s="1"/>
  <c r="AX77" i="55"/>
  <c r="S77" i="55" s="1"/>
  <c r="AC77" i="55" s="1"/>
  <c r="AB78" i="55" s="1"/>
  <c r="AX78" i="55"/>
  <c r="S78" i="55" s="1"/>
  <c r="AC78" i="55" s="1"/>
  <c r="AB79" i="55" s="1"/>
  <c r="AX79" i="55"/>
  <c r="S79" i="55" s="1"/>
  <c r="AC79" i="55" s="1"/>
  <c r="AB80" i="55" s="1"/>
  <c r="AX80" i="55"/>
  <c r="S80" i="55" s="1"/>
  <c r="AC80" i="55" s="1"/>
  <c r="AB81" i="55" s="1"/>
  <c r="AX81" i="55"/>
  <c r="S81" i="55" s="1"/>
  <c r="AC81" i="55" s="1"/>
  <c r="AB82" i="55" s="1"/>
  <c r="AX82" i="55"/>
  <c r="S82" i="55" s="1"/>
  <c r="AC82" i="55" s="1"/>
  <c r="AB83" i="55" s="1"/>
  <c r="AX83" i="55"/>
  <c r="S83" i="55" s="1"/>
  <c r="AC83" i="55" s="1"/>
  <c r="AB84" i="55" s="1"/>
  <c r="AX87" i="55"/>
  <c r="S87" i="55" s="1"/>
  <c r="AC87" i="55" s="1"/>
  <c r="AB88" i="55" s="1"/>
  <c r="AX84" i="55"/>
  <c r="S84" i="55" s="1"/>
  <c r="AC84" i="55" s="1"/>
  <c r="AB85" i="55" s="1"/>
  <c r="AX86" i="55"/>
  <c r="S86" i="55" s="1"/>
  <c r="AC86" i="55" s="1"/>
  <c r="AB87" i="55" s="1"/>
  <c r="AX85" i="55"/>
  <c r="S85" i="55" s="1"/>
  <c r="AC85" i="55" s="1"/>
  <c r="AB86" i="55" s="1"/>
  <c r="AX88" i="55"/>
  <c r="S88" i="55" s="1"/>
  <c r="AC88" i="55" s="1"/>
  <c r="AB89" i="55" s="1"/>
  <c r="AR86" i="42"/>
  <c r="AI88" i="49"/>
  <c r="AN88" i="49"/>
  <c r="AI85" i="98"/>
  <c r="AN85" i="98"/>
  <c r="AJ86" i="91"/>
  <c r="AK86" i="91"/>
  <c r="AT86" i="91" s="1"/>
  <c r="AJ82" i="91"/>
  <c r="AK82" i="91"/>
  <c r="AT82" i="91" s="1"/>
  <c r="AJ76" i="91"/>
  <c r="AK76" i="91"/>
  <c r="AT76" i="91" s="1"/>
  <c r="AJ70" i="91"/>
  <c r="AK70" i="91"/>
  <c r="AT70" i="91" s="1"/>
  <c r="AK64" i="91"/>
  <c r="AT64" i="91" s="1"/>
  <c r="AJ64" i="91"/>
  <c r="AK58" i="91"/>
  <c r="AT58" i="91" s="1"/>
  <c r="AJ58" i="91"/>
  <c r="AJ52" i="91"/>
  <c r="AK52" i="91"/>
  <c r="AT52" i="91" s="1"/>
  <c r="AK46" i="91"/>
  <c r="AT46" i="91" s="1"/>
  <c r="AJ46" i="91"/>
  <c r="AK40" i="91"/>
  <c r="AT40" i="91" s="1"/>
  <c r="AJ40" i="91"/>
  <c r="AK34" i="91"/>
  <c r="AT34" i="91" s="1"/>
  <c r="AJ34" i="91"/>
  <c r="AJ28" i="91"/>
  <c r="AK28" i="91"/>
  <c r="AT28" i="91" s="1"/>
  <c r="AK22" i="91"/>
  <c r="AT22" i="91" s="1"/>
  <c r="AJ22" i="91"/>
  <c r="AJ16" i="91"/>
  <c r="AK16" i="91"/>
  <c r="AT16" i="91" s="1"/>
  <c r="AK10" i="91"/>
  <c r="AT10" i="91" s="1"/>
  <c r="AJ10" i="91"/>
  <c r="AJ6" i="91"/>
  <c r="AK6" i="91"/>
  <c r="AT6" i="91" s="1"/>
  <c r="AS4" i="16"/>
  <c r="AS91" i="16" s="1"/>
  <c r="AL4" i="16"/>
  <c r="AU4" i="16" s="1"/>
  <c r="AU91" i="16" s="1"/>
  <c r="C11" i="16" s="1"/>
  <c r="Y86" i="82"/>
  <c r="X86" i="82"/>
  <c r="AF84" i="94" l="1"/>
  <c r="AO84" i="94" s="1"/>
  <c r="W85" i="94"/>
  <c r="AG84" i="94"/>
  <c r="AP84" i="94" s="1"/>
  <c r="AE84" i="94"/>
  <c r="AS76" i="91"/>
  <c r="AL76" i="91"/>
  <c r="AU76" i="91" s="1"/>
  <c r="AS10" i="91"/>
  <c r="AL10" i="91"/>
  <c r="AU10" i="91" s="1"/>
  <c r="AS46" i="91"/>
  <c r="AL46" i="91"/>
  <c r="AU46" i="91" s="1"/>
  <c r="AS64" i="91"/>
  <c r="AL64" i="91"/>
  <c r="AU64" i="91" s="1"/>
  <c r="AK87" i="55"/>
  <c r="AT87" i="55" s="1"/>
  <c r="AJ87" i="55"/>
  <c r="AK81" i="55"/>
  <c r="AT81" i="55" s="1"/>
  <c r="AJ81" i="55"/>
  <c r="AK75" i="55"/>
  <c r="AT75" i="55" s="1"/>
  <c r="AJ75" i="55"/>
  <c r="AK69" i="55"/>
  <c r="AT69" i="55" s="1"/>
  <c r="AJ69" i="55"/>
  <c r="AK63" i="55"/>
  <c r="AT63" i="55" s="1"/>
  <c r="AJ63" i="55"/>
  <c r="AK57" i="55"/>
  <c r="AT57" i="55" s="1"/>
  <c r="AJ57" i="55"/>
  <c r="AJ51" i="55"/>
  <c r="AK51" i="55"/>
  <c r="AT51" i="55" s="1"/>
  <c r="AJ45" i="55"/>
  <c r="AK45" i="55"/>
  <c r="AT45" i="55" s="1"/>
  <c r="AK39" i="55"/>
  <c r="AT39" i="55" s="1"/>
  <c r="AJ39" i="55"/>
  <c r="AK33" i="55"/>
  <c r="AT33" i="55" s="1"/>
  <c r="AJ33" i="55"/>
  <c r="AK27" i="55"/>
  <c r="AT27" i="55" s="1"/>
  <c r="AJ27" i="55"/>
  <c r="AK21" i="55"/>
  <c r="AT21" i="55" s="1"/>
  <c r="AJ21" i="55"/>
  <c r="AJ14" i="55"/>
  <c r="AK14" i="55"/>
  <c r="AT14" i="55" s="1"/>
  <c r="AK8" i="55"/>
  <c r="AT8" i="55" s="1"/>
  <c r="AJ8" i="55"/>
  <c r="AI85" i="35"/>
  <c r="AN85" i="35"/>
  <c r="AI81" i="90"/>
  <c r="AN81" i="90"/>
  <c r="AS19" i="43"/>
  <c r="AL19" i="43"/>
  <c r="AU19" i="43" s="1"/>
  <c r="AS55" i="43"/>
  <c r="AL55" i="43"/>
  <c r="AU55" i="43" s="1"/>
  <c r="AF87" i="42"/>
  <c r="AO87" i="42" s="1"/>
  <c r="AG87" i="42"/>
  <c r="AP87" i="42" s="1"/>
  <c r="W88" i="42"/>
  <c r="AE87" i="42"/>
  <c r="AS14" i="43"/>
  <c r="AL14" i="43"/>
  <c r="AU14" i="43" s="1"/>
  <c r="AS32" i="43"/>
  <c r="AL32" i="43"/>
  <c r="AU32" i="43" s="1"/>
  <c r="AS50" i="43"/>
  <c r="AL50" i="43"/>
  <c r="AU50" i="43" s="1"/>
  <c r="AS68" i="43"/>
  <c r="AL68" i="43"/>
  <c r="AU68" i="43" s="1"/>
  <c r="AS88" i="43"/>
  <c r="AL88" i="43"/>
  <c r="AU88" i="43" s="1"/>
  <c r="AS18" i="91"/>
  <c r="AL18" i="91"/>
  <c r="AU18" i="91" s="1"/>
  <c r="AS54" i="91"/>
  <c r="AL54" i="91"/>
  <c r="AU54" i="91" s="1"/>
  <c r="AS72" i="91"/>
  <c r="AL72" i="91"/>
  <c r="AU72" i="91" s="1"/>
  <c r="AF84" i="48"/>
  <c r="AO84" i="48" s="1"/>
  <c r="AE84" i="48"/>
  <c r="AG84" i="48"/>
  <c r="AP84" i="48" s="1"/>
  <c r="W85" i="48"/>
  <c r="AH87" i="18"/>
  <c r="AQ87" i="18" s="1"/>
  <c r="AS33" i="43"/>
  <c r="AL33" i="43"/>
  <c r="AU33" i="43" s="1"/>
  <c r="AS7" i="91"/>
  <c r="AL7" i="91"/>
  <c r="AU7" i="91" s="1"/>
  <c r="AS61" i="91"/>
  <c r="AL61" i="91"/>
  <c r="AU61" i="91" s="1"/>
  <c r="AS79" i="91"/>
  <c r="AL79" i="91"/>
  <c r="AU79" i="91" s="1"/>
  <c r="AG86" i="98"/>
  <c r="AP86" i="98" s="1"/>
  <c r="AE86" i="98"/>
  <c r="AF86" i="98"/>
  <c r="AO86" i="98" s="1"/>
  <c r="W87" i="98"/>
  <c r="AS40" i="43"/>
  <c r="AL40" i="43"/>
  <c r="AU40" i="43" s="1"/>
  <c r="AS58" i="43"/>
  <c r="AL58" i="43"/>
  <c r="AU58" i="43" s="1"/>
  <c r="AS76" i="43"/>
  <c r="AL76" i="43"/>
  <c r="AU76" i="43" s="1"/>
  <c r="AS86" i="43"/>
  <c r="AL86" i="43"/>
  <c r="AU86" i="43" s="1"/>
  <c r="AS8" i="91"/>
  <c r="AL8" i="91"/>
  <c r="AU8" i="91" s="1"/>
  <c r="AS26" i="91"/>
  <c r="AL26" i="91"/>
  <c r="AU26" i="91" s="1"/>
  <c r="AS44" i="91"/>
  <c r="AL44" i="91"/>
  <c r="AU44" i="91" s="1"/>
  <c r="AS11" i="43"/>
  <c r="AL11" i="43"/>
  <c r="AU11" i="43" s="1"/>
  <c r="AS29" i="43"/>
  <c r="AL29" i="43"/>
  <c r="AU29" i="43" s="1"/>
  <c r="AS47" i="43"/>
  <c r="AL47" i="43"/>
  <c r="AU47" i="43" s="1"/>
  <c r="AS45" i="91"/>
  <c r="AL45" i="91"/>
  <c r="AU45" i="91" s="1"/>
  <c r="AS63" i="91"/>
  <c r="AL63" i="91"/>
  <c r="AU63" i="91" s="1"/>
  <c r="AS81" i="91"/>
  <c r="AL81" i="91"/>
  <c r="AU81" i="91" s="1"/>
  <c r="AI89" i="55"/>
  <c r="AN89" i="55"/>
  <c r="AN91" i="55" s="1"/>
  <c r="Y89" i="87"/>
  <c r="Z89" i="87" s="1"/>
  <c r="X89" i="87"/>
  <c r="AH86" i="82"/>
  <c r="AQ86" i="82" s="1"/>
  <c r="AR85" i="98"/>
  <c r="AS82" i="91"/>
  <c r="AL82" i="91"/>
  <c r="AU82" i="91" s="1"/>
  <c r="AR88" i="49"/>
  <c r="AJ85" i="55"/>
  <c r="AK85" i="55"/>
  <c r="AT85" i="55" s="1"/>
  <c r="AK80" i="55"/>
  <c r="AT80" i="55" s="1"/>
  <c r="AJ80" i="55"/>
  <c r="AK74" i="55"/>
  <c r="AT74" i="55" s="1"/>
  <c r="AJ74" i="55"/>
  <c r="AJ68" i="55"/>
  <c r="AK68" i="55"/>
  <c r="AT68" i="55" s="1"/>
  <c r="AK62" i="55"/>
  <c r="AT62" i="55" s="1"/>
  <c r="AJ62" i="55"/>
  <c r="AK56" i="55"/>
  <c r="AT56" i="55" s="1"/>
  <c r="AJ56" i="55"/>
  <c r="AK50" i="55"/>
  <c r="AT50" i="55" s="1"/>
  <c r="AJ50" i="55"/>
  <c r="AK44" i="55"/>
  <c r="AT44" i="55" s="1"/>
  <c r="AJ44" i="55"/>
  <c r="AK38" i="55"/>
  <c r="AT38" i="55" s="1"/>
  <c r="AJ38" i="55"/>
  <c r="AK32" i="55"/>
  <c r="AT32" i="55" s="1"/>
  <c r="AJ32" i="55"/>
  <c r="AK26" i="55"/>
  <c r="AT26" i="55" s="1"/>
  <c r="AJ26" i="55"/>
  <c r="AJ20" i="55"/>
  <c r="AK20" i="55"/>
  <c r="AT20" i="55" s="1"/>
  <c r="AJ13" i="55"/>
  <c r="AK13" i="55"/>
  <c r="AT13" i="55" s="1"/>
  <c r="AK7" i="55"/>
  <c r="AT7" i="55" s="1"/>
  <c r="AJ7" i="55"/>
  <c r="Y86" i="35"/>
  <c r="X86" i="35"/>
  <c r="AH86" i="103"/>
  <c r="AQ86" i="103" s="1"/>
  <c r="AJ4" i="91"/>
  <c r="AK4" i="91"/>
  <c r="AT4" i="91" s="1"/>
  <c r="AT91" i="91" s="1"/>
  <c r="AS23" i="91"/>
  <c r="AL23" i="91"/>
  <c r="AU23" i="91" s="1"/>
  <c r="AS41" i="91"/>
  <c r="AL41" i="91"/>
  <c r="AU41" i="91" s="1"/>
  <c r="AS77" i="91"/>
  <c r="AL77" i="91"/>
  <c r="AU77" i="91" s="1"/>
  <c r="AS74" i="43"/>
  <c r="AL74" i="43"/>
  <c r="AU74" i="43" s="1"/>
  <c r="AS4" i="11"/>
  <c r="AS91" i="11" s="1"/>
  <c r="AL4" i="11"/>
  <c r="AU4" i="11" s="1"/>
  <c r="AU91" i="11" s="1"/>
  <c r="C11" i="11" s="1"/>
  <c r="AS36" i="91"/>
  <c r="AL36" i="91"/>
  <c r="AU36" i="91" s="1"/>
  <c r="Z87" i="18"/>
  <c r="AS15" i="43"/>
  <c r="AL15" i="43"/>
  <c r="AU15" i="43" s="1"/>
  <c r="AS51" i="43"/>
  <c r="AL51" i="43"/>
  <c r="AU51" i="43" s="1"/>
  <c r="AS69" i="43"/>
  <c r="AL69" i="43"/>
  <c r="AU69" i="43" s="1"/>
  <c r="AS85" i="43"/>
  <c r="AL85" i="43"/>
  <c r="AU85" i="43" s="1"/>
  <c r="AR89" i="91"/>
  <c r="AR91" i="91" s="1"/>
  <c r="AL89" i="91"/>
  <c r="AU89" i="91" s="1"/>
  <c r="AS25" i="91"/>
  <c r="AL25" i="91"/>
  <c r="AU25" i="91" s="1"/>
  <c r="AS43" i="91"/>
  <c r="AL43" i="91"/>
  <c r="AU43" i="91" s="1"/>
  <c r="AS46" i="43"/>
  <c r="AL46" i="43"/>
  <c r="AU46" i="43" s="1"/>
  <c r="AS64" i="43"/>
  <c r="AL64" i="43"/>
  <c r="AU64" i="43" s="1"/>
  <c r="AS14" i="91"/>
  <c r="AL14" i="91"/>
  <c r="AU14" i="91" s="1"/>
  <c r="AS50" i="91"/>
  <c r="AL50" i="91"/>
  <c r="AU50" i="91" s="1"/>
  <c r="AL68" i="91"/>
  <c r="AU68" i="91" s="1"/>
  <c r="AS68" i="91"/>
  <c r="AS88" i="91"/>
  <c r="AL88" i="91"/>
  <c r="AU88" i="91" s="1"/>
  <c r="AR89" i="43"/>
  <c r="AR91" i="43" s="1"/>
  <c r="AL89" i="43"/>
  <c r="AU89" i="43" s="1"/>
  <c r="AS15" i="91"/>
  <c r="AL15" i="91"/>
  <c r="AU15" i="91" s="1"/>
  <c r="AS33" i="91"/>
  <c r="AL33" i="91"/>
  <c r="AU33" i="91" s="1"/>
  <c r="AS18" i="43"/>
  <c r="AL18" i="43"/>
  <c r="AU18" i="43" s="1"/>
  <c r="AS36" i="43"/>
  <c r="AL36" i="43"/>
  <c r="AU36" i="43" s="1"/>
  <c r="AS54" i="43"/>
  <c r="AL54" i="43"/>
  <c r="AU54" i="43" s="1"/>
  <c r="AS72" i="43"/>
  <c r="AL72" i="43"/>
  <c r="AU72" i="43" s="1"/>
  <c r="AJ82" i="55"/>
  <c r="AK82" i="55"/>
  <c r="AT82" i="55" s="1"/>
  <c r="Z86" i="82"/>
  <c r="AS28" i="91"/>
  <c r="AL28" i="91"/>
  <c r="AU28" i="91" s="1"/>
  <c r="AS34" i="91"/>
  <c r="AL34" i="91"/>
  <c r="AU34" i="91" s="1"/>
  <c r="AK88" i="55"/>
  <c r="AT88" i="55" s="1"/>
  <c r="AJ88" i="55"/>
  <c r="AK79" i="55"/>
  <c r="AT79" i="55" s="1"/>
  <c r="AJ79" i="55"/>
  <c r="AJ73" i="55"/>
  <c r="AK73" i="55"/>
  <c r="AT73" i="55" s="1"/>
  <c r="AK67" i="55"/>
  <c r="AT67" i="55" s="1"/>
  <c r="AJ67" i="55"/>
  <c r="AJ61" i="55"/>
  <c r="AK61" i="55"/>
  <c r="AT61" i="55" s="1"/>
  <c r="AK55" i="55"/>
  <c r="AT55" i="55" s="1"/>
  <c r="AJ55" i="55"/>
  <c r="AK49" i="55"/>
  <c r="AT49" i="55" s="1"/>
  <c r="AJ49" i="55"/>
  <c r="AJ43" i="55"/>
  <c r="AK43" i="55"/>
  <c r="AT43" i="55" s="1"/>
  <c r="AK37" i="55"/>
  <c r="AT37" i="55" s="1"/>
  <c r="AJ37" i="55"/>
  <c r="AK31" i="55"/>
  <c r="AT31" i="55" s="1"/>
  <c r="AJ31" i="55"/>
  <c r="AK25" i="55"/>
  <c r="AT25" i="55" s="1"/>
  <c r="AJ25" i="55"/>
  <c r="AJ19" i="55"/>
  <c r="AK19" i="55"/>
  <c r="AT19" i="55" s="1"/>
  <c r="AX11" i="55"/>
  <c r="S11" i="55" s="1"/>
  <c r="AC11" i="55" s="1"/>
  <c r="AB12" i="55" s="1"/>
  <c r="AX3" i="55"/>
  <c r="S3" i="55" s="1"/>
  <c r="AC3" i="55" s="1"/>
  <c r="AS7" i="43"/>
  <c r="AL7" i="43"/>
  <c r="AU7" i="43" s="1"/>
  <c r="AS25" i="43"/>
  <c r="AL25" i="43"/>
  <c r="AU25" i="43" s="1"/>
  <c r="AS43" i="43"/>
  <c r="AL43" i="43"/>
  <c r="AU43" i="43" s="1"/>
  <c r="AS61" i="43"/>
  <c r="AL61" i="43"/>
  <c r="AU61" i="43" s="1"/>
  <c r="Z86" i="103"/>
  <c r="AL3" i="91"/>
  <c r="AU3" i="91" s="1"/>
  <c r="AS3" i="91"/>
  <c r="AS59" i="91"/>
  <c r="AL59" i="91"/>
  <c r="AU59" i="91" s="1"/>
  <c r="AI88" i="99"/>
  <c r="AN88" i="99"/>
  <c r="AR86" i="18"/>
  <c r="AS20" i="43"/>
  <c r="AL20" i="43"/>
  <c r="AU20" i="43" s="1"/>
  <c r="AS38" i="43"/>
  <c r="AL38" i="43"/>
  <c r="AU38" i="43" s="1"/>
  <c r="AS56" i="43"/>
  <c r="AL56" i="43"/>
  <c r="AU56" i="43" s="1"/>
  <c r="AS5" i="91"/>
  <c r="AL5" i="91"/>
  <c r="AU5" i="91" s="1"/>
  <c r="AS24" i="91"/>
  <c r="AL24" i="91"/>
  <c r="AU24" i="91" s="1"/>
  <c r="AH89" i="49"/>
  <c r="AQ89" i="49" s="1"/>
  <c r="AQ91" i="49" s="1"/>
  <c r="AZ3" i="49"/>
  <c r="AX12" i="49" s="1"/>
  <c r="S12" i="49" s="1"/>
  <c r="AC12" i="49" s="1"/>
  <c r="AB13" i="49" s="1"/>
  <c r="AX11" i="49"/>
  <c r="S11" i="49" s="1"/>
  <c r="AC11" i="49" s="1"/>
  <c r="AB12" i="49" s="1"/>
  <c r="AX18" i="49"/>
  <c r="S18" i="49" s="1"/>
  <c r="AC18" i="49" s="1"/>
  <c r="AB19" i="49" s="1"/>
  <c r="AX24" i="49"/>
  <c r="S24" i="49" s="1"/>
  <c r="AC24" i="49" s="1"/>
  <c r="AB25" i="49" s="1"/>
  <c r="AX30" i="49"/>
  <c r="S30" i="49" s="1"/>
  <c r="AC30" i="49" s="1"/>
  <c r="AB31" i="49" s="1"/>
  <c r="AX36" i="49"/>
  <c r="S36" i="49" s="1"/>
  <c r="AC36" i="49" s="1"/>
  <c r="AB37" i="49" s="1"/>
  <c r="AX42" i="49"/>
  <c r="S42" i="49" s="1"/>
  <c r="AC42" i="49" s="1"/>
  <c r="AB43" i="49" s="1"/>
  <c r="AX48" i="49"/>
  <c r="S48" i="49" s="1"/>
  <c r="AC48" i="49" s="1"/>
  <c r="AB49" i="49" s="1"/>
  <c r="AX54" i="49"/>
  <c r="S54" i="49" s="1"/>
  <c r="AC54" i="49" s="1"/>
  <c r="AB55" i="49" s="1"/>
  <c r="AX60" i="49"/>
  <c r="S60" i="49" s="1"/>
  <c r="AC60" i="49" s="1"/>
  <c r="AB61" i="49" s="1"/>
  <c r="AX66" i="49"/>
  <c r="S66" i="49" s="1"/>
  <c r="AC66" i="49" s="1"/>
  <c r="AB67" i="49" s="1"/>
  <c r="AX72" i="49"/>
  <c r="S72" i="49" s="1"/>
  <c r="AC72" i="49" s="1"/>
  <c r="AB73" i="49" s="1"/>
  <c r="AX78" i="49"/>
  <c r="S78" i="49" s="1"/>
  <c r="AC78" i="49" s="1"/>
  <c r="AB79" i="49" s="1"/>
  <c r="AX87" i="49"/>
  <c r="S87" i="49" s="1"/>
  <c r="AC87" i="49" s="1"/>
  <c r="AB88" i="49" s="1"/>
  <c r="AS57" i="43"/>
  <c r="AL57" i="43"/>
  <c r="AU57" i="43" s="1"/>
  <c r="AS31" i="91"/>
  <c r="AL31" i="91"/>
  <c r="AU31" i="91" s="1"/>
  <c r="AS49" i="91"/>
  <c r="AL49" i="91"/>
  <c r="AU49" i="91" s="1"/>
  <c r="AS67" i="91"/>
  <c r="AL67" i="91"/>
  <c r="AU67" i="91" s="1"/>
  <c r="AS10" i="43"/>
  <c r="AL10" i="43"/>
  <c r="AU10" i="43" s="1"/>
  <c r="AS28" i="43"/>
  <c r="AL28" i="43"/>
  <c r="AU28" i="43" s="1"/>
  <c r="AS83" i="43"/>
  <c r="AL83" i="43"/>
  <c r="AU83" i="43" s="1"/>
  <c r="AS87" i="43"/>
  <c r="AL87" i="43"/>
  <c r="AU87" i="43" s="1"/>
  <c r="Y87" i="83"/>
  <c r="Z87" i="83"/>
  <c r="X87" i="83"/>
  <c r="AS32" i="91"/>
  <c r="AL32" i="91"/>
  <c r="AU32" i="91" s="1"/>
  <c r="AS17" i="43"/>
  <c r="AL17" i="43"/>
  <c r="AU17" i="43" s="1"/>
  <c r="AS35" i="43"/>
  <c r="AL35" i="43"/>
  <c r="AU35" i="43" s="1"/>
  <c r="AS53" i="43"/>
  <c r="AL53" i="43"/>
  <c r="AU53" i="43" s="1"/>
  <c r="AS71" i="43"/>
  <c r="AL71" i="43"/>
  <c r="AU71" i="43" s="1"/>
  <c r="AH83" i="50"/>
  <c r="AQ83" i="50" s="1"/>
  <c r="AS51" i="91"/>
  <c r="AL51" i="91"/>
  <c r="AU51" i="91" s="1"/>
  <c r="AS69" i="91"/>
  <c r="AL69" i="91"/>
  <c r="AU69" i="91" s="1"/>
  <c r="AS85" i="91"/>
  <c r="AL85" i="91"/>
  <c r="AU85" i="91" s="1"/>
  <c r="AS3" i="43"/>
  <c r="AL3" i="43"/>
  <c r="AU3" i="43" s="1"/>
  <c r="AS79" i="43"/>
  <c r="AL79" i="43"/>
  <c r="AU79" i="43" s="1"/>
  <c r="Y85" i="85"/>
  <c r="Z85" i="85"/>
  <c r="X85" i="85"/>
  <c r="AS16" i="91"/>
  <c r="AL16" i="91"/>
  <c r="AU16" i="91" s="1"/>
  <c r="AS52" i="91"/>
  <c r="AL52" i="91"/>
  <c r="AU52" i="91" s="1"/>
  <c r="AS70" i="91"/>
  <c r="AL70" i="91"/>
  <c r="AU70" i="91" s="1"/>
  <c r="AS86" i="91"/>
  <c r="AL86" i="91"/>
  <c r="AU86" i="91" s="1"/>
  <c r="AK84" i="55"/>
  <c r="AT84" i="55" s="1"/>
  <c r="AJ84" i="55"/>
  <c r="AK78" i="55"/>
  <c r="AT78" i="55" s="1"/>
  <c r="AJ78" i="55"/>
  <c r="AK72" i="55"/>
  <c r="AT72" i="55" s="1"/>
  <c r="AJ72" i="55"/>
  <c r="AJ66" i="55"/>
  <c r="AK66" i="55"/>
  <c r="AT66" i="55" s="1"/>
  <c r="AJ60" i="55"/>
  <c r="AK60" i="55"/>
  <c r="AT60" i="55" s="1"/>
  <c r="AK54" i="55"/>
  <c r="AT54" i="55" s="1"/>
  <c r="AJ54" i="55"/>
  <c r="AK48" i="55"/>
  <c r="AT48" i="55" s="1"/>
  <c r="AJ48" i="55"/>
  <c r="AK42" i="55"/>
  <c r="AT42" i="55" s="1"/>
  <c r="AJ42" i="55"/>
  <c r="AJ36" i="55"/>
  <c r="AK36" i="55"/>
  <c r="AT36" i="55" s="1"/>
  <c r="AK30" i="55"/>
  <c r="AT30" i="55" s="1"/>
  <c r="AJ30" i="55"/>
  <c r="AK24" i="55"/>
  <c r="AT24" i="55" s="1"/>
  <c r="AJ24" i="55"/>
  <c r="AJ17" i="55"/>
  <c r="AK17" i="55"/>
  <c r="AT17" i="55" s="1"/>
  <c r="AK11" i="55"/>
  <c r="AT11" i="55" s="1"/>
  <c r="AJ11" i="55"/>
  <c r="AK5" i="55"/>
  <c r="AT5" i="55" s="1"/>
  <c r="AS31" i="43"/>
  <c r="AL31" i="43"/>
  <c r="AU31" i="43" s="1"/>
  <c r="AS83" i="91"/>
  <c r="AL83" i="91"/>
  <c r="AU83" i="91" s="1"/>
  <c r="Y89" i="99"/>
  <c r="X89" i="99"/>
  <c r="AS26" i="43"/>
  <c r="AL26" i="43"/>
  <c r="AU26" i="43" s="1"/>
  <c r="AS42" i="91"/>
  <c r="AL42" i="91"/>
  <c r="AU42" i="91" s="1"/>
  <c r="AS60" i="91"/>
  <c r="AL60" i="91"/>
  <c r="AU60" i="91" s="1"/>
  <c r="AS78" i="91"/>
  <c r="AL78" i="91"/>
  <c r="AU78" i="91" s="1"/>
  <c r="AX89" i="49"/>
  <c r="S89" i="49" s="1"/>
  <c r="AC89" i="49" s="1"/>
  <c r="AG89" i="49"/>
  <c r="AP89" i="49" s="1"/>
  <c r="AP91" i="49" s="1"/>
  <c r="AF89" i="49"/>
  <c r="AO89" i="49" s="1"/>
  <c r="AO91" i="49" s="1"/>
  <c r="AE89" i="49"/>
  <c r="AJ6" i="43"/>
  <c r="AK6" i="43"/>
  <c r="AT6" i="43" s="1"/>
  <c r="AS21" i="43"/>
  <c r="AL21" i="43"/>
  <c r="AU21" i="43" s="1"/>
  <c r="AS39" i="43"/>
  <c r="AL39" i="43"/>
  <c r="AU39" i="43" s="1"/>
  <c r="AS75" i="43"/>
  <c r="AL75" i="43"/>
  <c r="AU75" i="43" s="1"/>
  <c r="AR85" i="82"/>
  <c r="AS13" i="91"/>
  <c r="AL13" i="91"/>
  <c r="AU13" i="91" s="1"/>
  <c r="AS87" i="91"/>
  <c r="AL87" i="91"/>
  <c r="AU87" i="91" s="1"/>
  <c r="AH84" i="94"/>
  <c r="AQ84" i="94" s="1"/>
  <c r="AI86" i="83"/>
  <c r="AN86" i="83"/>
  <c r="AS74" i="91"/>
  <c r="AL74" i="91"/>
  <c r="AU74" i="91" s="1"/>
  <c r="AJ5" i="43"/>
  <c r="AS59" i="43"/>
  <c r="AL59" i="43"/>
  <c r="AU59" i="43" s="1"/>
  <c r="AS77" i="43"/>
  <c r="AL77" i="43"/>
  <c r="AU77" i="43" s="1"/>
  <c r="Z83" i="50"/>
  <c r="AS57" i="91"/>
  <c r="AL57" i="91"/>
  <c r="AU57" i="91" s="1"/>
  <c r="AS75" i="91"/>
  <c r="AL75" i="91"/>
  <c r="AU75" i="91" s="1"/>
  <c r="AJ4" i="43"/>
  <c r="AK4" i="43"/>
  <c r="AT4" i="43" s="1"/>
  <c r="AS24" i="43"/>
  <c r="AL24" i="43"/>
  <c r="AU24" i="43" s="1"/>
  <c r="AS42" i="43"/>
  <c r="AL42" i="43"/>
  <c r="AU42" i="43" s="1"/>
  <c r="AS60" i="43"/>
  <c r="AL60" i="43"/>
  <c r="AU60" i="43" s="1"/>
  <c r="AI88" i="87"/>
  <c r="AR88" i="87" s="1"/>
  <c r="AN88" i="87"/>
  <c r="AI84" i="85"/>
  <c r="AN84" i="85"/>
  <c r="AS6" i="91"/>
  <c r="AL6" i="91"/>
  <c r="AU6" i="91" s="1"/>
  <c r="AS22" i="91"/>
  <c r="AL22" i="91"/>
  <c r="AU22" i="91" s="1"/>
  <c r="AL40" i="91"/>
  <c r="AU40" i="91" s="1"/>
  <c r="AS40" i="91"/>
  <c r="AS58" i="91"/>
  <c r="AL58" i="91"/>
  <c r="AU58" i="91" s="1"/>
  <c r="AK89" i="55"/>
  <c r="AT89" i="55" s="1"/>
  <c r="AJ89" i="55"/>
  <c r="AS89" i="55" s="1"/>
  <c r="AJ83" i="55"/>
  <c r="AK83" i="55"/>
  <c r="AT83" i="55" s="1"/>
  <c r="AK77" i="55"/>
  <c r="AT77" i="55" s="1"/>
  <c r="AJ77" i="55"/>
  <c r="AK71" i="55"/>
  <c r="AT71" i="55" s="1"/>
  <c r="AJ71" i="55"/>
  <c r="AJ65" i="55"/>
  <c r="AK65" i="55"/>
  <c r="AT65" i="55" s="1"/>
  <c r="AK59" i="55"/>
  <c r="AT59" i="55" s="1"/>
  <c r="AJ59" i="55"/>
  <c r="AK53" i="55"/>
  <c r="AT53" i="55" s="1"/>
  <c r="AJ53" i="55"/>
  <c r="AK47" i="55"/>
  <c r="AT47" i="55" s="1"/>
  <c r="AJ47" i="55"/>
  <c r="AJ41" i="55"/>
  <c r="AK41" i="55"/>
  <c r="AT41" i="55" s="1"/>
  <c r="AK35" i="55"/>
  <c r="AT35" i="55" s="1"/>
  <c r="AJ35" i="55"/>
  <c r="AJ29" i="55"/>
  <c r="AK29" i="55"/>
  <c r="AT29" i="55" s="1"/>
  <c r="AK23" i="55"/>
  <c r="AT23" i="55" s="1"/>
  <c r="AJ23" i="55"/>
  <c r="AJ16" i="55"/>
  <c r="AK16" i="55"/>
  <c r="AT16" i="55" s="1"/>
  <c r="AJ10" i="55"/>
  <c r="AK10" i="55"/>
  <c r="AT10" i="55" s="1"/>
  <c r="AX5" i="55"/>
  <c r="S5" i="55" s="1"/>
  <c r="AC5" i="55" s="1"/>
  <c r="AB6" i="55" s="1"/>
  <c r="Y82" i="90"/>
  <c r="X82" i="90"/>
  <c r="Z82" i="90" s="1"/>
  <c r="AS13" i="43"/>
  <c r="AL13" i="43"/>
  <c r="AU13" i="43" s="1"/>
  <c r="AS49" i="43"/>
  <c r="AL49" i="43"/>
  <c r="AU49" i="43" s="1"/>
  <c r="AS67" i="43"/>
  <c r="AL67" i="43"/>
  <c r="AU67" i="43" s="1"/>
  <c r="AR83" i="94"/>
  <c r="AS11" i="91"/>
  <c r="AL11" i="91"/>
  <c r="AU11" i="91" s="1"/>
  <c r="AS29" i="91"/>
  <c r="AL29" i="91"/>
  <c r="AU29" i="91" s="1"/>
  <c r="AS47" i="91"/>
  <c r="AL47" i="91"/>
  <c r="AU47" i="91" s="1"/>
  <c r="AS65" i="91"/>
  <c r="AL65" i="91"/>
  <c r="AU65" i="91" s="1"/>
  <c r="AS8" i="43"/>
  <c r="AL8" i="43"/>
  <c r="AU8" i="43" s="1"/>
  <c r="AS44" i="43"/>
  <c r="AL44" i="43"/>
  <c r="AU44" i="43" s="1"/>
  <c r="AS62" i="43"/>
  <c r="AL62" i="43"/>
  <c r="AU62" i="43" s="1"/>
  <c r="AS81" i="43"/>
  <c r="AL81" i="43"/>
  <c r="AU81" i="43" s="1"/>
  <c r="AS12" i="91"/>
  <c r="AL12" i="91"/>
  <c r="AU12" i="91" s="1"/>
  <c r="AS66" i="91"/>
  <c r="AL66" i="91"/>
  <c r="AU66" i="91" s="1"/>
  <c r="AS73" i="91"/>
  <c r="AL73" i="91"/>
  <c r="AU73" i="91" s="1"/>
  <c r="AE85" i="102"/>
  <c r="AG85" i="102"/>
  <c r="AP85" i="102" s="1"/>
  <c r="W86" i="102"/>
  <c r="AF85" i="102"/>
  <c r="AO85" i="102" s="1"/>
  <c r="AS16" i="43"/>
  <c r="AL16" i="43"/>
  <c r="AU16" i="43" s="1"/>
  <c r="AS34" i="43"/>
  <c r="AL34" i="43"/>
  <c r="AU34" i="43" s="1"/>
  <c r="AS52" i="43"/>
  <c r="AL52" i="43"/>
  <c r="AU52" i="43" s="1"/>
  <c r="AS70" i="43"/>
  <c r="AL70" i="43"/>
  <c r="AU70" i="43" s="1"/>
  <c r="AS20" i="91"/>
  <c r="AL20" i="91"/>
  <c r="AU20" i="91" s="1"/>
  <c r="AS38" i="91"/>
  <c r="AL38" i="91"/>
  <c r="AU38" i="91" s="1"/>
  <c r="AS56" i="91"/>
  <c r="AL56" i="91"/>
  <c r="AU56" i="91" s="1"/>
  <c r="AI85" i="10"/>
  <c r="AP85" i="10"/>
  <c r="AS23" i="43"/>
  <c r="AL23" i="43"/>
  <c r="AU23" i="43" s="1"/>
  <c r="AS41" i="43"/>
  <c r="AL41" i="43"/>
  <c r="AU41" i="43" s="1"/>
  <c r="AS21" i="91"/>
  <c r="AL21" i="91"/>
  <c r="AU21" i="91" s="1"/>
  <c r="AS39" i="91"/>
  <c r="AL39" i="91"/>
  <c r="AU39" i="91" s="1"/>
  <c r="AS12" i="43"/>
  <c r="AL12" i="43"/>
  <c r="AU12" i="43" s="1"/>
  <c r="AK86" i="55"/>
  <c r="AT86" i="55" s="1"/>
  <c r="AJ86" i="55"/>
  <c r="AJ76" i="55"/>
  <c r="AK76" i="55"/>
  <c r="AT76" i="55" s="1"/>
  <c r="AK70" i="55"/>
  <c r="AT70" i="55" s="1"/>
  <c r="AJ70" i="55"/>
  <c r="AJ64" i="55"/>
  <c r="AK64" i="55"/>
  <c r="AT64" i="55" s="1"/>
  <c r="AK58" i="55"/>
  <c r="AT58" i="55" s="1"/>
  <c r="AJ58" i="55"/>
  <c r="AK52" i="55"/>
  <c r="AT52" i="55" s="1"/>
  <c r="AJ52" i="55"/>
  <c r="AK46" i="55"/>
  <c r="AT46" i="55" s="1"/>
  <c r="AJ46" i="55"/>
  <c r="AJ40" i="55"/>
  <c r="AK40" i="55"/>
  <c r="AT40" i="55" s="1"/>
  <c r="AJ34" i="55"/>
  <c r="AK34" i="55"/>
  <c r="AT34" i="55" s="1"/>
  <c r="AJ28" i="55"/>
  <c r="AK28" i="55"/>
  <c r="AT28" i="55" s="1"/>
  <c r="AK22" i="55"/>
  <c r="AT22" i="55" s="1"/>
  <c r="AJ22" i="55"/>
  <c r="AJ15" i="55"/>
  <c r="AK15" i="55"/>
  <c r="AT15" i="55" s="1"/>
  <c r="AJ9" i="55"/>
  <c r="AK9" i="55"/>
  <c r="AT9" i="55" s="1"/>
  <c r="AK18" i="55"/>
  <c r="AT18" i="55" s="1"/>
  <c r="AJ18" i="55"/>
  <c r="AS37" i="43"/>
  <c r="AL37" i="43"/>
  <c r="AU37" i="43" s="1"/>
  <c r="AS73" i="43"/>
  <c r="AL73" i="43"/>
  <c r="AU73" i="43" s="1"/>
  <c r="AR82" i="50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S30" i="91"/>
  <c r="AL30" i="91"/>
  <c r="AU30" i="91" s="1"/>
  <c r="AS48" i="91"/>
  <c r="AL48" i="91"/>
  <c r="AU48" i="91" s="1"/>
  <c r="AS84" i="91"/>
  <c r="AL84" i="91"/>
  <c r="AU84" i="91" s="1"/>
  <c r="AS9" i="43"/>
  <c r="AL9" i="43"/>
  <c r="AU9" i="43" s="1"/>
  <c r="AS27" i="43"/>
  <c r="AL27" i="43"/>
  <c r="AU27" i="43" s="1"/>
  <c r="AS45" i="43"/>
  <c r="AL45" i="43"/>
  <c r="AU45" i="43" s="1"/>
  <c r="AS63" i="43"/>
  <c r="AL63" i="43"/>
  <c r="AU63" i="43" s="1"/>
  <c r="AS82" i="43"/>
  <c r="AL82" i="43"/>
  <c r="AU82" i="43" s="1"/>
  <c r="AS80" i="43"/>
  <c r="AL80" i="43"/>
  <c r="AU80" i="43" s="1"/>
  <c r="AR85" i="103"/>
  <c r="AS19" i="91"/>
  <c r="AL19" i="91"/>
  <c r="AU19" i="91" s="1"/>
  <c r="AS37" i="91"/>
  <c r="AL37" i="91"/>
  <c r="AU37" i="91" s="1"/>
  <c r="AS55" i="91"/>
  <c r="AL55" i="91"/>
  <c r="AU55" i="91" s="1"/>
  <c r="AH86" i="98"/>
  <c r="AQ86" i="98" s="1"/>
  <c r="AS78" i="43"/>
  <c r="AL78" i="43"/>
  <c r="AU78" i="43" s="1"/>
  <c r="AS22" i="43"/>
  <c r="AL22" i="43"/>
  <c r="AU22" i="43" s="1"/>
  <c r="W89" i="41"/>
  <c r="AE88" i="41"/>
  <c r="AF88" i="41"/>
  <c r="AO88" i="41" s="1"/>
  <c r="AG88" i="41"/>
  <c r="AP88" i="41" s="1"/>
  <c r="AS62" i="91"/>
  <c r="AL62" i="91"/>
  <c r="AU62" i="91" s="1"/>
  <c r="AS80" i="91"/>
  <c r="AL80" i="91"/>
  <c r="AU80" i="91" s="1"/>
  <c r="Y86" i="10"/>
  <c r="X86" i="10"/>
  <c r="AS65" i="43"/>
  <c r="AL65" i="43"/>
  <c r="AU65" i="43" s="1"/>
  <c r="AS84" i="43"/>
  <c r="AL84" i="43"/>
  <c r="AU84" i="43" s="1"/>
  <c r="AS9" i="91"/>
  <c r="AL9" i="91"/>
  <c r="AU9" i="91" s="1"/>
  <c r="AL27" i="91"/>
  <c r="AU27" i="91" s="1"/>
  <c r="AS27" i="91"/>
  <c r="AS30" i="43"/>
  <c r="AL30" i="43"/>
  <c r="AU30" i="43" s="1"/>
  <c r="AS48" i="43"/>
  <c r="AL48" i="43"/>
  <c r="AU48" i="43" s="1"/>
  <c r="AS66" i="43"/>
  <c r="AL66" i="43"/>
  <c r="AU66" i="43" s="1"/>
  <c r="AF82" i="90" l="1"/>
  <c r="AO82" i="90" s="1"/>
  <c r="W83" i="90"/>
  <c r="AE82" i="90"/>
  <c r="AG82" i="90"/>
  <c r="AP82" i="90" s="1"/>
  <c r="AX89" i="87"/>
  <c r="S89" i="87" s="1"/>
  <c r="AC89" i="87" s="1"/>
  <c r="AG89" i="87"/>
  <c r="AP89" i="87" s="1"/>
  <c r="AP91" i="87" s="1"/>
  <c r="AE89" i="87"/>
  <c r="AF89" i="87"/>
  <c r="AO89" i="87" s="1"/>
  <c r="AO91" i="87" s="1"/>
  <c r="AK25" i="49"/>
  <c r="AT25" i="49" s="1"/>
  <c r="AH86" i="10"/>
  <c r="AQ86" i="10" s="1"/>
  <c r="AS18" i="55"/>
  <c r="AL18" i="55"/>
  <c r="AU18" i="55" s="1"/>
  <c r="AS16" i="55"/>
  <c r="AL16" i="55"/>
  <c r="AU16" i="55" s="1"/>
  <c r="AS5" i="43"/>
  <c r="AL5" i="43"/>
  <c r="AU5" i="43" s="1"/>
  <c r="AI89" i="49"/>
  <c r="AN89" i="49"/>
  <c r="AN91" i="49" s="1"/>
  <c r="AH89" i="99"/>
  <c r="AQ89" i="99" s="1"/>
  <c r="AQ91" i="99" s="1"/>
  <c r="AX5" i="99"/>
  <c r="S5" i="99" s="1"/>
  <c r="AC5" i="99" s="1"/>
  <c r="AB6" i="99" s="1"/>
  <c r="AZ3" i="99"/>
  <c r="AX88" i="99" s="1"/>
  <c r="S88" i="99" s="1"/>
  <c r="AC88" i="99" s="1"/>
  <c r="AB89" i="99" s="1"/>
  <c r="AX4" i="99"/>
  <c r="S4" i="99" s="1"/>
  <c r="AC4" i="99" s="1"/>
  <c r="AB5" i="99" s="1"/>
  <c r="AX7" i="99"/>
  <c r="S7" i="99" s="1"/>
  <c r="AC7" i="99" s="1"/>
  <c r="AB8" i="99" s="1"/>
  <c r="AX9" i="99"/>
  <c r="S9" i="99" s="1"/>
  <c r="AC9" i="99" s="1"/>
  <c r="AB10" i="99" s="1"/>
  <c r="AX10" i="99"/>
  <c r="S10" i="99" s="1"/>
  <c r="AC10" i="99" s="1"/>
  <c r="AB11" i="99" s="1"/>
  <c r="AX11" i="99"/>
  <c r="S11" i="99" s="1"/>
  <c r="AC11" i="99" s="1"/>
  <c r="AB12" i="99" s="1"/>
  <c r="AX12" i="99"/>
  <c r="S12" i="99" s="1"/>
  <c r="AC12" i="99" s="1"/>
  <c r="AB13" i="99" s="1"/>
  <c r="AX13" i="99"/>
  <c r="S13" i="99" s="1"/>
  <c r="AC13" i="99" s="1"/>
  <c r="AB14" i="99" s="1"/>
  <c r="AX14" i="99"/>
  <c r="S14" i="99" s="1"/>
  <c r="AC14" i="99" s="1"/>
  <c r="AB15" i="99" s="1"/>
  <c r="AX15" i="99"/>
  <c r="S15" i="99" s="1"/>
  <c r="AC15" i="99" s="1"/>
  <c r="AB16" i="99" s="1"/>
  <c r="AX16" i="99"/>
  <c r="S16" i="99" s="1"/>
  <c r="AC16" i="99" s="1"/>
  <c r="AB17" i="99" s="1"/>
  <c r="AX17" i="99"/>
  <c r="S17" i="99" s="1"/>
  <c r="AC17" i="99" s="1"/>
  <c r="AB18" i="99" s="1"/>
  <c r="AX18" i="99"/>
  <c r="S18" i="99" s="1"/>
  <c r="AC18" i="99" s="1"/>
  <c r="AB19" i="99" s="1"/>
  <c r="AX19" i="99"/>
  <c r="S19" i="99" s="1"/>
  <c r="AC19" i="99" s="1"/>
  <c r="AB20" i="99" s="1"/>
  <c r="AX20" i="99"/>
  <c r="S20" i="99" s="1"/>
  <c r="AC20" i="99" s="1"/>
  <c r="AB21" i="99" s="1"/>
  <c r="AX21" i="99"/>
  <c r="S21" i="99" s="1"/>
  <c r="AC21" i="99" s="1"/>
  <c r="AB22" i="99" s="1"/>
  <c r="AX22" i="99"/>
  <c r="S22" i="99" s="1"/>
  <c r="AC22" i="99" s="1"/>
  <c r="AB23" i="99" s="1"/>
  <c r="AX23" i="99"/>
  <c r="S23" i="99" s="1"/>
  <c r="AC23" i="99" s="1"/>
  <c r="AB24" i="99" s="1"/>
  <c r="AX24" i="99"/>
  <c r="S24" i="99" s="1"/>
  <c r="AC24" i="99" s="1"/>
  <c r="AB25" i="99" s="1"/>
  <c r="AX25" i="99"/>
  <c r="S25" i="99" s="1"/>
  <c r="AC25" i="99" s="1"/>
  <c r="AB26" i="99" s="1"/>
  <c r="AX26" i="99"/>
  <c r="S26" i="99" s="1"/>
  <c r="AC26" i="99" s="1"/>
  <c r="AB27" i="99" s="1"/>
  <c r="AX27" i="99"/>
  <c r="S27" i="99" s="1"/>
  <c r="AC27" i="99" s="1"/>
  <c r="AB28" i="99" s="1"/>
  <c r="AX28" i="99"/>
  <c r="S28" i="99" s="1"/>
  <c r="AC28" i="99" s="1"/>
  <c r="AB29" i="99" s="1"/>
  <c r="AX29" i="99"/>
  <c r="S29" i="99" s="1"/>
  <c r="AC29" i="99" s="1"/>
  <c r="AB30" i="99" s="1"/>
  <c r="AX30" i="99"/>
  <c r="S30" i="99" s="1"/>
  <c r="AC30" i="99" s="1"/>
  <c r="AB31" i="99" s="1"/>
  <c r="AX31" i="99"/>
  <c r="S31" i="99" s="1"/>
  <c r="AC31" i="99" s="1"/>
  <c r="AB32" i="99" s="1"/>
  <c r="AX32" i="99"/>
  <c r="S32" i="99" s="1"/>
  <c r="AC32" i="99" s="1"/>
  <c r="AB33" i="99" s="1"/>
  <c r="AX33" i="99"/>
  <c r="S33" i="99" s="1"/>
  <c r="AC33" i="99" s="1"/>
  <c r="AB34" i="99" s="1"/>
  <c r="AX34" i="99"/>
  <c r="S34" i="99" s="1"/>
  <c r="AC34" i="99" s="1"/>
  <c r="AB35" i="99" s="1"/>
  <c r="AX35" i="99"/>
  <c r="S35" i="99" s="1"/>
  <c r="AC35" i="99" s="1"/>
  <c r="AB36" i="99" s="1"/>
  <c r="AX36" i="99"/>
  <c r="S36" i="99" s="1"/>
  <c r="AC36" i="99" s="1"/>
  <c r="AB37" i="99" s="1"/>
  <c r="AX37" i="99"/>
  <c r="S37" i="99" s="1"/>
  <c r="AC37" i="99" s="1"/>
  <c r="AB38" i="99" s="1"/>
  <c r="AX38" i="99"/>
  <c r="S38" i="99" s="1"/>
  <c r="AC38" i="99" s="1"/>
  <c r="AB39" i="99" s="1"/>
  <c r="AX39" i="99"/>
  <c r="S39" i="99" s="1"/>
  <c r="AC39" i="99" s="1"/>
  <c r="AB40" i="99" s="1"/>
  <c r="AX40" i="99"/>
  <c r="S40" i="99" s="1"/>
  <c r="AC40" i="99" s="1"/>
  <c r="AB41" i="99" s="1"/>
  <c r="AX41" i="99"/>
  <c r="S41" i="99" s="1"/>
  <c r="AC41" i="99" s="1"/>
  <c r="AB42" i="99" s="1"/>
  <c r="AX42" i="99"/>
  <c r="S42" i="99" s="1"/>
  <c r="AC42" i="99" s="1"/>
  <c r="AB43" i="99" s="1"/>
  <c r="AX43" i="99"/>
  <c r="S43" i="99" s="1"/>
  <c r="AC43" i="99" s="1"/>
  <c r="AB44" i="99" s="1"/>
  <c r="AX44" i="99"/>
  <c r="S44" i="99" s="1"/>
  <c r="AC44" i="99" s="1"/>
  <c r="AB45" i="99" s="1"/>
  <c r="AX45" i="99"/>
  <c r="S45" i="99" s="1"/>
  <c r="AC45" i="99" s="1"/>
  <c r="AB46" i="99" s="1"/>
  <c r="AX46" i="99"/>
  <c r="S46" i="99" s="1"/>
  <c r="AC46" i="99" s="1"/>
  <c r="AB47" i="99" s="1"/>
  <c r="AX47" i="99"/>
  <c r="S47" i="99" s="1"/>
  <c r="AC47" i="99" s="1"/>
  <c r="AB48" i="99" s="1"/>
  <c r="AX48" i="99"/>
  <c r="S48" i="99" s="1"/>
  <c r="AC48" i="99" s="1"/>
  <c r="AB49" i="99" s="1"/>
  <c r="AX49" i="99"/>
  <c r="S49" i="99" s="1"/>
  <c r="AC49" i="99" s="1"/>
  <c r="AB50" i="99" s="1"/>
  <c r="AX50" i="99"/>
  <c r="S50" i="99" s="1"/>
  <c r="AC50" i="99" s="1"/>
  <c r="AB51" i="99" s="1"/>
  <c r="AX51" i="99"/>
  <c r="S51" i="99" s="1"/>
  <c r="AC51" i="99" s="1"/>
  <c r="AB52" i="99" s="1"/>
  <c r="AX52" i="99"/>
  <c r="S52" i="99" s="1"/>
  <c r="AC52" i="99" s="1"/>
  <c r="AB53" i="99" s="1"/>
  <c r="AX53" i="99"/>
  <c r="S53" i="99" s="1"/>
  <c r="AC53" i="99" s="1"/>
  <c r="AB54" i="99" s="1"/>
  <c r="AX54" i="99"/>
  <c r="S54" i="99" s="1"/>
  <c r="AC54" i="99" s="1"/>
  <c r="AB55" i="99" s="1"/>
  <c r="AX55" i="99"/>
  <c r="S55" i="99" s="1"/>
  <c r="AC55" i="99" s="1"/>
  <c r="AB56" i="99" s="1"/>
  <c r="AX56" i="99"/>
  <c r="S56" i="99" s="1"/>
  <c r="AC56" i="99" s="1"/>
  <c r="AB57" i="99" s="1"/>
  <c r="AX57" i="99"/>
  <c r="S57" i="99" s="1"/>
  <c r="AC57" i="99" s="1"/>
  <c r="AB58" i="99" s="1"/>
  <c r="AX58" i="99"/>
  <c r="S58" i="99" s="1"/>
  <c r="AC58" i="99" s="1"/>
  <c r="AB59" i="99" s="1"/>
  <c r="AX59" i="99"/>
  <c r="S59" i="99" s="1"/>
  <c r="AC59" i="99" s="1"/>
  <c r="AB60" i="99" s="1"/>
  <c r="AX60" i="99"/>
  <c r="S60" i="99" s="1"/>
  <c r="AC60" i="99" s="1"/>
  <c r="AB61" i="99" s="1"/>
  <c r="AX61" i="99"/>
  <c r="S61" i="99" s="1"/>
  <c r="AC61" i="99" s="1"/>
  <c r="AB62" i="99" s="1"/>
  <c r="AX62" i="99"/>
  <c r="S62" i="99" s="1"/>
  <c r="AC62" i="99" s="1"/>
  <c r="AB63" i="99" s="1"/>
  <c r="AX63" i="99"/>
  <c r="S63" i="99" s="1"/>
  <c r="AC63" i="99" s="1"/>
  <c r="AB64" i="99" s="1"/>
  <c r="AX64" i="99"/>
  <c r="S64" i="99" s="1"/>
  <c r="AC64" i="99" s="1"/>
  <c r="AB65" i="99" s="1"/>
  <c r="AX65" i="99"/>
  <c r="S65" i="99" s="1"/>
  <c r="AC65" i="99" s="1"/>
  <c r="AB66" i="99" s="1"/>
  <c r="AX66" i="99"/>
  <c r="S66" i="99" s="1"/>
  <c r="AC66" i="99" s="1"/>
  <c r="AB67" i="99" s="1"/>
  <c r="AX67" i="99"/>
  <c r="S67" i="99" s="1"/>
  <c r="AC67" i="99" s="1"/>
  <c r="AB68" i="99" s="1"/>
  <c r="AX68" i="99"/>
  <c r="S68" i="99" s="1"/>
  <c r="AC68" i="99" s="1"/>
  <c r="AB69" i="99" s="1"/>
  <c r="AX69" i="99"/>
  <c r="S69" i="99" s="1"/>
  <c r="AC69" i="99" s="1"/>
  <c r="AB70" i="99" s="1"/>
  <c r="AX70" i="99"/>
  <c r="S70" i="99" s="1"/>
  <c r="AC70" i="99" s="1"/>
  <c r="AB71" i="99" s="1"/>
  <c r="AX71" i="99"/>
  <c r="S71" i="99" s="1"/>
  <c r="AC71" i="99" s="1"/>
  <c r="AB72" i="99" s="1"/>
  <c r="AX72" i="99"/>
  <c r="S72" i="99" s="1"/>
  <c r="AC72" i="99" s="1"/>
  <c r="AB73" i="99" s="1"/>
  <c r="AX73" i="99"/>
  <c r="S73" i="99" s="1"/>
  <c r="AC73" i="99" s="1"/>
  <c r="AB74" i="99" s="1"/>
  <c r="AX74" i="99"/>
  <c r="S74" i="99" s="1"/>
  <c r="AC74" i="99" s="1"/>
  <c r="AB75" i="99" s="1"/>
  <c r="AX75" i="99"/>
  <c r="S75" i="99" s="1"/>
  <c r="AC75" i="99" s="1"/>
  <c r="AB76" i="99" s="1"/>
  <c r="AX76" i="99"/>
  <c r="S76" i="99" s="1"/>
  <c r="AC76" i="99" s="1"/>
  <c r="AB77" i="99" s="1"/>
  <c r="AX77" i="99"/>
  <c r="S77" i="99" s="1"/>
  <c r="AC77" i="99" s="1"/>
  <c r="AB78" i="99" s="1"/>
  <c r="AX78" i="99"/>
  <c r="S78" i="99" s="1"/>
  <c r="AC78" i="99" s="1"/>
  <c r="AB79" i="99" s="1"/>
  <c r="AX79" i="99"/>
  <c r="S79" i="99" s="1"/>
  <c r="AC79" i="99" s="1"/>
  <c r="AB80" i="99" s="1"/>
  <c r="AX80" i="99"/>
  <c r="S80" i="99" s="1"/>
  <c r="AC80" i="99" s="1"/>
  <c r="AB81" i="99" s="1"/>
  <c r="AX81" i="99"/>
  <c r="S81" i="99" s="1"/>
  <c r="AC81" i="99" s="1"/>
  <c r="AB82" i="99" s="1"/>
  <c r="AX82" i="99"/>
  <c r="S82" i="99" s="1"/>
  <c r="AC82" i="99" s="1"/>
  <c r="AB83" i="99" s="1"/>
  <c r="AX83" i="99"/>
  <c r="S83" i="99" s="1"/>
  <c r="AC83" i="99" s="1"/>
  <c r="AB84" i="99" s="1"/>
  <c r="AX86" i="99"/>
  <c r="S86" i="99" s="1"/>
  <c r="AC86" i="99" s="1"/>
  <c r="AB87" i="99" s="1"/>
  <c r="AX85" i="99"/>
  <c r="S85" i="99" s="1"/>
  <c r="AC85" i="99" s="1"/>
  <c r="AB86" i="99" s="1"/>
  <c r="AX84" i="99"/>
  <c r="S84" i="99" s="1"/>
  <c r="AC84" i="99" s="1"/>
  <c r="AB85" i="99" s="1"/>
  <c r="AX87" i="99"/>
  <c r="S87" i="99" s="1"/>
  <c r="AC87" i="99" s="1"/>
  <c r="AB88" i="99" s="1"/>
  <c r="AS17" i="55"/>
  <c r="AL17" i="55"/>
  <c r="AU17" i="55" s="1"/>
  <c r="AS36" i="55"/>
  <c r="AL36" i="55"/>
  <c r="AU36" i="55" s="1"/>
  <c r="AF87" i="83"/>
  <c r="AO87" i="83" s="1"/>
  <c r="AE87" i="83"/>
  <c r="W88" i="83"/>
  <c r="AG87" i="83"/>
  <c r="AP87" i="83" s="1"/>
  <c r="AX88" i="49"/>
  <c r="S88" i="49" s="1"/>
  <c r="AC88" i="49" s="1"/>
  <c r="AB89" i="49" s="1"/>
  <c r="AX82" i="49"/>
  <c r="S82" i="49" s="1"/>
  <c r="AC82" i="49" s="1"/>
  <c r="AB83" i="49" s="1"/>
  <c r="AX76" i="49"/>
  <c r="S76" i="49" s="1"/>
  <c r="AC76" i="49" s="1"/>
  <c r="AB77" i="49" s="1"/>
  <c r="AX70" i="49"/>
  <c r="S70" i="49" s="1"/>
  <c r="AC70" i="49" s="1"/>
  <c r="AB71" i="49" s="1"/>
  <c r="AX64" i="49"/>
  <c r="S64" i="49" s="1"/>
  <c r="AC64" i="49" s="1"/>
  <c r="AB65" i="49" s="1"/>
  <c r="AX58" i="49"/>
  <c r="S58" i="49" s="1"/>
  <c r="AC58" i="49" s="1"/>
  <c r="AB59" i="49" s="1"/>
  <c r="AX52" i="49"/>
  <c r="S52" i="49" s="1"/>
  <c r="AC52" i="49" s="1"/>
  <c r="AB53" i="49" s="1"/>
  <c r="AX46" i="49"/>
  <c r="S46" i="49" s="1"/>
  <c r="AC46" i="49" s="1"/>
  <c r="AB47" i="49" s="1"/>
  <c r="AX40" i="49"/>
  <c r="S40" i="49" s="1"/>
  <c r="AC40" i="49" s="1"/>
  <c r="AB41" i="49" s="1"/>
  <c r="AX34" i="49"/>
  <c r="S34" i="49" s="1"/>
  <c r="AC34" i="49" s="1"/>
  <c r="AB35" i="49" s="1"/>
  <c r="AX28" i="49"/>
  <c r="S28" i="49" s="1"/>
  <c r="AC28" i="49" s="1"/>
  <c r="AB29" i="49" s="1"/>
  <c r="AX22" i="49"/>
  <c r="S22" i="49" s="1"/>
  <c r="AC22" i="49" s="1"/>
  <c r="AB23" i="49" s="1"/>
  <c r="AX16" i="49"/>
  <c r="S16" i="49" s="1"/>
  <c r="AC16" i="49" s="1"/>
  <c r="AB17" i="49" s="1"/>
  <c r="AX9" i="49"/>
  <c r="S9" i="49" s="1"/>
  <c r="AC9" i="49" s="1"/>
  <c r="AB10" i="49" s="1"/>
  <c r="AX5" i="49"/>
  <c r="S5" i="49" s="1"/>
  <c r="AC5" i="49" s="1"/>
  <c r="AB6" i="49" s="1"/>
  <c r="AJ3" i="55"/>
  <c r="AB4" i="55"/>
  <c r="AS31" i="55"/>
  <c r="AL31" i="55"/>
  <c r="AU31" i="55" s="1"/>
  <c r="AS49" i="55"/>
  <c r="AL49" i="55"/>
  <c r="AU49" i="55" s="1"/>
  <c r="AS67" i="55"/>
  <c r="AL67" i="55"/>
  <c r="AU67" i="55" s="1"/>
  <c r="AS88" i="55"/>
  <c r="AL88" i="55"/>
  <c r="AU88" i="55" s="1"/>
  <c r="AE86" i="82"/>
  <c r="W87" i="82"/>
  <c r="AG86" i="82"/>
  <c r="AP86" i="82" s="1"/>
  <c r="AF86" i="82"/>
  <c r="AO86" i="82" s="1"/>
  <c r="AR89" i="55"/>
  <c r="AR91" i="55" s="1"/>
  <c r="AL89" i="55"/>
  <c r="AU89" i="55" s="1"/>
  <c r="AI86" i="98"/>
  <c r="AN86" i="98"/>
  <c r="AI84" i="48"/>
  <c r="AN84" i="48"/>
  <c r="AR85" i="35"/>
  <c r="AS83" i="55"/>
  <c r="AL83" i="55"/>
  <c r="AU83" i="55" s="1"/>
  <c r="AR84" i="85"/>
  <c r="AR86" i="83"/>
  <c r="AK73" i="49"/>
  <c r="AT73" i="49" s="1"/>
  <c r="AK19" i="49"/>
  <c r="AT19" i="49" s="1"/>
  <c r="AS22" i="55"/>
  <c r="AL22" i="55"/>
  <c r="AU22" i="55" s="1"/>
  <c r="AS58" i="55"/>
  <c r="AL58" i="55"/>
  <c r="AU58" i="55" s="1"/>
  <c r="Z86" i="10"/>
  <c r="AS40" i="55"/>
  <c r="AL40" i="55"/>
  <c r="AU40" i="55" s="1"/>
  <c r="AS76" i="55"/>
  <c r="AL76" i="55"/>
  <c r="AU76" i="55" s="1"/>
  <c r="AL23" i="55"/>
  <c r="AU23" i="55" s="1"/>
  <c r="AS23" i="55"/>
  <c r="AS59" i="55"/>
  <c r="AL59" i="55"/>
  <c r="AU59" i="55" s="1"/>
  <c r="AS77" i="55"/>
  <c r="AL77" i="55"/>
  <c r="AU77" i="55" s="1"/>
  <c r="AT91" i="43"/>
  <c r="AF83" i="50"/>
  <c r="AO83" i="50" s="1"/>
  <c r="AE83" i="50"/>
  <c r="W84" i="50"/>
  <c r="AG83" i="50"/>
  <c r="AP83" i="50" s="1"/>
  <c r="Z89" i="99"/>
  <c r="AJ5" i="55"/>
  <c r="AS24" i="55"/>
  <c r="AL24" i="55"/>
  <c r="AU24" i="55" s="1"/>
  <c r="AS42" i="55"/>
  <c r="AL42" i="55"/>
  <c r="AU42" i="55" s="1"/>
  <c r="AS78" i="55"/>
  <c r="AL78" i="55"/>
  <c r="AU78" i="55" s="1"/>
  <c r="AH85" i="85"/>
  <c r="AQ85" i="85" s="1"/>
  <c r="AX86" i="49"/>
  <c r="S86" i="49" s="1"/>
  <c r="AC86" i="49" s="1"/>
  <c r="AB87" i="49" s="1"/>
  <c r="AX81" i="49"/>
  <c r="S81" i="49" s="1"/>
  <c r="AC81" i="49" s="1"/>
  <c r="AB82" i="49" s="1"/>
  <c r="AX75" i="49"/>
  <c r="S75" i="49" s="1"/>
  <c r="AC75" i="49" s="1"/>
  <c r="AB76" i="49" s="1"/>
  <c r="AX69" i="49"/>
  <c r="S69" i="49" s="1"/>
  <c r="AC69" i="49" s="1"/>
  <c r="AB70" i="49" s="1"/>
  <c r="AX63" i="49"/>
  <c r="S63" i="49" s="1"/>
  <c r="AC63" i="49" s="1"/>
  <c r="AB64" i="49" s="1"/>
  <c r="AX57" i="49"/>
  <c r="S57" i="49" s="1"/>
  <c r="AC57" i="49" s="1"/>
  <c r="AB58" i="49" s="1"/>
  <c r="AX51" i="49"/>
  <c r="S51" i="49" s="1"/>
  <c r="AC51" i="49" s="1"/>
  <c r="AB52" i="49" s="1"/>
  <c r="AX45" i="49"/>
  <c r="S45" i="49" s="1"/>
  <c r="AC45" i="49" s="1"/>
  <c r="AB46" i="49" s="1"/>
  <c r="AX39" i="49"/>
  <c r="S39" i="49" s="1"/>
  <c r="AC39" i="49" s="1"/>
  <c r="AB40" i="49" s="1"/>
  <c r="AX33" i="49"/>
  <c r="S33" i="49" s="1"/>
  <c r="AC33" i="49" s="1"/>
  <c r="AB34" i="49" s="1"/>
  <c r="AX27" i="49"/>
  <c r="S27" i="49" s="1"/>
  <c r="AC27" i="49" s="1"/>
  <c r="AB28" i="49" s="1"/>
  <c r="AX21" i="49"/>
  <c r="S21" i="49" s="1"/>
  <c r="AC21" i="49" s="1"/>
  <c r="AB22" i="49" s="1"/>
  <c r="AX15" i="49"/>
  <c r="S15" i="49" s="1"/>
  <c r="AC15" i="49" s="1"/>
  <c r="AB16" i="49" s="1"/>
  <c r="AX8" i="49"/>
  <c r="S8" i="49" s="1"/>
  <c r="AC8" i="49" s="1"/>
  <c r="AB9" i="49" s="1"/>
  <c r="AX3" i="49"/>
  <c r="S3" i="49" s="1"/>
  <c r="AC3" i="49" s="1"/>
  <c r="AK12" i="55"/>
  <c r="AT12" i="55" s="1"/>
  <c r="AJ12" i="55"/>
  <c r="AE87" i="18"/>
  <c r="AG87" i="18"/>
  <c r="AP87" i="18" s="1"/>
  <c r="AF87" i="18"/>
  <c r="AO87" i="18" s="1"/>
  <c r="W88" i="18"/>
  <c r="AS32" i="55"/>
  <c r="AL32" i="55"/>
  <c r="AU32" i="55" s="1"/>
  <c r="AS50" i="55"/>
  <c r="AL50" i="55"/>
  <c r="AU50" i="55" s="1"/>
  <c r="AI87" i="42"/>
  <c r="AN87" i="42"/>
  <c r="AS8" i="55"/>
  <c r="AL8" i="55"/>
  <c r="AU8" i="55" s="1"/>
  <c r="AS27" i="55"/>
  <c r="AL27" i="55"/>
  <c r="AU27" i="55" s="1"/>
  <c r="AS63" i="55"/>
  <c r="AL63" i="55"/>
  <c r="AU63" i="55" s="1"/>
  <c r="AS81" i="55"/>
  <c r="AL81" i="55"/>
  <c r="AU81" i="55" s="1"/>
  <c r="Y89" i="41"/>
  <c r="X89" i="41"/>
  <c r="Z89" i="41" s="1"/>
  <c r="AL52" i="55"/>
  <c r="AU52" i="55" s="1"/>
  <c r="AS52" i="55"/>
  <c r="AS10" i="55"/>
  <c r="AL10" i="55"/>
  <c r="AU10" i="55" s="1"/>
  <c r="AS65" i="55"/>
  <c r="AL65" i="55"/>
  <c r="AU65" i="55" s="1"/>
  <c r="AS66" i="55"/>
  <c r="AL66" i="55"/>
  <c r="AU66" i="55" s="1"/>
  <c r="AJ88" i="49"/>
  <c r="AK88" i="49"/>
  <c r="AT88" i="49" s="1"/>
  <c r="AK61" i="49"/>
  <c r="AT61" i="49" s="1"/>
  <c r="AK43" i="49"/>
  <c r="AT43" i="49" s="1"/>
  <c r="AK6" i="55"/>
  <c r="AT6" i="55" s="1"/>
  <c r="AJ6" i="55"/>
  <c r="AS41" i="55"/>
  <c r="AL41" i="55"/>
  <c r="AU41" i="55" s="1"/>
  <c r="AL4" i="43"/>
  <c r="AU4" i="43" s="1"/>
  <c r="AS4" i="43"/>
  <c r="AS60" i="55"/>
  <c r="AL60" i="55"/>
  <c r="AU60" i="55" s="1"/>
  <c r="W86" i="85"/>
  <c r="AF85" i="85"/>
  <c r="AO85" i="85" s="1"/>
  <c r="AE85" i="85"/>
  <c r="AG85" i="85"/>
  <c r="AP85" i="85" s="1"/>
  <c r="AX85" i="49"/>
  <c r="S85" i="49" s="1"/>
  <c r="AC85" i="49" s="1"/>
  <c r="AB86" i="49" s="1"/>
  <c r="AX80" i="49"/>
  <c r="S80" i="49" s="1"/>
  <c r="AC80" i="49" s="1"/>
  <c r="AB81" i="49" s="1"/>
  <c r="AX74" i="49"/>
  <c r="S74" i="49" s="1"/>
  <c r="AC74" i="49" s="1"/>
  <c r="AB75" i="49" s="1"/>
  <c r="AX68" i="49"/>
  <c r="S68" i="49" s="1"/>
  <c r="AC68" i="49" s="1"/>
  <c r="AB69" i="49" s="1"/>
  <c r="AX62" i="49"/>
  <c r="S62" i="49" s="1"/>
  <c r="AC62" i="49" s="1"/>
  <c r="AB63" i="49" s="1"/>
  <c r="AX56" i="49"/>
  <c r="S56" i="49" s="1"/>
  <c r="AC56" i="49" s="1"/>
  <c r="AB57" i="49" s="1"/>
  <c r="AX50" i="49"/>
  <c r="S50" i="49" s="1"/>
  <c r="AC50" i="49" s="1"/>
  <c r="AB51" i="49" s="1"/>
  <c r="AX44" i="49"/>
  <c r="S44" i="49" s="1"/>
  <c r="AC44" i="49" s="1"/>
  <c r="AB45" i="49" s="1"/>
  <c r="AX38" i="49"/>
  <c r="S38" i="49" s="1"/>
  <c r="AC38" i="49" s="1"/>
  <c r="AB39" i="49" s="1"/>
  <c r="AX32" i="49"/>
  <c r="S32" i="49" s="1"/>
  <c r="AC32" i="49" s="1"/>
  <c r="AB33" i="49" s="1"/>
  <c r="AX26" i="49"/>
  <c r="S26" i="49" s="1"/>
  <c r="AC26" i="49" s="1"/>
  <c r="AB27" i="49" s="1"/>
  <c r="AX20" i="49"/>
  <c r="S20" i="49" s="1"/>
  <c r="AC20" i="49" s="1"/>
  <c r="AB21" i="49" s="1"/>
  <c r="AX14" i="49"/>
  <c r="S14" i="49" s="1"/>
  <c r="AC14" i="49" s="1"/>
  <c r="AB15" i="49" s="1"/>
  <c r="AX7" i="49"/>
  <c r="S7" i="49" s="1"/>
  <c r="AC7" i="49" s="1"/>
  <c r="AB8" i="49" s="1"/>
  <c r="AS37" i="55"/>
  <c r="AL37" i="55"/>
  <c r="AU37" i="55" s="1"/>
  <c r="AS55" i="55"/>
  <c r="AL55" i="55"/>
  <c r="AU55" i="55" s="1"/>
  <c r="AS82" i="55"/>
  <c r="AL82" i="55"/>
  <c r="AU82" i="55" s="1"/>
  <c r="AH86" i="35"/>
  <c r="AQ86" i="35" s="1"/>
  <c r="AS13" i="55"/>
  <c r="AL13" i="55"/>
  <c r="AU13" i="55" s="1"/>
  <c r="AS68" i="55"/>
  <c r="AL68" i="55"/>
  <c r="AU68" i="55" s="1"/>
  <c r="AS85" i="55"/>
  <c r="AL85" i="55"/>
  <c r="AU85" i="55" s="1"/>
  <c r="AH89" i="87"/>
  <c r="AQ89" i="87" s="1"/>
  <c r="AQ91" i="87" s="1"/>
  <c r="AX5" i="87"/>
  <c r="S5" i="87" s="1"/>
  <c r="AC5" i="87" s="1"/>
  <c r="AB6" i="87" s="1"/>
  <c r="AZ3" i="87"/>
  <c r="AX83" i="87" s="1"/>
  <c r="S83" i="87" s="1"/>
  <c r="AC83" i="87" s="1"/>
  <c r="AB84" i="87" s="1"/>
  <c r="AX4" i="87"/>
  <c r="S4" i="87" s="1"/>
  <c r="AC4" i="87" s="1"/>
  <c r="AB5" i="87" s="1"/>
  <c r="AX6" i="87"/>
  <c r="S6" i="87" s="1"/>
  <c r="AC6" i="87" s="1"/>
  <c r="AB7" i="87" s="1"/>
  <c r="AX8" i="87"/>
  <c r="S8" i="87" s="1"/>
  <c r="AC8" i="87" s="1"/>
  <c r="AB9" i="87" s="1"/>
  <c r="AX10" i="87"/>
  <c r="S10" i="87" s="1"/>
  <c r="AC10" i="87" s="1"/>
  <c r="AB11" i="87" s="1"/>
  <c r="AX11" i="87"/>
  <c r="S11" i="87" s="1"/>
  <c r="AC11" i="87" s="1"/>
  <c r="AB12" i="87" s="1"/>
  <c r="AX12" i="87"/>
  <c r="S12" i="87" s="1"/>
  <c r="AC12" i="87" s="1"/>
  <c r="AB13" i="87" s="1"/>
  <c r="AX14" i="87"/>
  <c r="S14" i="87" s="1"/>
  <c r="AC14" i="87" s="1"/>
  <c r="AB15" i="87" s="1"/>
  <c r="AX16" i="87"/>
  <c r="S16" i="87" s="1"/>
  <c r="AC16" i="87" s="1"/>
  <c r="AB17" i="87" s="1"/>
  <c r="AX17" i="87"/>
  <c r="S17" i="87" s="1"/>
  <c r="AC17" i="87" s="1"/>
  <c r="AB18" i="87" s="1"/>
  <c r="AX18" i="87"/>
  <c r="S18" i="87" s="1"/>
  <c r="AC18" i="87" s="1"/>
  <c r="AB19" i="87" s="1"/>
  <c r="AX20" i="87"/>
  <c r="S20" i="87" s="1"/>
  <c r="AC20" i="87" s="1"/>
  <c r="AB21" i="87" s="1"/>
  <c r="AX22" i="87"/>
  <c r="S22" i="87" s="1"/>
  <c r="AC22" i="87" s="1"/>
  <c r="AB23" i="87" s="1"/>
  <c r="AX23" i="87"/>
  <c r="S23" i="87" s="1"/>
  <c r="AC23" i="87" s="1"/>
  <c r="AB24" i="87" s="1"/>
  <c r="AX24" i="87"/>
  <c r="S24" i="87" s="1"/>
  <c r="AC24" i="87" s="1"/>
  <c r="AB25" i="87" s="1"/>
  <c r="AX25" i="87"/>
  <c r="S25" i="87" s="1"/>
  <c r="AC25" i="87" s="1"/>
  <c r="AB26" i="87" s="1"/>
  <c r="AX26" i="87"/>
  <c r="S26" i="87" s="1"/>
  <c r="AC26" i="87" s="1"/>
  <c r="AB27" i="87" s="1"/>
  <c r="AX27" i="87"/>
  <c r="S27" i="87" s="1"/>
  <c r="AC27" i="87" s="1"/>
  <c r="AB28" i="87" s="1"/>
  <c r="AX28" i="87"/>
  <c r="S28" i="87" s="1"/>
  <c r="AC28" i="87" s="1"/>
  <c r="AB29" i="87" s="1"/>
  <c r="AX29" i="87"/>
  <c r="S29" i="87" s="1"/>
  <c r="AC29" i="87" s="1"/>
  <c r="AB30" i="87" s="1"/>
  <c r="AX30" i="87"/>
  <c r="S30" i="87" s="1"/>
  <c r="AC30" i="87" s="1"/>
  <c r="AB31" i="87" s="1"/>
  <c r="AX31" i="87"/>
  <c r="S31" i="87" s="1"/>
  <c r="AC31" i="87" s="1"/>
  <c r="AB32" i="87" s="1"/>
  <c r="AX32" i="87"/>
  <c r="S32" i="87" s="1"/>
  <c r="AC32" i="87" s="1"/>
  <c r="AB33" i="87" s="1"/>
  <c r="AX33" i="87"/>
  <c r="S33" i="87" s="1"/>
  <c r="AC33" i="87" s="1"/>
  <c r="AB34" i="87" s="1"/>
  <c r="AX34" i="87"/>
  <c r="S34" i="87" s="1"/>
  <c r="AC34" i="87" s="1"/>
  <c r="AB35" i="87" s="1"/>
  <c r="AX35" i="87"/>
  <c r="S35" i="87" s="1"/>
  <c r="AC35" i="87" s="1"/>
  <c r="AB36" i="87" s="1"/>
  <c r="AX36" i="87"/>
  <c r="S36" i="87" s="1"/>
  <c r="AC36" i="87" s="1"/>
  <c r="AB37" i="87" s="1"/>
  <c r="AX37" i="87"/>
  <c r="S37" i="87" s="1"/>
  <c r="AC37" i="87" s="1"/>
  <c r="AB38" i="87" s="1"/>
  <c r="AX38" i="87"/>
  <c r="S38" i="87" s="1"/>
  <c r="AC38" i="87" s="1"/>
  <c r="AB39" i="87" s="1"/>
  <c r="AX39" i="87"/>
  <c r="S39" i="87" s="1"/>
  <c r="AC39" i="87" s="1"/>
  <c r="AB40" i="87" s="1"/>
  <c r="AX40" i="87"/>
  <c r="S40" i="87" s="1"/>
  <c r="AC40" i="87" s="1"/>
  <c r="AB41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4" i="87"/>
  <c r="S44" i="87" s="1"/>
  <c r="AC44" i="87" s="1"/>
  <c r="AB45" i="87" s="1"/>
  <c r="AX45" i="87"/>
  <c r="S45" i="87" s="1"/>
  <c r="AC45" i="87" s="1"/>
  <c r="AB46" i="87" s="1"/>
  <c r="AX46" i="87"/>
  <c r="S46" i="87" s="1"/>
  <c r="AC46" i="87" s="1"/>
  <c r="AB47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0" i="87"/>
  <c r="S50" i="87" s="1"/>
  <c r="AC50" i="87" s="1"/>
  <c r="AB51" i="87" s="1"/>
  <c r="AX51" i="87"/>
  <c r="S51" i="87" s="1"/>
  <c r="AC51" i="87" s="1"/>
  <c r="AB52" i="87" s="1"/>
  <c r="AX52" i="87"/>
  <c r="S52" i="87" s="1"/>
  <c r="AC52" i="87" s="1"/>
  <c r="AB53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7" i="87"/>
  <c r="S57" i="87" s="1"/>
  <c r="AC57" i="87" s="1"/>
  <c r="AB58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3" i="87"/>
  <c r="S63" i="87" s="1"/>
  <c r="AC63" i="87" s="1"/>
  <c r="AB64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6" i="87"/>
  <c r="S76" i="87" s="1"/>
  <c r="AC76" i="87" s="1"/>
  <c r="AB77" i="87" s="1"/>
  <c r="AX77" i="87"/>
  <c r="S77" i="87" s="1"/>
  <c r="AC77" i="87" s="1"/>
  <c r="AB78" i="87" s="1"/>
  <c r="AX78" i="87"/>
  <c r="S78" i="87" s="1"/>
  <c r="AC78" i="87" s="1"/>
  <c r="AB79" i="87" s="1"/>
  <c r="AX79" i="87"/>
  <c r="S79" i="87" s="1"/>
  <c r="AC79" i="87" s="1"/>
  <c r="AB80" i="87" s="1"/>
  <c r="AX80" i="87"/>
  <c r="S80" i="87" s="1"/>
  <c r="AC80" i="87" s="1"/>
  <c r="AB81" i="87" s="1"/>
  <c r="AX81" i="87"/>
  <c r="S81" i="87" s="1"/>
  <c r="AC81" i="87" s="1"/>
  <c r="AB82" i="87" s="1"/>
  <c r="AX82" i="87"/>
  <c r="S82" i="87" s="1"/>
  <c r="AC82" i="87" s="1"/>
  <c r="AB83" i="87" s="1"/>
  <c r="AX85" i="87"/>
  <c r="S85" i="87" s="1"/>
  <c r="AC85" i="87" s="1"/>
  <c r="AB86" i="87" s="1"/>
  <c r="AX86" i="87"/>
  <c r="S86" i="87" s="1"/>
  <c r="AC86" i="87" s="1"/>
  <c r="AB87" i="87" s="1"/>
  <c r="AX88" i="87"/>
  <c r="S88" i="87" s="1"/>
  <c r="AC88" i="87" s="1"/>
  <c r="AB89" i="87" s="1"/>
  <c r="AX87" i="87"/>
  <c r="S87" i="87" s="1"/>
  <c r="AC87" i="87" s="1"/>
  <c r="AB88" i="87" s="1"/>
  <c r="AX84" i="87"/>
  <c r="S84" i="87" s="1"/>
  <c r="AC84" i="87" s="1"/>
  <c r="AB85" i="87" s="1"/>
  <c r="Y88" i="42"/>
  <c r="X88" i="42"/>
  <c r="AS45" i="55"/>
  <c r="AL45" i="55"/>
  <c r="AU45" i="55" s="1"/>
  <c r="AI84" i="94"/>
  <c r="AN84" i="94"/>
  <c r="AS70" i="55"/>
  <c r="AL70" i="55"/>
  <c r="AU70" i="55" s="1"/>
  <c r="AS29" i="55"/>
  <c r="AL29" i="55"/>
  <c r="AU29" i="55" s="1"/>
  <c r="AK67" i="49"/>
  <c r="AT67" i="49" s="1"/>
  <c r="AK37" i="49"/>
  <c r="AT37" i="49" s="1"/>
  <c r="AL46" i="55"/>
  <c r="AU46" i="55" s="1"/>
  <c r="AS46" i="55"/>
  <c r="AS86" i="55"/>
  <c r="AL86" i="55"/>
  <c r="AU86" i="55" s="1"/>
  <c r="Y86" i="102"/>
  <c r="Z86" i="102"/>
  <c r="X86" i="102"/>
  <c r="AI88" i="41"/>
  <c r="AN88" i="41"/>
  <c r="AS9" i="55"/>
  <c r="AL9" i="55"/>
  <c r="AU9" i="55" s="1"/>
  <c r="AS28" i="55"/>
  <c r="AL28" i="55"/>
  <c r="AU28" i="55" s="1"/>
  <c r="AS64" i="55"/>
  <c r="AL64" i="55"/>
  <c r="AU64" i="55" s="1"/>
  <c r="AR85" i="10"/>
  <c r="AS47" i="55"/>
  <c r="AL47" i="55"/>
  <c r="AU47" i="55" s="1"/>
  <c r="AS11" i="55"/>
  <c r="AL11" i="55"/>
  <c r="AU11" i="55" s="1"/>
  <c r="AS30" i="55"/>
  <c r="AL30" i="55"/>
  <c r="AU30" i="55" s="1"/>
  <c r="AS48" i="55"/>
  <c r="AL48" i="55"/>
  <c r="AU48" i="55" s="1"/>
  <c r="AS84" i="55"/>
  <c r="AL84" i="55"/>
  <c r="AU84" i="55" s="1"/>
  <c r="AX84" i="49"/>
  <c r="S84" i="49" s="1"/>
  <c r="AC84" i="49" s="1"/>
  <c r="AB85" i="49" s="1"/>
  <c r="AX79" i="49"/>
  <c r="S79" i="49" s="1"/>
  <c r="AC79" i="49" s="1"/>
  <c r="AB80" i="49" s="1"/>
  <c r="AX73" i="49"/>
  <c r="S73" i="49" s="1"/>
  <c r="AC73" i="49" s="1"/>
  <c r="AB74" i="49" s="1"/>
  <c r="AX67" i="49"/>
  <c r="S67" i="49" s="1"/>
  <c r="AC67" i="49" s="1"/>
  <c r="AB68" i="49" s="1"/>
  <c r="AX61" i="49"/>
  <c r="S61" i="49" s="1"/>
  <c r="AC61" i="49" s="1"/>
  <c r="AB62" i="49" s="1"/>
  <c r="AX55" i="49"/>
  <c r="S55" i="49" s="1"/>
  <c r="AC55" i="49" s="1"/>
  <c r="AB56" i="49" s="1"/>
  <c r="AX49" i="49"/>
  <c r="S49" i="49" s="1"/>
  <c r="AC49" i="49" s="1"/>
  <c r="AB50" i="49" s="1"/>
  <c r="AX43" i="49"/>
  <c r="S43" i="49" s="1"/>
  <c r="AC43" i="49" s="1"/>
  <c r="AB44" i="49" s="1"/>
  <c r="AX37" i="49"/>
  <c r="S37" i="49" s="1"/>
  <c r="AC37" i="49" s="1"/>
  <c r="AB38" i="49" s="1"/>
  <c r="AX31" i="49"/>
  <c r="S31" i="49" s="1"/>
  <c r="AC31" i="49" s="1"/>
  <c r="AB32" i="49" s="1"/>
  <c r="AX25" i="49"/>
  <c r="S25" i="49" s="1"/>
  <c r="AC25" i="49" s="1"/>
  <c r="AB26" i="49" s="1"/>
  <c r="AX19" i="49"/>
  <c r="S19" i="49" s="1"/>
  <c r="AC19" i="49" s="1"/>
  <c r="AB20" i="49" s="1"/>
  <c r="AX13" i="49"/>
  <c r="S13" i="49" s="1"/>
  <c r="AC13" i="49" s="1"/>
  <c r="AB14" i="49" s="1"/>
  <c r="AX6" i="49"/>
  <c r="S6" i="49" s="1"/>
  <c r="AC6" i="49" s="1"/>
  <c r="AB7" i="49" s="1"/>
  <c r="AG86" i="103"/>
  <c r="AP86" i="103" s="1"/>
  <c r="AF86" i="103"/>
  <c r="AO86" i="103" s="1"/>
  <c r="AE86" i="103"/>
  <c r="W87" i="103"/>
  <c r="AS19" i="55"/>
  <c r="AL19" i="55"/>
  <c r="AU19" i="55" s="1"/>
  <c r="AS73" i="55"/>
  <c r="AL73" i="55"/>
  <c r="AU73" i="55" s="1"/>
  <c r="AS4" i="91"/>
  <c r="AS91" i="91" s="1"/>
  <c r="AL4" i="91"/>
  <c r="AU4" i="91" s="1"/>
  <c r="AU91" i="91" s="1"/>
  <c r="C11" i="91" s="1"/>
  <c r="F35" i="57" s="1"/>
  <c r="Z86" i="35"/>
  <c r="AL38" i="55"/>
  <c r="AU38" i="55" s="1"/>
  <c r="AS38" i="55"/>
  <c r="AL56" i="55"/>
  <c r="AU56" i="55" s="1"/>
  <c r="AS56" i="55"/>
  <c r="AS74" i="55"/>
  <c r="AL74" i="55"/>
  <c r="AU74" i="55" s="1"/>
  <c r="AS33" i="55"/>
  <c r="AL33" i="55"/>
  <c r="AU33" i="55" s="1"/>
  <c r="AS69" i="55"/>
  <c r="AL69" i="55"/>
  <c r="AU69" i="55" s="1"/>
  <c r="AS87" i="55"/>
  <c r="AL87" i="55"/>
  <c r="AU87" i="55" s="1"/>
  <c r="AI85" i="102"/>
  <c r="AR85" i="102" s="1"/>
  <c r="AN85" i="102"/>
  <c r="AK79" i="49"/>
  <c r="AT79" i="49" s="1"/>
  <c r="AK55" i="49"/>
  <c r="AT55" i="49" s="1"/>
  <c r="AJ55" i="49"/>
  <c r="AK49" i="49"/>
  <c r="AT49" i="49" s="1"/>
  <c r="AJ12" i="49"/>
  <c r="AK12" i="49"/>
  <c r="AT12" i="49" s="1"/>
  <c r="AK13" i="49"/>
  <c r="AT13" i="49" s="1"/>
  <c r="AJ13" i="49"/>
  <c r="AR88" i="99"/>
  <c r="AS25" i="55"/>
  <c r="AL25" i="55"/>
  <c r="AU25" i="55" s="1"/>
  <c r="AS79" i="55"/>
  <c r="AL79" i="55"/>
  <c r="AU79" i="55" s="1"/>
  <c r="AS20" i="55"/>
  <c r="AL20" i="55"/>
  <c r="AU20" i="55" s="1"/>
  <c r="Y87" i="98"/>
  <c r="X87" i="98"/>
  <c r="Y85" i="48"/>
  <c r="Z85" i="48" s="1"/>
  <c r="X85" i="48"/>
  <c r="AR81" i="90"/>
  <c r="AS14" i="55"/>
  <c r="AL14" i="55"/>
  <c r="AU14" i="55" s="1"/>
  <c r="AS51" i="55"/>
  <c r="AL51" i="55"/>
  <c r="AU51" i="55" s="1"/>
  <c r="Y85" i="94"/>
  <c r="X85" i="94"/>
  <c r="AJ31" i="49"/>
  <c r="AK31" i="49"/>
  <c r="AT31" i="49" s="1"/>
  <c r="AS15" i="55"/>
  <c r="AL15" i="55"/>
  <c r="AU15" i="55" s="1"/>
  <c r="AS34" i="55"/>
  <c r="AL34" i="55"/>
  <c r="AU34" i="55" s="1"/>
  <c r="AH82" i="90"/>
  <c r="AQ82" i="90" s="1"/>
  <c r="AS35" i="55"/>
  <c r="AL35" i="55"/>
  <c r="AU35" i="55" s="1"/>
  <c r="AL53" i="55"/>
  <c r="AU53" i="55" s="1"/>
  <c r="AS53" i="55"/>
  <c r="AS71" i="55"/>
  <c r="AL71" i="55"/>
  <c r="AU71" i="55" s="1"/>
  <c r="AS6" i="43"/>
  <c r="AL6" i="43"/>
  <c r="AU6" i="43" s="1"/>
  <c r="AS54" i="55"/>
  <c r="AL54" i="55"/>
  <c r="AU54" i="55" s="1"/>
  <c r="AS72" i="55"/>
  <c r="AL72" i="55"/>
  <c r="AU72" i="55" s="1"/>
  <c r="AH87" i="83"/>
  <c r="AQ87" i="83" s="1"/>
  <c r="AX83" i="49"/>
  <c r="S83" i="49" s="1"/>
  <c r="AC83" i="49" s="1"/>
  <c r="AB84" i="49" s="1"/>
  <c r="AX77" i="49"/>
  <c r="S77" i="49" s="1"/>
  <c r="AC77" i="49" s="1"/>
  <c r="AB78" i="49" s="1"/>
  <c r="AX71" i="49"/>
  <c r="S71" i="49" s="1"/>
  <c r="AC71" i="49" s="1"/>
  <c r="AB72" i="49" s="1"/>
  <c r="AX65" i="49"/>
  <c r="S65" i="49" s="1"/>
  <c r="AC65" i="49" s="1"/>
  <c r="AB66" i="49" s="1"/>
  <c r="AX59" i="49"/>
  <c r="S59" i="49" s="1"/>
  <c r="AC59" i="49" s="1"/>
  <c r="AB60" i="49" s="1"/>
  <c r="AX53" i="49"/>
  <c r="S53" i="49" s="1"/>
  <c r="AC53" i="49" s="1"/>
  <c r="AB54" i="49" s="1"/>
  <c r="AX47" i="49"/>
  <c r="S47" i="49" s="1"/>
  <c r="AC47" i="49" s="1"/>
  <c r="AB48" i="49" s="1"/>
  <c r="AX41" i="49"/>
  <c r="S41" i="49" s="1"/>
  <c r="AC41" i="49" s="1"/>
  <c r="AB42" i="49" s="1"/>
  <c r="AX35" i="49"/>
  <c r="S35" i="49" s="1"/>
  <c r="AC35" i="49" s="1"/>
  <c r="AB36" i="49" s="1"/>
  <c r="AX29" i="49"/>
  <c r="S29" i="49" s="1"/>
  <c r="AC29" i="49" s="1"/>
  <c r="AB30" i="49" s="1"/>
  <c r="AX23" i="49"/>
  <c r="S23" i="49" s="1"/>
  <c r="AC23" i="49" s="1"/>
  <c r="AB24" i="49" s="1"/>
  <c r="AX17" i="49"/>
  <c r="S17" i="49" s="1"/>
  <c r="AC17" i="49" s="1"/>
  <c r="AB18" i="49" s="1"/>
  <c r="AX10" i="49"/>
  <c r="S10" i="49" s="1"/>
  <c r="AC10" i="49" s="1"/>
  <c r="AB11" i="49" s="1"/>
  <c r="AX4" i="49"/>
  <c r="S4" i="49" s="1"/>
  <c r="AC4" i="49" s="1"/>
  <c r="AB5" i="49" s="1"/>
  <c r="AS43" i="55"/>
  <c r="AL43" i="55"/>
  <c r="AU43" i="55" s="1"/>
  <c r="AS61" i="55"/>
  <c r="AL61" i="55"/>
  <c r="AU61" i="55" s="1"/>
  <c r="AS7" i="55"/>
  <c r="AL7" i="55"/>
  <c r="AU7" i="55" s="1"/>
  <c r="AS26" i="55"/>
  <c r="AL26" i="55"/>
  <c r="AU26" i="55" s="1"/>
  <c r="AS44" i="55"/>
  <c r="AL44" i="55"/>
  <c r="AU44" i="55" s="1"/>
  <c r="AS62" i="55"/>
  <c r="AL62" i="55"/>
  <c r="AU62" i="55" s="1"/>
  <c r="AS80" i="55"/>
  <c r="AL80" i="55"/>
  <c r="AU80" i="55" s="1"/>
  <c r="AS21" i="55"/>
  <c r="AL21" i="55"/>
  <c r="AU21" i="55" s="1"/>
  <c r="AL39" i="55"/>
  <c r="AU39" i="55" s="1"/>
  <c r="AS39" i="55"/>
  <c r="AS57" i="55"/>
  <c r="AL57" i="55"/>
  <c r="AU57" i="55" s="1"/>
  <c r="AS75" i="55"/>
  <c r="AL75" i="55"/>
  <c r="AU75" i="55" s="1"/>
  <c r="AF85" i="48" l="1"/>
  <c r="AO85" i="48" s="1"/>
  <c r="W86" i="48"/>
  <c r="AG85" i="48"/>
  <c r="AP85" i="48" s="1"/>
  <c r="AE85" i="48"/>
  <c r="AX89" i="41"/>
  <c r="S89" i="41" s="1"/>
  <c r="AC89" i="41" s="1"/>
  <c r="AG89" i="41"/>
  <c r="AP89" i="41" s="1"/>
  <c r="AP91" i="41" s="1"/>
  <c r="AF89" i="41"/>
  <c r="AO89" i="41" s="1"/>
  <c r="AO91" i="41" s="1"/>
  <c r="AE89" i="41"/>
  <c r="AK18" i="49"/>
  <c r="AT18" i="49" s="1"/>
  <c r="AJ18" i="49"/>
  <c r="AS12" i="49"/>
  <c r="AL12" i="49"/>
  <c r="AU12" i="49" s="1"/>
  <c r="AI86" i="103"/>
  <c r="AN86" i="103"/>
  <c r="AJ62" i="49"/>
  <c r="AK62" i="49"/>
  <c r="AT62" i="49" s="1"/>
  <c r="AJ81" i="87"/>
  <c r="AK81" i="87"/>
  <c r="AT81" i="87" s="1"/>
  <c r="AJ24" i="49"/>
  <c r="AK24" i="49"/>
  <c r="AT24" i="49" s="1"/>
  <c r="AK60" i="49"/>
  <c r="AT60" i="49" s="1"/>
  <c r="AJ60" i="49"/>
  <c r="AH85" i="48"/>
  <c r="AQ85" i="48" s="1"/>
  <c r="AJ49" i="49"/>
  <c r="AK32" i="49"/>
  <c r="AT32" i="49" s="1"/>
  <c r="AJ32" i="49"/>
  <c r="AK68" i="49"/>
  <c r="AT68" i="49" s="1"/>
  <c r="AJ68" i="49"/>
  <c r="AH86" i="102"/>
  <c r="AQ86" i="102" s="1"/>
  <c r="AJ89" i="87"/>
  <c r="AS89" i="87" s="1"/>
  <c r="AK89" i="87"/>
  <c r="AT89" i="87" s="1"/>
  <c r="AJ80" i="87"/>
  <c r="AK80" i="87"/>
  <c r="AT80" i="87" s="1"/>
  <c r="AJ74" i="87"/>
  <c r="AK74" i="87"/>
  <c r="AT74" i="87" s="1"/>
  <c r="AJ68" i="87"/>
  <c r="AK68" i="87"/>
  <c r="AT68" i="87" s="1"/>
  <c r="AK62" i="87"/>
  <c r="AT62" i="87" s="1"/>
  <c r="AJ62" i="87"/>
  <c r="AJ56" i="87"/>
  <c r="AK56" i="87"/>
  <c r="AT56" i="87" s="1"/>
  <c r="AK50" i="87"/>
  <c r="AT50" i="87" s="1"/>
  <c r="AJ50" i="87"/>
  <c r="AJ44" i="87"/>
  <c r="AK44" i="87"/>
  <c r="AT44" i="87" s="1"/>
  <c r="AK38" i="87"/>
  <c r="AT38" i="87" s="1"/>
  <c r="AJ38" i="87"/>
  <c r="AJ32" i="87"/>
  <c r="AK32" i="87"/>
  <c r="AT32" i="87" s="1"/>
  <c r="AK26" i="87"/>
  <c r="AT26" i="87" s="1"/>
  <c r="AJ26" i="87"/>
  <c r="AX19" i="87"/>
  <c r="S19" i="87" s="1"/>
  <c r="AC19" i="87" s="1"/>
  <c r="AB20" i="87" s="1"/>
  <c r="AX13" i="87"/>
  <c r="S13" i="87" s="1"/>
  <c r="AC13" i="87" s="1"/>
  <c r="AB14" i="87" s="1"/>
  <c r="AX7" i="87"/>
  <c r="S7" i="87" s="1"/>
  <c r="AC7" i="87" s="1"/>
  <c r="AB8" i="87" s="1"/>
  <c r="AK8" i="49"/>
  <c r="AT8" i="49" s="1"/>
  <c r="AJ8" i="49"/>
  <c r="AK45" i="49"/>
  <c r="AT45" i="49" s="1"/>
  <c r="AJ45" i="49"/>
  <c r="AK81" i="49"/>
  <c r="AT81" i="49" s="1"/>
  <c r="AJ81" i="49"/>
  <c r="Y86" i="85"/>
  <c r="Z86" i="85"/>
  <c r="X86" i="85"/>
  <c r="AK9" i="49"/>
  <c r="AT9" i="49" s="1"/>
  <c r="AJ9" i="49"/>
  <c r="AJ46" i="49"/>
  <c r="AK46" i="49"/>
  <c r="AT46" i="49" s="1"/>
  <c r="AJ82" i="49"/>
  <c r="AK82" i="49"/>
  <c r="AT82" i="49" s="1"/>
  <c r="AI83" i="50"/>
  <c r="AN83" i="50"/>
  <c r="AJ23" i="49"/>
  <c r="AK23" i="49"/>
  <c r="AT23" i="49" s="1"/>
  <c r="AK59" i="49"/>
  <c r="AT59" i="49" s="1"/>
  <c r="AJ59" i="49"/>
  <c r="AK87" i="99"/>
  <c r="AT87" i="99" s="1"/>
  <c r="AJ87" i="99"/>
  <c r="AJ79" i="99"/>
  <c r="AK79" i="99"/>
  <c r="AT79" i="99" s="1"/>
  <c r="AK73" i="99"/>
  <c r="AT73" i="99" s="1"/>
  <c r="AJ73" i="99"/>
  <c r="AK67" i="99"/>
  <c r="AT67" i="99" s="1"/>
  <c r="AJ67" i="99"/>
  <c r="AJ61" i="99"/>
  <c r="AK61" i="99"/>
  <c r="AT61" i="99" s="1"/>
  <c r="AK55" i="99"/>
  <c r="AT55" i="99" s="1"/>
  <c r="AJ55" i="99"/>
  <c r="AK49" i="99"/>
  <c r="AT49" i="99" s="1"/>
  <c r="AJ49" i="99"/>
  <c r="AK43" i="99"/>
  <c r="AT43" i="99" s="1"/>
  <c r="AJ43" i="99"/>
  <c r="AJ37" i="99"/>
  <c r="AK37" i="99"/>
  <c r="AT37" i="99" s="1"/>
  <c r="AJ31" i="99"/>
  <c r="AK31" i="99"/>
  <c r="AT31" i="99" s="1"/>
  <c r="AK25" i="99"/>
  <c r="AT25" i="99" s="1"/>
  <c r="AJ25" i="99"/>
  <c r="AK19" i="99"/>
  <c r="AT19" i="99" s="1"/>
  <c r="AJ19" i="99"/>
  <c r="AJ13" i="99"/>
  <c r="AK13" i="99"/>
  <c r="AT13" i="99" s="1"/>
  <c r="AX6" i="99"/>
  <c r="S6" i="99" s="1"/>
  <c r="AC6" i="99" s="1"/>
  <c r="AB7" i="99" s="1"/>
  <c r="AJ30" i="49"/>
  <c r="AK30" i="49"/>
  <c r="AT30" i="49" s="1"/>
  <c r="AJ66" i="49"/>
  <c r="AK66" i="49"/>
  <c r="AT66" i="49" s="1"/>
  <c r="AJ38" i="49"/>
  <c r="AK38" i="49"/>
  <c r="AT38" i="49" s="1"/>
  <c r="AJ74" i="49"/>
  <c r="AK74" i="49"/>
  <c r="AT74" i="49" s="1"/>
  <c r="AE86" i="102"/>
  <c r="AG86" i="102"/>
  <c r="AP86" i="102" s="1"/>
  <c r="AF86" i="102"/>
  <c r="AO86" i="102" s="1"/>
  <c r="W87" i="102"/>
  <c r="AH88" i="42"/>
  <c r="AQ88" i="42" s="1"/>
  <c r="AJ87" i="87"/>
  <c r="AK87" i="87"/>
  <c r="AT87" i="87" s="1"/>
  <c r="AK79" i="87"/>
  <c r="AT79" i="87" s="1"/>
  <c r="AJ79" i="87"/>
  <c r="AK73" i="87"/>
  <c r="AT73" i="87" s="1"/>
  <c r="AJ73" i="87"/>
  <c r="AJ67" i="87"/>
  <c r="AK67" i="87"/>
  <c r="AT67" i="87" s="1"/>
  <c r="AK61" i="87"/>
  <c r="AT61" i="87" s="1"/>
  <c r="AJ61" i="87"/>
  <c r="AK55" i="87"/>
  <c r="AT55" i="87" s="1"/>
  <c r="AJ55" i="87"/>
  <c r="AJ49" i="87"/>
  <c r="AK49" i="87"/>
  <c r="AT49" i="87" s="1"/>
  <c r="AJ43" i="87"/>
  <c r="AK43" i="87"/>
  <c r="AT43" i="87" s="1"/>
  <c r="AK37" i="87"/>
  <c r="AT37" i="87" s="1"/>
  <c r="AJ37" i="87"/>
  <c r="AK31" i="87"/>
  <c r="AT31" i="87" s="1"/>
  <c r="AJ31" i="87"/>
  <c r="AK25" i="87"/>
  <c r="AT25" i="87" s="1"/>
  <c r="AJ25" i="87"/>
  <c r="AK19" i="87"/>
  <c r="AT19" i="87" s="1"/>
  <c r="AJ19" i="87"/>
  <c r="AJ13" i="87"/>
  <c r="AK13" i="87"/>
  <c r="AT13" i="87" s="1"/>
  <c r="AJ7" i="87"/>
  <c r="AK7" i="87"/>
  <c r="AT7" i="87" s="1"/>
  <c r="AK15" i="49"/>
  <c r="AT15" i="49" s="1"/>
  <c r="AJ15" i="49"/>
  <c r="AJ51" i="49"/>
  <c r="AK51" i="49"/>
  <c r="AT51" i="49" s="1"/>
  <c r="AJ86" i="49"/>
  <c r="AK86" i="49"/>
  <c r="AT86" i="49" s="1"/>
  <c r="AS6" i="55"/>
  <c r="AL6" i="55"/>
  <c r="AU6" i="55" s="1"/>
  <c r="AJ16" i="49"/>
  <c r="AK16" i="49"/>
  <c r="AT16" i="49" s="1"/>
  <c r="AJ52" i="49"/>
  <c r="AK52" i="49"/>
  <c r="AT52" i="49" s="1"/>
  <c r="AJ87" i="49"/>
  <c r="AK87" i="49"/>
  <c r="AT87" i="49" s="1"/>
  <c r="AS5" i="55"/>
  <c r="AL5" i="55"/>
  <c r="AU5" i="55" s="1"/>
  <c r="W87" i="10"/>
  <c r="AF86" i="10"/>
  <c r="AO86" i="10" s="1"/>
  <c r="AG86" i="10"/>
  <c r="AP86" i="10" s="1"/>
  <c r="AE86" i="10"/>
  <c r="AJ19" i="49"/>
  <c r="AR84" i="48"/>
  <c r="AK4" i="55"/>
  <c r="AT4" i="55" s="1"/>
  <c r="AT91" i="55" s="1"/>
  <c r="AJ4" i="55"/>
  <c r="AK29" i="49"/>
  <c r="AT29" i="49" s="1"/>
  <c r="AJ29" i="49"/>
  <c r="AK65" i="49"/>
  <c r="AT65" i="49" s="1"/>
  <c r="AJ65" i="49"/>
  <c r="AK84" i="99"/>
  <c r="AT84" i="99" s="1"/>
  <c r="AJ84" i="99"/>
  <c r="AK78" i="99"/>
  <c r="AT78" i="99" s="1"/>
  <c r="AJ78" i="99"/>
  <c r="AJ72" i="99"/>
  <c r="AK72" i="99"/>
  <c r="AT72" i="99" s="1"/>
  <c r="AK66" i="99"/>
  <c r="AT66" i="99" s="1"/>
  <c r="AJ66" i="99"/>
  <c r="AJ60" i="99"/>
  <c r="AK60" i="99"/>
  <c r="AT60" i="99" s="1"/>
  <c r="AK54" i="99"/>
  <c r="AT54" i="99" s="1"/>
  <c r="AJ54" i="99"/>
  <c r="AJ48" i="99"/>
  <c r="AK48" i="99"/>
  <c r="AT48" i="99" s="1"/>
  <c r="AJ42" i="99"/>
  <c r="AK42" i="99"/>
  <c r="AT42" i="99" s="1"/>
  <c r="AJ36" i="99"/>
  <c r="AK36" i="99"/>
  <c r="AT36" i="99" s="1"/>
  <c r="AJ30" i="99"/>
  <c r="AK30" i="99"/>
  <c r="AT30" i="99" s="1"/>
  <c r="AK24" i="99"/>
  <c r="AT24" i="99" s="1"/>
  <c r="AJ24" i="99"/>
  <c r="AJ18" i="99"/>
  <c r="AK18" i="99"/>
  <c r="AT18" i="99" s="1"/>
  <c r="AJ12" i="99"/>
  <c r="AK12" i="99"/>
  <c r="AT12" i="99" s="1"/>
  <c r="AK5" i="99"/>
  <c r="AT5" i="99" s="1"/>
  <c r="AJ5" i="99"/>
  <c r="AR89" i="49"/>
  <c r="AR91" i="49" s="1"/>
  <c r="AJ36" i="49"/>
  <c r="AK36" i="49"/>
  <c r="AT36" i="49" s="1"/>
  <c r="AK72" i="49"/>
  <c r="AT72" i="49" s="1"/>
  <c r="AJ72" i="49"/>
  <c r="AS31" i="49"/>
  <c r="AL31" i="49"/>
  <c r="AU31" i="49" s="1"/>
  <c r="AS13" i="49"/>
  <c r="AL13" i="49"/>
  <c r="AU13" i="49" s="1"/>
  <c r="AS55" i="49"/>
  <c r="AL55" i="49"/>
  <c r="AU55" i="49" s="1"/>
  <c r="AF86" i="35"/>
  <c r="AO86" i="35" s="1"/>
  <c r="AE86" i="35"/>
  <c r="AN86" i="35" s="1"/>
  <c r="AG86" i="35"/>
  <c r="W87" i="35"/>
  <c r="AK7" i="49"/>
  <c r="AT7" i="49" s="1"/>
  <c r="AJ7" i="49"/>
  <c r="AK44" i="49"/>
  <c r="AT44" i="49" s="1"/>
  <c r="AJ44" i="49"/>
  <c r="AJ80" i="49"/>
  <c r="AK80" i="49"/>
  <c r="AT80" i="49" s="1"/>
  <c r="AJ37" i="49"/>
  <c r="Z88" i="42"/>
  <c r="AJ86" i="87"/>
  <c r="AK86" i="87"/>
  <c r="AT86" i="87" s="1"/>
  <c r="AJ78" i="87"/>
  <c r="AK78" i="87"/>
  <c r="AT78" i="87" s="1"/>
  <c r="AJ72" i="87"/>
  <c r="AK72" i="87"/>
  <c r="AT72" i="87" s="1"/>
  <c r="AK66" i="87"/>
  <c r="AT66" i="87" s="1"/>
  <c r="AJ66" i="87"/>
  <c r="AK60" i="87"/>
  <c r="AT60" i="87" s="1"/>
  <c r="AJ60" i="87"/>
  <c r="AJ54" i="87"/>
  <c r="AK54" i="87"/>
  <c r="AT54" i="87" s="1"/>
  <c r="AK48" i="87"/>
  <c r="AT48" i="87" s="1"/>
  <c r="AJ48" i="87"/>
  <c r="AJ42" i="87"/>
  <c r="AK42" i="87"/>
  <c r="AT42" i="87" s="1"/>
  <c r="AJ36" i="87"/>
  <c r="AK36" i="87"/>
  <c r="AT36" i="87" s="1"/>
  <c r="AJ30" i="87"/>
  <c r="AK30" i="87"/>
  <c r="AT30" i="87" s="1"/>
  <c r="AK24" i="87"/>
  <c r="AT24" i="87" s="1"/>
  <c r="AJ24" i="87"/>
  <c r="AK18" i="87"/>
  <c r="AT18" i="87" s="1"/>
  <c r="AJ18" i="87"/>
  <c r="AJ12" i="87"/>
  <c r="AK12" i="87"/>
  <c r="AT12" i="87" s="1"/>
  <c r="AK5" i="87"/>
  <c r="AT5" i="87" s="1"/>
  <c r="AJ5" i="87"/>
  <c r="AJ21" i="49"/>
  <c r="AK21" i="49"/>
  <c r="AT21" i="49" s="1"/>
  <c r="AJ57" i="49"/>
  <c r="AK57" i="49"/>
  <c r="AT57" i="49" s="1"/>
  <c r="AS88" i="49"/>
  <c r="AL88" i="49"/>
  <c r="AU88" i="49" s="1"/>
  <c r="AI87" i="18"/>
  <c r="AN87" i="18"/>
  <c r="AJ22" i="49"/>
  <c r="AK22" i="49"/>
  <c r="AT22" i="49" s="1"/>
  <c r="AJ58" i="49"/>
  <c r="AK58" i="49"/>
  <c r="AT58" i="49" s="1"/>
  <c r="AX89" i="99"/>
  <c r="S89" i="99" s="1"/>
  <c r="AC89" i="99" s="1"/>
  <c r="AG89" i="99"/>
  <c r="AP89" i="99" s="1"/>
  <c r="AP91" i="99" s="1"/>
  <c r="AF89" i="99"/>
  <c r="AO89" i="99" s="1"/>
  <c r="AO91" i="99" s="1"/>
  <c r="AE89" i="99"/>
  <c r="AK89" i="99" s="1"/>
  <c r="AT89" i="99" s="1"/>
  <c r="AJ73" i="49"/>
  <c r="AL3" i="55"/>
  <c r="AU3" i="55" s="1"/>
  <c r="AS3" i="55"/>
  <c r="AK35" i="49"/>
  <c r="AT35" i="49" s="1"/>
  <c r="AJ35" i="49"/>
  <c r="AK71" i="49"/>
  <c r="AT71" i="49" s="1"/>
  <c r="AJ71" i="49"/>
  <c r="Y88" i="83"/>
  <c r="X88" i="83"/>
  <c r="AJ83" i="99"/>
  <c r="AK83" i="99"/>
  <c r="AT83" i="99" s="1"/>
  <c r="AJ77" i="99"/>
  <c r="AK77" i="99"/>
  <c r="AT77" i="99" s="1"/>
  <c r="AK71" i="99"/>
  <c r="AT71" i="99" s="1"/>
  <c r="AJ71" i="99"/>
  <c r="AK65" i="99"/>
  <c r="AT65" i="99" s="1"/>
  <c r="AJ65" i="99"/>
  <c r="AK59" i="99"/>
  <c r="AT59" i="99" s="1"/>
  <c r="AJ59" i="99"/>
  <c r="AJ53" i="99"/>
  <c r="AK53" i="99"/>
  <c r="AT53" i="99" s="1"/>
  <c r="AJ47" i="99"/>
  <c r="AK47" i="99"/>
  <c r="AT47" i="99" s="1"/>
  <c r="AJ41" i="99"/>
  <c r="AK41" i="99"/>
  <c r="AT41" i="99" s="1"/>
  <c r="AK35" i="99"/>
  <c r="AT35" i="99" s="1"/>
  <c r="AJ35" i="99"/>
  <c r="AK29" i="99"/>
  <c r="AT29" i="99" s="1"/>
  <c r="AJ29" i="99"/>
  <c r="AJ23" i="99"/>
  <c r="AK23" i="99"/>
  <c r="AT23" i="99" s="1"/>
  <c r="AK17" i="99"/>
  <c r="AT17" i="99" s="1"/>
  <c r="AJ17" i="99"/>
  <c r="AK11" i="99"/>
  <c r="AT11" i="99" s="1"/>
  <c r="AJ11" i="99"/>
  <c r="AJ89" i="99"/>
  <c r="AS89" i="99" s="1"/>
  <c r="AJ25" i="49"/>
  <c r="AK42" i="49"/>
  <c r="AT42" i="49" s="1"/>
  <c r="AJ42" i="49"/>
  <c r="AK14" i="49"/>
  <c r="AT14" i="49" s="1"/>
  <c r="AJ14" i="49"/>
  <c r="AK50" i="49"/>
  <c r="AT50" i="49" s="1"/>
  <c r="AJ50" i="49"/>
  <c r="AK85" i="49"/>
  <c r="AT85" i="49" s="1"/>
  <c r="AJ85" i="49"/>
  <c r="AJ83" i="87"/>
  <c r="AK83" i="87"/>
  <c r="AT83" i="87" s="1"/>
  <c r="AK77" i="87"/>
  <c r="AT77" i="87" s="1"/>
  <c r="AJ77" i="87"/>
  <c r="AK71" i="87"/>
  <c r="AT71" i="87" s="1"/>
  <c r="AJ71" i="87"/>
  <c r="AJ65" i="87"/>
  <c r="AK65" i="87"/>
  <c r="AT65" i="87" s="1"/>
  <c r="AK59" i="87"/>
  <c r="AT59" i="87" s="1"/>
  <c r="AJ59" i="87"/>
  <c r="AK53" i="87"/>
  <c r="AT53" i="87" s="1"/>
  <c r="AJ53" i="87"/>
  <c r="AJ47" i="87"/>
  <c r="AK47" i="87"/>
  <c r="AT47" i="87" s="1"/>
  <c r="AJ41" i="87"/>
  <c r="AK41" i="87"/>
  <c r="AT41" i="87" s="1"/>
  <c r="AJ35" i="87"/>
  <c r="AK35" i="87"/>
  <c r="AT35" i="87" s="1"/>
  <c r="AK29" i="87"/>
  <c r="AT29" i="87" s="1"/>
  <c r="AJ29" i="87"/>
  <c r="AJ23" i="87"/>
  <c r="AK23" i="87"/>
  <c r="AT23" i="87" s="1"/>
  <c r="AJ17" i="87"/>
  <c r="AK17" i="87"/>
  <c r="AT17" i="87" s="1"/>
  <c r="AK11" i="87"/>
  <c r="AT11" i="87" s="1"/>
  <c r="AJ11" i="87"/>
  <c r="AK84" i="87"/>
  <c r="AT84" i="87" s="1"/>
  <c r="AJ84" i="87"/>
  <c r="AJ27" i="49"/>
  <c r="AK27" i="49"/>
  <c r="AT27" i="49" s="1"/>
  <c r="AK63" i="49"/>
  <c r="AT63" i="49" s="1"/>
  <c r="AJ63" i="49"/>
  <c r="AS91" i="43"/>
  <c r="AJ43" i="49"/>
  <c r="AS12" i="55"/>
  <c r="AL12" i="55"/>
  <c r="AU12" i="55" s="1"/>
  <c r="AJ28" i="49"/>
  <c r="AK28" i="49"/>
  <c r="AT28" i="49" s="1"/>
  <c r="AK64" i="49"/>
  <c r="AT64" i="49" s="1"/>
  <c r="AJ64" i="49"/>
  <c r="AR86" i="98"/>
  <c r="Y87" i="82"/>
  <c r="Z87" i="82"/>
  <c r="X87" i="82"/>
  <c r="AJ6" i="49"/>
  <c r="AK6" i="49"/>
  <c r="AT6" i="49" s="1"/>
  <c r="AJ41" i="49"/>
  <c r="AK41" i="49"/>
  <c r="AT41" i="49" s="1"/>
  <c r="AJ77" i="49"/>
  <c r="AK77" i="49"/>
  <c r="AT77" i="49" s="1"/>
  <c r="AI87" i="83"/>
  <c r="AN87" i="83"/>
  <c r="AJ88" i="99"/>
  <c r="AK88" i="99"/>
  <c r="AT88" i="99" s="1"/>
  <c r="AK82" i="99"/>
  <c r="AT82" i="99" s="1"/>
  <c r="AJ82" i="99"/>
  <c r="AJ76" i="99"/>
  <c r="AK76" i="99"/>
  <c r="AT76" i="99" s="1"/>
  <c r="AK70" i="99"/>
  <c r="AT70" i="99" s="1"/>
  <c r="AJ70" i="99"/>
  <c r="AJ64" i="99"/>
  <c r="AK64" i="99"/>
  <c r="AT64" i="99" s="1"/>
  <c r="AJ58" i="99"/>
  <c r="AK58" i="99"/>
  <c r="AT58" i="99" s="1"/>
  <c r="AK52" i="99"/>
  <c r="AT52" i="99" s="1"/>
  <c r="AJ52" i="99"/>
  <c r="AK46" i="99"/>
  <c r="AT46" i="99" s="1"/>
  <c r="AJ46" i="99"/>
  <c r="AK40" i="99"/>
  <c r="AT40" i="99" s="1"/>
  <c r="AJ40" i="99"/>
  <c r="AK34" i="99"/>
  <c r="AT34" i="99" s="1"/>
  <c r="AJ34" i="99"/>
  <c r="AK28" i="99"/>
  <c r="AT28" i="99" s="1"/>
  <c r="AJ28" i="99"/>
  <c r="AK22" i="99"/>
  <c r="AT22" i="99" s="1"/>
  <c r="AJ22" i="99"/>
  <c r="AJ16" i="99"/>
  <c r="AK16" i="99"/>
  <c r="AT16" i="99" s="1"/>
  <c r="AK10" i="99"/>
  <c r="AT10" i="99" s="1"/>
  <c r="AJ10" i="99"/>
  <c r="AK6" i="99"/>
  <c r="AT6" i="99" s="1"/>
  <c r="AJ6" i="99"/>
  <c r="AI82" i="90"/>
  <c r="AR82" i="90" s="1"/>
  <c r="AN82" i="90"/>
  <c r="AK5" i="49"/>
  <c r="AT5" i="49" s="1"/>
  <c r="AJ5" i="49"/>
  <c r="AK78" i="49"/>
  <c r="AT78" i="49" s="1"/>
  <c r="AJ78" i="49"/>
  <c r="AH85" i="94"/>
  <c r="AQ85" i="94" s="1"/>
  <c r="AH87" i="98"/>
  <c r="AQ87" i="98" s="1"/>
  <c r="AK11" i="49"/>
  <c r="AT11" i="49" s="1"/>
  <c r="AJ11" i="49"/>
  <c r="AK48" i="49"/>
  <c r="AT48" i="49" s="1"/>
  <c r="AJ48" i="49"/>
  <c r="AK84" i="49"/>
  <c r="AT84" i="49" s="1"/>
  <c r="AJ84" i="49"/>
  <c r="Z85" i="94"/>
  <c r="Z87" i="98"/>
  <c r="AJ79" i="49"/>
  <c r="Y87" i="103"/>
  <c r="Z87" i="103"/>
  <c r="X87" i="103"/>
  <c r="AK20" i="49"/>
  <c r="AT20" i="49" s="1"/>
  <c r="AJ20" i="49"/>
  <c r="AJ56" i="49"/>
  <c r="AK56" i="49"/>
  <c r="AT56" i="49" s="1"/>
  <c r="AJ67" i="49"/>
  <c r="AR84" i="94"/>
  <c r="AJ85" i="87"/>
  <c r="AK85" i="87"/>
  <c r="AT85" i="87" s="1"/>
  <c r="AJ82" i="87"/>
  <c r="AK82" i="87"/>
  <c r="AT82" i="87" s="1"/>
  <c r="AK76" i="87"/>
  <c r="AT76" i="87" s="1"/>
  <c r="AJ76" i="87"/>
  <c r="AJ70" i="87"/>
  <c r="AK70" i="87"/>
  <c r="AT70" i="87" s="1"/>
  <c r="AJ64" i="87"/>
  <c r="AK64" i="87"/>
  <c r="AT64" i="87" s="1"/>
  <c r="AJ58" i="87"/>
  <c r="AK58" i="87"/>
  <c r="AT58" i="87" s="1"/>
  <c r="AK52" i="87"/>
  <c r="AT52" i="87" s="1"/>
  <c r="AJ52" i="87"/>
  <c r="AK46" i="87"/>
  <c r="AT46" i="87" s="1"/>
  <c r="AJ46" i="87"/>
  <c r="AJ40" i="87"/>
  <c r="AK40" i="87"/>
  <c r="AT40" i="87" s="1"/>
  <c r="AK34" i="87"/>
  <c r="AT34" i="87" s="1"/>
  <c r="AJ34" i="87"/>
  <c r="AK28" i="87"/>
  <c r="AT28" i="87" s="1"/>
  <c r="AJ28" i="87"/>
  <c r="AX21" i="87"/>
  <c r="S21" i="87" s="1"/>
  <c r="AC21" i="87" s="1"/>
  <c r="AB22" i="87" s="1"/>
  <c r="AX15" i="87"/>
  <c r="S15" i="87" s="1"/>
  <c r="AC15" i="87" s="1"/>
  <c r="AB16" i="87" s="1"/>
  <c r="AX9" i="87"/>
  <c r="S9" i="87" s="1"/>
  <c r="AC9" i="87" s="1"/>
  <c r="AB10" i="87" s="1"/>
  <c r="AX3" i="87"/>
  <c r="S3" i="87" s="1"/>
  <c r="AC3" i="87" s="1"/>
  <c r="AK33" i="49"/>
  <c r="AT33" i="49" s="1"/>
  <c r="AJ33" i="49"/>
  <c r="AK69" i="49"/>
  <c r="AT69" i="49" s="1"/>
  <c r="AJ69" i="49"/>
  <c r="AI85" i="85"/>
  <c r="AN85" i="85"/>
  <c r="AU91" i="43"/>
  <c r="C11" i="43" s="1"/>
  <c r="AK34" i="49"/>
  <c r="AT34" i="49" s="1"/>
  <c r="AJ34" i="49"/>
  <c r="AJ70" i="49"/>
  <c r="AK70" i="49"/>
  <c r="AT70" i="49" s="1"/>
  <c r="AI86" i="82"/>
  <c r="AN86" i="82"/>
  <c r="AJ10" i="49"/>
  <c r="AK10" i="49"/>
  <c r="AT10" i="49" s="1"/>
  <c r="AK47" i="49"/>
  <c r="AT47" i="49" s="1"/>
  <c r="AJ47" i="49"/>
  <c r="AK83" i="49"/>
  <c r="AT83" i="49" s="1"/>
  <c r="AJ83" i="49"/>
  <c r="AJ85" i="99"/>
  <c r="AK85" i="99"/>
  <c r="AT85" i="99" s="1"/>
  <c r="AK81" i="99"/>
  <c r="AT81" i="99" s="1"/>
  <c r="AJ81" i="99"/>
  <c r="AJ75" i="99"/>
  <c r="AK75" i="99"/>
  <c r="AT75" i="99" s="1"/>
  <c r="AK69" i="99"/>
  <c r="AT69" i="99" s="1"/>
  <c r="AJ69" i="99"/>
  <c r="AJ63" i="99"/>
  <c r="AK63" i="99"/>
  <c r="AT63" i="99" s="1"/>
  <c r="AK57" i="99"/>
  <c r="AT57" i="99" s="1"/>
  <c r="AJ57" i="99"/>
  <c r="AJ51" i="99"/>
  <c r="AK51" i="99"/>
  <c r="AT51" i="99" s="1"/>
  <c r="AK45" i="99"/>
  <c r="AT45" i="99" s="1"/>
  <c r="AJ45" i="99"/>
  <c r="AK39" i="99"/>
  <c r="AT39" i="99" s="1"/>
  <c r="AJ39" i="99"/>
  <c r="AJ33" i="99"/>
  <c r="AK33" i="99"/>
  <c r="AT33" i="99" s="1"/>
  <c r="AJ27" i="99"/>
  <c r="AK27" i="99"/>
  <c r="AT27" i="99" s="1"/>
  <c r="AJ21" i="99"/>
  <c r="AK21" i="99"/>
  <c r="AT21" i="99" s="1"/>
  <c r="AK15" i="99"/>
  <c r="AT15" i="99" s="1"/>
  <c r="AJ15" i="99"/>
  <c r="AX8" i="99"/>
  <c r="S8" i="99" s="1"/>
  <c r="AC8" i="99" s="1"/>
  <c r="AB9" i="99" s="1"/>
  <c r="AX3" i="99"/>
  <c r="S3" i="99" s="1"/>
  <c r="AC3" i="99" s="1"/>
  <c r="AI89" i="87"/>
  <c r="AN89" i="87"/>
  <c r="AN91" i="87" s="1"/>
  <c r="Y83" i="90"/>
  <c r="X83" i="90"/>
  <c r="AJ54" i="49"/>
  <c r="AK54" i="49"/>
  <c r="AT54" i="49" s="1"/>
  <c r="AJ26" i="49"/>
  <c r="AK26" i="49"/>
  <c r="AT26" i="49" s="1"/>
  <c r="AR88" i="41"/>
  <c r="AK88" i="87"/>
  <c r="AT88" i="87" s="1"/>
  <c r="AJ88" i="87"/>
  <c r="AK75" i="87"/>
  <c r="AT75" i="87" s="1"/>
  <c r="AJ75" i="87"/>
  <c r="AK69" i="87"/>
  <c r="AT69" i="87" s="1"/>
  <c r="AJ69" i="87"/>
  <c r="AJ63" i="87"/>
  <c r="AK63" i="87"/>
  <c r="AT63" i="87" s="1"/>
  <c r="AK57" i="87"/>
  <c r="AT57" i="87" s="1"/>
  <c r="AJ57" i="87"/>
  <c r="AK51" i="87"/>
  <c r="AT51" i="87" s="1"/>
  <c r="AJ51" i="87"/>
  <c r="AK45" i="87"/>
  <c r="AT45" i="87" s="1"/>
  <c r="AJ45" i="87"/>
  <c r="AJ39" i="87"/>
  <c r="AK39" i="87"/>
  <c r="AT39" i="87" s="1"/>
  <c r="AK33" i="87"/>
  <c r="AT33" i="87" s="1"/>
  <c r="AJ33" i="87"/>
  <c r="AJ27" i="87"/>
  <c r="AK27" i="87"/>
  <c r="AT27" i="87" s="1"/>
  <c r="AK21" i="87"/>
  <c r="AT21" i="87" s="1"/>
  <c r="AJ21" i="87"/>
  <c r="AK15" i="87"/>
  <c r="AT15" i="87" s="1"/>
  <c r="AJ15" i="87"/>
  <c r="AJ9" i="87"/>
  <c r="AK9" i="87"/>
  <c r="AT9" i="87" s="1"/>
  <c r="AJ6" i="87"/>
  <c r="AK6" i="87"/>
  <c r="AT6" i="87" s="1"/>
  <c r="AK39" i="49"/>
  <c r="AT39" i="49" s="1"/>
  <c r="AJ39" i="49"/>
  <c r="AJ75" i="49"/>
  <c r="AK75" i="49"/>
  <c r="AT75" i="49" s="1"/>
  <c r="AJ61" i="49"/>
  <c r="AH89" i="41"/>
  <c r="AQ89" i="41" s="1"/>
  <c r="AQ91" i="41" s="1"/>
  <c r="AZ3" i="41"/>
  <c r="AX88" i="41" s="1"/>
  <c r="S88" i="41" s="1"/>
  <c r="AC88" i="41" s="1"/>
  <c r="AB89" i="41" s="1"/>
  <c r="AX5" i="41"/>
  <c r="S5" i="41" s="1"/>
  <c r="AC5" i="41" s="1"/>
  <c r="AB6" i="41" s="1"/>
  <c r="AX3" i="41"/>
  <c r="S3" i="41" s="1"/>
  <c r="AC3" i="41" s="1"/>
  <c r="AX6" i="41"/>
  <c r="S6" i="41" s="1"/>
  <c r="AC6" i="41" s="1"/>
  <c r="AB7" i="41" s="1"/>
  <c r="AX7" i="41"/>
  <c r="S7" i="41" s="1"/>
  <c r="AC7" i="41" s="1"/>
  <c r="AB8" i="41" s="1"/>
  <c r="AX8" i="41"/>
  <c r="S8" i="41" s="1"/>
  <c r="AC8" i="41" s="1"/>
  <c r="AB9" i="41" s="1"/>
  <c r="AX9" i="41"/>
  <c r="S9" i="41" s="1"/>
  <c r="AC9" i="41" s="1"/>
  <c r="AB10" i="41" s="1"/>
  <c r="AX10" i="41"/>
  <c r="S10" i="41" s="1"/>
  <c r="AC10" i="41" s="1"/>
  <c r="AB11" i="41" s="1"/>
  <c r="AX11" i="41"/>
  <c r="S11" i="41" s="1"/>
  <c r="AC11" i="41" s="1"/>
  <c r="AB12" i="41" s="1"/>
  <c r="AX12" i="41"/>
  <c r="S12" i="41" s="1"/>
  <c r="AC12" i="41" s="1"/>
  <c r="AB13" i="41" s="1"/>
  <c r="AX13" i="41"/>
  <c r="S13" i="41" s="1"/>
  <c r="AC13" i="41" s="1"/>
  <c r="AB14" i="41" s="1"/>
  <c r="AX14" i="41"/>
  <c r="S14" i="41" s="1"/>
  <c r="AC14" i="41" s="1"/>
  <c r="AB15" i="41" s="1"/>
  <c r="AX15" i="41"/>
  <c r="S15" i="41" s="1"/>
  <c r="AC15" i="41" s="1"/>
  <c r="AB16" i="41" s="1"/>
  <c r="AX16" i="41"/>
  <c r="S16" i="41" s="1"/>
  <c r="AC16" i="41" s="1"/>
  <c r="AB17" i="41" s="1"/>
  <c r="AX17" i="41"/>
  <c r="S17" i="41" s="1"/>
  <c r="AC17" i="41" s="1"/>
  <c r="AB18" i="41" s="1"/>
  <c r="AX18" i="41"/>
  <c r="S18" i="41" s="1"/>
  <c r="AC18" i="41" s="1"/>
  <c r="AB19" i="41" s="1"/>
  <c r="AX19" i="41"/>
  <c r="S19" i="41" s="1"/>
  <c r="AC19" i="41" s="1"/>
  <c r="AB20" i="41" s="1"/>
  <c r="AX20" i="41"/>
  <c r="S20" i="41" s="1"/>
  <c r="AC20" i="41" s="1"/>
  <c r="AB21" i="41" s="1"/>
  <c r="AX21" i="41"/>
  <c r="S21" i="41" s="1"/>
  <c r="AC21" i="41" s="1"/>
  <c r="AB22" i="41" s="1"/>
  <c r="AX22" i="41"/>
  <c r="S22" i="41" s="1"/>
  <c r="AC22" i="41" s="1"/>
  <c r="AB23" i="41" s="1"/>
  <c r="AX23" i="41"/>
  <c r="S23" i="41" s="1"/>
  <c r="AC23" i="41" s="1"/>
  <c r="AB24" i="41" s="1"/>
  <c r="AX24" i="41"/>
  <c r="S24" i="41" s="1"/>
  <c r="AC24" i="41" s="1"/>
  <c r="AB25" i="41" s="1"/>
  <c r="AX25" i="41"/>
  <c r="S25" i="41" s="1"/>
  <c r="AC25" i="41" s="1"/>
  <c r="AB26" i="41" s="1"/>
  <c r="AX26" i="41"/>
  <c r="S26" i="41" s="1"/>
  <c r="AC26" i="41" s="1"/>
  <c r="AB27" i="41" s="1"/>
  <c r="AX27" i="41"/>
  <c r="S27" i="41" s="1"/>
  <c r="AC27" i="41" s="1"/>
  <c r="AB28" i="41" s="1"/>
  <c r="AX28" i="41"/>
  <c r="S28" i="41" s="1"/>
  <c r="AC28" i="41" s="1"/>
  <c r="AB29" i="41" s="1"/>
  <c r="AX29" i="41"/>
  <c r="S29" i="41" s="1"/>
  <c r="AC29" i="41" s="1"/>
  <c r="AB30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6" i="41"/>
  <c r="S86" i="41" s="1"/>
  <c r="AC86" i="41" s="1"/>
  <c r="AB87" i="41" s="1"/>
  <c r="AX84" i="41"/>
  <c r="S84" i="41" s="1"/>
  <c r="AC84" i="41" s="1"/>
  <c r="AB85" i="41" s="1"/>
  <c r="AX85" i="41"/>
  <c r="S85" i="41" s="1"/>
  <c r="AC85" i="41" s="1"/>
  <c r="AB86" i="41" s="1"/>
  <c r="AX87" i="41"/>
  <c r="S87" i="41" s="1"/>
  <c r="AC87" i="41" s="1"/>
  <c r="AB88" i="41" s="1"/>
  <c r="AR87" i="42"/>
  <c r="Y88" i="18"/>
  <c r="X88" i="18"/>
  <c r="AB4" i="49"/>
  <c r="AJ3" i="49"/>
  <c r="AK40" i="49"/>
  <c r="AT40" i="49" s="1"/>
  <c r="AJ40" i="49"/>
  <c r="AK76" i="49"/>
  <c r="AT76" i="49" s="1"/>
  <c r="AJ76" i="49"/>
  <c r="Y84" i="50"/>
  <c r="X84" i="50"/>
  <c r="Z84" i="50" s="1"/>
  <c r="AJ17" i="49"/>
  <c r="AK17" i="49"/>
  <c r="AT17" i="49" s="1"/>
  <c r="AK53" i="49"/>
  <c r="AT53" i="49" s="1"/>
  <c r="AJ53" i="49"/>
  <c r="AJ89" i="49"/>
  <c r="AS89" i="49" s="1"/>
  <c r="AK89" i="49"/>
  <c r="AT89" i="49" s="1"/>
  <c r="AK86" i="99"/>
  <c r="AT86" i="99" s="1"/>
  <c r="AJ86" i="99"/>
  <c r="AK80" i="99"/>
  <c r="AT80" i="99" s="1"/>
  <c r="AJ80" i="99"/>
  <c r="AJ74" i="99"/>
  <c r="AK74" i="99"/>
  <c r="AT74" i="99" s="1"/>
  <c r="AK68" i="99"/>
  <c r="AT68" i="99" s="1"/>
  <c r="AJ68" i="99"/>
  <c r="AJ62" i="99"/>
  <c r="AK62" i="99"/>
  <c r="AT62" i="99" s="1"/>
  <c r="AK56" i="99"/>
  <c r="AT56" i="99" s="1"/>
  <c r="AJ56" i="99"/>
  <c r="AK50" i="99"/>
  <c r="AT50" i="99" s="1"/>
  <c r="AJ50" i="99"/>
  <c r="AJ44" i="99"/>
  <c r="AK44" i="99"/>
  <c r="AT44" i="99" s="1"/>
  <c r="AK38" i="99"/>
  <c r="AT38" i="99" s="1"/>
  <c r="AJ38" i="99"/>
  <c r="AK32" i="99"/>
  <c r="AT32" i="99" s="1"/>
  <c r="AJ32" i="99"/>
  <c r="AJ26" i="99"/>
  <c r="AK26" i="99"/>
  <c r="AT26" i="99" s="1"/>
  <c r="AJ20" i="99"/>
  <c r="AK20" i="99"/>
  <c r="AT20" i="99" s="1"/>
  <c r="AK14" i="99"/>
  <c r="AT14" i="99" s="1"/>
  <c r="AJ14" i="99"/>
  <c r="AK8" i="99"/>
  <c r="AT8" i="99" s="1"/>
  <c r="AJ8" i="99"/>
  <c r="AG84" i="50" l="1"/>
  <c r="AP84" i="50" s="1"/>
  <c r="AE84" i="50"/>
  <c r="W85" i="50"/>
  <c r="AF84" i="50"/>
  <c r="AO84" i="50" s="1"/>
  <c r="AS74" i="99"/>
  <c r="AL74" i="99"/>
  <c r="AU74" i="99" s="1"/>
  <c r="AK83" i="41"/>
  <c r="AT83" i="41" s="1"/>
  <c r="AJ83" i="41"/>
  <c r="AK77" i="41"/>
  <c r="AT77" i="41" s="1"/>
  <c r="AJ77" i="41"/>
  <c r="AJ71" i="41"/>
  <c r="AK71" i="41"/>
  <c r="AT71" i="41" s="1"/>
  <c r="AK65" i="41"/>
  <c r="AT65" i="41" s="1"/>
  <c r="AJ65" i="41"/>
  <c r="AK59" i="41"/>
  <c r="AT59" i="41" s="1"/>
  <c r="AJ59" i="41"/>
  <c r="AK53" i="41"/>
  <c r="AT53" i="41" s="1"/>
  <c r="AJ53" i="41"/>
  <c r="AK47" i="41"/>
  <c r="AT47" i="41" s="1"/>
  <c r="AJ47" i="41"/>
  <c r="AK41" i="41"/>
  <c r="AT41" i="41" s="1"/>
  <c r="AJ41" i="41"/>
  <c r="AK35" i="41"/>
  <c r="AT35" i="41" s="1"/>
  <c r="AJ35" i="41"/>
  <c r="AK29" i="41"/>
  <c r="AT29" i="41" s="1"/>
  <c r="AJ29" i="41"/>
  <c r="AK23" i="41"/>
  <c r="AT23" i="41" s="1"/>
  <c r="AJ23" i="41"/>
  <c r="AK17" i="41"/>
  <c r="AT17" i="41" s="1"/>
  <c r="AJ17" i="41"/>
  <c r="AK11" i="41"/>
  <c r="AT11" i="41" s="1"/>
  <c r="AJ11" i="41"/>
  <c r="AJ6" i="41"/>
  <c r="AK6" i="41"/>
  <c r="AT6" i="41" s="1"/>
  <c r="AS75" i="49"/>
  <c r="AL75" i="49"/>
  <c r="AU75" i="49" s="1"/>
  <c r="AS9" i="87"/>
  <c r="AL9" i="87"/>
  <c r="AU9" i="87" s="1"/>
  <c r="AS27" i="87"/>
  <c r="AL27" i="87"/>
  <c r="AU27" i="87" s="1"/>
  <c r="AS63" i="87"/>
  <c r="AL63" i="87"/>
  <c r="AU63" i="87" s="1"/>
  <c r="AS54" i="49"/>
  <c r="AL54" i="49"/>
  <c r="AU54" i="49" s="1"/>
  <c r="AJ3" i="99"/>
  <c r="AB4" i="99"/>
  <c r="AS45" i="99"/>
  <c r="AL45" i="99"/>
  <c r="AU45" i="99" s="1"/>
  <c r="AS81" i="99"/>
  <c r="AL81" i="99"/>
  <c r="AU81" i="99" s="1"/>
  <c r="AL47" i="49"/>
  <c r="AU47" i="49" s="1"/>
  <c r="AS47" i="49"/>
  <c r="AR85" i="85"/>
  <c r="AJ10" i="87"/>
  <c r="AK10" i="87"/>
  <c r="AT10" i="87" s="1"/>
  <c r="AS70" i="87"/>
  <c r="AL70" i="87"/>
  <c r="AU70" i="87" s="1"/>
  <c r="AS85" i="87"/>
  <c r="AL85" i="87"/>
  <c r="AU85" i="87" s="1"/>
  <c r="AS20" i="49"/>
  <c r="AL20" i="49"/>
  <c r="AU20" i="49" s="1"/>
  <c r="W88" i="98"/>
  <c r="AG87" i="98"/>
  <c r="AP87" i="98" s="1"/>
  <c r="AF87" i="98"/>
  <c r="AO87" i="98" s="1"/>
  <c r="AE87" i="98"/>
  <c r="AL11" i="49"/>
  <c r="AU11" i="49" s="1"/>
  <c r="AS11" i="49"/>
  <c r="AS78" i="49"/>
  <c r="AL78" i="49"/>
  <c r="AU78" i="49" s="1"/>
  <c r="AS6" i="99"/>
  <c r="AL6" i="99"/>
  <c r="AU6" i="99" s="1"/>
  <c r="AS22" i="99"/>
  <c r="AL22" i="99"/>
  <c r="AU22" i="99" s="1"/>
  <c r="AS40" i="99"/>
  <c r="AL40" i="99"/>
  <c r="AU40" i="99" s="1"/>
  <c r="AS27" i="49"/>
  <c r="AL27" i="49"/>
  <c r="AU27" i="49" s="1"/>
  <c r="AS17" i="87"/>
  <c r="AL17" i="87"/>
  <c r="AU17" i="87" s="1"/>
  <c r="AS35" i="87"/>
  <c r="AL35" i="87"/>
  <c r="AU35" i="87" s="1"/>
  <c r="AS17" i="99"/>
  <c r="AL17" i="99"/>
  <c r="AU17" i="99" s="1"/>
  <c r="AS35" i="99"/>
  <c r="AL35" i="99"/>
  <c r="AU35" i="99" s="1"/>
  <c r="AS71" i="99"/>
  <c r="AL71" i="99"/>
  <c r="AU71" i="99" s="1"/>
  <c r="AH88" i="83"/>
  <c r="AQ88" i="83" s="1"/>
  <c r="AS18" i="87"/>
  <c r="AL18" i="87"/>
  <c r="AU18" i="87" s="1"/>
  <c r="AG88" i="42"/>
  <c r="AP88" i="42" s="1"/>
  <c r="AE88" i="42"/>
  <c r="W89" i="42"/>
  <c r="AF88" i="42"/>
  <c r="AO88" i="42" s="1"/>
  <c r="AS7" i="49"/>
  <c r="AL7" i="49"/>
  <c r="AU7" i="49" s="1"/>
  <c r="AS18" i="99"/>
  <c r="AL18" i="99"/>
  <c r="AU18" i="99" s="1"/>
  <c r="AS36" i="99"/>
  <c r="AL36" i="99"/>
  <c r="AU36" i="99" s="1"/>
  <c r="AS72" i="99"/>
  <c r="AL72" i="99"/>
  <c r="AU72" i="99" s="1"/>
  <c r="Y87" i="10"/>
  <c r="X87" i="10"/>
  <c r="AS52" i="49"/>
  <c r="AL52" i="49"/>
  <c r="AU52" i="49" s="1"/>
  <c r="AS86" i="49"/>
  <c r="AL86" i="49"/>
  <c r="AU86" i="49" s="1"/>
  <c r="AS7" i="87"/>
  <c r="AL7" i="87"/>
  <c r="AU7" i="87" s="1"/>
  <c r="AS43" i="87"/>
  <c r="AL43" i="87"/>
  <c r="AU43" i="87" s="1"/>
  <c r="AI86" i="102"/>
  <c r="AN86" i="102"/>
  <c r="AS66" i="49"/>
  <c r="AL66" i="49"/>
  <c r="AU66" i="49" s="1"/>
  <c r="AL19" i="99"/>
  <c r="AU19" i="99" s="1"/>
  <c r="AS19" i="99"/>
  <c r="AS55" i="99"/>
  <c r="AL55" i="99"/>
  <c r="AU55" i="99" s="1"/>
  <c r="AL73" i="99"/>
  <c r="AU73" i="99" s="1"/>
  <c r="AS73" i="99"/>
  <c r="AL59" i="49"/>
  <c r="AU59" i="49" s="1"/>
  <c r="AS59" i="49"/>
  <c r="AH86" i="85"/>
  <c r="AQ86" i="85" s="1"/>
  <c r="AS26" i="87"/>
  <c r="AL26" i="87"/>
  <c r="AU26" i="87" s="1"/>
  <c r="AS62" i="87"/>
  <c r="AL62" i="87"/>
  <c r="AU62" i="87" s="1"/>
  <c r="AS81" i="87"/>
  <c r="AL81" i="87"/>
  <c r="AU81" i="87" s="1"/>
  <c r="AS56" i="99"/>
  <c r="AL56" i="99"/>
  <c r="AU56" i="99" s="1"/>
  <c r="AS80" i="99"/>
  <c r="AL80" i="99"/>
  <c r="AU80" i="99" s="1"/>
  <c r="AS53" i="49"/>
  <c r="AL53" i="49"/>
  <c r="AU53" i="49" s="1"/>
  <c r="AJ4" i="49"/>
  <c r="AK4" i="49"/>
  <c r="AT4" i="49" s="1"/>
  <c r="AT91" i="49" s="1"/>
  <c r="AJ88" i="41"/>
  <c r="AK88" i="41"/>
  <c r="AT88" i="41" s="1"/>
  <c r="AJ82" i="41"/>
  <c r="AK82" i="41"/>
  <c r="AT82" i="41" s="1"/>
  <c r="AJ76" i="41"/>
  <c r="AK76" i="41"/>
  <c r="AT76" i="41" s="1"/>
  <c r="AK70" i="41"/>
  <c r="AT70" i="41" s="1"/>
  <c r="AJ70" i="41"/>
  <c r="AK64" i="41"/>
  <c r="AT64" i="41" s="1"/>
  <c r="AJ64" i="41"/>
  <c r="AK58" i="41"/>
  <c r="AT58" i="41" s="1"/>
  <c r="AJ58" i="41"/>
  <c r="AK52" i="41"/>
  <c r="AT52" i="41" s="1"/>
  <c r="AJ52" i="41"/>
  <c r="AK46" i="41"/>
  <c r="AT46" i="41" s="1"/>
  <c r="AJ46" i="41"/>
  <c r="AK40" i="41"/>
  <c r="AT40" i="41" s="1"/>
  <c r="AJ40" i="41"/>
  <c r="AK34" i="41"/>
  <c r="AT34" i="41" s="1"/>
  <c r="AJ34" i="41"/>
  <c r="AK28" i="41"/>
  <c r="AT28" i="41" s="1"/>
  <c r="AJ28" i="41"/>
  <c r="AJ22" i="41"/>
  <c r="AK22" i="41"/>
  <c r="AT22" i="41" s="1"/>
  <c r="AJ16" i="41"/>
  <c r="AK16" i="41"/>
  <c r="AT16" i="41" s="1"/>
  <c r="AK10" i="41"/>
  <c r="AT10" i="41" s="1"/>
  <c r="AJ10" i="41"/>
  <c r="AK89" i="41"/>
  <c r="AT89" i="41" s="1"/>
  <c r="AJ89" i="41"/>
  <c r="AS89" i="41" s="1"/>
  <c r="AS39" i="49"/>
  <c r="AL39" i="49"/>
  <c r="AU39" i="49" s="1"/>
  <c r="AL15" i="87"/>
  <c r="AU15" i="87" s="1"/>
  <c r="AS15" i="87"/>
  <c r="AS33" i="87"/>
  <c r="AL33" i="87"/>
  <c r="AU33" i="87" s="1"/>
  <c r="AS51" i="87"/>
  <c r="AL51" i="87"/>
  <c r="AU51" i="87" s="1"/>
  <c r="AS69" i="87"/>
  <c r="AL69" i="87"/>
  <c r="AU69" i="87" s="1"/>
  <c r="AH83" i="90"/>
  <c r="AQ83" i="90" s="1"/>
  <c r="AK9" i="99"/>
  <c r="AT9" i="99" s="1"/>
  <c r="AJ9" i="99"/>
  <c r="AS27" i="99"/>
  <c r="AL27" i="99"/>
  <c r="AU27" i="99" s="1"/>
  <c r="AS63" i="99"/>
  <c r="AL63" i="99"/>
  <c r="AU63" i="99" s="1"/>
  <c r="AS70" i="49"/>
  <c r="AL70" i="49"/>
  <c r="AU70" i="49" s="1"/>
  <c r="AS69" i="49"/>
  <c r="AL69" i="49"/>
  <c r="AU69" i="49" s="1"/>
  <c r="AK16" i="87"/>
  <c r="AT16" i="87" s="1"/>
  <c r="AJ16" i="87"/>
  <c r="AS76" i="87"/>
  <c r="AL76" i="87"/>
  <c r="AU76" i="87" s="1"/>
  <c r="W86" i="94"/>
  <c r="AE85" i="94"/>
  <c r="AG85" i="94"/>
  <c r="AP85" i="94" s="1"/>
  <c r="AF85" i="94"/>
  <c r="AO85" i="94" s="1"/>
  <c r="AS58" i="99"/>
  <c r="AL58" i="99"/>
  <c r="AU58" i="99" s="1"/>
  <c r="AL76" i="99"/>
  <c r="AU76" i="99" s="1"/>
  <c r="AS76" i="99"/>
  <c r="AR87" i="83"/>
  <c r="AS6" i="49"/>
  <c r="AL6" i="49"/>
  <c r="AU6" i="49" s="1"/>
  <c r="AS64" i="49"/>
  <c r="AL64" i="49"/>
  <c r="AU64" i="49" s="1"/>
  <c r="AL43" i="49"/>
  <c r="AU43" i="49" s="1"/>
  <c r="AS43" i="49"/>
  <c r="AS84" i="87"/>
  <c r="AL84" i="87"/>
  <c r="AU84" i="87" s="1"/>
  <c r="AS59" i="87"/>
  <c r="AL59" i="87"/>
  <c r="AU59" i="87" s="1"/>
  <c r="AS77" i="87"/>
  <c r="AL77" i="87"/>
  <c r="AU77" i="87" s="1"/>
  <c r="AS50" i="49"/>
  <c r="AL50" i="49"/>
  <c r="AU50" i="49" s="1"/>
  <c r="AS25" i="49"/>
  <c r="AL25" i="49"/>
  <c r="AU25" i="49" s="1"/>
  <c r="AS53" i="99"/>
  <c r="AL53" i="99"/>
  <c r="AU53" i="99" s="1"/>
  <c r="Z88" i="83"/>
  <c r="AR87" i="18"/>
  <c r="AS21" i="49"/>
  <c r="AL21" i="49"/>
  <c r="AU21" i="49" s="1"/>
  <c r="AS36" i="87"/>
  <c r="AL36" i="87"/>
  <c r="AU36" i="87" s="1"/>
  <c r="AS54" i="87"/>
  <c r="AL54" i="87"/>
  <c r="AU54" i="87" s="1"/>
  <c r="AS72" i="87"/>
  <c r="AL72" i="87"/>
  <c r="AU72" i="87" s="1"/>
  <c r="AS37" i="49"/>
  <c r="AL37" i="49"/>
  <c r="AU37" i="49" s="1"/>
  <c r="AS72" i="49"/>
  <c r="AL72" i="49"/>
  <c r="AU72" i="49" s="1"/>
  <c r="AS5" i="99"/>
  <c r="AL5" i="99"/>
  <c r="AU5" i="99" s="1"/>
  <c r="AS24" i="99"/>
  <c r="AL24" i="99"/>
  <c r="AU24" i="99" s="1"/>
  <c r="AS78" i="99"/>
  <c r="AL78" i="99"/>
  <c r="AU78" i="99" s="1"/>
  <c r="AS29" i="49"/>
  <c r="AL29" i="49"/>
  <c r="AU29" i="49" s="1"/>
  <c r="AS19" i="49"/>
  <c r="AL19" i="49"/>
  <c r="AU19" i="49" s="1"/>
  <c r="AS31" i="87"/>
  <c r="AL31" i="87"/>
  <c r="AU31" i="87" s="1"/>
  <c r="AS37" i="99"/>
  <c r="AL37" i="99"/>
  <c r="AU37" i="99" s="1"/>
  <c r="AS82" i="49"/>
  <c r="AL82" i="49"/>
  <c r="AU82" i="49" s="1"/>
  <c r="AG86" i="85"/>
  <c r="AP86" i="85" s="1"/>
  <c r="W87" i="85"/>
  <c r="AE86" i="85"/>
  <c r="AF86" i="85"/>
  <c r="AO86" i="85" s="1"/>
  <c r="AS8" i="49"/>
  <c r="AL8" i="49"/>
  <c r="AU8" i="49" s="1"/>
  <c r="AS44" i="87"/>
  <c r="AL44" i="87"/>
  <c r="AU44" i="87" s="1"/>
  <c r="AS80" i="87"/>
  <c r="AL80" i="87"/>
  <c r="AU80" i="87" s="1"/>
  <c r="AS49" i="49"/>
  <c r="AL49" i="49"/>
  <c r="AU49" i="49" s="1"/>
  <c r="AS60" i="49"/>
  <c r="AL60" i="49"/>
  <c r="AU60" i="49" s="1"/>
  <c r="AL18" i="49"/>
  <c r="AU18" i="49" s="1"/>
  <c r="AS18" i="49"/>
  <c r="AS20" i="99"/>
  <c r="AL20" i="99"/>
  <c r="AU20" i="99" s="1"/>
  <c r="AS3" i="49"/>
  <c r="AL3" i="49"/>
  <c r="AU3" i="49" s="1"/>
  <c r="AL8" i="99"/>
  <c r="AU8" i="99" s="1"/>
  <c r="AS8" i="99"/>
  <c r="AS26" i="99"/>
  <c r="AL26" i="99"/>
  <c r="AU26" i="99" s="1"/>
  <c r="AS44" i="99"/>
  <c r="AL44" i="99"/>
  <c r="AU44" i="99" s="1"/>
  <c r="AS62" i="99"/>
  <c r="AL62" i="99"/>
  <c r="AU62" i="99" s="1"/>
  <c r="AS76" i="49"/>
  <c r="AL76" i="49"/>
  <c r="AU76" i="49" s="1"/>
  <c r="AH88" i="18"/>
  <c r="AQ88" i="18" s="1"/>
  <c r="AK86" i="41"/>
  <c r="AT86" i="41" s="1"/>
  <c r="AJ86" i="41"/>
  <c r="AK81" i="41"/>
  <c r="AT81" i="41" s="1"/>
  <c r="AJ81" i="41"/>
  <c r="AK75" i="41"/>
  <c r="AT75" i="41" s="1"/>
  <c r="AJ75" i="41"/>
  <c r="AJ69" i="41"/>
  <c r="AK69" i="41"/>
  <c r="AT69" i="41" s="1"/>
  <c r="AJ63" i="41"/>
  <c r="AK63" i="41"/>
  <c r="AT63" i="41" s="1"/>
  <c r="AK57" i="41"/>
  <c r="AT57" i="41" s="1"/>
  <c r="AJ57" i="41"/>
  <c r="AK51" i="41"/>
  <c r="AT51" i="41" s="1"/>
  <c r="AJ51" i="41"/>
  <c r="AK45" i="41"/>
  <c r="AT45" i="41" s="1"/>
  <c r="AJ45" i="41"/>
  <c r="AJ39" i="41"/>
  <c r="AK39" i="41"/>
  <c r="AT39" i="41" s="1"/>
  <c r="AK33" i="41"/>
  <c r="AT33" i="41" s="1"/>
  <c r="AJ33" i="41"/>
  <c r="AK27" i="41"/>
  <c r="AT27" i="41" s="1"/>
  <c r="AJ27" i="41"/>
  <c r="AK21" i="41"/>
  <c r="AT21" i="41" s="1"/>
  <c r="AJ21" i="41"/>
  <c r="AK15" i="41"/>
  <c r="AT15" i="41" s="1"/>
  <c r="AJ15" i="41"/>
  <c r="AJ9" i="41"/>
  <c r="AK9" i="41"/>
  <c r="AT9" i="41" s="1"/>
  <c r="AX4" i="41"/>
  <c r="S4" i="41" s="1"/>
  <c r="AC4" i="41" s="1"/>
  <c r="AB5" i="41" s="1"/>
  <c r="Z83" i="90"/>
  <c r="AS15" i="99"/>
  <c r="AL15" i="99"/>
  <c r="AU15" i="99" s="1"/>
  <c r="AS69" i="99"/>
  <c r="AL69" i="99"/>
  <c r="AU69" i="99" s="1"/>
  <c r="AS34" i="49"/>
  <c r="AL34" i="49"/>
  <c r="AU34" i="49" s="1"/>
  <c r="AK22" i="87"/>
  <c r="AT22" i="87" s="1"/>
  <c r="AJ22" i="87"/>
  <c r="AS40" i="87"/>
  <c r="AL40" i="87"/>
  <c r="AU40" i="87" s="1"/>
  <c r="AS58" i="87"/>
  <c r="AL58" i="87"/>
  <c r="AU58" i="87" s="1"/>
  <c r="AH87" i="103"/>
  <c r="AQ87" i="103" s="1"/>
  <c r="AS84" i="49"/>
  <c r="AL84" i="49"/>
  <c r="AU84" i="49" s="1"/>
  <c r="AS5" i="49"/>
  <c r="AL5" i="49"/>
  <c r="AU5" i="49" s="1"/>
  <c r="AS10" i="99"/>
  <c r="AL10" i="99"/>
  <c r="AU10" i="99" s="1"/>
  <c r="AL28" i="99"/>
  <c r="AU28" i="99" s="1"/>
  <c r="AS28" i="99"/>
  <c r="AL46" i="99"/>
  <c r="AU46" i="99" s="1"/>
  <c r="AS46" i="99"/>
  <c r="AS82" i="99"/>
  <c r="AL82" i="99"/>
  <c r="AU82" i="99" s="1"/>
  <c r="AH87" i="82"/>
  <c r="AQ87" i="82" s="1"/>
  <c r="AS23" i="87"/>
  <c r="AL23" i="87"/>
  <c r="AU23" i="87" s="1"/>
  <c r="AS41" i="87"/>
  <c r="AL41" i="87"/>
  <c r="AU41" i="87" s="1"/>
  <c r="AL59" i="99"/>
  <c r="AU59" i="99" s="1"/>
  <c r="AS59" i="99"/>
  <c r="AL5" i="87"/>
  <c r="AU5" i="87" s="1"/>
  <c r="AS5" i="87"/>
  <c r="AS24" i="87"/>
  <c r="AL24" i="87"/>
  <c r="AU24" i="87" s="1"/>
  <c r="AS60" i="87"/>
  <c r="AL60" i="87"/>
  <c r="AU60" i="87" s="1"/>
  <c r="AS42" i="99"/>
  <c r="AL42" i="99"/>
  <c r="AU42" i="99" s="1"/>
  <c r="AS60" i="99"/>
  <c r="AL60" i="99"/>
  <c r="AU60" i="99" s="1"/>
  <c r="AS16" i="49"/>
  <c r="AL16" i="49"/>
  <c r="AU16" i="49" s="1"/>
  <c r="AS51" i="49"/>
  <c r="AL51" i="49"/>
  <c r="AU51" i="49" s="1"/>
  <c r="AS13" i="87"/>
  <c r="AL13" i="87"/>
  <c r="AU13" i="87" s="1"/>
  <c r="AS49" i="87"/>
  <c r="AL49" i="87"/>
  <c r="AU49" i="87" s="1"/>
  <c r="AS67" i="87"/>
  <c r="AL67" i="87"/>
  <c r="AU67" i="87" s="1"/>
  <c r="AS87" i="87"/>
  <c r="AL87" i="87"/>
  <c r="AU87" i="87" s="1"/>
  <c r="AS74" i="49"/>
  <c r="AL74" i="49"/>
  <c r="AU74" i="49" s="1"/>
  <c r="AS30" i="49"/>
  <c r="AL30" i="49"/>
  <c r="AU30" i="49" s="1"/>
  <c r="AL25" i="99"/>
  <c r="AU25" i="99" s="1"/>
  <c r="AS25" i="99"/>
  <c r="AS43" i="99"/>
  <c r="AL43" i="99"/>
  <c r="AU43" i="99" s="1"/>
  <c r="AS50" i="87"/>
  <c r="AL50" i="87"/>
  <c r="AU50" i="87" s="1"/>
  <c r="AS62" i="49"/>
  <c r="AL62" i="49"/>
  <c r="AU62" i="49" s="1"/>
  <c r="AI85" i="48"/>
  <c r="AN85" i="48"/>
  <c r="AS38" i="99"/>
  <c r="AL38" i="99"/>
  <c r="AU38" i="99" s="1"/>
  <c r="AH84" i="50"/>
  <c r="AQ84" i="50" s="1"/>
  <c r="AS14" i="99"/>
  <c r="AL14" i="99"/>
  <c r="AU14" i="99" s="1"/>
  <c r="AS32" i="99"/>
  <c r="AL32" i="99"/>
  <c r="AU32" i="99" s="1"/>
  <c r="AS50" i="99"/>
  <c r="AL50" i="99"/>
  <c r="AU50" i="99" s="1"/>
  <c r="AS68" i="99"/>
  <c r="AL68" i="99"/>
  <c r="AU68" i="99" s="1"/>
  <c r="AL86" i="99"/>
  <c r="AU86" i="99" s="1"/>
  <c r="AS86" i="99"/>
  <c r="Z88" i="18"/>
  <c r="AK85" i="41"/>
  <c r="AT85" i="41" s="1"/>
  <c r="AJ85" i="41"/>
  <c r="AK80" i="41"/>
  <c r="AT80" i="41" s="1"/>
  <c r="AJ80" i="41"/>
  <c r="AJ74" i="41"/>
  <c r="AK74" i="41"/>
  <c r="AT74" i="41" s="1"/>
  <c r="AJ68" i="41"/>
  <c r="AK68" i="41"/>
  <c r="AT68" i="41" s="1"/>
  <c r="AK62" i="41"/>
  <c r="AT62" i="41" s="1"/>
  <c r="AJ62" i="41"/>
  <c r="AJ56" i="41"/>
  <c r="AK56" i="41"/>
  <c r="AT56" i="41" s="1"/>
  <c r="AJ50" i="41"/>
  <c r="AK50" i="41"/>
  <c r="AT50" i="41" s="1"/>
  <c r="AJ44" i="41"/>
  <c r="AK44" i="41"/>
  <c r="AT44" i="41" s="1"/>
  <c r="AJ38" i="41"/>
  <c r="AK38" i="41"/>
  <c r="AT38" i="41" s="1"/>
  <c r="AK32" i="41"/>
  <c r="AT32" i="41" s="1"/>
  <c r="AJ32" i="41"/>
  <c r="AK26" i="41"/>
  <c r="AT26" i="41" s="1"/>
  <c r="AJ26" i="41"/>
  <c r="AJ20" i="41"/>
  <c r="AK20" i="41"/>
  <c r="AT20" i="41" s="1"/>
  <c r="AJ14" i="41"/>
  <c r="AK14" i="41"/>
  <c r="AT14" i="41" s="1"/>
  <c r="AJ8" i="41"/>
  <c r="AK8" i="41"/>
  <c r="AT8" i="41" s="1"/>
  <c r="AS21" i="87"/>
  <c r="AL21" i="87"/>
  <c r="AU21" i="87" s="1"/>
  <c r="AS57" i="87"/>
  <c r="AL57" i="87"/>
  <c r="AU57" i="87" s="1"/>
  <c r="AS75" i="87"/>
  <c r="AL75" i="87"/>
  <c r="AU75" i="87" s="1"/>
  <c r="AS33" i="99"/>
  <c r="AL33" i="99"/>
  <c r="AU33" i="99" s="1"/>
  <c r="AS51" i="99"/>
  <c r="AL51" i="99"/>
  <c r="AU51" i="99" s="1"/>
  <c r="AS85" i="99"/>
  <c r="AL85" i="99"/>
  <c r="AU85" i="99" s="1"/>
  <c r="AS10" i="49"/>
  <c r="AL10" i="49"/>
  <c r="AU10" i="49" s="1"/>
  <c r="AS33" i="49"/>
  <c r="AL33" i="49"/>
  <c r="AU33" i="49" s="1"/>
  <c r="AS28" i="87"/>
  <c r="AL28" i="87"/>
  <c r="AU28" i="87" s="1"/>
  <c r="AS46" i="87"/>
  <c r="AL46" i="87"/>
  <c r="AU46" i="87" s="1"/>
  <c r="AS67" i="49"/>
  <c r="AL67" i="49"/>
  <c r="AU67" i="49" s="1"/>
  <c r="W88" i="103"/>
  <c r="AF87" i="103"/>
  <c r="AO87" i="103" s="1"/>
  <c r="AE87" i="103"/>
  <c r="AG87" i="103"/>
  <c r="AP87" i="103" s="1"/>
  <c r="AS64" i="99"/>
  <c r="AL64" i="99"/>
  <c r="AU64" i="99" s="1"/>
  <c r="AS77" i="49"/>
  <c r="AL77" i="49"/>
  <c r="AU77" i="49" s="1"/>
  <c r="AG87" i="82"/>
  <c r="AP87" i="82" s="1"/>
  <c r="AE87" i="82"/>
  <c r="W88" i="82"/>
  <c r="AF87" i="82"/>
  <c r="AO87" i="82" s="1"/>
  <c r="AS63" i="49"/>
  <c r="AL63" i="49"/>
  <c r="AU63" i="49" s="1"/>
  <c r="AS11" i="87"/>
  <c r="AL11" i="87"/>
  <c r="AU11" i="87" s="1"/>
  <c r="AS29" i="87"/>
  <c r="AL29" i="87"/>
  <c r="AU29" i="87" s="1"/>
  <c r="AS14" i="49"/>
  <c r="AL14" i="49"/>
  <c r="AU14" i="49" s="1"/>
  <c r="AS23" i="99"/>
  <c r="AL23" i="99"/>
  <c r="AU23" i="99" s="1"/>
  <c r="AS41" i="99"/>
  <c r="AL41" i="99"/>
  <c r="AU41" i="99" s="1"/>
  <c r="AS77" i="99"/>
  <c r="AL77" i="99"/>
  <c r="AU77" i="99" s="1"/>
  <c r="AS71" i="49"/>
  <c r="AL71" i="49"/>
  <c r="AU71" i="49" s="1"/>
  <c r="AS73" i="49"/>
  <c r="AL73" i="49"/>
  <c r="AU73" i="49" s="1"/>
  <c r="AS58" i="49"/>
  <c r="AL58" i="49"/>
  <c r="AU58" i="49" s="1"/>
  <c r="AS42" i="87"/>
  <c r="AL42" i="87"/>
  <c r="AU42" i="87" s="1"/>
  <c r="AS78" i="87"/>
  <c r="AL78" i="87"/>
  <c r="AU78" i="87" s="1"/>
  <c r="AS80" i="49"/>
  <c r="AL80" i="49"/>
  <c r="AU80" i="49" s="1"/>
  <c r="Y87" i="35"/>
  <c r="Z87" i="35" s="1"/>
  <c r="X87" i="35"/>
  <c r="AS66" i="99"/>
  <c r="AL66" i="99"/>
  <c r="AU66" i="99" s="1"/>
  <c r="AS84" i="99"/>
  <c r="AL84" i="99"/>
  <c r="AU84" i="99" s="1"/>
  <c r="AL4" i="55"/>
  <c r="AU4" i="55" s="1"/>
  <c r="AU91" i="55" s="1"/>
  <c r="C11" i="55" s="1"/>
  <c r="AS4" i="55"/>
  <c r="AS91" i="55" s="1"/>
  <c r="AI86" i="10"/>
  <c r="AN86" i="10"/>
  <c r="AS15" i="49"/>
  <c r="AL15" i="49"/>
  <c r="AU15" i="49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Y87" i="102"/>
  <c r="X87" i="102"/>
  <c r="AJ7" i="99"/>
  <c r="AK7" i="99"/>
  <c r="AT7" i="99" s="1"/>
  <c r="AS61" i="99"/>
  <c r="AL61" i="99"/>
  <c r="AU61" i="99" s="1"/>
  <c r="AS79" i="99"/>
  <c r="AL79" i="99"/>
  <c r="AU79" i="99" s="1"/>
  <c r="AS23" i="49"/>
  <c r="AL23" i="49"/>
  <c r="AU23" i="49" s="1"/>
  <c r="AS46" i="49"/>
  <c r="AL46" i="49"/>
  <c r="AU46" i="49" s="1"/>
  <c r="AS81" i="49"/>
  <c r="AL81" i="49"/>
  <c r="AU81" i="49" s="1"/>
  <c r="AK8" i="87"/>
  <c r="AT8" i="87" s="1"/>
  <c r="AJ8" i="87"/>
  <c r="AS32" i="87"/>
  <c r="AL32" i="87"/>
  <c r="AU32" i="87" s="1"/>
  <c r="AS68" i="87"/>
  <c r="AL68" i="87"/>
  <c r="AU68" i="87" s="1"/>
  <c r="AS68" i="49"/>
  <c r="AL68" i="49"/>
  <c r="AU68" i="49" s="1"/>
  <c r="AI89" i="41"/>
  <c r="AN89" i="41"/>
  <c r="AN91" i="41" s="1"/>
  <c r="AS17" i="49"/>
  <c r="AL17" i="49"/>
  <c r="AU17" i="49" s="1"/>
  <c r="AS40" i="49"/>
  <c r="AL40" i="49"/>
  <c r="AU40" i="49" s="1"/>
  <c r="AK87" i="41"/>
  <c r="AT87" i="41" s="1"/>
  <c r="AJ87" i="41"/>
  <c r="AK79" i="41"/>
  <c r="AT79" i="41" s="1"/>
  <c r="AJ79" i="41"/>
  <c r="AJ73" i="41"/>
  <c r="AK73" i="41"/>
  <c r="AT73" i="41" s="1"/>
  <c r="AK67" i="41"/>
  <c r="AT67" i="41" s="1"/>
  <c r="AJ67" i="41"/>
  <c r="AJ61" i="41"/>
  <c r="AK61" i="41"/>
  <c r="AT61" i="41" s="1"/>
  <c r="AJ55" i="41"/>
  <c r="AK55" i="41"/>
  <c r="AT55" i="41" s="1"/>
  <c r="AK49" i="41"/>
  <c r="AT49" i="41" s="1"/>
  <c r="AJ49" i="41"/>
  <c r="AK43" i="41"/>
  <c r="AT43" i="41" s="1"/>
  <c r="AJ43" i="41"/>
  <c r="AK37" i="41"/>
  <c r="AT37" i="41" s="1"/>
  <c r="AJ37" i="41"/>
  <c r="AK31" i="41"/>
  <c r="AT31" i="41" s="1"/>
  <c r="AJ31" i="41"/>
  <c r="AK25" i="41"/>
  <c r="AT25" i="41" s="1"/>
  <c r="AJ25" i="41"/>
  <c r="AK19" i="41"/>
  <c r="AT19" i="41" s="1"/>
  <c r="AJ19" i="41"/>
  <c r="AJ13" i="41"/>
  <c r="AK13" i="41"/>
  <c r="AT13" i="41" s="1"/>
  <c r="AJ7" i="41"/>
  <c r="AK7" i="41"/>
  <c r="AT7" i="41" s="1"/>
  <c r="AS61" i="49"/>
  <c r="AL61" i="49"/>
  <c r="AU61" i="49" s="1"/>
  <c r="AS6" i="87"/>
  <c r="AL6" i="87"/>
  <c r="AU6" i="87" s="1"/>
  <c r="AS39" i="87"/>
  <c r="AL39" i="87"/>
  <c r="AU39" i="87" s="1"/>
  <c r="AS26" i="49"/>
  <c r="AL26" i="49"/>
  <c r="AU26" i="49" s="1"/>
  <c r="AS39" i="99"/>
  <c r="AL39" i="99"/>
  <c r="AU39" i="99" s="1"/>
  <c r="AS57" i="99"/>
  <c r="AL57" i="99"/>
  <c r="AU57" i="99" s="1"/>
  <c r="AS83" i="49"/>
  <c r="AL83" i="49"/>
  <c r="AU83" i="49" s="1"/>
  <c r="AS64" i="87"/>
  <c r="AL64" i="87"/>
  <c r="AU64" i="87" s="1"/>
  <c r="AS82" i="87"/>
  <c r="AL82" i="87"/>
  <c r="AU82" i="87" s="1"/>
  <c r="AS48" i="49"/>
  <c r="AL48" i="49"/>
  <c r="AU48" i="49" s="1"/>
  <c r="AS34" i="99"/>
  <c r="AL34" i="99"/>
  <c r="AU34" i="99" s="1"/>
  <c r="AS52" i="99"/>
  <c r="AL52" i="99"/>
  <c r="AU52" i="99" s="1"/>
  <c r="AS70" i="99"/>
  <c r="AL70" i="99"/>
  <c r="AU70" i="99" s="1"/>
  <c r="AS28" i="49"/>
  <c r="AL28" i="49"/>
  <c r="AU28" i="49" s="1"/>
  <c r="AS47" i="87"/>
  <c r="AL47" i="87"/>
  <c r="AU47" i="87" s="1"/>
  <c r="AS65" i="87"/>
  <c r="AL65" i="87"/>
  <c r="AU65" i="87" s="1"/>
  <c r="AS83" i="87"/>
  <c r="AL83" i="87"/>
  <c r="AU83" i="87" s="1"/>
  <c r="AL11" i="99"/>
  <c r="AU11" i="99" s="1"/>
  <c r="AS11" i="99"/>
  <c r="AL29" i="99"/>
  <c r="AU29" i="99" s="1"/>
  <c r="AS29" i="99"/>
  <c r="AS65" i="99"/>
  <c r="AL65" i="99"/>
  <c r="AU65" i="99" s="1"/>
  <c r="AI89" i="99"/>
  <c r="AN89" i="99"/>
  <c r="AN91" i="99" s="1"/>
  <c r="AS48" i="87"/>
  <c r="AL48" i="87"/>
  <c r="AU48" i="87" s="1"/>
  <c r="AS66" i="87"/>
  <c r="AL66" i="87"/>
  <c r="AU66" i="87" s="1"/>
  <c r="AS44" i="49"/>
  <c r="AL44" i="49"/>
  <c r="AU44" i="49" s="1"/>
  <c r="AI86" i="35"/>
  <c r="AP86" i="35"/>
  <c r="AS36" i="49"/>
  <c r="AL36" i="49"/>
  <c r="AU36" i="49" s="1"/>
  <c r="AS12" i="99"/>
  <c r="AL12" i="99"/>
  <c r="AU12" i="99" s="1"/>
  <c r="AS30" i="99"/>
  <c r="AL30" i="99"/>
  <c r="AU30" i="99" s="1"/>
  <c r="AS48" i="99"/>
  <c r="AL48" i="99"/>
  <c r="AU48" i="99" s="1"/>
  <c r="AS87" i="49"/>
  <c r="AL87" i="49"/>
  <c r="AU87" i="49" s="1"/>
  <c r="AS38" i="49"/>
  <c r="AL38" i="49"/>
  <c r="AU38" i="49" s="1"/>
  <c r="AS49" i="99"/>
  <c r="AL49" i="99"/>
  <c r="AU49" i="99" s="1"/>
  <c r="AL67" i="99"/>
  <c r="AU67" i="99" s="1"/>
  <c r="AS67" i="99"/>
  <c r="AS87" i="99"/>
  <c r="AL87" i="99"/>
  <c r="AU87" i="99" s="1"/>
  <c r="AS9" i="49"/>
  <c r="AL9" i="49"/>
  <c r="AU9" i="49" s="1"/>
  <c r="AJ14" i="87"/>
  <c r="AK14" i="87"/>
  <c r="AT14" i="87" s="1"/>
  <c r="AS38" i="87"/>
  <c r="AL38" i="87"/>
  <c r="AU38" i="87" s="1"/>
  <c r="AS24" i="49"/>
  <c r="AL24" i="49"/>
  <c r="AU24" i="49" s="1"/>
  <c r="AR86" i="103"/>
  <c r="Y86" i="48"/>
  <c r="Z86" i="48"/>
  <c r="X86" i="48"/>
  <c r="AJ84" i="41"/>
  <c r="AK84" i="41"/>
  <c r="AT84" i="41" s="1"/>
  <c r="AK78" i="41"/>
  <c r="AT78" i="41" s="1"/>
  <c r="AJ78" i="41"/>
  <c r="AJ72" i="41"/>
  <c r="AK72" i="41"/>
  <c r="AT72" i="41" s="1"/>
  <c r="AJ66" i="41"/>
  <c r="AK66" i="41"/>
  <c r="AT66" i="41" s="1"/>
  <c r="AK60" i="41"/>
  <c r="AT60" i="41" s="1"/>
  <c r="AJ60" i="41"/>
  <c r="AK54" i="41"/>
  <c r="AT54" i="41" s="1"/>
  <c r="AJ54" i="41"/>
  <c r="AK48" i="41"/>
  <c r="AT48" i="41" s="1"/>
  <c r="AJ48" i="41"/>
  <c r="AK42" i="41"/>
  <c r="AT42" i="41" s="1"/>
  <c r="AJ42" i="41"/>
  <c r="AK36" i="41"/>
  <c r="AT36" i="41" s="1"/>
  <c r="AJ36" i="41"/>
  <c r="AJ30" i="41"/>
  <c r="AK30" i="41"/>
  <c r="AT30" i="41" s="1"/>
  <c r="AK24" i="41"/>
  <c r="AT24" i="41" s="1"/>
  <c r="AJ24" i="41"/>
  <c r="AJ18" i="41"/>
  <c r="AK18" i="41"/>
  <c r="AT18" i="41" s="1"/>
  <c r="AJ12" i="41"/>
  <c r="AK12" i="41"/>
  <c r="AT12" i="41" s="1"/>
  <c r="AB4" i="41"/>
  <c r="AJ3" i="41"/>
  <c r="AS45" i="87"/>
  <c r="AL45" i="87"/>
  <c r="AU45" i="87" s="1"/>
  <c r="AL88" i="87"/>
  <c r="AU88" i="87" s="1"/>
  <c r="AS88" i="87"/>
  <c r="AR89" i="87"/>
  <c r="AR91" i="87" s="1"/>
  <c r="AL89" i="87"/>
  <c r="AU89" i="87" s="1"/>
  <c r="AS21" i="99"/>
  <c r="AL21" i="99"/>
  <c r="AU21" i="99" s="1"/>
  <c r="AS75" i="99"/>
  <c r="AL75" i="99"/>
  <c r="AU75" i="99" s="1"/>
  <c r="AR86" i="82"/>
  <c r="AB4" i="87"/>
  <c r="AJ3" i="87"/>
  <c r="AS34" i="87"/>
  <c r="AL34" i="87"/>
  <c r="AU34" i="87" s="1"/>
  <c r="AS52" i="87"/>
  <c r="AL52" i="87"/>
  <c r="AU52" i="87" s="1"/>
  <c r="AS56" i="49"/>
  <c r="AL56" i="49"/>
  <c r="AU56" i="49" s="1"/>
  <c r="AS79" i="49"/>
  <c r="AL79" i="49"/>
  <c r="AU79" i="49" s="1"/>
  <c r="AS16" i="99"/>
  <c r="AL16" i="99"/>
  <c r="AU16" i="99" s="1"/>
  <c r="AS88" i="99"/>
  <c r="AL88" i="99"/>
  <c r="AU88" i="99" s="1"/>
  <c r="AS41" i="49"/>
  <c r="AL41" i="49"/>
  <c r="AU41" i="49" s="1"/>
  <c r="AS53" i="87"/>
  <c r="AL53" i="87"/>
  <c r="AU53" i="87" s="1"/>
  <c r="AS71" i="87"/>
  <c r="AL71" i="87"/>
  <c r="AU71" i="87" s="1"/>
  <c r="AS85" i="49"/>
  <c r="AL85" i="49"/>
  <c r="AU85" i="49" s="1"/>
  <c r="AS42" i="49"/>
  <c r="AL42" i="49"/>
  <c r="AU42" i="49" s="1"/>
  <c r="AS47" i="99"/>
  <c r="AL47" i="99"/>
  <c r="AU47" i="99" s="1"/>
  <c r="AS83" i="99"/>
  <c r="AL83" i="99"/>
  <c r="AU83" i="99" s="1"/>
  <c r="AS35" i="49"/>
  <c r="AL35" i="49"/>
  <c r="AU35" i="49" s="1"/>
  <c r="AS22" i="49"/>
  <c r="AL22" i="49"/>
  <c r="AU22" i="49" s="1"/>
  <c r="AS57" i="49"/>
  <c r="AL57" i="49"/>
  <c r="AU57" i="49" s="1"/>
  <c r="AS12" i="87"/>
  <c r="AL12" i="87"/>
  <c r="AU12" i="87" s="1"/>
  <c r="AS30" i="87"/>
  <c r="AL30" i="87"/>
  <c r="AU30" i="87" s="1"/>
  <c r="AS86" i="87"/>
  <c r="AL86" i="87"/>
  <c r="AU86" i="87" s="1"/>
  <c r="AL89" i="49"/>
  <c r="AU89" i="49" s="1"/>
  <c r="AS54" i="99"/>
  <c r="AL54" i="99"/>
  <c r="AU54" i="99" s="1"/>
  <c r="AS65" i="49"/>
  <c r="AL65" i="49"/>
  <c r="AU65" i="49" s="1"/>
  <c r="AS25" i="87"/>
  <c r="AL25" i="87"/>
  <c r="AU25" i="87" s="1"/>
  <c r="AS61" i="87"/>
  <c r="AL61" i="87"/>
  <c r="AU61" i="87" s="1"/>
  <c r="AS79" i="87"/>
  <c r="AL79" i="87"/>
  <c r="AU79" i="87" s="1"/>
  <c r="AS13" i="99"/>
  <c r="AL13" i="99"/>
  <c r="AU13" i="99" s="1"/>
  <c r="AS31" i="99"/>
  <c r="AL31" i="99"/>
  <c r="AU31" i="99" s="1"/>
  <c r="AR83" i="50"/>
  <c r="AS45" i="49"/>
  <c r="AL45" i="49"/>
  <c r="AU45" i="49" s="1"/>
  <c r="AK20" i="87"/>
  <c r="AT20" i="87" s="1"/>
  <c r="AJ20" i="87"/>
  <c r="AS56" i="87"/>
  <c r="AL56" i="87"/>
  <c r="AU56" i="87" s="1"/>
  <c r="AS74" i="87"/>
  <c r="AL74" i="87"/>
  <c r="AU74" i="87" s="1"/>
  <c r="AS32" i="49"/>
  <c r="AL32" i="49"/>
  <c r="AU32" i="49" s="1"/>
  <c r="W88" i="35" l="1"/>
  <c r="AE87" i="35"/>
  <c r="AG87" i="35"/>
  <c r="AP87" i="35" s="1"/>
  <c r="AF87" i="35"/>
  <c r="AO87" i="35" s="1"/>
  <c r="AS12" i="41"/>
  <c r="AL12" i="41"/>
  <c r="AU12" i="41" s="1"/>
  <c r="AS66" i="41"/>
  <c r="AL66" i="41"/>
  <c r="AU66" i="41" s="1"/>
  <c r="AS84" i="41"/>
  <c r="AL84" i="41"/>
  <c r="AU84" i="41" s="1"/>
  <c r="AS67" i="41"/>
  <c r="AL67" i="41"/>
  <c r="AU67" i="41" s="1"/>
  <c r="AL3" i="41"/>
  <c r="AU3" i="41" s="1"/>
  <c r="AS3" i="41"/>
  <c r="AS24" i="41"/>
  <c r="AL24" i="41"/>
  <c r="AU24" i="41" s="1"/>
  <c r="AL42" i="41"/>
  <c r="AU42" i="41" s="1"/>
  <c r="AS42" i="41"/>
  <c r="AL60" i="41"/>
  <c r="AU60" i="41" s="1"/>
  <c r="AS60" i="41"/>
  <c r="AS78" i="41"/>
  <c r="AL78" i="41"/>
  <c r="AU78" i="41" s="1"/>
  <c r="AR86" i="35"/>
  <c r="AS55" i="41"/>
  <c r="AL55" i="41"/>
  <c r="AU55" i="41" s="1"/>
  <c r="AS73" i="41"/>
  <c r="AL73" i="41"/>
  <c r="AU73" i="41" s="1"/>
  <c r="AS7" i="99"/>
  <c r="AL7" i="99"/>
  <c r="AU7" i="99" s="1"/>
  <c r="AI87" i="82"/>
  <c r="AN87" i="82"/>
  <c r="AS14" i="41"/>
  <c r="AL14" i="41"/>
  <c r="AU14" i="41" s="1"/>
  <c r="AS50" i="41"/>
  <c r="AL50" i="41"/>
  <c r="AU50" i="41" s="1"/>
  <c r="AS68" i="41"/>
  <c r="AL68" i="41"/>
  <c r="AU68" i="41" s="1"/>
  <c r="AJ5" i="41"/>
  <c r="AK5" i="41"/>
  <c r="AT5" i="41" s="1"/>
  <c r="AS39" i="41"/>
  <c r="AL39" i="41"/>
  <c r="AU39" i="41" s="1"/>
  <c r="AS10" i="41"/>
  <c r="AL10" i="41"/>
  <c r="AU10" i="41" s="1"/>
  <c r="AS28" i="41"/>
  <c r="AL28" i="41"/>
  <c r="AU28" i="41" s="1"/>
  <c r="AS46" i="41"/>
  <c r="AL46" i="41"/>
  <c r="AU46" i="41" s="1"/>
  <c r="AS64" i="41"/>
  <c r="AL64" i="41"/>
  <c r="AU64" i="41" s="1"/>
  <c r="AS71" i="41"/>
  <c r="AL71" i="41"/>
  <c r="AU71" i="41" s="1"/>
  <c r="AS25" i="41"/>
  <c r="AL25" i="41"/>
  <c r="AU25" i="41" s="1"/>
  <c r="AS43" i="41"/>
  <c r="AL43" i="41"/>
  <c r="AU43" i="41" s="1"/>
  <c r="AL79" i="41"/>
  <c r="AU79" i="41" s="1"/>
  <c r="AS79" i="41"/>
  <c r="AH87" i="102"/>
  <c r="AQ87" i="102" s="1"/>
  <c r="AE88" i="18"/>
  <c r="AG88" i="18"/>
  <c r="AP88" i="18" s="1"/>
  <c r="W89" i="18"/>
  <c r="AF88" i="18"/>
  <c r="AO88" i="18" s="1"/>
  <c r="AS27" i="41"/>
  <c r="AL27" i="41"/>
  <c r="AU27" i="41" s="1"/>
  <c r="AS45" i="41"/>
  <c r="AL45" i="41"/>
  <c r="AU45" i="41" s="1"/>
  <c r="AL81" i="41"/>
  <c r="AU81" i="41" s="1"/>
  <c r="AS81" i="41"/>
  <c r="AS16" i="87"/>
  <c r="AL16" i="87"/>
  <c r="AU16" i="87" s="1"/>
  <c r="AS82" i="41"/>
  <c r="AL82" i="41"/>
  <c r="AU82" i="41" s="1"/>
  <c r="AH87" i="10"/>
  <c r="AQ87" i="10" s="1"/>
  <c r="AK4" i="99"/>
  <c r="AT4" i="99" s="1"/>
  <c r="AT91" i="99" s="1"/>
  <c r="AJ4" i="99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7" i="41"/>
  <c r="AL7" i="41"/>
  <c r="AU7" i="41" s="1"/>
  <c r="AS61" i="41"/>
  <c r="AL61" i="41"/>
  <c r="AU61" i="41" s="1"/>
  <c r="Z87" i="102"/>
  <c r="AI87" i="103"/>
  <c r="AN87" i="103"/>
  <c r="AS20" i="41"/>
  <c r="AL20" i="41"/>
  <c r="AU20" i="41" s="1"/>
  <c r="AS38" i="41"/>
  <c r="AL38" i="41"/>
  <c r="AU38" i="41" s="1"/>
  <c r="AS56" i="41"/>
  <c r="AL56" i="41"/>
  <c r="AU56" i="41" s="1"/>
  <c r="AS74" i="41"/>
  <c r="AL74" i="41"/>
  <c r="AU74" i="41" s="1"/>
  <c r="AR85" i="48"/>
  <c r="AS9" i="41"/>
  <c r="AL9" i="41"/>
  <c r="AU9" i="41" s="1"/>
  <c r="AS63" i="41"/>
  <c r="AL63" i="41"/>
  <c r="AU63" i="41" s="1"/>
  <c r="AI86" i="85"/>
  <c r="AN86" i="85"/>
  <c r="AL34" i="41"/>
  <c r="AU34" i="41" s="1"/>
  <c r="AS34" i="41"/>
  <c r="AL52" i="41"/>
  <c r="AU52" i="41" s="1"/>
  <c r="AS52" i="41"/>
  <c r="AS70" i="41"/>
  <c r="AL70" i="41"/>
  <c r="AU70" i="41" s="1"/>
  <c r="Z87" i="10"/>
  <c r="Y89" i="42"/>
  <c r="X89" i="42"/>
  <c r="Z89" i="42" s="1"/>
  <c r="Y88" i="98"/>
  <c r="X88" i="98"/>
  <c r="AS3" i="99"/>
  <c r="AL3" i="99"/>
  <c r="AU3" i="99" s="1"/>
  <c r="AS6" i="41"/>
  <c r="AL6" i="41"/>
  <c r="AU6" i="41" s="1"/>
  <c r="AR86" i="10"/>
  <c r="AS26" i="41"/>
  <c r="AL26" i="41"/>
  <c r="AU26" i="41" s="1"/>
  <c r="AS62" i="41"/>
  <c r="AL62" i="41"/>
  <c r="AU62" i="41" s="1"/>
  <c r="AS80" i="41"/>
  <c r="AL80" i="41"/>
  <c r="AU80" i="41" s="1"/>
  <c r="AS22" i="87"/>
  <c r="AL22" i="87"/>
  <c r="AU22" i="87" s="1"/>
  <c r="AL15" i="41"/>
  <c r="AU15" i="41" s="1"/>
  <c r="AS15" i="41"/>
  <c r="AS33" i="41"/>
  <c r="AL33" i="41"/>
  <c r="AU33" i="41" s="1"/>
  <c r="AS51" i="41"/>
  <c r="AL51" i="41"/>
  <c r="AU51" i="41" s="1"/>
  <c r="AL86" i="41"/>
  <c r="AU86" i="41" s="1"/>
  <c r="AS86" i="41"/>
  <c r="Y87" i="85"/>
  <c r="X87" i="85"/>
  <c r="AI85" i="94"/>
  <c r="AN85" i="94"/>
  <c r="AS16" i="41"/>
  <c r="AL16" i="41"/>
  <c r="AU16" i="41" s="1"/>
  <c r="AS88" i="41"/>
  <c r="AL88" i="41"/>
  <c r="AU88" i="41" s="1"/>
  <c r="AI88" i="42"/>
  <c r="AN88" i="42"/>
  <c r="AS11" i="41"/>
  <c r="AL11" i="41"/>
  <c r="AU11" i="41" s="1"/>
  <c r="AS29" i="41"/>
  <c r="AL29" i="41"/>
  <c r="AU29" i="41" s="1"/>
  <c r="AS47" i="41"/>
  <c r="AL47" i="41"/>
  <c r="AU47" i="41" s="1"/>
  <c r="AL65" i="41"/>
  <c r="AU65" i="41" s="1"/>
  <c r="AS65" i="41"/>
  <c r="AS83" i="41"/>
  <c r="AL83" i="41"/>
  <c r="AU83" i="41" s="1"/>
  <c r="Y85" i="50"/>
  <c r="Z85" i="50" s="1"/>
  <c r="X85" i="50"/>
  <c r="AJ4" i="41"/>
  <c r="AK4" i="41"/>
  <c r="AT4" i="41" s="1"/>
  <c r="AT91" i="41" s="1"/>
  <c r="AS48" i="41"/>
  <c r="AL48" i="41"/>
  <c r="AU48" i="41" s="1"/>
  <c r="AR89" i="99"/>
  <c r="AR91" i="99" s="1"/>
  <c r="AL89" i="99"/>
  <c r="AU89" i="99" s="1"/>
  <c r="AS30" i="41"/>
  <c r="AL30" i="41"/>
  <c r="AU30" i="41" s="1"/>
  <c r="AS87" i="41"/>
  <c r="AL87" i="41"/>
  <c r="AU87" i="41" s="1"/>
  <c r="AL3" i="87"/>
  <c r="AU3" i="87" s="1"/>
  <c r="AS3" i="87"/>
  <c r="AS36" i="41"/>
  <c r="AL36" i="41"/>
  <c r="AU36" i="41" s="1"/>
  <c r="AS54" i="41"/>
  <c r="AL54" i="41"/>
  <c r="AU54" i="41" s="1"/>
  <c r="AH86" i="48"/>
  <c r="AQ86" i="48" s="1"/>
  <c r="AS13" i="41"/>
  <c r="AL13" i="41"/>
  <c r="AU13" i="41" s="1"/>
  <c r="AR89" i="41"/>
  <c r="AR91" i="41" s="1"/>
  <c r="AL89" i="41"/>
  <c r="AU89" i="41" s="1"/>
  <c r="AH87" i="35"/>
  <c r="AQ87" i="35" s="1"/>
  <c r="Y88" i="103"/>
  <c r="X88" i="103"/>
  <c r="AS8" i="41"/>
  <c r="AL8" i="41"/>
  <c r="AU8" i="41" s="1"/>
  <c r="AS44" i="41"/>
  <c r="AL44" i="41"/>
  <c r="AU44" i="41" s="1"/>
  <c r="AS69" i="41"/>
  <c r="AL69" i="41"/>
  <c r="AU69" i="41" s="1"/>
  <c r="Y86" i="94"/>
  <c r="Z86" i="94"/>
  <c r="X86" i="94"/>
  <c r="AL40" i="41"/>
  <c r="AU40" i="41" s="1"/>
  <c r="AS40" i="41"/>
  <c r="AS58" i="41"/>
  <c r="AL58" i="41"/>
  <c r="AU58" i="41" s="1"/>
  <c r="AR86" i="102"/>
  <c r="AS10" i="87"/>
  <c r="AL10" i="87"/>
  <c r="AU10" i="87" s="1"/>
  <c r="AI84" i="50"/>
  <c r="AN84" i="50"/>
  <c r="AS14" i="87"/>
  <c r="AL14" i="87"/>
  <c r="AU14" i="87" s="1"/>
  <c r="AS31" i="41"/>
  <c r="AL31" i="41"/>
  <c r="AU31" i="41" s="1"/>
  <c r="AS49" i="41"/>
  <c r="AL49" i="41"/>
  <c r="AU49" i="41" s="1"/>
  <c r="AS20" i="87"/>
  <c r="AL20" i="87"/>
  <c r="AU20" i="87" s="1"/>
  <c r="AK4" i="87"/>
  <c r="AT4" i="87" s="1"/>
  <c r="AT91" i="87" s="1"/>
  <c r="AJ4" i="87"/>
  <c r="AS18" i="41"/>
  <c r="AL18" i="41"/>
  <c r="AU18" i="41" s="1"/>
  <c r="AS72" i="41"/>
  <c r="AL72" i="41"/>
  <c r="AU72" i="41" s="1"/>
  <c r="AF86" i="48"/>
  <c r="AO86" i="48" s="1"/>
  <c r="AE86" i="48"/>
  <c r="AG86" i="48"/>
  <c r="AP86" i="48" s="1"/>
  <c r="W87" i="48"/>
  <c r="AS19" i="41"/>
  <c r="AL19" i="41"/>
  <c r="AU19" i="41" s="1"/>
  <c r="AL37" i="41"/>
  <c r="AU37" i="41" s="1"/>
  <c r="AS37" i="41"/>
  <c r="AS8" i="87"/>
  <c r="AL8" i="87"/>
  <c r="AU8" i="87" s="1"/>
  <c r="Y88" i="82"/>
  <c r="X88" i="82"/>
  <c r="AS32" i="41"/>
  <c r="AL32" i="41"/>
  <c r="AU32" i="41" s="1"/>
  <c r="AL85" i="41"/>
  <c r="AU85" i="41" s="1"/>
  <c r="AS85" i="41"/>
  <c r="AE83" i="90"/>
  <c r="AN83" i="90" s="1"/>
  <c r="AF83" i="90"/>
  <c r="AO83" i="90" s="1"/>
  <c r="AG83" i="90"/>
  <c r="W84" i="90"/>
  <c r="AS21" i="41"/>
  <c r="AL21" i="41"/>
  <c r="AU21" i="41" s="1"/>
  <c r="AS57" i="41"/>
  <c r="AL57" i="41"/>
  <c r="AU57" i="41" s="1"/>
  <c r="AL75" i="41"/>
  <c r="AU75" i="41" s="1"/>
  <c r="AS75" i="41"/>
  <c r="AE88" i="83"/>
  <c r="W89" i="83"/>
  <c r="AG88" i="83"/>
  <c r="AP88" i="83" s="1"/>
  <c r="AF88" i="83"/>
  <c r="AO88" i="83" s="1"/>
  <c r="AS9" i="99"/>
  <c r="AL9" i="99"/>
  <c r="AU9" i="99" s="1"/>
  <c r="AS22" i="41"/>
  <c r="AL22" i="41"/>
  <c r="AU22" i="41" s="1"/>
  <c r="AS76" i="41"/>
  <c r="AL76" i="41"/>
  <c r="AU76" i="41" s="1"/>
  <c r="AS4" i="49"/>
  <c r="AS91" i="49" s="1"/>
  <c r="AL4" i="49"/>
  <c r="AU4" i="49" s="1"/>
  <c r="AU91" i="49" s="1"/>
  <c r="C11" i="49" s="1"/>
  <c r="AI87" i="98"/>
  <c r="AN87" i="98"/>
  <c r="AS17" i="41"/>
  <c r="AL17" i="41"/>
  <c r="AU17" i="41" s="1"/>
  <c r="AS35" i="41"/>
  <c r="AL35" i="41"/>
  <c r="AU35" i="41" s="1"/>
  <c r="AL53" i="41"/>
  <c r="AU53" i="41" s="1"/>
  <c r="AS53" i="41"/>
  <c r="AE85" i="50" l="1"/>
  <c r="AF85" i="50"/>
  <c r="AO85" i="50" s="1"/>
  <c r="AG85" i="50"/>
  <c r="AP85" i="50" s="1"/>
  <c r="W86" i="50"/>
  <c r="W90" i="42"/>
  <c r="AF89" i="42"/>
  <c r="AO89" i="42" s="1"/>
  <c r="AG89" i="42"/>
  <c r="AP89" i="42" s="1"/>
  <c r="AE89" i="42"/>
  <c r="AH88" i="82"/>
  <c r="AQ88" i="82" s="1"/>
  <c r="Z88" i="82"/>
  <c r="Y84" i="90"/>
  <c r="Z84" i="90" s="1"/>
  <c r="X84" i="90"/>
  <c r="Y87" i="48"/>
  <c r="X87" i="48"/>
  <c r="AR88" i="42"/>
  <c r="AR85" i="94"/>
  <c r="AI83" i="90"/>
  <c r="AP83" i="90"/>
  <c r="AR84" i="50"/>
  <c r="AH88" i="103"/>
  <c r="AQ88" i="103" s="1"/>
  <c r="AH87" i="85"/>
  <c r="AQ87" i="85" s="1"/>
  <c r="AI88" i="18"/>
  <c r="AN88" i="18"/>
  <c r="AI86" i="48"/>
  <c r="AN86" i="48"/>
  <c r="AL4" i="87"/>
  <c r="AU4" i="87" s="1"/>
  <c r="AU91" i="87" s="1"/>
  <c r="C11" i="87" s="1"/>
  <c r="F31" i="57" s="1"/>
  <c r="AS4" i="87"/>
  <c r="Z88" i="103"/>
  <c r="Z87" i="85"/>
  <c r="AH88" i="98"/>
  <c r="AQ88" i="98" s="1"/>
  <c r="AF87" i="10"/>
  <c r="AO87" i="10" s="1"/>
  <c r="AE87" i="10"/>
  <c r="AN87" i="10" s="1"/>
  <c r="AG87" i="10"/>
  <c r="W88" i="10"/>
  <c r="AR87" i="103"/>
  <c r="AS5" i="41"/>
  <c r="AL5" i="41"/>
  <c r="AU5" i="41" s="1"/>
  <c r="AS4" i="41"/>
  <c r="AS91" i="41" s="1"/>
  <c r="AL4" i="41"/>
  <c r="AU4" i="41" s="1"/>
  <c r="Z88" i="98"/>
  <c r="AF87" i="102"/>
  <c r="AO87" i="102" s="1"/>
  <c r="AE87" i="102"/>
  <c r="AG87" i="102"/>
  <c r="AP87" i="102" s="1"/>
  <c r="W88" i="102"/>
  <c r="AI88" i="83"/>
  <c r="AN88" i="83"/>
  <c r="AH86" i="94"/>
  <c r="AQ86" i="94" s="1"/>
  <c r="AS91" i="87"/>
  <c r="AH85" i="50"/>
  <c r="AQ85" i="50" s="1"/>
  <c r="AR86" i="85"/>
  <c r="AS4" i="99"/>
  <c r="AS91" i="99" s="1"/>
  <c r="AL4" i="99"/>
  <c r="AU4" i="99" s="1"/>
  <c r="AU91" i="99" s="1"/>
  <c r="C11" i="99" s="1"/>
  <c r="F43" i="57" s="1"/>
  <c r="AR87" i="82"/>
  <c r="AU91" i="41"/>
  <c r="C11" i="41" s="1"/>
  <c r="AI87" i="35"/>
  <c r="AN87" i="35"/>
  <c r="AR87" i="98"/>
  <c r="Y89" i="83"/>
  <c r="Z89" i="83"/>
  <c r="X89" i="83"/>
  <c r="W87" i="94"/>
  <c r="AG86" i="94"/>
  <c r="AP86" i="94" s="1"/>
  <c r="AF86" i="94"/>
  <c r="AO86" i="94" s="1"/>
  <c r="AE86" i="94"/>
  <c r="AH89" i="42"/>
  <c r="AQ89" i="42" s="1"/>
  <c r="Y89" i="18"/>
  <c r="Z89" i="18"/>
  <c r="X89" i="18"/>
  <c r="Y88" i="35"/>
  <c r="X88" i="35"/>
  <c r="W85" i="90" l="1"/>
  <c r="AG84" i="90"/>
  <c r="AP84" i="90" s="1"/>
  <c r="AE84" i="90"/>
  <c r="AF84" i="90"/>
  <c r="AO84" i="90" s="1"/>
  <c r="Y87" i="94"/>
  <c r="X87" i="94"/>
  <c r="Y88" i="102"/>
  <c r="X88" i="102"/>
  <c r="AH89" i="18"/>
  <c r="AQ89" i="18" s="1"/>
  <c r="Y90" i="42"/>
  <c r="Z90" i="42" s="1"/>
  <c r="X90" i="42"/>
  <c r="W90" i="18"/>
  <c r="AF89" i="18"/>
  <c r="AO89" i="18" s="1"/>
  <c r="AE89" i="18"/>
  <c r="AG89" i="18"/>
  <c r="AP89" i="18" s="1"/>
  <c r="Y88" i="10"/>
  <c r="X88" i="10"/>
  <c r="AH89" i="83"/>
  <c r="AQ89" i="83" s="1"/>
  <c r="AQ91" i="83" s="1"/>
  <c r="AZ3" i="83"/>
  <c r="AX6" i="83" s="1"/>
  <c r="S6" i="83" s="1"/>
  <c r="AC6" i="83" s="1"/>
  <c r="AB7" i="83" s="1"/>
  <c r="AX7" i="83"/>
  <c r="S7" i="83" s="1"/>
  <c r="AC7" i="83" s="1"/>
  <c r="AB8" i="83" s="1"/>
  <c r="AX8" i="83"/>
  <c r="S8" i="83" s="1"/>
  <c r="AC8" i="83" s="1"/>
  <c r="AB9" i="83" s="1"/>
  <c r="AX9" i="83"/>
  <c r="S9" i="83" s="1"/>
  <c r="AC9" i="83" s="1"/>
  <c r="AB10" i="83" s="1"/>
  <c r="AX10" i="83"/>
  <c r="S10" i="83" s="1"/>
  <c r="AC10" i="83" s="1"/>
  <c r="AB11" i="83" s="1"/>
  <c r="AX11" i="83"/>
  <c r="S11" i="83" s="1"/>
  <c r="AC11" i="83" s="1"/>
  <c r="AB12" i="83" s="1"/>
  <c r="AX12" i="83"/>
  <c r="S12" i="83" s="1"/>
  <c r="AC12" i="83" s="1"/>
  <c r="AB13" i="83" s="1"/>
  <c r="AX13" i="83"/>
  <c r="S13" i="83" s="1"/>
  <c r="AC13" i="83" s="1"/>
  <c r="AB14" i="83" s="1"/>
  <c r="AX14" i="83"/>
  <c r="S14" i="83" s="1"/>
  <c r="AC14" i="83" s="1"/>
  <c r="AB15" i="83" s="1"/>
  <c r="AX15" i="83"/>
  <c r="S15" i="83" s="1"/>
  <c r="AC15" i="83" s="1"/>
  <c r="AB16" i="83" s="1"/>
  <c r="AX16" i="83"/>
  <c r="S16" i="83" s="1"/>
  <c r="AC16" i="83" s="1"/>
  <c r="AB17" i="83" s="1"/>
  <c r="AX17" i="83"/>
  <c r="S17" i="83" s="1"/>
  <c r="AC17" i="83" s="1"/>
  <c r="AB18" i="83" s="1"/>
  <c r="AX18" i="83"/>
  <c r="S18" i="83" s="1"/>
  <c r="AC18" i="83" s="1"/>
  <c r="AB19" i="83" s="1"/>
  <c r="AX19" i="83"/>
  <c r="S19" i="83" s="1"/>
  <c r="AC19" i="83" s="1"/>
  <c r="AB20" i="83" s="1"/>
  <c r="AX20" i="83"/>
  <c r="S20" i="83" s="1"/>
  <c r="AC20" i="83" s="1"/>
  <c r="AB21" i="83" s="1"/>
  <c r="AX21" i="83"/>
  <c r="S21" i="83" s="1"/>
  <c r="AC21" i="83" s="1"/>
  <c r="AB22" i="83" s="1"/>
  <c r="AX22" i="83"/>
  <c r="S22" i="83" s="1"/>
  <c r="AC22" i="83" s="1"/>
  <c r="AB23" i="83" s="1"/>
  <c r="AX23" i="83"/>
  <c r="S23" i="83" s="1"/>
  <c r="AC23" i="83" s="1"/>
  <c r="AB24" i="83" s="1"/>
  <c r="AX24" i="83"/>
  <c r="S24" i="83" s="1"/>
  <c r="AC24" i="83" s="1"/>
  <c r="AB25" i="83" s="1"/>
  <c r="AX25" i="83"/>
  <c r="S25" i="83" s="1"/>
  <c r="AC25" i="83" s="1"/>
  <c r="AB26" i="83" s="1"/>
  <c r="AX26" i="83"/>
  <c r="S26" i="83" s="1"/>
  <c r="AC26" i="83" s="1"/>
  <c r="AB27" i="83" s="1"/>
  <c r="AX27" i="83"/>
  <c r="S27" i="83" s="1"/>
  <c r="AC27" i="83" s="1"/>
  <c r="AB28" i="83" s="1"/>
  <c r="AX28" i="83"/>
  <c r="S28" i="83" s="1"/>
  <c r="AC28" i="83" s="1"/>
  <c r="AB29" i="83" s="1"/>
  <c r="AX29" i="83"/>
  <c r="S29" i="83" s="1"/>
  <c r="AC29" i="83" s="1"/>
  <c r="AB30" i="83" s="1"/>
  <c r="AX30" i="83"/>
  <c r="S30" i="83" s="1"/>
  <c r="AC30" i="83" s="1"/>
  <c r="AB31" i="83" s="1"/>
  <c r="AX31" i="83"/>
  <c r="S31" i="83" s="1"/>
  <c r="AC31" i="83" s="1"/>
  <c r="AB32" i="83" s="1"/>
  <c r="AX32" i="83"/>
  <c r="S32" i="83" s="1"/>
  <c r="AC32" i="83" s="1"/>
  <c r="AB33" i="83" s="1"/>
  <c r="AX33" i="83"/>
  <c r="S33" i="83" s="1"/>
  <c r="AC33" i="83" s="1"/>
  <c r="AB34" i="83" s="1"/>
  <c r="AX34" i="83"/>
  <c r="S34" i="83" s="1"/>
  <c r="AC34" i="83" s="1"/>
  <c r="AB35" i="83" s="1"/>
  <c r="AX35" i="83"/>
  <c r="S35" i="83" s="1"/>
  <c r="AC35" i="83" s="1"/>
  <c r="AB36" i="83" s="1"/>
  <c r="AX36" i="83"/>
  <c r="S36" i="83" s="1"/>
  <c r="AC36" i="83" s="1"/>
  <c r="AB37" i="83" s="1"/>
  <c r="AX37" i="83"/>
  <c r="S37" i="83" s="1"/>
  <c r="AC37" i="83" s="1"/>
  <c r="AB38" i="83" s="1"/>
  <c r="AX38" i="83"/>
  <c r="S38" i="83" s="1"/>
  <c r="AC38" i="83" s="1"/>
  <c r="AB39" i="83" s="1"/>
  <c r="AX39" i="83"/>
  <c r="S39" i="83" s="1"/>
  <c r="AC39" i="83" s="1"/>
  <c r="AB40" i="83" s="1"/>
  <c r="AX40" i="83"/>
  <c r="S40" i="83" s="1"/>
  <c r="AC40" i="83" s="1"/>
  <c r="AB41" i="83" s="1"/>
  <c r="AX41" i="83"/>
  <c r="S41" i="83" s="1"/>
  <c r="AC41" i="83" s="1"/>
  <c r="AB42" i="83" s="1"/>
  <c r="AX42" i="83"/>
  <c r="S42" i="83" s="1"/>
  <c r="AC42" i="83" s="1"/>
  <c r="AB43" i="83" s="1"/>
  <c r="AX43" i="83"/>
  <c r="S43" i="83" s="1"/>
  <c r="AC43" i="83" s="1"/>
  <c r="AB44" i="83" s="1"/>
  <c r="AX44" i="83"/>
  <c r="S44" i="83" s="1"/>
  <c r="AC44" i="83" s="1"/>
  <c r="AB45" i="83" s="1"/>
  <c r="AX45" i="83"/>
  <c r="S45" i="83" s="1"/>
  <c r="AC45" i="83" s="1"/>
  <c r="AB46" i="83" s="1"/>
  <c r="AX46" i="83"/>
  <c r="S46" i="83" s="1"/>
  <c r="AC46" i="83" s="1"/>
  <c r="AB47" i="83" s="1"/>
  <c r="AX47" i="83"/>
  <c r="S47" i="83" s="1"/>
  <c r="AC47" i="83" s="1"/>
  <c r="AB48" i="83" s="1"/>
  <c r="AX48" i="83"/>
  <c r="S48" i="83" s="1"/>
  <c r="AC48" i="83" s="1"/>
  <c r="AB49" i="83" s="1"/>
  <c r="AX49" i="83"/>
  <c r="S49" i="83" s="1"/>
  <c r="AC49" i="83" s="1"/>
  <c r="AB50" i="83" s="1"/>
  <c r="AX50" i="83"/>
  <c r="S50" i="83" s="1"/>
  <c r="AC50" i="83" s="1"/>
  <c r="AB51" i="83" s="1"/>
  <c r="AX51" i="83"/>
  <c r="S51" i="83" s="1"/>
  <c r="AC51" i="83" s="1"/>
  <c r="AB52" i="83" s="1"/>
  <c r="AX52" i="83"/>
  <c r="S52" i="83" s="1"/>
  <c r="AC52" i="83" s="1"/>
  <c r="AB53" i="83" s="1"/>
  <c r="AX53" i="83"/>
  <c r="S53" i="83" s="1"/>
  <c r="AC53" i="83" s="1"/>
  <c r="AB54" i="83" s="1"/>
  <c r="AX54" i="83"/>
  <c r="S54" i="83" s="1"/>
  <c r="AC54" i="83" s="1"/>
  <c r="AB55" i="83" s="1"/>
  <c r="AX55" i="83"/>
  <c r="S55" i="83" s="1"/>
  <c r="AC55" i="83" s="1"/>
  <c r="AB56" i="83" s="1"/>
  <c r="AX56" i="83"/>
  <c r="S56" i="83" s="1"/>
  <c r="AC56" i="83" s="1"/>
  <c r="AB57" i="83" s="1"/>
  <c r="AX57" i="83"/>
  <c r="S57" i="83" s="1"/>
  <c r="AC57" i="83" s="1"/>
  <c r="AB58" i="83" s="1"/>
  <c r="AX58" i="83"/>
  <c r="S58" i="83" s="1"/>
  <c r="AC58" i="83" s="1"/>
  <c r="AB59" i="83" s="1"/>
  <c r="AX59" i="83"/>
  <c r="S59" i="83" s="1"/>
  <c r="AC59" i="83" s="1"/>
  <c r="AB60" i="83" s="1"/>
  <c r="AX60" i="83"/>
  <c r="S60" i="83" s="1"/>
  <c r="AC60" i="83" s="1"/>
  <c r="AB61" i="83" s="1"/>
  <c r="AX61" i="83"/>
  <c r="S61" i="83" s="1"/>
  <c r="AC61" i="83" s="1"/>
  <c r="AB62" i="83" s="1"/>
  <c r="AX62" i="83"/>
  <c r="S62" i="83" s="1"/>
  <c r="AC62" i="83" s="1"/>
  <c r="AB63" i="83" s="1"/>
  <c r="AX63" i="83"/>
  <c r="S63" i="83" s="1"/>
  <c r="AC63" i="83" s="1"/>
  <c r="AB64" i="83" s="1"/>
  <c r="AX64" i="83"/>
  <c r="S64" i="83" s="1"/>
  <c r="AC64" i="83" s="1"/>
  <c r="AB65" i="83" s="1"/>
  <c r="AX65" i="83"/>
  <c r="S65" i="83" s="1"/>
  <c r="AC65" i="83" s="1"/>
  <c r="AB66" i="83" s="1"/>
  <c r="AX66" i="83"/>
  <c r="S66" i="83" s="1"/>
  <c r="AC66" i="83" s="1"/>
  <c r="AB67" i="83" s="1"/>
  <c r="AX67" i="83"/>
  <c r="S67" i="83" s="1"/>
  <c r="AC67" i="83" s="1"/>
  <c r="AB68" i="83" s="1"/>
  <c r="AX68" i="83"/>
  <c r="S68" i="83" s="1"/>
  <c r="AC68" i="83" s="1"/>
  <c r="AB69" i="83" s="1"/>
  <c r="AX69" i="83"/>
  <c r="S69" i="83" s="1"/>
  <c r="AC69" i="83" s="1"/>
  <c r="AB70" i="83" s="1"/>
  <c r="AX70" i="83"/>
  <c r="S70" i="83" s="1"/>
  <c r="AC70" i="83" s="1"/>
  <c r="AB71" i="83" s="1"/>
  <c r="AX71" i="83"/>
  <c r="S71" i="83" s="1"/>
  <c r="AC71" i="83" s="1"/>
  <c r="AB72" i="83" s="1"/>
  <c r="AX72" i="83"/>
  <c r="S72" i="83" s="1"/>
  <c r="AC72" i="83" s="1"/>
  <c r="AB73" i="83" s="1"/>
  <c r="AX73" i="83"/>
  <c r="S73" i="83" s="1"/>
  <c r="AC73" i="83" s="1"/>
  <c r="AB74" i="83" s="1"/>
  <c r="AX74" i="83"/>
  <c r="S74" i="83" s="1"/>
  <c r="AC74" i="83" s="1"/>
  <c r="AB75" i="83" s="1"/>
  <c r="AX75" i="83"/>
  <c r="S75" i="83" s="1"/>
  <c r="AC75" i="83" s="1"/>
  <c r="AB76" i="83" s="1"/>
  <c r="AX76" i="83"/>
  <c r="S76" i="83" s="1"/>
  <c r="AC76" i="83" s="1"/>
  <c r="AB77" i="83" s="1"/>
  <c r="AX77" i="83"/>
  <c r="S77" i="83" s="1"/>
  <c r="AC77" i="83" s="1"/>
  <c r="AB78" i="83" s="1"/>
  <c r="AX78" i="83"/>
  <c r="S78" i="83" s="1"/>
  <c r="AC78" i="83" s="1"/>
  <c r="AB79" i="83" s="1"/>
  <c r="AX79" i="83"/>
  <c r="S79" i="83" s="1"/>
  <c r="AC79" i="83" s="1"/>
  <c r="AB80" i="83" s="1"/>
  <c r="AX80" i="83"/>
  <c r="S80" i="83" s="1"/>
  <c r="AC80" i="83" s="1"/>
  <c r="AB81" i="83" s="1"/>
  <c r="AX81" i="83"/>
  <c r="S81" i="83" s="1"/>
  <c r="AC81" i="83" s="1"/>
  <c r="AB82" i="83" s="1"/>
  <c r="AX82" i="83"/>
  <c r="S82" i="83" s="1"/>
  <c r="AC82" i="83" s="1"/>
  <c r="AB83" i="83" s="1"/>
  <c r="AX83" i="83"/>
  <c r="S83" i="83" s="1"/>
  <c r="AC83" i="83" s="1"/>
  <c r="AB84" i="83" s="1"/>
  <c r="AX84" i="83"/>
  <c r="S84" i="83" s="1"/>
  <c r="AC84" i="83" s="1"/>
  <c r="AB85" i="83" s="1"/>
  <c r="AX87" i="83"/>
  <c r="S87" i="83" s="1"/>
  <c r="AC87" i="83" s="1"/>
  <c r="AB88" i="83" s="1"/>
  <c r="AX85" i="83"/>
  <c r="S85" i="83" s="1"/>
  <c r="AC85" i="83" s="1"/>
  <c r="AB86" i="83" s="1"/>
  <c r="AX86" i="83"/>
  <c r="S86" i="83" s="1"/>
  <c r="AC86" i="83" s="1"/>
  <c r="AB87" i="83" s="1"/>
  <c r="AX88" i="83"/>
  <c r="S88" i="83" s="1"/>
  <c r="AC88" i="83" s="1"/>
  <c r="AB89" i="83" s="1"/>
  <c r="AR87" i="35"/>
  <c r="AI87" i="10"/>
  <c r="AP87" i="10"/>
  <c r="AR83" i="90"/>
  <c r="AH87" i="48"/>
  <c r="AQ87" i="48" s="1"/>
  <c r="AE88" i="82"/>
  <c r="AG88" i="82"/>
  <c r="AP88" i="82" s="1"/>
  <c r="W89" i="82"/>
  <c r="AF88" i="82"/>
  <c r="AO88" i="82" s="1"/>
  <c r="Y86" i="50"/>
  <c r="X86" i="50"/>
  <c r="Z86" i="50" s="1"/>
  <c r="AI87" i="102"/>
  <c r="AN87" i="102"/>
  <c r="AR86" i="48"/>
  <c r="Z87" i="48"/>
  <c r="AI89" i="42"/>
  <c r="AN89" i="42"/>
  <c r="AH88" i="35"/>
  <c r="AQ88" i="35" s="1"/>
  <c r="AX89" i="83"/>
  <c r="S89" i="83" s="1"/>
  <c r="AC89" i="83" s="1"/>
  <c r="AF89" i="83"/>
  <c r="AO89" i="83" s="1"/>
  <c r="AO91" i="83" s="1"/>
  <c r="AG89" i="83"/>
  <c r="AP89" i="83" s="1"/>
  <c r="AP91" i="83" s="1"/>
  <c r="AE89" i="83"/>
  <c r="AR88" i="83"/>
  <c r="W88" i="85"/>
  <c r="AE87" i="85"/>
  <c r="AN87" i="85" s="1"/>
  <c r="AF87" i="85"/>
  <c r="AO87" i="85" s="1"/>
  <c r="AG87" i="85"/>
  <c r="Z88" i="35"/>
  <c r="AI86" i="94"/>
  <c r="AN86" i="94"/>
  <c r="W89" i="98"/>
  <c r="AF88" i="98"/>
  <c r="AO88" i="98" s="1"/>
  <c r="AG88" i="98"/>
  <c r="AE88" i="98"/>
  <c r="AN88" i="98" s="1"/>
  <c r="W89" i="103"/>
  <c r="AG88" i="103"/>
  <c r="AP88" i="103" s="1"/>
  <c r="AE88" i="103"/>
  <c r="AF88" i="103"/>
  <c r="AO88" i="103" s="1"/>
  <c r="AR88" i="18"/>
  <c r="AH84" i="90"/>
  <c r="AQ84" i="90" s="1"/>
  <c r="AI85" i="50"/>
  <c r="AN85" i="50"/>
  <c r="AF90" i="42" l="1"/>
  <c r="AO90" i="42" s="1"/>
  <c r="W91" i="42"/>
  <c r="AE90" i="42"/>
  <c r="AG90" i="42"/>
  <c r="AP90" i="42" s="1"/>
  <c r="AF86" i="50"/>
  <c r="AO86" i="50" s="1"/>
  <c r="AE86" i="50"/>
  <c r="AG86" i="50"/>
  <c r="AP86" i="50" s="1"/>
  <c r="W87" i="50"/>
  <c r="AI87" i="85"/>
  <c r="AP87" i="85"/>
  <c r="AI88" i="98"/>
  <c r="AP88" i="98"/>
  <c r="AF87" i="48"/>
  <c r="AO87" i="48" s="1"/>
  <c r="AG87" i="48"/>
  <c r="AP87" i="48" s="1"/>
  <c r="W88" i="48"/>
  <c r="AE87" i="48"/>
  <c r="AI88" i="82"/>
  <c r="AN88" i="82"/>
  <c r="AJ89" i="83"/>
  <c r="AS89" i="83" s="1"/>
  <c r="AK89" i="83"/>
  <c r="AT89" i="83" s="1"/>
  <c r="AK83" i="83"/>
  <c r="AT83" i="83" s="1"/>
  <c r="AJ83" i="83"/>
  <c r="AK77" i="83"/>
  <c r="AT77" i="83" s="1"/>
  <c r="AJ77" i="83"/>
  <c r="AK71" i="83"/>
  <c r="AT71" i="83" s="1"/>
  <c r="AJ71" i="83"/>
  <c r="AK65" i="83"/>
  <c r="AT65" i="83" s="1"/>
  <c r="AJ65" i="83"/>
  <c r="AJ59" i="83"/>
  <c r="AK59" i="83"/>
  <c r="AT59" i="83" s="1"/>
  <c r="AK53" i="83"/>
  <c r="AT53" i="83" s="1"/>
  <c r="AJ53" i="83"/>
  <c r="AJ47" i="83"/>
  <c r="AK47" i="83"/>
  <c r="AT47" i="83" s="1"/>
  <c r="AK41" i="83"/>
  <c r="AT41" i="83" s="1"/>
  <c r="AJ41" i="83"/>
  <c r="AJ35" i="83"/>
  <c r="AK35" i="83"/>
  <c r="AT35" i="83" s="1"/>
  <c r="AK29" i="83"/>
  <c r="AT29" i="83" s="1"/>
  <c r="AJ29" i="83"/>
  <c r="AK23" i="83"/>
  <c r="AT23" i="83" s="1"/>
  <c r="AJ23" i="83"/>
  <c r="AJ17" i="83"/>
  <c r="AK17" i="83"/>
  <c r="AT17" i="83" s="1"/>
  <c r="AK11" i="83"/>
  <c r="AT11" i="83" s="1"/>
  <c r="AJ11" i="83"/>
  <c r="AX3" i="83"/>
  <c r="S3" i="83" s="1"/>
  <c r="AC3" i="83" s="1"/>
  <c r="AI89" i="83"/>
  <c r="AN89" i="83"/>
  <c r="AN91" i="83" s="1"/>
  <c r="AK87" i="83"/>
  <c r="AT87" i="83" s="1"/>
  <c r="AJ87" i="83"/>
  <c r="AJ82" i="83"/>
  <c r="AK82" i="83"/>
  <c r="AT82" i="83" s="1"/>
  <c r="AK76" i="83"/>
  <c r="AT76" i="83" s="1"/>
  <c r="AJ76" i="83"/>
  <c r="AJ70" i="83"/>
  <c r="AK70" i="83"/>
  <c r="AT70" i="83" s="1"/>
  <c r="AJ64" i="83"/>
  <c r="AK64" i="83"/>
  <c r="AT64" i="83" s="1"/>
  <c r="AJ58" i="83"/>
  <c r="AK58" i="83"/>
  <c r="AT58" i="83" s="1"/>
  <c r="AK52" i="83"/>
  <c r="AT52" i="83" s="1"/>
  <c r="AJ52" i="83"/>
  <c r="AJ46" i="83"/>
  <c r="AK46" i="83"/>
  <c r="AT46" i="83" s="1"/>
  <c r="AJ40" i="83"/>
  <c r="AK40" i="83"/>
  <c r="AT40" i="83" s="1"/>
  <c r="AK34" i="83"/>
  <c r="AT34" i="83" s="1"/>
  <c r="AJ34" i="83"/>
  <c r="AJ28" i="83"/>
  <c r="AK28" i="83"/>
  <c r="AT28" i="83" s="1"/>
  <c r="AJ22" i="83"/>
  <c r="AK22" i="83"/>
  <c r="AT22" i="83" s="1"/>
  <c r="AK16" i="83"/>
  <c r="AT16" i="83" s="1"/>
  <c r="AJ16" i="83"/>
  <c r="AJ10" i="83"/>
  <c r="AK10" i="83"/>
  <c r="AT10" i="83" s="1"/>
  <c r="AK7" i="83"/>
  <c r="AT7" i="83" s="1"/>
  <c r="AJ7" i="83"/>
  <c r="AH88" i="102"/>
  <c r="AQ88" i="102" s="1"/>
  <c r="AJ86" i="83"/>
  <c r="AK86" i="83"/>
  <c r="AT86" i="83" s="1"/>
  <c r="AK81" i="83"/>
  <c r="AT81" i="83" s="1"/>
  <c r="AJ81" i="83"/>
  <c r="AK75" i="83"/>
  <c r="AT75" i="83" s="1"/>
  <c r="AJ75" i="83"/>
  <c r="AK69" i="83"/>
  <c r="AT69" i="83" s="1"/>
  <c r="AJ69" i="83"/>
  <c r="AJ63" i="83"/>
  <c r="AK63" i="83"/>
  <c r="AT63" i="83" s="1"/>
  <c r="AK57" i="83"/>
  <c r="AT57" i="83" s="1"/>
  <c r="AJ57" i="83"/>
  <c r="AK51" i="83"/>
  <c r="AT51" i="83" s="1"/>
  <c r="AJ51" i="83"/>
  <c r="AK45" i="83"/>
  <c r="AT45" i="83" s="1"/>
  <c r="AJ45" i="83"/>
  <c r="AK39" i="83"/>
  <c r="AT39" i="83" s="1"/>
  <c r="AJ39" i="83"/>
  <c r="AK33" i="83"/>
  <c r="AT33" i="83" s="1"/>
  <c r="AJ33" i="83"/>
  <c r="AK27" i="83"/>
  <c r="AT27" i="83" s="1"/>
  <c r="AJ27" i="83"/>
  <c r="AK21" i="83"/>
  <c r="AT21" i="83" s="1"/>
  <c r="AJ21" i="83"/>
  <c r="AJ15" i="83"/>
  <c r="AK15" i="83"/>
  <c r="AT15" i="83" s="1"/>
  <c r="AK9" i="83"/>
  <c r="AT9" i="83" s="1"/>
  <c r="AJ9" i="83"/>
  <c r="AI89" i="18"/>
  <c r="AN89" i="18"/>
  <c r="Z88" i="102"/>
  <c r="AI88" i="103"/>
  <c r="AN88" i="103"/>
  <c r="Y89" i="98"/>
  <c r="Z89" i="98"/>
  <c r="X89" i="98"/>
  <c r="AR85" i="50"/>
  <c r="Y89" i="103"/>
  <c r="X89" i="103"/>
  <c r="AR87" i="10"/>
  <c r="AK88" i="83"/>
  <c r="AT88" i="83" s="1"/>
  <c r="AJ88" i="83"/>
  <c r="AK80" i="83"/>
  <c r="AT80" i="83" s="1"/>
  <c r="AJ80" i="83"/>
  <c r="AK74" i="83"/>
  <c r="AT74" i="83" s="1"/>
  <c r="AJ74" i="83"/>
  <c r="AJ68" i="83"/>
  <c r="AK68" i="83"/>
  <c r="AT68" i="83" s="1"/>
  <c r="AK62" i="83"/>
  <c r="AT62" i="83" s="1"/>
  <c r="AJ62" i="83"/>
  <c r="AK56" i="83"/>
  <c r="AT56" i="83" s="1"/>
  <c r="AJ56" i="83"/>
  <c r="AK50" i="83"/>
  <c r="AT50" i="83" s="1"/>
  <c r="AJ50" i="83"/>
  <c r="AJ44" i="83"/>
  <c r="AK44" i="83"/>
  <c r="AT44" i="83" s="1"/>
  <c r="AJ38" i="83"/>
  <c r="AK38" i="83"/>
  <c r="AT38" i="83" s="1"/>
  <c r="AJ32" i="83"/>
  <c r="AK32" i="83"/>
  <c r="AT32" i="83" s="1"/>
  <c r="AJ26" i="83"/>
  <c r="AK26" i="83"/>
  <c r="AT26" i="83" s="1"/>
  <c r="AJ20" i="83"/>
  <c r="AK20" i="83"/>
  <c r="AT20" i="83" s="1"/>
  <c r="AJ14" i="83"/>
  <c r="AK14" i="83"/>
  <c r="AT14" i="83" s="1"/>
  <c r="AK8" i="83"/>
  <c r="AT8" i="83" s="1"/>
  <c r="AJ8" i="83"/>
  <c r="AH88" i="10"/>
  <c r="AQ88" i="10" s="1"/>
  <c r="AI84" i="90"/>
  <c r="AN84" i="90"/>
  <c r="AR86" i="94"/>
  <c r="Y88" i="85"/>
  <c r="X88" i="85"/>
  <c r="AR87" i="102"/>
  <c r="Y89" i="82"/>
  <c r="Z89" i="82" s="1"/>
  <c r="X89" i="82"/>
  <c r="AJ85" i="83"/>
  <c r="AK85" i="83"/>
  <c r="AT85" i="83" s="1"/>
  <c r="AJ79" i="83"/>
  <c r="AK79" i="83"/>
  <c r="AT79" i="83" s="1"/>
  <c r="AJ73" i="83"/>
  <c r="AK73" i="83"/>
  <c r="AT73" i="83" s="1"/>
  <c r="AK67" i="83"/>
  <c r="AT67" i="83" s="1"/>
  <c r="AJ67" i="83"/>
  <c r="AJ61" i="83"/>
  <c r="AK61" i="83"/>
  <c r="AT61" i="83" s="1"/>
  <c r="AJ55" i="83"/>
  <c r="AK55" i="83"/>
  <c r="AT55" i="83" s="1"/>
  <c r="AJ49" i="83"/>
  <c r="AK49" i="83"/>
  <c r="AT49" i="83" s="1"/>
  <c r="AK43" i="83"/>
  <c r="AT43" i="83" s="1"/>
  <c r="AJ43" i="83"/>
  <c r="AK37" i="83"/>
  <c r="AT37" i="83" s="1"/>
  <c r="AJ37" i="83"/>
  <c r="AJ31" i="83"/>
  <c r="AK31" i="83"/>
  <c r="AT31" i="83" s="1"/>
  <c r="AK25" i="83"/>
  <c r="AT25" i="83" s="1"/>
  <c r="AJ25" i="83"/>
  <c r="AK19" i="83"/>
  <c r="AT19" i="83" s="1"/>
  <c r="AJ19" i="83"/>
  <c r="AK13" i="83"/>
  <c r="AT13" i="83" s="1"/>
  <c r="AJ13" i="83"/>
  <c r="AX5" i="83"/>
  <c r="S5" i="83" s="1"/>
  <c r="AC5" i="83" s="1"/>
  <c r="AB6" i="83" s="1"/>
  <c r="Z88" i="10"/>
  <c r="Y90" i="18"/>
  <c r="X90" i="18"/>
  <c r="AH87" i="94"/>
  <c r="AQ87" i="94" s="1"/>
  <c r="AE88" i="35"/>
  <c r="W89" i="35"/>
  <c r="AF88" i="35"/>
  <c r="AO88" i="35" s="1"/>
  <c r="AG88" i="35"/>
  <c r="AP88" i="35" s="1"/>
  <c r="AR89" i="42"/>
  <c r="AH86" i="50"/>
  <c r="AQ86" i="50" s="1"/>
  <c r="AJ84" i="83"/>
  <c r="AK84" i="83"/>
  <c r="AT84" i="83" s="1"/>
  <c r="AK78" i="83"/>
  <c r="AT78" i="83" s="1"/>
  <c r="AJ78" i="83"/>
  <c r="AK72" i="83"/>
  <c r="AT72" i="83" s="1"/>
  <c r="AJ72" i="83"/>
  <c r="AJ66" i="83"/>
  <c r="AK66" i="83"/>
  <c r="AT66" i="83" s="1"/>
  <c r="AJ60" i="83"/>
  <c r="AK60" i="83"/>
  <c r="AT60" i="83" s="1"/>
  <c r="AK54" i="83"/>
  <c r="AT54" i="83" s="1"/>
  <c r="AJ54" i="83"/>
  <c r="AJ48" i="83"/>
  <c r="AK48" i="83"/>
  <c r="AT48" i="83" s="1"/>
  <c r="AK42" i="83"/>
  <c r="AT42" i="83" s="1"/>
  <c r="AJ42" i="83"/>
  <c r="AJ36" i="83"/>
  <c r="AK36" i="83"/>
  <c r="AT36" i="83" s="1"/>
  <c r="AK30" i="83"/>
  <c r="AT30" i="83" s="1"/>
  <c r="AJ30" i="83"/>
  <c r="AJ24" i="83"/>
  <c r="AK24" i="83"/>
  <c r="AT24" i="83" s="1"/>
  <c r="AK18" i="83"/>
  <c r="AT18" i="83" s="1"/>
  <c r="AJ18" i="83"/>
  <c r="AJ12" i="83"/>
  <c r="AK12" i="83"/>
  <c r="AT12" i="83" s="1"/>
  <c r="AX4" i="83"/>
  <c r="S4" i="83" s="1"/>
  <c r="AC4" i="83" s="1"/>
  <c r="AB5" i="83" s="1"/>
  <c r="AH90" i="42"/>
  <c r="AQ90" i="42" s="1"/>
  <c r="Z87" i="94"/>
  <c r="Y85" i="90"/>
  <c r="Z85" i="90" s="1"/>
  <c r="X85" i="90"/>
  <c r="AF89" i="82" l="1"/>
  <c r="AO89" i="82" s="1"/>
  <c r="AG89" i="82"/>
  <c r="AP89" i="82" s="1"/>
  <c r="W90" i="82"/>
  <c r="AE89" i="82"/>
  <c r="W86" i="90"/>
  <c r="AF85" i="90"/>
  <c r="AO85" i="90" s="1"/>
  <c r="AE85" i="90"/>
  <c r="AG85" i="90"/>
  <c r="AP85" i="90" s="1"/>
  <c r="AS66" i="83"/>
  <c r="AL66" i="83"/>
  <c r="AU66" i="83" s="1"/>
  <c r="AI88" i="35"/>
  <c r="AN88" i="35"/>
  <c r="AS36" i="83"/>
  <c r="AL36" i="83"/>
  <c r="AU36" i="83" s="1"/>
  <c r="AS55" i="83"/>
  <c r="AL55" i="83"/>
  <c r="AU55" i="83" s="1"/>
  <c r="AS73" i="83"/>
  <c r="AL73" i="83"/>
  <c r="AU73" i="83" s="1"/>
  <c r="AS50" i="83"/>
  <c r="AL50" i="83"/>
  <c r="AU50" i="83" s="1"/>
  <c r="AS88" i="83"/>
  <c r="AL88" i="83"/>
  <c r="AU88" i="83" s="1"/>
  <c r="AS63" i="83"/>
  <c r="AL63" i="83"/>
  <c r="AU63" i="83" s="1"/>
  <c r="AS16" i="83"/>
  <c r="AL16" i="83"/>
  <c r="AU16" i="83" s="1"/>
  <c r="AL34" i="83"/>
  <c r="AU34" i="83" s="1"/>
  <c r="AS34" i="83"/>
  <c r="AS52" i="83"/>
  <c r="AL52" i="83"/>
  <c r="AU52" i="83" s="1"/>
  <c r="AS87" i="83"/>
  <c r="AL87" i="83"/>
  <c r="AU87" i="83" s="1"/>
  <c r="AS47" i="83"/>
  <c r="AL47" i="83"/>
  <c r="AU47" i="83" s="1"/>
  <c r="AI87" i="48"/>
  <c r="AN87" i="48"/>
  <c r="AL42" i="83"/>
  <c r="AU42" i="83" s="1"/>
  <c r="AS42" i="83"/>
  <c r="AS78" i="83"/>
  <c r="AL78" i="83"/>
  <c r="AU78" i="83" s="1"/>
  <c r="AE88" i="10"/>
  <c r="AF88" i="10"/>
  <c r="AO88" i="10" s="1"/>
  <c r="AG88" i="10"/>
  <c r="AP88" i="10" s="1"/>
  <c r="W89" i="10"/>
  <c r="AS25" i="83"/>
  <c r="AL25" i="83"/>
  <c r="AU25" i="83" s="1"/>
  <c r="AS43" i="83"/>
  <c r="AL43" i="83"/>
  <c r="AU43" i="83" s="1"/>
  <c r="AS14" i="83"/>
  <c r="AL14" i="83"/>
  <c r="AU14" i="83" s="1"/>
  <c r="AS32" i="83"/>
  <c r="AL32" i="83"/>
  <c r="AU32" i="83" s="1"/>
  <c r="AS68" i="83"/>
  <c r="AL68" i="83"/>
  <c r="AU68" i="83" s="1"/>
  <c r="AR88" i="103"/>
  <c r="AS33" i="83"/>
  <c r="AL33" i="83"/>
  <c r="AU33" i="83" s="1"/>
  <c r="AS51" i="83"/>
  <c r="AL51" i="83"/>
  <c r="AU51" i="83" s="1"/>
  <c r="AS69" i="83"/>
  <c r="AL69" i="83"/>
  <c r="AU69" i="83" s="1"/>
  <c r="AS70" i="83"/>
  <c r="AL70" i="83"/>
  <c r="AU70" i="83" s="1"/>
  <c r="AS53" i="83"/>
  <c r="AL53" i="83"/>
  <c r="AU53" i="83" s="1"/>
  <c r="AS71" i="83"/>
  <c r="AL71" i="83"/>
  <c r="AU71" i="83" s="1"/>
  <c r="Y88" i="48"/>
  <c r="Z88" i="48" s="1"/>
  <c r="X88" i="48"/>
  <c r="AR87" i="85"/>
  <c r="AJ6" i="83"/>
  <c r="AK6" i="83"/>
  <c r="AT6" i="83" s="1"/>
  <c r="AS61" i="83"/>
  <c r="AL61" i="83"/>
  <c r="AU61" i="83" s="1"/>
  <c r="AS79" i="83"/>
  <c r="AL79" i="83"/>
  <c r="AU79" i="83" s="1"/>
  <c r="AS56" i="83"/>
  <c r="AL56" i="83"/>
  <c r="AU56" i="83" s="1"/>
  <c r="AS74" i="83"/>
  <c r="AL74" i="83"/>
  <c r="AU74" i="83" s="1"/>
  <c r="W89" i="102"/>
  <c r="AE88" i="102"/>
  <c r="AG88" i="102"/>
  <c r="AP88" i="102" s="1"/>
  <c r="AF88" i="102"/>
  <c r="AO88" i="102" s="1"/>
  <c r="AS15" i="83"/>
  <c r="AL15" i="83"/>
  <c r="AU15" i="83" s="1"/>
  <c r="AS86" i="83"/>
  <c r="AL86" i="83"/>
  <c r="AU86" i="83" s="1"/>
  <c r="AL7" i="83"/>
  <c r="AU7" i="83" s="1"/>
  <c r="AS7" i="83"/>
  <c r="AS76" i="83"/>
  <c r="AL76" i="83"/>
  <c r="AU76" i="83" s="1"/>
  <c r="AS17" i="83"/>
  <c r="AL17" i="83"/>
  <c r="AU17" i="83" s="1"/>
  <c r="AS35" i="83"/>
  <c r="AL35" i="83"/>
  <c r="AU35" i="83" s="1"/>
  <c r="AE87" i="94"/>
  <c r="W88" i="94"/>
  <c r="AF87" i="94"/>
  <c r="AO87" i="94" s="1"/>
  <c r="AG87" i="94"/>
  <c r="AP87" i="94" s="1"/>
  <c r="AS30" i="83"/>
  <c r="AL30" i="83"/>
  <c r="AU30" i="83" s="1"/>
  <c r="Y89" i="35"/>
  <c r="X89" i="35"/>
  <c r="AS13" i="83"/>
  <c r="AL13" i="83"/>
  <c r="AU13" i="83" s="1"/>
  <c r="AS67" i="83"/>
  <c r="AL67" i="83"/>
  <c r="AU67" i="83" s="1"/>
  <c r="AS20" i="83"/>
  <c r="AL20" i="83"/>
  <c r="AU20" i="83" s="1"/>
  <c r="AS38" i="83"/>
  <c r="AL38" i="83"/>
  <c r="AU38" i="83" s="1"/>
  <c r="AH89" i="98"/>
  <c r="AQ89" i="98" s="1"/>
  <c r="AS21" i="83"/>
  <c r="AL21" i="83"/>
  <c r="AU21" i="83" s="1"/>
  <c r="AS39" i="83"/>
  <c r="AL39" i="83"/>
  <c r="AU39" i="83" s="1"/>
  <c r="AS57" i="83"/>
  <c r="AL57" i="83"/>
  <c r="AU57" i="83" s="1"/>
  <c r="AS75" i="83"/>
  <c r="AL75" i="83"/>
  <c r="AU75" i="83" s="1"/>
  <c r="AS22" i="83"/>
  <c r="AL22" i="83"/>
  <c r="AU22" i="83" s="1"/>
  <c r="AS40" i="83"/>
  <c r="AL40" i="83"/>
  <c r="AU40" i="83" s="1"/>
  <c r="AS58" i="83"/>
  <c r="AL58" i="83"/>
  <c r="AU58" i="83" s="1"/>
  <c r="AR89" i="83"/>
  <c r="AR91" i="83" s="1"/>
  <c r="AL89" i="83"/>
  <c r="AU89" i="83" s="1"/>
  <c r="AS23" i="83"/>
  <c r="AL23" i="83"/>
  <c r="AU23" i="83" s="1"/>
  <c r="AS41" i="83"/>
  <c r="AL41" i="83"/>
  <c r="AU41" i="83" s="1"/>
  <c r="AS77" i="83"/>
  <c r="AL77" i="83"/>
  <c r="AU77" i="83" s="1"/>
  <c r="Y87" i="50"/>
  <c r="Z87" i="50" s="1"/>
  <c r="X87" i="50"/>
  <c r="AI90" i="42"/>
  <c r="AN90" i="42"/>
  <c r="AJ5" i="83"/>
  <c r="AK5" i="83"/>
  <c r="AT5" i="83" s="1"/>
  <c r="AS31" i="83"/>
  <c r="AL31" i="83"/>
  <c r="AU31" i="83" s="1"/>
  <c r="AS85" i="83"/>
  <c r="AL85" i="83"/>
  <c r="AU85" i="83" s="1"/>
  <c r="AH88" i="85"/>
  <c r="AQ88" i="85" s="1"/>
  <c r="AR84" i="90"/>
  <c r="AL8" i="83"/>
  <c r="AU8" i="83" s="1"/>
  <c r="AS8" i="83"/>
  <c r="AS62" i="83"/>
  <c r="AL62" i="83"/>
  <c r="AU62" i="83" s="1"/>
  <c r="AS80" i="83"/>
  <c r="AL80" i="83"/>
  <c r="AU80" i="83" s="1"/>
  <c r="AH89" i="103"/>
  <c r="AQ89" i="103" s="1"/>
  <c r="AQ91" i="103" s="1"/>
  <c r="AZ3" i="103"/>
  <c r="AX82" i="103" s="1"/>
  <c r="S82" i="103" s="1"/>
  <c r="AC82" i="103" s="1"/>
  <c r="AB83" i="103" s="1"/>
  <c r="AX6" i="103"/>
  <c r="S6" i="103" s="1"/>
  <c r="AC6" i="103" s="1"/>
  <c r="AB7" i="103" s="1"/>
  <c r="AX7" i="103"/>
  <c r="S7" i="103" s="1"/>
  <c r="AC7" i="103" s="1"/>
  <c r="AB8" i="103" s="1"/>
  <c r="AX11" i="103"/>
  <c r="S11" i="103" s="1"/>
  <c r="AC11" i="103" s="1"/>
  <c r="AB12" i="103" s="1"/>
  <c r="AX12" i="103"/>
  <c r="S12" i="103" s="1"/>
  <c r="AC12" i="103" s="1"/>
  <c r="AB13" i="103" s="1"/>
  <c r="AX13" i="103"/>
  <c r="S13" i="103" s="1"/>
  <c r="AC13" i="103" s="1"/>
  <c r="AB14" i="103" s="1"/>
  <c r="AX14" i="103"/>
  <c r="S14" i="103" s="1"/>
  <c r="AC14" i="103" s="1"/>
  <c r="AB15" i="103" s="1"/>
  <c r="AX17" i="103"/>
  <c r="S17" i="103" s="1"/>
  <c r="AC17" i="103" s="1"/>
  <c r="AB18" i="103" s="1"/>
  <c r="AX18" i="103"/>
  <c r="S18" i="103" s="1"/>
  <c r="AC18" i="103" s="1"/>
  <c r="AB19" i="103" s="1"/>
  <c r="AX19" i="103"/>
  <c r="S19" i="103" s="1"/>
  <c r="AC19" i="103" s="1"/>
  <c r="AB20" i="103" s="1"/>
  <c r="AX20" i="103"/>
  <c r="S20" i="103" s="1"/>
  <c r="AC20" i="103" s="1"/>
  <c r="AB21" i="103" s="1"/>
  <c r="AX21" i="103"/>
  <c r="S21" i="103" s="1"/>
  <c r="AC21" i="103" s="1"/>
  <c r="AB22" i="103" s="1"/>
  <c r="AX22" i="103"/>
  <c r="S22" i="103" s="1"/>
  <c r="AC22" i="103" s="1"/>
  <c r="AB23" i="103" s="1"/>
  <c r="AX23" i="103"/>
  <c r="S23" i="103" s="1"/>
  <c r="AC23" i="103" s="1"/>
  <c r="AB24" i="103" s="1"/>
  <c r="AX24" i="103"/>
  <c r="S24" i="103" s="1"/>
  <c r="AC24" i="103" s="1"/>
  <c r="AB25" i="103" s="1"/>
  <c r="AX25" i="103"/>
  <c r="S25" i="103" s="1"/>
  <c r="AC25" i="103" s="1"/>
  <c r="AB26" i="103" s="1"/>
  <c r="AX26" i="103"/>
  <c r="S26" i="103" s="1"/>
  <c r="AC26" i="103" s="1"/>
  <c r="AB27" i="103" s="1"/>
  <c r="AX27" i="103"/>
  <c r="S27" i="103" s="1"/>
  <c r="AC27" i="103" s="1"/>
  <c r="AB28" i="103" s="1"/>
  <c r="AX28" i="103"/>
  <c r="S28" i="103" s="1"/>
  <c r="AC28" i="103" s="1"/>
  <c r="AB29" i="103" s="1"/>
  <c r="AX29" i="103"/>
  <c r="S29" i="103" s="1"/>
  <c r="AC29" i="103" s="1"/>
  <c r="AB30" i="103" s="1"/>
  <c r="AX30" i="103"/>
  <c r="S30" i="103" s="1"/>
  <c r="AC30" i="103" s="1"/>
  <c r="AB31" i="103" s="1"/>
  <c r="AX31" i="103"/>
  <c r="S31" i="103" s="1"/>
  <c r="AC31" i="103" s="1"/>
  <c r="AB32" i="103" s="1"/>
  <c r="AX32" i="103"/>
  <c r="S32" i="103" s="1"/>
  <c r="AC32" i="103" s="1"/>
  <c r="AB33" i="103" s="1"/>
  <c r="AX33" i="103"/>
  <c r="S33" i="103" s="1"/>
  <c r="AC33" i="103" s="1"/>
  <c r="AB34" i="103" s="1"/>
  <c r="AX34" i="103"/>
  <c r="S34" i="103" s="1"/>
  <c r="AC34" i="103" s="1"/>
  <c r="AB35" i="103" s="1"/>
  <c r="AX35" i="103"/>
  <c r="S35" i="103" s="1"/>
  <c r="AC35" i="103" s="1"/>
  <c r="AB36" i="103" s="1"/>
  <c r="AX36" i="103"/>
  <c r="S36" i="103" s="1"/>
  <c r="AC36" i="103" s="1"/>
  <c r="AB37" i="103" s="1"/>
  <c r="AX37" i="103"/>
  <c r="S37" i="103" s="1"/>
  <c r="AC37" i="103" s="1"/>
  <c r="AB38" i="103" s="1"/>
  <c r="AX38" i="103"/>
  <c r="S38" i="103" s="1"/>
  <c r="AC38" i="103" s="1"/>
  <c r="AB39" i="103" s="1"/>
  <c r="AX39" i="103"/>
  <c r="S39" i="103" s="1"/>
  <c r="AC39" i="103" s="1"/>
  <c r="AB40" i="103" s="1"/>
  <c r="AX40" i="103"/>
  <c r="S40" i="103" s="1"/>
  <c r="AC40" i="103" s="1"/>
  <c r="AB41" i="103" s="1"/>
  <c r="AX41" i="103"/>
  <c r="S41" i="103" s="1"/>
  <c r="AC41" i="103" s="1"/>
  <c r="AB42" i="103" s="1"/>
  <c r="AX42" i="103"/>
  <c r="S42" i="103" s="1"/>
  <c r="AC42" i="103" s="1"/>
  <c r="AB43" i="103" s="1"/>
  <c r="AX43" i="103"/>
  <c r="S43" i="103" s="1"/>
  <c r="AC43" i="103" s="1"/>
  <c r="AB44" i="103" s="1"/>
  <c r="AX44" i="103"/>
  <c r="S44" i="103" s="1"/>
  <c r="AC44" i="103" s="1"/>
  <c r="AB45" i="103" s="1"/>
  <c r="AX45" i="103"/>
  <c r="S45" i="103" s="1"/>
  <c r="AC45" i="103" s="1"/>
  <c r="AB46" i="103" s="1"/>
  <c r="AX46" i="103"/>
  <c r="S46" i="103" s="1"/>
  <c r="AC46" i="103" s="1"/>
  <c r="AB47" i="103" s="1"/>
  <c r="AX47" i="103"/>
  <c r="S47" i="103" s="1"/>
  <c r="AC47" i="103" s="1"/>
  <c r="AB48" i="103" s="1"/>
  <c r="AX48" i="103"/>
  <c r="S48" i="103" s="1"/>
  <c r="AC48" i="103" s="1"/>
  <c r="AB49" i="103" s="1"/>
  <c r="AX49" i="103"/>
  <c r="S49" i="103" s="1"/>
  <c r="AC49" i="103" s="1"/>
  <c r="AB50" i="103" s="1"/>
  <c r="AX50" i="103"/>
  <c r="S50" i="103" s="1"/>
  <c r="AC50" i="103" s="1"/>
  <c r="AB51" i="103" s="1"/>
  <c r="AX51" i="103"/>
  <c r="S51" i="103" s="1"/>
  <c r="AC51" i="103" s="1"/>
  <c r="AB52" i="103" s="1"/>
  <c r="AX52" i="103"/>
  <c r="S52" i="103" s="1"/>
  <c r="AC52" i="103" s="1"/>
  <c r="AB53" i="103" s="1"/>
  <c r="AX53" i="103"/>
  <c r="S53" i="103" s="1"/>
  <c r="AC53" i="103" s="1"/>
  <c r="AB54" i="103" s="1"/>
  <c r="AX54" i="103"/>
  <c r="S54" i="103" s="1"/>
  <c r="AC54" i="103" s="1"/>
  <c r="AB55" i="103" s="1"/>
  <c r="AX55" i="103"/>
  <c r="S55" i="103" s="1"/>
  <c r="AC55" i="103" s="1"/>
  <c r="AB56" i="103" s="1"/>
  <c r="AX56" i="103"/>
  <c r="S56" i="103" s="1"/>
  <c r="AC56" i="103" s="1"/>
  <c r="AB57" i="103" s="1"/>
  <c r="AX57" i="103"/>
  <c r="S57" i="103" s="1"/>
  <c r="AC57" i="103" s="1"/>
  <c r="AB58" i="103" s="1"/>
  <c r="AX58" i="103"/>
  <c r="S58" i="103" s="1"/>
  <c r="AC58" i="103" s="1"/>
  <c r="AB59" i="103" s="1"/>
  <c r="AX59" i="103"/>
  <c r="S59" i="103" s="1"/>
  <c r="AC59" i="103" s="1"/>
  <c r="AB60" i="103" s="1"/>
  <c r="AX60" i="103"/>
  <c r="S60" i="103" s="1"/>
  <c r="AC60" i="103" s="1"/>
  <c r="AB61" i="103" s="1"/>
  <c r="AX61" i="103"/>
  <c r="S61" i="103" s="1"/>
  <c r="AC61" i="103" s="1"/>
  <c r="AB62" i="103" s="1"/>
  <c r="AX62" i="103"/>
  <c r="S62" i="103" s="1"/>
  <c r="AC62" i="103" s="1"/>
  <c r="AB63" i="103" s="1"/>
  <c r="AX63" i="103"/>
  <c r="S63" i="103" s="1"/>
  <c r="AC63" i="103" s="1"/>
  <c r="AB64" i="103" s="1"/>
  <c r="AX64" i="103"/>
  <c r="S64" i="103" s="1"/>
  <c r="AC64" i="103" s="1"/>
  <c r="AB65" i="103" s="1"/>
  <c r="AX65" i="103"/>
  <c r="S65" i="103" s="1"/>
  <c r="AC65" i="103" s="1"/>
  <c r="AB66" i="103" s="1"/>
  <c r="AX66" i="103"/>
  <c r="S66" i="103" s="1"/>
  <c r="AC66" i="103" s="1"/>
  <c r="AB67" i="103" s="1"/>
  <c r="AX67" i="103"/>
  <c r="S67" i="103" s="1"/>
  <c r="AC67" i="103" s="1"/>
  <c r="AB68" i="103" s="1"/>
  <c r="AX68" i="103"/>
  <c r="S68" i="103" s="1"/>
  <c r="AC68" i="103" s="1"/>
  <c r="AB69" i="103" s="1"/>
  <c r="AX69" i="103"/>
  <c r="S69" i="103" s="1"/>
  <c r="AC69" i="103" s="1"/>
  <c r="AB70" i="103" s="1"/>
  <c r="AX70" i="103"/>
  <c r="S70" i="103" s="1"/>
  <c r="AC70" i="103" s="1"/>
  <c r="AB71" i="103" s="1"/>
  <c r="AX71" i="103"/>
  <c r="S71" i="103" s="1"/>
  <c r="AC71" i="103" s="1"/>
  <c r="AB72" i="103" s="1"/>
  <c r="AX72" i="103"/>
  <c r="S72" i="103" s="1"/>
  <c r="AC72" i="103" s="1"/>
  <c r="AB73" i="103" s="1"/>
  <c r="AX73" i="103"/>
  <c r="S73" i="103" s="1"/>
  <c r="AC73" i="103" s="1"/>
  <c r="AB74" i="103" s="1"/>
  <c r="AX74" i="103"/>
  <c r="S74" i="103" s="1"/>
  <c r="AC74" i="103" s="1"/>
  <c r="AB75" i="103" s="1"/>
  <c r="AX75" i="103"/>
  <c r="S75" i="103" s="1"/>
  <c r="AC75" i="103" s="1"/>
  <c r="AB76" i="103" s="1"/>
  <c r="AX76" i="103"/>
  <c r="S76" i="103" s="1"/>
  <c r="AC76" i="103" s="1"/>
  <c r="AB77" i="103" s="1"/>
  <c r="AX77" i="103"/>
  <c r="S77" i="103" s="1"/>
  <c r="AC77" i="103" s="1"/>
  <c r="AB78" i="103" s="1"/>
  <c r="AX78" i="103"/>
  <c r="S78" i="103" s="1"/>
  <c r="AC78" i="103" s="1"/>
  <c r="AB79" i="103" s="1"/>
  <c r="AX79" i="103"/>
  <c r="S79" i="103" s="1"/>
  <c r="AC79" i="103" s="1"/>
  <c r="AB80" i="103" s="1"/>
  <c r="AX80" i="103"/>
  <c r="S80" i="103" s="1"/>
  <c r="AC80" i="103" s="1"/>
  <c r="AB81" i="103" s="1"/>
  <c r="AX81" i="103"/>
  <c r="S81" i="103" s="1"/>
  <c r="AC81" i="103" s="1"/>
  <c r="AB82" i="103" s="1"/>
  <c r="AX83" i="103"/>
  <c r="S83" i="103" s="1"/>
  <c r="AC83" i="103" s="1"/>
  <c r="AB84" i="103" s="1"/>
  <c r="AX84" i="103"/>
  <c r="S84" i="103" s="1"/>
  <c r="AC84" i="103" s="1"/>
  <c r="AB85" i="103" s="1"/>
  <c r="AX85" i="103"/>
  <c r="S85" i="103" s="1"/>
  <c r="AC85" i="103" s="1"/>
  <c r="AB86" i="103" s="1"/>
  <c r="AX86" i="103"/>
  <c r="S86" i="103" s="1"/>
  <c r="AC86" i="103" s="1"/>
  <c r="AB87" i="103" s="1"/>
  <c r="AX87" i="103"/>
  <c r="S87" i="103" s="1"/>
  <c r="AC87" i="103" s="1"/>
  <c r="AB88" i="103" s="1"/>
  <c r="AX88" i="103"/>
  <c r="S88" i="103" s="1"/>
  <c r="AC88" i="103" s="1"/>
  <c r="AB89" i="103" s="1"/>
  <c r="AE89" i="98"/>
  <c r="W90" i="98"/>
  <c r="AG89" i="98"/>
  <c r="AP89" i="98" s="1"/>
  <c r="AF89" i="98"/>
  <c r="AO89" i="98" s="1"/>
  <c r="AR89" i="18"/>
  <c r="AB4" i="83"/>
  <c r="AJ3" i="83"/>
  <c r="AS59" i="83"/>
  <c r="AL59" i="83"/>
  <c r="AU59" i="83" s="1"/>
  <c r="AR88" i="82"/>
  <c r="Y91" i="42"/>
  <c r="X91" i="42"/>
  <c r="AS24" i="83"/>
  <c r="AL24" i="83"/>
  <c r="AU24" i="83" s="1"/>
  <c r="AS60" i="83"/>
  <c r="AL60" i="83"/>
  <c r="AU60" i="83" s="1"/>
  <c r="AS12" i="83"/>
  <c r="AL12" i="83"/>
  <c r="AU12" i="83" s="1"/>
  <c r="AS48" i="83"/>
  <c r="AL48" i="83"/>
  <c r="AU48" i="83" s="1"/>
  <c r="AS84" i="83"/>
  <c r="AL84" i="83"/>
  <c r="AU84" i="83" s="1"/>
  <c r="AH90" i="18"/>
  <c r="AQ90" i="18" s="1"/>
  <c r="AS49" i="83"/>
  <c r="AL49" i="83"/>
  <c r="AU49" i="83" s="1"/>
  <c r="AH85" i="90"/>
  <c r="AQ85" i="90" s="1"/>
  <c r="AS18" i="83"/>
  <c r="AL18" i="83"/>
  <c r="AU18" i="83" s="1"/>
  <c r="AS54" i="83"/>
  <c r="AL54" i="83"/>
  <c r="AU54" i="83" s="1"/>
  <c r="AS72" i="83"/>
  <c r="AL72" i="83"/>
  <c r="AU72" i="83" s="1"/>
  <c r="Z90" i="18"/>
  <c r="AS19" i="83"/>
  <c r="AL19" i="83"/>
  <c r="AU19" i="83" s="1"/>
  <c r="AL37" i="83"/>
  <c r="AU37" i="83" s="1"/>
  <c r="AS37" i="83"/>
  <c r="AH89" i="82"/>
  <c r="AQ89" i="82" s="1"/>
  <c r="Z88" i="85"/>
  <c r="AS26" i="83"/>
  <c r="AL26" i="83"/>
  <c r="AU26" i="83" s="1"/>
  <c r="AS44" i="83"/>
  <c r="AL44" i="83"/>
  <c r="AU44" i="83" s="1"/>
  <c r="Z89" i="103"/>
  <c r="AS9" i="83"/>
  <c r="AL9" i="83"/>
  <c r="AU9" i="83" s="1"/>
  <c r="AS27" i="83"/>
  <c r="AL27" i="83"/>
  <c r="AU27" i="83" s="1"/>
  <c r="AS45" i="83"/>
  <c r="AL45" i="83"/>
  <c r="AU45" i="83" s="1"/>
  <c r="AS81" i="83"/>
  <c r="AL81" i="83"/>
  <c r="AU81" i="83" s="1"/>
  <c r="AS10" i="83"/>
  <c r="AL10" i="83"/>
  <c r="AU10" i="83" s="1"/>
  <c r="AS28" i="83"/>
  <c r="AL28" i="83"/>
  <c r="AU28" i="83" s="1"/>
  <c r="AS46" i="83"/>
  <c r="AL46" i="83"/>
  <c r="AU46" i="83" s="1"/>
  <c r="AS64" i="83"/>
  <c r="AL64" i="83"/>
  <c r="AU64" i="83" s="1"/>
  <c r="AS82" i="83"/>
  <c r="AL82" i="83"/>
  <c r="AU82" i="83" s="1"/>
  <c r="AS11" i="83"/>
  <c r="AL11" i="83"/>
  <c r="AU11" i="83" s="1"/>
  <c r="AS29" i="83"/>
  <c r="AL29" i="83"/>
  <c r="AU29" i="83" s="1"/>
  <c r="AS65" i="83"/>
  <c r="AL65" i="83"/>
  <c r="AU65" i="83" s="1"/>
  <c r="AS83" i="83"/>
  <c r="AL83" i="83"/>
  <c r="AU83" i="83" s="1"/>
  <c r="AR88" i="98"/>
  <c r="AI86" i="50"/>
  <c r="AN86" i="50"/>
  <c r="AE87" i="50" l="1"/>
  <c r="AF87" i="50"/>
  <c r="AO87" i="50" s="1"/>
  <c r="W88" i="50"/>
  <c r="AG87" i="50"/>
  <c r="AP87" i="50" s="1"/>
  <c r="W89" i="48"/>
  <c r="AE88" i="48"/>
  <c r="AF88" i="48"/>
  <c r="AO88" i="48" s="1"/>
  <c r="AG88" i="48"/>
  <c r="AP88" i="48" s="1"/>
  <c r="AR86" i="50"/>
  <c r="AJ88" i="103"/>
  <c r="AK88" i="103"/>
  <c r="AT88" i="103" s="1"/>
  <c r="AK81" i="103"/>
  <c r="AT81" i="103" s="1"/>
  <c r="AJ81" i="103"/>
  <c r="AK75" i="103"/>
  <c r="AT75" i="103" s="1"/>
  <c r="AJ75" i="103"/>
  <c r="AK69" i="103"/>
  <c r="AT69" i="103" s="1"/>
  <c r="AJ69" i="103"/>
  <c r="AK63" i="103"/>
  <c r="AT63" i="103" s="1"/>
  <c r="AJ63" i="103"/>
  <c r="AK57" i="103"/>
  <c r="AT57" i="103" s="1"/>
  <c r="AJ57" i="103"/>
  <c r="AK51" i="103"/>
  <c r="AT51" i="103" s="1"/>
  <c r="AJ51" i="103"/>
  <c r="AK45" i="103"/>
  <c r="AT45" i="103" s="1"/>
  <c r="AJ45" i="103"/>
  <c r="AK39" i="103"/>
  <c r="AT39" i="103" s="1"/>
  <c r="AJ39" i="103"/>
  <c r="AJ33" i="103"/>
  <c r="AK33" i="103"/>
  <c r="AT33" i="103" s="1"/>
  <c r="AK27" i="103"/>
  <c r="AT27" i="103" s="1"/>
  <c r="AJ27" i="103"/>
  <c r="AK21" i="103"/>
  <c r="AT21" i="103" s="1"/>
  <c r="AJ21" i="103"/>
  <c r="AK15" i="103"/>
  <c r="AT15" i="103" s="1"/>
  <c r="AX8" i="103"/>
  <c r="S8" i="103" s="1"/>
  <c r="AC8" i="103" s="1"/>
  <c r="AB9" i="103" s="1"/>
  <c r="AX4" i="103"/>
  <c r="S4" i="103" s="1"/>
  <c r="AC4" i="103" s="1"/>
  <c r="AB5" i="103" s="1"/>
  <c r="Y86" i="90"/>
  <c r="Z86" i="90" s="1"/>
  <c r="X86" i="90"/>
  <c r="AH91" i="42"/>
  <c r="AQ91" i="42" s="1"/>
  <c r="AK87" i="103"/>
  <c r="AT87" i="103" s="1"/>
  <c r="AJ87" i="103"/>
  <c r="AK80" i="103"/>
  <c r="AT80" i="103" s="1"/>
  <c r="AJ80" i="103"/>
  <c r="AK74" i="103"/>
  <c r="AT74" i="103" s="1"/>
  <c r="AJ74" i="103"/>
  <c r="AJ68" i="103"/>
  <c r="AK68" i="103"/>
  <c r="AT68" i="103" s="1"/>
  <c r="AK62" i="103"/>
  <c r="AT62" i="103" s="1"/>
  <c r="AJ62" i="103"/>
  <c r="AK56" i="103"/>
  <c r="AT56" i="103" s="1"/>
  <c r="AJ56" i="103"/>
  <c r="AK50" i="103"/>
  <c r="AT50" i="103" s="1"/>
  <c r="AJ50" i="103"/>
  <c r="AK44" i="103"/>
  <c r="AT44" i="103" s="1"/>
  <c r="AJ44" i="103"/>
  <c r="AK38" i="103"/>
  <c r="AT38" i="103" s="1"/>
  <c r="AJ38" i="103"/>
  <c r="AK32" i="103"/>
  <c r="AT32" i="103" s="1"/>
  <c r="AJ32" i="103"/>
  <c r="AK26" i="103"/>
  <c r="AT26" i="103" s="1"/>
  <c r="AJ26" i="103"/>
  <c r="AK20" i="103"/>
  <c r="AT20" i="103" s="1"/>
  <c r="AJ20" i="103"/>
  <c r="AJ14" i="103"/>
  <c r="AK14" i="103"/>
  <c r="AT14" i="103" s="1"/>
  <c r="AJ8" i="103"/>
  <c r="AK8" i="103"/>
  <c r="AT8" i="103" s="1"/>
  <c r="AH89" i="35"/>
  <c r="AQ89" i="35" s="1"/>
  <c r="AS6" i="83"/>
  <c r="AL6" i="83"/>
  <c r="AU6" i="83" s="1"/>
  <c r="AG90" i="18"/>
  <c r="AP90" i="18" s="1"/>
  <c r="W91" i="18"/>
  <c r="AF90" i="18"/>
  <c r="AO90" i="18" s="1"/>
  <c r="AE90" i="18"/>
  <c r="Z91" i="42"/>
  <c r="AS3" i="83"/>
  <c r="AL3" i="83"/>
  <c r="AU3" i="83" s="1"/>
  <c r="AJ86" i="103"/>
  <c r="AK86" i="103"/>
  <c r="AT86" i="103" s="1"/>
  <c r="AK79" i="103"/>
  <c r="AT79" i="103" s="1"/>
  <c r="AJ79" i="103"/>
  <c r="AJ73" i="103"/>
  <c r="AK73" i="103"/>
  <c r="AT73" i="103" s="1"/>
  <c r="AJ67" i="103"/>
  <c r="AK67" i="103"/>
  <c r="AT67" i="103" s="1"/>
  <c r="AJ61" i="103"/>
  <c r="AK61" i="103"/>
  <c r="AT61" i="103" s="1"/>
  <c r="AK55" i="103"/>
  <c r="AT55" i="103" s="1"/>
  <c r="AJ55" i="103"/>
  <c r="AJ49" i="103"/>
  <c r="AK49" i="103"/>
  <c r="AT49" i="103" s="1"/>
  <c r="AK43" i="103"/>
  <c r="AT43" i="103" s="1"/>
  <c r="AJ43" i="103"/>
  <c r="AK37" i="103"/>
  <c r="AT37" i="103" s="1"/>
  <c r="AJ37" i="103"/>
  <c r="AK31" i="103"/>
  <c r="AT31" i="103" s="1"/>
  <c r="AJ31" i="103"/>
  <c r="AK25" i="103"/>
  <c r="AT25" i="103" s="1"/>
  <c r="AJ25" i="103"/>
  <c r="AK19" i="103"/>
  <c r="AT19" i="103" s="1"/>
  <c r="AJ19" i="103"/>
  <c r="AK13" i="103"/>
  <c r="AT13" i="103" s="1"/>
  <c r="AJ13" i="103"/>
  <c r="AK7" i="103"/>
  <c r="AT7" i="103" s="1"/>
  <c r="AJ7" i="103"/>
  <c r="AS5" i="83"/>
  <c r="AL5" i="83"/>
  <c r="AU5" i="83" s="1"/>
  <c r="Z89" i="35"/>
  <c r="AI88" i="102"/>
  <c r="AN88" i="102"/>
  <c r="Y89" i="10"/>
  <c r="Z89" i="10" s="1"/>
  <c r="X89" i="10"/>
  <c r="AI89" i="82"/>
  <c r="AN89" i="82"/>
  <c r="Y90" i="98"/>
  <c r="Z90" i="98" s="1"/>
  <c r="X90" i="98"/>
  <c r="AK78" i="103"/>
  <c r="AT78" i="103" s="1"/>
  <c r="AJ78" i="103"/>
  <c r="AJ72" i="103"/>
  <c r="AK72" i="103"/>
  <c r="AT72" i="103" s="1"/>
  <c r="AK66" i="103"/>
  <c r="AT66" i="103" s="1"/>
  <c r="AJ66" i="103"/>
  <c r="AK60" i="103"/>
  <c r="AT60" i="103" s="1"/>
  <c r="AJ60" i="103"/>
  <c r="AK54" i="103"/>
  <c r="AT54" i="103" s="1"/>
  <c r="AJ54" i="103"/>
  <c r="AK48" i="103"/>
  <c r="AT48" i="103" s="1"/>
  <c r="AJ48" i="103"/>
  <c r="AJ42" i="103"/>
  <c r="AK42" i="103"/>
  <c r="AT42" i="103" s="1"/>
  <c r="AK36" i="103"/>
  <c r="AT36" i="103" s="1"/>
  <c r="AJ36" i="103"/>
  <c r="AK30" i="103"/>
  <c r="AT30" i="103" s="1"/>
  <c r="AJ30" i="103"/>
  <c r="AK24" i="103"/>
  <c r="AT24" i="103" s="1"/>
  <c r="AJ24" i="103"/>
  <c r="AK18" i="103"/>
  <c r="AT18" i="103" s="1"/>
  <c r="AJ18" i="103"/>
  <c r="AJ12" i="103"/>
  <c r="AK12" i="103"/>
  <c r="AT12" i="103" s="1"/>
  <c r="AK83" i="103"/>
  <c r="AT83" i="103" s="1"/>
  <c r="AJ83" i="103"/>
  <c r="Y88" i="94"/>
  <c r="X88" i="94"/>
  <c r="Y89" i="102"/>
  <c r="Z89" i="102" s="1"/>
  <c r="X89" i="102"/>
  <c r="Y90" i="82"/>
  <c r="X90" i="82"/>
  <c r="AJ4" i="83"/>
  <c r="AK4" i="83"/>
  <c r="AT4" i="83" s="1"/>
  <c r="AT91" i="83" s="1"/>
  <c r="AJ85" i="103"/>
  <c r="AK85" i="103"/>
  <c r="AT85" i="103" s="1"/>
  <c r="AF88" i="85"/>
  <c r="AO88" i="85" s="1"/>
  <c r="W89" i="85"/>
  <c r="AE88" i="85"/>
  <c r="AG88" i="85"/>
  <c r="AP88" i="85" s="1"/>
  <c r="AI89" i="98"/>
  <c r="AN89" i="98"/>
  <c r="AK84" i="103"/>
  <c r="AT84" i="103" s="1"/>
  <c r="AJ84" i="103"/>
  <c r="AJ77" i="103"/>
  <c r="AK77" i="103"/>
  <c r="AT77" i="103" s="1"/>
  <c r="AK71" i="103"/>
  <c r="AT71" i="103" s="1"/>
  <c r="AJ71" i="103"/>
  <c r="AK65" i="103"/>
  <c r="AT65" i="103" s="1"/>
  <c r="AJ65" i="103"/>
  <c r="AJ59" i="103"/>
  <c r="AK59" i="103"/>
  <c r="AT59" i="103" s="1"/>
  <c r="AK53" i="103"/>
  <c r="AT53" i="103" s="1"/>
  <c r="AJ53" i="103"/>
  <c r="AJ47" i="103"/>
  <c r="AK47" i="103"/>
  <c r="AT47" i="103" s="1"/>
  <c r="AK41" i="103"/>
  <c r="AT41" i="103" s="1"/>
  <c r="AJ41" i="103"/>
  <c r="AK35" i="103"/>
  <c r="AT35" i="103" s="1"/>
  <c r="AJ35" i="103"/>
  <c r="AJ29" i="103"/>
  <c r="AK29" i="103"/>
  <c r="AT29" i="103" s="1"/>
  <c r="AK23" i="103"/>
  <c r="AT23" i="103" s="1"/>
  <c r="AJ23" i="103"/>
  <c r="AX16" i="103"/>
  <c r="S16" i="103" s="1"/>
  <c r="AC16" i="103" s="1"/>
  <c r="AB17" i="103" s="1"/>
  <c r="AX10" i="103"/>
  <c r="S10" i="103" s="1"/>
  <c r="AC10" i="103" s="1"/>
  <c r="AB11" i="103" s="1"/>
  <c r="AX3" i="103"/>
  <c r="S3" i="103" s="1"/>
  <c r="AC3" i="103" s="1"/>
  <c r="AR90" i="42"/>
  <c r="AI87" i="94"/>
  <c r="AN87" i="94"/>
  <c r="AH88" i="48"/>
  <c r="AQ88" i="48" s="1"/>
  <c r="AI85" i="90"/>
  <c r="AN85" i="90"/>
  <c r="AX89" i="103"/>
  <c r="S89" i="103" s="1"/>
  <c r="AC89" i="103" s="1"/>
  <c r="AJ89" i="103" s="1"/>
  <c r="AS89" i="103" s="1"/>
  <c r="AG89" i="103"/>
  <c r="AP89" i="103" s="1"/>
  <c r="AP91" i="103" s="1"/>
  <c r="AF89" i="103"/>
  <c r="AO89" i="103" s="1"/>
  <c r="AO91" i="103" s="1"/>
  <c r="AE89" i="103"/>
  <c r="AK89" i="103"/>
  <c r="AT89" i="103" s="1"/>
  <c r="AJ82" i="103"/>
  <c r="AK82" i="103"/>
  <c r="AT82" i="103" s="1"/>
  <c r="AJ76" i="103"/>
  <c r="AK76" i="103"/>
  <c r="AT76" i="103" s="1"/>
  <c r="AK70" i="103"/>
  <c r="AT70" i="103" s="1"/>
  <c r="AJ70" i="103"/>
  <c r="AK64" i="103"/>
  <c r="AT64" i="103" s="1"/>
  <c r="AJ64" i="103"/>
  <c r="AJ58" i="103"/>
  <c r="AK58" i="103"/>
  <c r="AT58" i="103" s="1"/>
  <c r="AK52" i="103"/>
  <c r="AT52" i="103" s="1"/>
  <c r="AJ52" i="103"/>
  <c r="AJ46" i="103"/>
  <c r="AK46" i="103"/>
  <c r="AT46" i="103" s="1"/>
  <c r="AK40" i="103"/>
  <c r="AT40" i="103" s="1"/>
  <c r="AJ40" i="103"/>
  <c r="AK34" i="103"/>
  <c r="AT34" i="103" s="1"/>
  <c r="AJ34" i="103"/>
  <c r="AK28" i="103"/>
  <c r="AT28" i="103" s="1"/>
  <c r="AJ28" i="103"/>
  <c r="AK22" i="103"/>
  <c r="AT22" i="103" s="1"/>
  <c r="AJ22" i="103"/>
  <c r="AX15" i="103"/>
  <c r="S15" i="103" s="1"/>
  <c r="AC15" i="103" s="1"/>
  <c r="AB16" i="103" s="1"/>
  <c r="AX9" i="103"/>
  <c r="S9" i="103" s="1"/>
  <c r="AC9" i="103" s="1"/>
  <c r="AB10" i="103" s="1"/>
  <c r="AX5" i="103"/>
  <c r="S5" i="103" s="1"/>
  <c r="AC5" i="103" s="1"/>
  <c r="AB6" i="103" s="1"/>
  <c r="AH87" i="50"/>
  <c r="AQ87" i="50" s="1"/>
  <c r="AI88" i="10"/>
  <c r="AN88" i="10"/>
  <c r="AR87" i="48"/>
  <c r="AR88" i="35"/>
  <c r="AE89" i="10" l="1"/>
  <c r="AF89" i="10"/>
  <c r="AO89" i="10" s="1"/>
  <c r="W90" i="10"/>
  <c r="AG89" i="10"/>
  <c r="AP89" i="10" s="1"/>
  <c r="AE89" i="102"/>
  <c r="AG89" i="102"/>
  <c r="AP89" i="102" s="1"/>
  <c r="W90" i="102"/>
  <c r="AF89" i="102"/>
  <c r="AO89" i="102" s="1"/>
  <c r="AF90" i="98"/>
  <c r="AO90" i="98" s="1"/>
  <c r="AE90" i="98"/>
  <c r="W91" i="98"/>
  <c r="AG90" i="98"/>
  <c r="AP90" i="98" s="1"/>
  <c r="AF86" i="90"/>
  <c r="AO86" i="90" s="1"/>
  <c r="AE86" i="90"/>
  <c r="W87" i="90"/>
  <c r="AG86" i="90"/>
  <c r="AP86" i="90" s="1"/>
  <c r="AJ6" i="103"/>
  <c r="AK6" i="103"/>
  <c r="AT6" i="103" s="1"/>
  <c r="AK16" i="103"/>
  <c r="AT16" i="103" s="1"/>
  <c r="AJ16" i="103"/>
  <c r="AS28" i="103"/>
  <c r="AL28" i="103"/>
  <c r="AU28" i="103" s="1"/>
  <c r="AL64" i="103"/>
  <c r="AU64" i="103" s="1"/>
  <c r="AS64" i="103"/>
  <c r="AS65" i="103"/>
  <c r="AL65" i="103"/>
  <c r="AU65" i="103" s="1"/>
  <c r="AS84" i="103"/>
  <c r="AL84" i="103"/>
  <c r="AU84" i="103" s="1"/>
  <c r="AI88" i="85"/>
  <c r="AN88" i="85"/>
  <c r="AL4" i="83"/>
  <c r="AU4" i="83" s="1"/>
  <c r="AS4" i="83"/>
  <c r="AS91" i="83" s="1"/>
  <c r="AS30" i="103"/>
  <c r="AL30" i="103"/>
  <c r="AU30" i="103" s="1"/>
  <c r="AS48" i="103"/>
  <c r="AL48" i="103"/>
  <c r="AU48" i="103" s="1"/>
  <c r="AL66" i="103"/>
  <c r="AU66" i="103" s="1"/>
  <c r="AS66" i="103"/>
  <c r="AH90" i="98"/>
  <c r="AQ90" i="98" s="1"/>
  <c r="AS73" i="103"/>
  <c r="AL73" i="103"/>
  <c r="AU73" i="103" s="1"/>
  <c r="AS20" i="103"/>
  <c r="AL20" i="103"/>
  <c r="AU20" i="103" s="1"/>
  <c r="AS38" i="103"/>
  <c r="AL38" i="103"/>
  <c r="AU38" i="103" s="1"/>
  <c r="AS56" i="103"/>
  <c r="AL56" i="103"/>
  <c r="AU56" i="103" s="1"/>
  <c r="AS74" i="103"/>
  <c r="AL74" i="103"/>
  <c r="AU74" i="103" s="1"/>
  <c r="AS21" i="103"/>
  <c r="AL21" i="103"/>
  <c r="AU21" i="103" s="1"/>
  <c r="AS39" i="103"/>
  <c r="AL39" i="103"/>
  <c r="AU39" i="103" s="1"/>
  <c r="AS57" i="103"/>
  <c r="AL57" i="103"/>
  <c r="AU57" i="103" s="1"/>
  <c r="AS75" i="103"/>
  <c r="AL75" i="103"/>
  <c r="AU75" i="103" s="1"/>
  <c r="Y89" i="48"/>
  <c r="X89" i="48"/>
  <c r="AR88" i="10"/>
  <c r="AS82" i="103"/>
  <c r="AL82" i="103"/>
  <c r="AU82" i="103" s="1"/>
  <c r="AJ3" i="103"/>
  <c r="AB4" i="103"/>
  <c r="AS29" i="103"/>
  <c r="AL29" i="103"/>
  <c r="AU29" i="103" s="1"/>
  <c r="AS47" i="103"/>
  <c r="AL47" i="103"/>
  <c r="AU47" i="103" s="1"/>
  <c r="Y89" i="85"/>
  <c r="Z89" i="85"/>
  <c r="X89" i="85"/>
  <c r="AH90" i="82"/>
  <c r="AQ90" i="82" s="1"/>
  <c r="AH88" i="94"/>
  <c r="AQ88" i="94" s="1"/>
  <c r="AS12" i="103"/>
  <c r="AL12" i="103"/>
  <c r="AU12" i="103" s="1"/>
  <c r="AS7" i="103"/>
  <c r="AL7" i="103"/>
  <c r="AU7" i="103" s="1"/>
  <c r="AS25" i="103"/>
  <c r="AL25" i="103"/>
  <c r="AU25" i="103" s="1"/>
  <c r="AS43" i="103"/>
  <c r="AL43" i="103"/>
  <c r="AU43" i="103" s="1"/>
  <c r="AS79" i="103"/>
  <c r="AL79" i="103"/>
  <c r="AU79" i="103" s="1"/>
  <c r="AE91" i="42"/>
  <c r="W92" i="42"/>
  <c r="AG91" i="42"/>
  <c r="AP91" i="42" s="1"/>
  <c r="AF91" i="42"/>
  <c r="AO91" i="42" s="1"/>
  <c r="AS46" i="103"/>
  <c r="AL46" i="103"/>
  <c r="AU46" i="103" s="1"/>
  <c r="AK11" i="103"/>
  <c r="AT11" i="103" s="1"/>
  <c r="AJ11" i="103"/>
  <c r="AL35" i="103"/>
  <c r="AU35" i="103" s="1"/>
  <c r="AS35" i="103"/>
  <c r="AS53" i="103"/>
  <c r="AL53" i="103"/>
  <c r="AU53" i="103" s="1"/>
  <c r="AS71" i="103"/>
  <c r="AL71" i="103"/>
  <c r="AU71" i="103" s="1"/>
  <c r="Z90" i="82"/>
  <c r="Z88" i="94"/>
  <c r="AS18" i="103"/>
  <c r="AL18" i="103"/>
  <c r="AU18" i="103" s="1"/>
  <c r="AS36" i="103"/>
  <c r="AL36" i="103"/>
  <c r="AU36" i="103" s="1"/>
  <c r="AL54" i="103"/>
  <c r="AU54" i="103" s="1"/>
  <c r="AS54" i="103"/>
  <c r="AS61" i="103"/>
  <c r="AL61" i="103"/>
  <c r="AU61" i="103" s="1"/>
  <c r="AS26" i="103"/>
  <c r="AL26" i="103"/>
  <c r="AU26" i="103" s="1"/>
  <c r="AS44" i="103"/>
  <c r="AL44" i="103"/>
  <c r="AU44" i="103" s="1"/>
  <c r="AS62" i="103"/>
  <c r="AL62" i="103"/>
  <c r="AU62" i="103" s="1"/>
  <c r="AS80" i="103"/>
  <c r="AL80" i="103"/>
  <c r="AU80" i="103" s="1"/>
  <c r="AJ5" i="103"/>
  <c r="AK5" i="103"/>
  <c r="AT5" i="103" s="1"/>
  <c r="AS27" i="103"/>
  <c r="AL27" i="103"/>
  <c r="AU27" i="103" s="1"/>
  <c r="AS45" i="103"/>
  <c r="AL45" i="103"/>
  <c r="AU45" i="103" s="1"/>
  <c r="AL63" i="103"/>
  <c r="AU63" i="103" s="1"/>
  <c r="AS63" i="103"/>
  <c r="AS81" i="103"/>
  <c r="AL81" i="103"/>
  <c r="AU81" i="103" s="1"/>
  <c r="AS34" i="103"/>
  <c r="AL34" i="103"/>
  <c r="AU34" i="103" s="1"/>
  <c r="AR85" i="90"/>
  <c r="AR89" i="98"/>
  <c r="AS72" i="103"/>
  <c r="AL72" i="103"/>
  <c r="AU72" i="103" s="1"/>
  <c r="AR88" i="102"/>
  <c r="AS13" i="103"/>
  <c r="AL13" i="103"/>
  <c r="AU13" i="103" s="1"/>
  <c r="AS31" i="103"/>
  <c r="AL31" i="103"/>
  <c r="AU31" i="103" s="1"/>
  <c r="AI90" i="18"/>
  <c r="AN90" i="18"/>
  <c r="AS8" i="103"/>
  <c r="AL8" i="103"/>
  <c r="AU8" i="103" s="1"/>
  <c r="AK9" i="103"/>
  <c r="AT9" i="103" s="1"/>
  <c r="AJ9" i="103"/>
  <c r="Y88" i="50"/>
  <c r="Z88" i="50" s="1"/>
  <c r="X88" i="50"/>
  <c r="AJ17" i="103"/>
  <c r="AK17" i="103"/>
  <c r="AT17" i="103" s="1"/>
  <c r="AL22" i="103"/>
  <c r="AU22" i="103" s="1"/>
  <c r="AS22" i="103"/>
  <c r="AS40" i="103"/>
  <c r="AL40" i="103"/>
  <c r="AU40" i="103" s="1"/>
  <c r="AI89" i="103"/>
  <c r="AN89" i="103"/>
  <c r="AN91" i="103" s="1"/>
  <c r="AR87" i="94"/>
  <c r="AS23" i="103"/>
  <c r="AL23" i="103"/>
  <c r="AU23" i="103" s="1"/>
  <c r="AS41" i="103"/>
  <c r="AL41" i="103"/>
  <c r="AU41" i="103" s="1"/>
  <c r="AS85" i="103"/>
  <c r="AL85" i="103"/>
  <c r="AU85" i="103" s="1"/>
  <c r="AH89" i="102"/>
  <c r="AQ89" i="102" s="1"/>
  <c r="AS83" i="103"/>
  <c r="AL83" i="103"/>
  <c r="AU83" i="103" s="1"/>
  <c r="AS24" i="103"/>
  <c r="AL24" i="103"/>
  <c r="AU24" i="103" s="1"/>
  <c r="AS60" i="103"/>
  <c r="AL60" i="103"/>
  <c r="AU60" i="103" s="1"/>
  <c r="AS78" i="103"/>
  <c r="AL78" i="103"/>
  <c r="AU78" i="103" s="1"/>
  <c r="AR89" i="82"/>
  <c r="W90" i="35"/>
  <c r="AG89" i="35"/>
  <c r="AP89" i="35" s="1"/>
  <c r="AF89" i="35"/>
  <c r="AO89" i="35" s="1"/>
  <c r="AE89" i="35"/>
  <c r="AS49" i="103"/>
  <c r="AL49" i="103"/>
  <c r="AU49" i="103" s="1"/>
  <c r="AS67" i="103"/>
  <c r="AL67" i="103"/>
  <c r="AU67" i="103" s="1"/>
  <c r="AS86" i="103"/>
  <c r="AL86" i="103"/>
  <c r="AU86" i="103" s="1"/>
  <c r="AS32" i="103"/>
  <c r="AL32" i="103"/>
  <c r="AU32" i="103" s="1"/>
  <c r="AS50" i="103"/>
  <c r="AL50" i="103"/>
  <c r="AU50" i="103" s="1"/>
  <c r="AS87" i="103"/>
  <c r="AL87" i="103"/>
  <c r="AU87" i="103" s="1"/>
  <c r="AL51" i="103"/>
  <c r="AU51" i="103" s="1"/>
  <c r="AS51" i="103"/>
  <c r="AL69" i="103"/>
  <c r="AU69" i="103" s="1"/>
  <c r="AS69" i="103"/>
  <c r="AJ10" i="103"/>
  <c r="AK10" i="103"/>
  <c r="AT10" i="103" s="1"/>
  <c r="AS52" i="103"/>
  <c r="AL52" i="103"/>
  <c r="AU52" i="103" s="1"/>
  <c r="AL70" i="103"/>
  <c r="AU70" i="103" s="1"/>
  <c r="AS70" i="103"/>
  <c r="AS58" i="103"/>
  <c r="AL58" i="103"/>
  <c r="AU58" i="103" s="1"/>
  <c r="AS76" i="103"/>
  <c r="AL76" i="103"/>
  <c r="AU76" i="103" s="1"/>
  <c r="AS59" i="103"/>
  <c r="AL59" i="103"/>
  <c r="AU59" i="103" s="1"/>
  <c r="AS77" i="103"/>
  <c r="AL77" i="103"/>
  <c r="AU77" i="103" s="1"/>
  <c r="AS42" i="103"/>
  <c r="AL42" i="103"/>
  <c r="AU42" i="103" s="1"/>
  <c r="AH89" i="10"/>
  <c r="AQ89" i="10" s="1"/>
  <c r="AS19" i="103"/>
  <c r="AL19" i="103"/>
  <c r="AU19" i="103" s="1"/>
  <c r="AS37" i="103"/>
  <c r="AL37" i="103"/>
  <c r="AU37" i="103" s="1"/>
  <c r="AS55" i="103"/>
  <c r="AL55" i="103"/>
  <c r="AU55" i="103" s="1"/>
  <c r="AU91" i="83"/>
  <c r="C11" i="83" s="1"/>
  <c r="F27" i="57" s="1"/>
  <c r="X91" i="18"/>
  <c r="Y91" i="18"/>
  <c r="Z91" i="18" s="1"/>
  <c r="AS14" i="103"/>
  <c r="AL14" i="103"/>
  <c r="AU14" i="103" s="1"/>
  <c r="AS68" i="103"/>
  <c r="AL68" i="103"/>
  <c r="AU68" i="103" s="1"/>
  <c r="AH86" i="90"/>
  <c r="AQ86" i="90" s="1"/>
  <c r="AJ15" i="103"/>
  <c r="AS33" i="103"/>
  <c r="AL33" i="103"/>
  <c r="AU33" i="103" s="1"/>
  <c r="AS88" i="103"/>
  <c r="AL88" i="103"/>
  <c r="AU88" i="103" s="1"/>
  <c r="AI88" i="48"/>
  <c r="AN88" i="48"/>
  <c r="AI87" i="50"/>
  <c r="AR87" i="50" s="1"/>
  <c r="AN87" i="50"/>
  <c r="AE88" i="50" l="1"/>
  <c r="AG88" i="50"/>
  <c r="AP88" i="50" s="1"/>
  <c r="W89" i="50"/>
  <c r="AF88" i="50"/>
  <c r="AO88" i="50" s="1"/>
  <c r="AG91" i="18"/>
  <c r="AP91" i="18" s="1"/>
  <c r="AF91" i="18"/>
  <c r="AO91" i="18" s="1"/>
  <c r="AE91" i="18"/>
  <c r="W92" i="18"/>
  <c r="AS15" i="103"/>
  <c r="AL15" i="103"/>
  <c r="AU15" i="103" s="1"/>
  <c r="AR88" i="48"/>
  <c r="AH88" i="50"/>
  <c r="AQ88" i="50" s="1"/>
  <c r="AS16" i="103"/>
  <c r="AL16" i="103"/>
  <c r="AU16" i="103" s="1"/>
  <c r="Y87" i="90"/>
  <c r="Z87" i="90"/>
  <c r="X87" i="90"/>
  <c r="AI90" i="98"/>
  <c r="AN90" i="98"/>
  <c r="AI89" i="102"/>
  <c r="AN89" i="102"/>
  <c r="AS10" i="103"/>
  <c r="AL10" i="103"/>
  <c r="AU10" i="103" s="1"/>
  <c r="AI89" i="35"/>
  <c r="AN89" i="35"/>
  <c r="AE88" i="94"/>
  <c r="W89" i="94"/>
  <c r="AF88" i="94"/>
  <c r="AO88" i="94" s="1"/>
  <c r="AG88" i="94"/>
  <c r="AP88" i="94" s="1"/>
  <c r="AI86" i="90"/>
  <c r="AN86" i="90"/>
  <c r="AR90" i="18"/>
  <c r="AS5" i="103"/>
  <c r="AL5" i="103"/>
  <c r="AU5" i="103" s="1"/>
  <c r="AF90" i="82"/>
  <c r="AO90" i="82" s="1"/>
  <c r="AE90" i="82"/>
  <c r="AN90" i="82" s="1"/>
  <c r="AG90" i="82"/>
  <c r="W91" i="82"/>
  <c r="AH89" i="85"/>
  <c r="AQ89" i="85" s="1"/>
  <c r="AS9" i="103"/>
  <c r="AL9" i="103"/>
  <c r="AU9" i="103" s="1"/>
  <c r="AL11" i="103"/>
  <c r="AU11" i="103" s="1"/>
  <c r="AS11" i="103"/>
  <c r="AG89" i="85"/>
  <c r="AP89" i="85" s="1"/>
  <c r="AE89" i="85"/>
  <c r="AF89" i="85"/>
  <c r="AO89" i="85" s="1"/>
  <c r="W90" i="85"/>
  <c r="AK4" i="103"/>
  <c r="AT4" i="103" s="1"/>
  <c r="AT91" i="103" s="1"/>
  <c r="AJ4" i="103"/>
  <c r="AH89" i="48"/>
  <c r="AQ89" i="48" s="1"/>
  <c r="AR88" i="85"/>
  <c r="AS6" i="103"/>
  <c r="AL6" i="103"/>
  <c r="AU6" i="103" s="1"/>
  <c r="Y90" i="10"/>
  <c r="Z90" i="10"/>
  <c r="X90" i="10"/>
  <c r="Y90" i="35"/>
  <c r="Z90" i="35"/>
  <c r="X90" i="35"/>
  <c r="Y92" i="42"/>
  <c r="X92" i="42"/>
  <c r="AL3" i="103"/>
  <c r="AU3" i="103" s="1"/>
  <c r="AS3" i="103"/>
  <c r="Z89" i="48"/>
  <c r="Y90" i="102"/>
  <c r="X90" i="102"/>
  <c r="AH91" i="18"/>
  <c r="AQ91" i="18" s="1"/>
  <c r="AR89" i="103"/>
  <c r="AR91" i="103" s="1"/>
  <c r="AL89" i="103"/>
  <c r="AU89" i="103" s="1"/>
  <c r="AS17" i="103"/>
  <c r="AL17" i="103"/>
  <c r="AU17" i="103" s="1"/>
  <c r="AI91" i="42"/>
  <c r="AN91" i="42"/>
  <c r="Y91" i="98"/>
  <c r="X91" i="98"/>
  <c r="Z91" i="98" s="1"/>
  <c r="AI89" i="10"/>
  <c r="AN89" i="10"/>
  <c r="AG91" i="98" l="1"/>
  <c r="AP91" i="98" s="1"/>
  <c r="W92" i="98"/>
  <c r="AF91" i="98"/>
  <c r="AO91" i="98" s="1"/>
  <c r="AE91" i="98"/>
  <c r="AG90" i="35"/>
  <c r="AP90" i="35" s="1"/>
  <c r="W91" i="35"/>
  <c r="AF90" i="35"/>
  <c r="AO90" i="35" s="1"/>
  <c r="AE90" i="35"/>
  <c r="AH87" i="90"/>
  <c r="AQ87" i="90" s="1"/>
  <c r="AI89" i="85"/>
  <c r="AN89" i="85"/>
  <c r="Y91" i="82"/>
  <c r="X91" i="82"/>
  <c r="AF87" i="90"/>
  <c r="AO87" i="90" s="1"/>
  <c r="AG87" i="90"/>
  <c r="AP87" i="90" s="1"/>
  <c r="AE87" i="90"/>
  <c r="W88" i="90"/>
  <c r="AH90" i="102"/>
  <c r="AQ90" i="102" s="1"/>
  <c r="AH92" i="42"/>
  <c r="AQ92" i="42" s="1"/>
  <c r="AH90" i="10"/>
  <c r="AQ90" i="10" s="1"/>
  <c r="AS4" i="103"/>
  <c r="AS91" i="103" s="1"/>
  <c r="AL4" i="103"/>
  <c r="AU4" i="103" s="1"/>
  <c r="AU91" i="103" s="1"/>
  <c r="C11" i="103" s="1"/>
  <c r="F47" i="57" s="1"/>
  <c r="AI90" i="82"/>
  <c r="AP90" i="82"/>
  <c r="Y89" i="94"/>
  <c r="Z89" i="94"/>
  <c r="X89" i="94"/>
  <c r="AG90" i="10"/>
  <c r="AP90" i="10" s="1"/>
  <c r="W91" i="10"/>
  <c r="AF90" i="10"/>
  <c r="AO90" i="10" s="1"/>
  <c r="AE90" i="10"/>
  <c r="AI88" i="94"/>
  <c r="AN88" i="94"/>
  <c r="AR89" i="102"/>
  <c r="Y92" i="18"/>
  <c r="Z92" i="18" s="1"/>
  <c r="X92" i="18"/>
  <c r="Y89" i="50"/>
  <c r="X89" i="50"/>
  <c r="AH91" i="98"/>
  <c r="AQ91" i="98" s="1"/>
  <c r="Z92" i="42"/>
  <c r="AR91" i="42"/>
  <c r="AR86" i="90"/>
  <c r="AI91" i="18"/>
  <c r="AN91" i="18"/>
  <c r="Z90" i="102"/>
  <c r="AR89" i="10"/>
  <c r="W90" i="48"/>
  <c r="AF89" i="48"/>
  <c r="AO89" i="48" s="1"/>
  <c r="AE89" i="48"/>
  <c r="AN89" i="48" s="1"/>
  <c r="AG89" i="48"/>
  <c r="AH90" i="35"/>
  <c r="AQ90" i="35" s="1"/>
  <c r="Y90" i="85"/>
  <c r="X90" i="85"/>
  <c r="AR89" i="35"/>
  <c r="AR90" i="98"/>
  <c r="AI88" i="50"/>
  <c r="AN88" i="50"/>
  <c r="AG92" i="18" l="1"/>
  <c r="AP92" i="18" s="1"/>
  <c r="AE92" i="18"/>
  <c r="AF92" i="18"/>
  <c r="AO92" i="18" s="1"/>
  <c r="W93" i="18"/>
  <c r="AH89" i="94"/>
  <c r="AQ89" i="94" s="1"/>
  <c r="AI87" i="90"/>
  <c r="AN87" i="90"/>
  <c r="AI90" i="10"/>
  <c r="AN90" i="10"/>
  <c r="W90" i="94"/>
  <c r="AE89" i="94"/>
  <c r="AF89" i="94"/>
  <c r="AO89" i="94" s="1"/>
  <c r="AG89" i="94"/>
  <c r="AP89" i="94" s="1"/>
  <c r="AR89" i="85"/>
  <c r="AG92" i="42"/>
  <c r="AP92" i="42" s="1"/>
  <c r="AE92" i="42"/>
  <c r="W93" i="42"/>
  <c r="AF92" i="42"/>
  <c r="AO92" i="42" s="1"/>
  <c r="AH89" i="50"/>
  <c r="AQ89" i="50" s="1"/>
  <c r="AI91" i="98"/>
  <c r="AR91" i="98" s="1"/>
  <c r="AN91" i="98"/>
  <c r="AR91" i="18"/>
  <c r="Y91" i="10"/>
  <c r="Z91" i="10" s="1"/>
  <c r="X91" i="10"/>
  <c r="AH91" i="82"/>
  <c r="AQ91" i="82" s="1"/>
  <c r="AI90" i="35"/>
  <c r="AN90" i="35"/>
  <c r="AI89" i="48"/>
  <c r="AP89" i="48"/>
  <c r="Z89" i="50"/>
  <c r="AH90" i="85"/>
  <c r="AQ90" i="85" s="1"/>
  <c r="Y90" i="48"/>
  <c r="Z90" i="48" s="1"/>
  <c r="X90" i="48"/>
  <c r="AR90" i="82"/>
  <c r="Z91" i="82"/>
  <c r="Y92" i="98"/>
  <c r="Z92" i="98" s="1"/>
  <c r="X92" i="98"/>
  <c r="W91" i="102"/>
  <c r="AG90" i="102"/>
  <c r="AP90" i="102" s="1"/>
  <c r="AE90" i="102"/>
  <c r="AF90" i="102"/>
  <c r="AO90" i="102" s="1"/>
  <c r="AR88" i="50"/>
  <c r="Z90" i="85"/>
  <c r="AH92" i="18"/>
  <c r="AQ92" i="18" s="1"/>
  <c r="AR88" i="94"/>
  <c r="Y88" i="90"/>
  <c r="Z88" i="90" s="1"/>
  <c r="X88" i="90"/>
  <c r="Y91" i="35"/>
  <c r="X91" i="35"/>
  <c r="AE91" i="10" l="1"/>
  <c r="AF91" i="10"/>
  <c r="AO91" i="10" s="1"/>
  <c r="W92" i="10"/>
  <c r="AG91" i="10"/>
  <c r="AP91" i="10" s="1"/>
  <c r="AG90" i="48"/>
  <c r="AP90" i="48" s="1"/>
  <c r="AE90" i="48"/>
  <c r="W91" i="48"/>
  <c r="AF90" i="48"/>
  <c r="AO90" i="48" s="1"/>
  <c r="AF92" i="98"/>
  <c r="AO92" i="98" s="1"/>
  <c r="AG92" i="98"/>
  <c r="AP92" i="98" s="1"/>
  <c r="W93" i="98"/>
  <c r="AE92" i="98"/>
  <c r="AE88" i="90"/>
  <c r="AF88" i="90"/>
  <c r="AO88" i="90" s="1"/>
  <c r="AG88" i="90"/>
  <c r="AP88" i="90" s="1"/>
  <c r="W89" i="90"/>
  <c r="AF89" i="50"/>
  <c r="AO89" i="50" s="1"/>
  <c r="W90" i="50"/>
  <c r="AG89" i="50"/>
  <c r="AP89" i="50" s="1"/>
  <c r="AE89" i="50"/>
  <c r="Y93" i="42"/>
  <c r="X93" i="42"/>
  <c r="AH91" i="35"/>
  <c r="AQ91" i="35" s="1"/>
  <c r="AI92" i="42"/>
  <c r="AN92" i="42"/>
  <c r="AR87" i="90"/>
  <c r="AR89" i="48"/>
  <c r="AI89" i="94"/>
  <c r="AN89" i="94"/>
  <c r="Y93" i="18"/>
  <c r="X93" i="18"/>
  <c r="W92" i="82"/>
  <c r="AE91" i="82"/>
  <c r="AG91" i="82"/>
  <c r="AP91" i="82" s="1"/>
  <c r="AF91" i="82"/>
  <c r="AO91" i="82" s="1"/>
  <c r="Y90" i="94"/>
  <c r="Z90" i="94"/>
  <c r="X90" i="94"/>
  <c r="AF90" i="85"/>
  <c r="AO90" i="85" s="1"/>
  <c r="AG90" i="85"/>
  <c r="AP90" i="85" s="1"/>
  <c r="AE90" i="85"/>
  <c r="W91" i="85"/>
  <c r="Y91" i="102"/>
  <c r="Z91" i="102"/>
  <c r="X91" i="102"/>
  <c r="AH88" i="90"/>
  <c r="AQ88" i="90" s="1"/>
  <c r="AH92" i="98"/>
  <c r="AQ92" i="98" s="1"/>
  <c r="AH90" i="48"/>
  <c r="AQ90" i="48" s="1"/>
  <c r="AR90" i="35"/>
  <c r="AH91" i="10"/>
  <c r="AQ91" i="10" s="1"/>
  <c r="AI92" i="18"/>
  <c r="AN92" i="18"/>
  <c r="AI90" i="102"/>
  <c r="AN90" i="102"/>
  <c r="Z91" i="35"/>
  <c r="AR90" i="10"/>
  <c r="AH91" i="102" l="1"/>
  <c r="AQ91" i="102" s="1"/>
  <c r="AI89" i="50"/>
  <c r="AN89" i="50"/>
  <c r="W92" i="102"/>
  <c r="AG91" i="102"/>
  <c r="AP91" i="102" s="1"/>
  <c r="AF91" i="102"/>
  <c r="AO91" i="102" s="1"/>
  <c r="AE91" i="102"/>
  <c r="AH90" i="94"/>
  <c r="AQ90" i="94" s="1"/>
  <c r="AI91" i="82"/>
  <c r="AN91" i="82"/>
  <c r="AR89" i="94"/>
  <c r="AR92" i="42"/>
  <c r="AH93" i="42"/>
  <c r="AQ93" i="42" s="1"/>
  <c r="Y90" i="50"/>
  <c r="Z90" i="50" s="1"/>
  <c r="X90" i="50"/>
  <c r="AI88" i="90"/>
  <c r="AN88" i="90"/>
  <c r="AG90" i="94"/>
  <c r="AP90" i="94" s="1"/>
  <c r="AF90" i="94"/>
  <c r="AO90" i="94" s="1"/>
  <c r="AE90" i="94"/>
  <c r="W91" i="94"/>
  <c r="Y92" i="82"/>
  <c r="Z92" i="82"/>
  <c r="X92" i="82"/>
  <c r="Z93" i="42"/>
  <c r="Y92" i="10"/>
  <c r="X92" i="10"/>
  <c r="AE91" i="35"/>
  <c r="W92" i="35"/>
  <c r="AF91" i="35"/>
  <c r="AO91" i="35" s="1"/>
  <c r="AG91" i="35"/>
  <c r="AP91" i="35" s="1"/>
  <c r="Y91" i="85"/>
  <c r="X91" i="85"/>
  <c r="AH93" i="18"/>
  <c r="AQ93" i="18" s="1"/>
  <c r="AI92" i="98"/>
  <c r="AN92" i="98"/>
  <c r="Y91" i="48"/>
  <c r="X91" i="48"/>
  <c r="AR92" i="18"/>
  <c r="AR90" i="102"/>
  <c r="AI90" i="85"/>
  <c r="AN90" i="85"/>
  <c r="Z93" i="18"/>
  <c r="Y89" i="90"/>
  <c r="Z89" i="90"/>
  <c r="X89" i="90"/>
  <c r="Y93" i="98"/>
  <c r="X93" i="98"/>
  <c r="AI90" i="48"/>
  <c r="AN90" i="48"/>
  <c r="AI91" i="10"/>
  <c r="AN91" i="10"/>
  <c r="AF90" i="50" l="1"/>
  <c r="AO90" i="50" s="1"/>
  <c r="AE90" i="50"/>
  <c r="AG90" i="50"/>
  <c r="AP90" i="50" s="1"/>
  <c r="W91" i="50"/>
  <c r="AF93" i="42"/>
  <c r="AO93" i="42" s="1"/>
  <c r="AG93" i="42"/>
  <c r="AP93" i="42" s="1"/>
  <c r="W94" i="42"/>
  <c r="AE93" i="42"/>
  <c r="AI90" i="94"/>
  <c r="AR90" i="94" s="1"/>
  <c r="AN90" i="94"/>
  <c r="AR91" i="82"/>
  <c r="AR89" i="50"/>
  <c r="AR90" i="48"/>
  <c r="AR92" i="98"/>
  <c r="AH91" i="85"/>
  <c r="AQ91" i="85" s="1"/>
  <c r="Y92" i="35"/>
  <c r="X92" i="35"/>
  <c r="AH92" i="82"/>
  <c r="AQ92" i="82" s="1"/>
  <c r="AI91" i="102"/>
  <c r="AN91" i="102"/>
  <c r="AE93" i="18"/>
  <c r="W94" i="18"/>
  <c r="AF93" i="18"/>
  <c r="AO93" i="18" s="1"/>
  <c r="AG93" i="18"/>
  <c r="AP93" i="18" s="1"/>
  <c r="Z91" i="85"/>
  <c r="AE92" i="82"/>
  <c r="AG92" i="82"/>
  <c r="AP92" i="82" s="1"/>
  <c r="W93" i="82"/>
  <c r="AF92" i="82"/>
  <c r="AO92" i="82" s="1"/>
  <c r="AF89" i="90"/>
  <c r="AO89" i="90" s="1"/>
  <c r="W90" i="90"/>
  <c r="AE89" i="90"/>
  <c r="AG89" i="90"/>
  <c r="AP89" i="90" s="1"/>
  <c r="AH93" i="98"/>
  <c r="AQ93" i="98" s="1"/>
  <c r="AI91" i="35"/>
  <c r="AN91" i="35"/>
  <c r="Z93" i="98"/>
  <c r="AH91" i="48"/>
  <c r="AQ91" i="48" s="1"/>
  <c r="AH92" i="10"/>
  <c r="AQ92" i="10" s="1"/>
  <c r="Z92" i="10"/>
  <c r="AR88" i="90"/>
  <c r="Y92" i="102"/>
  <c r="X92" i="102"/>
  <c r="AR90" i="85"/>
  <c r="Z91" i="48"/>
  <c r="AR91" i="10"/>
  <c r="AH89" i="90"/>
  <c r="AQ89" i="90" s="1"/>
  <c r="Y91" i="94"/>
  <c r="X91" i="94"/>
  <c r="AH90" i="50"/>
  <c r="AQ90" i="50" s="1"/>
  <c r="W92" i="48" l="1"/>
  <c r="AG91" i="48"/>
  <c r="AP91" i="48" s="1"/>
  <c r="AF91" i="48"/>
  <c r="AO91" i="48" s="1"/>
  <c r="AE91" i="48"/>
  <c r="Y90" i="90"/>
  <c r="X90" i="90"/>
  <c r="AI92" i="82"/>
  <c r="AN92" i="82"/>
  <c r="AI93" i="18"/>
  <c r="AN93" i="18"/>
  <c r="AG93" i="98"/>
  <c r="AP93" i="98" s="1"/>
  <c r="AE93" i="98"/>
  <c r="AN93" i="98" s="1"/>
  <c r="AF93" i="98"/>
  <c r="W94" i="98"/>
  <c r="AE91" i="85"/>
  <c r="W92" i="85"/>
  <c r="AG91" i="85"/>
  <c r="AP91" i="85" s="1"/>
  <c r="AF91" i="85"/>
  <c r="AO91" i="85" s="1"/>
  <c r="AE92" i="10"/>
  <c r="AG92" i="10"/>
  <c r="AP92" i="10" s="1"/>
  <c r="W93" i="10"/>
  <c r="AF92" i="10"/>
  <c r="AO92" i="10" s="1"/>
  <c r="AR91" i="102"/>
  <c r="AH92" i="35"/>
  <c r="AQ92" i="35" s="1"/>
  <c r="Y91" i="50"/>
  <c r="Z91" i="50" s="1"/>
  <c r="X91" i="50"/>
  <c r="Z92" i="35"/>
  <c r="AI93" i="42"/>
  <c r="AN93" i="42"/>
  <c r="AH91" i="94"/>
  <c r="AQ91" i="94" s="1"/>
  <c r="Z91" i="94"/>
  <c r="AH92" i="102"/>
  <c r="AQ92" i="102" s="1"/>
  <c r="AR91" i="35"/>
  <c r="Z92" i="102"/>
  <c r="Y93" i="82"/>
  <c r="X93" i="82"/>
  <c r="X94" i="42"/>
  <c r="Y94" i="42"/>
  <c r="Z94" i="42" s="1"/>
  <c r="AI90" i="50"/>
  <c r="AN90" i="50"/>
  <c r="AI89" i="90"/>
  <c r="AN89" i="90"/>
  <c r="Y94" i="18"/>
  <c r="Z94" i="18" s="1"/>
  <c r="X94" i="18"/>
  <c r="AE94" i="42" l="1"/>
  <c r="W95" i="42"/>
  <c r="AG94" i="42"/>
  <c r="AP94" i="42" s="1"/>
  <c r="AF94" i="42"/>
  <c r="AO94" i="42" s="1"/>
  <c r="AE94" i="18"/>
  <c r="AG94" i="18"/>
  <c r="AP94" i="18" s="1"/>
  <c r="W95" i="18"/>
  <c r="AF94" i="18"/>
  <c r="AO94" i="18" s="1"/>
  <c r="W92" i="50"/>
  <c r="AE91" i="50"/>
  <c r="AF91" i="50"/>
  <c r="AO91" i="50" s="1"/>
  <c r="AG91" i="50"/>
  <c r="AP91" i="50" s="1"/>
  <c r="W93" i="102"/>
  <c r="AG92" i="102"/>
  <c r="AP92" i="102" s="1"/>
  <c r="AE92" i="102"/>
  <c r="AF92" i="102"/>
  <c r="AO92" i="102" s="1"/>
  <c r="AI91" i="85"/>
  <c r="AN91" i="85"/>
  <c r="AI92" i="10"/>
  <c r="AN92" i="10"/>
  <c r="AR93" i="18"/>
  <c r="AH94" i="42"/>
  <c r="AQ94" i="42" s="1"/>
  <c r="AG91" i="94"/>
  <c r="AP91" i="94" s="1"/>
  <c r="W92" i="94"/>
  <c r="AF91" i="94"/>
  <c r="AE91" i="94"/>
  <c r="AN91" i="94" s="1"/>
  <c r="Y94" i="98"/>
  <c r="X94" i="98"/>
  <c r="AI91" i="48"/>
  <c r="AN91" i="48"/>
  <c r="AR93" i="42"/>
  <c r="AI93" i="98"/>
  <c r="AO93" i="98"/>
  <c r="AR92" i="82"/>
  <c r="W93" i="35"/>
  <c r="AG92" i="35"/>
  <c r="AP92" i="35" s="1"/>
  <c r="AE92" i="35"/>
  <c r="AN92" i="35" s="1"/>
  <c r="AF92" i="35"/>
  <c r="AH90" i="90"/>
  <c r="AQ90" i="90" s="1"/>
  <c r="AR89" i="90"/>
  <c r="AH93" i="82"/>
  <c r="AQ93" i="82" s="1"/>
  <c r="Z93" i="82"/>
  <c r="AH94" i="18"/>
  <c r="AQ94" i="18" s="1"/>
  <c r="AR90" i="50"/>
  <c r="AH91" i="50"/>
  <c r="AQ91" i="50" s="1"/>
  <c r="Y93" i="10"/>
  <c r="Z93" i="10"/>
  <c r="X93" i="10"/>
  <c r="Y92" i="85"/>
  <c r="X92" i="85"/>
  <c r="Z90" i="90"/>
  <c r="Y92" i="48"/>
  <c r="X92" i="48"/>
  <c r="AH92" i="85" l="1"/>
  <c r="AQ92" i="85" s="1"/>
  <c r="AE93" i="10"/>
  <c r="W94" i="10"/>
  <c r="AG93" i="10"/>
  <c r="AP93" i="10" s="1"/>
  <c r="AF93" i="10"/>
  <c r="AO93" i="10" s="1"/>
  <c r="AE90" i="90"/>
  <c r="AN90" i="90" s="1"/>
  <c r="W91" i="90"/>
  <c r="AG90" i="90"/>
  <c r="AF90" i="90"/>
  <c r="AO90" i="90" s="1"/>
  <c r="Y93" i="35"/>
  <c r="Z93" i="35"/>
  <c r="X93" i="35"/>
  <c r="AI92" i="102"/>
  <c r="AN92" i="102"/>
  <c r="AI91" i="50"/>
  <c r="AN91" i="50"/>
  <c r="AI94" i="18"/>
  <c r="AN94" i="18"/>
  <c r="AG93" i="82"/>
  <c r="AP93" i="82" s="1"/>
  <c r="AE93" i="82"/>
  <c r="AF93" i="82"/>
  <c r="AO93" i="82" s="1"/>
  <c r="W94" i="82"/>
  <c r="Y92" i="50"/>
  <c r="X92" i="50"/>
  <c r="Z92" i="85"/>
  <c r="AR91" i="48"/>
  <c r="AI91" i="94"/>
  <c r="AO91" i="94"/>
  <c r="Y93" i="102"/>
  <c r="X93" i="102"/>
  <c r="AI92" i="35"/>
  <c r="AO92" i="35"/>
  <c r="AH94" i="98"/>
  <c r="AQ94" i="98" s="1"/>
  <c r="Y92" i="94"/>
  <c r="X92" i="94"/>
  <c r="AR91" i="85"/>
  <c r="AH92" i="48"/>
  <c r="AQ92" i="48" s="1"/>
  <c r="Z92" i="48"/>
  <c r="AH93" i="10"/>
  <c r="AQ93" i="10" s="1"/>
  <c r="AR93" i="98"/>
  <c r="Z94" i="98"/>
  <c r="Y95" i="18"/>
  <c r="X95" i="18"/>
  <c r="Y95" i="42"/>
  <c r="Z95" i="42"/>
  <c r="X95" i="42"/>
  <c r="AR92" i="10"/>
  <c r="AI94" i="42"/>
  <c r="AN94" i="42"/>
  <c r="AH95" i="42" l="1"/>
  <c r="AQ95" i="42" s="1"/>
  <c r="AF94" i="98"/>
  <c r="AO94" i="98" s="1"/>
  <c r="AG94" i="98"/>
  <c r="AP94" i="98" s="1"/>
  <c r="W95" i="98"/>
  <c r="AE94" i="98"/>
  <c r="AR91" i="94"/>
  <c r="AH93" i="35"/>
  <c r="AQ93" i="35" s="1"/>
  <c r="Y91" i="90"/>
  <c r="X91" i="90"/>
  <c r="AI93" i="10"/>
  <c r="AN93" i="10"/>
  <c r="AE95" i="42"/>
  <c r="AN95" i="42" s="1"/>
  <c r="AF95" i="42"/>
  <c r="AO95" i="42" s="1"/>
  <c r="W96" i="42"/>
  <c r="AG95" i="42"/>
  <c r="AG92" i="48"/>
  <c r="AP92" i="48" s="1"/>
  <c r="AE92" i="48"/>
  <c r="W93" i="48"/>
  <c r="AF92" i="48"/>
  <c r="AO92" i="48" s="1"/>
  <c r="AH93" i="102"/>
  <c r="AQ93" i="102" s="1"/>
  <c r="Y94" i="82"/>
  <c r="X94" i="82"/>
  <c r="AR92" i="35"/>
  <c r="AE93" i="35"/>
  <c r="AG93" i="35"/>
  <c r="AP93" i="35" s="1"/>
  <c r="AF93" i="35"/>
  <c r="AO93" i="35" s="1"/>
  <c r="W94" i="35"/>
  <c r="AH95" i="18"/>
  <c r="AQ95" i="18" s="1"/>
  <c r="Z93" i="102"/>
  <c r="AF92" i="85"/>
  <c r="AO92" i="85" s="1"/>
  <c r="AE92" i="85"/>
  <c r="W93" i="85"/>
  <c r="AG92" i="85"/>
  <c r="AP92" i="85" s="1"/>
  <c r="AR91" i="50"/>
  <c r="AH92" i="50"/>
  <c r="AQ92" i="50" s="1"/>
  <c r="AI93" i="82"/>
  <c r="AN93" i="82"/>
  <c r="AR94" i="18"/>
  <c r="AR94" i="42"/>
  <c r="Z95" i="18"/>
  <c r="AH92" i="94"/>
  <c r="AQ92" i="94" s="1"/>
  <c r="Z92" i="94"/>
  <c r="Z92" i="50"/>
  <c r="AR92" i="102"/>
  <c r="AI90" i="90"/>
  <c r="AP90" i="90"/>
  <c r="Y94" i="10"/>
  <c r="Z94" i="10"/>
  <c r="X94" i="10"/>
  <c r="Y94" i="35" l="1"/>
  <c r="X94" i="35"/>
  <c r="AE92" i="50"/>
  <c r="AN92" i="50" s="1"/>
  <c r="AF92" i="50"/>
  <c r="AO92" i="50" s="1"/>
  <c r="W93" i="50"/>
  <c r="AG92" i="50"/>
  <c r="AE92" i="94"/>
  <c r="W93" i="94"/>
  <c r="AG92" i="94"/>
  <c r="AP92" i="94" s="1"/>
  <c r="AF92" i="94"/>
  <c r="AO92" i="94" s="1"/>
  <c r="AE95" i="18"/>
  <c r="W96" i="18"/>
  <c r="AF95" i="18"/>
  <c r="AO95" i="18" s="1"/>
  <c r="AG95" i="18"/>
  <c r="AP95" i="18" s="1"/>
  <c r="AR93" i="82"/>
  <c r="Y93" i="48"/>
  <c r="X93" i="48"/>
  <c r="AF93" i="102"/>
  <c r="AO93" i="102" s="1"/>
  <c r="AG93" i="102"/>
  <c r="AP93" i="102" s="1"/>
  <c r="W94" i="102"/>
  <c r="AE93" i="102"/>
  <c r="AI92" i="48"/>
  <c r="AN92" i="48"/>
  <c r="AH94" i="82"/>
  <c r="AQ94" i="82" s="1"/>
  <c r="Z94" i="82"/>
  <c r="AR93" i="10"/>
  <c r="AI94" i="98"/>
  <c r="AN94" i="98"/>
  <c r="AR90" i="90"/>
  <c r="AH94" i="10"/>
  <c r="AQ94" i="10" s="1"/>
  <c r="Y93" i="85"/>
  <c r="X93" i="85"/>
  <c r="AI95" i="42"/>
  <c r="AP95" i="42"/>
  <c r="AH91" i="90"/>
  <c r="AQ91" i="90" s="1"/>
  <c r="Y95" i="98"/>
  <c r="X95" i="98"/>
  <c r="AE94" i="10"/>
  <c r="AG94" i="10"/>
  <c r="AP94" i="10" s="1"/>
  <c r="AF94" i="10"/>
  <c r="AO94" i="10" s="1"/>
  <c r="W95" i="10"/>
  <c r="AI92" i="85"/>
  <c r="AN92" i="85"/>
  <c r="AI93" i="35"/>
  <c r="AN93" i="35"/>
  <c r="Y96" i="42"/>
  <c r="X96" i="42"/>
  <c r="Z91" i="90"/>
  <c r="W92" i="90" l="1"/>
  <c r="AG91" i="90"/>
  <c r="AP91" i="90" s="1"/>
  <c r="AF91" i="90"/>
  <c r="AO91" i="90" s="1"/>
  <c r="AE91" i="90"/>
  <c r="AF94" i="82"/>
  <c r="AO94" i="82" s="1"/>
  <c r="AE94" i="82"/>
  <c r="W95" i="82"/>
  <c r="AG94" i="82"/>
  <c r="AP94" i="82" s="1"/>
  <c r="X93" i="50"/>
  <c r="Y93" i="50"/>
  <c r="AH95" i="98"/>
  <c r="AQ95" i="98" s="1"/>
  <c r="Z95" i="98"/>
  <c r="AR92" i="48"/>
  <c r="AH93" i="48"/>
  <c r="AQ93" i="48" s="1"/>
  <c r="Y95" i="10"/>
  <c r="X95" i="10"/>
  <c r="Z93" i="48"/>
  <c r="Y93" i="94"/>
  <c r="X93" i="94"/>
  <c r="AR92" i="85"/>
  <c r="AR94" i="98"/>
  <c r="AI93" i="102"/>
  <c r="AN93" i="102"/>
  <c r="Y96" i="18"/>
  <c r="Z96" i="18"/>
  <c r="X96" i="18"/>
  <c r="AI92" i="94"/>
  <c r="AR92" i="94" s="1"/>
  <c r="AN92" i="94"/>
  <c r="AH94" i="35"/>
  <c r="AQ94" i="35" s="1"/>
  <c r="Z96" i="42"/>
  <c r="AH96" i="42"/>
  <c r="AQ96" i="42" s="1"/>
  <c r="AR93" i="35"/>
  <c r="AH93" i="85"/>
  <c r="AQ93" i="85" s="1"/>
  <c r="Y94" i="102"/>
  <c r="X94" i="102"/>
  <c r="AI95" i="18"/>
  <c r="AN95" i="18"/>
  <c r="Z94" i="35"/>
  <c r="AR95" i="42"/>
  <c r="AI94" i="10"/>
  <c r="AN94" i="10"/>
  <c r="Z93" i="85"/>
  <c r="AI92" i="50"/>
  <c r="AP92" i="50"/>
  <c r="AH96" i="18" l="1"/>
  <c r="AQ96" i="18" s="1"/>
  <c r="W94" i="48"/>
  <c r="AF93" i="48"/>
  <c r="AO93" i="48" s="1"/>
  <c r="AG93" i="48"/>
  <c r="AP93" i="48" s="1"/>
  <c r="AE93" i="48"/>
  <c r="W97" i="18"/>
  <c r="AG96" i="18"/>
  <c r="AP96" i="18" s="1"/>
  <c r="AF96" i="18"/>
  <c r="AO96" i="18" s="1"/>
  <c r="AE96" i="18"/>
  <c r="AH95" i="10"/>
  <c r="AQ95" i="10" s="1"/>
  <c r="AH93" i="50"/>
  <c r="AQ93" i="50" s="1"/>
  <c r="AR95" i="18"/>
  <c r="AH94" i="102"/>
  <c r="AQ94" i="102" s="1"/>
  <c r="Z94" i="102"/>
  <c r="Z95" i="10"/>
  <c r="AI91" i="90"/>
  <c r="AN91" i="90"/>
  <c r="AH93" i="94"/>
  <c r="AQ93" i="94" s="1"/>
  <c r="AR94" i="10"/>
  <c r="AR92" i="50"/>
  <c r="AE94" i="35"/>
  <c r="AF94" i="35"/>
  <c r="AO94" i="35" s="1"/>
  <c r="AG94" i="35"/>
  <c r="AP94" i="35" s="1"/>
  <c r="W95" i="35"/>
  <c r="AF96" i="42"/>
  <c r="AO96" i="42" s="1"/>
  <c r="W97" i="42"/>
  <c r="AG96" i="42"/>
  <c r="AP96" i="42" s="1"/>
  <c r="AE96" i="42"/>
  <c r="AR93" i="102"/>
  <c r="Z93" i="94"/>
  <c r="Y95" i="82"/>
  <c r="Z95" i="82" s="1"/>
  <c r="X95" i="82"/>
  <c r="W94" i="85"/>
  <c r="AG93" i="85"/>
  <c r="AP93" i="85" s="1"/>
  <c r="AE93" i="85"/>
  <c r="AF93" i="85"/>
  <c r="AO93" i="85" s="1"/>
  <c r="W96" i="98"/>
  <c r="AF95" i="98"/>
  <c r="AO95" i="98" s="1"/>
  <c r="AG95" i="98"/>
  <c r="AP95" i="98" s="1"/>
  <c r="AE95" i="98"/>
  <c r="Z93" i="50"/>
  <c r="AI94" i="82"/>
  <c r="AN94" i="82"/>
  <c r="Y92" i="90"/>
  <c r="X92" i="90"/>
  <c r="Z92" i="90" s="1"/>
  <c r="AE92" i="90" l="1"/>
  <c r="W93" i="90"/>
  <c r="AF92" i="90"/>
  <c r="AO92" i="90" s="1"/>
  <c r="AG92" i="90"/>
  <c r="AP92" i="90" s="1"/>
  <c r="AG95" i="82"/>
  <c r="AP95" i="82" s="1"/>
  <c r="AE95" i="82"/>
  <c r="W96" i="82"/>
  <c r="AF95" i="82"/>
  <c r="AO95" i="82" s="1"/>
  <c r="AF93" i="50"/>
  <c r="AO93" i="50" s="1"/>
  <c r="AG93" i="50"/>
  <c r="AP93" i="50" s="1"/>
  <c r="W94" i="50"/>
  <c r="AE93" i="50"/>
  <c r="AI96" i="42"/>
  <c r="AN96" i="42"/>
  <c r="Y94" i="48"/>
  <c r="Z94" i="48" s="1"/>
  <c r="X94" i="48"/>
  <c r="AR91" i="90"/>
  <c r="Y97" i="18"/>
  <c r="Z97" i="18" s="1"/>
  <c r="X97" i="18"/>
  <c r="AI95" i="98"/>
  <c r="AN95" i="98"/>
  <c r="Y97" i="42"/>
  <c r="Z97" i="42"/>
  <c r="X97" i="42"/>
  <c r="AG95" i="10"/>
  <c r="AP95" i="10" s="1"/>
  <c r="AF95" i="10"/>
  <c r="AO95" i="10" s="1"/>
  <c r="AE95" i="10"/>
  <c r="W96" i="10"/>
  <c r="AG94" i="102"/>
  <c r="AP94" i="102" s="1"/>
  <c r="AF94" i="102"/>
  <c r="AO94" i="102" s="1"/>
  <c r="AE94" i="102"/>
  <c r="W95" i="102"/>
  <c r="AI93" i="48"/>
  <c r="AN93" i="48"/>
  <c r="AH92" i="90"/>
  <c r="AQ92" i="90" s="1"/>
  <c r="AI93" i="85"/>
  <c r="AN93" i="85"/>
  <c r="AI94" i="35"/>
  <c r="AN94" i="35"/>
  <c r="Y94" i="85"/>
  <c r="Z94" i="85"/>
  <c r="X94" i="85"/>
  <c r="AI96" i="18"/>
  <c r="AN96" i="18"/>
  <c r="W94" i="94"/>
  <c r="AF93" i="94"/>
  <c r="AO93" i="94" s="1"/>
  <c r="AE93" i="94"/>
  <c r="AG93" i="94"/>
  <c r="AP93" i="94" s="1"/>
  <c r="AR94" i="82"/>
  <c r="Y96" i="98"/>
  <c r="Z96" i="98"/>
  <c r="X96" i="98"/>
  <c r="AH95" i="82"/>
  <c r="AQ95" i="82" s="1"/>
  <c r="Y95" i="35"/>
  <c r="Z95" i="35" s="1"/>
  <c r="X95" i="35"/>
  <c r="W98" i="18" l="1"/>
  <c r="AF97" i="18"/>
  <c r="AO97" i="18" s="1"/>
  <c r="AG97" i="18"/>
  <c r="AP97" i="18" s="1"/>
  <c r="AE97" i="18"/>
  <c r="AE95" i="35"/>
  <c r="AG95" i="35"/>
  <c r="AP95" i="35" s="1"/>
  <c r="W96" i="35"/>
  <c r="AF95" i="35"/>
  <c r="AO95" i="35" s="1"/>
  <c r="W95" i="48"/>
  <c r="AE94" i="48"/>
  <c r="AF94" i="48"/>
  <c r="AO94" i="48" s="1"/>
  <c r="AG94" i="48"/>
  <c r="AP94" i="48" s="1"/>
  <c r="AH96" i="98"/>
  <c r="AQ96" i="98" s="1"/>
  <c r="AH94" i="85"/>
  <c r="AQ94" i="85" s="1"/>
  <c r="AR93" i="85"/>
  <c r="AH97" i="42"/>
  <c r="AQ97" i="42" s="1"/>
  <c r="AF94" i="85"/>
  <c r="AO94" i="85" s="1"/>
  <c r="AE94" i="85"/>
  <c r="AG94" i="85"/>
  <c r="AP94" i="85" s="1"/>
  <c r="W95" i="85"/>
  <c r="AR93" i="48"/>
  <c r="W98" i="42"/>
  <c r="AE97" i="42"/>
  <c r="AG97" i="42"/>
  <c r="AP97" i="42" s="1"/>
  <c r="AF97" i="42"/>
  <c r="AO97" i="42" s="1"/>
  <c r="Y96" i="10"/>
  <c r="X96" i="10"/>
  <c r="AR96" i="42"/>
  <c r="AI93" i="94"/>
  <c r="AN93" i="94"/>
  <c r="Y95" i="102"/>
  <c r="Z95" i="102"/>
  <c r="X95" i="102"/>
  <c r="AI95" i="10"/>
  <c r="AN95" i="10"/>
  <c r="AH95" i="35"/>
  <c r="AQ95" i="35" s="1"/>
  <c r="AR94" i="35"/>
  <c r="AI94" i="102"/>
  <c r="AN94" i="102"/>
  <c r="AR95" i="98"/>
  <c r="AH94" i="48"/>
  <c r="AQ94" i="48" s="1"/>
  <c r="AI93" i="50"/>
  <c r="AN93" i="50"/>
  <c r="Y96" i="82"/>
  <c r="X96" i="82"/>
  <c r="Y93" i="90"/>
  <c r="Z93" i="90" s="1"/>
  <c r="X93" i="90"/>
  <c r="AG96" i="98"/>
  <c r="AP96" i="98" s="1"/>
  <c r="W97" i="98"/>
  <c r="AF96" i="98"/>
  <c r="AO96" i="98" s="1"/>
  <c r="AE96" i="98"/>
  <c r="Y94" i="94"/>
  <c r="X94" i="94"/>
  <c r="Z94" i="94" s="1"/>
  <c r="AR96" i="18"/>
  <c r="AH97" i="18"/>
  <c r="AQ97" i="18" s="1"/>
  <c r="Y94" i="50"/>
  <c r="Z94" i="50" s="1"/>
  <c r="X94" i="50"/>
  <c r="AI95" i="82"/>
  <c r="AN95" i="82"/>
  <c r="AI92" i="90"/>
  <c r="AN92" i="90"/>
  <c r="AF94" i="94" l="1"/>
  <c r="AO94" i="94" s="1"/>
  <c r="AG94" i="94"/>
  <c r="AP94" i="94" s="1"/>
  <c r="AE94" i="94"/>
  <c r="W95" i="94"/>
  <c r="W95" i="50"/>
  <c r="AG94" i="50"/>
  <c r="AF94" i="50"/>
  <c r="AO94" i="50" s="1"/>
  <c r="AE94" i="50"/>
  <c r="AN94" i="50" s="1"/>
  <c r="AG93" i="90"/>
  <c r="AP93" i="90" s="1"/>
  <c r="AE93" i="90"/>
  <c r="AN93" i="90" s="1"/>
  <c r="W94" i="90"/>
  <c r="AF93" i="90"/>
  <c r="AI96" i="98"/>
  <c r="AN96" i="98"/>
  <c r="AH95" i="102"/>
  <c r="AQ95" i="102" s="1"/>
  <c r="Y95" i="85"/>
  <c r="Z95" i="85" s="1"/>
  <c r="X95" i="85"/>
  <c r="AI94" i="48"/>
  <c r="AN94" i="48"/>
  <c r="AI95" i="35"/>
  <c r="AN95" i="35"/>
  <c r="W96" i="102"/>
  <c r="AG95" i="102"/>
  <c r="AE95" i="102"/>
  <c r="AN95" i="102" s="1"/>
  <c r="AF95" i="102"/>
  <c r="AO95" i="102" s="1"/>
  <c r="AH96" i="10"/>
  <c r="AQ96" i="10" s="1"/>
  <c r="AI97" i="42"/>
  <c r="AN97" i="42"/>
  <c r="Y95" i="48"/>
  <c r="X95" i="48"/>
  <c r="AR94" i="102"/>
  <c r="Z96" i="10"/>
  <c r="Y98" i="42"/>
  <c r="X98" i="42"/>
  <c r="AI94" i="85"/>
  <c r="AN94" i="85"/>
  <c r="AI97" i="18"/>
  <c r="AN97" i="18"/>
  <c r="AR95" i="82"/>
  <c r="AR92" i="90"/>
  <c r="AH96" i="82"/>
  <c r="AQ96" i="82" s="1"/>
  <c r="Z96" i="82"/>
  <c r="AH94" i="50"/>
  <c r="AQ94" i="50" s="1"/>
  <c r="AH93" i="90"/>
  <c r="AQ93" i="90" s="1"/>
  <c r="AR93" i="94"/>
  <c r="Y96" i="35"/>
  <c r="Z96" i="35" s="1"/>
  <c r="X96" i="35"/>
  <c r="AH94" i="94"/>
  <c r="AQ94" i="94" s="1"/>
  <c r="Y97" i="98"/>
  <c r="X97" i="98"/>
  <c r="AR93" i="50"/>
  <c r="AR95" i="10"/>
  <c r="Y98" i="18"/>
  <c r="X98" i="18"/>
  <c r="W97" i="35" l="1"/>
  <c r="AE96" i="35"/>
  <c r="AG96" i="35"/>
  <c r="AP96" i="35" s="1"/>
  <c r="AF96" i="35"/>
  <c r="AO96" i="35" s="1"/>
  <c r="AF95" i="85"/>
  <c r="AO95" i="85" s="1"/>
  <c r="AE95" i="85"/>
  <c r="W96" i="85"/>
  <c r="AG95" i="85"/>
  <c r="AP95" i="85" s="1"/>
  <c r="Y96" i="102"/>
  <c r="Z96" i="102" s="1"/>
  <c r="X96" i="102"/>
  <c r="Y95" i="50"/>
  <c r="X95" i="50"/>
  <c r="AR97" i="18"/>
  <c r="W97" i="10"/>
  <c r="AE96" i="10"/>
  <c r="AF96" i="10"/>
  <c r="AO96" i="10" s="1"/>
  <c r="AG96" i="10"/>
  <c r="AP96" i="10" s="1"/>
  <c r="AE96" i="82"/>
  <c r="AF96" i="82"/>
  <c r="AO96" i="82" s="1"/>
  <c r="W97" i="82"/>
  <c r="AG96" i="82"/>
  <c r="AP96" i="82" s="1"/>
  <c r="AR97" i="42"/>
  <c r="AR95" i="35"/>
  <c r="AR96" i="98"/>
  <c r="Y95" i="94"/>
  <c r="X95" i="94"/>
  <c r="AH97" i="98"/>
  <c r="AQ97" i="98" s="1"/>
  <c r="AR94" i="85"/>
  <c r="AI94" i="94"/>
  <c r="AN94" i="94"/>
  <c r="AH98" i="18"/>
  <c r="AQ98" i="18" s="1"/>
  <c r="AQ100" i="18" s="1"/>
  <c r="AZ3" i="18"/>
  <c r="AX6" i="18" s="1"/>
  <c r="S6" i="18" s="1"/>
  <c r="AC6" i="18" s="1"/>
  <c r="AB7" i="18" s="1"/>
  <c r="AX8" i="18"/>
  <c r="S8" i="18" s="1"/>
  <c r="AC8" i="18" s="1"/>
  <c r="AB9" i="18" s="1"/>
  <c r="AX9" i="18"/>
  <c r="S9" i="18" s="1"/>
  <c r="AC9" i="18" s="1"/>
  <c r="AB10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X22" i="18"/>
  <c r="S22" i="18" s="1"/>
  <c r="AC22" i="18" s="1"/>
  <c r="AB23" i="18" s="1"/>
  <c r="AX23" i="18"/>
  <c r="S23" i="18" s="1"/>
  <c r="AC23" i="18" s="1"/>
  <c r="AB24" i="18" s="1"/>
  <c r="AX24" i="18"/>
  <c r="S24" i="18" s="1"/>
  <c r="AC24" i="18" s="1"/>
  <c r="AB25" i="18" s="1"/>
  <c r="AX25" i="18"/>
  <c r="S25" i="18" s="1"/>
  <c r="AC25" i="18" s="1"/>
  <c r="AB26" i="18" s="1"/>
  <c r="AX26" i="18"/>
  <c r="S26" i="18" s="1"/>
  <c r="AC26" i="18" s="1"/>
  <c r="AB27" i="18" s="1"/>
  <c r="AX27" i="18"/>
  <c r="S27" i="18" s="1"/>
  <c r="AC27" i="18" s="1"/>
  <c r="AB28" i="18" s="1"/>
  <c r="AX28" i="18"/>
  <c r="S28" i="18" s="1"/>
  <c r="AC28" i="18" s="1"/>
  <c r="AB29" i="18" s="1"/>
  <c r="AX29" i="18"/>
  <c r="S29" i="18" s="1"/>
  <c r="AC29" i="18" s="1"/>
  <c r="AB30" i="18" s="1"/>
  <c r="AX30" i="18"/>
  <c r="S30" i="18" s="1"/>
  <c r="AC30" i="18" s="1"/>
  <c r="AB31" i="18" s="1"/>
  <c r="AX31" i="18"/>
  <c r="S31" i="18" s="1"/>
  <c r="AC31" i="18" s="1"/>
  <c r="AB32" i="18" s="1"/>
  <c r="AX32" i="18"/>
  <c r="S32" i="18" s="1"/>
  <c r="AC32" i="18" s="1"/>
  <c r="AB33" i="18" s="1"/>
  <c r="AX33" i="18"/>
  <c r="S33" i="18" s="1"/>
  <c r="AC33" i="18" s="1"/>
  <c r="AB34" i="18" s="1"/>
  <c r="AX34" i="18"/>
  <c r="S34" i="18" s="1"/>
  <c r="AC34" i="18" s="1"/>
  <c r="AB35" i="18" s="1"/>
  <c r="AX35" i="18"/>
  <c r="S35" i="18" s="1"/>
  <c r="AC35" i="18" s="1"/>
  <c r="AB36" i="18" s="1"/>
  <c r="AX36" i="18"/>
  <c r="S36" i="18" s="1"/>
  <c r="AC36" i="18" s="1"/>
  <c r="AB37" i="18" s="1"/>
  <c r="AX37" i="18"/>
  <c r="S37" i="18" s="1"/>
  <c r="AC37" i="18" s="1"/>
  <c r="AB38" i="18" s="1"/>
  <c r="AX38" i="18"/>
  <c r="S38" i="18" s="1"/>
  <c r="AC38" i="18" s="1"/>
  <c r="AB39" i="18" s="1"/>
  <c r="AX39" i="18"/>
  <c r="S39" i="18" s="1"/>
  <c r="AC39" i="18" s="1"/>
  <c r="AB40" i="18" s="1"/>
  <c r="AX40" i="18"/>
  <c r="S40" i="18" s="1"/>
  <c r="AC40" i="18" s="1"/>
  <c r="AB41" i="18" s="1"/>
  <c r="AX41" i="18"/>
  <c r="S41" i="18" s="1"/>
  <c r="AC41" i="18" s="1"/>
  <c r="AB42" i="18" s="1"/>
  <c r="AX42" i="18"/>
  <c r="S42" i="18" s="1"/>
  <c r="AC42" i="18" s="1"/>
  <c r="AB43" i="18" s="1"/>
  <c r="AX43" i="18"/>
  <c r="S43" i="18" s="1"/>
  <c r="AC43" i="18" s="1"/>
  <c r="AB44" i="18" s="1"/>
  <c r="AX44" i="18"/>
  <c r="S44" i="18" s="1"/>
  <c r="AC44" i="18" s="1"/>
  <c r="AB45" i="18" s="1"/>
  <c r="AX45" i="18"/>
  <c r="S45" i="18" s="1"/>
  <c r="AC45" i="18" s="1"/>
  <c r="AB46" i="18" s="1"/>
  <c r="AX46" i="18"/>
  <c r="S46" i="18" s="1"/>
  <c r="AC46" i="18" s="1"/>
  <c r="AB47" i="18" s="1"/>
  <c r="AX47" i="18"/>
  <c r="S47" i="18" s="1"/>
  <c r="AC47" i="18" s="1"/>
  <c r="AB48" i="18" s="1"/>
  <c r="AX48" i="18"/>
  <c r="S48" i="18" s="1"/>
  <c r="AC48" i="18" s="1"/>
  <c r="AB49" i="18" s="1"/>
  <c r="AX49" i="18"/>
  <c r="S49" i="18" s="1"/>
  <c r="AC49" i="18" s="1"/>
  <c r="AB50" i="18" s="1"/>
  <c r="AX50" i="18"/>
  <c r="S50" i="18" s="1"/>
  <c r="AC50" i="18" s="1"/>
  <c r="AB51" i="18" s="1"/>
  <c r="AX51" i="18"/>
  <c r="S51" i="18" s="1"/>
  <c r="AC51" i="18" s="1"/>
  <c r="AB52" i="18" s="1"/>
  <c r="AX52" i="18"/>
  <c r="S52" i="18" s="1"/>
  <c r="AC52" i="18" s="1"/>
  <c r="AB53" i="18" s="1"/>
  <c r="AX53" i="18"/>
  <c r="S53" i="18" s="1"/>
  <c r="AC53" i="18" s="1"/>
  <c r="AB54" i="18" s="1"/>
  <c r="AX54" i="18"/>
  <c r="S54" i="18" s="1"/>
  <c r="AC54" i="18" s="1"/>
  <c r="AB55" i="18" s="1"/>
  <c r="AX55" i="18"/>
  <c r="S55" i="18" s="1"/>
  <c r="AC55" i="18" s="1"/>
  <c r="AB56" i="18" s="1"/>
  <c r="AX56" i="18"/>
  <c r="S56" i="18" s="1"/>
  <c r="AC56" i="18" s="1"/>
  <c r="AB57" i="18" s="1"/>
  <c r="AX57" i="18"/>
  <c r="S57" i="18" s="1"/>
  <c r="AC57" i="18" s="1"/>
  <c r="AB58" i="18" s="1"/>
  <c r="AX58" i="18"/>
  <c r="S58" i="18" s="1"/>
  <c r="AC58" i="18" s="1"/>
  <c r="AB59" i="18" s="1"/>
  <c r="AX59" i="18"/>
  <c r="S59" i="18" s="1"/>
  <c r="AC59" i="18" s="1"/>
  <c r="AB60" i="18" s="1"/>
  <c r="AX60" i="18"/>
  <c r="S60" i="18" s="1"/>
  <c r="AC60" i="18" s="1"/>
  <c r="AB61" i="18" s="1"/>
  <c r="AX61" i="18"/>
  <c r="S61" i="18" s="1"/>
  <c r="AC61" i="18" s="1"/>
  <c r="AB62" i="18" s="1"/>
  <c r="AX62" i="18"/>
  <c r="S62" i="18" s="1"/>
  <c r="AC62" i="18" s="1"/>
  <c r="AB63" i="18" s="1"/>
  <c r="AX63" i="18"/>
  <c r="S63" i="18" s="1"/>
  <c r="AC63" i="18" s="1"/>
  <c r="AB64" i="18" s="1"/>
  <c r="AX64" i="18"/>
  <c r="S64" i="18" s="1"/>
  <c r="AC64" i="18" s="1"/>
  <c r="AB65" i="18" s="1"/>
  <c r="AX65" i="18"/>
  <c r="S65" i="18" s="1"/>
  <c r="AC65" i="18" s="1"/>
  <c r="AB66" i="18" s="1"/>
  <c r="AX66" i="18"/>
  <c r="S66" i="18" s="1"/>
  <c r="AC66" i="18" s="1"/>
  <c r="AB67" i="18" s="1"/>
  <c r="AX67" i="18"/>
  <c r="S67" i="18" s="1"/>
  <c r="AC67" i="18" s="1"/>
  <c r="AB68" i="18" s="1"/>
  <c r="AX68" i="18"/>
  <c r="S68" i="18" s="1"/>
  <c r="AC68" i="18" s="1"/>
  <c r="AB69" i="18" s="1"/>
  <c r="AX69" i="18"/>
  <c r="S69" i="18" s="1"/>
  <c r="AC69" i="18" s="1"/>
  <c r="AB70" i="18" s="1"/>
  <c r="AX70" i="18"/>
  <c r="S70" i="18" s="1"/>
  <c r="AC70" i="18" s="1"/>
  <c r="AB71" i="18" s="1"/>
  <c r="AX71" i="18"/>
  <c r="S71" i="18" s="1"/>
  <c r="AC71" i="18" s="1"/>
  <c r="AB72" i="18" s="1"/>
  <c r="AX72" i="18"/>
  <c r="S72" i="18" s="1"/>
  <c r="AC72" i="18" s="1"/>
  <c r="AB73" i="18" s="1"/>
  <c r="AX73" i="18"/>
  <c r="S73" i="18" s="1"/>
  <c r="AC73" i="18" s="1"/>
  <c r="AB74" i="18" s="1"/>
  <c r="AX74" i="18"/>
  <c r="S74" i="18" s="1"/>
  <c r="AC74" i="18" s="1"/>
  <c r="AB75" i="18" s="1"/>
  <c r="AX75" i="18"/>
  <c r="S75" i="18" s="1"/>
  <c r="AC75" i="18" s="1"/>
  <c r="AB76" i="18" s="1"/>
  <c r="AX76" i="18"/>
  <c r="S76" i="18" s="1"/>
  <c r="AC76" i="18" s="1"/>
  <c r="AB77" i="18" s="1"/>
  <c r="AX77" i="18"/>
  <c r="S77" i="18" s="1"/>
  <c r="AC77" i="18" s="1"/>
  <c r="AB78" i="18" s="1"/>
  <c r="AX78" i="18"/>
  <c r="S78" i="18" s="1"/>
  <c r="AC78" i="18" s="1"/>
  <c r="AB79" i="18" s="1"/>
  <c r="AX79" i="18"/>
  <c r="S79" i="18" s="1"/>
  <c r="AC79" i="18" s="1"/>
  <c r="AB80" i="18" s="1"/>
  <c r="AX80" i="18"/>
  <c r="S80" i="18" s="1"/>
  <c r="AC80" i="18" s="1"/>
  <c r="AB81" i="18" s="1"/>
  <c r="AX81" i="18"/>
  <c r="S81" i="18" s="1"/>
  <c r="AC81" i="18" s="1"/>
  <c r="AB82" i="18" s="1"/>
  <c r="AX82" i="18"/>
  <c r="S82" i="18" s="1"/>
  <c r="AC82" i="18" s="1"/>
  <c r="AB83" i="18" s="1"/>
  <c r="AX83" i="18"/>
  <c r="S83" i="18" s="1"/>
  <c r="AC83" i="18" s="1"/>
  <c r="AB84" i="18" s="1"/>
  <c r="AX84" i="18"/>
  <c r="S84" i="18" s="1"/>
  <c r="AC84" i="18" s="1"/>
  <c r="AB85" i="18" s="1"/>
  <c r="AX85" i="18"/>
  <c r="S85" i="18" s="1"/>
  <c r="AC85" i="18" s="1"/>
  <c r="AB86" i="18" s="1"/>
  <c r="AX86" i="18"/>
  <c r="S86" i="18" s="1"/>
  <c r="AC86" i="18" s="1"/>
  <c r="AB87" i="18" s="1"/>
  <c r="AX87" i="18"/>
  <c r="S87" i="18" s="1"/>
  <c r="AC87" i="18" s="1"/>
  <c r="AB88" i="18" s="1"/>
  <c r="AX88" i="18"/>
  <c r="S88" i="18" s="1"/>
  <c r="AC88" i="18" s="1"/>
  <c r="AB89" i="18" s="1"/>
  <c r="AX89" i="18"/>
  <c r="S89" i="18" s="1"/>
  <c r="AC89" i="18" s="1"/>
  <c r="AB90" i="18" s="1"/>
  <c r="AX90" i="18"/>
  <c r="S90" i="18" s="1"/>
  <c r="AC90" i="18" s="1"/>
  <c r="AB91" i="18" s="1"/>
  <c r="AX91" i="18"/>
  <c r="S91" i="18" s="1"/>
  <c r="AC91" i="18" s="1"/>
  <c r="AB92" i="18" s="1"/>
  <c r="AX92" i="18"/>
  <c r="S92" i="18" s="1"/>
  <c r="AC92" i="18" s="1"/>
  <c r="AB93" i="18" s="1"/>
  <c r="AX95" i="18"/>
  <c r="S95" i="18" s="1"/>
  <c r="AC95" i="18" s="1"/>
  <c r="AB96" i="18" s="1"/>
  <c r="AX94" i="18"/>
  <c r="S94" i="18" s="1"/>
  <c r="AC94" i="18" s="1"/>
  <c r="AB95" i="18" s="1"/>
  <c r="AX96" i="18"/>
  <c r="S96" i="18" s="1"/>
  <c r="AC96" i="18" s="1"/>
  <c r="AB97" i="18" s="1"/>
  <c r="AX93" i="18"/>
  <c r="S93" i="18" s="1"/>
  <c r="AC93" i="18" s="1"/>
  <c r="AB94" i="18" s="1"/>
  <c r="AX97" i="18"/>
  <c r="S97" i="18" s="1"/>
  <c r="AC97" i="18" s="1"/>
  <c r="AB98" i="18" s="1"/>
  <c r="Z97" i="98"/>
  <c r="AH98" i="42"/>
  <c r="AQ98" i="42" s="1"/>
  <c r="AQ100" i="42" s="1"/>
  <c r="AX3" i="42"/>
  <c r="S3" i="42" s="1"/>
  <c r="AC3" i="42" s="1"/>
  <c r="AX4" i="42"/>
  <c r="S4" i="42" s="1"/>
  <c r="AC4" i="42" s="1"/>
  <c r="AB5" i="42" s="1"/>
  <c r="AZ3" i="42"/>
  <c r="AX8" i="42" s="1"/>
  <c r="S8" i="42" s="1"/>
  <c r="AC8" i="42" s="1"/>
  <c r="AB9" i="42" s="1"/>
  <c r="AX5" i="42"/>
  <c r="S5" i="42" s="1"/>
  <c r="AC5" i="42" s="1"/>
  <c r="AB6" i="42" s="1"/>
  <c r="AX6" i="42"/>
  <c r="S6" i="42" s="1"/>
  <c r="AC6" i="42" s="1"/>
  <c r="AB7" i="42" s="1"/>
  <c r="AX7" i="42"/>
  <c r="S7" i="42" s="1"/>
  <c r="AC7" i="42" s="1"/>
  <c r="AB8" i="42" s="1"/>
  <c r="AX9" i="42"/>
  <c r="S9" i="42" s="1"/>
  <c r="AC9" i="42" s="1"/>
  <c r="AB10" i="42" s="1"/>
  <c r="AX10" i="42"/>
  <c r="S10" i="42" s="1"/>
  <c r="AC10" i="42" s="1"/>
  <c r="AB11" i="42" s="1"/>
  <c r="AX11" i="42"/>
  <c r="S11" i="42" s="1"/>
  <c r="AC11" i="42" s="1"/>
  <c r="AB12" i="42" s="1"/>
  <c r="AX12" i="42"/>
  <c r="S12" i="42" s="1"/>
  <c r="AC12" i="42" s="1"/>
  <c r="AB13" i="42" s="1"/>
  <c r="AX13" i="42"/>
  <c r="S13" i="42" s="1"/>
  <c r="AC13" i="42" s="1"/>
  <c r="AB14" i="42" s="1"/>
  <c r="AX14" i="42"/>
  <c r="S14" i="42" s="1"/>
  <c r="AC14" i="42" s="1"/>
  <c r="AB15" i="42" s="1"/>
  <c r="AX15" i="42"/>
  <c r="S15" i="42" s="1"/>
  <c r="AC15" i="42" s="1"/>
  <c r="AB16" i="42" s="1"/>
  <c r="AX16" i="42"/>
  <c r="S16" i="42" s="1"/>
  <c r="AC16" i="42" s="1"/>
  <c r="AB17" i="42" s="1"/>
  <c r="AX17" i="42"/>
  <c r="S17" i="42" s="1"/>
  <c r="AC17" i="42" s="1"/>
  <c r="AB18" i="42" s="1"/>
  <c r="AX18" i="42"/>
  <c r="S18" i="42" s="1"/>
  <c r="AC18" i="42" s="1"/>
  <c r="AB19" i="42" s="1"/>
  <c r="AX19" i="42"/>
  <c r="S19" i="42" s="1"/>
  <c r="AC19" i="42" s="1"/>
  <c r="AB20" i="42" s="1"/>
  <c r="AX20" i="42"/>
  <c r="S20" i="42" s="1"/>
  <c r="AC20" i="42" s="1"/>
  <c r="AB21" i="42" s="1"/>
  <c r="AX21" i="42"/>
  <c r="S21" i="42" s="1"/>
  <c r="AC21" i="42" s="1"/>
  <c r="AB22" i="42" s="1"/>
  <c r="AX22" i="42"/>
  <c r="S22" i="42" s="1"/>
  <c r="AC22" i="42" s="1"/>
  <c r="AB23" i="42" s="1"/>
  <c r="AX23" i="42"/>
  <c r="S23" i="42" s="1"/>
  <c r="AC23" i="42" s="1"/>
  <c r="AB24" i="42" s="1"/>
  <c r="AX24" i="42"/>
  <c r="S24" i="42" s="1"/>
  <c r="AC24" i="42" s="1"/>
  <c r="AB25" i="42" s="1"/>
  <c r="AX25" i="42"/>
  <c r="S25" i="42" s="1"/>
  <c r="AC25" i="42" s="1"/>
  <c r="AB26" i="42" s="1"/>
  <c r="AX26" i="42"/>
  <c r="S26" i="42" s="1"/>
  <c r="AC26" i="42" s="1"/>
  <c r="AB27" i="42" s="1"/>
  <c r="AX27" i="42"/>
  <c r="S27" i="42" s="1"/>
  <c r="AC27" i="42" s="1"/>
  <c r="AB28" i="42" s="1"/>
  <c r="AX28" i="42"/>
  <c r="S28" i="42" s="1"/>
  <c r="AC28" i="42" s="1"/>
  <c r="AB29" i="42" s="1"/>
  <c r="AX29" i="42"/>
  <c r="S29" i="42" s="1"/>
  <c r="AC29" i="42" s="1"/>
  <c r="AB30" i="42" s="1"/>
  <c r="AX30" i="42"/>
  <c r="S30" i="42" s="1"/>
  <c r="AC30" i="42" s="1"/>
  <c r="AB31" i="42" s="1"/>
  <c r="AX31" i="42"/>
  <c r="S31" i="42" s="1"/>
  <c r="AC31" i="42" s="1"/>
  <c r="AB32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4" i="42"/>
  <c r="S84" i="42" s="1"/>
  <c r="AC84" i="42" s="1"/>
  <c r="AB85" i="42" s="1"/>
  <c r="AX85" i="42"/>
  <c r="S85" i="42" s="1"/>
  <c r="AC85" i="42" s="1"/>
  <c r="AB86" i="42" s="1"/>
  <c r="AX86" i="42"/>
  <c r="S86" i="42" s="1"/>
  <c r="AC86" i="42" s="1"/>
  <c r="AB87" i="42" s="1"/>
  <c r="AX87" i="42"/>
  <c r="S87" i="42" s="1"/>
  <c r="AC87" i="42" s="1"/>
  <c r="AB88" i="42" s="1"/>
  <c r="AX88" i="42"/>
  <c r="S88" i="42" s="1"/>
  <c r="AC88" i="42" s="1"/>
  <c r="AB89" i="42" s="1"/>
  <c r="AX89" i="42"/>
  <c r="S89" i="42" s="1"/>
  <c r="AC89" i="42" s="1"/>
  <c r="AB90" i="42" s="1"/>
  <c r="AX90" i="42"/>
  <c r="S90" i="42" s="1"/>
  <c r="AC90" i="42" s="1"/>
  <c r="AB91" i="42" s="1"/>
  <c r="AX91" i="42"/>
  <c r="S91" i="42" s="1"/>
  <c r="AC91" i="42" s="1"/>
  <c r="AB92" i="42" s="1"/>
  <c r="AX92" i="42"/>
  <c r="S92" i="42" s="1"/>
  <c r="AC92" i="42" s="1"/>
  <c r="AB93" i="42" s="1"/>
  <c r="AX94" i="42"/>
  <c r="S94" i="42" s="1"/>
  <c r="AC94" i="42" s="1"/>
  <c r="AB95" i="42" s="1"/>
  <c r="AX96" i="42"/>
  <c r="S96" i="42" s="1"/>
  <c r="AC96" i="42" s="1"/>
  <c r="AB97" i="42" s="1"/>
  <c r="AX97" i="42"/>
  <c r="S97" i="42" s="1"/>
  <c r="AC97" i="42" s="1"/>
  <c r="AB98" i="42" s="1"/>
  <c r="AX93" i="42"/>
  <c r="S93" i="42" s="1"/>
  <c r="AC93" i="42" s="1"/>
  <c r="AB94" i="42" s="1"/>
  <c r="AX95" i="42"/>
  <c r="S95" i="42" s="1"/>
  <c r="AC95" i="42" s="1"/>
  <c r="AB96" i="42" s="1"/>
  <c r="AH95" i="48"/>
  <c r="AQ95" i="48" s="1"/>
  <c r="AR94" i="48"/>
  <c r="AI93" i="90"/>
  <c r="AO93" i="90"/>
  <c r="Z98" i="18"/>
  <c r="AH96" i="35"/>
  <c r="AQ96" i="35" s="1"/>
  <c r="Z98" i="42"/>
  <c r="Z95" i="48"/>
  <c r="AI95" i="102"/>
  <c r="AP95" i="102"/>
  <c r="AH95" i="85"/>
  <c r="AQ95" i="85" s="1"/>
  <c r="Y94" i="90"/>
  <c r="X94" i="90"/>
  <c r="AI94" i="50"/>
  <c r="AP94" i="50"/>
  <c r="W97" i="102" l="1"/>
  <c r="AF96" i="102"/>
  <c r="AO96" i="102" s="1"/>
  <c r="AG96" i="102"/>
  <c r="AP96" i="102" s="1"/>
  <c r="AE96" i="102"/>
  <c r="AH94" i="90"/>
  <c r="AQ94" i="90" s="1"/>
  <c r="AK89" i="42"/>
  <c r="AT89" i="42" s="1"/>
  <c r="AJ89" i="42"/>
  <c r="AJ77" i="42"/>
  <c r="AK77" i="42"/>
  <c r="AT77" i="42" s="1"/>
  <c r="Z94" i="90"/>
  <c r="AR93" i="90"/>
  <c r="AK95" i="42"/>
  <c r="AT95" i="42" s="1"/>
  <c r="AJ95" i="42"/>
  <c r="AJ88" i="42"/>
  <c r="AK88" i="42"/>
  <c r="AT88" i="42" s="1"/>
  <c r="AK82" i="42"/>
  <c r="AT82" i="42" s="1"/>
  <c r="AJ82" i="42"/>
  <c r="AJ76" i="42"/>
  <c r="AK76" i="42"/>
  <c r="AT76" i="42" s="1"/>
  <c r="AJ70" i="42"/>
  <c r="AK70" i="42"/>
  <c r="AT70" i="42" s="1"/>
  <c r="AK64" i="42"/>
  <c r="AT64" i="42" s="1"/>
  <c r="AJ64" i="42"/>
  <c r="AJ58" i="42"/>
  <c r="AK58" i="42"/>
  <c r="AT58" i="42" s="1"/>
  <c r="AK52" i="42"/>
  <c r="AT52" i="42" s="1"/>
  <c r="AJ52" i="42"/>
  <c r="AK46" i="42"/>
  <c r="AT46" i="42" s="1"/>
  <c r="AJ46" i="42"/>
  <c r="AK40" i="42"/>
  <c r="AT40" i="42" s="1"/>
  <c r="AJ40" i="42"/>
  <c r="AJ34" i="42"/>
  <c r="AK34" i="42"/>
  <c r="AT34" i="42" s="1"/>
  <c r="AJ28" i="42"/>
  <c r="AK28" i="42"/>
  <c r="AT28" i="42" s="1"/>
  <c r="AJ22" i="42"/>
  <c r="AK22" i="42"/>
  <c r="AT22" i="42" s="1"/>
  <c r="AK16" i="42"/>
  <c r="AT16" i="42" s="1"/>
  <c r="AJ16" i="42"/>
  <c r="AJ10" i="42"/>
  <c r="AK10" i="42"/>
  <c r="AT10" i="42" s="1"/>
  <c r="AB4" i="42"/>
  <c r="AJ3" i="42"/>
  <c r="AK95" i="18"/>
  <c r="AT95" i="18" s="1"/>
  <c r="AJ95" i="18"/>
  <c r="AJ89" i="18"/>
  <c r="AK89" i="18"/>
  <c r="AT89" i="18" s="1"/>
  <c r="AK83" i="18"/>
  <c r="AT83" i="18" s="1"/>
  <c r="AJ83" i="18"/>
  <c r="AK77" i="18"/>
  <c r="AT77" i="18" s="1"/>
  <c r="AJ77" i="18"/>
  <c r="AJ71" i="18"/>
  <c r="AK71" i="18"/>
  <c r="AT71" i="18" s="1"/>
  <c r="AJ65" i="18"/>
  <c r="AK65" i="18"/>
  <c r="AT65" i="18" s="1"/>
  <c r="AK59" i="18"/>
  <c r="AT59" i="18" s="1"/>
  <c r="AJ59" i="18"/>
  <c r="AK53" i="18"/>
  <c r="AT53" i="18" s="1"/>
  <c r="AJ53" i="18"/>
  <c r="AK47" i="18"/>
  <c r="AT47" i="18" s="1"/>
  <c r="AJ47" i="18"/>
  <c r="AK41" i="18"/>
  <c r="AT41" i="18" s="1"/>
  <c r="AJ41" i="18"/>
  <c r="AJ35" i="18"/>
  <c r="AK35" i="18"/>
  <c r="AT35" i="18" s="1"/>
  <c r="AK29" i="18"/>
  <c r="AT29" i="18" s="1"/>
  <c r="AJ29" i="18"/>
  <c r="AJ23" i="18"/>
  <c r="AK23" i="18"/>
  <c r="AT23" i="18" s="1"/>
  <c r="AJ17" i="18"/>
  <c r="AK17" i="18"/>
  <c r="AT17" i="18" s="1"/>
  <c r="AX10" i="18"/>
  <c r="S10" i="18" s="1"/>
  <c r="AC10" i="18" s="1"/>
  <c r="AB11" i="18" s="1"/>
  <c r="AX4" i="18"/>
  <c r="S4" i="18" s="1"/>
  <c r="AC4" i="18" s="1"/>
  <c r="AB5" i="18" s="1"/>
  <c r="AH95" i="94"/>
  <c r="AQ95" i="94" s="1"/>
  <c r="AJ81" i="42"/>
  <c r="AK81" i="42"/>
  <c r="AT81" i="42" s="1"/>
  <c r="AK75" i="42"/>
  <c r="AT75" i="42" s="1"/>
  <c r="AJ75" i="42"/>
  <c r="AJ69" i="42"/>
  <c r="AK69" i="42"/>
  <c r="AT69" i="42" s="1"/>
  <c r="AK63" i="42"/>
  <c r="AT63" i="42" s="1"/>
  <c r="AJ63" i="42"/>
  <c r="AJ57" i="42"/>
  <c r="AK57" i="42"/>
  <c r="AT57" i="42" s="1"/>
  <c r="AK51" i="42"/>
  <c r="AT51" i="42" s="1"/>
  <c r="AJ51" i="42"/>
  <c r="AJ45" i="42"/>
  <c r="AK45" i="42"/>
  <c r="AT45" i="42" s="1"/>
  <c r="AJ39" i="42"/>
  <c r="AK39" i="42"/>
  <c r="AT39" i="42" s="1"/>
  <c r="AK33" i="42"/>
  <c r="AT33" i="42" s="1"/>
  <c r="AJ33" i="42"/>
  <c r="AJ27" i="42"/>
  <c r="AK27" i="42"/>
  <c r="AT27" i="42" s="1"/>
  <c r="AJ21" i="42"/>
  <c r="AK21" i="42"/>
  <c r="AT21" i="42" s="1"/>
  <c r="AJ15" i="42"/>
  <c r="AK15" i="42"/>
  <c r="AT15" i="42" s="1"/>
  <c r="AJ8" i="42"/>
  <c r="AK8" i="42"/>
  <c r="AT8" i="42" s="1"/>
  <c r="AK96" i="18"/>
  <c r="AT96" i="18" s="1"/>
  <c r="AJ96" i="18"/>
  <c r="AJ88" i="18"/>
  <c r="AK88" i="18"/>
  <c r="AT88" i="18" s="1"/>
  <c r="AK82" i="18"/>
  <c r="AT82" i="18" s="1"/>
  <c r="AJ82" i="18"/>
  <c r="AK76" i="18"/>
  <c r="AT76" i="18" s="1"/>
  <c r="AJ76" i="18"/>
  <c r="AK70" i="18"/>
  <c r="AT70" i="18" s="1"/>
  <c r="AJ70" i="18"/>
  <c r="AJ64" i="18"/>
  <c r="AK64" i="18"/>
  <c r="AT64" i="18" s="1"/>
  <c r="AJ58" i="18"/>
  <c r="AK58" i="18"/>
  <c r="AT58" i="18" s="1"/>
  <c r="AK52" i="18"/>
  <c r="AT52" i="18" s="1"/>
  <c r="AJ52" i="18"/>
  <c r="AK46" i="18"/>
  <c r="AT46" i="18" s="1"/>
  <c r="AJ46" i="18"/>
  <c r="AJ40" i="18"/>
  <c r="AK40" i="18"/>
  <c r="AT40" i="18" s="1"/>
  <c r="AK34" i="18"/>
  <c r="AT34" i="18" s="1"/>
  <c r="AJ34" i="18"/>
  <c r="AK28" i="18"/>
  <c r="AT28" i="18" s="1"/>
  <c r="AJ28" i="18"/>
  <c r="AK22" i="18"/>
  <c r="AT22" i="18" s="1"/>
  <c r="AJ22" i="18"/>
  <c r="AK16" i="18"/>
  <c r="AT16" i="18" s="1"/>
  <c r="AJ16" i="18"/>
  <c r="AJ10" i="18"/>
  <c r="AK10" i="18"/>
  <c r="AT10" i="18" s="1"/>
  <c r="AK7" i="18"/>
  <c r="AT7" i="18" s="1"/>
  <c r="Z95" i="94"/>
  <c r="AI96" i="82"/>
  <c r="AN96" i="82"/>
  <c r="AK96" i="42"/>
  <c r="AT96" i="42" s="1"/>
  <c r="AJ96" i="42"/>
  <c r="AJ92" i="42"/>
  <c r="AK92" i="42"/>
  <c r="AT92" i="42" s="1"/>
  <c r="AK86" i="42"/>
  <c r="AT86" i="42" s="1"/>
  <c r="AJ86" i="42"/>
  <c r="AK80" i="42"/>
  <c r="AT80" i="42" s="1"/>
  <c r="AJ80" i="42"/>
  <c r="AK74" i="42"/>
  <c r="AT74" i="42" s="1"/>
  <c r="AJ74" i="42"/>
  <c r="AJ68" i="42"/>
  <c r="AK68" i="42"/>
  <c r="AT68" i="42" s="1"/>
  <c r="AJ62" i="42"/>
  <c r="AK62" i="42"/>
  <c r="AT62" i="42" s="1"/>
  <c r="AK56" i="42"/>
  <c r="AT56" i="42" s="1"/>
  <c r="AJ56" i="42"/>
  <c r="AJ50" i="42"/>
  <c r="AK50" i="42"/>
  <c r="AT50" i="42" s="1"/>
  <c r="AJ44" i="42"/>
  <c r="AK44" i="42"/>
  <c r="AT44" i="42" s="1"/>
  <c r="AK38" i="42"/>
  <c r="AT38" i="42" s="1"/>
  <c r="AJ38" i="42"/>
  <c r="AJ32" i="42"/>
  <c r="AK32" i="42"/>
  <c r="AT32" i="42" s="1"/>
  <c r="AJ26" i="42"/>
  <c r="AK26" i="42"/>
  <c r="AT26" i="42" s="1"/>
  <c r="AK20" i="42"/>
  <c r="AT20" i="42" s="1"/>
  <c r="AJ20" i="42"/>
  <c r="AK14" i="42"/>
  <c r="AT14" i="42" s="1"/>
  <c r="AJ14" i="42"/>
  <c r="AK7" i="42"/>
  <c r="AT7" i="42" s="1"/>
  <c r="AJ7" i="42"/>
  <c r="AF97" i="98"/>
  <c r="AO97" i="98" s="1"/>
  <c r="W98" i="98"/>
  <c r="AG97" i="98"/>
  <c r="AE97" i="98"/>
  <c r="AN97" i="98" s="1"/>
  <c r="AJ93" i="18"/>
  <c r="AK93" i="18"/>
  <c r="AT93" i="18" s="1"/>
  <c r="AJ87" i="18"/>
  <c r="AK87" i="18"/>
  <c r="AT87" i="18" s="1"/>
  <c r="AJ81" i="18"/>
  <c r="AK81" i="18"/>
  <c r="AT81" i="18" s="1"/>
  <c r="AK75" i="18"/>
  <c r="AT75" i="18" s="1"/>
  <c r="AJ75" i="18"/>
  <c r="AK69" i="18"/>
  <c r="AT69" i="18" s="1"/>
  <c r="AJ69" i="18"/>
  <c r="AJ63" i="18"/>
  <c r="AK63" i="18"/>
  <c r="AT63" i="18" s="1"/>
  <c r="AJ57" i="18"/>
  <c r="AK57" i="18"/>
  <c r="AT57" i="18" s="1"/>
  <c r="AK51" i="18"/>
  <c r="AT51" i="18" s="1"/>
  <c r="AJ51" i="18"/>
  <c r="AJ45" i="18"/>
  <c r="AK45" i="18"/>
  <c r="AT45" i="18" s="1"/>
  <c r="AK39" i="18"/>
  <c r="AT39" i="18" s="1"/>
  <c r="AJ39" i="18"/>
  <c r="AJ33" i="18"/>
  <c r="AK33" i="18"/>
  <c r="AT33" i="18" s="1"/>
  <c r="AK27" i="18"/>
  <c r="AT27" i="18" s="1"/>
  <c r="AJ27" i="18"/>
  <c r="AJ21" i="18"/>
  <c r="AK21" i="18"/>
  <c r="AT21" i="18" s="1"/>
  <c r="AJ15" i="18"/>
  <c r="AK15" i="18"/>
  <c r="AT15" i="18" s="1"/>
  <c r="AK9" i="18"/>
  <c r="AT9" i="18" s="1"/>
  <c r="AJ9" i="18"/>
  <c r="AH95" i="50"/>
  <c r="AQ95" i="50" s="1"/>
  <c r="AJ93" i="42"/>
  <c r="AK93" i="42"/>
  <c r="AT93" i="42" s="1"/>
  <c r="AJ91" i="42"/>
  <c r="AK91" i="42"/>
  <c r="AT91" i="42" s="1"/>
  <c r="AJ85" i="42"/>
  <c r="AK85" i="42"/>
  <c r="AT85" i="42" s="1"/>
  <c r="AK79" i="42"/>
  <c r="AT79" i="42" s="1"/>
  <c r="AJ79" i="42"/>
  <c r="AJ73" i="42"/>
  <c r="AK73" i="42"/>
  <c r="AT73" i="42" s="1"/>
  <c r="AJ67" i="42"/>
  <c r="AK67" i="42"/>
  <c r="AT67" i="42" s="1"/>
  <c r="AK61" i="42"/>
  <c r="AT61" i="42" s="1"/>
  <c r="AJ61" i="42"/>
  <c r="AJ55" i="42"/>
  <c r="AK55" i="42"/>
  <c r="AT55" i="42" s="1"/>
  <c r="AK49" i="42"/>
  <c r="AT49" i="42" s="1"/>
  <c r="AJ49" i="42"/>
  <c r="AK43" i="42"/>
  <c r="AT43" i="42" s="1"/>
  <c r="AJ43" i="42"/>
  <c r="AJ37" i="42"/>
  <c r="AK37" i="42"/>
  <c r="AT37" i="42" s="1"/>
  <c r="AJ31" i="42"/>
  <c r="AK31" i="42"/>
  <c r="AT31" i="42" s="1"/>
  <c r="AJ25" i="42"/>
  <c r="AK25" i="42"/>
  <c r="AT25" i="42" s="1"/>
  <c r="AJ19" i="42"/>
  <c r="AK19" i="42"/>
  <c r="AT19" i="42" s="1"/>
  <c r="AJ13" i="42"/>
  <c r="AK13" i="42"/>
  <c r="AT13" i="42" s="1"/>
  <c r="AJ6" i="42"/>
  <c r="AK6" i="42"/>
  <c r="AT6" i="42" s="1"/>
  <c r="AK98" i="18"/>
  <c r="AT98" i="18" s="1"/>
  <c r="AJ92" i="18"/>
  <c r="AK92" i="18"/>
  <c r="AT92" i="18" s="1"/>
  <c r="AK86" i="18"/>
  <c r="AT86" i="18" s="1"/>
  <c r="AJ86" i="18"/>
  <c r="AK80" i="18"/>
  <c r="AT80" i="18" s="1"/>
  <c r="AJ80" i="18"/>
  <c r="AJ74" i="18"/>
  <c r="AK74" i="18"/>
  <c r="AT74" i="18" s="1"/>
  <c r="AJ68" i="18"/>
  <c r="AK68" i="18"/>
  <c r="AT68" i="18" s="1"/>
  <c r="AK62" i="18"/>
  <c r="AT62" i="18" s="1"/>
  <c r="AJ62" i="18"/>
  <c r="AK56" i="18"/>
  <c r="AT56" i="18" s="1"/>
  <c r="AJ56" i="18"/>
  <c r="AK50" i="18"/>
  <c r="AT50" i="18" s="1"/>
  <c r="AJ50" i="18"/>
  <c r="AK44" i="18"/>
  <c r="AT44" i="18" s="1"/>
  <c r="AJ44" i="18"/>
  <c r="AK38" i="18"/>
  <c r="AT38" i="18" s="1"/>
  <c r="AJ38" i="18"/>
  <c r="AJ32" i="18"/>
  <c r="AK32" i="18"/>
  <c r="AT32" i="18" s="1"/>
  <c r="AK26" i="18"/>
  <c r="AT26" i="18" s="1"/>
  <c r="AJ26" i="18"/>
  <c r="AK20" i="18"/>
  <c r="AT20" i="18" s="1"/>
  <c r="AJ20" i="18"/>
  <c r="AJ14" i="18"/>
  <c r="AK14" i="18"/>
  <c r="AT14" i="18" s="1"/>
  <c r="AX7" i="18"/>
  <c r="S7" i="18" s="1"/>
  <c r="AC7" i="18" s="1"/>
  <c r="AB8" i="18" s="1"/>
  <c r="Z95" i="50"/>
  <c r="AJ87" i="42"/>
  <c r="AK87" i="42"/>
  <c r="AT87" i="42" s="1"/>
  <c r="AR95" i="102"/>
  <c r="AG95" i="48"/>
  <c r="AP95" i="48" s="1"/>
  <c r="AE95" i="48"/>
  <c r="W96" i="48"/>
  <c r="AF95" i="48"/>
  <c r="AO95" i="48" s="1"/>
  <c r="AJ94" i="42"/>
  <c r="AK94" i="42"/>
  <c r="AT94" i="42" s="1"/>
  <c r="AR94" i="50"/>
  <c r="AE98" i="42"/>
  <c r="AF98" i="42"/>
  <c r="AO98" i="42" s="1"/>
  <c r="AO100" i="42" s="1"/>
  <c r="AC98" i="42"/>
  <c r="AG98" i="42"/>
  <c r="AP98" i="42" s="1"/>
  <c r="AP100" i="42" s="1"/>
  <c r="AG98" i="18"/>
  <c r="AP98" i="18" s="1"/>
  <c r="AP100" i="18" s="1"/>
  <c r="AC98" i="18"/>
  <c r="AJ98" i="18" s="1"/>
  <c r="AS98" i="18" s="1"/>
  <c r="AE98" i="18"/>
  <c r="AF98" i="18"/>
  <c r="AO98" i="18" s="1"/>
  <c r="AO100" i="18" s="1"/>
  <c r="AJ98" i="42"/>
  <c r="AS98" i="42" s="1"/>
  <c r="AK98" i="42"/>
  <c r="AT98" i="42" s="1"/>
  <c r="AJ90" i="42"/>
  <c r="AK90" i="42"/>
  <c r="AT90" i="42" s="1"/>
  <c r="AK84" i="42"/>
  <c r="AT84" i="42" s="1"/>
  <c r="AJ84" i="42"/>
  <c r="AK78" i="42"/>
  <c r="AT78" i="42" s="1"/>
  <c r="AJ78" i="42"/>
  <c r="AK72" i="42"/>
  <c r="AT72" i="42" s="1"/>
  <c r="AJ72" i="42"/>
  <c r="AJ66" i="42"/>
  <c r="AK66" i="42"/>
  <c r="AT66" i="42" s="1"/>
  <c r="AJ60" i="42"/>
  <c r="AK60" i="42"/>
  <c r="AT60" i="42" s="1"/>
  <c r="AK54" i="42"/>
  <c r="AT54" i="42" s="1"/>
  <c r="AJ54" i="42"/>
  <c r="AJ48" i="42"/>
  <c r="AK48" i="42"/>
  <c r="AT48" i="42" s="1"/>
  <c r="AK42" i="42"/>
  <c r="AT42" i="42" s="1"/>
  <c r="AJ42" i="42"/>
  <c r="AK36" i="42"/>
  <c r="AT36" i="42" s="1"/>
  <c r="AJ36" i="42"/>
  <c r="AJ30" i="42"/>
  <c r="AK30" i="42"/>
  <c r="AT30" i="42" s="1"/>
  <c r="AK24" i="42"/>
  <c r="AT24" i="42" s="1"/>
  <c r="AJ24" i="42"/>
  <c r="AJ18" i="42"/>
  <c r="AK18" i="42"/>
  <c r="AT18" i="42" s="1"/>
  <c r="AK12" i="42"/>
  <c r="AT12" i="42" s="1"/>
  <c r="AJ12" i="42"/>
  <c r="AK9" i="42"/>
  <c r="AT9" i="42" s="1"/>
  <c r="AJ9" i="42"/>
  <c r="AK94" i="18"/>
  <c r="AT94" i="18" s="1"/>
  <c r="AJ94" i="18"/>
  <c r="AK91" i="18"/>
  <c r="AT91" i="18" s="1"/>
  <c r="AJ91" i="18"/>
  <c r="AJ85" i="18"/>
  <c r="AK85" i="18"/>
  <c r="AT85" i="18" s="1"/>
  <c r="AK79" i="18"/>
  <c r="AT79" i="18" s="1"/>
  <c r="AJ79" i="18"/>
  <c r="AJ73" i="18"/>
  <c r="AK73" i="18"/>
  <c r="AT73" i="18" s="1"/>
  <c r="AK67" i="18"/>
  <c r="AT67" i="18" s="1"/>
  <c r="AJ67" i="18"/>
  <c r="AJ61" i="18"/>
  <c r="AK61" i="18"/>
  <c r="AT61" i="18" s="1"/>
  <c r="AJ55" i="18"/>
  <c r="AK55" i="18"/>
  <c r="AT55" i="18" s="1"/>
  <c r="AK49" i="18"/>
  <c r="AT49" i="18" s="1"/>
  <c r="AJ49" i="18"/>
  <c r="AJ43" i="18"/>
  <c r="AK43" i="18"/>
  <c r="AT43" i="18" s="1"/>
  <c r="AJ37" i="18"/>
  <c r="AK37" i="18"/>
  <c r="AT37" i="18" s="1"/>
  <c r="AJ31" i="18"/>
  <c r="AK31" i="18"/>
  <c r="AT31" i="18" s="1"/>
  <c r="AK25" i="18"/>
  <c r="AT25" i="18" s="1"/>
  <c r="AJ25" i="18"/>
  <c r="AJ19" i="18"/>
  <c r="AK19" i="18"/>
  <c r="AT19" i="18" s="1"/>
  <c r="AX12" i="18"/>
  <c r="S12" i="18" s="1"/>
  <c r="AC12" i="18" s="1"/>
  <c r="AB13" i="18" s="1"/>
  <c r="AX5" i="18"/>
  <c r="S5" i="18" s="1"/>
  <c r="AC5" i="18" s="1"/>
  <c r="AB6" i="18" s="1"/>
  <c r="AR94" i="94"/>
  <c r="AI96" i="10"/>
  <c r="AN96" i="10"/>
  <c r="Y96" i="85"/>
  <c r="Z96" i="85"/>
  <c r="X96" i="85"/>
  <c r="AI96" i="35"/>
  <c r="AN96" i="35"/>
  <c r="AJ97" i="42"/>
  <c r="AK97" i="42"/>
  <c r="AT97" i="42" s="1"/>
  <c r="AJ83" i="42"/>
  <c r="AK83" i="42"/>
  <c r="AT83" i="42" s="1"/>
  <c r="AJ71" i="42"/>
  <c r="AK71" i="42"/>
  <c r="AT71" i="42" s="1"/>
  <c r="AJ65" i="42"/>
  <c r="AK65" i="42"/>
  <c r="AT65" i="42" s="1"/>
  <c r="AK59" i="42"/>
  <c r="AT59" i="42" s="1"/>
  <c r="AJ59" i="42"/>
  <c r="AK53" i="42"/>
  <c r="AT53" i="42" s="1"/>
  <c r="AJ53" i="42"/>
  <c r="AJ47" i="42"/>
  <c r="AK47" i="42"/>
  <c r="AT47" i="42" s="1"/>
  <c r="AJ41" i="42"/>
  <c r="AK41" i="42"/>
  <c r="AT41" i="42" s="1"/>
  <c r="AJ35" i="42"/>
  <c r="AK35" i="42"/>
  <c r="AT35" i="42" s="1"/>
  <c r="AK29" i="42"/>
  <c r="AT29" i="42" s="1"/>
  <c r="AJ29" i="42"/>
  <c r="AJ23" i="42"/>
  <c r="AK23" i="42"/>
  <c r="AT23" i="42" s="1"/>
  <c r="AJ17" i="42"/>
  <c r="AK17" i="42"/>
  <c r="AT17" i="42" s="1"/>
  <c r="AJ11" i="42"/>
  <c r="AK11" i="42"/>
  <c r="AT11" i="42" s="1"/>
  <c r="AJ5" i="42"/>
  <c r="AK5" i="42"/>
  <c r="AT5" i="42" s="1"/>
  <c r="AK97" i="18"/>
  <c r="AT97" i="18" s="1"/>
  <c r="AJ97" i="18"/>
  <c r="AJ90" i="18"/>
  <c r="AK90" i="18"/>
  <c r="AT90" i="18" s="1"/>
  <c r="AJ84" i="18"/>
  <c r="AK84" i="18"/>
  <c r="AT84" i="18" s="1"/>
  <c r="AK78" i="18"/>
  <c r="AT78" i="18" s="1"/>
  <c r="AJ78" i="18"/>
  <c r="AK72" i="18"/>
  <c r="AT72" i="18" s="1"/>
  <c r="AJ72" i="18"/>
  <c r="AK66" i="18"/>
  <c r="AT66" i="18" s="1"/>
  <c r="AJ66" i="18"/>
  <c r="AJ60" i="18"/>
  <c r="AK60" i="18"/>
  <c r="AT60" i="18" s="1"/>
  <c r="AJ54" i="18"/>
  <c r="AK54" i="18"/>
  <c r="AT54" i="18" s="1"/>
  <c r="AJ48" i="18"/>
  <c r="AK48" i="18"/>
  <c r="AT48" i="18" s="1"/>
  <c r="AK42" i="18"/>
  <c r="AT42" i="18" s="1"/>
  <c r="AJ42" i="18"/>
  <c r="AK36" i="18"/>
  <c r="AT36" i="18" s="1"/>
  <c r="AJ36" i="18"/>
  <c r="AJ30" i="18"/>
  <c r="AK30" i="18"/>
  <c r="AT30" i="18" s="1"/>
  <c r="AK24" i="18"/>
  <c r="AT24" i="18" s="1"/>
  <c r="AJ24" i="18"/>
  <c r="AJ18" i="18"/>
  <c r="AK18" i="18"/>
  <c r="AT18" i="18" s="1"/>
  <c r="AX11" i="18"/>
  <c r="S11" i="18" s="1"/>
  <c r="AC11" i="18" s="1"/>
  <c r="AB12" i="18" s="1"/>
  <c r="AX3" i="18"/>
  <c r="S3" i="18" s="1"/>
  <c r="AC3" i="18" s="1"/>
  <c r="Y97" i="82"/>
  <c r="X97" i="82"/>
  <c r="Y97" i="10"/>
  <c r="X97" i="10"/>
  <c r="AH96" i="102"/>
  <c r="AQ96" i="102" s="1"/>
  <c r="AI95" i="85"/>
  <c r="AN95" i="85"/>
  <c r="Y97" i="35"/>
  <c r="X97" i="35"/>
  <c r="AB4" i="18" l="1"/>
  <c r="AJ3" i="18"/>
  <c r="AS66" i="18"/>
  <c r="AL66" i="18"/>
  <c r="AU66" i="18" s="1"/>
  <c r="AS30" i="18"/>
  <c r="AL30" i="18"/>
  <c r="AU30" i="18" s="1"/>
  <c r="AS72" i="18"/>
  <c r="AL72" i="18"/>
  <c r="AU72" i="18" s="1"/>
  <c r="AS60" i="18"/>
  <c r="AL60" i="18"/>
  <c r="AU60" i="18" s="1"/>
  <c r="AS17" i="42"/>
  <c r="AL17" i="42"/>
  <c r="AU17" i="42" s="1"/>
  <c r="AS35" i="42"/>
  <c r="AL35" i="42"/>
  <c r="AU35" i="42" s="1"/>
  <c r="AS71" i="42"/>
  <c r="AL71" i="42"/>
  <c r="AU71" i="42" s="1"/>
  <c r="AR96" i="35"/>
  <c r="AS25" i="18"/>
  <c r="AL25" i="18"/>
  <c r="AU25" i="18" s="1"/>
  <c r="AS79" i="18"/>
  <c r="AL79" i="18"/>
  <c r="AU79" i="18" s="1"/>
  <c r="AS94" i="18"/>
  <c r="AL94" i="18"/>
  <c r="AU94" i="18" s="1"/>
  <c r="AL36" i="42"/>
  <c r="AU36" i="42" s="1"/>
  <c r="AS36" i="42"/>
  <c r="AS54" i="42"/>
  <c r="AL54" i="42"/>
  <c r="AU54" i="42" s="1"/>
  <c r="AS72" i="42"/>
  <c r="AL72" i="42"/>
  <c r="AU72" i="42" s="1"/>
  <c r="Y96" i="48"/>
  <c r="X96" i="48"/>
  <c r="AS87" i="42"/>
  <c r="AL87" i="42"/>
  <c r="AU87" i="42" s="1"/>
  <c r="AS74" i="18"/>
  <c r="AL74" i="18"/>
  <c r="AU74" i="18" s="1"/>
  <c r="AS92" i="18"/>
  <c r="AL92" i="18"/>
  <c r="AU92" i="18" s="1"/>
  <c r="AS13" i="42"/>
  <c r="AL13" i="42"/>
  <c r="AU13" i="42" s="1"/>
  <c r="AS31" i="42"/>
  <c r="AL31" i="42"/>
  <c r="AU31" i="42" s="1"/>
  <c r="AS67" i="42"/>
  <c r="AL67" i="42"/>
  <c r="AU67" i="42" s="1"/>
  <c r="AS85" i="42"/>
  <c r="AL85" i="42"/>
  <c r="AU85" i="42" s="1"/>
  <c r="AS51" i="18"/>
  <c r="AL51" i="18"/>
  <c r="AU51" i="18" s="1"/>
  <c r="AS69" i="18"/>
  <c r="AL69" i="18"/>
  <c r="AU69" i="18" s="1"/>
  <c r="AI97" i="98"/>
  <c r="AP97" i="98"/>
  <c r="AS32" i="42"/>
  <c r="AL32" i="42"/>
  <c r="AU32" i="42" s="1"/>
  <c r="AS50" i="42"/>
  <c r="AL50" i="42"/>
  <c r="AU50" i="42" s="1"/>
  <c r="AS68" i="42"/>
  <c r="AL68" i="42"/>
  <c r="AU68" i="42" s="1"/>
  <c r="AR96" i="82"/>
  <c r="AS16" i="18"/>
  <c r="AL16" i="18"/>
  <c r="AU16" i="18" s="1"/>
  <c r="AS34" i="18"/>
  <c r="AL34" i="18"/>
  <c r="AU34" i="18" s="1"/>
  <c r="AS52" i="18"/>
  <c r="AL52" i="18"/>
  <c r="AU52" i="18" s="1"/>
  <c r="AS70" i="18"/>
  <c r="AL70" i="18"/>
  <c r="AU70" i="18" s="1"/>
  <c r="AL33" i="42"/>
  <c r="AU33" i="42" s="1"/>
  <c r="AS33" i="42"/>
  <c r="AS51" i="42"/>
  <c r="AL51" i="42"/>
  <c r="AU51" i="42" s="1"/>
  <c r="AK11" i="18"/>
  <c r="AT11" i="18" s="1"/>
  <c r="AJ11" i="18"/>
  <c r="AS65" i="18"/>
  <c r="AL65" i="18"/>
  <c r="AU65" i="18" s="1"/>
  <c r="AJ4" i="42"/>
  <c r="AK4" i="42"/>
  <c r="AT4" i="42" s="1"/>
  <c r="AT100" i="42" s="1"/>
  <c r="AS22" i="42"/>
  <c r="AL22" i="42"/>
  <c r="AU22" i="42" s="1"/>
  <c r="AS58" i="42"/>
  <c r="AL58" i="42"/>
  <c r="AU58" i="42" s="1"/>
  <c r="AS76" i="42"/>
  <c r="AL76" i="42"/>
  <c r="AU76" i="42" s="1"/>
  <c r="AS89" i="42"/>
  <c r="AL89" i="42"/>
  <c r="AU89" i="42" s="1"/>
  <c r="AS59" i="42"/>
  <c r="AL59" i="42"/>
  <c r="AU59" i="42" s="1"/>
  <c r="AH96" i="85"/>
  <c r="AQ96" i="85" s="1"/>
  <c r="AS43" i="18"/>
  <c r="AL43" i="18"/>
  <c r="AU43" i="18" s="1"/>
  <c r="AS61" i="18"/>
  <c r="AL61" i="18"/>
  <c r="AU61" i="18" s="1"/>
  <c r="AS18" i="42"/>
  <c r="AL18" i="42"/>
  <c r="AU18" i="42" s="1"/>
  <c r="AS90" i="42"/>
  <c r="AL90" i="42"/>
  <c r="AU90" i="42" s="1"/>
  <c r="AI95" i="48"/>
  <c r="AN95" i="48"/>
  <c r="AE95" i="50"/>
  <c r="W96" i="50"/>
  <c r="AF95" i="50"/>
  <c r="AO95" i="50" s="1"/>
  <c r="AG95" i="50"/>
  <c r="AP95" i="50" s="1"/>
  <c r="AS26" i="18"/>
  <c r="AL26" i="18"/>
  <c r="AU26" i="18" s="1"/>
  <c r="AS44" i="18"/>
  <c r="AL44" i="18"/>
  <c r="AU44" i="18" s="1"/>
  <c r="AS62" i="18"/>
  <c r="AL62" i="18"/>
  <c r="AU62" i="18" s="1"/>
  <c r="AS80" i="18"/>
  <c r="AL80" i="18"/>
  <c r="AU80" i="18" s="1"/>
  <c r="AS15" i="18"/>
  <c r="AL15" i="18"/>
  <c r="AU15" i="18" s="1"/>
  <c r="AS33" i="18"/>
  <c r="AL33" i="18"/>
  <c r="AU33" i="18" s="1"/>
  <c r="AS87" i="18"/>
  <c r="AL87" i="18"/>
  <c r="AU87" i="18" s="1"/>
  <c r="Y98" i="98"/>
  <c r="X98" i="98"/>
  <c r="AS20" i="42"/>
  <c r="AL20" i="42"/>
  <c r="AU20" i="42" s="1"/>
  <c r="AS38" i="42"/>
  <c r="AL38" i="42"/>
  <c r="AU38" i="42" s="1"/>
  <c r="AS56" i="42"/>
  <c r="AL56" i="42"/>
  <c r="AU56" i="42" s="1"/>
  <c r="AS74" i="42"/>
  <c r="AL74" i="42"/>
  <c r="AU74" i="42" s="1"/>
  <c r="W96" i="94"/>
  <c r="AG95" i="94"/>
  <c r="AP95" i="94" s="1"/>
  <c r="AF95" i="94"/>
  <c r="AO95" i="94" s="1"/>
  <c r="AE95" i="94"/>
  <c r="AS88" i="18"/>
  <c r="AL88" i="18"/>
  <c r="AU88" i="18" s="1"/>
  <c r="AS15" i="42"/>
  <c r="AL15" i="42"/>
  <c r="AU15" i="42" s="1"/>
  <c r="AS69" i="42"/>
  <c r="AL69" i="42"/>
  <c r="AU69" i="42" s="1"/>
  <c r="AL53" i="18"/>
  <c r="AU53" i="18" s="1"/>
  <c r="AS53" i="18"/>
  <c r="AS46" i="42"/>
  <c r="AL46" i="42"/>
  <c r="AU46" i="42" s="1"/>
  <c r="AL64" i="42"/>
  <c r="AU64" i="42" s="1"/>
  <c r="AS64" i="42"/>
  <c r="AS82" i="42"/>
  <c r="AL82" i="42"/>
  <c r="AU82" i="42" s="1"/>
  <c r="AJ6" i="18"/>
  <c r="AK6" i="18"/>
  <c r="AT6" i="18" s="1"/>
  <c r="AL49" i="18"/>
  <c r="AU49" i="18" s="1"/>
  <c r="AS49" i="18"/>
  <c r="AS9" i="42"/>
  <c r="AL9" i="42"/>
  <c r="AU9" i="42" s="1"/>
  <c r="AL24" i="42"/>
  <c r="AU24" i="42" s="1"/>
  <c r="AS24" i="42"/>
  <c r="AS42" i="42"/>
  <c r="AL42" i="42"/>
  <c r="AU42" i="42" s="1"/>
  <c r="AS78" i="42"/>
  <c r="AL78" i="42"/>
  <c r="AU78" i="42" s="1"/>
  <c r="AK8" i="18"/>
  <c r="AT8" i="18" s="1"/>
  <c r="AJ8" i="18"/>
  <c r="AS19" i="42"/>
  <c r="AL19" i="42"/>
  <c r="AU19" i="42" s="1"/>
  <c r="AS37" i="42"/>
  <c r="AL37" i="42"/>
  <c r="AU37" i="42" s="1"/>
  <c r="AS55" i="42"/>
  <c r="AL55" i="42"/>
  <c r="AU55" i="42" s="1"/>
  <c r="AS73" i="42"/>
  <c r="AL73" i="42"/>
  <c r="AU73" i="42" s="1"/>
  <c r="AS91" i="42"/>
  <c r="AL91" i="42"/>
  <c r="AU91" i="42" s="1"/>
  <c r="AS39" i="18"/>
  <c r="AL39" i="18"/>
  <c r="AU39" i="18" s="1"/>
  <c r="AS75" i="18"/>
  <c r="AL75" i="18"/>
  <c r="AU75" i="18" s="1"/>
  <c r="AS92" i="42"/>
  <c r="AL92" i="42"/>
  <c r="AU92" i="42" s="1"/>
  <c r="AJ7" i="18"/>
  <c r="AS22" i="18"/>
  <c r="AL22" i="18"/>
  <c r="AU22" i="18" s="1"/>
  <c r="AS76" i="18"/>
  <c r="AL76" i="18"/>
  <c r="AU76" i="18" s="1"/>
  <c r="AS96" i="18"/>
  <c r="AL96" i="18"/>
  <c r="AU96" i="18" s="1"/>
  <c r="AS75" i="42"/>
  <c r="AL75" i="42"/>
  <c r="AU75" i="42" s="1"/>
  <c r="AS17" i="18"/>
  <c r="AL17" i="18"/>
  <c r="AU17" i="18" s="1"/>
  <c r="AS35" i="18"/>
  <c r="AL35" i="18"/>
  <c r="AU35" i="18" s="1"/>
  <c r="AS71" i="18"/>
  <c r="AL71" i="18"/>
  <c r="AU71" i="18" s="1"/>
  <c r="AS89" i="18"/>
  <c r="AL89" i="18"/>
  <c r="AU89" i="18" s="1"/>
  <c r="AS10" i="42"/>
  <c r="AL10" i="42"/>
  <c r="AU10" i="42" s="1"/>
  <c r="AS28" i="42"/>
  <c r="AL28" i="42"/>
  <c r="AU28" i="42" s="1"/>
  <c r="AI96" i="102"/>
  <c r="AN96" i="102"/>
  <c r="AH97" i="10"/>
  <c r="AQ97" i="10" s="1"/>
  <c r="AS48" i="18"/>
  <c r="AL48" i="18"/>
  <c r="AU48" i="18" s="1"/>
  <c r="AS5" i="42"/>
  <c r="AL5" i="42"/>
  <c r="AU5" i="42" s="1"/>
  <c r="AS60" i="42"/>
  <c r="AL60" i="42"/>
  <c r="AU60" i="42" s="1"/>
  <c r="AS94" i="42"/>
  <c r="AL94" i="42"/>
  <c r="AU94" i="42" s="1"/>
  <c r="AS50" i="18"/>
  <c r="AL50" i="18"/>
  <c r="AU50" i="18" s="1"/>
  <c r="AS86" i="18"/>
  <c r="AL86" i="18"/>
  <c r="AU86" i="18" s="1"/>
  <c r="AS43" i="42"/>
  <c r="AL43" i="42"/>
  <c r="AU43" i="42" s="1"/>
  <c r="AS61" i="42"/>
  <c r="AL61" i="42"/>
  <c r="AU61" i="42" s="1"/>
  <c r="AL79" i="42"/>
  <c r="AU79" i="42" s="1"/>
  <c r="AS79" i="42"/>
  <c r="AS21" i="18"/>
  <c r="AL21" i="18"/>
  <c r="AU21" i="18" s="1"/>
  <c r="AS57" i="18"/>
  <c r="AL57" i="18"/>
  <c r="AU57" i="18" s="1"/>
  <c r="AS93" i="18"/>
  <c r="AL93" i="18"/>
  <c r="AU93" i="18" s="1"/>
  <c r="AS7" i="42"/>
  <c r="AL7" i="42"/>
  <c r="AU7" i="42" s="1"/>
  <c r="AS80" i="42"/>
  <c r="AL80" i="42"/>
  <c r="AU80" i="42" s="1"/>
  <c r="AS96" i="42"/>
  <c r="AL96" i="42"/>
  <c r="AU96" i="42" s="1"/>
  <c r="AS40" i="18"/>
  <c r="AL40" i="18"/>
  <c r="AU40" i="18" s="1"/>
  <c r="AS58" i="18"/>
  <c r="AL58" i="18"/>
  <c r="AU58" i="18" s="1"/>
  <c r="AS21" i="42"/>
  <c r="AL21" i="42"/>
  <c r="AU21" i="42" s="1"/>
  <c r="AS39" i="42"/>
  <c r="AL39" i="42"/>
  <c r="AU39" i="42" s="1"/>
  <c r="AS57" i="42"/>
  <c r="AL57" i="42"/>
  <c r="AU57" i="42" s="1"/>
  <c r="AS41" i="18"/>
  <c r="AL41" i="18"/>
  <c r="AU41" i="18" s="1"/>
  <c r="AS59" i="18"/>
  <c r="AL59" i="18"/>
  <c r="AU59" i="18" s="1"/>
  <c r="AS77" i="18"/>
  <c r="AL77" i="18"/>
  <c r="AU77" i="18" s="1"/>
  <c r="AS95" i="18"/>
  <c r="AL95" i="18"/>
  <c r="AU95" i="18" s="1"/>
  <c r="AS16" i="42"/>
  <c r="AL16" i="42"/>
  <c r="AU16" i="42" s="1"/>
  <c r="AS52" i="42"/>
  <c r="AL52" i="42"/>
  <c r="AU52" i="42" s="1"/>
  <c r="AF94" i="90"/>
  <c r="AO94" i="90" s="1"/>
  <c r="AE94" i="90"/>
  <c r="W95" i="90"/>
  <c r="AG94" i="90"/>
  <c r="AP94" i="90" s="1"/>
  <c r="AK12" i="18"/>
  <c r="AT12" i="18" s="1"/>
  <c r="AJ12" i="18"/>
  <c r="AS84" i="18"/>
  <c r="AL84" i="18"/>
  <c r="AU84" i="18" s="1"/>
  <c r="AS41" i="42"/>
  <c r="AL41" i="42"/>
  <c r="AU41" i="42" s="1"/>
  <c r="AS83" i="42"/>
  <c r="AL83" i="42"/>
  <c r="AU83" i="42" s="1"/>
  <c r="AS67" i="18"/>
  <c r="AL67" i="18"/>
  <c r="AU67" i="18" s="1"/>
  <c r="AH97" i="35"/>
  <c r="AQ97" i="35" s="1"/>
  <c r="AS36" i="18"/>
  <c r="AL36" i="18"/>
  <c r="AU36" i="18" s="1"/>
  <c r="AS29" i="42"/>
  <c r="AL29" i="42"/>
  <c r="AU29" i="42" s="1"/>
  <c r="AS31" i="18"/>
  <c r="AL31" i="18"/>
  <c r="AU31" i="18" s="1"/>
  <c r="Z97" i="35"/>
  <c r="AH97" i="82"/>
  <c r="AQ97" i="82" s="1"/>
  <c r="AS18" i="18"/>
  <c r="AL18" i="18"/>
  <c r="AU18" i="18" s="1"/>
  <c r="AS54" i="18"/>
  <c r="AL54" i="18"/>
  <c r="AU54" i="18" s="1"/>
  <c r="AS90" i="18"/>
  <c r="AL90" i="18"/>
  <c r="AU90" i="18" s="1"/>
  <c r="AS11" i="42"/>
  <c r="AL11" i="42"/>
  <c r="AU11" i="42" s="1"/>
  <c r="AS47" i="42"/>
  <c r="AL47" i="42"/>
  <c r="AU47" i="42" s="1"/>
  <c r="AS65" i="42"/>
  <c r="AL65" i="42"/>
  <c r="AU65" i="42" s="1"/>
  <c r="AS97" i="42"/>
  <c r="AL97" i="42"/>
  <c r="AU97" i="42" s="1"/>
  <c r="AS91" i="18"/>
  <c r="AL91" i="18"/>
  <c r="AU91" i="18" s="1"/>
  <c r="AS12" i="42"/>
  <c r="AL12" i="42"/>
  <c r="AU12" i="42" s="1"/>
  <c r="AS84" i="42"/>
  <c r="AL84" i="42"/>
  <c r="AU84" i="42" s="1"/>
  <c r="AS14" i="18"/>
  <c r="AL14" i="18"/>
  <c r="AU14" i="18" s="1"/>
  <c r="AS32" i="18"/>
  <c r="AL32" i="18"/>
  <c r="AU32" i="18" s="1"/>
  <c r="AS68" i="18"/>
  <c r="AL68" i="18"/>
  <c r="AU68" i="18" s="1"/>
  <c r="AS6" i="42"/>
  <c r="AL6" i="42"/>
  <c r="AU6" i="42" s="1"/>
  <c r="AS25" i="42"/>
  <c r="AL25" i="42"/>
  <c r="AU25" i="42" s="1"/>
  <c r="AS93" i="42"/>
  <c r="AL93" i="42"/>
  <c r="AU93" i="42" s="1"/>
  <c r="AS9" i="18"/>
  <c r="AL9" i="18"/>
  <c r="AU9" i="18" s="1"/>
  <c r="AS27" i="18"/>
  <c r="AL27" i="18"/>
  <c r="AU27" i="18" s="1"/>
  <c r="AS26" i="42"/>
  <c r="AL26" i="42"/>
  <c r="AU26" i="42" s="1"/>
  <c r="AS44" i="42"/>
  <c r="AL44" i="42"/>
  <c r="AU44" i="42" s="1"/>
  <c r="AS62" i="42"/>
  <c r="AL62" i="42"/>
  <c r="AU62" i="42" s="1"/>
  <c r="AS28" i="18"/>
  <c r="AL28" i="18"/>
  <c r="AU28" i="18" s="1"/>
  <c r="AS46" i="18"/>
  <c r="AL46" i="18"/>
  <c r="AU46" i="18" s="1"/>
  <c r="AL82" i="18"/>
  <c r="AU82" i="18" s="1"/>
  <c r="AS82" i="18"/>
  <c r="AS63" i="42"/>
  <c r="AL63" i="42"/>
  <c r="AU63" i="42" s="1"/>
  <c r="AS23" i="18"/>
  <c r="AL23" i="18"/>
  <c r="AU23" i="18" s="1"/>
  <c r="AS34" i="42"/>
  <c r="AL34" i="42"/>
  <c r="AU34" i="42" s="1"/>
  <c r="AS70" i="42"/>
  <c r="AL70" i="42"/>
  <c r="AU70" i="42" s="1"/>
  <c r="AS88" i="42"/>
  <c r="AL88" i="42"/>
  <c r="AU88" i="42" s="1"/>
  <c r="AR95" i="85"/>
  <c r="Z97" i="10"/>
  <c r="AS23" i="42"/>
  <c r="AL23" i="42"/>
  <c r="AU23" i="42" s="1"/>
  <c r="AG96" i="85"/>
  <c r="AP96" i="85" s="1"/>
  <c r="AF96" i="85"/>
  <c r="AO96" i="85" s="1"/>
  <c r="W97" i="85"/>
  <c r="AE96" i="85"/>
  <c r="AJ13" i="18"/>
  <c r="AK13" i="18"/>
  <c r="AT13" i="18" s="1"/>
  <c r="AS85" i="18"/>
  <c r="AL85" i="18"/>
  <c r="AU85" i="18" s="1"/>
  <c r="Z97" i="82"/>
  <c r="AS24" i="18"/>
  <c r="AL24" i="18"/>
  <c r="AU24" i="18" s="1"/>
  <c r="AS42" i="18"/>
  <c r="AL42" i="18"/>
  <c r="AU42" i="18" s="1"/>
  <c r="AS78" i="18"/>
  <c r="AL78" i="18"/>
  <c r="AU78" i="18" s="1"/>
  <c r="AS97" i="18"/>
  <c r="AL97" i="18"/>
  <c r="AU97" i="18" s="1"/>
  <c r="AS53" i="42"/>
  <c r="AL53" i="42"/>
  <c r="AU53" i="42" s="1"/>
  <c r="AR96" i="10"/>
  <c r="AS19" i="18"/>
  <c r="AL19" i="18"/>
  <c r="AU19" i="18" s="1"/>
  <c r="AS37" i="18"/>
  <c r="AL37" i="18"/>
  <c r="AU37" i="18" s="1"/>
  <c r="AS55" i="18"/>
  <c r="AL55" i="18"/>
  <c r="AU55" i="18" s="1"/>
  <c r="AS73" i="18"/>
  <c r="AL73" i="18"/>
  <c r="AU73" i="18" s="1"/>
  <c r="AS30" i="42"/>
  <c r="AL30" i="42"/>
  <c r="AU30" i="42" s="1"/>
  <c r="AS48" i="42"/>
  <c r="AL48" i="42"/>
  <c r="AU48" i="42" s="1"/>
  <c r="AS66" i="42"/>
  <c r="AL66" i="42"/>
  <c r="AU66" i="42" s="1"/>
  <c r="AI98" i="18"/>
  <c r="AN98" i="18"/>
  <c r="AN100" i="18" s="1"/>
  <c r="AI98" i="42"/>
  <c r="AN98" i="42"/>
  <c r="AN100" i="42" s="1"/>
  <c r="AS20" i="18"/>
  <c r="AL20" i="18"/>
  <c r="AU20" i="18" s="1"/>
  <c r="AS38" i="18"/>
  <c r="AL38" i="18"/>
  <c r="AU38" i="18" s="1"/>
  <c r="AS56" i="18"/>
  <c r="AL56" i="18"/>
  <c r="AU56" i="18" s="1"/>
  <c r="AS49" i="42"/>
  <c r="AL49" i="42"/>
  <c r="AU49" i="42" s="1"/>
  <c r="AS45" i="18"/>
  <c r="AL45" i="18"/>
  <c r="AU45" i="18" s="1"/>
  <c r="AS63" i="18"/>
  <c r="AL63" i="18"/>
  <c r="AU63" i="18" s="1"/>
  <c r="AS81" i="18"/>
  <c r="AL81" i="18"/>
  <c r="AU81" i="18" s="1"/>
  <c r="AS14" i="42"/>
  <c r="AL14" i="42"/>
  <c r="AU14" i="42" s="1"/>
  <c r="AS86" i="42"/>
  <c r="AL86" i="42"/>
  <c r="AU86" i="42" s="1"/>
  <c r="AS10" i="18"/>
  <c r="AL10" i="18"/>
  <c r="AU10" i="18" s="1"/>
  <c r="AS64" i="18"/>
  <c r="AL64" i="18"/>
  <c r="AU64" i="18" s="1"/>
  <c r="AS8" i="42"/>
  <c r="AL8" i="42"/>
  <c r="AU8" i="42" s="1"/>
  <c r="AS27" i="42"/>
  <c r="AL27" i="42"/>
  <c r="AU27" i="42" s="1"/>
  <c r="AS45" i="42"/>
  <c r="AL45" i="42"/>
  <c r="AU45" i="42" s="1"/>
  <c r="AS81" i="42"/>
  <c r="AL81" i="42"/>
  <c r="AU81" i="42" s="1"/>
  <c r="AK5" i="18"/>
  <c r="AT5" i="18" s="1"/>
  <c r="AJ5" i="18"/>
  <c r="AS29" i="18"/>
  <c r="AL29" i="18"/>
  <c r="AU29" i="18" s="1"/>
  <c r="AS47" i="18"/>
  <c r="AL47" i="18"/>
  <c r="AU47" i="18" s="1"/>
  <c r="AS83" i="18"/>
  <c r="AL83" i="18"/>
  <c r="AU83" i="18" s="1"/>
  <c r="AS3" i="42"/>
  <c r="AL3" i="42"/>
  <c r="AU3" i="42" s="1"/>
  <c r="AS40" i="42"/>
  <c r="AL40" i="42"/>
  <c r="AU40" i="42" s="1"/>
  <c r="AS95" i="42"/>
  <c r="AL95" i="42"/>
  <c r="AU95" i="42" s="1"/>
  <c r="AS77" i="42"/>
  <c r="AL77" i="42"/>
  <c r="AU77" i="42" s="1"/>
  <c r="Y97" i="102"/>
  <c r="X97" i="102"/>
  <c r="AR98" i="42" l="1"/>
  <c r="AR100" i="42" s="1"/>
  <c r="AL98" i="42"/>
  <c r="AU98" i="42" s="1"/>
  <c r="X97" i="85"/>
  <c r="Y97" i="85"/>
  <c r="Z97" i="85"/>
  <c r="AI94" i="90"/>
  <c r="AN94" i="90"/>
  <c r="AI95" i="94"/>
  <c r="AN95" i="94"/>
  <c r="AH98" i="98"/>
  <c r="AQ98" i="98" s="1"/>
  <c r="AQ100" i="98" s="1"/>
  <c r="AX5" i="98"/>
  <c r="S5" i="98" s="1"/>
  <c r="AC5" i="98" s="1"/>
  <c r="AB6" i="98" s="1"/>
  <c r="AZ3" i="98"/>
  <c r="AX11" i="98" s="1"/>
  <c r="S11" i="98" s="1"/>
  <c r="AC11" i="98" s="1"/>
  <c r="AB12" i="98" s="1"/>
  <c r="AX4" i="98"/>
  <c r="S4" i="98" s="1"/>
  <c r="AC4" i="98" s="1"/>
  <c r="AB5" i="98" s="1"/>
  <c r="AX6" i="98"/>
  <c r="S6" i="98" s="1"/>
  <c r="AC6" i="98" s="1"/>
  <c r="AB7" i="98" s="1"/>
  <c r="AX7" i="98"/>
  <c r="S7" i="98" s="1"/>
  <c r="AC7" i="98" s="1"/>
  <c r="AB8" i="98" s="1"/>
  <c r="AX8" i="98"/>
  <c r="S8" i="98" s="1"/>
  <c r="AC8" i="98" s="1"/>
  <c r="AB9" i="98" s="1"/>
  <c r="AX9" i="98"/>
  <c r="S9" i="98" s="1"/>
  <c r="AC9" i="98" s="1"/>
  <c r="AB10" i="98" s="1"/>
  <c r="AX10" i="98"/>
  <c r="S10" i="98" s="1"/>
  <c r="AC10" i="98" s="1"/>
  <c r="AB11" i="98" s="1"/>
  <c r="AX12" i="98"/>
  <c r="S12" i="98" s="1"/>
  <c r="AC12" i="98" s="1"/>
  <c r="AB13" i="98" s="1"/>
  <c r="AX13" i="98"/>
  <c r="S13" i="98" s="1"/>
  <c r="AC13" i="98" s="1"/>
  <c r="AB14" i="98" s="1"/>
  <c r="AX14" i="98"/>
  <c r="S14" i="98" s="1"/>
  <c r="AC14" i="98" s="1"/>
  <c r="AB15" i="98" s="1"/>
  <c r="AX15" i="98"/>
  <c r="S15" i="98" s="1"/>
  <c r="AC15" i="98" s="1"/>
  <c r="AB16" i="98" s="1"/>
  <c r="AX16" i="98"/>
  <c r="S16" i="98" s="1"/>
  <c r="AC16" i="98" s="1"/>
  <c r="AB17" i="98" s="1"/>
  <c r="AX17" i="98"/>
  <c r="S17" i="98" s="1"/>
  <c r="AC17" i="98" s="1"/>
  <c r="AB18" i="98" s="1"/>
  <c r="AX18" i="98"/>
  <c r="S18" i="98" s="1"/>
  <c r="AC18" i="98" s="1"/>
  <c r="AB19" i="98" s="1"/>
  <c r="AX19" i="98"/>
  <c r="S19" i="98" s="1"/>
  <c r="AC19" i="98" s="1"/>
  <c r="AB20" i="98" s="1"/>
  <c r="AX20" i="98"/>
  <c r="S20" i="98" s="1"/>
  <c r="AC20" i="98" s="1"/>
  <c r="AB21" i="98" s="1"/>
  <c r="AX21" i="98"/>
  <c r="S21" i="98" s="1"/>
  <c r="AC21" i="98" s="1"/>
  <c r="AB22" i="98" s="1"/>
  <c r="AX22" i="98"/>
  <c r="S22" i="98" s="1"/>
  <c r="AC22" i="98" s="1"/>
  <c r="AB23" i="98" s="1"/>
  <c r="AX23" i="98"/>
  <c r="S23" i="98" s="1"/>
  <c r="AC23" i="98" s="1"/>
  <c r="AB24" i="98" s="1"/>
  <c r="AX24" i="98"/>
  <c r="S24" i="98" s="1"/>
  <c r="AC24" i="98" s="1"/>
  <c r="AB25" i="98" s="1"/>
  <c r="AX25" i="98"/>
  <c r="S25" i="98" s="1"/>
  <c r="AC25" i="98" s="1"/>
  <c r="AB26" i="98" s="1"/>
  <c r="AX26" i="98"/>
  <c r="S26" i="98" s="1"/>
  <c r="AC26" i="98" s="1"/>
  <c r="AB27" i="98" s="1"/>
  <c r="AX27" i="98"/>
  <c r="S27" i="98" s="1"/>
  <c r="AC27" i="98" s="1"/>
  <c r="AB28" i="98" s="1"/>
  <c r="AX28" i="98"/>
  <c r="S28" i="98" s="1"/>
  <c r="AC28" i="98" s="1"/>
  <c r="AB29" i="98" s="1"/>
  <c r="AX29" i="98"/>
  <c r="S29" i="98" s="1"/>
  <c r="AC29" i="98" s="1"/>
  <c r="AB30" i="98" s="1"/>
  <c r="AX30" i="98"/>
  <c r="S30" i="98" s="1"/>
  <c r="AC30" i="98" s="1"/>
  <c r="AB31" i="98" s="1"/>
  <c r="AX31" i="98"/>
  <c r="S31" i="98" s="1"/>
  <c r="AC31" i="98" s="1"/>
  <c r="AB32" i="98" s="1"/>
  <c r="AX32" i="98"/>
  <c r="S32" i="98" s="1"/>
  <c r="AC32" i="98" s="1"/>
  <c r="AB33" i="98" s="1"/>
  <c r="AX33" i="98"/>
  <c r="S33" i="98" s="1"/>
  <c r="AC33" i="98" s="1"/>
  <c r="AB34" i="98" s="1"/>
  <c r="AX34" i="98"/>
  <c r="S34" i="98" s="1"/>
  <c r="AC34" i="98" s="1"/>
  <c r="AB35" i="98" s="1"/>
  <c r="AX35" i="98"/>
  <c r="S35" i="98" s="1"/>
  <c r="AC35" i="98" s="1"/>
  <c r="AB36" i="98" s="1"/>
  <c r="AX36" i="98"/>
  <c r="S36" i="98" s="1"/>
  <c r="AC36" i="98" s="1"/>
  <c r="AB37" i="98" s="1"/>
  <c r="AX37" i="98"/>
  <c r="S37" i="98" s="1"/>
  <c r="AC37" i="98" s="1"/>
  <c r="AB38" i="98" s="1"/>
  <c r="AX38" i="98"/>
  <c r="S38" i="98" s="1"/>
  <c r="AC38" i="98" s="1"/>
  <c r="AB39" i="98" s="1"/>
  <c r="AX39" i="98"/>
  <c r="S39" i="98" s="1"/>
  <c r="AC39" i="98" s="1"/>
  <c r="AB40" i="98" s="1"/>
  <c r="AX40" i="98"/>
  <c r="S40" i="98" s="1"/>
  <c r="AC40" i="98" s="1"/>
  <c r="AB41" i="98" s="1"/>
  <c r="AX41" i="98"/>
  <c r="S41" i="98" s="1"/>
  <c r="AC41" i="98" s="1"/>
  <c r="AB42" i="98" s="1"/>
  <c r="AX42" i="98"/>
  <c r="S42" i="98" s="1"/>
  <c r="AC42" i="98" s="1"/>
  <c r="AB43" i="98" s="1"/>
  <c r="AX43" i="98"/>
  <c r="S43" i="98" s="1"/>
  <c r="AC43" i="98" s="1"/>
  <c r="AB44" i="98" s="1"/>
  <c r="AX44" i="98"/>
  <c r="S44" i="98" s="1"/>
  <c r="AC44" i="98" s="1"/>
  <c r="AB45" i="98" s="1"/>
  <c r="AX45" i="98"/>
  <c r="S45" i="98" s="1"/>
  <c r="AC45" i="98" s="1"/>
  <c r="AB46" i="98" s="1"/>
  <c r="AX46" i="98"/>
  <c r="S46" i="98" s="1"/>
  <c r="AC46" i="98" s="1"/>
  <c r="AB47" i="98" s="1"/>
  <c r="AX47" i="98"/>
  <c r="S47" i="98" s="1"/>
  <c r="AC47" i="98" s="1"/>
  <c r="AB48" i="98" s="1"/>
  <c r="AX48" i="98"/>
  <c r="S48" i="98" s="1"/>
  <c r="AC48" i="98" s="1"/>
  <c r="AB49" i="98" s="1"/>
  <c r="AX49" i="98"/>
  <c r="S49" i="98" s="1"/>
  <c r="AC49" i="98" s="1"/>
  <c r="AB50" i="98" s="1"/>
  <c r="AX50" i="98"/>
  <c r="S50" i="98" s="1"/>
  <c r="AC50" i="98" s="1"/>
  <c r="AB51" i="98" s="1"/>
  <c r="AX51" i="98"/>
  <c r="S51" i="98" s="1"/>
  <c r="AC51" i="98" s="1"/>
  <c r="AB52" i="98" s="1"/>
  <c r="AX52" i="98"/>
  <c r="S52" i="98" s="1"/>
  <c r="AC52" i="98" s="1"/>
  <c r="AB53" i="98" s="1"/>
  <c r="AX53" i="98"/>
  <c r="S53" i="98" s="1"/>
  <c r="AC53" i="98" s="1"/>
  <c r="AB54" i="98" s="1"/>
  <c r="AX54" i="98"/>
  <c r="S54" i="98" s="1"/>
  <c r="AC54" i="98" s="1"/>
  <c r="AB55" i="98" s="1"/>
  <c r="AX55" i="98"/>
  <c r="S55" i="98" s="1"/>
  <c r="AC55" i="98" s="1"/>
  <c r="AB56" i="98" s="1"/>
  <c r="AX56" i="98"/>
  <c r="S56" i="98" s="1"/>
  <c r="AC56" i="98" s="1"/>
  <c r="AB57" i="98" s="1"/>
  <c r="AX57" i="98"/>
  <c r="S57" i="98" s="1"/>
  <c r="AC57" i="98" s="1"/>
  <c r="AB58" i="98" s="1"/>
  <c r="AX58" i="98"/>
  <c r="S58" i="98" s="1"/>
  <c r="AC58" i="98" s="1"/>
  <c r="AB59" i="98" s="1"/>
  <c r="AX59" i="98"/>
  <c r="S59" i="98" s="1"/>
  <c r="AC59" i="98" s="1"/>
  <c r="AB60" i="98" s="1"/>
  <c r="AX60" i="98"/>
  <c r="S60" i="98" s="1"/>
  <c r="AC60" i="98" s="1"/>
  <c r="AB61" i="98" s="1"/>
  <c r="AX61" i="98"/>
  <c r="S61" i="98" s="1"/>
  <c r="AC61" i="98" s="1"/>
  <c r="AB62" i="98" s="1"/>
  <c r="AX62" i="98"/>
  <c r="S62" i="98" s="1"/>
  <c r="AC62" i="98" s="1"/>
  <c r="AB63" i="98" s="1"/>
  <c r="AX63" i="98"/>
  <c r="S63" i="98" s="1"/>
  <c r="AC63" i="98" s="1"/>
  <c r="AB64" i="98" s="1"/>
  <c r="AX64" i="98"/>
  <c r="S64" i="98" s="1"/>
  <c r="AC64" i="98" s="1"/>
  <c r="AB65" i="98" s="1"/>
  <c r="AX65" i="98"/>
  <c r="S65" i="98" s="1"/>
  <c r="AC65" i="98" s="1"/>
  <c r="AB66" i="98" s="1"/>
  <c r="AX66" i="98"/>
  <c r="S66" i="98" s="1"/>
  <c r="AC66" i="98" s="1"/>
  <c r="AB67" i="98" s="1"/>
  <c r="AX67" i="98"/>
  <c r="S67" i="98" s="1"/>
  <c r="AC67" i="98" s="1"/>
  <c r="AB68" i="98" s="1"/>
  <c r="AX68" i="98"/>
  <c r="S68" i="98" s="1"/>
  <c r="AC68" i="98" s="1"/>
  <c r="AB69" i="98" s="1"/>
  <c r="AX69" i="98"/>
  <c r="S69" i="98" s="1"/>
  <c r="AC69" i="98" s="1"/>
  <c r="AB70" i="98" s="1"/>
  <c r="AX70" i="98"/>
  <c r="S70" i="98" s="1"/>
  <c r="AC70" i="98" s="1"/>
  <c r="AB71" i="98" s="1"/>
  <c r="AX71" i="98"/>
  <c r="S71" i="98" s="1"/>
  <c r="AC71" i="98" s="1"/>
  <c r="AB72" i="98" s="1"/>
  <c r="AX72" i="98"/>
  <c r="S72" i="98" s="1"/>
  <c r="AC72" i="98" s="1"/>
  <c r="AB73" i="98" s="1"/>
  <c r="AX73" i="98"/>
  <c r="S73" i="98" s="1"/>
  <c r="AC73" i="98" s="1"/>
  <c r="AB74" i="98" s="1"/>
  <c r="AX74" i="98"/>
  <c r="S74" i="98" s="1"/>
  <c r="AC74" i="98" s="1"/>
  <c r="AB75" i="98" s="1"/>
  <c r="AX75" i="98"/>
  <c r="S75" i="98" s="1"/>
  <c r="AC75" i="98" s="1"/>
  <c r="AB76" i="98" s="1"/>
  <c r="AX76" i="98"/>
  <c r="S76" i="98" s="1"/>
  <c r="AC76" i="98" s="1"/>
  <c r="AB77" i="98" s="1"/>
  <c r="AX77" i="98"/>
  <c r="S77" i="98" s="1"/>
  <c r="AC77" i="98" s="1"/>
  <c r="AB78" i="98" s="1"/>
  <c r="AX78" i="98"/>
  <c r="S78" i="98" s="1"/>
  <c r="AC78" i="98" s="1"/>
  <c r="AB79" i="98" s="1"/>
  <c r="AX79" i="98"/>
  <c r="S79" i="98" s="1"/>
  <c r="AC79" i="98" s="1"/>
  <c r="AB80" i="98" s="1"/>
  <c r="AX80" i="98"/>
  <c r="S80" i="98" s="1"/>
  <c r="AC80" i="98" s="1"/>
  <c r="AB81" i="98" s="1"/>
  <c r="AX81" i="98"/>
  <c r="S81" i="98" s="1"/>
  <c r="AC81" i="98" s="1"/>
  <c r="AB82" i="98" s="1"/>
  <c r="AX82" i="98"/>
  <c r="S82" i="98" s="1"/>
  <c r="AC82" i="98" s="1"/>
  <c r="AB83" i="98" s="1"/>
  <c r="AX83" i="98"/>
  <c r="S83" i="98" s="1"/>
  <c r="AC83" i="98" s="1"/>
  <c r="AB84" i="98" s="1"/>
  <c r="AX84" i="98"/>
  <c r="S84" i="98" s="1"/>
  <c r="AC84" i="98" s="1"/>
  <c r="AB85" i="98" s="1"/>
  <c r="AX85" i="98"/>
  <c r="S85" i="98" s="1"/>
  <c r="AC85" i="98" s="1"/>
  <c r="AB86" i="98" s="1"/>
  <c r="AX86" i="98"/>
  <c r="S86" i="98" s="1"/>
  <c r="AC86" i="98" s="1"/>
  <c r="AB87" i="98" s="1"/>
  <c r="AX87" i="98"/>
  <c r="S87" i="98" s="1"/>
  <c r="AC87" i="98" s="1"/>
  <c r="AB88" i="98" s="1"/>
  <c r="AX88" i="98"/>
  <c r="S88" i="98" s="1"/>
  <c r="AC88" i="98" s="1"/>
  <c r="AB89" i="98" s="1"/>
  <c r="AX89" i="98"/>
  <c r="S89" i="98" s="1"/>
  <c r="AC89" i="98" s="1"/>
  <c r="AB90" i="98" s="1"/>
  <c r="AX90" i="98"/>
  <c r="S90" i="98" s="1"/>
  <c r="AC90" i="98" s="1"/>
  <c r="AB91" i="98" s="1"/>
  <c r="AX91" i="98"/>
  <c r="S91" i="98" s="1"/>
  <c r="AC91" i="98" s="1"/>
  <c r="AB92" i="98" s="1"/>
  <c r="AX92" i="98"/>
  <c r="S92" i="98" s="1"/>
  <c r="AC92" i="98" s="1"/>
  <c r="AB93" i="98" s="1"/>
  <c r="AX94" i="98"/>
  <c r="S94" i="98" s="1"/>
  <c r="AC94" i="98" s="1"/>
  <c r="AB95" i="98" s="1"/>
  <c r="AX96" i="98"/>
  <c r="S96" i="98" s="1"/>
  <c r="AC96" i="98" s="1"/>
  <c r="AB97" i="98" s="1"/>
  <c r="AX95" i="98"/>
  <c r="S95" i="98" s="1"/>
  <c r="AC95" i="98" s="1"/>
  <c r="AB96" i="98" s="1"/>
  <c r="AX93" i="98"/>
  <c r="S93" i="98" s="1"/>
  <c r="AC93" i="98" s="1"/>
  <c r="AB94" i="98" s="1"/>
  <c r="AX97" i="98"/>
  <c r="S97" i="98" s="1"/>
  <c r="AC97" i="98" s="1"/>
  <c r="AB98" i="98" s="1"/>
  <c r="AL4" i="42"/>
  <c r="AU4" i="42" s="1"/>
  <c r="AU100" i="42" s="1"/>
  <c r="C11" i="42" s="1"/>
  <c r="AS4" i="42"/>
  <c r="AS12" i="18"/>
  <c r="AL12" i="18"/>
  <c r="AU12" i="18" s="1"/>
  <c r="AL8" i="18"/>
  <c r="AU8" i="18" s="1"/>
  <c r="AS8" i="18"/>
  <c r="Z98" i="98"/>
  <c r="AS100" i="42"/>
  <c r="AR98" i="18"/>
  <c r="AR100" i="18" s="1"/>
  <c r="AL98" i="18"/>
  <c r="AU98" i="18" s="1"/>
  <c r="AS7" i="18"/>
  <c r="AL7" i="18"/>
  <c r="AU7" i="18" s="1"/>
  <c r="AS6" i="18"/>
  <c r="AL6" i="18"/>
  <c r="AU6" i="18" s="1"/>
  <c r="Y96" i="50"/>
  <c r="Z96" i="50"/>
  <c r="X96" i="50"/>
  <c r="AR97" i="98"/>
  <c r="AH97" i="102"/>
  <c r="AQ97" i="102" s="1"/>
  <c r="AS5" i="18"/>
  <c r="AL5" i="18"/>
  <c r="AU5" i="18" s="1"/>
  <c r="AS13" i="18"/>
  <c r="AL13" i="18"/>
  <c r="AU13" i="18" s="1"/>
  <c r="Y96" i="94"/>
  <c r="Z96" i="94"/>
  <c r="X96" i="94"/>
  <c r="AI95" i="50"/>
  <c r="AN95" i="50"/>
  <c r="AS11" i="18"/>
  <c r="AL11" i="18"/>
  <c r="AU11" i="18" s="1"/>
  <c r="AH96" i="48"/>
  <c r="AQ96" i="48" s="1"/>
  <c r="Z96" i="48"/>
  <c r="AS3" i="18"/>
  <c r="AL3" i="18"/>
  <c r="AU3" i="18" s="1"/>
  <c r="Z97" i="102"/>
  <c r="AF97" i="82"/>
  <c r="AO97" i="82" s="1"/>
  <c r="W98" i="82"/>
  <c r="AG97" i="82"/>
  <c r="AP97" i="82" s="1"/>
  <c r="AE97" i="82"/>
  <c r="AI96" i="85"/>
  <c r="AN96" i="85"/>
  <c r="AF97" i="10"/>
  <c r="AO97" i="10" s="1"/>
  <c r="AE97" i="10"/>
  <c r="AG97" i="10"/>
  <c r="AP97" i="10" s="1"/>
  <c r="W98" i="10"/>
  <c r="AE97" i="35"/>
  <c r="AF97" i="35"/>
  <c r="AO97" i="35" s="1"/>
  <c r="W98" i="35"/>
  <c r="AG97" i="35"/>
  <c r="AP97" i="35" s="1"/>
  <c r="Y95" i="90"/>
  <c r="X95" i="90"/>
  <c r="AR96" i="102"/>
  <c r="AR95" i="48"/>
  <c r="AJ4" i="18"/>
  <c r="AK4" i="18"/>
  <c r="AT4" i="18" s="1"/>
  <c r="AT100" i="18" s="1"/>
  <c r="AK91" i="98" l="1"/>
  <c r="AT91" i="98" s="1"/>
  <c r="AJ91" i="98"/>
  <c r="AJ67" i="98"/>
  <c r="AK67" i="98"/>
  <c r="AT67" i="98" s="1"/>
  <c r="AK31" i="98"/>
  <c r="AT31" i="98" s="1"/>
  <c r="AJ31" i="98"/>
  <c r="AR96" i="85"/>
  <c r="AR95" i="50"/>
  <c r="AJ97" i="98"/>
  <c r="AK97" i="98"/>
  <c r="AT97" i="98" s="1"/>
  <c r="AJ89" i="98"/>
  <c r="AK89" i="98"/>
  <c r="AT89" i="98" s="1"/>
  <c r="AJ83" i="98"/>
  <c r="AK83" i="98"/>
  <c r="AT83" i="98" s="1"/>
  <c r="AK77" i="98"/>
  <c r="AT77" i="98" s="1"/>
  <c r="AJ77" i="98"/>
  <c r="AJ71" i="98"/>
  <c r="AK71" i="98"/>
  <c r="AT71" i="98" s="1"/>
  <c r="AJ65" i="98"/>
  <c r="AK65" i="98"/>
  <c r="AT65" i="98" s="1"/>
  <c r="AK59" i="98"/>
  <c r="AT59" i="98" s="1"/>
  <c r="AJ59" i="98"/>
  <c r="AJ53" i="98"/>
  <c r="AK53" i="98"/>
  <c r="AT53" i="98" s="1"/>
  <c r="AJ47" i="98"/>
  <c r="AK47" i="98"/>
  <c r="AT47" i="98" s="1"/>
  <c r="AK41" i="98"/>
  <c r="AT41" i="98" s="1"/>
  <c r="AJ41" i="98"/>
  <c r="AK35" i="98"/>
  <c r="AT35" i="98" s="1"/>
  <c r="AJ35" i="98"/>
  <c r="AK29" i="98"/>
  <c r="AT29" i="98" s="1"/>
  <c r="AJ29" i="98"/>
  <c r="AJ23" i="98"/>
  <c r="AK23" i="98"/>
  <c r="AT23" i="98" s="1"/>
  <c r="AK17" i="98"/>
  <c r="AT17" i="98" s="1"/>
  <c r="AJ17" i="98"/>
  <c r="AK10" i="98"/>
  <c r="AT10" i="98" s="1"/>
  <c r="AJ10" i="98"/>
  <c r="AX3" i="98"/>
  <c r="S3" i="98" s="1"/>
  <c r="AC3" i="98" s="1"/>
  <c r="AR94" i="90"/>
  <c r="AH95" i="90"/>
  <c r="AQ95" i="90" s="1"/>
  <c r="Y98" i="82"/>
  <c r="X98" i="82"/>
  <c r="AG96" i="50"/>
  <c r="AP96" i="50" s="1"/>
  <c r="W97" i="50"/>
  <c r="AE96" i="50"/>
  <c r="AF96" i="50"/>
  <c r="AO96" i="50" s="1"/>
  <c r="AJ85" i="98"/>
  <c r="AK85" i="98"/>
  <c r="AT85" i="98" s="1"/>
  <c r="AK43" i="98"/>
  <c r="AT43" i="98" s="1"/>
  <c r="AJ43" i="98"/>
  <c r="AJ25" i="98"/>
  <c r="AK25" i="98"/>
  <c r="AT25" i="98" s="1"/>
  <c r="Z95" i="90"/>
  <c r="AE97" i="102"/>
  <c r="W98" i="102"/>
  <c r="AG97" i="102"/>
  <c r="AP97" i="102" s="1"/>
  <c r="AF97" i="102"/>
  <c r="AO97" i="102" s="1"/>
  <c r="Y98" i="10"/>
  <c r="X98" i="10"/>
  <c r="AH96" i="94"/>
  <c r="AQ96" i="94" s="1"/>
  <c r="AG98" i="98"/>
  <c r="AP98" i="98" s="1"/>
  <c r="AP100" i="98" s="1"/>
  <c r="AF98" i="98"/>
  <c r="AO98" i="98" s="1"/>
  <c r="AO100" i="98" s="1"/>
  <c r="AE98" i="98"/>
  <c r="AC98" i="98"/>
  <c r="AJ95" i="98"/>
  <c r="AK95" i="98"/>
  <c r="AT95" i="98" s="1"/>
  <c r="AK88" i="98"/>
  <c r="AT88" i="98" s="1"/>
  <c r="AJ88" i="98"/>
  <c r="AJ82" i="98"/>
  <c r="AK82" i="98"/>
  <c r="AT82" i="98" s="1"/>
  <c r="AK76" i="98"/>
  <c r="AT76" i="98" s="1"/>
  <c r="AJ76" i="98"/>
  <c r="AJ70" i="98"/>
  <c r="AK70" i="98"/>
  <c r="AT70" i="98" s="1"/>
  <c r="AK64" i="98"/>
  <c r="AT64" i="98" s="1"/>
  <c r="AJ64" i="98"/>
  <c r="AJ58" i="98"/>
  <c r="AK58" i="98"/>
  <c r="AT58" i="98" s="1"/>
  <c r="AK52" i="98"/>
  <c r="AT52" i="98" s="1"/>
  <c r="AJ52" i="98"/>
  <c r="AK46" i="98"/>
  <c r="AT46" i="98" s="1"/>
  <c r="AJ46" i="98"/>
  <c r="AK40" i="98"/>
  <c r="AT40" i="98" s="1"/>
  <c r="AJ40" i="98"/>
  <c r="AK34" i="98"/>
  <c r="AT34" i="98" s="1"/>
  <c r="AJ34" i="98"/>
  <c r="AK28" i="98"/>
  <c r="AT28" i="98" s="1"/>
  <c r="AJ28" i="98"/>
  <c r="AJ22" i="98"/>
  <c r="AK22" i="98"/>
  <c r="AT22" i="98" s="1"/>
  <c r="AK16" i="98"/>
  <c r="AT16" i="98" s="1"/>
  <c r="AJ16" i="98"/>
  <c r="AK9" i="98"/>
  <c r="AT9" i="98" s="1"/>
  <c r="AJ9" i="98"/>
  <c r="AJ6" i="98"/>
  <c r="AK6" i="98"/>
  <c r="AT6" i="98" s="1"/>
  <c r="AF97" i="85"/>
  <c r="AO97" i="85" s="1"/>
  <c r="AE97" i="85"/>
  <c r="AG97" i="85"/>
  <c r="AP97" i="85" s="1"/>
  <c r="W98" i="85"/>
  <c r="AJ73" i="98"/>
  <c r="AK73" i="98"/>
  <c r="AT73" i="98" s="1"/>
  <c r="AJ49" i="98"/>
  <c r="AK49" i="98"/>
  <c r="AT49" i="98" s="1"/>
  <c r="AK19" i="98"/>
  <c r="AT19" i="98" s="1"/>
  <c r="AJ19" i="98"/>
  <c r="AL4" i="18"/>
  <c r="AU4" i="18" s="1"/>
  <c r="AU100" i="18" s="1"/>
  <c r="C11" i="18" s="1"/>
  <c r="AS4" i="18"/>
  <c r="AS100" i="18" s="1"/>
  <c r="AI97" i="35"/>
  <c r="AN97" i="35"/>
  <c r="AF96" i="94"/>
  <c r="AO96" i="94" s="1"/>
  <c r="W97" i="94"/>
  <c r="AE96" i="94"/>
  <c r="AG96" i="94"/>
  <c r="AP96" i="94" s="1"/>
  <c r="AJ87" i="98"/>
  <c r="AK87" i="98"/>
  <c r="AT87" i="98" s="1"/>
  <c r="AK75" i="98"/>
  <c r="AT75" i="98" s="1"/>
  <c r="AJ75" i="98"/>
  <c r="AK69" i="98"/>
  <c r="AT69" i="98" s="1"/>
  <c r="AJ69" i="98"/>
  <c r="AJ63" i="98"/>
  <c r="AK63" i="98"/>
  <c r="AT63" i="98" s="1"/>
  <c r="AK57" i="98"/>
  <c r="AT57" i="98" s="1"/>
  <c r="AJ57" i="98"/>
  <c r="AJ51" i="98"/>
  <c r="AK51" i="98"/>
  <c r="AT51" i="98" s="1"/>
  <c r="AJ45" i="98"/>
  <c r="AK45" i="98"/>
  <c r="AT45" i="98" s="1"/>
  <c r="AJ39" i="98"/>
  <c r="AK39" i="98"/>
  <c r="AT39" i="98" s="1"/>
  <c r="AK33" i="98"/>
  <c r="AT33" i="98" s="1"/>
  <c r="AJ33" i="98"/>
  <c r="AJ27" i="98"/>
  <c r="AK27" i="98"/>
  <c r="AT27" i="98" s="1"/>
  <c r="AK21" i="98"/>
  <c r="AT21" i="98" s="1"/>
  <c r="AJ21" i="98"/>
  <c r="AJ15" i="98"/>
  <c r="AK15" i="98"/>
  <c r="AT15" i="98" s="1"/>
  <c r="AK8" i="98"/>
  <c r="AT8" i="98" s="1"/>
  <c r="AJ8" i="98"/>
  <c r="AK79" i="98"/>
  <c r="AT79" i="98" s="1"/>
  <c r="AJ79" i="98"/>
  <c r="AK55" i="98"/>
  <c r="AT55" i="98" s="1"/>
  <c r="AJ55" i="98"/>
  <c r="AK13" i="98"/>
  <c r="AT13" i="98" s="1"/>
  <c r="AJ13" i="98"/>
  <c r="AI97" i="82"/>
  <c r="AN97" i="82"/>
  <c r="AJ93" i="98"/>
  <c r="AK93" i="98"/>
  <c r="AT93" i="98" s="1"/>
  <c r="AJ81" i="98"/>
  <c r="AK81" i="98"/>
  <c r="AT81" i="98" s="1"/>
  <c r="Y98" i="35"/>
  <c r="Z98" i="35"/>
  <c r="X98" i="35"/>
  <c r="AI97" i="10"/>
  <c r="AN97" i="10"/>
  <c r="AF96" i="48"/>
  <c r="AO96" i="48" s="1"/>
  <c r="W97" i="48"/>
  <c r="AG96" i="48"/>
  <c r="AP96" i="48" s="1"/>
  <c r="AE96" i="48"/>
  <c r="AH96" i="50"/>
  <c r="AQ96" i="50" s="1"/>
  <c r="AJ98" i="98"/>
  <c r="AS98" i="98" s="1"/>
  <c r="AK98" i="98"/>
  <c r="AT98" i="98" s="1"/>
  <c r="AJ92" i="98"/>
  <c r="AK92" i="98"/>
  <c r="AT92" i="98" s="1"/>
  <c r="AJ86" i="98"/>
  <c r="AK86" i="98"/>
  <c r="AT86" i="98" s="1"/>
  <c r="AK80" i="98"/>
  <c r="AT80" i="98" s="1"/>
  <c r="AJ80" i="98"/>
  <c r="AJ74" i="98"/>
  <c r="AK74" i="98"/>
  <c r="AT74" i="98" s="1"/>
  <c r="AK68" i="98"/>
  <c r="AT68" i="98" s="1"/>
  <c r="AJ68" i="98"/>
  <c r="AJ62" i="98"/>
  <c r="AK62" i="98"/>
  <c r="AT62" i="98" s="1"/>
  <c r="AK56" i="98"/>
  <c r="AT56" i="98" s="1"/>
  <c r="AJ56" i="98"/>
  <c r="AJ50" i="98"/>
  <c r="AK50" i="98"/>
  <c r="AT50" i="98" s="1"/>
  <c r="AK44" i="98"/>
  <c r="AT44" i="98" s="1"/>
  <c r="AJ44" i="98"/>
  <c r="AK38" i="98"/>
  <c r="AT38" i="98" s="1"/>
  <c r="AJ38" i="98"/>
  <c r="AK32" i="98"/>
  <c r="AT32" i="98" s="1"/>
  <c r="AJ32" i="98"/>
  <c r="AK26" i="98"/>
  <c r="AT26" i="98" s="1"/>
  <c r="AJ26" i="98"/>
  <c r="AJ20" i="98"/>
  <c r="AK20" i="98"/>
  <c r="AT20" i="98" s="1"/>
  <c r="AK14" i="98"/>
  <c r="AT14" i="98" s="1"/>
  <c r="AJ14" i="98"/>
  <c r="AK7" i="98"/>
  <c r="AT7" i="98" s="1"/>
  <c r="AJ7" i="98"/>
  <c r="AH97" i="85"/>
  <c r="AQ97" i="85" s="1"/>
  <c r="AJ5" i="98"/>
  <c r="AK5" i="98"/>
  <c r="AT5" i="98" s="1"/>
  <c r="AR95" i="94"/>
  <c r="AJ94" i="98"/>
  <c r="AK94" i="98"/>
  <c r="AT94" i="98" s="1"/>
  <c r="AK61" i="98"/>
  <c r="AT61" i="98" s="1"/>
  <c r="AJ61" i="98"/>
  <c r="AK37" i="98"/>
  <c r="AT37" i="98" s="1"/>
  <c r="AJ37" i="98"/>
  <c r="AK96" i="98"/>
  <c r="AT96" i="98" s="1"/>
  <c r="AJ96" i="98"/>
  <c r="AK90" i="98"/>
  <c r="AT90" i="98" s="1"/>
  <c r="AJ90" i="98"/>
  <c r="AK84" i="98"/>
  <c r="AT84" i="98" s="1"/>
  <c r="AJ84" i="98"/>
  <c r="AK78" i="98"/>
  <c r="AT78" i="98" s="1"/>
  <c r="AJ78" i="98"/>
  <c r="AK72" i="98"/>
  <c r="AT72" i="98" s="1"/>
  <c r="AJ72" i="98"/>
  <c r="AK66" i="98"/>
  <c r="AT66" i="98" s="1"/>
  <c r="AJ66" i="98"/>
  <c r="AJ60" i="98"/>
  <c r="AK60" i="98"/>
  <c r="AT60" i="98" s="1"/>
  <c r="AJ54" i="98"/>
  <c r="AK54" i="98"/>
  <c r="AT54" i="98" s="1"/>
  <c r="AJ48" i="98"/>
  <c r="AK48" i="98"/>
  <c r="AT48" i="98" s="1"/>
  <c r="AK42" i="98"/>
  <c r="AT42" i="98" s="1"/>
  <c r="AJ42" i="98"/>
  <c r="AJ36" i="98"/>
  <c r="AK36" i="98"/>
  <c r="AT36" i="98" s="1"/>
  <c r="AK30" i="98"/>
  <c r="AT30" i="98" s="1"/>
  <c r="AJ30" i="98"/>
  <c r="AK24" i="98"/>
  <c r="AT24" i="98" s="1"/>
  <c r="AJ24" i="98"/>
  <c r="AK18" i="98"/>
  <c r="AT18" i="98" s="1"/>
  <c r="AJ18" i="98"/>
  <c r="AK11" i="98"/>
  <c r="AT11" i="98" s="1"/>
  <c r="AJ11" i="98"/>
  <c r="AK12" i="98"/>
  <c r="AT12" i="98" s="1"/>
  <c r="AJ12" i="98"/>
  <c r="AS37" i="98" l="1"/>
  <c r="AL37" i="98"/>
  <c r="AU37" i="98" s="1"/>
  <c r="AS50" i="98"/>
  <c r="AL50" i="98"/>
  <c r="AU50" i="98" s="1"/>
  <c r="AC98" i="35"/>
  <c r="AF98" i="35"/>
  <c r="AO98" i="35" s="1"/>
  <c r="AO100" i="35" s="1"/>
  <c r="AG98" i="35"/>
  <c r="AP98" i="35" s="1"/>
  <c r="AP100" i="35" s="1"/>
  <c r="AE98" i="35"/>
  <c r="AS79" i="98"/>
  <c r="AL79" i="98"/>
  <c r="AU79" i="98" s="1"/>
  <c r="AS21" i="98"/>
  <c r="AL21" i="98"/>
  <c r="AU21" i="98" s="1"/>
  <c r="AS57" i="98"/>
  <c r="AL57" i="98"/>
  <c r="AU57" i="98" s="1"/>
  <c r="AS75" i="98"/>
  <c r="AL75" i="98"/>
  <c r="AU75" i="98" s="1"/>
  <c r="AI96" i="94"/>
  <c r="AN96" i="94"/>
  <c r="AS70" i="98"/>
  <c r="AL70" i="98"/>
  <c r="AU70" i="98" s="1"/>
  <c r="AS43" i="98"/>
  <c r="AL43" i="98"/>
  <c r="AU43" i="98" s="1"/>
  <c r="AI96" i="50"/>
  <c r="AN96" i="50"/>
  <c r="AS41" i="98"/>
  <c r="AL41" i="98"/>
  <c r="AU41" i="98" s="1"/>
  <c r="AS59" i="98"/>
  <c r="AL59" i="98"/>
  <c r="AU59" i="98" s="1"/>
  <c r="AS77" i="98"/>
  <c r="AL77" i="98"/>
  <c r="AU77" i="98" s="1"/>
  <c r="AL31" i="98"/>
  <c r="AU31" i="98" s="1"/>
  <c r="AS31" i="98"/>
  <c r="AS30" i="98"/>
  <c r="AL30" i="98"/>
  <c r="AU30" i="98" s="1"/>
  <c r="AS38" i="98"/>
  <c r="AL38" i="98"/>
  <c r="AU38" i="98" s="1"/>
  <c r="AS56" i="98"/>
  <c r="AL56" i="98"/>
  <c r="AU56" i="98" s="1"/>
  <c r="Y97" i="48"/>
  <c r="X97" i="48"/>
  <c r="AR97" i="82"/>
  <c r="AS39" i="98"/>
  <c r="AL39" i="98"/>
  <c r="AU39" i="98" s="1"/>
  <c r="Y97" i="94"/>
  <c r="X97" i="94"/>
  <c r="AS73" i="98"/>
  <c r="AL73" i="98"/>
  <c r="AU73" i="98" s="1"/>
  <c r="AS40" i="98"/>
  <c r="AL40" i="98"/>
  <c r="AU40" i="98" s="1"/>
  <c r="AS76" i="98"/>
  <c r="AL76" i="98"/>
  <c r="AU76" i="98" s="1"/>
  <c r="AH98" i="10"/>
  <c r="AQ98" i="10" s="1"/>
  <c r="AQ100" i="10" s="1"/>
  <c r="AX3" i="10"/>
  <c r="S3" i="10" s="1"/>
  <c r="AC3" i="10" s="1"/>
  <c r="AZ3" i="10"/>
  <c r="AX96" i="10" s="1"/>
  <c r="S96" i="10" s="1"/>
  <c r="AC96" i="10" s="1"/>
  <c r="AB97" i="10" s="1"/>
  <c r="AX5" i="10"/>
  <c r="S5" i="10" s="1"/>
  <c r="AC5" i="10" s="1"/>
  <c r="AB6" i="10" s="1"/>
  <c r="AX4" i="10"/>
  <c r="S4" i="10" s="1"/>
  <c r="AC4" i="10" s="1"/>
  <c r="AB5" i="10" s="1"/>
  <c r="AX6" i="10"/>
  <c r="S6" i="10" s="1"/>
  <c r="AC6" i="10" s="1"/>
  <c r="AB7" i="10" s="1"/>
  <c r="AX7" i="10"/>
  <c r="S7" i="10" s="1"/>
  <c r="AC7" i="10" s="1"/>
  <c r="AB8" i="10" s="1"/>
  <c r="AX8" i="10"/>
  <c r="S8" i="10" s="1"/>
  <c r="AC8" i="10" s="1"/>
  <c r="AB9" i="10" s="1"/>
  <c r="AX9" i="10"/>
  <c r="S9" i="10" s="1"/>
  <c r="AC9" i="10" s="1"/>
  <c r="AB10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X22" i="10"/>
  <c r="S22" i="10" s="1"/>
  <c r="AC22" i="10" s="1"/>
  <c r="AB23" i="10" s="1"/>
  <c r="AX23" i="10"/>
  <c r="S23" i="10" s="1"/>
  <c r="AC23" i="10" s="1"/>
  <c r="AB24" i="10" s="1"/>
  <c r="AX24" i="10"/>
  <c r="S24" i="10" s="1"/>
  <c r="AC24" i="10" s="1"/>
  <c r="AB25" i="10" s="1"/>
  <c r="AX25" i="10"/>
  <c r="S25" i="10" s="1"/>
  <c r="AC25" i="10" s="1"/>
  <c r="AB26" i="10" s="1"/>
  <c r="AX26" i="10"/>
  <c r="S26" i="10" s="1"/>
  <c r="AC26" i="10" s="1"/>
  <c r="AB27" i="10" s="1"/>
  <c r="AX27" i="10"/>
  <c r="S27" i="10" s="1"/>
  <c r="AC27" i="10" s="1"/>
  <c r="AB28" i="10" s="1"/>
  <c r="AX28" i="10"/>
  <c r="S28" i="10" s="1"/>
  <c r="AC28" i="10" s="1"/>
  <c r="AB29" i="10" s="1"/>
  <c r="AX29" i="10"/>
  <c r="S29" i="10" s="1"/>
  <c r="AC29" i="10" s="1"/>
  <c r="AB30" i="10" s="1"/>
  <c r="AX30" i="10"/>
  <c r="S30" i="10" s="1"/>
  <c r="AC30" i="10" s="1"/>
  <c r="AB31" i="10" s="1"/>
  <c r="AX31" i="10"/>
  <c r="S31" i="10" s="1"/>
  <c r="AC31" i="10" s="1"/>
  <c r="AB32" i="10" s="1"/>
  <c r="AX32" i="10"/>
  <c r="S32" i="10" s="1"/>
  <c r="AC32" i="10" s="1"/>
  <c r="AB33" i="10" s="1"/>
  <c r="AX33" i="10"/>
  <c r="S33" i="10" s="1"/>
  <c r="AC33" i="10" s="1"/>
  <c r="AB34" i="10" s="1"/>
  <c r="AX34" i="10"/>
  <c r="S34" i="10" s="1"/>
  <c r="AC34" i="10" s="1"/>
  <c r="AB35" i="10" s="1"/>
  <c r="AX35" i="10"/>
  <c r="S35" i="10" s="1"/>
  <c r="AC35" i="10" s="1"/>
  <c r="AB36" i="10" s="1"/>
  <c r="AX36" i="10"/>
  <c r="S36" i="10" s="1"/>
  <c r="AC36" i="10" s="1"/>
  <c r="AB37" i="10" s="1"/>
  <c r="AX37" i="10"/>
  <c r="S37" i="10" s="1"/>
  <c r="AC37" i="10" s="1"/>
  <c r="AB38" i="10" s="1"/>
  <c r="AX38" i="10"/>
  <c r="S38" i="10" s="1"/>
  <c r="AC38" i="10" s="1"/>
  <c r="AB39" i="10" s="1"/>
  <c r="AX39" i="10"/>
  <c r="S39" i="10" s="1"/>
  <c r="AC39" i="10" s="1"/>
  <c r="AB40" i="10" s="1"/>
  <c r="AX40" i="10"/>
  <c r="S40" i="10" s="1"/>
  <c r="AC40" i="10" s="1"/>
  <c r="AB41" i="10" s="1"/>
  <c r="AX41" i="10"/>
  <c r="S41" i="10" s="1"/>
  <c r="AC41" i="10" s="1"/>
  <c r="AB42" i="10" s="1"/>
  <c r="AX42" i="10"/>
  <c r="S42" i="10" s="1"/>
  <c r="AC42" i="10" s="1"/>
  <c r="AB43" i="10" s="1"/>
  <c r="AX43" i="10"/>
  <c r="S43" i="10" s="1"/>
  <c r="AC43" i="10" s="1"/>
  <c r="AB44" i="10" s="1"/>
  <c r="AX44" i="10"/>
  <c r="S44" i="10" s="1"/>
  <c r="AC44" i="10" s="1"/>
  <c r="AB45" i="10" s="1"/>
  <c r="AX45" i="10"/>
  <c r="S45" i="10" s="1"/>
  <c r="AC45" i="10" s="1"/>
  <c r="AB46" i="10" s="1"/>
  <c r="AX46" i="10"/>
  <c r="S46" i="10" s="1"/>
  <c r="AC46" i="10" s="1"/>
  <c r="AB47" i="10" s="1"/>
  <c r="AX47" i="10"/>
  <c r="S47" i="10" s="1"/>
  <c r="AC47" i="10" s="1"/>
  <c r="AB48" i="10" s="1"/>
  <c r="AX48" i="10"/>
  <c r="S48" i="10" s="1"/>
  <c r="AC48" i="10" s="1"/>
  <c r="AB49" i="10" s="1"/>
  <c r="AX49" i="10"/>
  <c r="S49" i="10" s="1"/>
  <c r="AC49" i="10" s="1"/>
  <c r="AB50" i="10" s="1"/>
  <c r="AX50" i="10"/>
  <c r="S50" i="10" s="1"/>
  <c r="AC50" i="10" s="1"/>
  <c r="AB51" i="10" s="1"/>
  <c r="AX51" i="10"/>
  <c r="S51" i="10" s="1"/>
  <c r="AC51" i="10" s="1"/>
  <c r="AB52" i="10" s="1"/>
  <c r="AX52" i="10"/>
  <c r="S52" i="10" s="1"/>
  <c r="AC52" i="10" s="1"/>
  <c r="AB53" i="10" s="1"/>
  <c r="AX53" i="10"/>
  <c r="S53" i="10" s="1"/>
  <c r="AC53" i="10" s="1"/>
  <c r="AB54" i="10" s="1"/>
  <c r="AX54" i="10"/>
  <c r="S54" i="10" s="1"/>
  <c r="AC54" i="10" s="1"/>
  <c r="AB55" i="10" s="1"/>
  <c r="AX55" i="10"/>
  <c r="S55" i="10" s="1"/>
  <c r="AC55" i="10" s="1"/>
  <c r="AB56" i="10" s="1"/>
  <c r="AX56" i="10"/>
  <c r="S56" i="10" s="1"/>
  <c r="AC56" i="10" s="1"/>
  <c r="AB57" i="10" s="1"/>
  <c r="AX57" i="10"/>
  <c r="S57" i="10" s="1"/>
  <c r="AC57" i="10" s="1"/>
  <c r="AB58" i="10" s="1"/>
  <c r="AX58" i="10"/>
  <c r="S58" i="10" s="1"/>
  <c r="AC58" i="10" s="1"/>
  <c r="AB59" i="10" s="1"/>
  <c r="AX59" i="10"/>
  <c r="S59" i="10" s="1"/>
  <c r="AC59" i="10" s="1"/>
  <c r="AB60" i="10" s="1"/>
  <c r="AX60" i="10"/>
  <c r="S60" i="10" s="1"/>
  <c r="AC60" i="10" s="1"/>
  <c r="AB61" i="10" s="1"/>
  <c r="AX61" i="10"/>
  <c r="S61" i="10" s="1"/>
  <c r="AC61" i="10" s="1"/>
  <c r="AB62" i="10" s="1"/>
  <c r="AX62" i="10"/>
  <c r="S62" i="10" s="1"/>
  <c r="AC62" i="10" s="1"/>
  <c r="AB63" i="10" s="1"/>
  <c r="AX63" i="10"/>
  <c r="S63" i="10" s="1"/>
  <c r="AC63" i="10" s="1"/>
  <c r="AB64" i="10" s="1"/>
  <c r="AX64" i="10"/>
  <c r="S64" i="10" s="1"/>
  <c r="AC64" i="10" s="1"/>
  <c r="AB65" i="10" s="1"/>
  <c r="AX65" i="10"/>
  <c r="S65" i="10" s="1"/>
  <c r="AC65" i="10" s="1"/>
  <c r="AB66" i="10" s="1"/>
  <c r="AX66" i="10"/>
  <c r="S66" i="10" s="1"/>
  <c r="AC66" i="10" s="1"/>
  <c r="AB67" i="10" s="1"/>
  <c r="AX67" i="10"/>
  <c r="S67" i="10" s="1"/>
  <c r="AC67" i="10" s="1"/>
  <c r="AB68" i="10" s="1"/>
  <c r="AX68" i="10"/>
  <c r="S68" i="10" s="1"/>
  <c r="AC68" i="10" s="1"/>
  <c r="AB69" i="10" s="1"/>
  <c r="AX69" i="10"/>
  <c r="S69" i="10" s="1"/>
  <c r="AC69" i="10" s="1"/>
  <c r="AB70" i="10" s="1"/>
  <c r="AX70" i="10"/>
  <c r="S70" i="10" s="1"/>
  <c r="AC70" i="10" s="1"/>
  <c r="AB71" i="10" s="1"/>
  <c r="AX71" i="10"/>
  <c r="S71" i="10" s="1"/>
  <c r="AC71" i="10" s="1"/>
  <c r="AB72" i="10" s="1"/>
  <c r="AX72" i="10"/>
  <c r="S72" i="10" s="1"/>
  <c r="AC72" i="10" s="1"/>
  <c r="AB73" i="10" s="1"/>
  <c r="AX73" i="10"/>
  <c r="S73" i="10" s="1"/>
  <c r="AC73" i="10" s="1"/>
  <c r="AB74" i="10" s="1"/>
  <c r="AX74" i="10"/>
  <c r="S74" i="10" s="1"/>
  <c r="AC74" i="10" s="1"/>
  <c r="AB75" i="10" s="1"/>
  <c r="AX75" i="10"/>
  <c r="S75" i="10" s="1"/>
  <c r="AC75" i="10" s="1"/>
  <c r="AB76" i="10" s="1"/>
  <c r="AX76" i="10"/>
  <c r="S76" i="10" s="1"/>
  <c r="AC76" i="10" s="1"/>
  <c r="AB77" i="10" s="1"/>
  <c r="AX77" i="10"/>
  <c r="S77" i="10" s="1"/>
  <c r="AC77" i="10" s="1"/>
  <c r="AB78" i="10" s="1"/>
  <c r="AX78" i="10"/>
  <c r="S78" i="10" s="1"/>
  <c r="AC78" i="10" s="1"/>
  <c r="AB79" i="10" s="1"/>
  <c r="AX79" i="10"/>
  <c r="S79" i="10" s="1"/>
  <c r="AC79" i="10" s="1"/>
  <c r="AB80" i="10" s="1"/>
  <c r="AX80" i="10"/>
  <c r="S80" i="10" s="1"/>
  <c r="AC80" i="10" s="1"/>
  <c r="AB81" i="10" s="1"/>
  <c r="AX81" i="10"/>
  <c r="S81" i="10" s="1"/>
  <c r="AC81" i="10" s="1"/>
  <c r="AB82" i="10" s="1"/>
  <c r="AX82" i="10"/>
  <c r="S82" i="10" s="1"/>
  <c r="AC82" i="10" s="1"/>
  <c r="AB83" i="10" s="1"/>
  <c r="AX83" i="10"/>
  <c r="S83" i="10" s="1"/>
  <c r="AC83" i="10" s="1"/>
  <c r="AB84" i="10" s="1"/>
  <c r="AX84" i="10"/>
  <c r="S84" i="10" s="1"/>
  <c r="AC84" i="10" s="1"/>
  <c r="AB85" i="10" s="1"/>
  <c r="AX85" i="10"/>
  <c r="S85" i="10" s="1"/>
  <c r="AC85" i="10" s="1"/>
  <c r="AB86" i="10" s="1"/>
  <c r="AX86" i="10"/>
  <c r="S86" i="10" s="1"/>
  <c r="AC86" i="10" s="1"/>
  <c r="AB87" i="10" s="1"/>
  <c r="AX87" i="10"/>
  <c r="S87" i="10" s="1"/>
  <c r="AC87" i="10" s="1"/>
  <c r="AB88" i="10" s="1"/>
  <c r="AX88" i="10"/>
  <c r="S88" i="10" s="1"/>
  <c r="AC88" i="10" s="1"/>
  <c r="AB89" i="10" s="1"/>
  <c r="AX89" i="10"/>
  <c r="S89" i="10" s="1"/>
  <c r="AC89" i="10" s="1"/>
  <c r="AB90" i="10" s="1"/>
  <c r="AX90" i="10"/>
  <c r="S90" i="10" s="1"/>
  <c r="AC90" i="10" s="1"/>
  <c r="AB91" i="10" s="1"/>
  <c r="AX91" i="10"/>
  <c r="S91" i="10" s="1"/>
  <c r="AC91" i="10" s="1"/>
  <c r="AB92" i="10" s="1"/>
  <c r="AX92" i="10"/>
  <c r="S92" i="10" s="1"/>
  <c r="AC92" i="10" s="1"/>
  <c r="AB93" i="10" s="1"/>
  <c r="AX94" i="10"/>
  <c r="S94" i="10" s="1"/>
  <c r="AC94" i="10" s="1"/>
  <c r="AB95" i="10" s="1"/>
  <c r="AX95" i="10"/>
  <c r="S95" i="10" s="1"/>
  <c r="AC95" i="10" s="1"/>
  <c r="AB96" i="10" s="1"/>
  <c r="AX93" i="10"/>
  <c r="S93" i="10" s="1"/>
  <c r="AC93" i="10" s="1"/>
  <c r="AB94" i="10" s="1"/>
  <c r="AX97" i="10"/>
  <c r="S97" i="10" s="1"/>
  <c r="AC97" i="10" s="1"/>
  <c r="AB98" i="10" s="1"/>
  <c r="Y98" i="102"/>
  <c r="Z98" i="102" s="1"/>
  <c r="X98" i="102"/>
  <c r="Y97" i="50"/>
  <c r="Z97" i="50"/>
  <c r="X97" i="50"/>
  <c r="AB4" i="98"/>
  <c r="AJ3" i="98"/>
  <c r="AS23" i="98"/>
  <c r="AL23" i="98"/>
  <c r="AU23" i="98" s="1"/>
  <c r="AS97" i="98"/>
  <c r="AL97" i="98"/>
  <c r="AU97" i="98" s="1"/>
  <c r="AS90" i="98"/>
  <c r="AL90" i="98"/>
  <c r="AU90" i="98" s="1"/>
  <c r="AS61" i="98"/>
  <c r="AL61" i="98"/>
  <c r="AU61" i="98" s="1"/>
  <c r="AS20" i="98"/>
  <c r="AL20" i="98"/>
  <c r="AU20" i="98" s="1"/>
  <c r="AS74" i="98"/>
  <c r="AL74" i="98"/>
  <c r="AU74" i="98" s="1"/>
  <c r="AS92" i="98"/>
  <c r="AL92" i="98"/>
  <c r="AU92" i="98" s="1"/>
  <c r="AS13" i="98"/>
  <c r="AL13" i="98"/>
  <c r="AU13" i="98" s="1"/>
  <c r="AS8" i="98"/>
  <c r="AL8" i="98"/>
  <c r="AU8" i="98" s="1"/>
  <c r="AL19" i="98"/>
  <c r="AU19" i="98" s="1"/>
  <c r="AS19" i="98"/>
  <c r="AS6" i="98"/>
  <c r="AL6" i="98"/>
  <c r="AU6" i="98" s="1"/>
  <c r="AS22" i="98"/>
  <c r="AL22" i="98"/>
  <c r="AU22" i="98" s="1"/>
  <c r="AS58" i="98"/>
  <c r="AL58" i="98"/>
  <c r="AU58" i="98" s="1"/>
  <c r="AS95" i="98"/>
  <c r="AL95" i="98"/>
  <c r="AU95" i="98" s="1"/>
  <c r="Z98" i="10"/>
  <c r="AI97" i="102"/>
  <c r="AN97" i="102"/>
  <c r="AS10" i="98"/>
  <c r="AL10" i="98"/>
  <c r="AU10" i="98" s="1"/>
  <c r="AS29" i="98"/>
  <c r="AL29" i="98"/>
  <c r="AU29" i="98" s="1"/>
  <c r="AS84" i="98"/>
  <c r="AL84" i="98"/>
  <c r="AU84" i="98" s="1"/>
  <c r="AS7" i="98"/>
  <c r="AL7" i="98"/>
  <c r="AU7" i="98" s="1"/>
  <c r="AL44" i="98"/>
  <c r="AU44" i="98" s="1"/>
  <c r="AS44" i="98"/>
  <c r="AS80" i="98"/>
  <c r="AL80" i="98"/>
  <c r="AU80" i="98" s="1"/>
  <c r="AS81" i="98"/>
  <c r="AL81" i="98"/>
  <c r="AU81" i="98" s="1"/>
  <c r="AS27" i="98"/>
  <c r="AL27" i="98"/>
  <c r="AU27" i="98" s="1"/>
  <c r="AS45" i="98"/>
  <c r="AL45" i="98"/>
  <c r="AU45" i="98" s="1"/>
  <c r="AS63" i="98"/>
  <c r="AL63" i="98"/>
  <c r="AU63" i="98" s="1"/>
  <c r="AS87" i="98"/>
  <c r="AL87" i="98"/>
  <c r="AU87" i="98" s="1"/>
  <c r="Y98" i="85"/>
  <c r="Z98" i="85" s="1"/>
  <c r="X98" i="85"/>
  <c r="AS9" i="98"/>
  <c r="AL9" i="98"/>
  <c r="AU9" i="98" s="1"/>
  <c r="AS28" i="98"/>
  <c r="AL28" i="98"/>
  <c r="AU28" i="98" s="1"/>
  <c r="AL46" i="98"/>
  <c r="AU46" i="98" s="1"/>
  <c r="AS46" i="98"/>
  <c r="AS64" i="98"/>
  <c r="AL64" i="98"/>
  <c r="AU64" i="98" s="1"/>
  <c r="AF95" i="90"/>
  <c r="AO95" i="90" s="1"/>
  <c r="W96" i="90"/>
  <c r="AG95" i="90"/>
  <c r="AP95" i="90" s="1"/>
  <c r="AE95" i="90"/>
  <c r="AS85" i="98"/>
  <c r="AL85" i="98"/>
  <c r="AU85" i="98" s="1"/>
  <c r="AH98" i="82"/>
  <c r="AQ98" i="82" s="1"/>
  <c r="AQ100" i="82" s="1"/>
  <c r="AZ3" i="82"/>
  <c r="AX10" i="82" s="1"/>
  <c r="S10" i="82" s="1"/>
  <c r="AC10" i="82" s="1"/>
  <c r="AB11" i="82" s="1"/>
  <c r="AX11" i="82"/>
  <c r="S11" i="82" s="1"/>
  <c r="AC11" i="82" s="1"/>
  <c r="AB12" i="82" s="1"/>
  <c r="AX12" i="82"/>
  <c r="S12" i="82" s="1"/>
  <c r="AC12" i="82" s="1"/>
  <c r="AB13" i="82" s="1"/>
  <c r="AX13" i="82"/>
  <c r="S13" i="82" s="1"/>
  <c r="AC13" i="82" s="1"/>
  <c r="AB14" i="82" s="1"/>
  <c r="AX14" i="82"/>
  <c r="S14" i="82" s="1"/>
  <c r="AC14" i="82" s="1"/>
  <c r="AB15" i="82" s="1"/>
  <c r="AX15" i="82"/>
  <c r="S15" i="82" s="1"/>
  <c r="AC15" i="82" s="1"/>
  <c r="AB16" i="82" s="1"/>
  <c r="AX16" i="82"/>
  <c r="S16" i="82" s="1"/>
  <c r="AC16" i="82" s="1"/>
  <c r="AB17" i="82" s="1"/>
  <c r="AX17" i="82"/>
  <c r="S17" i="82" s="1"/>
  <c r="AC17" i="82" s="1"/>
  <c r="AB18" i="82" s="1"/>
  <c r="AX18" i="82"/>
  <c r="S18" i="82" s="1"/>
  <c r="AC18" i="82" s="1"/>
  <c r="AB19" i="82" s="1"/>
  <c r="AX19" i="82"/>
  <c r="S19" i="82" s="1"/>
  <c r="AC19" i="82" s="1"/>
  <c r="AB20" i="82" s="1"/>
  <c r="AX20" i="82"/>
  <c r="S20" i="82" s="1"/>
  <c r="AC20" i="82" s="1"/>
  <c r="AB21" i="82" s="1"/>
  <c r="AX21" i="82"/>
  <c r="S21" i="82" s="1"/>
  <c r="AC21" i="82" s="1"/>
  <c r="AB22" i="82" s="1"/>
  <c r="AX22" i="82"/>
  <c r="S22" i="82" s="1"/>
  <c r="AC22" i="82" s="1"/>
  <c r="AB23" i="82" s="1"/>
  <c r="AX23" i="82"/>
  <c r="S23" i="82" s="1"/>
  <c r="AC23" i="82" s="1"/>
  <c r="AB24" i="82" s="1"/>
  <c r="AX24" i="82"/>
  <c r="S24" i="82" s="1"/>
  <c r="AC24" i="82" s="1"/>
  <c r="AB25" i="82" s="1"/>
  <c r="AX25" i="82"/>
  <c r="S25" i="82" s="1"/>
  <c r="AC25" i="82" s="1"/>
  <c r="AB26" i="82" s="1"/>
  <c r="AX26" i="82"/>
  <c r="S26" i="82" s="1"/>
  <c r="AC26" i="82" s="1"/>
  <c r="AB27" i="82" s="1"/>
  <c r="AX27" i="82"/>
  <c r="S27" i="82" s="1"/>
  <c r="AC27" i="82" s="1"/>
  <c r="AB28" i="82" s="1"/>
  <c r="AX28" i="82"/>
  <c r="S28" i="82" s="1"/>
  <c r="AC28" i="82" s="1"/>
  <c r="AB29" i="82" s="1"/>
  <c r="AX29" i="82"/>
  <c r="S29" i="82" s="1"/>
  <c r="AC29" i="82" s="1"/>
  <c r="AB30" i="82" s="1"/>
  <c r="AX30" i="82"/>
  <c r="S30" i="82" s="1"/>
  <c r="AC30" i="82" s="1"/>
  <c r="AB31" i="82" s="1"/>
  <c r="AX31" i="82"/>
  <c r="S31" i="82" s="1"/>
  <c r="AC31" i="82" s="1"/>
  <c r="AB32" i="82" s="1"/>
  <c r="AX32" i="82"/>
  <c r="S32" i="82" s="1"/>
  <c r="AC32" i="82" s="1"/>
  <c r="AB33" i="82" s="1"/>
  <c r="AX33" i="82"/>
  <c r="S33" i="82" s="1"/>
  <c r="AC33" i="82" s="1"/>
  <c r="AB34" i="82" s="1"/>
  <c r="AX34" i="82"/>
  <c r="S34" i="82" s="1"/>
  <c r="AC34" i="82" s="1"/>
  <c r="AB35" i="82" s="1"/>
  <c r="AX35" i="82"/>
  <c r="S35" i="82" s="1"/>
  <c r="AC35" i="82" s="1"/>
  <c r="AB36" i="82" s="1"/>
  <c r="AX36" i="82"/>
  <c r="S36" i="82" s="1"/>
  <c r="AC36" i="82" s="1"/>
  <c r="AB37" i="82" s="1"/>
  <c r="AX37" i="82"/>
  <c r="S37" i="82" s="1"/>
  <c r="AC37" i="82" s="1"/>
  <c r="AB38" i="82" s="1"/>
  <c r="AX38" i="82"/>
  <c r="S38" i="82" s="1"/>
  <c r="AC38" i="82" s="1"/>
  <c r="AB39" i="82" s="1"/>
  <c r="AX39" i="82"/>
  <c r="S39" i="82" s="1"/>
  <c r="AC39" i="82" s="1"/>
  <c r="AB40" i="82" s="1"/>
  <c r="AX40" i="82"/>
  <c r="S40" i="82" s="1"/>
  <c r="AC40" i="82" s="1"/>
  <c r="AB41" i="82" s="1"/>
  <c r="AX41" i="82"/>
  <c r="S41" i="82" s="1"/>
  <c r="AC41" i="82" s="1"/>
  <c r="AB42" i="82" s="1"/>
  <c r="AX42" i="82"/>
  <c r="S42" i="82" s="1"/>
  <c r="AC42" i="82" s="1"/>
  <c r="AB43" i="82" s="1"/>
  <c r="AX43" i="82"/>
  <c r="S43" i="82" s="1"/>
  <c r="AC43" i="82" s="1"/>
  <c r="AB44" i="82" s="1"/>
  <c r="AX44" i="82"/>
  <c r="S44" i="82" s="1"/>
  <c r="AC44" i="82" s="1"/>
  <c r="AB45" i="82" s="1"/>
  <c r="AX45" i="82"/>
  <c r="S45" i="82" s="1"/>
  <c r="AC45" i="82" s="1"/>
  <c r="AB46" i="82" s="1"/>
  <c r="AX46" i="82"/>
  <c r="S46" i="82" s="1"/>
  <c r="AC46" i="82" s="1"/>
  <c r="AB47" i="82" s="1"/>
  <c r="AX47" i="82"/>
  <c r="S47" i="82" s="1"/>
  <c r="AC47" i="82" s="1"/>
  <c r="AB48" i="82" s="1"/>
  <c r="AX48" i="82"/>
  <c r="S48" i="82" s="1"/>
  <c r="AC48" i="82" s="1"/>
  <c r="AB49" i="82" s="1"/>
  <c r="AX49" i="82"/>
  <c r="S49" i="82" s="1"/>
  <c r="AC49" i="82" s="1"/>
  <c r="AB50" i="82" s="1"/>
  <c r="AX50" i="82"/>
  <c r="S50" i="82" s="1"/>
  <c r="AC50" i="82" s="1"/>
  <c r="AB51" i="82" s="1"/>
  <c r="AX51" i="82"/>
  <c r="S51" i="82" s="1"/>
  <c r="AC51" i="82" s="1"/>
  <c r="AB52" i="82" s="1"/>
  <c r="AX52" i="82"/>
  <c r="S52" i="82" s="1"/>
  <c r="AC52" i="82" s="1"/>
  <c r="AB53" i="82" s="1"/>
  <c r="AX53" i="82"/>
  <c r="S53" i="82" s="1"/>
  <c r="AC53" i="82" s="1"/>
  <c r="AB54" i="82" s="1"/>
  <c r="AX54" i="82"/>
  <c r="S54" i="82" s="1"/>
  <c r="AC54" i="82" s="1"/>
  <c r="AB55" i="82" s="1"/>
  <c r="AX55" i="82"/>
  <c r="S55" i="82" s="1"/>
  <c r="AC55" i="82" s="1"/>
  <c r="AB56" i="82" s="1"/>
  <c r="AX56" i="82"/>
  <c r="S56" i="82" s="1"/>
  <c r="AC56" i="82" s="1"/>
  <c r="AB57" i="82" s="1"/>
  <c r="AX57" i="82"/>
  <c r="S57" i="82" s="1"/>
  <c r="AC57" i="82" s="1"/>
  <c r="AB58" i="82" s="1"/>
  <c r="AX58" i="82"/>
  <c r="S58" i="82" s="1"/>
  <c r="AC58" i="82" s="1"/>
  <c r="AB59" i="82" s="1"/>
  <c r="AX59" i="82"/>
  <c r="S59" i="82" s="1"/>
  <c r="AC59" i="82" s="1"/>
  <c r="AB60" i="82" s="1"/>
  <c r="AX60" i="82"/>
  <c r="S60" i="82" s="1"/>
  <c r="AC60" i="82" s="1"/>
  <c r="AB61" i="82" s="1"/>
  <c r="AX61" i="82"/>
  <c r="S61" i="82" s="1"/>
  <c r="AC61" i="82" s="1"/>
  <c r="AB62" i="82" s="1"/>
  <c r="AX62" i="82"/>
  <c r="S62" i="82" s="1"/>
  <c r="AC62" i="82" s="1"/>
  <c r="AB63" i="82" s="1"/>
  <c r="AX63" i="82"/>
  <c r="S63" i="82" s="1"/>
  <c r="AC63" i="82" s="1"/>
  <c r="AB64" i="82" s="1"/>
  <c r="AX64" i="82"/>
  <c r="S64" i="82" s="1"/>
  <c r="AC64" i="82" s="1"/>
  <c r="AB65" i="82" s="1"/>
  <c r="AX65" i="82"/>
  <c r="S65" i="82" s="1"/>
  <c r="AC65" i="82" s="1"/>
  <c r="AB66" i="82" s="1"/>
  <c r="AX66" i="82"/>
  <c r="S66" i="82" s="1"/>
  <c r="AC66" i="82" s="1"/>
  <c r="AB67" i="82" s="1"/>
  <c r="AX67" i="82"/>
  <c r="S67" i="82" s="1"/>
  <c r="AC67" i="82" s="1"/>
  <c r="AB68" i="82" s="1"/>
  <c r="AX68" i="82"/>
  <c r="S68" i="82" s="1"/>
  <c r="AC68" i="82" s="1"/>
  <c r="AB69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2" i="82"/>
  <c r="S72" i="82" s="1"/>
  <c r="AC72" i="82" s="1"/>
  <c r="AB73" i="82" s="1"/>
  <c r="AX73" i="82"/>
  <c r="S73" i="82" s="1"/>
  <c r="AC73" i="82" s="1"/>
  <c r="AB74" i="82" s="1"/>
  <c r="AX74" i="82"/>
  <c r="S74" i="82" s="1"/>
  <c r="AC74" i="82" s="1"/>
  <c r="AB75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8" i="82"/>
  <c r="S78" i="82" s="1"/>
  <c r="AC78" i="82" s="1"/>
  <c r="AB79" i="82" s="1"/>
  <c r="AX79" i="82"/>
  <c r="S79" i="82" s="1"/>
  <c r="AC79" i="82" s="1"/>
  <c r="AB80" i="82" s="1"/>
  <c r="AX80" i="82"/>
  <c r="S80" i="82" s="1"/>
  <c r="AC80" i="82" s="1"/>
  <c r="AB81" i="82" s="1"/>
  <c r="AX81" i="82"/>
  <c r="S81" i="82" s="1"/>
  <c r="AC81" i="82" s="1"/>
  <c r="AB82" i="82" s="1"/>
  <c r="AX82" i="82"/>
  <c r="S82" i="82" s="1"/>
  <c r="AC82" i="82" s="1"/>
  <c r="AB83" i="82" s="1"/>
  <c r="AX83" i="82"/>
  <c r="S83" i="82" s="1"/>
  <c r="AC83" i="82" s="1"/>
  <c r="AB84" i="82" s="1"/>
  <c r="AX84" i="82"/>
  <c r="S84" i="82" s="1"/>
  <c r="AC84" i="82" s="1"/>
  <c r="AB85" i="82" s="1"/>
  <c r="AX85" i="82"/>
  <c r="S85" i="82" s="1"/>
  <c r="AC85" i="82" s="1"/>
  <c r="AB86" i="82" s="1"/>
  <c r="AX86" i="82"/>
  <c r="S86" i="82" s="1"/>
  <c r="AC86" i="82" s="1"/>
  <c r="AB87" i="82" s="1"/>
  <c r="AX87" i="82"/>
  <c r="S87" i="82" s="1"/>
  <c r="AC87" i="82" s="1"/>
  <c r="AB88" i="82" s="1"/>
  <c r="AX88" i="82"/>
  <c r="S88" i="82" s="1"/>
  <c r="AC88" i="82" s="1"/>
  <c r="AB89" i="82" s="1"/>
  <c r="AX89" i="82"/>
  <c r="S89" i="82" s="1"/>
  <c r="AC89" i="82" s="1"/>
  <c r="AB90" i="82" s="1"/>
  <c r="AX90" i="82"/>
  <c r="S90" i="82" s="1"/>
  <c r="AC90" i="82" s="1"/>
  <c r="AB91" i="82" s="1"/>
  <c r="AX91" i="82"/>
  <c r="S91" i="82" s="1"/>
  <c r="AC91" i="82" s="1"/>
  <c r="AB92" i="82" s="1"/>
  <c r="AX92" i="82"/>
  <c r="S92" i="82" s="1"/>
  <c r="AC92" i="82" s="1"/>
  <c r="AB93" i="82" s="1"/>
  <c r="AX93" i="82"/>
  <c r="S93" i="82" s="1"/>
  <c r="AC93" i="82" s="1"/>
  <c r="AB94" i="82" s="1"/>
  <c r="AX94" i="82"/>
  <c r="S94" i="82" s="1"/>
  <c r="AC94" i="82" s="1"/>
  <c r="AB95" i="82" s="1"/>
  <c r="AX95" i="82"/>
  <c r="S95" i="82" s="1"/>
  <c r="AC95" i="82" s="1"/>
  <c r="AB96" i="82" s="1"/>
  <c r="AX96" i="82"/>
  <c r="S96" i="82" s="1"/>
  <c r="AC96" i="82" s="1"/>
  <c r="AB97" i="82" s="1"/>
  <c r="AX97" i="82"/>
  <c r="S97" i="82" s="1"/>
  <c r="AC97" i="82" s="1"/>
  <c r="AB98" i="82" s="1"/>
  <c r="AS47" i="98"/>
  <c r="AL47" i="98"/>
  <c r="AU47" i="98" s="1"/>
  <c r="AS65" i="98"/>
  <c r="AL65" i="98"/>
  <c r="AU65" i="98" s="1"/>
  <c r="AS83" i="98"/>
  <c r="AL83" i="98"/>
  <c r="AU83" i="98" s="1"/>
  <c r="AS67" i="98"/>
  <c r="AL67" i="98"/>
  <c r="AU67" i="98" s="1"/>
  <c r="AL66" i="98"/>
  <c r="AU66" i="98" s="1"/>
  <c r="AS66" i="98"/>
  <c r="AS86" i="98"/>
  <c r="AL86" i="98"/>
  <c r="AU86" i="98" s="1"/>
  <c r="AS72" i="98"/>
  <c r="AL72" i="98"/>
  <c r="AU72" i="98" s="1"/>
  <c r="AS36" i="98"/>
  <c r="AL36" i="98"/>
  <c r="AU36" i="98" s="1"/>
  <c r="AS54" i="98"/>
  <c r="AL54" i="98"/>
  <c r="AU54" i="98" s="1"/>
  <c r="AS5" i="98"/>
  <c r="AL5" i="98"/>
  <c r="AU5" i="98" s="1"/>
  <c r="AS26" i="98"/>
  <c r="AL26" i="98"/>
  <c r="AU26" i="98" s="1"/>
  <c r="AS12" i="98"/>
  <c r="AL12" i="98"/>
  <c r="AU12" i="98" s="1"/>
  <c r="AS24" i="98"/>
  <c r="AL24" i="98"/>
  <c r="AU24" i="98" s="1"/>
  <c r="AS42" i="98"/>
  <c r="AL42" i="98"/>
  <c r="AU42" i="98" s="1"/>
  <c r="AS78" i="98"/>
  <c r="AL78" i="98"/>
  <c r="AU78" i="98" s="1"/>
  <c r="AS96" i="98"/>
  <c r="AL96" i="98"/>
  <c r="AU96" i="98" s="1"/>
  <c r="AS62" i="98"/>
  <c r="AL62" i="98"/>
  <c r="AU62" i="98" s="1"/>
  <c r="AR97" i="10"/>
  <c r="AS55" i="98"/>
  <c r="AL55" i="98"/>
  <c r="AU55" i="98" s="1"/>
  <c r="AL33" i="98"/>
  <c r="AU33" i="98" s="1"/>
  <c r="AS33" i="98"/>
  <c r="AS69" i="98"/>
  <c r="AL69" i="98"/>
  <c r="AU69" i="98" s="1"/>
  <c r="AS82" i="98"/>
  <c r="AL82" i="98"/>
  <c r="AU82" i="98" s="1"/>
  <c r="AI98" i="98"/>
  <c r="AN98" i="98"/>
  <c r="AN100" i="98" s="1"/>
  <c r="Z98" i="82"/>
  <c r="AS17" i="98"/>
  <c r="AL17" i="98"/>
  <c r="AU17" i="98" s="1"/>
  <c r="AS35" i="98"/>
  <c r="AL35" i="98"/>
  <c r="AU35" i="98" s="1"/>
  <c r="AL91" i="98"/>
  <c r="AU91" i="98" s="1"/>
  <c r="AS91" i="98"/>
  <c r="AS11" i="98"/>
  <c r="AL11" i="98"/>
  <c r="AU11" i="98" s="1"/>
  <c r="AS48" i="98"/>
  <c r="AL48" i="98"/>
  <c r="AU48" i="98" s="1"/>
  <c r="AS18" i="98"/>
  <c r="AL18" i="98"/>
  <c r="AU18" i="98" s="1"/>
  <c r="AS60" i="98"/>
  <c r="AL60" i="98"/>
  <c r="AU60" i="98" s="1"/>
  <c r="AS94" i="98"/>
  <c r="AL94" i="98"/>
  <c r="AU94" i="98" s="1"/>
  <c r="AS14" i="98"/>
  <c r="AL14" i="98"/>
  <c r="AU14" i="98" s="1"/>
  <c r="AS32" i="98"/>
  <c r="AL32" i="98"/>
  <c r="AU32" i="98" s="1"/>
  <c r="AS68" i="98"/>
  <c r="AL68" i="98"/>
  <c r="AU68" i="98" s="1"/>
  <c r="AI96" i="48"/>
  <c r="AN96" i="48"/>
  <c r="AH98" i="35"/>
  <c r="AQ98" i="35" s="1"/>
  <c r="AQ100" i="35" s="1"/>
  <c r="AZ3" i="35"/>
  <c r="AX8" i="35" s="1"/>
  <c r="S8" i="35" s="1"/>
  <c r="AC8" i="35" s="1"/>
  <c r="AB9" i="35" s="1"/>
  <c r="AX3" i="35"/>
  <c r="S3" i="35" s="1"/>
  <c r="AC3" i="35" s="1"/>
  <c r="AX4" i="35"/>
  <c r="S4" i="35" s="1"/>
  <c r="AC4" i="35" s="1"/>
  <c r="AB5" i="35" s="1"/>
  <c r="AX7" i="35"/>
  <c r="S7" i="35" s="1"/>
  <c r="AC7" i="35" s="1"/>
  <c r="AB8" i="35" s="1"/>
  <c r="AX10" i="35"/>
  <c r="S10" i="35" s="1"/>
  <c r="AC10" i="35" s="1"/>
  <c r="AB11" i="35" s="1"/>
  <c r="AX11" i="35"/>
  <c r="S11" i="35" s="1"/>
  <c r="AC11" i="35" s="1"/>
  <c r="AB12" i="35" s="1"/>
  <c r="AX12" i="35"/>
  <c r="S12" i="35" s="1"/>
  <c r="AC12" i="35" s="1"/>
  <c r="AB13" i="35" s="1"/>
  <c r="AX14" i="35"/>
  <c r="S14" i="35" s="1"/>
  <c r="AC14" i="35" s="1"/>
  <c r="AB15" i="35" s="1"/>
  <c r="AX15" i="35"/>
  <c r="S15" i="35" s="1"/>
  <c r="AC15" i="35" s="1"/>
  <c r="AB16" i="35" s="1"/>
  <c r="AX16" i="35"/>
  <c r="S16" i="35" s="1"/>
  <c r="AC16" i="35" s="1"/>
  <c r="AB17" i="35" s="1"/>
  <c r="AX17" i="35"/>
  <c r="S17" i="35" s="1"/>
  <c r="AC17" i="35" s="1"/>
  <c r="AB18" i="35" s="1"/>
  <c r="AX18" i="35"/>
  <c r="S18" i="35" s="1"/>
  <c r="AC18" i="35" s="1"/>
  <c r="AB19" i="35" s="1"/>
  <c r="AX19" i="35"/>
  <c r="S19" i="35" s="1"/>
  <c r="AC19" i="35" s="1"/>
  <c r="AB20" i="35" s="1"/>
  <c r="AX20" i="35"/>
  <c r="S20" i="35" s="1"/>
  <c r="AC20" i="35" s="1"/>
  <c r="AB21" i="35" s="1"/>
  <c r="AX21" i="35"/>
  <c r="S21" i="35" s="1"/>
  <c r="AC21" i="35" s="1"/>
  <c r="AB22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6" i="35"/>
  <c r="S26" i="35" s="1"/>
  <c r="AC26" i="35" s="1"/>
  <c r="AB27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5" i="35"/>
  <c r="S75" i="35" s="1"/>
  <c r="AC75" i="35" s="1"/>
  <c r="AB76" i="35" s="1"/>
  <c r="AX76" i="35"/>
  <c r="S76" i="35" s="1"/>
  <c r="AC76" i="35" s="1"/>
  <c r="AB77" i="35" s="1"/>
  <c r="AX77" i="35"/>
  <c r="S77" i="35" s="1"/>
  <c r="AC77" i="35" s="1"/>
  <c r="AB78" i="35" s="1"/>
  <c r="AX78" i="35"/>
  <c r="S78" i="35" s="1"/>
  <c r="AC78" i="35" s="1"/>
  <c r="AB79" i="35" s="1"/>
  <c r="AX79" i="35"/>
  <c r="S79" i="35" s="1"/>
  <c r="AC79" i="35" s="1"/>
  <c r="AB80" i="35" s="1"/>
  <c r="AX80" i="35"/>
  <c r="S80" i="35" s="1"/>
  <c r="AC80" i="35" s="1"/>
  <c r="AB81" i="35" s="1"/>
  <c r="AX81" i="35"/>
  <c r="S81" i="35" s="1"/>
  <c r="AC81" i="35" s="1"/>
  <c r="AB82" i="35" s="1"/>
  <c r="AX82" i="35"/>
  <c r="S82" i="35" s="1"/>
  <c r="AC82" i="35" s="1"/>
  <c r="AB83" i="35" s="1"/>
  <c r="AX83" i="35"/>
  <c r="S83" i="35" s="1"/>
  <c r="AC83" i="35" s="1"/>
  <c r="AB84" i="35" s="1"/>
  <c r="AX84" i="35"/>
  <c r="S84" i="35" s="1"/>
  <c r="AC84" i="35" s="1"/>
  <c r="AB85" i="35" s="1"/>
  <c r="AX85" i="35"/>
  <c r="S85" i="35" s="1"/>
  <c r="AC85" i="35" s="1"/>
  <c r="AB86" i="35" s="1"/>
  <c r="AX86" i="35"/>
  <c r="S86" i="35" s="1"/>
  <c r="AC86" i="35" s="1"/>
  <c r="AB87" i="35" s="1"/>
  <c r="AX87" i="35"/>
  <c r="S87" i="35" s="1"/>
  <c r="AC87" i="35" s="1"/>
  <c r="AB88" i="35" s="1"/>
  <c r="AX88" i="35"/>
  <c r="S88" i="35" s="1"/>
  <c r="AC88" i="35" s="1"/>
  <c r="AB89" i="35" s="1"/>
  <c r="AX89" i="35"/>
  <c r="S89" i="35" s="1"/>
  <c r="AC89" i="35" s="1"/>
  <c r="AB90" i="35" s="1"/>
  <c r="AX90" i="35"/>
  <c r="S90" i="35" s="1"/>
  <c r="AC90" i="35" s="1"/>
  <c r="AB91" i="35" s="1"/>
  <c r="AX91" i="35"/>
  <c r="S91" i="35" s="1"/>
  <c r="AC91" i="35" s="1"/>
  <c r="AB92" i="35" s="1"/>
  <c r="AX92" i="35"/>
  <c r="S92" i="35" s="1"/>
  <c r="AC92" i="35" s="1"/>
  <c r="AB93" i="35" s="1"/>
  <c r="AX94" i="35"/>
  <c r="S94" i="35" s="1"/>
  <c r="AC94" i="35" s="1"/>
  <c r="AB95" i="35" s="1"/>
  <c r="AX96" i="35"/>
  <c r="S96" i="35" s="1"/>
  <c r="AC96" i="35" s="1"/>
  <c r="AB97" i="35" s="1"/>
  <c r="AX95" i="35"/>
  <c r="S95" i="35" s="1"/>
  <c r="AC95" i="35" s="1"/>
  <c r="AB96" i="35" s="1"/>
  <c r="AX93" i="35"/>
  <c r="S93" i="35" s="1"/>
  <c r="AC93" i="35" s="1"/>
  <c r="AB94" i="35" s="1"/>
  <c r="AX97" i="35"/>
  <c r="S97" i="35" s="1"/>
  <c r="AC97" i="35" s="1"/>
  <c r="AB98" i="35" s="1"/>
  <c r="AS93" i="98"/>
  <c r="AL93" i="98"/>
  <c r="AU93" i="98" s="1"/>
  <c r="AS15" i="98"/>
  <c r="AL15" i="98"/>
  <c r="AU15" i="98" s="1"/>
  <c r="AS51" i="98"/>
  <c r="AL51" i="98"/>
  <c r="AU51" i="98" s="1"/>
  <c r="AR97" i="35"/>
  <c r="AS49" i="98"/>
  <c r="AL49" i="98"/>
  <c r="AU49" i="98" s="1"/>
  <c r="AI97" i="85"/>
  <c r="AN97" i="85"/>
  <c r="AS16" i="98"/>
  <c r="AL16" i="98"/>
  <c r="AU16" i="98" s="1"/>
  <c r="AS34" i="98"/>
  <c r="AL34" i="98"/>
  <c r="AU34" i="98" s="1"/>
  <c r="AS52" i="98"/>
  <c r="AL52" i="98"/>
  <c r="AU52" i="98" s="1"/>
  <c r="AS88" i="98"/>
  <c r="AL88" i="98"/>
  <c r="AU88" i="98" s="1"/>
  <c r="AS25" i="98"/>
  <c r="AL25" i="98"/>
  <c r="AU25" i="98" s="1"/>
  <c r="AS53" i="98"/>
  <c r="AL53" i="98"/>
  <c r="AU53" i="98" s="1"/>
  <c r="AS71" i="98"/>
  <c r="AL71" i="98"/>
  <c r="AU71" i="98" s="1"/>
  <c r="AS89" i="98"/>
  <c r="AL89" i="98"/>
  <c r="AU89" i="98" s="1"/>
  <c r="AC98" i="85" l="1"/>
  <c r="AE98" i="85"/>
  <c r="AF98" i="85"/>
  <c r="AO98" i="85" s="1"/>
  <c r="AO100" i="85" s="1"/>
  <c r="AG98" i="85"/>
  <c r="AP98" i="85" s="1"/>
  <c r="AP100" i="85" s="1"/>
  <c r="AC98" i="102"/>
  <c r="AG98" i="102"/>
  <c r="AP98" i="102" s="1"/>
  <c r="AP100" i="102" s="1"/>
  <c r="AF98" i="102"/>
  <c r="AO98" i="102" s="1"/>
  <c r="AO100" i="102" s="1"/>
  <c r="AE98" i="102"/>
  <c r="AR97" i="85"/>
  <c r="AK87" i="35"/>
  <c r="AT87" i="35" s="1"/>
  <c r="AJ87" i="35"/>
  <c r="AK81" i="35"/>
  <c r="AT81" i="35" s="1"/>
  <c r="AJ81" i="35"/>
  <c r="AK69" i="35"/>
  <c r="AT69" i="35" s="1"/>
  <c r="AJ69" i="35"/>
  <c r="AK98" i="35"/>
  <c r="AT98" i="35" s="1"/>
  <c r="AJ98" i="35"/>
  <c r="AS98" i="35" s="1"/>
  <c r="AJ92" i="35"/>
  <c r="AK92" i="35"/>
  <c r="AT92" i="35" s="1"/>
  <c r="AK86" i="35"/>
  <c r="AT86" i="35" s="1"/>
  <c r="AJ86" i="35"/>
  <c r="AK80" i="35"/>
  <c r="AT80" i="35" s="1"/>
  <c r="AJ80" i="35"/>
  <c r="AK74" i="35"/>
  <c r="AT74" i="35" s="1"/>
  <c r="AJ74" i="35"/>
  <c r="AK68" i="35"/>
  <c r="AT68" i="35" s="1"/>
  <c r="AJ68" i="35"/>
  <c r="AK62" i="35"/>
  <c r="AT62" i="35" s="1"/>
  <c r="AJ62" i="35"/>
  <c r="AJ56" i="35"/>
  <c r="AK56" i="35"/>
  <c r="AT56" i="35" s="1"/>
  <c r="AJ50" i="35"/>
  <c r="AK50" i="35"/>
  <c r="AT50" i="35" s="1"/>
  <c r="AJ44" i="35"/>
  <c r="AK44" i="35"/>
  <c r="AT44" i="35" s="1"/>
  <c r="AK38" i="35"/>
  <c r="AT38" i="35" s="1"/>
  <c r="AJ38" i="35"/>
  <c r="AK32" i="35"/>
  <c r="AT32" i="35" s="1"/>
  <c r="AJ32" i="35"/>
  <c r="AJ26" i="35"/>
  <c r="AK26" i="35"/>
  <c r="AT26" i="35" s="1"/>
  <c r="AK20" i="35"/>
  <c r="AT20" i="35" s="1"/>
  <c r="AJ20" i="35"/>
  <c r="AX13" i="35"/>
  <c r="S13" i="35" s="1"/>
  <c r="AC13" i="35" s="1"/>
  <c r="AB14" i="35" s="1"/>
  <c r="AX6" i="35"/>
  <c r="S6" i="35" s="1"/>
  <c r="AC6" i="35" s="1"/>
  <c r="AB7" i="35" s="1"/>
  <c r="AG98" i="82"/>
  <c r="AP98" i="82" s="1"/>
  <c r="AP100" i="82" s="1"/>
  <c r="AF98" i="82"/>
  <c r="AO98" i="82" s="1"/>
  <c r="AO100" i="82" s="1"/>
  <c r="AE98" i="82"/>
  <c r="AC98" i="82"/>
  <c r="AK97" i="82"/>
  <c r="AT97" i="82" s="1"/>
  <c r="AJ97" i="82"/>
  <c r="AK91" i="82"/>
  <c r="AT91" i="82" s="1"/>
  <c r="AJ91" i="82"/>
  <c r="AK85" i="82"/>
  <c r="AT85" i="82" s="1"/>
  <c r="AJ85" i="82"/>
  <c r="AJ79" i="82"/>
  <c r="AK79" i="82"/>
  <c r="AT79" i="82" s="1"/>
  <c r="AK73" i="82"/>
  <c r="AT73" i="82" s="1"/>
  <c r="AJ73" i="82"/>
  <c r="AJ67" i="82"/>
  <c r="AK67" i="82"/>
  <c r="AT67" i="82" s="1"/>
  <c r="AK61" i="82"/>
  <c r="AT61" i="82" s="1"/>
  <c r="AJ61" i="82"/>
  <c r="AK55" i="82"/>
  <c r="AT55" i="82" s="1"/>
  <c r="AJ55" i="82"/>
  <c r="AK49" i="82"/>
  <c r="AT49" i="82" s="1"/>
  <c r="AJ49" i="82"/>
  <c r="AJ43" i="82"/>
  <c r="AK43" i="82"/>
  <c r="AT43" i="82" s="1"/>
  <c r="AK37" i="82"/>
  <c r="AT37" i="82" s="1"/>
  <c r="AJ37" i="82"/>
  <c r="AK31" i="82"/>
  <c r="AT31" i="82" s="1"/>
  <c r="AJ31" i="82"/>
  <c r="AK25" i="82"/>
  <c r="AT25" i="82" s="1"/>
  <c r="AJ25" i="82"/>
  <c r="AK19" i="82"/>
  <c r="AT19" i="82" s="1"/>
  <c r="AJ19" i="82"/>
  <c r="AK13" i="82"/>
  <c r="AT13" i="82" s="1"/>
  <c r="AJ13" i="82"/>
  <c r="AX5" i="82"/>
  <c r="S5" i="82" s="1"/>
  <c r="AC5" i="82" s="1"/>
  <c r="AB6" i="82" s="1"/>
  <c r="AH97" i="50"/>
  <c r="AQ97" i="50" s="1"/>
  <c r="AJ91" i="10"/>
  <c r="AK91" i="10"/>
  <c r="AT91" i="10" s="1"/>
  <c r="AK85" i="10"/>
  <c r="AT85" i="10" s="1"/>
  <c r="AJ85" i="10"/>
  <c r="AK79" i="10"/>
  <c r="AT79" i="10" s="1"/>
  <c r="AJ79" i="10"/>
  <c r="AJ73" i="10"/>
  <c r="AK73" i="10"/>
  <c r="AT73" i="10" s="1"/>
  <c r="AK67" i="10"/>
  <c r="AT67" i="10" s="1"/>
  <c r="AJ67" i="10"/>
  <c r="AK61" i="10"/>
  <c r="AT61" i="10" s="1"/>
  <c r="AJ61" i="10"/>
  <c r="AJ55" i="10"/>
  <c r="AK55" i="10"/>
  <c r="AT55" i="10" s="1"/>
  <c r="AK49" i="10"/>
  <c r="AT49" i="10" s="1"/>
  <c r="AJ49" i="10"/>
  <c r="AJ43" i="10"/>
  <c r="AK43" i="10"/>
  <c r="AT43" i="10" s="1"/>
  <c r="AK37" i="10"/>
  <c r="AT37" i="10" s="1"/>
  <c r="AJ37" i="10"/>
  <c r="AJ31" i="10"/>
  <c r="AK31" i="10"/>
  <c r="AT31" i="10" s="1"/>
  <c r="AJ25" i="10"/>
  <c r="AK25" i="10"/>
  <c r="AT25" i="10" s="1"/>
  <c r="AK19" i="10"/>
  <c r="AT19" i="10" s="1"/>
  <c r="AJ19" i="10"/>
  <c r="AK13" i="10"/>
  <c r="AT13" i="10" s="1"/>
  <c r="AJ13" i="10"/>
  <c r="AJ7" i="10"/>
  <c r="AK7" i="10"/>
  <c r="AT7" i="10" s="1"/>
  <c r="AH97" i="94"/>
  <c r="AQ97" i="94" s="1"/>
  <c r="AJ91" i="35"/>
  <c r="AK91" i="35"/>
  <c r="AT91" i="35" s="1"/>
  <c r="AK73" i="35"/>
  <c r="AT73" i="35" s="1"/>
  <c r="AJ73" i="35"/>
  <c r="AK67" i="35"/>
  <c r="AT67" i="35" s="1"/>
  <c r="AJ67" i="35"/>
  <c r="AK61" i="35"/>
  <c r="AT61" i="35" s="1"/>
  <c r="AJ61" i="35"/>
  <c r="AJ55" i="35"/>
  <c r="AK55" i="35"/>
  <c r="AT55" i="35" s="1"/>
  <c r="AJ49" i="35"/>
  <c r="AK49" i="35"/>
  <c r="AT49" i="35" s="1"/>
  <c r="AK43" i="35"/>
  <c r="AT43" i="35" s="1"/>
  <c r="AJ43" i="35"/>
  <c r="AK37" i="35"/>
  <c r="AT37" i="35" s="1"/>
  <c r="AJ37" i="35"/>
  <c r="AJ31" i="35"/>
  <c r="AK31" i="35"/>
  <c r="AT31" i="35" s="1"/>
  <c r="AK25" i="35"/>
  <c r="AT25" i="35" s="1"/>
  <c r="AJ25" i="35"/>
  <c r="AK19" i="35"/>
  <c r="AT19" i="35" s="1"/>
  <c r="AJ19" i="35"/>
  <c r="AK13" i="35"/>
  <c r="AT13" i="35" s="1"/>
  <c r="AK5" i="35"/>
  <c r="AT5" i="35" s="1"/>
  <c r="AR96" i="48"/>
  <c r="AJ96" i="82"/>
  <c r="AK96" i="82"/>
  <c r="AT96" i="82" s="1"/>
  <c r="AJ90" i="82"/>
  <c r="AK90" i="82"/>
  <c r="AT90" i="82" s="1"/>
  <c r="AK84" i="82"/>
  <c r="AT84" i="82" s="1"/>
  <c r="AJ84" i="82"/>
  <c r="AK78" i="82"/>
  <c r="AT78" i="82" s="1"/>
  <c r="AJ78" i="82"/>
  <c r="AJ72" i="82"/>
  <c r="AK72" i="82"/>
  <c r="AT72" i="82" s="1"/>
  <c r="AK66" i="82"/>
  <c r="AT66" i="82" s="1"/>
  <c r="AJ66" i="82"/>
  <c r="AK60" i="82"/>
  <c r="AT60" i="82" s="1"/>
  <c r="AJ60" i="82"/>
  <c r="AJ54" i="82"/>
  <c r="AK54" i="82"/>
  <c r="AT54" i="82" s="1"/>
  <c r="AK48" i="82"/>
  <c r="AT48" i="82" s="1"/>
  <c r="AJ48" i="82"/>
  <c r="AK42" i="82"/>
  <c r="AT42" i="82" s="1"/>
  <c r="AJ42" i="82"/>
  <c r="AK36" i="82"/>
  <c r="AT36" i="82" s="1"/>
  <c r="AJ36" i="82"/>
  <c r="AJ30" i="82"/>
  <c r="AK30" i="82"/>
  <c r="AT30" i="82" s="1"/>
  <c r="AJ24" i="82"/>
  <c r="AK24" i="82"/>
  <c r="AT24" i="82" s="1"/>
  <c r="AJ18" i="82"/>
  <c r="AK18" i="82"/>
  <c r="AT18" i="82" s="1"/>
  <c r="AJ12" i="82"/>
  <c r="AK12" i="82"/>
  <c r="AT12" i="82" s="1"/>
  <c r="AK11" i="82"/>
  <c r="AT11" i="82" s="1"/>
  <c r="AJ11" i="82"/>
  <c r="AF97" i="50"/>
  <c r="AO97" i="50" s="1"/>
  <c r="AG97" i="50"/>
  <c r="AP97" i="50" s="1"/>
  <c r="AE97" i="50"/>
  <c r="W98" i="50"/>
  <c r="AJ94" i="10"/>
  <c r="AK94" i="10"/>
  <c r="AT94" i="10" s="1"/>
  <c r="AJ90" i="10"/>
  <c r="AK90" i="10"/>
  <c r="AT90" i="10" s="1"/>
  <c r="AK84" i="10"/>
  <c r="AT84" i="10" s="1"/>
  <c r="AJ84" i="10"/>
  <c r="AJ78" i="10"/>
  <c r="AK78" i="10"/>
  <c r="AT78" i="10" s="1"/>
  <c r="AK72" i="10"/>
  <c r="AT72" i="10" s="1"/>
  <c r="AJ72" i="10"/>
  <c r="AK66" i="10"/>
  <c r="AT66" i="10" s="1"/>
  <c r="AJ66" i="10"/>
  <c r="AK60" i="10"/>
  <c r="AT60" i="10" s="1"/>
  <c r="AJ60" i="10"/>
  <c r="AJ54" i="10"/>
  <c r="AK54" i="10"/>
  <c r="AT54" i="10" s="1"/>
  <c r="AK48" i="10"/>
  <c r="AT48" i="10" s="1"/>
  <c r="AJ48" i="10"/>
  <c r="AK42" i="10"/>
  <c r="AT42" i="10" s="1"/>
  <c r="AJ42" i="10"/>
  <c r="AK36" i="10"/>
  <c r="AT36" i="10" s="1"/>
  <c r="AJ36" i="10"/>
  <c r="AK30" i="10"/>
  <c r="AT30" i="10" s="1"/>
  <c r="AJ30" i="10"/>
  <c r="AK24" i="10"/>
  <c r="AT24" i="10" s="1"/>
  <c r="AJ24" i="10"/>
  <c r="AJ18" i="10"/>
  <c r="AK18" i="10"/>
  <c r="AT18" i="10" s="1"/>
  <c r="AJ12" i="10"/>
  <c r="AK12" i="10"/>
  <c r="AT12" i="10" s="1"/>
  <c r="AK5" i="10"/>
  <c r="AT5" i="10" s="1"/>
  <c r="AJ5" i="10"/>
  <c r="Z97" i="94"/>
  <c r="AH97" i="48"/>
  <c r="AQ97" i="48" s="1"/>
  <c r="AR96" i="50"/>
  <c r="AR96" i="94"/>
  <c r="AK94" i="35"/>
  <c r="AT94" i="35" s="1"/>
  <c r="AJ94" i="35"/>
  <c r="AK96" i="35"/>
  <c r="AT96" i="35" s="1"/>
  <c r="AJ96" i="35"/>
  <c r="AJ90" i="35"/>
  <c r="AK90" i="35"/>
  <c r="AT90" i="35" s="1"/>
  <c r="AK84" i="35"/>
  <c r="AT84" i="35" s="1"/>
  <c r="AJ84" i="35"/>
  <c r="AK78" i="35"/>
  <c r="AT78" i="35" s="1"/>
  <c r="AJ78" i="35"/>
  <c r="AK72" i="35"/>
  <c r="AT72" i="35" s="1"/>
  <c r="AJ72" i="35"/>
  <c r="AK66" i="35"/>
  <c r="AT66" i="35" s="1"/>
  <c r="AJ66" i="35"/>
  <c r="AJ60" i="35"/>
  <c r="AK60" i="35"/>
  <c r="AT60" i="35" s="1"/>
  <c r="AK54" i="35"/>
  <c r="AT54" i="35" s="1"/>
  <c r="AJ54" i="35"/>
  <c r="AK48" i="35"/>
  <c r="AT48" i="35" s="1"/>
  <c r="AJ48" i="35"/>
  <c r="AK42" i="35"/>
  <c r="AT42" i="35" s="1"/>
  <c r="AJ42" i="35"/>
  <c r="AK36" i="35"/>
  <c r="AT36" i="35" s="1"/>
  <c r="AJ36" i="35"/>
  <c r="AJ30" i="35"/>
  <c r="AK30" i="35"/>
  <c r="AT30" i="35" s="1"/>
  <c r="AK24" i="35"/>
  <c r="AT24" i="35" s="1"/>
  <c r="AJ24" i="35"/>
  <c r="AK18" i="35"/>
  <c r="AT18" i="35" s="1"/>
  <c r="AJ18" i="35"/>
  <c r="AK12" i="35"/>
  <c r="AT12" i="35" s="1"/>
  <c r="AJ12" i="35"/>
  <c r="AJ3" i="35"/>
  <c r="AB4" i="35"/>
  <c r="AR98" i="98"/>
  <c r="AR100" i="98" s="1"/>
  <c r="AL98" i="98"/>
  <c r="AU98" i="98" s="1"/>
  <c r="AK95" i="82"/>
  <c r="AT95" i="82" s="1"/>
  <c r="AJ95" i="82"/>
  <c r="AK89" i="82"/>
  <c r="AT89" i="82" s="1"/>
  <c r="AJ89" i="82"/>
  <c r="AJ83" i="82"/>
  <c r="AK83" i="82"/>
  <c r="AT83" i="82" s="1"/>
  <c r="AK77" i="82"/>
  <c r="AT77" i="82" s="1"/>
  <c r="AJ77" i="82"/>
  <c r="AJ71" i="82"/>
  <c r="AK71" i="82"/>
  <c r="AT71" i="82" s="1"/>
  <c r="AK65" i="82"/>
  <c r="AT65" i="82" s="1"/>
  <c r="AJ65" i="82"/>
  <c r="AK59" i="82"/>
  <c r="AT59" i="82" s="1"/>
  <c r="AJ59" i="82"/>
  <c r="AK53" i="82"/>
  <c r="AT53" i="82" s="1"/>
  <c r="AJ53" i="82"/>
  <c r="AJ47" i="82"/>
  <c r="AK47" i="82"/>
  <c r="AT47" i="82" s="1"/>
  <c r="AJ41" i="82"/>
  <c r="AK41" i="82"/>
  <c r="AT41" i="82" s="1"/>
  <c r="AK35" i="82"/>
  <c r="AT35" i="82" s="1"/>
  <c r="AJ35" i="82"/>
  <c r="AJ29" i="82"/>
  <c r="AK29" i="82"/>
  <c r="AT29" i="82" s="1"/>
  <c r="AJ23" i="82"/>
  <c r="AK23" i="82"/>
  <c r="AT23" i="82" s="1"/>
  <c r="AJ17" i="82"/>
  <c r="AK17" i="82"/>
  <c r="AT17" i="82" s="1"/>
  <c r="AX9" i="82"/>
  <c r="S9" i="82" s="1"/>
  <c r="AC9" i="82" s="1"/>
  <c r="AB10" i="82" s="1"/>
  <c r="AX3" i="82"/>
  <c r="S3" i="82" s="1"/>
  <c r="AC3" i="82" s="1"/>
  <c r="AI95" i="90"/>
  <c r="AN95" i="90"/>
  <c r="AH98" i="85"/>
  <c r="AQ98" i="85" s="1"/>
  <c r="AQ100" i="85" s="1"/>
  <c r="AZ3" i="85"/>
  <c r="AX10" i="85" s="1"/>
  <c r="S10" i="85" s="1"/>
  <c r="AC10" i="85" s="1"/>
  <c r="AB11" i="85" s="1"/>
  <c r="AX5" i="85"/>
  <c r="S5" i="85" s="1"/>
  <c r="AC5" i="85" s="1"/>
  <c r="AB6" i="85" s="1"/>
  <c r="AX6" i="85"/>
  <c r="S6" i="85" s="1"/>
  <c r="AC6" i="85" s="1"/>
  <c r="AB7" i="85" s="1"/>
  <c r="AX7" i="85"/>
  <c r="S7" i="85" s="1"/>
  <c r="AC7" i="85" s="1"/>
  <c r="AB8" i="85" s="1"/>
  <c r="AX9" i="85"/>
  <c r="S9" i="85" s="1"/>
  <c r="AC9" i="85" s="1"/>
  <c r="AB10" i="85" s="1"/>
  <c r="AX11" i="85"/>
  <c r="S11" i="85" s="1"/>
  <c r="AC11" i="85" s="1"/>
  <c r="AB12" i="85" s="1"/>
  <c r="AX12" i="85"/>
  <c r="S12" i="85" s="1"/>
  <c r="AC12" i="85" s="1"/>
  <c r="AB13" i="85" s="1"/>
  <c r="AX13" i="85"/>
  <c r="S13" i="85" s="1"/>
  <c r="AC13" i="85" s="1"/>
  <c r="AB14" i="85" s="1"/>
  <c r="AX14" i="85"/>
  <c r="S14" i="85" s="1"/>
  <c r="AC14" i="85" s="1"/>
  <c r="AB15" i="85" s="1"/>
  <c r="AX15" i="85"/>
  <c r="S15" i="85" s="1"/>
  <c r="AC15" i="85" s="1"/>
  <c r="AB16" i="85" s="1"/>
  <c r="AX16" i="85"/>
  <c r="S16" i="85" s="1"/>
  <c r="AC16" i="85" s="1"/>
  <c r="AB17" i="85" s="1"/>
  <c r="AX17" i="85"/>
  <c r="S17" i="85" s="1"/>
  <c r="AC17" i="85" s="1"/>
  <c r="AB18" i="85" s="1"/>
  <c r="AX18" i="85"/>
  <c r="S18" i="85" s="1"/>
  <c r="AC18" i="85" s="1"/>
  <c r="AB19" i="85" s="1"/>
  <c r="AX19" i="85"/>
  <c r="S19" i="85" s="1"/>
  <c r="AC19" i="85" s="1"/>
  <c r="AB20" i="85" s="1"/>
  <c r="AX20" i="85"/>
  <c r="S20" i="85" s="1"/>
  <c r="AC20" i="85" s="1"/>
  <c r="AB21" i="85" s="1"/>
  <c r="AX21" i="85"/>
  <c r="S21" i="85" s="1"/>
  <c r="AC21" i="85" s="1"/>
  <c r="AB22" i="85" s="1"/>
  <c r="AX22" i="85"/>
  <c r="S22" i="85" s="1"/>
  <c r="AC22" i="85" s="1"/>
  <c r="AB23" i="85" s="1"/>
  <c r="AX23" i="85"/>
  <c r="S23" i="85" s="1"/>
  <c r="AC23" i="85" s="1"/>
  <c r="AB24" i="85" s="1"/>
  <c r="AX24" i="85"/>
  <c r="S24" i="85" s="1"/>
  <c r="AC24" i="85" s="1"/>
  <c r="AB25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5" i="85"/>
  <c r="S95" i="85" s="1"/>
  <c r="AC95" i="85" s="1"/>
  <c r="AB96" i="85" s="1"/>
  <c r="AX93" i="85"/>
  <c r="S93" i="85" s="1"/>
  <c r="AC93" i="85" s="1"/>
  <c r="AB94" i="85" s="1"/>
  <c r="AX97" i="85"/>
  <c r="S97" i="85" s="1"/>
  <c r="AC97" i="85" s="1"/>
  <c r="AB98" i="85" s="1"/>
  <c r="AX94" i="85"/>
  <c r="S94" i="85" s="1"/>
  <c r="AC94" i="85" s="1"/>
  <c r="AB95" i="85" s="1"/>
  <c r="AX96" i="85"/>
  <c r="S96" i="85" s="1"/>
  <c r="AC96" i="85" s="1"/>
  <c r="AB97" i="85" s="1"/>
  <c r="AJ96" i="10"/>
  <c r="AK96" i="10"/>
  <c r="AT96" i="10" s="1"/>
  <c r="AJ89" i="10"/>
  <c r="AK89" i="10"/>
  <c r="AT89" i="10" s="1"/>
  <c r="AK83" i="10"/>
  <c r="AT83" i="10" s="1"/>
  <c r="AJ83" i="10"/>
  <c r="AJ77" i="10"/>
  <c r="AK77" i="10"/>
  <c r="AT77" i="10" s="1"/>
  <c r="AK71" i="10"/>
  <c r="AT71" i="10" s="1"/>
  <c r="AJ71" i="10"/>
  <c r="AK65" i="10"/>
  <c r="AT65" i="10" s="1"/>
  <c r="AJ65" i="10"/>
  <c r="AJ59" i="10"/>
  <c r="AK59" i="10"/>
  <c r="AT59" i="10" s="1"/>
  <c r="AK53" i="10"/>
  <c r="AT53" i="10" s="1"/>
  <c r="AJ53" i="10"/>
  <c r="AJ47" i="10"/>
  <c r="AK47" i="10"/>
  <c r="AT47" i="10" s="1"/>
  <c r="AK41" i="10"/>
  <c r="AT41" i="10" s="1"/>
  <c r="AJ41" i="10"/>
  <c r="AJ35" i="10"/>
  <c r="AK35" i="10"/>
  <c r="AT35" i="10" s="1"/>
  <c r="AK29" i="10"/>
  <c r="AT29" i="10" s="1"/>
  <c r="AJ29" i="10"/>
  <c r="AK23" i="10"/>
  <c r="AT23" i="10" s="1"/>
  <c r="AJ23" i="10"/>
  <c r="AK17" i="10"/>
  <c r="AT17" i="10" s="1"/>
  <c r="AJ17" i="10"/>
  <c r="AK11" i="10"/>
  <c r="AT11" i="10" s="1"/>
  <c r="AJ11" i="10"/>
  <c r="AK6" i="10"/>
  <c r="AT6" i="10" s="1"/>
  <c r="AJ6" i="10"/>
  <c r="Z97" i="48"/>
  <c r="AJ85" i="35"/>
  <c r="AK85" i="35"/>
  <c r="AT85" i="35" s="1"/>
  <c r="AK97" i="35"/>
  <c r="AT97" i="35" s="1"/>
  <c r="AJ97" i="35"/>
  <c r="AJ83" i="35"/>
  <c r="AK83" i="35"/>
  <c r="AT83" i="35" s="1"/>
  <c r="AK77" i="35"/>
  <c r="AT77" i="35" s="1"/>
  <c r="AJ77" i="35"/>
  <c r="AK71" i="35"/>
  <c r="AT71" i="35" s="1"/>
  <c r="AJ71" i="35"/>
  <c r="AK65" i="35"/>
  <c r="AT65" i="35" s="1"/>
  <c r="AJ65" i="35"/>
  <c r="AK59" i="35"/>
  <c r="AT59" i="35" s="1"/>
  <c r="AJ59" i="35"/>
  <c r="AK53" i="35"/>
  <c r="AT53" i="35" s="1"/>
  <c r="AJ53" i="35"/>
  <c r="AJ47" i="35"/>
  <c r="AK47" i="35"/>
  <c r="AT47" i="35" s="1"/>
  <c r="AK41" i="35"/>
  <c r="AT41" i="35" s="1"/>
  <c r="AJ41" i="35"/>
  <c r="AK35" i="35"/>
  <c r="AT35" i="35" s="1"/>
  <c r="AJ35" i="35"/>
  <c r="AK29" i="35"/>
  <c r="AT29" i="35" s="1"/>
  <c r="AJ29" i="35"/>
  <c r="AJ23" i="35"/>
  <c r="AK23" i="35"/>
  <c r="AT23" i="35" s="1"/>
  <c r="AK17" i="35"/>
  <c r="AT17" i="35" s="1"/>
  <c r="AJ17" i="35"/>
  <c r="AJ11" i="35"/>
  <c r="AK11" i="35"/>
  <c r="AT11" i="35" s="1"/>
  <c r="AK9" i="35"/>
  <c r="AT9" i="35" s="1"/>
  <c r="AK94" i="82"/>
  <c r="AT94" i="82" s="1"/>
  <c r="AJ94" i="82"/>
  <c r="AJ88" i="82"/>
  <c r="AK88" i="82"/>
  <c r="AT88" i="82" s="1"/>
  <c r="AK82" i="82"/>
  <c r="AT82" i="82" s="1"/>
  <c r="AJ82" i="82"/>
  <c r="AK76" i="82"/>
  <c r="AT76" i="82" s="1"/>
  <c r="AJ76" i="82"/>
  <c r="AK70" i="82"/>
  <c r="AT70" i="82" s="1"/>
  <c r="AJ70" i="82"/>
  <c r="AJ64" i="82"/>
  <c r="AK64" i="82"/>
  <c r="AT64" i="82" s="1"/>
  <c r="AJ58" i="82"/>
  <c r="AK58" i="82"/>
  <c r="AT58" i="82" s="1"/>
  <c r="AK52" i="82"/>
  <c r="AT52" i="82" s="1"/>
  <c r="AJ52" i="82"/>
  <c r="AJ46" i="82"/>
  <c r="AK46" i="82"/>
  <c r="AT46" i="82" s="1"/>
  <c r="AK40" i="82"/>
  <c r="AT40" i="82" s="1"/>
  <c r="AJ40" i="82"/>
  <c r="AK34" i="82"/>
  <c r="AT34" i="82" s="1"/>
  <c r="AJ34" i="82"/>
  <c r="AK28" i="82"/>
  <c r="AT28" i="82" s="1"/>
  <c r="AJ28" i="82"/>
  <c r="AJ22" i="82"/>
  <c r="AK22" i="82"/>
  <c r="AT22" i="82" s="1"/>
  <c r="AK16" i="82"/>
  <c r="AT16" i="82" s="1"/>
  <c r="AJ16" i="82"/>
  <c r="AX8" i="82"/>
  <c r="S8" i="82" s="1"/>
  <c r="AC8" i="82" s="1"/>
  <c r="AB9" i="82" s="1"/>
  <c r="AX4" i="82"/>
  <c r="S4" i="82" s="1"/>
  <c r="AC4" i="82" s="1"/>
  <c r="AB5" i="82" s="1"/>
  <c r="AH98" i="102"/>
  <c r="AQ98" i="102" s="1"/>
  <c r="AQ100" i="102" s="1"/>
  <c r="AZ3" i="102"/>
  <c r="AX5" i="102" s="1"/>
  <c r="S5" i="102" s="1"/>
  <c r="AC5" i="102" s="1"/>
  <c r="AB6" i="102" s="1"/>
  <c r="AX7" i="102"/>
  <c r="S7" i="102" s="1"/>
  <c r="AC7" i="102" s="1"/>
  <c r="AB8" i="102" s="1"/>
  <c r="AX8" i="102"/>
  <c r="S8" i="102" s="1"/>
  <c r="AC8" i="102" s="1"/>
  <c r="AB9" i="102" s="1"/>
  <c r="AX9" i="102"/>
  <c r="S9" i="102" s="1"/>
  <c r="AC9" i="102" s="1"/>
  <c r="AB10" i="102" s="1"/>
  <c r="AX13" i="102"/>
  <c r="S13" i="102" s="1"/>
  <c r="AC13" i="102" s="1"/>
  <c r="AB14" i="102" s="1"/>
  <c r="AX14" i="102"/>
  <c r="S14" i="102" s="1"/>
  <c r="AC14" i="102" s="1"/>
  <c r="AB15" i="102" s="1"/>
  <c r="AX15" i="102"/>
  <c r="S15" i="102" s="1"/>
  <c r="AC15" i="102" s="1"/>
  <c r="AB16" i="102" s="1"/>
  <c r="AX19" i="102"/>
  <c r="S19" i="102" s="1"/>
  <c r="AC19" i="102" s="1"/>
  <c r="AB20" i="102" s="1"/>
  <c r="AX20" i="102"/>
  <c r="S20" i="102" s="1"/>
  <c r="AC20" i="102" s="1"/>
  <c r="AB21" i="102" s="1"/>
  <c r="AX21" i="102"/>
  <c r="S21" i="102" s="1"/>
  <c r="AC21" i="102" s="1"/>
  <c r="AB22" i="102" s="1"/>
  <c r="AX25" i="102"/>
  <c r="S25" i="102" s="1"/>
  <c r="AC25" i="102" s="1"/>
  <c r="AB26" i="102" s="1"/>
  <c r="AX26" i="102"/>
  <c r="S26" i="102" s="1"/>
  <c r="AC26" i="102" s="1"/>
  <c r="AB27" i="102" s="1"/>
  <c r="AX27" i="102"/>
  <c r="S27" i="102" s="1"/>
  <c r="AC27" i="102" s="1"/>
  <c r="AB28" i="102" s="1"/>
  <c r="AX29" i="102"/>
  <c r="S29" i="102" s="1"/>
  <c r="AC29" i="102" s="1"/>
  <c r="AB30" i="102" s="1"/>
  <c r="AX31" i="102"/>
  <c r="S31" i="102" s="1"/>
  <c r="AC31" i="102" s="1"/>
  <c r="AB32" i="102" s="1"/>
  <c r="AX32" i="102"/>
  <c r="S32" i="102" s="1"/>
  <c r="AC32" i="102" s="1"/>
  <c r="AB33" i="102" s="1"/>
  <c r="AX33" i="102"/>
  <c r="S33" i="102" s="1"/>
  <c r="AC33" i="102" s="1"/>
  <c r="AB34" i="102" s="1"/>
  <c r="AX35" i="102"/>
  <c r="S35" i="102" s="1"/>
  <c r="AC35" i="102" s="1"/>
  <c r="AB36" i="102" s="1"/>
  <c r="AX37" i="102"/>
  <c r="S37" i="102" s="1"/>
  <c r="AC37" i="102" s="1"/>
  <c r="AB38" i="102" s="1"/>
  <c r="AX38" i="102"/>
  <c r="S38" i="102" s="1"/>
  <c r="AC38" i="102" s="1"/>
  <c r="AB39" i="102" s="1"/>
  <c r="AX39" i="102"/>
  <c r="S39" i="102" s="1"/>
  <c r="AC39" i="102" s="1"/>
  <c r="AB40" i="102" s="1"/>
  <c r="AX41" i="102"/>
  <c r="S41" i="102" s="1"/>
  <c r="AC41" i="102" s="1"/>
  <c r="AB42" i="102" s="1"/>
  <c r="AX43" i="102"/>
  <c r="S43" i="102" s="1"/>
  <c r="AC43" i="102" s="1"/>
  <c r="AB44" i="102" s="1"/>
  <c r="AX44" i="102"/>
  <c r="S44" i="102" s="1"/>
  <c r="AC44" i="102" s="1"/>
  <c r="AB45" i="102" s="1"/>
  <c r="AX45" i="102"/>
  <c r="S45" i="102" s="1"/>
  <c r="AC45" i="102" s="1"/>
  <c r="AB46" i="102" s="1"/>
  <c r="AX46" i="102"/>
  <c r="S46" i="102" s="1"/>
  <c r="AC46" i="102" s="1"/>
  <c r="AB47" i="102" s="1"/>
  <c r="AX47" i="102"/>
  <c r="S47" i="102" s="1"/>
  <c r="AC47" i="102" s="1"/>
  <c r="AB48" i="102" s="1"/>
  <c r="AX48" i="102"/>
  <c r="S48" i="102" s="1"/>
  <c r="AC48" i="102" s="1"/>
  <c r="AB49" i="102" s="1"/>
  <c r="AX49" i="102"/>
  <c r="S49" i="102" s="1"/>
  <c r="AC49" i="102" s="1"/>
  <c r="AB50" i="102" s="1"/>
  <c r="AX50" i="102"/>
  <c r="S50" i="102" s="1"/>
  <c r="AC50" i="102" s="1"/>
  <c r="AB51" i="102" s="1"/>
  <c r="AX51" i="102"/>
  <c r="S51" i="102" s="1"/>
  <c r="AC51" i="102" s="1"/>
  <c r="AB52" i="102" s="1"/>
  <c r="AX52" i="102"/>
  <c r="S52" i="102" s="1"/>
  <c r="AC52" i="102" s="1"/>
  <c r="AB53" i="102" s="1"/>
  <c r="AX53" i="102"/>
  <c r="S53" i="102" s="1"/>
  <c r="AC53" i="102" s="1"/>
  <c r="AB54" i="102" s="1"/>
  <c r="AX54" i="102"/>
  <c r="S54" i="102" s="1"/>
  <c r="AC54" i="102" s="1"/>
  <c r="AB55" i="102" s="1"/>
  <c r="AX55" i="102"/>
  <c r="S55" i="102" s="1"/>
  <c r="AC55" i="102" s="1"/>
  <c r="AB56" i="102" s="1"/>
  <c r="AX56" i="102"/>
  <c r="S56" i="102" s="1"/>
  <c r="AC56" i="102" s="1"/>
  <c r="AB57" i="102" s="1"/>
  <c r="AX57" i="102"/>
  <c r="S57" i="102" s="1"/>
  <c r="AC57" i="102" s="1"/>
  <c r="AB58" i="102" s="1"/>
  <c r="AX58" i="102"/>
  <c r="S58" i="102" s="1"/>
  <c r="AC58" i="102" s="1"/>
  <c r="AB59" i="102" s="1"/>
  <c r="AX59" i="102"/>
  <c r="S59" i="102" s="1"/>
  <c r="AC59" i="102" s="1"/>
  <c r="AB60" i="102" s="1"/>
  <c r="AX60" i="102"/>
  <c r="S60" i="102" s="1"/>
  <c r="AC60" i="102" s="1"/>
  <c r="AB61" i="102" s="1"/>
  <c r="AX61" i="102"/>
  <c r="S61" i="102" s="1"/>
  <c r="AC61" i="102" s="1"/>
  <c r="AB62" i="102" s="1"/>
  <c r="AX62" i="102"/>
  <c r="S62" i="102" s="1"/>
  <c r="AC62" i="102" s="1"/>
  <c r="AB63" i="102" s="1"/>
  <c r="AX63" i="102"/>
  <c r="S63" i="102" s="1"/>
  <c r="AC63" i="102" s="1"/>
  <c r="AB64" i="102" s="1"/>
  <c r="AX64" i="102"/>
  <c r="S64" i="102" s="1"/>
  <c r="AC64" i="102" s="1"/>
  <c r="AB65" i="102" s="1"/>
  <c r="AX65" i="102"/>
  <c r="S65" i="102" s="1"/>
  <c r="AC65" i="102" s="1"/>
  <c r="AB66" i="102" s="1"/>
  <c r="AX66" i="102"/>
  <c r="S66" i="102" s="1"/>
  <c r="AC66" i="102" s="1"/>
  <c r="AB67" i="102" s="1"/>
  <c r="AX67" i="102"/>
  <c r="S67" i="102" s="1"/>
  <c r="AC67" i="102" s="1"/>
  <c r="AB68" i="102" s="1"/>
  <c r="AX68" i="102"/>
  <c r="S68" i="102" s="1"/>
  <c r="AC68" i="102" s="1"/>
  <c r="AB69" i="102" s="1"/>
  <c r="AX69" i="102"/>
  <c r="S69" i="102" s="1"/>
  <c r="AC69" i="102" s="1"/>
  <c r="AB70" i="102" s="1"/>
  <c r="AX70" i="102"/>
  <c r="S70" i="102" s="1"/>
  <c r="AC70" i="102" s="1"/>
  <c r="AB71" i="102" s="1"/>
  <c r="AX71" i="102"/>
  <c r="S71" i="102" s="1"/>
  <c r="AC71" i="102" s="1"/>
  <c r="AB72" i="102" s="1"/>
  <c r="AX72" i="102"/>
  <c r="S72" i="102" s="1"/>
  <c r="AC72" i="102" s="1"/>
  <c r="AB73" i="102" s="1"/>
  <c r="AX73" i="102"/>
  <c r="S73" i="102" s="1"/>
  <c r="AC73" i="102" s="1"/>
  <c r="AB74" i="102" s="1"/>
  <c r="AX74" i="102"/>
  <c r="S74" i="102" s="1"/>
  <c r="AC74" i="102" s="1"/>
  <c r="AB75" i="102" s="1"/>
  <c r="AX75" i="102"/>
  <c r="S75" i="102" s="1"/>
  <c r="AC75" i="102" s="1"/>
  <c r="AB76" i="102" s="1"/>
  <c r="AX76" i="102"/>
  <c r="S76" i="102" s="1"/>
  <c r="AC76" i="102" s="1"/>
  <c r="AB77" i="102" s="1"/>
  <c r="AX77" i="102"/>
  <c r="S77" i="102" s="1"/>
  <c r="AC77" i="102" s="1"/>
  <c r="AB78" i="102" s="1"/>
  <c r="AX78" i="102"/>
  <c r="S78" i="102" s="1"/>
  <c r="AC78" i="102" s="1"/>
  <c r="AB79" i="102" s="1"/>
  <c r="AX79" i="102"/>
  <c r="S79" i="102" s="1"/>
  <c r="AC79" i="102" s="1"/>
  <c r="AB80" i="102" s="1"/>
  <c r="AX80" i="102"/>
  <c r="S80" i="102" s="1"/>
  <c r="AC80" i="102" s="1"/>
  <c r="AB81" i="102" s="1"/>
  <c r="AX81" i="102"/>
  <c r="S81" i="102" s="1"/>
  <c r="AC81" i="102" s="1"/>
  <c r="AB82" i="102" s="1"/>
  <c r="AX82" i="102"/>
  <c r="S82" i="102" s="1"/>
  <c r="AC82" i="102" s="1"/>
  <c r="AB83" i="102" s="1"/>
  <c r="AX83" i="102"/>
  <c r="S83" i="102" s="1"/>
  <c r="AC83" i="102" s="1"/>
  <c r="AB84" i="102" s="1"/>
  <c r="AX84" i="102"/>
  <c r="S84" i="102" s="1"/>
  <c r="AC84" i="102" s="1"/>
  <c r="AB85" i="102" s="1"/>
  <c r="AX85" i="102"/>
  <c r="S85" i="102" s="1"/>
  <c r="AC85" i="102" s="1"/>
  <c r="AB86" i="102" s="1"/>
  <c r="AX86" i="102"/>
  <c r="S86" i="102" s="1"/>
  <c r="AC86" i="102" s="1"/>
  <c r="AB87" i="102" s="1"/>
  <c r="AX87" i="102"/>
  <c r="S87" i="102" s="1"/>
  <c r="AC87" i="102" s="1"/>
  <c r="AB88" i="102" s="1"/>
  <c r="AX88" i="102"/>
  <c r="S88" i="102" s="1"/>
  <c r="AC88" i="102" s="1"/>
  <c r="AB89" i="102" s="1"/>
  <c r="AX89" i="102"/>
  <c r="S89" i="102" s="1"/>
  <c r="AC89" i="102" s="1"/>
  <c r="AB90" i="102" s="1"/>
  <c r="AX90" i="102"/>
  <c r="S90" i="102" s="1"/>
  <c r="AC90" i="102" s="1"/>
  <c r="AB91" i="102" s="1"/>
  <c r="AX91" i="102"/>
  <c r="S91" i="102" s="1"/>
  <c r="AC91" i="102" s="1"/>
  <c r="AB92" i="102" s="1"/>
  <c r="AX92" i="102"/>
  <c r="S92" i="102" s="1"/>
  <c r="AC92" i="102" s="1"/>
  <c r="AB93" i="102" s="1"/>
  <c r="AX93" i="102"/>
  <c r="S93" i="102" s="1"/>
  <c r="AC93" i="102" s="1"/>
  <c r="AB94" i="102" s="1"/>
  <c r="AX96" i="102"/>
  <c r="S96" i="102" s="1"/>
  <c r="AC96" i="102" s="1"/>
  <c r="AB97" i="102" s="1"/>
  <c r="AX94" i="102"/>
  <c r="S94" i="102" s="1"/>
  <c r="AC94" i="102" s="1"/>
  <c r="AB95" i="102" s="1"/>
  <c r="AX95" i="102"/>
  <c r="S95" i="102" s="1"/>
  <c r="AC95" i="102" s="1"/>
  <c r="AB96" i="102" s="1"/>
  <c r="AX97" i="102"/>
  <c r="S97" i="102" s="1"/>
  <c r="AC97" i="102" s="1"/>
  <c r="AB98" i="102" s="1"/>
  <c r="AK95" i="10"/>
  <c r="AT95" i="10" s="1"/>
  <c r="AJ95" i="10"/>
  <c r="AJ88" i="10"/>
  <c r="AK88" i="10"/>
  <c r="AT88" i="10" s="1"/>
  <c r="AK82" i="10"/>
  <c r="AT82" i="10" s="1"/>
  <c r="AJ82" i="10"/>
  <c r="AJ76" i="10"/>
  <c r="AK76" i="10"/>
  <c r="AT76" i="10" s="1"/>
  <c r="AK70" i="10"/>
  <c r="AT70" i="10" s="1"/>
  <c r="AJ70" i="10"/>
  <c r="AJ64" i="10"/>
  <c r="AK64" i="10"/>
  <c r="AT64" i="10" s="1"/>
  <c r="AK58" i="10"/>
  <c r="AT58" i="10" s="1"/>
  <c r="AJ58" i="10"/>
  <c r="AK52" i="10"/>
  <c r="AT52" i="10" s="1"/>
  <c r="AJ52" i="10"/>
  <c r="AK46" i="10"/>
  <c r="AT46" i="10" s="1"/>
  <c r="AJ46" i="10"/>
  <c r="AJ40" i="10"/>
  <c r="AK40" i="10"/>
  <c r="AT40" i="10" s="1"/>
  <c r="AJ34" i="10"/>
  <c r="AK34" i="10"/>
  <c r="AT34" i="10" s="1"/>
  <c r="AK28" i="10"/>
  <c r="AT28" i="10" s="1"/>
  <c r="AJ28" i="10"/>
  <c r="AK22" i="10"/>
  <c r="AT22" i="10" s="1"/>
  <c r="AJ22" i="10"/>
  <c r="AJ16" i="10"/>
  <c r="AK16" i="10"/>
  <c r="AT16" i="10" s="1"/>
  <c r="AJ10" i="10"/>
  <c r="AK10" i="10"/>
  <c r="AT10" i="10" s="1"/>
  <c r="AK97" i="10"/>
  <c r="AT97" i="10" s="1"/>
  <c r="AJ97" i="10"/>
  <c r="AK79" i="35"/>
  <c r="AT79" i="35" s="1"/>
  <c r="AJ79" i="35"/>
  <c r="AJ89" i="35"/>
  <c r="AK89" i="35"/>
  <c r="AT89" i="35" s="1"/>
  <c r="AJ95" i="35"/>
  <c r="AK95" i="35"/>
  <c r="AT95" i="35" s="1"/>
  <c r="AJ88" i="35"/>
  <c r="AK88" i="35"/>
  <c r="AT88" i="35" s="1"/>
  <c r="AJ82" i="35"/>
  <c r="AK82" i="35"/>
  <c r="AT82" i="35" s="1"/>
  <c r="AK76" i="35"/>
  <c r="AT76" i="35" s="1"/>
  <c r="AJ76" i="35"/>
  <c r="AK70" i="35"/>
  <c r="AT70" i="35" s="1"/>
  <c r="AJ70" i="35"/>
  <c r="AJ64" i="35"/>
  <c r="AK64" i="35"/>
  <c r="AT64" i="35" s="1"/>
  <c r="AK58" i="35"/>
  <c r="AT58" i="35" s="1"/>
  <c r="AJ58" i="35"/>
  <c r="AK52" i="35"/>
  <c r="AT52" i="35" s="1"/>
  <c r="AJ52" i="35"/>
  <c r="AK46" i="35"/>
  <c r="AT46" i="35" s="1"/>
  <c r="AJ46" i="35"/>
  <c r="AJ40" i="35"/>
  <c r="AK40" i="35"/>
  <c r="AT40" i="35" s="1"/>
  <c r="AJ34" i="35"/>
  <c r="AK34" i="35"/>
  <c r="AT34" i="35" s="1"/>
  <c r="AK28" i="35"/>
  <c r="AT28" i="35" s="1"/>
  <c r="AJ28" i="35"/>
  <c r="AK22" i="35"/>
  <c r="AT22" i="35" s="1"/>
  <c r="AJ22" i="35"/>
  <c r="AJ16" i="35"/>
  <c r="AK16" i="35"/>
  <c r="AT16" i="35" s="1"/>
  <c r="AX9" i="35"/>
  <c r="S9" i="35" s="1"/>
  <c r="AC9" i="35" s="1"/>
  <c r="AB10" i="35" s="1"/>
  <c r="AX5" i="35"/>
  <c r="S5" i="35" s="1"/>
  <c r="AC5" i="35" s="1"/>
  <c r="AB6" i="35" s="1"/>
  <c r="AJ93" i="82"/>
  <c r="AK93" i="82"/>
  <c r="AT93" i="82" s="1"/>
  <c r="AK87" i="82"/>
  <c r="AT87" i="82" s="1"/>
  <c r="AJ87" i="82"/>
  <c r="AK81" i="82"/>
  <c r="AT81" i="82" s="1"/>
  <c r="AJ81" i="82"/>
  <c r="AK75" i="82"/>
  <c r="AT75" i="82" s="1"/>
  <c r="AJ75" i="82"/>
  <c r="AK69" i="82"/>
  <c r="AT69" i="82" s="1"/>
  <c r="AJ69" i="82"/>
  <c r="AJ63" i="82"/>
  <c r="AK63" i="82"/>
  <c r="AT63" i="82" s="1"/>
  <c r="AJ57" i="82"/>
  <c r="AK57" i="82"/>
  <c r="AT57" i="82" s="1"/>
  <c r="AK51" i="82"/>
  <c r="AT51" i="82" s="1"/>
  <c r="AJ51" i="82"/>
  <c r="AK45" i="82"/>
  <c r="AT45" i="82" s="1"/>
  <c r="AJ45" i="82"/>
  <c r="AJ39" i="82"/>
  <c r="AK39" i="82"/>
  <c r="AT39" i="82" s="1"/>
  <c r="AJ33" i="82"/>
  <c r="AK33" i="82"/>
  <c r="AT33" i="82" s="1"/>
  <c r="AJ27" i="82"/>
  <c r="AK27" i="82"/>
  <c r="AT27" i="82" s="1"/>
  <c r="AK21" i="82"/>
  <c r="AT21" i="82" s="1"/>
  <c r="AJ21" i="82"/>
  <c r="AJ15" i="82"/>
  <c r="AK15" i="82"/>
  <c r="AT15" i="82" s="1"/>
  <c r="AX7" i="82"/>
  <c r="S7" i="82" s="1"/>
  <c r="AC7" i="82" s="1"/>
  <c r="AB8" i="82" s="1"/>
  <c r="Y96" i="90"/>
  <c r="X96" i="90"/>
  <c r="AR97" i="102"/>
  <c r="AS3" i="98"/>
  <c r="AL3" i="98"/>
  <c r="AU3" i="98" s="1"/>
  <c r="AK93" i="10"/>
  <c r="AT93" i="10" s="1"/>
  <c r="AJ93" i="10"/>
  <c r="AK87" i="10"/>
  <c r="AT87" i="10" s="1"/>
  <c r="AJ87" i="10"/>
  <c r="AK81" i="10"/>
  <c r="AT81" i="10" s="1"/>
  <c r="AJ81" i="10"/>
  <c r="AK75" i="10"/>
  <c r="AT75" i="10" s="1"/>
  <c r="AJ75" i="10"/>
  <c r="AK69" i="10"/>
  <c r="AT69" i="10" s="1"/>
  <c r="AJ69" i="10"/>
  <c r="AK63" i="10"/>
  <c r="AT63" i="10" s="1"/>
  <c r="AJ63" i="10"/>
  <c r="AK57" i="10"/>
  <c r="AT57" i="10" s="1"/>
  <c r="AJ57" i="10"/>
  <c r="AK51" i="10"/>
  <c r="AT51" i="10" s="1"/>
  <c r="AJ51" i="10"/>
  <c r="AK45" i="10"/>
  <c r="AT45" i="10" s="1"/>
  <c r="AJ45" i="10"/>
  <c r="AJ39" i="10"/>
  <c r="AK39" i="10"/>
  <c r="AT39" i="10" s="1"/>
  <c r="AJ33" i="10"/>
  <c r="AK33" i="10"/>
  <c r="AT33" i="10" s="1"/>
  <c r="AK27" i="10"/>
  <c r="AT27" i="10" s="1"/>
  <c r="AJ27" i="10"/>
  <c r="AK21" i="10"/>
  <c r="AT21" i="10" s="1"/>
  <c r="AJ21" i="10"/>
  <c r="AJ15" i="10"/>
  <c r="AK15" i="10"/>
  <c r="AT15" i="10" s="1"/>
  <c r="AK9" i="10"/>
  <c r="AT9" i="10" s="1"/>
  <c r="AJ9" i="10"/>
  <c r="AJ3" i="10"/>
  <c r="AB4" i="10"/>
  <c r="AI98" i="35"/>
  <c r="AN98" i="35"/>
  <c r="AN100" i="35" s="1"/>
  <c r="AJ93" i="35"/>
  <c r="AK93" i="35"/>
  <c r="AT93" i="35" s="1"/>
  <c r="AJ75" i="35"/>
  <c r="AK75" i="35"/>
  <c r="AT75" i="35" s="1"/>
  <c r="AK63" i="35"/>
  <c r="AT63" i="35" s="1"/>
  <c r="AJ63" i="35"/>
  <c r="AJ57" i="35"/>
  <c r="AK57" i="35"/>
  <c r="AT57" i="35" s="1"/>
  <c r="AK51" i="35"/>
  <c r="AT51" i="35" s="1"/>
  <c r="AJ51" i="35"/>
  <c r="AK45" i="35"/>
  <c r="AT45" i="35" s="1"/>
  <c r="AJ45" i="35"/>
  <c r="AK39" i="35"/>
  <c r="AT39" i="35" s="1"/>
  <c r="AJ39" i="35"/>
  <c r="AK33" i="35"/>
  <c r="AT33" i="35" s="1"/>
  <c r="AJ33" i="35"/>
  <c r="AJ27" i="35"/>
  <c r="AK27" i="35"/>
  <c r="AT27" i="35" s="1"/>
  <c r="AK21" i="35"/>
  <c r="AT21" i="35" s="1"/>
  <c r="AJ21" i="35"/>
  <c r="AJ15" i="35"/>
  <c r="AK15" i="35"/>
  <c r="AT15" i="35" s="1"/>
  <c r="AJ8" i="35"/>
  <c r="AK8" i="35"/>
  <c r="AT8" i="35" s="1"/>
  <c r="AK98" i="82"/>
  <c r="AT98" i="82" s="1"/>
  <c r="AJ98" i="82"/>
  <c r="AS98" i="82" s="1"/>
  <c r="AK92" i="82"/>
  <c r="AT92" i="82" s="1"/>
  <c r="AJ92" i="82"/>
  <c r="AJ86" i="82"/>
  <c r="AK86" i="82"/>
  <c r="AT86" i="82" s="1"/>
  <c r="AJ80" i="82"/>
  <c r="AK80" i="82"/>
  <c r="AT80" i="82" s="1"/>
  <c r="AK74" i="82"/>
  <c r="AT74" i="82" s="1"/>
  <c r="AJ74" i="82"/>
  <c r="AK68" i="82"/>
  <c r="AT68" i="82" s="1"/>
  <c r="AJ68" i="82"/>
  <c r="AJ62" i="82"/>
  <c r="AK62" i="82"/>
  <c r="AT62" i="82" s="1"/>
  <c r="AK56" i="82"/>
  <c r="AT56" i="82" s="1"/>
  <c r="AJ56" i="82"/>
  <c r="AK50" i="82"/>
  <c r="AT50" i="82" s="1"/>
  <c r="AJ50" i="82"/>
  <c r="AJ44" i="82"/>
  <c r="AK44" i="82"/>
  <c r="AT44" i="82" s="1"/>
  <c r="AK38" i="82"/>
  <c r="AT38" i="82" s="1"/>
  <c r="AJ38" i="82"/>
  <c r="AJ32" i="82"/>
  <c r="AK32" i="82"/>
  <c r="AT32" i="82" s="1"/>
  <c r="AJ26" i="82"/>
  <c r="AK26" i="82"/>
  <c r="AT26" i="82" s="1"/>
  <c r="AK20" i="82"/>
  <c r="AT20" i="82" s="1"/>
  <c r="AJ20" i="82"/>
  <c r="AK14" i="82"/>
  <c r="AT14" i="82" s="1"/>
  <c r="AJ14" i="82"/>
  <c r="AX6" i="82"/>
  <c r="S6" i="82" s="1"/>
  <c r="AC6" i="82" s="1"/>
  <c r="AB7" i="82" s="1"/>
  <c r="AC98" i="10"/>
  <c r="AJ98" i="10" s="1"/>
  <c r="AS98" i="10" s="1"/>
  <c r="AE98" i="10"/>
  <c r="AG98" i="10"/>
  <c r="AP98" i="10" s="1"/>
  <c r="AP100" i="10" s="1"/>
  <c r="AF98" i="10"/>
  <c r="AO98" i="10" s="1"/>
  <c r="AO100" i="10" s="1"/>
  <c r="AJ4" i="98"/>
  <c r="AK4" i="98"/>
  <c r="AT4" i="98" s="1"/>
  <c r="AT100" i="98" s="1"/>
  <c r="AJ92" i="10"/>
  <c r="AK92" i="10"/>
  <c r="AT92" i="10" s="1"/>
  <c r="AK86" i="10"/>
  <c r="AT86" i="10" s="1"/>
  <c r="AJ86" i="10"/>
  <c r="AK80" i="10"/>
  <c r="AT80" i="10" s="1"/>
  <c r="AJ80" i="10"/>
  <c r="AJ74" i="10"/>
  <c r="AK74" i="10"/>
  <c r="AT74" i="10" s="1"/>
  <c r="AJ68" i="10"/>
  <c r="AK68" i="10"/>
  <c r="AT68" i="10" s="1"/>
  <c r="AJ62" i="10"/>
  <c r="AK62" i="10"/>
  <c r="AT62" i="10" s="1"/>
  <c r="AK56" i="10"/>
  <c r="AT56" i="10" s="1"/>
  <c r="AJ56" i="10"/>
  <c r="AK50" i="10"/>
  <c r="AT50" i="10" s="1"/>
  <c r="AJ50" i="10"/>
  <c r="AK44" i="10"/>
  <c r="AT44" i="10" s="1"/>
  <c r="AJ44" i="10"/>
  <c r="AK38" i="10"/>
  <c r="AT38" i="10" s="1"/>
  <c r="AJ38" i="10"/>
  <c r="AK32" i="10"/>
  <c r="AT32" i="10" s="1"/>
  <c r="AJ32" i="10"/>
  <c r="AJ26" i="10"/>
  <c r="AK26" i="10"/>
  <c r="AT26" i="10" s="1"/>
  <c r="AK20" i="10"/>
  <c r="AT20" i="10" s="1"/>
  <c r="AJ20" i="10"/>
  <c r="AJ14" i="10"/>
  <c r="AK14" i="10"/>
  <c r="AT14" i="10" s="1"/>
  <c r="AJ8" i="10"/>
  <c r="AK8" i="10"/>
  <c r="AT8" i="10" s="1"/>
  <c r="AS38" i="10" l="1"/>
  <c r="AL38" i="10"/>
  <c r="AU38" i="10" s="1"/>
  <c r="AS56" i="10"/>
  <c r="AL56" i="10"/>
  <c r="AU56" i="10" s="1"/>
  <c r="AI98" i="10"/>
  <c r="AN98" i="10"/>
  <c r="AN100" i="10" s="1"/>
  <c r="AS74" i="10"/>
  <c r="AL74" i="10"/>
  <c r="AU74" i="10" s="1"/>
  <c r="AS27" i="10"/>
  <c r="AL27" i="10"/>
  <c r="AU27" i="10" s="1"/>
  <c r="AS63" i="10"/>
  <c r="AL63" i="10"/>
  <c r="AU63" i="10" s="1"/>
  <c r="AS8" i="10"/>
  <c r="AL8" i="10"/>
  <c r="AU8" i="10" s="1"/>
  <c r="AS62" i="10"/>
  <c r="AL62" i="10"/>
  <c r="AU62" i="10" s="1"/>
  <c r="AL4" i="98"/>
  <c r="AU4" i="98" s="1"/>
  <c r="AS4" i="98"/>
  <c r="AS14" i="82"/>
  <c r="AL14" i="82"/>
  <c r="AU14" i="82" s="1"/>
  <c r="AS50" i="82"/>
  <c r="AL50" i="82"/>
  <c r="AU50" i="82" s="1"/>
  <c r="AS51" i="10"/>
  <c r="AL51" i="10"/>
  <c r="AU51" i="10" s="1"/>
  <c r="AS32" i="10"/>
  <c r="AL32" i="10"/>
  <c r="AU32" i="10" s="1"/>
  <c r="AS50" i="10"/>
  <c r="AL50" i="10"/>
  <c r="AU50" i="10" s="1"/>
  <c r="AS86" i="10"/>
  <c r="AL86" i="10"/>
  <c r="AU86" i="10" s="1"/>
  <c r="AS32" i="82"/>
  <c r="AL32" i="82"/>
  <c r="AU32" i="82" s="1"/>
  <c r="AS86" i="82"/>
  <c r="AL86" i="82"/>
  <c r="AU86" i="82" s="1"/>
  <c r="AS8" i="35"/>
  <c r="AL8" i="35"/>
  <c r="AU8" i="35" s="1"/>
  <c r="AS27" i="35"/>
  <c r="AL27" i="35"/>
  <c r="AU27" i="35" s="1"/>
  <c r="AR98" i="35"/>
  <c r="AR100" i="35" s="1"/>
  <c r="AL98" i="35"/>
  <c r="AU98" i="35" s="1"/>
  <c r="AS15" i="10"/>
  <c r="AL15" i="10"/>
  <c r="AU15" i="10" s="1"/>
  <c r="AS33" i="10"/>
  <c r="AL33" i="10"/>
  <c r="AU33" i="10" s="1"/>
  <c r="AS15" i="82"/>
  <c r="AL15" i="82"/>
  <c r="AU15" i="82" s="1"/>
  <c r="AS33" i="82"/>
  <c r="AL33" i="82"/>
  <c r="AU33" i="82" s="1"/>
  <c r="AS16" i="35"/>
  <c r="AL16" i="35"/>
  <c r="AU16" i="35" s="1"/>
  <c r="AS34" i="35"/>
  <c r="AL34" i="35"/>
  <c r="AU34" i="35" s="1"/>
  <c r="AS88" i="35"/>
  <c r="AL88" i="35"/>
  <c r="AU88" i="35" s="1"/>
  <c r="AS16" i="10"/>
  <c r="AL16" i="10"/>
  <c r="AU16" i="10" s="1"/>
  <c r="AS34" i="10"/>
  <c r="AL34" i="10"/>
  <c r="AU34" i="10" s="1"/>
  <c r="AS88" i="10"/>
  <c r="AL88" i="10"/>
  <c r="AU88" i="10" s="1"/>
  <c r="AJ97" i="102"/>
  <c r="AK97" i="102"/>
  <c r="AT97" i="102" s="1"/>
  <c r="AJ89" i="102"/>
  <c r="AK89" i="102"/>
  <c r="AT89" i="102" s="1"/>
  <c r="AJ83" i="102"/>
  <c r="AK83" i="102"/>
  <c r="AT83" i="102" s="1"/>
  <c r="AJ77" i="102"/>
  <c r="AK77" i="102"/>
  <c r="AT77" i="102" s="1"/>
  <c r="AJ71" i="102"/>
  <c r="AK71" i="102"/>
  <c r="AT71" i="102" s="1"/>
  <c r="AK65" i="102"/>
  <c r="AT65" i="102" s="1"/>
  <c r="AJ65" i="102"/>
  <c r="AJ59" i="102"/>
  <c r="AK59" i="102"/>
  <c r="AT59" i="102" s="1"/>
  <c r="AJ53" i="102"/>
  <c r="AK53" i="102"/>
  <c r="AT53" i="102" s="1"/>
  <c r="AK47" i="102"/>
  <c r="AT47" i="102" s="1"/>
  <c r="AJ47" i="102"/>
  <c r="AX40" i="102"/>
  <c r="S40" i="102" s="1"/>
  <c r="AC40" i="102" s="1"/>
  <c r="AB41" i="102" s="1"/>
  <c r="AX34" i="102"/>
  <c r="S34" i="102" s="1"/>
  <c r="AC34" i="102" s="1"/>
  <c r="AB35" i="102" s="1"/>
  <c r="AX28" i="102"/>
  <c r="S28" i="102" s="1"/>
  <c r="AC28" i="102" s="1"/>
  <c r="AB29" i="102" s="1"/>
  <c r="AX22" i="102"/>
  <c r="S22" i="102" s="1"/>
  <c r="AC22" i="102" s="1"/>
  <c r="AB23" i="102" s="1"/>
  <c r="AX16" i="102"/>
  <c r="S16" i="102" s="1"/>
  <c r="AC16" i="102" s="1"/>
  <c r="AB17" i="102" s="1"/>
  <c r="AX10" i="102"/>
  <c r="S10" i="102" s="1"/>
  <c r="AC10" i="102" s="1"/>
  <c r="AB11" i="102" s="1"/>
  <c r="AX3" i="102"/>
  <c r="S3" i="102" s="1"/>
  <c r="AC3" i="102" s="1"/>
  <c r="AS88" i="82"/>
  <c r="AL88" i="82"/>
  <c r="AU88" i="82" s="1"/>
  <c r="AS11" i="35"/>
  <c r="AL11" i="35"/>
  <c r="AU11" i="35" s="1"/>
  <c r="AS47" i="35"/>
  <c r="AL47" i="35"/>
  <c r="AU47" i="35" s="1"/>
  <c r="AS83" i="35"/>
  <c r="AL83" i="35"/>
  <c r="AU83" i="35" s="1"/>
  <c r="AS6" i="10"/>
  <c r="AL6" i="10"/>
  <c r="AU6" i="10" s="1"/>
  <c r="AS23" i="10"/>
  <c r="AL23" i="10"/>
  <c r="AU23" i="10" s="1"/>
  <c r="AS41" i="10"/>
  <c r="AL41" i="10"/>
  <c r="AU41" i="10" s="1"/>
  <c r="AK96" i="85"/>
  <c r="AT96" i="85" s="1"/>
  <c r="AJ96" i="85"/>
  <c r="AJ88" i="85"/>
  <c r="AK88" i="85"/>
  <c r="AT88" i="85" s="1"/>
  <c r="AK82" i="85"/>
  <c r="AT82" i="85" s="1"/>
  <c r="AJ82" i="85"/>
  <c r="AJ76" i="85"/>
  <c r="AK76" i="85"/>
  <c r="AT76" i="85" s="1"/>
  <c r="AK70" i="85"/>
  <c r="AT70" i="85" s="1"/>
  <c r="AJ70" i="85"/>
  <c r="AK64" i="85"/>
  <c r="AT64" i="85" s="1"/>
  <c r="AJ64" i="85"/>
  <c r="AJ58" i="85"/>
  <c r="AK58" i="85"/>
  <c r="AT58" i="85" s="1"/>
  <c r="AK52" i="85"/>
  <c r="AT52" i="85" s="1"/>
  <c r="AJ52" i="85"/>
  <c r="AJ46" i="85"/>
  <c r="AK46" i="85"/>
  <c r="AT46" i="85" s="1"/>
  <c r="AJ40" i="85"/>
  <c r="AK40" i="85"/>
  <c r="AT40" i="85" s="1"/>
  <c r="AK34" i="85"/>
  <c r="AT34" i="85" s="1"/>
  <c r="AJ34" i="85"/>
  <c r="AK28" i="85"/>
  <c r="AT28" i="85" s="1"/>
  <c r="AJ28" i="85"/>
  <c r="AK22" i="85"/>
  <c r="AT22" i="85" s="1"/>
  <c r="AJ22" i="85"/>
  <c r="AJ16" i="85"/>
  <c r="AK16" i="85"/>
  <c r="AT16" i="85" s="1"/>
  <c r="AX8" i="85"/>
  <c r="S8" i="85" s="1"/>
  <c r="AC8" i="85" s="1"/>
  <c r="AB9" i="85" s="1"/>
  <c r="AX4" i="85"/>
  <c r="S4" i="85" s="1"/>
  <c r="AC4" i="85" s="1"/>
  <c r="AB5" i="85" s="1"/>
  <c r="AS35" i="82"/>
  <c r="AL35" i="82"/>
  <c r="AU35" i="82" s="1"/>
  <c r="AS53" i="82"/>
  <c r="AL53" i="82"/>
  <c r="AU53" i="82" s="1"/>
  <c r="AS89" i="82"/>
  <c r="AL89" i="82"/>
  <c r="AU89" i="82" s="1"/>
  <c r="AK4" i="35"/>
  <c r="AT4" i="35" s="1"/>
  <c r="AJ4" i="35"/>
  <c r="AS24" i="35"/>
  <c r="AL24" i="35"/>
  <c r="AU24" i="35" s="1"/>
  <c r="AS42" i="35"/>
  <c r="AL42" i="35"/>
  <c r="AU42" i="35" s="1"/>
  <c r="AS78" i="35"/>
  <c r="AL78" i="35"/>
  <c r="AU78" i="35" s="1"/>
  <c r="AS96" i="35"/>
  <c r="AL96" i="35"/>
  <c r="AU96" i="35" s="1"/>
  <c r="AS36" i="10"/>
  <c r="AL36" i="10"/>
  <c r="AU36" i="10" s="1"/>
  <c r="AS72" i="10"/>
  <c r="AL72" i="10"/>
  <c r="AU72" i="10" s="1"/>
  <c r="AI97" i="50"/>
  <c r="AN97" i="50"/>
  <c r="AS12" i="82"/>
  <c r="AL12" i="82"/>
  <c r="AU12" i="82" s="1"/>
  <c r="AS30" i="82"/>
  <c r="AL30" i="82"/>
  <c r="AU30" i="82" s="1"/>
  <c r="AS55" i="35"/>
  <c r="AL55" i="35"/>
  <c r="AU55" i="35" s="1"/>
  <c r="AS19" i="10"/>
  <c r="AL19" i="10"/>
  <c r="AU19" i="10" s="1"/>
  <c r="AL37" i="10"/>
  <c r="AU37" i="10" s="1"/>
  <c r="AS37" i="10"/>
  <c r="AS19" i="82"/>
  <c r="AL19" i="82"/>
  <c r="AU19" i="82" s="1"/>
  <c r="AS37" i="82"/>
  <c r="AL37" i="82"/>
  <c r="AU37" i="82" s="1"/>
  <c r="AS55" i="82"/>
  <c r="AL55" i="82"/>
  <c r="AU55" i="82" s="1"/>
  <c r="AL73" i="82"/>
  <c r="AU73" i="82" s="1"/>
  <c r="AS73" i="82"/>
  <c r="AS91" i="82"/>
  <c r="AL91" i="82"/>
  <c r="AU91" i="82" s="1"/>
  <c r="AS62" i="35"/>
  <c r="AL62" i="35"/>
  <c r="AU62" i="35" s="1"/>
  <c r="AS80" i="35"/>
  <c r="AL80" i="35"/>
  <c r="AU80" i="35" s="1"/>
  <c r="AS87" i="35"/>
  <c r="AL87" i="35"/>
  <c r="AU87" i="35" s="1"/>
  <c r="AS38" i="82"/>
  <c r="AL38" i="82"/>
  <c r="AU38" i="82" s="1"/>
  <c r="AS92" i="82"/>
  <c r="AL92" i="82"/>
  <c r="AU92" i="82" s="1"/>
  <c r="AS33" i="35"/>
  <c r="AL33" i="35"/>
  <c r="AU33" i="35" s="1"/>
  <c r="AS51" i="35"/>
  <c r="AL51" i="35"/>
  <c r="AU51" i="35" s="1"/>
  <c r="AJ4" i="10"/>
  <c r="AK4" i="10"/>
  <c r="AT4" i="10" s="1"/>
  <c r="AL21" i="10"/>
  <c r="AU21" i="10" s="1"/>
  <c r="AS21" i="10"/>
  <c r="AS57" i="10"/>
  <c r="AL57" i="10"/>
  <c r="AU57" i="10" s="1"/>
  <c r="AS75" i="10"/>
  <c r="AL75" i="10"/>
  <c r="AU75" i="10" s="1"/>
  <c r="AS93" i="10"/>
  <c r="AL93" i="10"/>
  <c r="AU93" i="10" s="1"/>
  <c r="AH96" i="90"/>
  <c r="AQ96" i="90" s="1"/>
  <c r="AS21" i="82"/>
  <c r="AL21" i="82"/>
  <c r="AU21" i="82" s="1"/>
  <c r="AS75" i="82"/>
  <c r="AL75" i="82"/>
  <c r="AU75" i="82" s="1"/>
  <c r="AS22" i="35"/>
  <c r="AL22" i="35"/>
  <c r="AU22" i="35" s="1"/>
  <c r="AS58" i="35"/>
  <c r="AL58" i="35"/>
  <c r="AU58" i="35" s="1"/>
  <c r="AL76" i="35"/>
  <c r="AU76" i="35" s="1"/>
  <c r="AS76" i="35"/>
  <c r="AS97" i="10"/>
  <c r="AL97" i="10"/>
  <c r="AU97" i="10" s="1"/>
  <c r="AS22" i="10"/>
  <c r="AL22" i="10"/>
  <c r="AU22" i="10" s="1"/>
  <c r="AS58" i="10"/>
  <c r="AL58" i="10"/>
  <c r="AU58" i="10" s="1"/>
  <c r="AS95" i="10"/>
  <c r="AL95" i="10"/>
  <c r="AU95" i="10" s="1"/>
  <c r="AJ94" i="102"/>
  <c r="AK94" i="102"/>
  <c r="AT94" i="102" s="1"/>
  <c r="AK88" i="102"/>
  <c r="AT88" i="102" s="1"/>
  <c r="AJ88" i="102"/>
  <c r="AJ82" i="102"/>
  <c r="AK82" i="102"/>
  <c r="AT82" i="102" s="1"/>
  <c r="AK76" i="102"/>
  <c r="AT76" i="102" s="1"/>
  <c r="AJ76" i="102"/>
  <c r="AJ70" i="102"/>
  <c r="AK70" i="102"/>
  <c r="AT70" i="102" s="1"/>
  <c r="AJ64" i="102"/>
  <c r="AK64" i="102"/>
  <c r="AT64" i="102" s="1"/>
  <c r="AK58" i="102"/>
  <c r="AT58" i="102" s="1"/>
  <c r="AJ58" i="102"/>
  <c r="AJ52" i="102"/>
  <c r="AK52" i="102"/>
  <c r="AT52" i="102" s="1"/>
  <c r="AK46" i="102"/>
  <c r="AT46" i="102" s="1"/>
  <c r="AJ46" i="102"/>
  <c r="AK40" i="102"/>
  <c r="AT40" i="102" s="1"/>
  <c r="AJ40" i="102"/>
  <c r="AJ34" i="102"/>
  <c r="AK34" i="102"/>
  <c r="AT34" i="102" s="1"/>
  <c r="AK28" i="102"/>
  <c r="AT28" i="102" s="1"/>
  <c r="AJ28" i="102"/>
  <c r="AK22" i="102"/>
  <c r="AT22" i="102" s="1"/>
  <c r="AJ22" i="102"/>
  <c r="AK16" i="102"/>
  <c r="AT16" i="102" s="1"/>
  <c r="AJ16" i="102"/>
  <c r="AK10" i="102"/>
  <c r="AT10" i="102" s="1"/>
  <c r="AJ10" i="102"/>
  <c r="AK6" i="102"/>
  <c r="AT6" i="102" s="1"/>
  <c r="AS40" i="82"/>
  <c r="AL40" i="82"/>
  <c r="AU40" i="82" s="1"/>
  <c r="AS76" i="82"/>
  <c r="AL76" i="82"/>
  <c r="AU76" i="82" s="1"/>
  <c r="AS94" i="82"/>
  <c r="AL94" i="82"/>
  <c r="AU94" i="82" s="1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AS97" i="35"/>
  <c r="AL97" i="35"/>
  <c r="AU97" i="35" s="1"/>
  <c r="AS59" i="10"/>
  <c r="AL59" i="10"/>
  <c r="AU59" i="10" s="1"/>
  <c r="AS77" i="10"/>
  <c r="AL77" i="10"/>
  <c r="AU77" i="10" s="1"/>
  <c r="AS96" i="10"/>
  <c r="AL96" i="10"/>
  <c r="AU96" i="10" s="1"/>
  <c r="AK93" i="85"/>
  <c r="AT93" i="85" s="1"/>
  <c r="AJ93" i="85"/>
  <c r="AK87" i="85"/>
  <c r="AT87" i="85" s="1"/>
  <c r="AJ87" i="85"/>
  <c r="AJ81" i="85"/>
  <c r="AK81" i="85"/>
  <c r="AT81" i="85" s="1"/>
  <c r="AJ75" i="85"/>
  <c r="AK75" i="85"/>
  <c r="AT75" i="85" s="1"/>
  <c r="AJ69" i="85"/>
  <c r="AK69" i="85"/>
  <c r="AT69" i="85" s="1"/>
  <c r="AK63" i="85"/>
  <c r="AT63" i="85" s="1"/>
  <c r="AJ63" i="85"/>
  <c r="AK57" i="85"/>
  <c r="AT57" i="85" s="1"/>
  <c r="AJ57" i="85"/>
  <c r="AJ51" i="85"/>
  <c r="AK51" i="85"/>
  <c r="AT51" i="85" s="1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J15" i="85"/>
  <c r="AK15" i="85"/>
  <c r="AT15" i="85" s="1"/>
  <c r="AK8" i="85"/>
  <c r="AT8" i="85" s="1"/>
  <c r="AJ8" i="85"/>
  <c r="AS17" i="82"/>
  <c r="AL17" i="82"/>
  <c r="AU17" i="82" s="1"/>
  <c r="AS71" i="82"/>
  <c r="AL71" i="82"/>
  <c r="AU71" i="82" s="1"/>
  <c r="AL3" i="35"/>
  <c r="AU3" i="35" s="1"/>
  <c r="AS3" i="35"/>
  <c r="AS60" i="35"/>
  <c r="AL60" i="35"/>
  <c r="AU60" i="35" s="1"/>
  <c r="AG97" i="94"/>
  <c r="AP97" i="94" s="1"/>
  <c r="AE97" i="94"/>
  <c r="AF97" i="94"/>
  <c r="AO97" i="94" s="1"/>
  <c r="W98" i="94"/>
  <c r="AS18" i="10"/>
  <c r="AL18" i="10"/>
  <c r="AU18" i="10" s="1"/>
  <c r="AS54" i="10"/>
  <c r="AL54" i="10"/>
  <c r="AU54" i="10" s="1"/>
  <c r="AS90" i="10"/>
  <c r="AL90" i="10"/>
  <c r="AU90" i="10" s="1"/>
  <c r="AS36" i="82"/>
  <c r="AL36" i="82"/>
  <c r="AU36" i="82" s="1"/>
  <c r="AJ5" i="35"/>
  <c r="AS25" i="35"/>
  <c r="AL25" i="35"/>
  <c r="AU25" i="35" s="1"/>
  <c r="AS43" i="35"/>
  <c r="AL43" i="35"/>
  <c r="AU43" i="35" s="1"/>
  <c r="AS61" i="35"/>
  <c r="AL61" i="35"/>
  <c r="AU61" i="35" s="1"/>
  <c r="AS55" i="10"/>
  <c r="AL55" i="10"/>
  <c r="AU55" i="10" s="1"/>
  <c r="AS73" i="10"/>
  <c r="AL73" i="10"/>
  <c r="AU73" i="10" s="1"/>
  <c r="AS91" i="10"/>
  <c r="AL91" i="10"/>
  <c r="AU91" i="10" s="1"/>
  <c r="AS26" i="35"/>
  <c r="AL26" i="35"/>
  <c r="AU26" i="35" s="1"/>
  <c r="AS44" i="35"/>
  <c r="AL44" i="35"/>
  <c r="AU44" i="35" s="1"/>
  <c r="AS20" i="10"/>
  <c r="AL20" i="10"/>
  <c r="AU20" i="10" s="1"/>
  <c r="AS75" i="35"/>
  <c r="AL75" i="35"/>
  <c r="AU75" i="35" s="1"/>
  <c r="AS39" i="10"/>
  <c r="AL39" i="10"/>
  <c r="AU39" i="10" s="1"/>
  <c r="Z96" i="90"/>
  <c r="AS39" i="82"/>
  <c r="AL39" i="82"/>
  <c r="AU39" i="82" s="1"/>
  <c r="AS57" i="82"/>
  <c r="AL57" i="82"/>
  <c r="AU57" i="82" s="1"/>
  <c r="AS93" i="82"/>
  <c r="AL93" i="82"/>
  <c r="AU93" i="82" s="1"/>
  <c r="AS40" i="35"/>
  <c r="AL40" i="35"/>
  <c r="AU40" i="35" s="1"/>
  <c r="AS95" i="35"/>
  <c r="AL95" i="35"/>
  <c r="AU95" i="35" s="1"/>
  <c r="AS40" i="10"/>
  <c r="AL40" i="10"/>
  <c r="AU40" i="10" s="1"/>
  <c r="AS76" i="10"/>
  <c r="AL76" i="10"/>
  <c r="AU76" i="10" s="1"/>
  <c r="AK93" i="102"/>
  <c r="AT93" i="102" s="1"/>
  <c r="AJ93" i="102"/>
  <c r="AK87" i="102"/>
  <c r="AT87" i="102" s="1"/>
  <c r="AJ87" i="102"/>
  <c r="AJ81" i="102"/>
  <c r="AK81" i="102"/>
  <c r="AT81" i="102" s="1"/>
  <c r="AJ75" i="102"/>
  <c r="AK75" i="102"/>
  <c r="AT75" i="102" s="1"/>
  <c r="AK69" i="102"/>
  <c r="AT69" i="102" s="1"/>
  <c r="AJ69" i="102"/>
  <c r="AJ63" i="102"/>
  <c r="AK63" i="102"/>
  <c r="AT63" i="102" s="1"/>
  <c r="AK57" i="102"/>
  <c r="AT57" i="102" s="1"/>
  <c r="AJ57" i="102"/>
  <c r="AJ51" i="102"/>
  <c r="AK51" i="102"/>
  <c r="AT51" i="102" s="1"/>
  <c r="AJ45" i="102"/>
  <c r="AK45" i="102"/>
  <c r="AT45" i="102" s="1"/>
  <c r="AK39" i="102"/>
  <c r="AT39" i="102" s="1"/>
  <c r="AJ39" i="102"/>
  <c r="AJ33" i="102"/>
  <c r="AK33" i="102"/>
  <c r="AT33" i="102" s="1"/>
  <c r="AJ27" i="102"/>
  <c r="AK27" i="102"/>
  <c r="AT27" i="102" s="1"/>
  <c r="AK21" i="102"/>
  <c r="AT21" i="102" s="1"/>
  <c r="AJ21" i="102"/>
  <c r="AJ15" i="102"/>
  <c r="AK15" i="102"/>
  <c r="AT15" i="102" s="1"/>
  <c r="AJ9" i="102"/>
  <c r="AK9" i="102"/>
  <c r="AT9" i="102" s="1"/>
  <c r="AS22" i="82"/>
  <c r="AL22" i="82"/>
  <c r="AU22" i="82" s="1"/>
  <c r="AS58" i="82"/>
  <c r="AL58" i="82"/>
  <c r="AU58" i="82" s="1"/>
  <c r="AS11" i="10"/>
  <c r="AL11" i="10"/>
  <c r="AU11" i="10" s="1"/>
  <c r="AS29" i="10"/>
  <c r="AL29" i="10"/>
  <c r="AU29" i="10" s="1"/>
  <c r="AS65" i="10"/>
  <c r="AL65" i="10"/>
  <c r="AU65" i="10" s="1"/>
  <c r="AS83" i="10"/>
  <c r="AL83" i="10"/>
  <c r="AU83" i="10" s="1"/>
  <c r="AK97" i="85"/>
  <c r="AT97" i="85" s="1"/>
  <c r="AJ97" i="85"/>
  <c r="AJ92" i="85"/>
  <c r="AK92" i="85"/>
  <c r="AT92" i="85" s="1"/>
  <c r="AK86" i="85"/>
  <c r="AT86" i="85" s="1"/>
  <c r="AJ86" i="85"/>
  <c r="AJ80" i="85"/>
  <c r="AK80" i="85"/>
  <c r="AT80" i="85" s="1"/>
  <c r="AJ74" i="85"/>
  <c r="AK74" i="85"/>
  <c r="AT74" i="85" s="1"/>
  <c r="AK68" i="85"/>
  <c r="AT68" i="85" s="1"/>
  <c r="AJ68" i="85"/>
  <c r="AJ62" i="85"/>
  <c r="AK62" i="85"/>
  <c r="AT62" i="85" s="1"/>
  <c r="AK56" i="85"/>
  <c r="AT56" i="85" s="1"/>
  <c r="AJ56" i="85"/>
  <c r="AK50" i="85"/>
  <c r="AT50" i="85" s="1"/>
  <c r="AJ50" i="85"/>
  <c r="AJ44" i="85"/>
  <c r="AK44" i="85"/>
  <c r="AT44" i="85" s="1"/>
  <c r="AJ38" i="85"/>
  <c r="AK38" i="85"/>
  <c r="AT38" i="85" s="1"/>
  <c r="AK32" i="85"/>
  <c r="AT32" i="85" s="1"/>
  <c r="AJ32" i="85"/>
  <c r="AK26" i="85"/>
  <c r="AT26" i="85" s="1"/>
  <c r="AJ26" i="85"/>
  <c r="AK20" i="85"/>
  <c r="AT20" i="85" s="1"/>
  <c r="AJ20" i="85"/>
  <c r="AK14" i="85"/>
  <c r="AT14" i="85" s="1"/>
  <c r="AJ14" i="85"/>
  <c r="AJ7" i="85"/>
  <c r="AK7" i="85"/>
  <c r="AT7" i="85" s="1"/>
  <c r="AS59" i="82"/>
  <c r="AL59" i="82"/>
  <c r="AU59" i="82" s="1"/>
  <c r="AS77" i="82"/>
  <c r="AL77" i="82"/>
  <c r="AU77" i="82" s="1"/>
  <c r="AS95" i="82"/>
  <c r="AL95" i="82"/>
  <c r="AU95" i="82" s="1"/>
  <c r="AS12" i="35"/>
  <c r="AL12" i="35"/>
  <c r="AU12" i="35" s="1"/>
  <c r="AS48" i="35"/>
  <c r="AL48" i="35"/>
  <c r="AU48" i="35" s="1"/>
  <c r="AS66" i="35"/>
  <c r="AL66" i="35"/>
  <c r="AU66" i="35" s="1"/>
  <c r="AS84" i="35"/>
  <c r="AL84" i="35"/>
  <c r="AU84" i="35" s="1"/>
  <c r="AS94" i="35"/>
  <c r="AL94" i="35"/>
  <c r="AU94" i="35" s="1"/>
  <c r="AS5" i="10"/>
  <c r="AL5" i="10"/>
  <c r="AU5" i="10" s="1"/>
  <c r="AS24" i="10"/>
  <c r="AL24" i="10"/>
  <c r="AU24" i="10" s="1"/>
  <c r="AS42" i="10"/>
  <c r="AL42" i="10"/>
  <c r="AU42" i="10" s="1"/>
  <c r="AS60" i="10"/>
  <c r="AL60" i="10"/>
  <c r="AU60" i="10" s="1"/>
  <c r="AS18" i="82"/>
  <c r="AL18" i="82"/>
  <c r="AU18" i="82" s="1"/>
  <c r="AS54" i="82"/>
  <c r="AL54" i="82"/>
  <c r="AU54" i="82" s="1"/>
  <c r="AS72" i="82"/>
  <c r="AL72" i="82"/>
  <c r="AU72" i="82" s="1"/>
  <c r="AS90" i="82"/>
  <c r="AL90" i="82"/>
  <c r="AU90" i="82" s="1"/>
  <c r="AS91" i="35"/>
  <c r="AL91" i="35"/>
  <c r="AU91" i="35" s="1"/>
  <c r="AS61" i="10"/>
  <c r="AL61" i="10"/>
  <c r="AU61" i="10" s="1"/>
  <c r="AS79" i="10"/>
  <c r="AL79" i="10"/>
  <c r="AU79" i="10" s="1"/>
  <c r="AK98" i="10"/>
  <c r="AT98" i="10" s="1"/>
  <c r="AS25" i="82"/>
  <c r="AL25" i="82"/>
  <c r="AU25" i="82" s="1"/>
  <c r="AL61" i="82"/>
  <c r="AU61" i="82" s="1"/>
  <c r="AS61" i="82"/>
  <c r="AS97" i="82"/>
  <c r="AL97" i="82"/>
  <c r="AU97" i="82" s="1"/>
  <c r="AJ7" i="35"/>
  <c r="AK7" i="35"/>
  <c r="AT7" i="35" s="1"/>
  <c r="AS32" i="35"/>
  <c r="AL32" i="35"/>
  <c r="AU32" i="35" s="1"/>
  <c r="AS68" i="35"/>
  <c r="AL68" i="35"/>
  <c r="AU68" i="35" s="1"/>
  <c r="AS86" i="35"/>
  <c r="AL86" i="35"/>
  <c r="AU86" i="35" s="1"/>
  <c r="AS69" i="35"/>
  <c r="AL69" i="35"/>
  <c r="AU69" i="35" s="1"/>
  <c r="AS68" i="10"/>
  <c r="AL68" i="10"/>
  <c r="AU68" i="10" s="1"/>
  <c r="AJ6" i="35"/>
  <c r="AK6" i="35"/>
  <c r="AT6" i="35" s="1"/>
  <c r="AS28" i="35"/>
  <c r="AL28" i="35"/>
  <c r="AU28" i="35" s="1"/>
  <c r="AS46" i="35"/>
  <c r="AL46" i="35"/>
  <c r="AU46" i="35" s="1"/>
  <c r="AS28" i="10"/>
  <c r="AL28" i="10"/>
  <c r="AU28" i="10" s="1"/>
  <c r="AS46" i="10"/>
  <c r="AL46" i="10"/>
  <c r="AU46" i="10" s="1"/>
  <c r="AL82" i="10"/>
  <c r="AU82" i="10" s="1"/>
  <c r="AS82" i="10"/>
  <c r="AJ98" i="102"/>
  <c r="AS98" i="102" s="1"/>
  <c r="AK98" i="102"/>
  <c r="AT98" i="102" s="1"/>
  <c r="AJ92" i="102"/>
  <c r="AK92" i="102"/>
  <c r="AT92" i="102" s="1"/>
  <c r="AJ86" i="102"/>
  <c r="AK86" i="102"/>
  <c r="AT86" i="102" s="1"/>
  <c r="AK80" i="102"/>
  <c r="AT80" i="102" s="1"/>
  <c r="AJ80" i="102"/>
  <c r="AK74" i="102"/>
  <c r="AT74" i="102" s="1"/>
  <c r="AJ74" i="102"/>
  <c r="AJ68" i="102"/>
  <c r="AK68" i="102"/>
  <c r="AT68" i="102" s="1"/>
  <c r="AJ62" i="102"/>
  <c r="AK62" i="102"/>
  <c r="AT62" i="102" s="1"/>
  <c r="AK56" i="102"/>
  <c r="AT56" i="102" s="1"/>
  <c r="AJ56" i="102"/>
  <c r="AK50" i="102"/>
  <c r="AT50" i="102" s="1"/>
  <c r="AJ50" i="102"/>
  <c r="AJ44" i="102"/>
  <c r="AK44" i="102"/>
  <c r="AT44" i="102" s="1"/>
  <c r="AJ38" i="102"/>
  <c r="AK38" i="102"/>
  <c r="AT38" i="102" s="1"/>
  <c r="AJ32" i="102"/>
  <c r="AK32" i="102"/>
  <c r="AT32" i="102" s="1"/>
  <c r="AK26" i="102"/>
  <c r="AT26" i="102" s="1"/>
  <c r="AJ26" i="102"/>
  <c r="AK20" i="102"/>
  <c r="AT20" i="102" s="1"/>
  <c r="AJ20" i="102"/>
  <c r="AJ14" i="102"/>
  <c r="AK14" i="102"/>
  <c r="AT14" i="102" s="1"/>
  <c r="AJ8" i="102"/>
  <c r="AK8" i="102"/>
  <c r="AT8" i="102" s="1"/>
  <c r="AJ5" i="82"/>
  <c r="AK5" i="82"/>
  <c r="AT5" i="82" s="1"/>
  <c r="AS28" i="82"/>
  <c r="AL28" i="82"/>
  <c r="AU28" i="82" s="1"/>
  <c r="AS82" i="82"/>
  <c r="AL82" i="82"/>
  <c r="AU82" i="82" s="1"/>
  <c r="AJ9" i="35"/>
  <c r="AS41" i="35"/>
  <c r="AL41" i="35"/>
  <c r="AU41" i="35" s="1"/>
  <c r="AS59" i="35"/>
  <c r="AL59" i="35"/>
  <c r="AU59" i="35" s="1"/>
  <c r="AS77" i="35"/>
  <c r="AL77" i="35"/>
  <c r="AU77" i="35" s="1"/>
  <c r="AS47" i="10"/>
  <c r="AL47" i="10"/>
  <c r="AU47" i="10" s="1"/>
  <c r="AK95" i="85"/>
  <c r="AT95" i="85" s="1"/>
  <c r="AJ95" i="85"/>
  <c r="AK91" i="85"/>
  <c r="AT91" i="85" s="1"/>
  <c r="AJ91" i="85"/>
  <c r="AJ85" i="85"/>
  <c r="AK85" i="85"/>
  <c r="AT85" i="85" s="1"/>
  <c r="AK79" i="85"/>
  <c r="AT79" i="85" s="1"/>
  <c r="AJ79" i="85"/>
  <c r="AJ73" i="85"/>
  <c r="AK73" i="85"/>
  <c r="AT73" i="85" s="1"/>
  <c r="AK67" i="85"/>
  <c r="AT67" i="85" s="1"/>
  <c r="AJ67" i="85"/>
  <c r="AJ61" i="85"/>
  <c r="AK61" i="85"/>
  <c r="AT61" i="85" s="1"/>
  <c r="AK55" i="85"/>
  <c r="AT55" i="85" s="1"/>
  <c r="AJ55" i="85"/>
  <c r="AK49" i="85"/>
  <c r="AT49" i="85" s="1"/>
  <c r="AJ49" i="85"/>
  <c r="AK43" i="85"/>
  <c r="AT43" i="85" s="1"/>
  <c r="AJ43" i="85"/>
  <c r="AK37" i="85"/>
  <c r="AT37" i="85" s="1"/>
  <c r="AJ37" i="85"/>
  <c r="AK31" i="85"/>
  <c r="AT31" i="85" s="1"/>
  <c r="AJ31" i="85"/>
  <c r="AK25" i="85"/>
  <c r="AT25" i="85" s="1"/>
  <c r="AJ25" i="85"/>
  <c r="AK19" i="85"/>
  <c r="AT19" i="85" s="1"/>
  <c r="AJ19" i="85"/>
  <c r="AK13" i="85"/>
  <c r="AT13" i="85" s="1"/>
  <c r="AJ13" i="85"/>
  <c r="AJ6" i="85"/>
  <c r="AK6" i="85"/>
  <c r="AT6" i="85" s="1"/>
  <c r="AR95" i="90"/>
  <c r="AS23" i="82"/>
  <c r="AL23" i="82"/>
  <c r="AU23" i="82" s="1"/>
  <c r="AS41" i="82"/>
  <c r="AL41" i="82"/>
  <c r="AU41" i="82" s="1"/>
  <c r="AS30" i="35"/>
  <c r="AL30" i="35"/>
  <c r="AU30" i="35" s="1"/>
  <c r="AS78" i="10"/>
  <c r="AL78" i="10"/>
  <c r="AU78" i="10" s="1"/>
  <c r="AS94" i="10"/>
  <c r="AL94" i="10"/>
  <c r="AU94" i="10" s="1"/>
  <c r="AS11" i="82"/>
  <c r="AL11" i="82"/>
  <c r="AU11" i="82" s="1"/>
  <c r="AS42" i="82"/>
  <c r="AL42" i="82"/>
  <c r="AU42" i="82" s="1"/>
  <c r="AS60" i="82"/>
  <c r="AL60" i="82"/>
  <c r="AU60" i="82" s="1"/>
  <c r="AS78" i="82"/>
  <c r="AL78" i="82"/>
  <c r="AU78" i="82" s="1"/>
  <c r="AS67" i="35"/>
  <c r="AL67" i="35"/>
  <c r="AU67" i="35" s="1"/>
  <c r="AS7" i="10"/>
  <c r="AL7" i="10"/>
  <c r="AU7" i="10" s="1"/>
  <c r="AS25" i="10"/>
  <c r="AL25" i="10"/>
  <c r="AU25" i="10" s="1"/>
  <c r="AS43" i="10"/>
  <c r="AL43" i="10"/>
  <c r="AU43" i="10" s="1"/>
  <c r="AJ6" i="82"/>
  <c r="AK6" i="82"/>
  <c r="AT6" i="82" s="1"/>
  <c r="AS43" i="82"/>
  <c r="AL43" i="82"/>
  <c r="AU43" i="82" s="1"/>
  <c r="AS79" i="82"/>
  <c r="AL79" i="82"/>
  <c r="AU79" i="82" s="1"/>
  <c r="AJ14" i="35"/>
  <c r="AK14" i="35"/>
  <c r="AT14" i="35" s="1"/>
  <c r="AS50" i="35"/>
  <c r="AL50" i="35"/>
  <c r="AU50" i="35" s="1"/>
  <c r="AS14" i="10"/>
  <c r="AL14" i="10"/>
  <c r="AU14" i="10" s="1"/>
  <c r="AS20" i="82"/>
  <c r="AL20" i="82"/>
  <c r="AU20" i="82" s="1"/>
  <c r="AS74" i="82"/>
  <c r="AL74" i="82"/>
  <c r="AU74" i="82" s="1"/>
  <c r="AS15" i="35"/>
  <c r="AL15" i="35"/>
  <c r="AU15" i="35" s="1"/>
  <c r="AS92" i="10"/>
  <c r="AL92" i="10"/>
  <c r="AU92" i="10" s="1"/>
  <c r="AS21" i="35"/>
  <c r="AL21" i="35"/>
  <c r="AU21" i="35" s="1"/>
  <c r="AS39" i="35"/>
  <c r="AL39" i="35"/>
  <c r="AU39" i="35" s="1"/>
  <c r="AS9" i="10"/>
  <c r="AL9" i="10"/>
  <c r="AU9" i="10" s="1"/>
  <c r="AU100" i="98"/>
  <c r="C11" i="98" s="1"/>
  <c r="F42" i="57" s="1"/>
  <c r="AL45" i="82"/>
  <c r="AU45" i="82" s="1"/>
  <c r="AS45" i="82"/>
  <c r="AS80" i="10"/>
  <c r="AL80" i="10"/>
  <c r="AU80" i="10" s="1"/>
  <c r="AJ7" i="82"/>
  <c r="AK7" i="82"/>
  <c r="AT7" i="82" s="1"/>
  <c r="AS26" i="82"/>
  <c r="AL26" i="82"/>
  <c r="AU26" i="82" s="1"/>
  <c r="AS44" i="82"/>
  <c r="AL44" i="82"/>
  <c r="AU44" i="82" s="1"/>
  <c r="AS62" i="82"/>
  <c r="AL62" i="82"/>
  <c r="AU62" i="82" s="1"/>
  <c r="AS80" i="82"/>
  <c r="AL80" i="82"/>
  <c r="AU80" i="82" s="1"/>
  <c r="AS57" i="35"/>
  <c r="AL57" i="35"/>
  <c r="AU57" i="35" s="1"/>
  <c r="AS93" i="35"/>
  <c r="AL93" i="35"/>
  <c r="AU93" i="35" s="1"/>
  <c r="AS100" i="98"/>
  <c r="AK8" i="82"/>
  <c r="AT8" i="82" s="1"/>
  <c r="AJ8" i="82"/>
  <c r="AS27" i="82"/>
  <c r="AL27" i="82"/>
  <c r="AU27" i="82" s="1"/>
  <c r="AS63" i="82"/>
  <c r="AL63" i="82"/>
  <c r="AU63" i="82" s="1"/>
  <c r="AJ10" i="35"/>
  <c r="AK10" i="35"/>
  <c r="AT10" i="35" s="1"/>
  <c r="AS64" i="35"/>
  <c r="AL64" i="35"/>
  <c r="AU64" i="35" s="1"/>
  <c r="AS82" i="35"/>
  <c r="AL82" i="35"/>
  <c r="AU82" i="35" s="1"/>
  <c r="AS89" i="35"/>
  <c r="AL89" i="35"/>
  <c r="AU89" i="35" s="1"/>
  <c r="AS10" i="10"/>
  <c r="AL10" i="10"/>
  <c r="AU10" i="10" s="1"/>
  <c r="AS64" i="10"/>
  <c r="AL64" i="10"/>
  <c r="AU64" i="10" s="1"/>
  <c r="AJ96" i="102"/>
  <c r="AK96" i="102"/>
  <c r="AT96" i="102" s="1"/>
  <c r="AK91" i="102"/>
  <c r="AT91" i="102" s="1"/>
  <c r="AJ91" i="102"/>
  <c r="AK85" i="102"/>
  <c r="AT85" i="102" s="1"/>
  <c r="AJ85" i="102"/>
  <c r="AK79" i="102"/>
  <c r="AT79" i="102" s="1"/>
  <c r="AJ79" i="102"/>
  <c r="AK73" i="102"/>
  <c r="AT73" i="102" s="1"/>
  <c r="AJ73" i="102"/>
  <c r="AK67" i="102"/>
  <c r="AT67" i="102" s="1"/>
  <c r="AJ67" i="102"/>
  <c r="AK61" i="102"/>
  <c r="AT61" i="102" s="1"/>
  <c r="AJ61" i="102"/>
  <c r="AJ55" i="102"/>
  <c r="AK55" i="102"/>
  <c r="AT55" i="102" s="1"/>
  <c r="AK49" i="102"/>
  <c r="AT49" i="102" s="1"/>
  <c r="AJ49" i="102"/>
  <c r="AX42" i="102"/>
  <c r="S42" i="102" s="1"/>
  <c r="AC42" i="102" s="1"/>
  <c r="AB43" i="102" s="1"/>
  <c r="AX36" i="102"/>
  <c r="S36" i="102" s="1"/>
  <c r="AC36" i="102" s="1"/>
  <c r="AB37" i="102" s="1"/>
  <c r="AX30" i="102"/>
  <c r="S30" i="102" s="1"/>
  <c r="AC30" i="102" s="1"/>
  <c r="AB31" i="102" s="1"/>
  <c r="AX24" i="102"/>
  <c r="S24" i="102" s="1"/>
  <c r="AC24" i="102" s="1"/>
  <c r="AB25" i="102" s="1"/>
  <c r="AX18" i="102"/>
  <c r="S18" i="102" s="1"/>
  <c r="AC18" i="102" s="1"/>
  <c r="AB19" i="102" s="1"/>
  <c r="AX12" i="102"/>
  <c r="S12" i="102" s="1"/>
  <c r="AC12" i="102" s="1"/>
  <c r="AB13" i="102" s="1"/>
  <c r="AX6" i="102"/>
  <c r="S6" i="102" s="1"/>
  <c r="AC6" i="102" s="1"/>
  <c r="AB7" i="102" s="1"/>
  <c r="AJ9" i="82"/>
  <c r="AK9" i="82"/>
  <c r="AT9" i="82" s="1"/>
  <c r="AS46" i="82"/>
  <c r="AL46" i="82"/>
  <c r="AU46" i="82" s="1"/>
  <c r="AS64" i="82"/>
  <c r="AL64" i="82"/>
  <c r="AU64" i="82" s="1"/>
  <c r="AS23" i="35"/>
  <c r="AL23" i="35"/>
  <c r="AU23" i="35" s="1"/>
  <c r="AS85" i="35"/>
  <c r="AL85" i="35"/>
  <c r="AU85" i="35" s="1"/>
  <c r="AS17" i="10"/>
  <c r="AL17" i="10"/>
  <c r="AU17" i="10" s="1"/>
  <c r="AS53" i="10"/>
  <c r="AL53" i="10"/>
  <c r="AU53" i="10" s="1"/>
  <c r="AS71" i="10"/>
  <c r="AL71" i="10"/>
  <c r="AU71" i="10" s="1"/>
  <c r="AJ98" i="85"/>
  <c r="AS98" i="85" s="1"/>
  <c r="AK98" i="85"/>
  <c r="AT98" i="85" s="1"/>
  <c r="AJ90" i="85"/>
  <c r="AK90" i="85"/>
  <c r="AT90" i="85" s="1"/>
  <c r="AJ84" i="85"/>
  <c r="AK84" i="85"/>
  <c r="AT84" i="85" s="1"/>
  <c r="AJ78" i="85"/>
  <c r="AK78" i="85"/>
  <c r="AT78" i="85" s="1"/>
  <c r="AK72" i="85"/>
  <c r="AT72" i="85" s="1"/>
  <c r="AJ72" i="85"/>
  <c r="AJ66" i="85"/>
  <c r="AK66" i="85"/>
  <c r="AT66" i="85" s="1"/>
  <c r="AJ60" i="85"/>
  <c r="AK60" i="85"/>
  <c r="AT60" i="85" s="1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K18" i="85"/>
  <c r="AT18" i="85" s="1"/>
  <c r="AJ18" i="85"/>
  <c r="AK12" i="85"/>
  <c r="AT12" i="85" s="1"/>
  <c r="AJ12" i="85"/>
  <c r="AX3" i="85"/>
  <c r="S3" i="85" s="1"/>
  <c r="AC3" i="85" s="1"/>
  <c r="AB4" i="82"/>
  <c r="AJ3" i="82"/>
  <c r="AL65" i="82"/>
  <c r="AU65" i="82" s="1"/>
  <c r="AS65" i="82"/>
  <c r="AS18" i="35"/>
  <c r="AL18" i="35"/>
  <c r="AU18" i="35" s="1"/>
  <c r="AS36" i="35"/>
  <c r="AL36" i="35"/>
  <c r="AU36" i="35" s="1"/>
  <c r="AS54" i="35"/>
  <c r="AL54" i="35"/>
  <c r="AU54" i="35" s="1"/>
  <c r="AS72" i="35"/>
  <c r="AL72" i="35"/>
  <c r="AU72" i="35" s="1"/>
  <c r="AS30" i="10"/>
  <c r="AL30" i="10"/>
  <c r="AU30" i="10" s="1"/>
  <c r="AS48" i="10"/>
  <c r="AL48" i="10"/>
  <c r="AU48" i="10" s="1"/>
  <c r="AS66" i="10"/>
  <c r="AL66" i="10"/>
  <c r="AU66" i="10" s="1"/>
  <c r="AS84" i="10"/>
  <c r="AL84" i="10"/>
  <c r="AU84" i="10" s="1"/>
  <c r="AS24" i="82"/>
  <c r="AL24" i="82"/>
  <c r="AU24" i="82" s="1"/>
  <c r="AS96" i="82"/>
  <c r="AL96" i="82"/>
  <c r="AU96" i="82" s="1"/>
  <c r="AJ13" i="35"/>
  <c r="AS31" i="35"/>
  <c r="AL31" i="35"/>
  <c r="AU31" i="35" s="1"/>
  <c r="AS49" i="35"/>
  <c r="AL49" i="35"/>
  <c r="AU49" i="35" s="1"/>
  <c r="AS13" i="10"/>
  <c r="AL13" i="10"/>
  <c r="AU13" i="10" s="1"/>
  <c r="AS49" i="10"/>
  <c r="AL49" i="10"/>
  <c r="AU49" i="10" s="1"/>
  <c r="AS67" i="10"/>
  <c r="AL67" i="10"/>
  <c r="AU67" i="10" s="1"/>
  <c r="AS85" i="10"/>
  <c r="AL85" i="10"/>
  <c r="AU85" i="10" s="1"/>
  <c r="AS13" i="82"/>
  <c r="AL13" i="82"/>
  <c r="AU13" i="82" s="1"/>
  <c r="AS31" i="82"/>
  <c r="AL31" i="82"/>
  <c r="AU31" i="82" s="1"/>
  <c r="AS49" i="82"/>
  <c r="AL49" i="82"/>
  <c r="AU49" i="82" s="1"/>
  <c r="AS85" i="82"/>
  <c r="AL85" i="82"/>
  <c r="AU85" i="82" s="1"/>
  <c r="AS20" i="35"/>
  <c r="AL20" i="35"/>
  <c r="AU20" i="35" s="1"/>
  <c r="AS38" i="35"/>
  <c r="AL38" i="35"/>
  <c r="AU38" i="35" s="1"/>
  <c r="AS74" i="35"/>
  <c r="AL74" i="35"/>
  <c r="AU74" i="35" s="1"/>
  <c r="AS81" i="35"/>
  <c r="AL81" i="35"/>
  <c r="AU81" i="35" s="1"/>
  <c r="AI98" i="102"/>
  <c r="AN98" i="102"/>
  <c r="AN100" i="102" s="1"/>
  <c r="AI98" i="85"/>
  <c r="AN98" i="85"/>
  <c r="AN100" i="85" s="1"/>
  <c r="AS56" i="82"/>
  <c r="AL56" i="82"/>
  <c r="AU56" i="82" s="1"/>
  <c r="AL3" i="10"/>
  <c r="AU3" i="10" s="1"/>
  <c r="AS3" i="10"/>
  <c r="AS45" i="10"/>
  <c r="AL45" i="10"/>
  <c r="AU45" i="10" s="1"/>
  <c r="AS81" i="10"/>
  <c r="AL81" i="10"/>
  <c r="AU81" i="10" s="1"/>
  <c r="AS81" i="82"/>
  <c r="AL81" i="82"/>
  <c r="AU81" i="82" s="1"/>
  <c r="AS44" i="10"/>
  <c r="AL44" i="10"/>
  <c r="AU44" i="10" s="1"/>
  <c r="AS26" i="10"/>
  <c r="AL26" i="10"/>
  <c r="AU26" i="10" s="1"/>
  <c r="AS68" i="82"/>
  <c r="AL68" i="82"/>
  <c r="AU68" i="82" s="1"/>
  <c r="AS45" i="35"/>
  <c r="AL45" i="35"/>
  <c r="AU45" i="35" s="1"/>
  <c r="AS63" i="35"/>
  <c r="AL63" i="35"/>
  <c r="AU63" i="35" s="1"/>
  <c r="AS69" i="10"/>
  <c r="AL69" i="10"/>
  <c r="AU69" i="10" s="1"/>
  <c r="AS87" i="10"/>
  <c r="AL87" i="10"/>
  <c r="AU87" i="10" s="1"/>
  <c r="AS51" i="82"/>
  <c r="AL51" i="82"/>
  <c r="AU51" i="82" s="1"/>
  <c r="AS69" i="82"/>
  <c r="AL69" i="82"/>
  <c r="AU69" i="82" s="1"/>
  <c r="AS87" i="82"/>
  <c r="AL87" i="82"/>
  <c r="AU87" i="82" s="1"/>
  <c r="AS52" i="35"/>
  <c r="AL52" i="35"/>
  <c r="AU52" i="35" s="1"/>
  <c r="AS70" i="35"/>
  <c r="AL70" i="35"/>
  <c r="AU70" i="35" s="1"/>
  <c r="AS79" i="35"/>
  <c r="AL79" i="35"/>
  <c r="AU79" i="35" s="1"/>
  <c r="AS52" i="10"/>
  <c r="AL52" i="10"/>
  <c r="AU52" i="10" s="1"/>
  <c r="AS70" i="10"/>
  <c r="AL70" i="10"/>
  <c r="AU70" i="10" s="1"/>
  <c r="AJ95" i="102"/>
  <c r="AK95" i="102"/>
  <c r="AT95" i="102" s="1"/>
  <c r="AK90" i="102"/>
  <c r="AT90" i="102" s="1"/>
  <c r="AJ90" i="102"/>
  <c r="AJ84" i="102"/>
  <c r="AK84" i="102"/>
  <c r="AT84" i="102" s="1"/>
  <c r="AJ78" i="102"/>
  <c r="AK78" i="102"/>
  <c r="AT78" i="102" s="1"/>
  <c r="AK72" i="102"/>
  <c r="AT72" i="102" s="1"/>
  <c r="AJ72" i="102"/>
  <c r="AJ66" i="102"/>
  <c r="AK66" i="102"/>
  <c r="AT66" i="102" s="1"/>
  <c r="AJ60" i="102"/>
  <c r="AK60" i="102"/>
  <c r="AT60" i="102" s="1"/>
  <c r="AK54" i="102"/>
  <c r="AT54" i="102" s="1"/>
  <c r="AJ54" i="102"/>
  <c r="AK48" i="102"/>
  <c r="AT48" i="102" s="1"/>
  <c r="AJ48" i="102"/>
  <c r="AK42" i="102"/>
  <c r="AT42" i="102" s="1"/>
  <c r="AJ42" i="102"/>
  <c r="AK36" i="102"/>
  <c r="AT36" i="102" s="1"/>
  <c r="AJ30" i="102"/>
  <c r="AK30" i="102"/>
  <c r="AT30" i="102" s="1"/>
  <c r="AX23" i="102"/>
  <c r="S23" i="102" s="1"/>
  <c r="AC23" i="102" s="1"/>
  <c r="AB24" i="102" s="1"/>
  <c r="AX17" i="102"/>
  <c r="S17" i="102" s="1"/>
  <c r="AC17" i="102" s="1"/>
  <c r="AB18" i="102" s="1"/>
  <c r="AX11" i="102"/>
  <c r="S11" i="102" s="1"/>
  <c r="AC11" i="102" s="1"/>
  <c r="AB12" i="102" s="1"/>
  <c r="AX4" i="102"/>
  <c r="S4" i="102" s="1"/>
  <c r="AC4" i="102" s="1"/>
  <c r="AB5" i="102" s="1"/>
  <c r="AS16" i="82"/>
  <c r="AL16" i="82"/>
  <c r="AU16" i="82" s="1"/>
  <c r="AS34" i="82"/>
  <c r="AL34" i="82"/>
  <c r="AU34" i="82" s="1"/>
  <c r="AS52" i="82"/>
  <c r="AL52" i="82"/>
  <c r="AU52" i="82" s="1"/>
  <c r="AL70" i="82"/>
  <c r="AU70" i="82" s="1"/>
  <c r="AS70" i="82"/>
  <c r="AS29" i="35"/>
  <c r="AL29" i="35"/>
  <c r="AU29" i="35" s="1"/>
  <c r="AL65" i="35"/>
  <c r="AU65" i="35" s="1"/>
  <c r="AS65" i="35"/>
  <c r="AG97" i="48"/>
  <c r="AP97" i="48" s="1"/>
  <c r="W98" i="48"/>
  <c r="AE97" i="48"/>
  <c r="AF97" i="48"/>
  <c r="AO97" i="48" s="1"/>
  <c r="AS35" i="10"/>
  <c r="AL35" i="10"/>
  <c r="AU35" i="10" s="1"/>
  <c r="AS89" i="10"/>
  <c r="AL89" i="10"/>
  <c r="AU89" i="10" s="1"/>
  <c r="AJ94" i="85"/>
  <c r="AK94" i="85"/>
  <c r="AT94" i="85" s="1"/>
  <c r="AJ89" i="85"/>
  <c r="AK89" i="85"/>
  <c r="AT89" i="85" s="1"/>
  <c r="AJ83" i="85"/>
  <c r="AK83" i="85"/>
  <c r="AT83" i="85" s="1"/>
  <c r="AK77" i="85"/>
  <c r="AT77" i="85" s="1"/>
  <c r="AJ77" i="85"/>
  <c r="AJ71" i="85"/>
  <c r="AK71" i="85"/>
  <c r="AT71" i="85" s="1"/>
  <c r="AK65" i="85"/>
  <c r="AT65" i="85" s="1"/>
  <c r="AJ65" i="85"/>
  <c r="AK59" i="85"/>
  <c r="AT59" i="85" s="1"/>
  <c r="AJ59" i="85"/>
  <c r="AK53" i="85"/>
  <c r="AT53" i="85" s="1"/>
  <c r="AJ53" i="85"/>
  <c r="AK47" i="85"/>
  <c r="AT47" i="85" s="1"/>
  <c r="AJ47" i="85"/>
  <c r="AJ41" i="85"/>
  <c r="AK41" i="85"/>
  <c r="AT41" i="85" s="1"/>
  <c r="AK35" i="85"/>
  <c r="AT35" i="85" s="1"/>
  <c r="AJ35" i="85"/>
  <c r="AJ29" i="85"/>
  <c r="AK29" i="85"/>
  <c r="AT29" i="85" s="1"/>
  <c r="AJ23" i="85"/>
  <c r="AK23" i="85"/>
  <c r="AT23" i="85" s="1"/>
  <c r="AJ17" i="85"/>
  <c r="AK17" i="85"/>
  <c r="AT17" i="85" s="1"/>
  <c r="AJ10" i="85"/>
  <c r="AK10" i="85"/>
  <c r="AT10" i="85" s="1"/>
  <c r="AK11" i="85"/>
  <c r="AT11" i="85" s="1"/>
  <c r="AJ11" i="85"/>
  <c r="AJ10" i="82"/>
  <c r="AK10" i="82"/>
  <c r="AT10" i="82" s="1"/>
  <c r="AS29" i="82"/>
  <c r="AL29" i="82"/>
  <c r="AU29" i="82" s="1"/>
  <c r="AS47" i="82"/>
  <c r="AL47" i="82"/>
  <c r="AU47" i="82" s="1"/>
  <c r="AS83" i="82"/>
  <c r="AL83" i="82"/>
  <c r="AU83" i="82" s="1"/>
  <c r="AS90" i="35"/>
  <c r="AL90" i="35"/>
  <c r="AU90" i="35" s="1"/>
  <c r="AS12" i="10"/>
  <c r="AL12" i="10"/>
  <c r="AU12" i="10" s="1"/>
  <c r="Y98" i="50"/>
  <c r="X98" i="50"/>
  <c r="AS48" i="82"/>
  <c r="AL48" i="82"/>
  <c r="AU48" i="82" s="1"/>
  <c r="AS66" i="82"/>
  <c r="AL66" i="82"/>
  <c r="AU66" i="82" s="1"/>
  <c r="AL84" i="82"/>
  <c r="AU84" i="82" s="1"/>
  <c r="AS84" i="82"/>
  <c r="AS19" i="35"/>
  <c r="AL19" i="35"/>
  <c r="AU19" i="35" s="1"/>
  <c r="AS37" i="35"/>
  <c r="AL37" i="35"/>
  <c r="AU37" i="35" s="1"/>
  <c r="AS73" i="35"/>
  <c r="AL73" i="35"/>
  <c r="AU73" i="35" s="1"/>
  <c r="AS31" i="10"/>
  <c r="AL31" i="10"/>
  <c r="AU31" i="10" s="1"/>
  <c r="AS67" i="82"/>
  <c r="AL67" i="82"/>
  <c r="AU67" i="82" s="1"/>
  <c r="AI98" i="82"/>
  <c r="AN98" i="82"/>
  <c r="AN100" i="82" s="1"/>
  <c r="AS56" i="35"/>
  <c r="AL56" i="35"/>
  <c r="AU56" i="35" s="1"/>
  <c r="AS92" i="35"/>
  <c r="AL92" i="35"/>
  <c r="AU92" i="35" s="1"/>
  <c r="AS42" i="102" l="1"/>
  <c r="AL42" i="102"/>
  <c r="AU42" i="102" s="1"/>
  <c r="AS18" i="85"/>
  <c r="AL18" i="85"/>
  <c r="AU18" i="85" s="1"/>
  <c r="AS36" i="85"/>
  <c r="AL36" i="85"/>
  <c r="AU36" i="85" s="1"/>
  <c r="AS54" i="85"/>
  <c r="AL54" i="85"/>
  <c r="AU54" i="85" s="1"/>
  <c r="AS72" i="85"/>
  <c r="AL72" i="85"/>
  <c r="AU72" i="85" s="1"/>
  <c r="AK31" i="102"/>
  <c r="AT31" i="102" s="1"/>
  <c r="AJ31" i="102"/>
  <c r="AS55" i="102"/>
  <c r="AL55" i="102"/>
  <c r="AU55" i="102" s="1"/>
  <c r="AS14" i="35"/>
  <c r="AL14" i="35"/>
  <c r="AU14" i="35" s="1"/>
  <c r="AS6" i="82"/>
  <c r="AL6" i="82"/>
  <c r="AU6" i="82" s="1"/>
  <c r="AS6" i="85"/>
  <c r="AL6" i="85"/>
  <c r="AU6" i="85" s="1"/>
  <c r="AS61" i="85"/>
  <c r="AL61" i="85"/>
  <c r="AU61" i="85" s="1"/>
  <c r="AL50" i="102"/>
  <c r="AU50" i="102" s="1"/>
  <c r="AS50" i="102"/>
  <c r="AS9" i="102"/>
  <c r="AL9" i="102"/>
  <c r="AU9" i="102" s="1"/>
  <c r="AS27" i="102"/>
  <c r="AL27" i="102"/>
  <c r="AU27" i="102" s="1"/>
  <c r="AS45" i="102"/>
  <c r="AL45" i="102"/>
  <c r="AU45" i="102" s="1"/>
  <c r="AS63" i="102"/>
  <c r="AL63" i="102"/>
  <c r="AU63" i="102" s="1"/>
  <c r="AS81" i="102"/>
  <c r="AL81" i="102"/>
  <c r="AU81" i="102" s="1"/>
  <c r="AS5" i="35"/>
  <c r="AL5" i="35"/>
  <c r="AU5" i="35" s="1"/>
  <c r="AI97" i="94"/>
  <c r="AN97" i="94"/>
  <c r="AS33" i="85"/>
  <c r="AL33" i="85"/>
  <c r="AU33" i="85" s="1"/>
  <c r="AS87" i="85"/>
  <c r="AL87" i="85"/>
  <c r="AU87" i="85" s="1"/>
  <c r="AS16" i="102"/>
  <c r="AL16" i="102"/>
  <c r="AU16" i="102" s="1"/>
  <c r="AS88" i="102"/>
  <c r="AL88" i="102"/>
  <c r="AU88" i="102" s="1"/>
  <c r="AS4" i="10"/>
  <c r="AS100" i="10" s="1"/>
  <c r="AL4" i="10"/>
  <c r="AU4" i="10" s="1"/>
  <c r="AU100" i="10" s="1"/>
  <c r="C11" i="10" s="1"/>
  <c r="AR97" i="50"/>
  <c r="AS16" i="85"/>
  <c r="AL16" i="85"/>
  <c r="AU16" i="85" s="1"/>
  <c r="AS88" i="85"/>
  <c r="AL88" i="85"/>
  <c r="AU88" i="85" s="1"/>
  <c r="AK11" i="102"/>
  <c r="AT11" i="102" s="1"/>
  <c r="AJ11" i="102"/>
  <c r="AS47" i="102"/>
  <c r="AL47" i="102"/>
  <c r="AU47" i="102" s="1"/>
  <c r="AL65" i="102"/>
  <c r="AU65" i="102" s="1"/>
  <c r="AS65" i="102"/>
  <c r="AS23" i="85"/>
  <c r="AL23" i="85"/>
  <c r="AU23" i="85" s="1"/>
  <c r="AS94" i="85"/>
  <c r="AL94" i="85"/>
  <c r="AU94" i="85" s="1"/>
  <c r="AS65" i="85"/>
  <c r="AL65" i="85"/>
  <c r="AU65" i="85" s="1"/>
  <c r="AI97" i="48"/>
  <c r="AN97" i="48"/>
  <c r="AK24" i="102"/>
  <c r="AT24" i="102" s="1"/>
  <c r="AJ24" i="102"/>
  <c r="AS60" i="102"/>
  <c r="AL60" i="102"/>
  <c r="AU60" i="102" s="1"/>
  <c r="AS78" i="102"/>
  <c r="AL78" i="102"/>
  <c r="AU78" i="102" s="1"/>
  <c r="AS95" i="102"/>
  <c r="AL95" i="102"/>
  <c r="AU95" i="102" s="1"/>
  <c r="AR98" i="85"/>
  <c r="AR100" i="85" s="1"/>
  <c r="AL98" i="85"/>
  <c r="AU98" i="85" s="1"/>
  <c r="AL3" i="82"/>
  <c r="AU3" i="82" s="1"/>
  <c r="AS3" i="82"/>
  <c r="AS90" i="85"/>
  <c r="AL90" i="85"/>
  <c r="AU90" i="85" s="1"/>
  <c r="AS9" i="82"/>
  <c r="AL9" i="82"/>
  <c r="AU9" i="82" s="1"/>
  <c r="AK37" i="102"/>
  <c r="AT37" i="102" s="1"/>
  <c r="AJ37" i="102"/>
  <c r="AS61" i="102"/>
  <c r="AL61" i="102"/>
  <c r="AU61" i="102" s="1"/>
  <c r="AS79" i="102"/>
  <c r="AL79" i="102"/>
  <c r="AU79" i="102" s="1"/>
  <c r="AS8" i="82"/>
  <c r="AL8" i="82"/>
  <c r="AU8" i="82" s="1"/>
  <c r="AS13" i="85"/>
  <c r="AL13" i="85"/>
  <c r="AU13" i="85" s="1"/>
  <c r="AS31" i="85"/>
  <c r="AL31" i="85"/>
  <c r="AU31" i="85" s="1"/>
  <c r="AS49" i="85"/>
  <c r="AL49" i="85"/>
  <c r="AU49" i="85" s="1"/>
  <c r="AS67" i="85"/>
  <c r="AL67" i="85"/>
  <c r="AU67" i="85" s="1"/>
  <c r="AS14" i="102"/>
  <c r="AL14" i="102"/>
  <c r="AU14" i="102" s="1"/>
  <c r="AS32" i="102"/>
  <c r="AL32" i="102"/>
  <c r="AU32" i="102" s="1"/>
  <c r="AS68" i="102"/>
  <c r="AL68" i="102"/>
  <c r="AU68" i="102" s="1"/>
  <c r="AS86" i="102"/>
  <c r="AL86" i="102"/>
  <c r="AU86" i="102" s="1"/>
  <c r="AS20" i="85"/>
  <c r="AL20" i="85"/>
  <c r="AU20" i="85" s="1"/>
  <c r="AS56" i="85"/>
  <c r="AL56" i="85"/>
  <c r="AU56" i="85" s="1"/>
  <c r="AL69" i="102"/>
  <c r="AU69" i="102" s="1"/>
  <c r="AS69" i="102"/>
  <c r="AS87" i="102"/>
  <c r="AL87" i="102"/>
  <c r="AU87" i="102" s="1"/>
  <c r="AG96" i="90"/>
  <c r="AP96" i="90" s="1"/>
  <c r="AF96" i="90"/>
  <c r="AO96" i="90" s="1"/>
  <c r="W97" i="90"/>
  <c r="AE96" i="90"/>
  <c r="AS15" i="85"/>
  <c r="AL15" i="85"/>
  <c r="AU15" i="85" s="1"/>
  <c r="AS51" i="85"/>
  <c r="AL51" i="85"/>
  <c r="AU51" i="85" s="1"/>
  <c r="AS69" i="85"/>
  <c r="AL69" i="85"/>
  <c r="AU69" i="85" s="1"/>
  <c r="AS34" i="102"/>
  <c r="AL34" i="102"/>
  <c r="AU34" i="102" s="1"/>
  <c r="AS52" i="102"/>
  <c r="AL52" i="102"/>
  <c r="AU52" i="102" s="1"/>
  <c r="AS70" i="102"/>
  <c r="AL70" i="102"/>
  <c r="AU70" i="102" s="1"/>
  <c r="AS4" i="35"/>
  <c r="AL4" i="35"/>
  <c r="AU4" i="35" s="1"/>
  <c r="AS22" i="85"/>
  <c r="AL22" i="85"/>
  <c r="AU22" i="85" s="1"/>
  <c r="AS96" i="85"/>
  <c r="AL96" i="85"/>
  <c r="AU96" i="85" s="1"/>
  <c r="AK17" i="102"/>
  <c r="AT17" i="102" s="1"/>
  <c r="AJ17" i="102"/>
  <c r="AS83" i="102"/>
  <c r="AL83" i="102"/>
  <c r="AU83" i="102" s="1"/>
  <c r="AR98" i="10"/>
  <c r="AR100" i="10" s="1"/>
  <c r="AL98" i="10"/>
  <c r="AU98" i="10" s="1"/>
  <c r="AS41" i="85"/>
  <c r="AL41" i="85"/>
  <c r="AU41" i="85" s="1"/>
  <c r="AS29" i="85"/>
  <c r="AL29" i="85"/>
  <c r="AU29" i="85" s="1"/>
  <c r="Y98" i="48"/>
  <c r="X98" i="48"/>
  <c r="AS48" i="102"/>
  <c r="AL48" i="102"/>
  <c r="AU48" i="102" s="1"/>
  <c r="AS13" i="35"/>
  <c r="AL13" i="35"/>
  <c r="AU13" i="35" s="1"/>
  <c r="AJ4" i="82"/>
  <c r="AK4" i="82"/>
  <c r="AT4" i="82" s="1"/>
  <c r="AT100" i="82" s="1"/>
  <c r="AS24" i="85"/>
  <c r="AL24" i="85"/>
  <c r="AU24" i="85" s="1"/>
  <c r="AS42" i="85"/>
  <c r="AL42" i="85"/>
  <c r="AU42" i="85" s="1"/>
  <c r="AJ7" i="102"/>
  <c r="AK7" i="102"/>
  <c r="AT7" i="102" s="1"/>
  <c r="AJ43" i="102"/>
  <c r="AK43" i="102"/>
  <c r="AT43" i="102" s="1"/>
  <c r="AS96" i="102"/>
  <c r="AL96" i="102"/>
  <c r="AU96" i="102" s="1"/>
  <c r="AS10" i="35"/>
  <c r="AL10" i="35"/>
  <c r="AU10" i="35" s="1"/>
  <c r="AS85" i="85"/>
  <c r="AL85" i="85"/>
  <c r="AU85" i="85" s="1"/>
  <c r="AS20" i="102"/>
  <c r="AL20" i="102"/>
  <c r="AU20" i="102" s="1"/>
  <c r="AS56" i="102"/>
  <c r="AL56" i="102"/>
  <c r="AU56" i="102" s="1"/>
  <c r="AS74" i="102"/>
  <c r="AL74" i="102"/>
  <c r="AU74" i="102" s="1"/>
  <c r="AS38" i="85"/>
  <c r="AL38" i="85"/>
  <c r="AU38" i="85" s="1"/>
  <c r="AS74" i="85"/>
  <c r="AL74" i="85"/>
  <c r="AU74" i="85" s="1"/>
  <c r="AS92" i="85"/>
  <c r="AL92" i="85"/>
  <c r="AU92" i="85" s="1"/>
  <c r="AS15" i="102"/>
  <c r="AL15" i="102"/>
  <c r="AU15" i="102" s="1"/>
  <c r="AS33" i="102"/>
  <c r="AL33" i="102"/>
  <c r="AU33" i="102" s="1"/>
  <c r="AS51" i="102"/>
  <c r="AL51" i="102"/>
  <c r="AU51" i="102" s="1"/>
  <c r="AS21" i="85"/>
  <c r="AL21" i="85"/>
  <c r="AU21" i="85" s="1"/>
  <c r="AS39" i="85"/>
  <c r="AL39" i="85"/>
  <c r="AU39" i="85" s="1"/>
  <c r="AS57" i="85"/>
  <c r="AL57" i="85"/>
  <c r="AU57" i="85" s="1"/>
  <c r="AS93" i="85"/>
  <c r="AL93" i="85"/>
  <c r="AU93" i="85" s="1"/>
  <c r="AJ6" i="102"/>
  <c r="AS22" i="102"/>
  <c r="AL22" i="102"/>
  <c r="AU22" i="102" s="1"/>
  <c r="AS40" i="102"/>
  <c r="AL40" i="102"/>
  <c r="AU40" i="102" s="1"/>
  <c r="AS58" i="102"/>
  <c r="AL58" i="102"/>
  <c r="AU58" i="102" s="1"/>
  <c r="AS76" i="102"/>
  <c r="AL76" i="102"/>
  <c r="AU76" i="102" s="1"/>
  <c r="AT100" i="35"/>
  <c r="AS40" i="85"/>
  <c r="AL40" i="85"/>
  <c r="AU40" i="85" s="1"/>
  <c r="AS58" i="85"/>
  <c r="AL58" i="85"/>
  <c r="AU58" i="85" s="1"/>
  <c r="AS76" i="85"/>
  <c r="AL76" i="85"/>
  <c r="AU76" i="85" s="1"/>
  <c r="AK23" i="102"/>
  <c r="AT23" i="102" s="1"/>
  <c r="AJ23" i="102"/>
  <c r="AS47" i="85"/>
  <c r="AL47" i="85"/>
  <c r="AU47" i="85" s="1"/>
  <c r="AR98" i="82"/>
  <c r="AR100" i="82" s="1"/>
  <c r="AL98" i="82"/>
  <c r="AU98" i="82" s="1"/>
  <c r="AS30" i="102"/>
  <c r="AL30" i="102"/>
  <c r="AU30" i="102" s="1"/>
  <c r="AJ3" i="85"/>
  <c r="AB4" i="85"/>
  <c r="AS60" i="85"/>
  <c r="AL60" i="85"/>
  <c r="AU60" i="85" s="1"/>
  <c r="AS78" i="85"/>
  <c r="AL78" i="85"/>
  <c r="AU78" i="85" s="1"/>
  <c r="AJ13" i="102"/>
  <c r="AK13" i="102"/>
  <c r="AT13" i="102" s="1"/>
  <c r="AS49" i="102"/>
  <c r="AL49" i="102"/>
  <c r="AU49" i="102" s="1"/>
  <c r="AS67" i="102"/>
  <c r="AL67" i="102"/>
  <c r="AU67" i="102" s="1"/>
  <c r="AL85" i="102"/>
  <c r="AU85" i="102" s="1"/>
  <c r="AS85" i="102"/>
  <c r="AS19" i="85"/>
  <c r="AL19" i="85"/>
  <c r="AU19" i="85" s="1"/>
  <c r="AS37" i="85"/>
  <c r="AL37" i="85"/>
  <c r="AU37" i="85" s="1"/>
  <c r="AS55" i="85"/>
  <c r="AL55" i="85"/>
  <c r="AU55" i="85" s="1"/>
  <c r="AS91" i="85"/>
  <c r="AL91" i="85"/>
  <c r="AU91" i="85" s="1"/>
  <c r="AS9" i="35"/>
  <c r="AL9" i="35"/>
  <c r="AU9" i="35" s="1"/>
  <c r="AS5" i="82"/>
  <c r="AL5" i="82"/>
  <c r="AU5" i="82" s="1"/>
  <c r="AS38" i="102"/>
  <c r="AL38" i="102"/>
  <c r="AU38" i="102" s="1"/>
  <c r="AS92" i="102"/>
  <c r="AL92" i="102"/>
  <c r="AU92" i="102" s="1"/>
  <c r="AS26" i="85"/>
  <c r="AL26" i="85"/>
  <c r="AU26" i="85" s="1"/>
  <c r="AS97" i="85"/>
  <c r="AL97" i="85"/>
  <c r="AU97" i="85" s="1"/>
  <c r="AS21" i="102"/>
  <c r="AL21" i="102"/>
  <c r="AU21" i="102" s="1"/>
  <c r="AS39" i="102"/>
  <c r="AL39" i="102"/>
  <c r="AU39" i="102" s="1"/>
  <c r="AS57" i="102"/>
  <c r="AL57" i="102"/>
  <c r="AU57" i="102" s="1"/>
  <c r="AS93" i="102"/>
  <c r="AL93" i="102"/>
  <c r="AU93" i="102" s="1"/>
  <c r="AS75" i="85"/>
  <c r="AL75" i="85"/>
  <c r="AU75" i="85" s="1"/>
  <c r="AS94" i="102"/>
  <c r="AL94" i="102"/>
  <c r="AU94" i="102" s="1"/>
  <c r="AK5" i="85"/>
  <c r="AT5" i="85" s="1"/>
  <c r="AJ5" i="85"/>
  <c r="AS28" i="85"/>
  <c r="AL28" i="85"/>
  <c r="AU28" i="85" s="1"/>
  <c r="AS64" i="85"/>
  <c r="AL64" i="85"/>
  <c r="AU64" i="85" s="1"/>
  <c r="AS82" i="85"/>
  <c r="AL82" i="85"/>
  <c r="AU82" i="85" s="1"/>
  <c r="AJ29" i="102"/>
  <c r="AK29" i="102"/>
  <c r="AT29" i="102" s="1"/>
  <c r="AS53" i="102"/>
  <c r="AL53" i="102"/>
  <c r="AU53" i="102" s="1"/>
  <c r="AS71" i="102"/>
  <c r="AL71" i="102"/>
  <c r="AU71" i="102" s="1"/>
  <c r="AS89" i="102"/>
  <c r="AL89" i="102"/>
  <c r="AU89" i="102" s="1"/>
  <c r="AJ18" i="102"/>
  <c r="AK18" i="102"/>
  <c r="AT18" i="102" s="1"/>
  <c r="AS83" i="85"/>
  <c r="AL83" i="85"/>
  <c r="AU83" i="85" s="1"/>
  <c r="AS53" i="85"/>
  <c r="AL53" i="85"/>
  <c r="AU53" i="85" s="1"/>
  <c r="AS66" i="102"/>
  <c r="AL66" i="102"/>
  <c r="AU66" i="102" s="1"/>
  <c r="AR98" i="102"/>
  <c r="AR100" i="102" s="1"/>
  <c r="AL98" i="102"/>
  <c r="AU98" i="102" s="1"/>
  <c r="AS10" i="82"/>
  <c r="AL10" i="82"/>
  <c r="AU10" i="82" s="1"/>
  <c r="AS17" i="85"/>
  <c r="AL17" i="85"/>
  <c r="AU17" i="85" s="1"/>
  <c r="AS71" i="85"/>
  <c r="AL71" i="85"/>
  <c r="AU71" i="85" s="1"/>
  <c r="AS89" i="85"/>
  <c r="AL89" i="85"/>
  <c r="AU89" i="85" s="1"/>
  <c r="AJ5" i="102"/>
  <c r="AK5" i="102"/>
  <c r="AT5" i="102" s="1"/>
  <c r="AS54" i="102"/>
  <c r="AL54" i="102"/>
  <c r="AU54" i="102" s="1"/>
  <c r="AS72" i="102"/>
  <c r="AL72" i="102"/>
  <c r="AU72" i="102" s="1"/>
  <c r="AS90" i="102"/>
  <c r="AL90" i="102"/>
  <c r="AU90" i="102" s="1"/>
  <c r="AS12" i="85"/>
  <c r="AL12" i="85"/>
  <c r="AU12" i="85" s="1"/>
  <c r="AS30" i="85"/>
  <c r="AL30" i="85"/>
  <c r="AU30" i="85" s="1"/>
  <c r="AS48" i="85"/>
  <c r="AL48" i="85"/>
  <c r="AU48" i="85" s="1"/>
  <c r="AK19" i="102"/>
  <c r="AT19" i="102" s="1"/>
  <c r="AJ19" i="102"/>
  <c r="AS73" i="85"/>
  <c r="AL73" i="85"/>
  <c r="AU73" i="85" s="1"/>
  <c r="AS26" i="102"/>
  <c r="AL26" i="102"/>
  <c r="AU26" i="102" s="1"/>
  <c r="AS80" i="102"/>
  <c r="AL80" i="102"/>
  <c r="AU80" i="102" s="1"/>
  <c r="AS7" i="85"/>
  <c r="AL7" i="85"/>
  <c r="AU7" i="85" s="1"/>
  <c r="AS44" i="85"/>
  <c r="AL44" i="85"/>
  <c r="AU44" i="85" s="1"/>
  <c r="AS62" i="85"/>
  <c r="AL62" i="85"/>
  <c r="AU62" i="85" s="1"/>
  <c r="AS80" i="85"/>
  <c r="AL80" i="85"/>
  <c r="AU80" i="85" s="1"/>
  <c r="AS75" i="102"/>
  <c r="AL75" i="102"/>
  <c r="AU75" i="102" s="1"/>
  <c r="X98" i="94"/>
  <c r="Y98" i="94"/>
  <c r="AS8" i="85"/>
  <c r="AL8" i="85"/>
  <c r="AU8" i="85" s="1"/>
  <c r="AS27" i="85"/>
  <c r="AL27" i="85"/>
  <c r="AU27" i="85" s="1"/>
  <c r="AS45" i="85"/>
  <c r="AL45" i="85"/>
  <c r="AU45" i="85" s="1"/>
  <c r="AS63" i="85"/>
  <c r="AL63" i="85"/>
  <c r="AU63" i="85" s="1"/>
  <c r="AS10" i="102"/>
  <c r="AL10" i="102"/>
  <c r="AU10" i="102" s="1"/>
  <c r="AS28" i="102"/>
  <c r="AL28" i="102"/>
  <c r="AU28" i="102" s="1"/>
  <c r="AS46" i="102"/>
  <c r="AL46" i="102"/>
  <c r="AU46" i="102" s="1"/>
  <c r="AJ9" i="85"/>
  <c r="AK9" i="85"/>
  <c r="AT9" i="85" s="1"/>
  <c r="AS46" i="85"/>
  <c r="AL46" i="85"/>
  <c r="AU46" i="85" s="1"/>
  <c r="AK35" i="102"/>
  <c r="AT35" i="102" s="1"/>
  <c r="AJ35" i="102"/>
  <c r="AH98" i="50"/>
  <c r="AQ98" i="50" s="1"/>
  <c r="AQ100" i="50" s="1"/>
  <c r="AX3" i="50"/>
  <c r="S3" i="50" s="1"/>
  <c r="AC3" i="50" s="1"/>
  <c r="AX5" i="50"/>
  <c r="S5" i="50" s="1"/>
  <c r="AC5" i="50" s="1"/>
  <c r="AB6" i="50" s="1"/>
  <c r="AZ3" i="50"/>
  <c r="AX4" i="50" s="1"/>
  <c r="S4" i="50" s="1"/>
  <c r="AC4" i="50" s="1"/>
  <c r="AB5" i="50" s="1"/>
  <c r="AX6" i="50"/>
  <c r="S6" i="50" s="1"/>
  <c r="AC6" i="50" s="1"/>
  <c r="AB7" i="50" s="1"/>
  <c r="AX7" i="50"/>
  <c r="S7" i="50" s="1"/>
  <c r="AC7" i="50" s="1"/>
  <c r="AB8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X22" i="50"/>
  <c r="S22" i="50" s="1"/>
  <c r="AC22" i="50" s="1"/>
  <c r="AB23" i="50" s="1"/>
  <c r="AX23" i="50"/>
  <c r="S23" i="50" s="1"/>
  <c r="AC23" i="50" s="1"/>
  <c r="AB24" i="50" s="1"/>
  <c r="AX24" i="50"/>
  <c r="S24" i="50" s="1"/>
  <c r="AC24" i="50" s="1"/>
  <c r="AB25" i="50" s="1"/>
  <c r="AX25" i="50"/>
  <c r="S25" i="50" s="1"/>
  <c r="AC25" i="50" s="1"/>
  <c r="AB26" i="50" s="1"/>
  <c r="AX26" i="50"/>
  <c r="S26" i="50" s="1"/>
  <c r="AC26" i="50" s="1"/>
  <c r="AB27" i="50" s="1"/>
  <c r="AX27" i="50"/>
  <c r="S27" i="50" s="1"/>
  <c r="AC27" i="50" s="1"/>
  <c r="AB28" i="50" s="1"/>
  <c r="AX28" i="50"/>
  <c r="S28" i="50" s="1"/>
  <c r="AC28" i="50" s="1"/>
  <c r="AB29" i="50" s="1"/>
  <c r="AX29" i="50"/>
  <c r="S29" i="50" s="1"/>
  <c r="AC29" i="50" s="1"/>
  <c r="AB30" i="50" s="1"/>
  <c r="AX30" i="50"/>
  <c r="S30" i="50" s="1"/>
  <c r="AC30" i="50" s="1"/>
  <c r="AB31" i="50" s="1"/>
  <c r="AX31" i="50"/>
  <c r="S31" i="50" s="1"/>
  <c r="AC31" i="50" s="1"/>
  <c r="AB32" i="50" s="1"/>
  <c r="AX32" i="50"/>
  <c r="S32" i="50" s="1"/>
  <c r="AC32" i="50" s="1"/>
  <c r="AB33" i="50" s="1"/>
  <c r="AX33" i="50"/>
  <c r="S33" i="50" s="1"/>
  <c r="AC33" i="50" s="1"/>
  <c r="AB34" i="50" s="1"/>
  <c r="AX34" i="50"/>
  <c r="S34" i="50" s="1"/>
  <c r="AC34" i="50" s="1"/>
  <c r="AB35" i="50" s="1"/>
  <c r="AX35" i="50"/>
  <c r="S35" i="50" s="1"/>
  <c r="AC35" i="50" s="1"/>
  <c r="AB36" i="50" s="1"/>
  <c r="AX36" i="50"/>
  <c r="S36" i="50" s="1"/>
  <c r="AC36" i="50" s="1"/>
  <c r="AB37" i="50" s="1"/>
  <c r="AX37" i="50"/>
  <c r="S37" i="50" s="1"/>
  <c r="AC37" i="50" s="1"/>
  <c r="AB38" i="50" s="1"/>
  <c r="AX38" i="50"/>
  <c r="S38" i="50" s="1"/>
  <c r="AC38" i="50" s="1"/>
  <c r="AB39" i="50" s="1"/>
  <c r="AX39" i="50"/>
  <c r="S39" i="50" s="1"/>
  <c r="AC39" i="50" s="1"/>
  <c r="AB40" i="50" s="1"/>
  <c r="AX40" i="50"/>
  <c r="S40" i="50" s="1"/>
  <c r="AC40" i="50" s="1"/>
  <c r="AB41" i="50" s="1"/>
  <c r="AX41" i="50"/>
  <c r="S41" i="50" s="1"/>
  <c r="AC41" i="50" s="1"/>
  <c r="AB42" i="50" s="1"/>
  <c r="AX42" i="50"/>
  <c r="S42" i="50" s="1"/>
  <c r="AC42" i="50" s="1"/>
  <c r="AB43" i="50" s="1"/>
  <c r="AX43" i="50"/>
  <c r="S43" i="50" s="1"/>
  <c r="AC43" i="50" s="1"/>
  <c r="AB44" i="50" s="1"/>
  <c r="AX44" i="50"/>
  <c r="S44" i="50" s="1"/>
  <c r="AC44" i="50" s="1"/>
  <c r="AB45" i="50" s="1"/>
  <c r="AX45" i="50"/>
  <c r="S45" i="50" s="1"/>
  <c r="AC45" i="50" s="1"/>
  <c r="AB46" i="50" s="1"/>
  <c r="AX46" i="50"/>
  <c r="S46" i="50" s="1"/>
  <c r="AC46" i="50" s="1"/>
  <c r="AB47" i="50" s="1"/>
  <c r="AX47" i="50"/>
  <c r="S47" i="50" s="1"/>
  <c r="AC47" i="50" s="1"/>
  <c r="AB48" i="50" s="1"/>
  <c r="AX48" i="50"/>
  <c r="S48" i="50" s="1"/>
  <c r="AC48" i="50" s="1"/>
  <c r="AB49" i="50" s="1"/>
  <c r="AX49" i="50"/>
  <c r="S49" i="50" s="1"/>
  <c r="AC49" i="50" s="1"/>
  <c r="AB50" i="50" s="1"/>
  <c r="AX50" i="50"/>
  <c r="S50" i="50" s="1"/>
  <c r="AC50" i="50" s="1"/>
  <c r="AB51" i="50" s="1"/>
  <c r="AX51" i="50"/>
  <c r="S51" i="50" s="1"/>
  <c r="AC51" i="50" s="1"/>
  <c r="AB52" i="50" s="1"/>
  <c r="AX52" i="50"/>
  <c r="S52" i="50" s="1"/>
  <c r="AC52" i="50" s="1"/>
  <c r="AB53" i="50" s="1"/>
  <c r="AX53" i="50"/>
  <c r="S53" i="50" s="1"/>
  <c r="AC53" i="50" s="1"/>
  <c r="AB54" i="50" s="1"/>
  <c r="AX54" i="50"/>
  <c r="S54" i="50" s="1"/>
  <c r="AC54" i="50" s="1"/>
  <c r="AB55" i="50" s="1"/>
  <c r="AX55" i="50"/>
  <c r="S55" i="50" s="1"/>
  <c r="AC55" i="50" s="1"/>
  <c r="AB56" i="50" s="1"/>
  <c r="AX56" i="50"/>
  <c r="S56" i="50" s="1"/>
  <c r="AC56" i="50" s="1"/>
  <c r="AB57" i="50" s="1"/>
  <c r="AX57" i="50"/>
  <c r="S57" i="50" s="1"/>
  <c r="AC57" i="50" s="1"/>
  <c r="AB58" i="50" s="1"/>
  <c r="AX58" i="50"/>
  <c r="S58" i="50" s="1"/>
  <c r="AC58" i="50" s="1"/>
  <c r="AB59" i="50" s="1"/>
  <c r="AX59" i="50"/>
  <c r="S59" i="50" s="1"/>
  <c r="AC59" i="50" s="1"/>
  <c r="AB60" i="50" s="1"/>
  <c r="AX60" i="50"/>
  <c r="S60" i="50" s="1"/>
  <c r="AC60" i="50" s="1"/>
  <c r="AB61" i="50" s="1"/>
  <c r="AX61" i="50"/>
  <c r="S61" i="50" s="1"/>
  <c r="AC61" i="50" s="1"/>
  <c r="AB62" i="50" s="1"/>
  <c r="AX62" i="50"/>
  <c r="S62" i="50" s="1"/>
  <c r="AC62" i="50" s="1"/>
  <c r="AB63" i="50" s="1"/>
  <c r="AX63" i="50"/>
  <c r="S63" i="50" s="1"/>
  <c r="AC63" i="50" s="1"/>
  <c r="AB64" i="50" s="1"/>
  <c r="AX64" i="50"/>
  <c r="S64" i="50" s="1"/>
  <c r="AC64" i="50" s="1"/>
  <c r="AB65" i="50" s="1"/>
  <c r="AX65" i="50"/>
  <c r="S65" i="50" s="1"/>
  <c r="AC65" i="50" s="1"/>
  <c r="AB66" i="50" s="1"/>
  <c r="AX66" i="50"/>
  <c r="S66" i="50" s="1"/>
  <c r="AC66" i="50" s="1"/>
  <c r="AB67" i="50" s="1"/>
  <c r="AX67" i="50"/>
  <c r="S67" i="50" s="1"/>
  <c r="AC67" i="50" s="1"/>
  <c r="AB68" i="50" s="1"/>
  <c r="AX68" i="50"/>
  <c r="S68" i="50" s="1"/>
  <c r="AC68" i="50" s="1"/>
  <c r="AB69" i="50" s="1"/>
  <c r="AX69" i="50"/>
  <c r="S69" i="50" s="1"/>
  <c r="AC69" i="50" s="1"/>
  <c r="AB70" i="50" s="1"/>
  <c r="AX70" i="50"/>
  <c r="S70" i="50" s="1"/>
  <c r="AC70" i="50" s="1"/>
  <c r="AB71" i="50" s="1"/>
  <c r="AX71" i="50"/>
  <c r="S71" i="50" s="1"/>
  <c r="AC71" i="50" s="1"/>
  <c r="AB72" i="50" s="1"/>
  <c r="AX72" i="50"/>
  <c r="S72" i="50" s="1"/>
  <c r="AC72" i="50" s="1"/>
  <c r="AB73" i="50" s="1"/>
  <c r="AX73" i="50"/>
  <c r="S73" i="50" s="1"/>
  <c r="AC73" i="50" s="1"/>
  <c r="AB74" i="50" s="1"/>
  <c r="AX74" i="50"/>
  <c r="S74" i="50" s="1"/>
  <c r="AC74" i="50" s="1"/>
  <c r="AB75" i="50" s="1"/>
  <c r="AX75" i="50"/>
  <c r="S75" i="50" s="1"/>
  <c r="AC75" i="50" s="1"/>
  <c r="AB76" i="50" s="1"/>
  <c r="AX76" i="50"/>
  <c r="S76" i="50" s="1"/>
  <c r="AC76" i="50" s="1"/>
  <c r="AB77" i="50" s="1"/>
  <c r="AX77" i="50"/>
  <c r="S77" i="50" s="1"/>
  <c r="AC77" i="50" s="1"/>
  <c r="AB78" i="50" s="1"/>
  <c r="AX78" i="50"/>
  <c r="S78" i="50" s="1"/>
  <c r="AC78" i="50" s="1"/>
  <c r="AB79" i="50" s="1"/>
  <c r="AX79" i="50"/>
  <c r="S79" i="50" s="1"/>
  <c r="AC79" i="50" s="1"/>
  <c r="AB80" i="50" s="1"/>
  <c r="AX80" i="50"/>
  <c r="S80" i="50" s="1"/>
  <c r="AC80" i="50" s="1"/>
  <c r="AB81" i="50" s="1"/>
  <c r="AX81" i="50"/>
  <c r="S81" i="50" s="1"/>
  <c r="AC81" i="50" s="1"/>
  <c r="AB82" i="50" s="1"/>
  <c r="AX82" i="50"/>
  <c r="S82" i="50" s="1"/>
  <c r="AC82" i="50" s="1"/>
  <c r="AB83" i="50" s="1"/>
  <c r="AX83" i="50"/>
  <c r="S83" i="50" s="1"/>
  <c r="AC83" i="50" s="1"/>
  <c r="AB84" i="50" s="1"/>
  <c r="AX84" i="50"/>
  <c r="S84" i="50" s="1"/>
  <c r="AC84" i="50" s="1"/>
  <c r="AB85" i="50" s="1"/>
  <c r="AX85" i="50"/>
  <c r="S85" i="50" s="1"/>
  <c r="AC85" i="50" s="1"/>
  <c r="AB86" i="50" s="1"/>
  <c r="AX86" i="50"/>
  <c r="S86" i="50" s="1"/>
  <c r="AC86" i="50" s="1"/>
  <c r="AB87" i="50" s="1"/>
  <c r="AX87" i="50"/>
  <c r="S87" i="50" s="1"/>
  <c r="AC87" i="50" s="1"/>
  <c r="AB88" i="50" s="1"/>
  <c r="AX88" i="50"/>
  <c r="S88" i="50" s="1"/>
  <c r="AC88" i="50" s="1"/>
  <c r="AB89" i="50" s="1"/>
  <c r="AX89" i="50"/>
  <c r="S89" i="50" s="1"/>
  <c r="AC89" i="50" s="1"/>
  <c r="AB90" i="50" s="1"/>
  <c r="AX90" i="50"/>
  <c r="S90" i="50" s="1"/>
  <c r="AC90" i="50" s="1"/>
  <c r="AB91" i="50" s="1"/>
  <c r="AX91" i="50"/>
  <c r="S91" i="50" s="1"/>
  <c r="AC91" i="50" s="1"/>
  <c r="AB92" i="50" s="1"/>
  <c r="AX92" i="50"/>
  <c r="S92" i="50" s="1"/>
  <c r="AC92" i="50" s="1"/>
  <c r="AB93" i="50" s="1"/>
  <c r="AX93" i="50"/>
  <c r="S93" i="50" s="1"/>
  <c r="AC93" i="50" s="1"/>
  <c r="AB94" i="50" s="1"/>
  <c r="AX94" i="50"/>
  <c r="S94" i="50" s="1"/>
  <c r="AC94" i="50" s="1"/>
  <c r="AB95" i="50" s="1"/>
  <c r="AX97" i="50"/>
  <c r="S97" i="50" s="1"/>
  <c r="AC97" i="50" s="1"/>
  <c r="AB98" i="50" s="1"/>
  <c r="AX95" i="50"/>
  <c r="S95" i="50" s="1"/>
  <c r="AC95" i="50" s="1"/>
  <c r="AB96" i="50" s="1"/>
  <c r="AX96" i="50"/>
  <c r="S96" i="50" s="1"/>
  <c r="AC96" i="50" s="1"/>
  <c r="AB97" i="50" s="1"/>
  <c r="AS10" i="85"/>
  <c r="AL10" i="85"/>
  <c r="AU10" i="85" s="1"/>
  <c r="Z98" i="50"/>
  <c r="AS35" i="85"/>
  <c r="AL35" i="85"/>
  <c r="AU35" i="85" s="1"/>
  <c r="AS84" i="102"/>
  <c r="AL84" i="102"/>
  <c r="AU84" i="102" s="1"/>
  <c r="AS11" i="85"/>
  <c r="AL11" i="85"/>
  <c r="AU11" i="85" s="1"/>
  <c r="AS59" i="85"/>
  <c r="AL59" i="85"/>
  <c r="AU59" i="85" s="1"/>
  <c r="AS77" i="85"/>
  <c r="AL77" i="85"/>
  <c r="AU77" i="85" s="1"/>
  <c r="AJ12" i="102"/>
  <c r="AK12" i="102"/>
  <c r="AT12" i="102" s="1"/>
  <c r="AJ36" i="102"/>
  <c r="AS66" i="85"/>
  <c r="AL66" i="85"/>
  <c r="AU66" i="85" s="1"/>
  <c r="AS84" i="85"/>
  <c r="AL84" i="85"/>
  <c r="AU84" i="85" s="1"/>
  <c r="AK25" i="102"/>
  <c r="AT25" i="102" s="1"/>
  <c r="AJ25" i="102"/>
  <c r="AS73" i="102"/>
  <c r="AL73" i="102"/>
  <c r="AU73" i="102" s="1"/>
  <c r="AS91" i="102"/>
  <c r="AL91" i="102"/>
  <c r="AU91" i="102" s="1"/>
  <c r="AS7" i="82"/>
  <c r="AL7" i="82"/>
  <c r="AU7" i="82" s="1"/>
  <c r="AS25" i="85"/>
  <c r="AL25" i="85"/>
  <c r="AU25" i="85" s="1"/>
  <c r="AS43" i="85"/>
  <c r="AL43" i="85"/>
  <c r="AU43" i="85" s="1"/>
  <c r="AS79" i="85"/>
  <c r="AL79" i="85"/>
  <c r="AU79" i="85" s="1"/>
  <c r="AS95" i="85"/>
  <c r="AL95" i="85"/>
  <c r="AU95" i="85" s="1"/>
  <c r="AS8" i="102"/>
  <c r="AL8" i="102"/>
  <c r="AU8" i="102" s="1"/>
  <c r="AS44" i="102"/>
  <c r="AL44" i="102"/>
  <c r="AU44" i="102" s="1"/>
  <c r="AS62" i="102"/>
  <c r="AL62" i="102"/>
  <c r="AU62" i="102" s="1"/>
  <c r="AS6" i="35"/>
  <c r="AL6" i="35"/>
  <c r="AU6" i="35" s="1"/>
  <c r="AS7" i="35"/>
  <c r="AL7" i="35"/>
  <c r="AU7" i="35" s="1"/>
  <c r="AS14" i="85"/>
  <c r="AL14" i="85"/>
  <c r="AU14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81" i="85"/>
  <c r="AL81" i="85"/>
  <c r="AU81" i="85" s="1"/>
  <c r="AS64" i="102"/>
  <c r="AL64" i="102"/>
  <c r="AU64" i="102" s="1"/>
  <c r="AS82" i="102"/>
  <c r="AL82" i="102"/>
  <c r="AU82" i="102" s="1"/>
  <c r="AT100" i="10"/>
  <c r="AS34" i="85"/>
  <c r="AL34" i="85"/>
  <c r="AU34" i="85" s="1"/>
  <c r="AS52" i="85"/>
  <c r="AL52" i="85"/>
  <c r="AU52" i="85" s="1"/>
  <c r="AS70" i="85"/>
  <c r="AL70" i="85"/>
  <c r="AU70" i="85" s="1"/>
  <c r="AB4" i="102"/>
  <c r="AJ3" i="102"/>
  <c r="AJ41" i="102"/>
  <c r="AK41" i="102"/>
  <c r="AT41" i="102" s="1"/>
  <c r="AS59" i="102"/>
  <c r="AL59" i="102"/>
  <c r="AU59" i="102" s="1"/>
  <c r="AS77" i="102"/>
  <c r="AL77" i="102"/>
  <c r="AU77" i="102" s="1"/>
  <c r="AS97" i="102"/>
  <c r="AL97" i="102"/>
  <c r="AU97" i="102" s="1"/>
  <c r="AC98" i="50" l="1"/>
  <c r="AG98" i="50"/>
  <c r="AP98" i="50" s="1"/>
  <c r="AP100" i="50" s="1"/>
  <c r="AF98" i="50"/>
  <c r="AO98" i="50" s="1"/>
  <c r="AO100" i="50" s="1"/>
  <c r="AE98" i="50"/>
  <c r="AJ6" i="50"/>
  <c r="AK6" i="50"/>
  <c r="AT6" i="50" s="1"/>
  <c r="AS5" i="85"/>
  <c r="AL5" i="85"/>
  <c r="AU5" i="85" s="1"/>
  <c r="AS31" i="102"/>
  <c r="AL31" i="102"/>
  <c r="AU31" i="102" s="1"/>
  <c r="AK89" i="50"/>
  <c r="AT89" i="50" s="1"/>
  <c r="AJ89" i="50"/>
  <c r="AJ53" i="50"/>
  <c r="AK53" i="50"/>
  <c r="AT53" i="50" s="1"/>
  <c r="AK23" i="50"/>
  <c r="AT23" i="50" s="1"/>
  <c r="AJ23" i="50"/>
  <c r="AK76" i="50"/>
  <c r="AT76" i="50" s="1"/>
  <c r="AJ76" i="50"/>
  <c r="AK46" i="50"/>
  <c r="AT46" i="50" s="1"/>
  <c r="AJ46" i="50"/>
  <c r="AJ22" i="50"/>
  <c r="AK22" i="50"/>
  <c r="AT22" i="50" s="1"/>
  <c r="AK10" i="50"/>
  <c r="AT10" i="50" s="1"/>
  <c r="AJ10" i="50"/>
  <c r="AJ3" i="50"/>
  <c r="AB4" i="50"/>
  <c r="AH98" i="94"/>
  <c r="AQ98" i="94" s="1"/>
  <c r="AQ100" i="94" s="1"/>
  <c r="AZ3" i="94"/>
  <c r="AX11" i="94" s="1"/>
  <c r="S11" i="94" s="1"/>
  <c r="AC11" i="94" s="1"/>
  <c r="AB12" i="94" s="1"/>
  <c r="AX7" i="94"/>
  <c r="S7" i="94" s="1"/>
  <c r="AC7" i="94" s="1"/>
  <c r="AB8" i="94" s="1"/>
  <c r="AX8" i="94"/>
  <c r="S8" i="94" s="1"/>
  <c r="AC8" i="94" s="1"/>
  <c r="AB9" i="94" s="1"/>
  <c r="AX9" i="94"/>
  <c r="S9" i="94" s="1"/>
  <c r="AC9" i="94" s="1"/>
  <c r="AB10" i="94" s="1"/>
  <c r="AX10" i="94"/>
  <c r="S10" i="94" s="1"/>
  <c r="AC10" i="94" s="1"/>
  <c r="AB11" i="94" s="1"/>
  <c r="AX13" i="94"/>
  <c r="S13" i="94" s="1"/>
  <c r="AC13" i="94" s="1"/>
  <c r="AB14" i="94" s="1"/>
  <c r="AX14" i="94"/>
  <c r="S14" i="94" s="1"/>
  <c r="AC14" i="94" s="1"/>
  <c r="AB15" i="94" s="1"/>
  <c r="AX15" i="94"/>
  <c r="S15" i="94" s="1"/>
  <c r="AC15" i="94" s="1"/>
  <c r="AB16" i="94" s="1"/>
  <c r="AX16" i="94"/>
  <c r="S16" i="94" s="1"/>
  <c r="AC16" i="94" s="1"/>
  <c r="AB17" i="94" s="1"/>
  <c r="AX17" i="94"/>
  <c r="S17" i="94" s="1"/>
  <c r="AC17" i="94" s="1"/>
  <c r="AB18" i="94" s="1"/>
  <c r="AX18" i="94"/>
  <c r="S18" i="94" s="1"/>
  <c r="AC18" i="94" s="1"/>
  <c r="AB19" i="94" s="1"/>
  <c r="AX19" i="94"/>
  <c r="S19" i="94" s="1"/>
  <c r="AC19" i="94" s="1"/>
  <c r="AB20" i="94" s="1"/>
  <c r="AX20" i="94"/>
  <c r="S20" i="94" s="1"/>
  <c r="AC20" i="94" s="1"/>
  <c r="AB21" i="94" s="1"/>
  <c r="AX21" i="94"/>
  <c r="S21" i="94" s="1"/>
  <c r="AC21" i="94" s="1"/>
  <c r="AB22" i="94" s="1"/>
  <c r="AX22" i="94"/>
  <c r="S22" i="94" s="1"/>
  <c r="AC22" i="94" s="1"/>
  <c r="AB23" i="94" s="1"/>
  <c r="AX23" i="94"/>
  <c r="S23" i="94" s="1"/>
  <c r="AC23" i="94" s="1"/>
  <c r="AB24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4" i="94"/>
  <c r="S84" i="94" s="1"/>
  <c r="AC84" i="94" s="1"/>
  <c r="AB85" i="94" s="1"/>
  <c r="AX85" i="94"/>
  <c r="S85" i="94" s="1"/>
  <c r="AC85" i="94" s="1"/>
  <c r="AB86" i="94" s="1"/>
  <c r="AX86" i="94"/>
  <c r="S86" i="94" s="1"/>
  <c r="AC86" i="94" s="1"/>
  <c r="AB87" i="94" s="1"/>
  <c r="AX87" i="94"/>
  <c r="S87" i="94" s="1"/>
  <c r="AC87" i="94" s="1"/>
  <c r="AB88" i="94" s="1"/>
  <c r="AX88" i="94"/>
  <c r="S88" i="94" s="1"/>
  <c r="AC88" i="94" s="1"/>
  <c r="AB89" i="94" s="1"/>
  <c r="AX89" i="94"/>
  <c r="S89" i="94" s="1"/>
  <c r="AC89" i="94" s="1"/>
  <c r="AB90" i="94" s="1"/>
  <c r="AX90" i="94"/>
  <c r="S90" i="94" s="1"/>
  <c r="AC90" i="94" s="1"/>
  <c r="AB91" i="94" s="1"/>
  <c r="AX91" i="94"/>
  <c r="S91" i="94" s="1"/>
  <c r="AC91" i="94" s="1"/>
  <c r="AB92" i="94" s="1"/>
  <c r="AX92" i="94"/>
  <c r="S92" i="94" s="1"/>
  <c r="AC92" i="94" s="1"/>
  <c r="AB93" i="94" s="1"/>
  <c r="AX94" i="94"/>
  <c r="S94" i="94" s="1"/>
  <c r="AC94" i="94" s="1"/>
  <c r="AB95" i="94" s="1"/>
  <c r="AX93" i="94"/>
  <c r="S93" i="94" s="1"/>
  <c r="AC93" i="94" s="1"/>
  <c r="AB94" i="94" s="1"/>
  <c r="AX95" i="94"/>
  <c r="S95" i="94" s="1"/>
  <c r="AC95" i="94" s="1"/>
  <c r="AB96" i="94" s="1"/>
  <c r="AX96" i="94"/>
  <c r="S96" i="94" s="1"/>
  <c r="AC96" i="94" s="1"/>
  <c r="AB97" i="94" s="1"/>
  <c r="AX97" i="94"/>
  <c r="S97" i="94" s="1"/>
  <c r="AC97" i="94" s="1"/>
  <c r="AB98" i="94" s="1"/>
  <c r="Y97" i="90"/>
  <c r="X97" i="90"/>
  <c r="AJ77" i="50"/>
  <c r="AK77" i="50"/>
  <c r="AT77" i="50" s="1"/>
  <c r="AK41" i="50"/>
  <c r="AT41" i="50" s="1"/>
  <c r="AJ41" i="50"/>
  <c r="AK17" i="50"/>
  <c r="AT17" i="50" s="1"/>
  <c r="AJ17" i="50"/>
  <c r="AI96" i="90"/>
  <c r="AN96" i="90"/>
  <c r="AK58" i="50"/>
  <c r="AT58" i="50" s="1"/>
  <c r="AJ58" i="50"/>
  <c r="AJ16" i="50"/>
  <c r="AK16" i="50"/>
  <c r="AT16" i="50" s="1"/>
  <c r="AK93" i="50"/>
  <c r="AT93" i="50" s="1"/>
  <c r="AJ93" i="50"/>
  <c r="AK87" i="50"/>
  <c r="AT87" i="50" s="1"/>
  <c r="AJ87" i="50"/>
  <c r="AJ81" i="50"/>
  <c r="AK81" i="50"/>
  <c r="AT81" i="50" s="1"/>
  <c r="AJ75" i="50"/>
  <c r="AK75" i="50"/>
  <c r="AT75" i="50" s="1"/>
  <c r="AK69" i="50"/>
  <c r="AT69" i="50" s="1"/>
  <c r="AJ69" i="50"/>
  <c r="AJ63" i="50"/>
  <c r="AK63" i="50"/>
  <c r="AT63" i="50" s="1"/>
  <c r="AJ57" i="50"/>
  <c r="AK57" i="50"/>
  <c r="AT57" i="50" s="1"/>
  <c r="AJ51" i="50"/>
  <c r="AK51" i="50"/>
  <c r="AT51" i="50" s="1"/>
  <c r="AK45" i="50"/>
  <c r="AT45" i="50" s="1"/>
  <c r="AJ45" i="50"/>
  <c r="AK39" i="50"/>
  <c r="AT39" i="50" s="1"/>
  <c r="AJ39" i="50"/>
  <c r="AK33" i="50"/>
  <c r="AT33" i="50" s="1"/>
  <c r="AJ33" i="50"/>
  <c r="AJ27" i="50"/>
  <c r="AK27" i="50"/>
  <c r="AT27" i="50" s="1"/>
  <c r="AJ21" i="50"/>
  <c r="AK21" i="50"/>
  <c r="AT21" i="50" s="1"/>
  <c r="AK15" i="50"/>
  <c r="AT15" i="50" s="1"/>
  <c r="AJ15" i="50"/>
  <c r="AK9" i="50"/>
  <c r="AT9" i="50" s="1"/>
  <c r="AJ9" i="50"/>
  <c r="AS9" i="85"/>
  <c r="AL9" i="85"/>
  <c r="AU9" i="85" s="1"/>
  <c r="AS24" i="102"/>
  <c r="AL24" i="102"/>
  <c r="AU24" i="102" s="1"/>
  <c r="AJ83" i="50"/>
  <c r="AK83" i="50"/>
  <c r="AT83" i="50" s="1"/>
  <c r="AK59" i="50"/>
  <c r="AT59" i="50" s="1"/>
  <c r="AJ59" i="50"/>
  <c r="AJ35" i="50"/>
  <c r="AK35" i="50"/>
  <c r="AT35" i="50" s="1"/>
  <c r="AJ88" i="50"/>
  <c r="AK88" i="50"/>
  <c r="AT88" i="50" s="1"/>
  <c r="AJ70" i="50"/>
  <c r="AK70" i="50"/>
  <c r="AT70" i="50" s="1"/>
  <c r="AK34" i="50"/>
  <c r="AT34" i="50" s="1"/>
  <c r="AJ34" i="50"/>
  <c r="AJ92" i="50"/>
  <c r="AK92" i="50"/>
  <c r="AT92" i="50" s="1"/>
  <c r="AJ86" i="50"/>
  <c r="AK86" i="50"/>
  <c r="AT86" i="50" s="1"/>
  <c r="AJ80" i="50"/>
  <c r="AK80" i="50"/>
  <c r="AT80" i="50" s="1"/>
  <c r="AK74" i="50"/>
  <c r="AT74" i="50" s="1"/>
  <c r="AJ74" i="50"/>
  <c r="AK68" i="50"/>
  <c r="AT68" i="50" s="1"/>
  <c r="AJ68" i="50"/>
  <c r="AJ62" i="50"/>
  <c r="AK62" i="50"/>
  <c r="AT62" i="50" s="1"/>
  <c r="AJ56" i="50"/>
  <c r="AK56" i="50"/>
  <c r="AT56" i="50" s="1"/>
  <c r="AK50" i="50"/>
  <c r="AT50" i="50" s="1"/>
  <c r="AJ50" i="50"/>
  <c r="AK44" i="50"/>
  <c r="AT44" i="50" s="1"/>
  <c r="AJ44" i="50"/>
  <c r="AJ38" i="50"/>
  <c r="AK38" i="50"/>
  <c r="AT38" i="50" s="1"/>
  <c r="AK32" i="50"/>
  <c r="AT32" i="50" s="1"/>
  <c r="AJ32" i="50"/>
  <c r="AK26" i="50"/>
  <c r="AT26" i="50" s="1"/>
  <c r="AJ26" i="50"/>
  <c r="AJ20" i="50"/>
  <c r="AK20" i="50"/>
  <c r="AT20" i="50" s="1"/>
  <c r="AK14" i="50"/>
  <c r="AT14" i="50" s="1"/>
  <c r="AJ14" i="50"/>
  <c r="AK8" i="50"/>
  <c r="AT8" i="50" s="1"/>
  <c r="AJ8" i="50"/>
  <c r="AS35" i="102"/>
  <c r="AL35" i="102"/>
  <c r="AU35" i="102" s="1"/>
  <c r="AS5" i="102"/>
  <c r="AL5" i="102"/>
  <c r="AU5" i="102" s="1"/>
  <c r="AS18" i="102"/>
  <c r="AL18" i="102"/>
  <c r="AU18" i="102" s="1"/>
  <c r="AS43" i="102"/>
  <c r="AL43" i="102"/>
  <c r="AU43" i="102" s="1"/>
  <c r="AS17" i="102"/>
  <c r="AL17" i="102"/>
  <c r="AU17" i="102" s="1"/>
  <c r="AU100" i="35"/>
  <c r="C11" i="35" s="1"/>
  <c r="AJ71" i="50"/>
  <c r="AK71" i="50"/>
  <c r="AT71" i="50" s="1"/>
  <c r="AJ47" i="50"/>
  <c r="AK47" i="50"/>
  <c r="AT47" i="50" s="1"/>
  <c r="AK11" i="50"/>
  <c r="AT11" i="50" s="1"/>
  <c r="AJ11" i="50"/>
  <c r="AS23" i="102"/>
  <c r="AL23" i="102"/>
  <c r="AU23" i="102" s="1"/>
  <c r="AS12" i="102"/>
  <c r="AL12" i="102"/>
  <c r="AU12" i="102" s="1"/>
  <c r="AK82" i="50"/>
  <c r="AT82" i="50" s="1"/>
  <c r="AJ82" i="50"/>
  <c r="AK52" i="50"/>
  <c r="AT52" i="50" s="1"/>
  <c r="AJ52" i="50"/>
  <c r="AK28" i="50"/>
  <c r="AT28" i="50" s="1"/>
  <c r="AJ28" i="50"/>
  <c r="AS41" i="102"/>
  <c r="AL41" i="102"/>
  <c r="AU41" i="102" s="1"/>
  <c r="AJ96" i="50"/>
  <c r="AK96" i="50"/>
  <c r="AT96" i="50" s="1"/>
  <c r="AJ85" i="50"/>
  <c r="AK85" i="50"/>
  <c r="AT85" i="50" s="1"/>
  <c r="AK73" i="50"/>
  <c r="AT73" i="50" s="1"/>
  <c r="AJ73" i="50"/>
  <c r="AK67" i="50"/>
  <c r="AT67" i="50" s="1"/>
  <c r="AJ67" i="50"/>
  <c r="AK61" i="50"/>
  <c r="AT61" i="50" s="1"/>
  <c r="AJ61" i="50"/>
  <c r="AJ55" i="50"/>
  <c r="AK55" i="50"/>
  <c r="AT55" i="50" s="1"/>
  <c r="AK49" i="50"/>
  <c r="AT49" i="50" s="1"/>
  <c r="AJ49" i="50"/>
  <c r="AJ43" i="50"/>
  <c r="AK43" i="50"/>
  <c r="AT43" i="50" s="1"/>
  <c r="AK37" i="50"/>
  <c r="AT37" i="50" s="1"/>
  <c r="AJ37" i="50"/>
  <c r="AJ31" i="50"/>
  <c r="AK31" i="50"/>
  <c r="AT31" i="50" s="1"/>
  <c r="AJ25" i="50"/>
  <c r="AK25" i="50"/>
  <c r="AT25" i="50" s="1"/>
  <c r="AK19" i="50"/>
  <c r="AT19" i="50" s="1"/>
  <c r="AJ19" i="50"/>
  <c r="AK13" i="50"/>
  <c r="AT13" i="50" s="1"/>
  <c r="AJ13" i="50"/>
  <c r="AJ7" i="50"/>
  <c r="AK7" i="50"/>
  <c r="AT7" i="50" s="1"/>
  <c r="AJ4" i="85"/>
  <c r="AK4" i="85"/>
  <c r="AT4" i="85" s="1"/>
  <c r="AT100" i="85" s="1"/>
  <c r="AH98" i="48"/>
  <c r="AQ98" i="48" s="1"/>
  <c r="AQ100" i="48" s="1"/>
  <c r="AX5" i="48"/>
  <c r="S5" i="48" s="1"/>
  <c r="AC5" i="48" s="1"/>
  <c r="AB6" i="48" s="1"/>
  <c r="AX3" i="48"/>
  <c r="S3" i="48" s="1"/>
  <c r="AC3" i="48" s="1"/>
  <c r="AZ3" i="48"/>
  <c r="AX4" i="48" s="1"/>
  <c r="S4" i="48" s="1"/>
  <c r="AC4" i="48" s="1"/>
  <c r="AB5" i="48" s="1"/>
  <c r="AX6" i="48"/>
  <c r="S6" i="48" s="1"/>
  <c r="AC6" i="48" s="1"/>
  <c r="AB7" i="48" s="1"/>
  <c r="AX7" i="48"/>
  <c r="S7" i="48" s="1"/>
  <c r="AC7" i="48" s="1"/>
  <c r="AB8" i="48" s="1"/>
  <c r="AX8" i="48"/>
  <c r="S8" i="48" s="1"/>
  <c r="AC8" i="48" s="1"/>
  <c r="AB9" i="48" s="1"/>
  <c r="AX9" i="48"/>
  <c r="S9" i="48" s="1"/>
  <c r="AC9" i="48" s="1"/>
  <c r="AB10" i="48" s="1"/>
  <c r="AX10" i="48"/>
  <c r="S10" i="48" s="1"/>
  <c r="AC10" i="48" s="1"/>
  <c r="AB11" i="48" s="1"/>
  <c r="AX11" i="48"/>
  <c r="S11" i="48" s="1"/>
  <c r="AC11" i="48" s="1"/>
  <c r="AB12" i="48" s="1"/>
  <c r="AX12" i="48"/>
  <c r="S12" i="48" s="1"/>
  <c r="AC12" i="48" s="1"/>
  <c r="AB13" i="48" s="1"/>
  <c r="AX13" i="48"/>
  <c r="S13" i="48" s="1"/>
  <c r="AC13" i="48" s="1"/>
  <c r="AB14" i="48" s="1"/>
  <c r="AX14" i="48"/>
  <c r="S14" i="48" s="1"/>
  <c r="AC14" i="48" s="1"/>
  <c r="AB15" i="48" s="1"/>
  <c r="AX15" i="48"/>
  <c r="S15" i="48" s="1"/>
  <c r="AC15" i="48" s="1"/>
  <c r="AB16" i="48" s="1"/>
  <c r="AX16" i="48"/>
  <c r="S16" i="48" s="1"/>
  <c r="AC16" i="48" s="1"/>
  <c r="AB17" i="48" s="1"/>
  <c r="AX17" i="48"/>
  <c r="S17" i="48" s="1"/>
  <c r="AC17" i="48" s="1"/>
  <c r="AB18" i="48" s="1"/>
  <c r="AX18" i="48"/>
  <c r="S18" i="48" s="1"/>
  <c r="AC18" i="48" s="1"/>
  <c r="AB19" i="48" s="1"/>
  <c r="AX19" i="48"/>
  <c r="S19" i="48" s="1"/>
  <c r="AC19" i="48" s="1"/>
  <c r="AB20" i="48" s="1"/>
  <c r="AX20" i="48"/>
  <c r="S20" i="48" s="1"/>
  <c r="AC20" i="48" s="1"/>
  <c r="AB21" i="48" s="1"/>
  <c r="AX21" i="48"/>
  <c r="S21" i="48" s="1"/>
  <c r="AC21" i="48" s="1"/>
  <c r="AB22" i="48" s="1"/>
  <c r="AX22" i="48"/>
  <c r="S22" i="48" s="1"/>
  <c r="AC22" i="48" s="1"/>
  <c r="AB23" i="48" s="1"/>
  <c r="AX23" i="48"/>
  <c r="S23" i="48" s="1"/>
  <c r="AC23" i="48" s="1"/>
  <c r="AB24" i="48" s="1"/>
  <c r="AX24" i="48"/>
  <c r="S24" i="48" s="1"/>
  <c r="AC24" i="48" s="1"/>
  <c r="AB25" i="48" s="1"/>
  <c r="AX25" i="48"/>
  <c r="S25" i="48" s="1"/>
  <c r="AC25" i="48" s="1"/>
  <c r="AB26" i="48" s="1"/>
  <c r="AX26" i="48"/>
  <c r="S26" i="48" s="1"/>
  <c r="AC26" i="48" s="1"/>
  <c r="AB27" i="48" s="1"/>
  <c r="AX27" i="48"/>
  <c r="S27" i="48" s="1"/>
  <c r="AC27" i="48" s="1"/>
  <c r="AB28" i="48" s="1"/>
  <c r="AX28" i="48"/>
  <c r="S28" i="48" s="1"/>
  <c r="AC28" i="48" s="1"/>
  <c r="AB29" i="48" s="1"/>
  <c r="AX29" i="48"/>
  <c r="S29" i="48" s="1"/>
  <c r="AC29" i="48" s="1"/>
  <c r="AB30" i="48" s="1"/>
  <c r="AX30" i="48"/>
  <c r="S30" i="48" s="1"/>
  <c r="AC30" i="48" s="1"/>
  <c r="AB31" i="48" s="1"/>
  <c r="AX31" i="48"/>
  <c r="S31" i="48" s="1"/>
  <c r="AC31" i="48" s="1"/>
  <c r="AB32" i="48" s="1"/>
  <c r="AX32" i="48"/>
  <c r="S32" i="48" s="1"/>
  <c r="AC32" i="48" s="1"/>
  <c r="AB33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6" i="48"/>
  <c r="S36" i="48" s="1"/>
  <c r="AC36" i="48" s="1"/>
  <c r="AB37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4" i="48"/>
  <c r="S64" i="48" s="1"/>
  <c r="AC64" i="48" s="1"/>
  <c r="AB65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8" i="48"/>
  <c r="S68" i="48" s="1"/>
  <c r="AC68" i="48" s="1"/>
  <c r="AB69" i="48" s="1"/>
  <c r="AX69" i="48"/>
  <c r="S69" i="48" s="1"/>
  <c r="AC69" i="48" s="1"/>
  <c r="AB70" i="48" s="1"/>
  <c r="AX70" i="48"/>
  <c r="S70" i="48" s="1"/>
  <c r="AC70" i="48" s="1"/>
  <c r="AB71" i="48" s="1"/>
  <c r="AX71" i="48"/>
  <c r="S71" i="48" s="1"/>
  <c r="AC71" i="48" s="1"/>
  <c r="AB72" i="48" s="1"/>
  <c r="AX72" i="48"/>
  <c r="S72" i="48" s="1"/>
  <c r="AC72" i="48" s="1"/>
  <c r="AB73" i="48" s="1"/>
  <c r="AX73" i="48"/>
  <c r="S73" i="48" s="1"/>
  <c r="AC73" i="48" s="1"/>
  <c r="AB74" i="48" s="1"/>
  <c r="AX74" i="48"/>
  <c r="S74" i="48" s="1"/>
  <c r="AC74" i="48" s="1"/>
  <c r="AB75" i="48" s="1"/>
  <c r="AX75" i="48"/>
  <c r="S75" i="48" s="1"/>
  <c r="AC75" i="48" s="1"/>
  <c r="AB76" i="48" s="1"/>
  <c r="AX76" i="48"/>
  <c r="S76" i="48" s="1"/>
  <c r="AC76" i="48" s="1"/>
  <c r="AB77" i="48" s="1"/>
  <c r="AX77" i="48"/>
  <c r="S77" i="48" s="1"/>
  <c r="AC77" i="48" s="1"/>
  <c r="AB78" i="48" s="1"/>
  <c r="AX78" i="48"/>
  <c r="S78" i="48" s="1"/>
  <c r="AC78" i="48" s="1"/>
  <c r="AB79" i="48" s="1"/>
  <c r="AX79" i="48"/>
  <c r="S79" i="48" s="1"/>
  <c r="AC79" i="48" s="1"/>
  <c r="AB80" i="48" s="1"/>
  <c r="AX80" i="48"/>
  <c r="S80" i="48" s="1"/>
  <c r="AC80" i="48" s="1"/>
  <c r="AB81" i="48" s="1"/>
  <c r="AX81" i="48"/>
  <c r="S81" i="48" s="1"/>
  <c r="AC81" i="48" s="1"/>
  <c r="AB82" i="48" s="1"/>
  <c r="AX82" i="48"/>
  <c r="S82" i="48" s="1"/>
  <c r="AC82" i="48" s="1"/>
  <c r="AB83" i="48" s="1"/>
  <c r="AX83" i="48"/>
  <c r="S83" i="48" s="1"/>
  <c r="AC83" i="48" s="1"/>
  <c r="AB84" i="48" s="1"/>
  <c r="AX84" i="48"/>
  <c r="S84" i="48" s="1"/>
  <c r="AC84" i="48" s="1"/>
  <c r="AB85" i="48" s="1"/>
  <c r="AX85" i="48"/>
  <c r="S85" i="48" s="1"/>
  <c r="AC85" i="48" s="1"/>
  <c r="AB86" i="48" s="1"/>
  <c r="AX86" i="48"/>
  <c r="S86" i="48" s="1"/>
  <c r="AC86" i="48" s="1"/>
  <c r="AB87" i="48" s="1"/>
  <c r="AX87" i="48"/>
  <c r="S87" i="48" s="1"/>
  <c r="AC87" i="48" s="1"/>
  <c r="AB88" i="48" s="1"/>
  <c r="AX88" i="48"/>
  <c r="S88" i="48" s="1"/>
  <c r="AC88" i="48" s="1"/>
  <c r="AB89" i="48" s="1"/>
  <c r="AX89" i="48"/>
  <c r="S89" i="48" s="1"/>
  <c r="AC89" i="48" s="1"/>
  <c r="AB90" i="48" s="1"/>
  <c r="AX90" i="48"/>
  <c r="S90" i="48" s="1"/>
  <c r="AC90" i="48" s="1"/>
  <c r="AB91" i="48" s="1"/>
  <c r="AX91" i="48"/>
  <c r="S91" i="48" s="1"/>
  <c r="AC91" i="48" s="1"/>
  <c r="AB92" i="48" s="1"/>
  <c r="AX92" i="48"/>
  <c r="S92" i="48" s="1"/>
  <c r="AC92" i="48" s="1"/>
  <c r="AB93" i="48" s="1"/>
  <c r="AX95" i="48"/>
  <c r="S95" i="48" s="1"/>
  <c r="AC95" i="48" s="1"/>
  <c r="AB96" i="48" s="1"/>
  <c r="AX93" i="48"/>
  <c r="S93" i="48" s="1"/>
  <c r="AC93" i="48" s="1"/>
  <c r="AB94" i="48" s="1"/>
  <c r="AX94" i="48"/>
  <c r="S94" i="48" s="1"/>
  <c r="AC94" i="48" s="1"/>
  <c r="AB95" i="48" s="1"/>
  <c r="AX96" i="48"/>
  <c r="S96" i="48" s="1"/>
  <c r="AC96" i="48" s="1"/>
  <c r="AB97" i="48" s="1"/>
  <c r="AX97" i="48"/>
  <c r="S97" i="48" s="1"/>
  <c r="AC97" i="48" s="1"/>
  <c r="AB98" i="48" s="1"/>
  <c r="AS100" i="35"/>
  <c r="AS37" i="102"/>
  <c r="AL37" i="102"/>
  <c r="AU37" i="102" s="1"/>
  <c r="AS11" i="102"/>
  <c r="AL11" i="102"/>
  <c r="AU11" i="102" s="1"/>
  <c r="AK95" i="50"/>
  <c r="AT95" i="50" s="1"/>
  <c r="AJ95" i="50"/>
  <c r="AJ65" i="50"/>
  <c r="AK65" i="50"/>
  <c r="AT65" i="50" s="1"/>
  <c r="AK29" i="50"/>
  <c r="AT29" i="50" s="1"/>
  <c r="AJ29" i="50"/>
  <c r="AS19" i="102"/>
  <c r="AL19" i="102"/>
  <c r="AU19" i="102" s="1"/>
  <c r="AJ94" i="50"/>
  <c r="AK94" i="50"/>
  <c r="AT94" i="50" s="1"/>
  <c r="AJ64" i="50"/>
  <c r="AK64" i="50"/>
  <c r="AT64" i="50" s="1"/>
  <c r="AJ40" i="50"/>
  <c r="AK40" i="50"/>
  <c r="AT40" i="50" s="1"/>
  <c r="AJ97" i="50"/>
  <c r="AK97" i="50"/>
  <c r="AT97" i="50" s="1"/>
  <c r="AS3" i="102"/>
  <c r="AL3" i="102"/>
  <c r="AU3" i="102" s="1"/>
  <c r="AJ91" i="50"/>
  <c r="AK91" i="50"/>
  <c r="AT91" i="50" s="1"/>
  <c r="AJ79" i="50"/>
  <c r="AK79" i="50"/>
  <c r="AT79" i="50" s="1"/>
  <c r="AJ4" i="102"/>
  <c r="AK4" i="102"/>
  <c r="AT4" i="102" s="1"/>
  <c r="AT100" i="102" s="1"/>
  <c r="AS25" i="102"/>
  <c r="AL25" i="102"/>
  <c r="AU25" i="102" s="1"/>
  <c r="AS36" i="102"/>
  <c r="AL36" i="102"/>
  <c r="AU36" i="102" s="1"/>
  <c r="AJ98" i="50"/>
  <c r="AS98" i="50" s="1"/>
  <c r="AK98" i="50"/>
  <c r="AT98" i="50" s="1"/>
  <c r="AK90" i="50"/>
  <c r="AT90" i="50" s="1"/>
  <c r="AJ90" i="50"/>
  <c r="AJ84" i="50"/>
  <c r="AK84" i="50"/>
  <c r="AT84" i="50" s="1"/>
  <c r="AJ78" i="50"/>
  <c r="AK78" i="50"/>
  <c r="AT78" i="50" s="1"/>
  <c r="AK72" i="50"/>
  <c r="AT72" i="50" s="1"/>
  <c r="AJ72" i="50"/>
  <c r="AJ66" i="50"/>
  <c r="AK66" i="50"/>
  <c r="AT66" i="50" s="1"/>
  <c r="AJ60" i="50"/>
  <c r="AK60" i="50"/>
  <c r="AT60" i="50" s="1"/>
  <c r="AK54" i="50"/>
  <c r="AT54" i="50" s="1"/>
  <c r="AJ54" i="50"/>
  <c r="AJ48" i="50"/>
  <c r="AK48" i="50"/>
  <c r="AT48" i="50" s="1"/>
  <c r="AJ42" i="50"/>
  <c r="AK42" i="50"/>
  <c r="AT42" i="50" s="1"/>
  <c r="AJ36" i="50"/>
  <c r="AK36" i="50"/>
  <c r="AT36" i="50" s="1"/>
  <c r="AJ30" i="50"/>
  <c r="AK30" i="50"/>
  <c r="AT30" i="50" s="1"/>
  <c r="AJ24" i="50"/>
  <c r="AK24" i="50"/>
  <c r="AT24" i="50" s="1"/>
  <c r="AK18" i="50"/>
  <c r="AT18" i="50" s="1"/>
  <c r="AJ18" i="50"/>
  <c r="AK12" i="50"/>
  <c r="AT12" i="50" s="1"/>
  <c r="AJ12" i="50"/>
  <c r="AK5" i="50"/>
  <c r="AT5" i="50" s="1"/>
  <c r="AJ5" i="50"/>
  <c r="Z98" i="94"/>
  <c r="AS29" i="102"/>
  <c r="AL29" i="102"/>
  <c r="AU29" i="102" s="1"/>
  <c r="AS13" i="102"/>
  <c r="AL13" i="102"/>
  <c r="AU13" i="102" s="1"/>
  <c r="AL3" i="85"/>
  <c r="AU3" i="85" s="1"/>
  <c r="AS3" i="85"/>
  <c r="AS6" i="102"/>
  <c r="AL6" i="102"/>
  <c r="AU6" i="102" s="1"/>
  <c r="AS7" i="102"/>
  <c r="AL7" i="102"/>
  <c r="AU7" i="102" s="1"/>
  <c r="AL4" i="82"/>
  <c r="AU4" i="82" s="1"/>
  <c r="AS4" i="82"/>
  <c r="AS100" i="82" s="1"/>
  <c r="Z98" i="48"/>
  <c r="AU100" i="82"/>
  <c r="C11" i="82" s="1"/>
  <c r="F26" i="57" s="1"/>
  <c r="AR97" i="48"/>
  <c r="AR97" i="94"/>
  <c r="AS84" i="50" l="1"/>
  <c r="AL84" i="50"/>
  <c r="AU84" i="50" s="1"/>
  <c r="AG98" i="94"/>
  <c r="AP98" i="94" s="1"/>
  <c r="AP100" i="94" s="1"/>
  <c r="AE98" i="94"/>
  <c r="AC98" i="94"/>
  <c r="AF98" i="94"/>
  <c r="AO98" i="94" s="1"/>
  <c r="AO100" i="94" s="1"/>
  <c r="AS24" i="50"/>
  <c r="AL24" i="50"/>
  <c r="AU24" i="50" s="1"/>
  <c r="AS78" i="50"/>
  <c r="AL78" i="50"/>
  <c r="AU78" i="50" s="1"/>
  <c r="AS12" i="50"/>
  <c r="AL12" i="50"/>
  <c r="AU12" i="50" s="1"/>
  <c r="AJ95" i="48"/>
  <c r="AK95" i="48"/>
  <c r="AT95" i="48" s="1"/>
  <c r="AJ90" i="48"/>
  <c r="AK90" i="48"/>
  <c r="AT90" i="48" s="1"/>
  <c r="AJ84" i="48"/>
  <c r="AK84" i="48"/>
  <c r="AT84" i="48" s="1"/>
  <c r="AK78" i="48"/>
  <c r="AT78" i="48" s="1"/>
  <c r="AJ78" i="48"/>
  <c r="AJ72" i="48"/>
  <c r="AK72" i="48"/>
  <c r="AT72" i="48" s="1"/>
  <c r="AJ66" i="48"/>
  <c r="AK66" i="48"/>
  <c r="AT66" i="48" s="1"/>
  <c r="AJ60" i="48"/>
  <c r="AK60" i="48"/>
  <c r="AT60" i="48" s="1"/>
  <c r="AK54" i="48"/>
  <c r="AT54" i="48" s="1"/>
  <c r="AJ54" i="48"/>
  <c r="AK48" i="48"/>
  <c r="AT48" i="48" s="1"/>
  <c r="AJ48" i="48"/>
  <c r="AK42" i="48"/>
  <c r="AT42" i="48" s="1"/>
  <c r="AJ42" i="48"/>
  <c r="AJ36" i="48"/>
  <c r="AK36" i="48"/>
  <c r="AT36" i="48" s="1"/>
  <c r="AJ30" i="48"/>
  <c r="AK30" i="48"/>
  <c r="AT30" i="48" s="1"/>
  <c r="AK24" i="48"/>
  <c r="AT24" i="48" s="1"/>
  <c r="AJ24" i="48"/>
  <c r="AK18" i="48"/>
  <c r="AT18" i="48" s="1"/>
  <c r="AJ18" i="48"/>
  <c r="AK12" i="48"/>
  <c r="AT12" i="48" s="1"/>
  <c r="AJ12" i="48"/>
  <c r="AK5" i="48"/>
  <c r="AT5" i="48" s="1"/>
  <c r="AJ5" i="48"/>
  <c r="AL61" i="50"/>
  <c r="AU61" i="50" s="1"/>
  <c r="AS61" i="50"/>
  <c r="AS28" i="50"/>
  <c r="AL28" i="50"/>
  <c r="AU28" i="50" s="1"/>
  <c r="AS86" i="50"/>
  <c r="AL86" i="50"/>
  <c r="AU86" i="50" s="1"/>
  <c r="AS70" i="50"/>
  <c r="AL70" i="50"/>
  <c r="AU70" i="50" s="1"/>
  <c r="AS21" i="50"/>
  <c r="AL21" i="50"/>
  <c r="AU21" i="50" s="1"/>
  <c r="AS57" i="50"/>
  <c r="AL57" i="50"/>
  <c r="AU57" i="50" s="1"/>
  <c r="AS75" i="50"/>
  <c r="AL75" i="50"/>
  <c r="AU75" i="50" s="1"/>
  <c r="AR96" i="90"/>
  <c r="AS77" i="50"/>
  <c r="AL77" i="50"/>
  <c r="AU77" i="50" s="1"/>
  <c r="AK96" i="94"/>
  <c r="AT96" i="94" s="1"/>
  <c r="AJ96" i="94"/>
  <c r="AK90" i="94"/>
  <c r="AT90" i="94" s="1"/>
  <c r="AJ90" i="94"/>
  <c r="AK84" i="94"/>
  <c r="AT84" i="94" s="1"/>
  <c r="AJ84" i="94"/>
  <c r="AK78" i="94"/>
  <c r="AT78" i="94" s="1"/>
  <c r="AJ78" i="94"/>
  <c r="AJ72" i="94"/>
  <c r="AK72" i="94"/>
  <c r="AT72" i="94" s="1"/>
  <c r="AJ66" i="94"/>
  <c r="AK66" i="94"/>
  <c r="AT66" i="94" s="1"/>
  <c r="AJ60" i="94"/>
  <c r="AK60" i="94"/>
  <c r="AT60" i="94" s="1"/>
  <c r="AJ54" i="94"/>
  <c r="AK54" i="94"/>
  <c r="AT54" i="94" s="1"/>
  <c r="AK48" i="94"/>
  <c r="AT48" i="94" s="1"/>
  <c r="AJ48" i="94"/>
  <c r="AJ42" i="94"/>
  <c r="AK42" i="94"/>
  <c r="AT42" i="94" s="1"/>
  <c r="AJ36" i="94"/>
  <c r="AK36" i="94"/>
  <c r="AT36" i="94" s="1"/>
  <c r="AK30" i="94"/>
  <c r="AT30" i="94" s="1"/>
  <c r="AJ30" i="94"/>
  <c r="AK24" i="94"/>
  <c r="AT24" i="94" s="1"/>
  <c r="AJ24" i="94"/>
  <c r="AJ18" i="94"/>
  <c r="AK18" i="94"/>
  <c r="AT18" i="94" s="1"/>
  <c r="AK11" i="94"/>
  <c r="AT11" i="94" s="1"/>
  <c r="AJ11" i="94"/>
  <c r="AX5" i="94"/>
  <c r="S5" i="94" s="1"/>
  <c r="AC5" i="94" s="1"/>
  <c r="AB6" i="94" s="1"/>
  <c r="AL10" i="50"/>
  <c r="AU10" i="50" s="1"/>
  <c r="AS10" i="50"/>
  <c r="AS76" i="50"/>
  <c r="AL76" i="50"/>
  <c r="AU76" i="50" s="1"/>
  <c r="AS89" i="50"/>
  <c r="AL89" i="50"/>
  <c r="AU89" i="50" s="1"/>
  <c r="AS48" i="50"/>
  <c r="AL48" i="50"/>
  <c r="AU48" i="50" s="1"/>
  <c r="AS79" i="50"/>
  <c r="AL79" i="50"/>
  <c r="AU79" i="50" s="1"/>
  <c r="AS97" i="50"/>
  <c r="AL97" i="50"/>
  <c r="AU97" i="50" s="1"/>
  <c r="AS94" i="50"/>
  <c r="AL94" i="50"/>
  <c r="AU94" i="50" s="1"/>
  <c r="AS65" i="50"/>
  <c r="AL65" i="50"/>
  <c r="AU65" i="50" s="1"/>
  <c r="AJ94" i="48"/>
  <c r="AK94" i="48"/>
  <c r="AT94" i="48" s="1"/>
  <c r="AJ89" i="48"/>
  <c r="AK89" i="48"/>
  <c r="AT89" i="48" s="1"/>
  <c r="AJ83" i="48"/>
  <c r="AK83" i="48"/>
  <c r="AT83" i="48" s="1"/>
  <c r="AK77" i="48"/>
  <c r="AT77" i="48" s="1"/>
  <c r="AJ77" i="48"/>
  <c r="AK71" i="48"/>
  <c r="AT71" i="48" s="1"/>
  <c r="AJ71" i="48"/>
  <c r="AJ65" i="48"/>
  <c r="AK65" i="48"/>
  <c r="AT65" i="48" s="1"/>
  <c r="AJ59" i="48"/>
  <c r="AK59" i="48"/>
  <c r="AT59" i="48" s="1"/>
  <c r="AK53" i="48"/>
  <c r="AT53" i="48" s="1"/>
  <c r="AJ53" i="48"/>
  <c r="AK47" i="48"/>
  <c r="AT47" i="48" s="1"/>
  <c r="AJ47" i="48"/>
  <c r="AK41" i="48"/>
  <c r="AT41" i="48" s="1"/>
  <c r="AJ41" i="48"/>
  <c r="AJ35" i="48"/>
  <c r="AK35" i="48"/>
  <c r="AT35" i="48" s="1"/>
  <c r="AK29" i="48"/>
  <c r="AT29" i="48" s="1"/>
  <c r="AJ29" i="48"/>
  <c r="AJ23" i="48"/>
  <c r="AK23" i="48"/>
  <c r="AT23" i="48" s="1"/>
  <c r="AK17" i="48"/>
  <c r="AT17" i="48" s="1"/>
  <c r="AJ17" i="48"/>
  <c r="AJ11" i="48"/>
  <c r="AK11" i="48"/>
  <c r="AT11" i="48" s="1"/>
  <c r="AJ3" i="48"/>
  <c r="AB4" i="48"/>
  <c r="AS7" i="50"/>
  <c r="AL7" i="50"/>
  <c r="AU7" i="50" s="1"/>
  <c r="AS25" i="50"/>
  <c r="AL25" i="50"/>
  <c r="AU25" i="50" s="1"/>
  <c r="AS43" i="50"/>
  <c r="AL43" i="50"/>
  <c r="AU43" i="50" s="1"/>
  <c r="AS85" i="50"/>
  <c r="AL85" i="50"/>
  <c r="AU85" i="50" s="1"/>
  <c r="AS47" i="50"/>
  <c r="AL47" i="50"/>
  <c r="AU47" i="50" s="1"/>
  <c r="AS74" i="50"/>
  <c r="AL74" i="50"/>
  <c r="AU74" i="50" s="1"/>
  <c r="AS9" i="50"/>
  <c r="AL9" i="50"/>
  <c r="AU9" i="50" s="1"/>
  <c r="AS45" i="50"/>
  <c r="AL45" i="50"/>
  <c r="AU45" i="50" s="1"/>
  <c r="AS17" i="50"/>
  <c r="AL17" i="50"/>
  <c r="AU17" i="50" s="1"/>
  <c r="AH97" i="90"/>
  <c r="AQ97" i="90" s="1"/>
  <c r="AK94" i="94"/>
  <c r="AT94" i="94" s="1"/>
  <c r="AJ94" i="94"/>
  <c r="AJ89" i="94"/>
  <c r="AK89" i="94"/>
  <c r="AT89" i="94" s="1"/>
  <c r="AJ83" i="94"/>
  <c r="AK83" i="94"/>
  <c r="AT83" i="94" s="1"/>
  <c r="AJ77" i="94"/>
  <c r="AK77" i="94"/>
  <c r="AT77" i="94" s="1"/>
  <c r="AK71" i="94"/>
  <c r="AT71" i="94" s="1"/>
  <c r="AJ71" i="94"/>
  <c r="AJ65" i="94"/>
  <c r="AK65" i="94"/>
  <c r="AT65" i="94" s="1"/>
  <c r="AK59" i="94"/>
  <c r="AT59" i="94" s="1"/>
  <c r="AJ59" i="94"/>
  <c r="AK53" i="94"/>
  <c r="AT53" i="94" s="1"/>
  <c r="AJ53" i="94"/>
  <c r="AJ47" i="94"/>
  <c r="AK47" i="94"/>
  <c r="AT47" i="94" s="1"/>
  <c r="AJ41" i="94"/>
  <c r="AK41" i="94"/>
  <c r="AT41" i="94" s="1"/>
  <c r="AK35" i="94"/>
  <c r="AT35" i="94" s="1"/>
  <c r="AJ35" i="94"/>
  <c r="AK29" i="94"/>
  <c r="AT29" i="94" s="1"/>
  <c r="AJ29" i="94"/>
  <c r="AK23" i="94"/>
  <c r="AT23" i="94" s="1"/>
  <c r="AJ23" i="94"/>
  <c r="AK17" i="94"/>
  <c r="AT17" i="94" s="1"/>
  <c r="AJ17" i="94"/>
  <c r="AJ10" i="94"/>
  <c r="AK10" i="94"/>
  <c r="AT10" i="94" s="1"/>
  <c r="AK12" i="94"/>
  <c r="AT12" i="94" s="1"/>
  <c r="AS6" i="50"/>
  <c r="AL6" i="50"/>
  <c r="AU6" i="50" s="1"/>
  <c r="AC98" i="48"/>
  <c r="AE98" i="48"/>
  <c r="AF98" i="48"/>
  <c r="AO98" i="48" s="1"/>
  <c r="AO100" i="48" s="1"/>
  <c r="AG98" i="48"/>
  <c r="AP98" i="48" s="1"/>
  <c r="AP100" i="48" s="1"/>
  <c r="AL54" i="50"/>
  <c r="AU54" i="50" s="1"/>
  <c r="AS54" i="50"/>
  <c r="AS90" i="50"/>
  <c r="AL90" i="50"/>
  <c r="AU90" i="50" s="1"/>
  <c r="AS95" i="50"/>
  <c r="AL95" i="50"/>
  <c r="AU95" i="50" s="1"/>
  <c r="AK96" i="48"/>
  <c r="AT96" i="48" s="1"/>
  <c r="AJ96" i="48"/>
  <c r="AJ88" i="48"/>
  <c r="AK88" i="48"/>
  <c r="AT88" i="48" s="1"/>
  <c r="AJ82" i="48"/>
  <c r="AK82" i="48"/>
  <c r="AT82" i="48" s="1"/>
  <c r="AJ76" i="48"/>
  <c r="AK76" i="48"/>
  <c r="AT76" i="48" s="1"/>
  <c r="AJ70" i="48"/>
  <c r="AK70" i="48"/>
  <c r="AT70" i="48" s="1"/>
  <c r="AJ64" i="48"/>
  <c r="AK64" i="48"/>
  <c r="AT64" i="48" s="1"/>
  <c r="AK58" i="48"/>
  <c r="AT58" i="48" s="1"/>
  <c r="AJ58" i="48"/>
  <c r="AK52" i="48"/>
  <c r="AT52" i="48" s="1"/>
  <c r="AJ52" i="48"/>
  <c r="AJ46" i="48"/>
  <c r="AK46" i="48"/>
  <c r="AT46" i="48" s="1"/>
  <c r="AJ40" i="48"/>
  <c r="AK40" i="48"/>
  <c r="AT40" i="48" s="1"/>
  <c r="AK34" i="48"/>
  <c r="AT34" i="48" s="1"/>
  <c r="AJ34" i="48"/>
  <c r="AJ28" i="48"/>
  <c r="AK28" i="48"/>
  <c r="AT28" i="48" s="1"/>
  <c r="AJ22" i="48"/>
  <c r="AK22" i="48"/>
  <c r="AT22" i="48" s="1"/>
  <c r="AJ16" i="48"/>
  <c r="AK16" i="48"/>
  <c r="AT16" i="48" s="1"/>
  <c r="AK10" i="48"/>
  <c r="AT10" i="48" s="1"/>
  <c r="AJ10" i="48"/>
  <c r="AJ6" i="48"/>
  <c r="AK6" i="48"/>
  <c r="AT6" i="48" s="1"/>
  <c r="AS13" i="50"/>
  <c r="AL13" i="50"/>
  <c r="AU13" i="50" s="1"/>
  <c r="AS49" i="50"/>
  <c r="AL49" i="50"/>
  <c r="AU49" i="50" s="1"/>
  <c r="AS67" i="50"/>
  <c r="AL67" i="50"/>
  <c r="AU67" i="50" s="1"/>
  <c r="AS52" i="50"/>
  <c r="AL52" i="50"/>
  <c r="AU52" i="50" s="1"/>
  <c r="AS20" i="50"/>
  <c r="AL20" i="50"/>
  <c r="AU20" i="50" s="1"/>
  <c r="AS38" i="50"/>
  <c r="AL38" i="50"/>
  <c r="AU38" i="50" s="1"/>
  <c r="AS56" i="50"/>
  <c r="AL56" i="50"/>
  <c r="AU56" i="50" s="1"/>
  <c r="AS92" i="50"/>
  <c r="AL92" i="50"/>
  <c r="AU92" i="50" s="1"/>
  <c r="AS88" i="50"/>
  <c r="AL88" i="50"/>
  <c r="AU88" i="50" s="1"/>
  <c r="AS83" i="50"/>
  <c r="AL83" i="50"/>
  <c r="AU83" i="50" s="1"/>
  <c r="AS27" i="50"/>
  <c r="AL27" i="50"/>
  <c r="AU27" i="50" s="1"/>
  <c r="AS63" i="50"/>
  <c r="AL63" i="50"/>
  <c r="AU63" i="50" s="1"/>
  <c r="AS81" i="50"/>
  <c r="AL81" i="50"/>
  <c r="AU81" i="50" s="1"/>
  <c r="AS16" i="50"/>
  <c r="AL16" i="50"/>
  <c r="AU16" i="50" s="1"/>
  <c r="Z97" i="90"/>
  <c r="AJ95" i="94"/>
  <c r="AK95" i="94"/>
  <c r="AT95" i="94" s="1"/>
  <c r="AJ88" i="94"/>
  <c r="AK88" i="94"/>
  <c r="AT88" i="94" s="1"/>
  <c r="AK82" i="94"/>
  <c r="AT82" i="94" s="1"/>
  <c r="AJ82" i="94"/>
  <c r="AK76" i="94"/>
  <c r="AT76" i="94" s="1"/>
  <c r="AJ76" i="94"/>
  <c r="AK70" i="94"/>
  <c r="AT70" i="94" s="1"/>
  <c r="AJ70" i="94"/>
  <c r="AJ64" i="94"/>
  <c r="AK64" i="94"/>
  <c r="AT64" i="94" s="1"/>
  <c r="AJ58" i="94"/>
  <c r="AK58" i="94"/>
  <c r="AT58" i="94" s="1"/>
  <c r="AJ52" i="94"/>
  <c r="AK52" i="94"/>
  <c r="AT52" i="94" s="1"/>
  <c r="AJ46" i="94"/>
  <c r="AK46" i="94"/>
  <c r="AT46" i="94" s="1"/>
  <c r="AK40" i="94"/>
  <c r="AT40" i="94" s="1"/>
  <c r="AJ40" i="94"/>
  <c r="AJ34" i="94"/>
  <c r="AK34" i="94"/>
  <c r="AT34" i="94" s="1"/>
  <c r="AJ28" i="94"/>
  <c r="AK28" i="94"/>
  <c r="AT28" i="94" s="1"/>
  <c r="AK22" i="94"/>
  <c r="AT22" i="94" s="1"/>
  <c r="AJ22" i="94"/>
  <c r="AK16" i="94"/>
  <c r="AT16" i="94" s="1"/>
  <c r="AJ16" i="94"/>
  <c r="AK9" i="94"/>
  <c r="AT9" i="94" s="1"/>
  <c r="AJ9" i="94"/>
  <c r="AX3" i="94"/>
  <c r="S3" i="94" s="1"/>
  <c r="AC3" i="94" s="1"/>
  <c r="AS23" i="50"/>
  <c r="AL23" i="50"/>
  <c r="AU23" i="50" s="1"/>
  <c r="AI98" i="50"/>
  <c r="AN98" i="50"/>
  <c r="AN100" i="50" s="1"/>
  <c r="AS40" i="50"/>
  <c r="AL40" i="50"/>
  <c r="AU40" i="50" s="1"/>
  <c r="AK93" i="48"/>
  <c r="AT93" i="48" s="1"/>
  <c r="AJ93" i="48"/>
  <c r="AJ87" i="48"/>
  <c r="AK87" i="48"/>
  <c r="AT87" i="48" s="1"/>
  <c r="AK81" i="48"/>
  <c r="AT81" i="48" s="1"/>
  <c r="AJ81" i="48"/>
  <c r="AK75" i="48"/>
  <c r="AT75" i="48" s="1"/>
  <c r="AJ75" i="48"/>
  <c r="AJ69" i="48"/>
  <c r="AK69" i="48"/>
  <c r="AT69" i="48" s="1"/>
  <c r="AK63" i="48"/>
  <c r="AT63" i="48" s="1"/>
  <c r="AJ63" i="48"/>
  <c r="AJ57" i="48"/>
  <c r="AK57" i="48"/>
  <c r="AT57" i="48" s="1"/>
  <c r="AJ51" i="48"/>
  <c r="AK51" i="48"/>
  <c r="AT51" i="48" s="1"/>
  <c r="AJ45" i="48"/>
  <c r="AK45" i="48"/>
  <c r="AT45" i="48" s="1"/>
  <c r="AJ39" i="48"/>
  <c r="AK39" i="48"/>
  <c r="AT39" i="48" s="1"/>
  <c r="AJ33" i="48"/>
  <c r="AK33" i="48"/>
  <c r="AT33" i="48" s="1"/>
  <c r="AJ27" i="48"/>
  <c r="AK27" i="48"/>
  <c r="AT27" i="48" s="1"/>
  <c r="AK21" i="48"/>
  <c r="AT21" i="48" s="1"/>
  <c r="AJ21" i="48"/>
  <c r="AK15" i="48"/>
  <c r="AT15" i="48" s="1"/>
  <c r="AJ15" i="48"/>
  <c r="AJ9" i="48"/>
  <c r="AK9" i="48"/>
  <c r="AT9" i="48" s="1"/>
  <c r="AS31" i="50"/>
  <c r="AL31" i="50"/>
  <c r="AU31" i="50" s="1"/>
  <c r="AS96" i="50"/>
  <c r="AL96" i="50"/>
  <c r="AU96" i="50" s="1"/>
  <c r="AS71" i="50"/>
  <c r="AL71" i="50"/>
  <c r="AU71" i="50" s="1"/>
  <c r="AS8" i="50"/>
  <c r="AL8" i="50"/>
  <c r="AU8" i="50" s="1"/>
  <c r="AS26" i="50"/>
  <c r="AL26" i="50"/>
  <c r="AU26" i="50" s="1"/>
  <c r="AS44" i="50"/>
  <c r="AL44" i="50"/>
  <c r="AU44" i="50" s="1"/>
  <c r="AS34" i="50"/>
  <c r="AL34" i="50"/>
  <c r="AU34" i="50" s="1"/>
  <c r="AS15" i="50"/>
  <c r="AL15" i="50"/>
  <c r="AU15" i="50" s="1"/>
  <c r="AS33" i="50"/>
  <c r="AL33" i="50"/>
  <c r="AU33" i="50" s="1"/>
  <c r="AS69" i="50"/>
  <c r="AL69" i="50"/>
  <c r="AU69" i="50" s="1"/>
  <c r="AL87" i="50"/>
  <c r="AU87" i="50" s="1"/>
  <c r="AS87" i="50"/>
  <c r="AS58" i="50"/>
  <c r="AL58" i="50"/>
  <c r="AU58" i="50" s="1"/>
  <c r="AL41" i="50"/>
  <c r="AU41" i="50" s="1"/>
  <c r="AS41" i="50"/>
  <c r="AK93" i="94"/>
  <c r="AT93" i="94" s="1"/>
  <c r="AJ93" i="94"/>
  <c r="AJ87" i="94"/>
  <c r="AK87" i="94"/>
  <c r="AT87" i="94" s="1"/>
  <c r="AJ81" i="94"/>
  <c r="AK81" i="94"/>
  <c r="AT81" i="94" s="1"/>
  <c r="AK75" i="94"/>
  <c r="AT75" i="94" s="1"/>
  <c r="AJ75" i="94"/>
  <c r="AJ69" i="94"/>
  <c r="AK69" i="94"/>
  <c r="AT69" i="94" s="1"/>
  <c r="AK63" i="94"/>
  <c r="AT63" i="94" s="1"/>
  <c r="AJ63" i="94"/>
  <c r="AK57" i="94"/>
  <c r="AT57" i="94" s="1"/>
  <c r="AJ57" i="94"/>
  <c r="AK51" i="94"/>
  <c r="AT51" i="94" s="1"/>
  <c r="AJ51" i="94"/>
  <c r="AK45" i="94"/>
  <c r="AT45" i="94" s="1"/>
  <c r="AJ45" i="94"/>
  <c r="AK39" i="94"/>
  <c r="AT39" i="94" s="1"/>
  <c r="AJ39" i="94"/>
  <c r="AK33" i="94"/>
  <c r="AT33" i="94" s="1"/>
  <c r="AJ33" i="94"/>
  <c r="AJ27" i="94"/>
  <c r="AK27" i="94"/>
  <c r="AT27" i="94" s="1"/>
  <c r="AJ21" i="94"/>
  <c r="AK21" i="94"/>
  <c r="AT21" i="94" s="1"/>
  <c r="AJ15" i="94"/>
  <c r="AK15" i="94"/>
  <c r="AT15" i="94" s="1"/>
  <c r="AJ8" i="94"/>
  <c r="AK8" i="94"/>
  <c r="AT8" i="94" s="1"/>
  <c r="AS22" i="50"/>
  <c r="AL22" i="50"/>
  <c r="AU22" i="50" s="1"/>
  <c r="AS30" i="50"/>
  <c r="AL30" i="50"/>
  <c r="AU30" i="50" s="1"/>
  <c r="AS66" i="50"/>
  <c r="AL66" i="50"/>
  <c r="AU66" i="50" s="1"/>
  <c r="AS72" i="50"/>
  <c r="AL72" i="50"/>
  <c r="AU72" i="50" s="1"/>
  <c r="AS36" i="50"/>
  <c r="AL36" i="50"/>
  <c r="AU36" i="50" s="1"/>
  <c r="AS91" i="50"/>
  <c r="AL91" i="50"/>
  <c r="AU91" i="50" s="1"/>
  <c r="AS5" i="50"/>
  <c r="AL5" i="50"/>
  <c r="AU5" i="50" s="1"/>
  <c r="AS29" i="50"/>
  <c r="AL29" i="50"/>
  <c r="AU29" i="50" s="1"/>
  <c r="AJ98" i="48"/>
  <c r="AS98" i="48" s="1"/>
  <c r="AK98" i="48"/>
  <c r="AT98" i="48" s="1"/>
  <c r="AJ92" i="48"/>
  <c r="AK92" i="48"/>
  <c r="AT92" i="48" s="1"/>
  <c r="AK86" i="48"/>
  <c r="AT86" i="48" s="1"/>
  <c r="AJ86" i="48"/>
  <c r="AJ80" i="48"/>
  <c r="AK80" i="48"/>
  <c r="AT80" i="48" s="1"/>
  <c r="AK74" i="48"/>
  <c r="AT74" i="48" s="1"/>
  <c r="AJ74" i="48"/>
  <c r="AK68" i="48"/>
  <c r="AT68" i="48" s="1"/>
  <c r="AJ68" i="48"/>
  <c r="AJ62" i="48"/>
  <c r="AK62" i="48"/>
  <c r="AT62" i="48" s="1"/>
  <c r="AK56" i="48"/>
  <c r="AT56" i="48" s="1"/>
  <c r="AJ56" i="48"/>
  <c r="AK50" i="48"/>
  <c r="AT50" i="48" s="1"/>
  <c r="AJ50" i="48"/>
  <c r="AK44" i="48"/>
  <c r="AT44" i="48" s="1"/>
  <c r="AJ44" i="48"/>
  <c r="AJ38" i="48"/>
  <c r="AK38" i="48"/>
  <c r="AT38" i="48" s="1"/>
  <c r="AK32" i="48"/>
  <c r="AT32" i="48" s="1"/>
  <c r="AJ32" i="48"/>
  <c r="AK26" i="48"/>
  <c r="AT26" i="48" s="1"/>
  <c r="AJ26" i="48"/>
  <c r="AK20" i="48"/>
  <c r="AT20" i="48" s="1"/>
  <c r="AJ20" i="48"/>
  <c r="AK14" i="48"/>
  <c r="AT14" i="48" s="1"/>
  <c r="AJ14" i="48"/>
  <c r="AK8" i="48"/>
  <c r="AT8" i="48" s="1"/>
  <c r="AJ8" i="48"/>
  <c r="AS19" i="50"/>
  <c r="AL19" i="50"/>
  <c r="AU19" i="50" s="1"/>
  <c r="AS37" i="50"/>
  <c r="AL37" i="50"/>
  <c r="AU37" i="50" s="1"/>
  <c r="AS73" i="50"/>
  <c r="AL73" i="50"/>
  <c r="AU73" i="50" s="1"/>
  <c r="AS82" i="50"/>
  <c r="AL82" i="50"/>
  <c r="AU82" i="50" s="1"/>
  <c r="AS11" i="50"/>
  <c r="AL11" i="50"/>
  <c r="AU11" i="50" s="1"/>
  <c r="AS62" i="50"/>
  <c r="AL62" i="50"/>
  <c r="AU62" i="50" s="1"/>
  <c r="AS80" i="50"/>
  <c r="AL80" i="50"/>
  <c r="AU80" i="50" s="1"/>
  <c r="AS35" i="50"/>
  <c r="AL35" i="50"/>
  <c r="AU35" i="50" s="1"/>
  <c r="AS51" i="50"/>
  <c r="AL51" i="50"/>
  <c r="AU51" i="50" s="1"/>
  <c r="AJ98" i="94"/>
  <c r="AS98" i="94" s="1"/>
  <c r="AK98" i="94"/>
  <c r="AT98" i="94" s="1"/>
  <c r="AK92" i="94"/>
  <c r="AT92" i="94" s="1"/>
  <c r="AJ92" i="94"/>
  <c r="AJ86" i="94"/>
  <c r="AK86" i="94"/>
  <c r="AT86" i="94" s="1"/>
  <c r="AJ80" i="94"/>
  <c r="AK80" i="94"/>
  <c r="AT80" i="94" s="1"/>
  <c r="AJ74" i="94"/>
  <c r="AK74" i="94"/>
  <c r="AT74" i="94" s="1"/>
  <c r="AJ68" i="94"/>
  <c r="AK68" i="94"/>
  <c r="AT68" i="94" s="1"/>
  <c r="AK62" i="94"/>
  <c r="AT62" i="94" s="1"/>
  <c r="AJ62" i="94"/>
  <c r="AJ56" i="94"/>
  <c r="AK56" i="94"/>
  <c r="AT56" i="94" s="1"/>
  <c r="AK50" i="94"/>
  <c r="AT50" i="94" s="1"/>
  <c r="AJ50" i="94"/>
  <c r="AJ44" i="94"/>
  <c r="AK44" i="94"/>
  <c r="AT44" i="94" s="1"/>
  <c r="AJ38" i="94"/>
  <c r="AK38" i="94"/>
  <c r="AT38" i="94" s="1"/>
  <c r="AJ32" i="94"/>
  <c r="AK32" i="94"/>
  <c r="AT32" i="94" s="1"/>
  <c r="AJ26" i="94"/>
  <c r="AK26" i="94"/>
  <c r="AT26" i="94" s="1"/>
  <c r="AJ20" i="94"/>
  <c r="AK20" i="94"/>
  <c r="AT20" i="94" s="1"/>
  <c r="AK14" i="94"/>
  <c r="AT14" i="94" s="1"/>
  <c r="AJ14" i="94"/>
  <c r="AX6" i="94"/>
  <c r="S6" i="94" s="1"/>
  <c r="AC6" i="94" s="1"/>
  <c r="AB7" i="94" s="1"/>
  <c r="AJ4" i="50"/>
  <c r="AK4" i="50"/>
  <c r="AT4" i="50" s="1"/>
  <c r="AT100" i="50" s="1"/>
  <c r="AS46" i="50"/>
  <c r="AL46" i="50"/>
  <c r="AU46" i="50" s="1"/>
  <c r="AS18" i="50"/>
  <c r="AL18" i="50"/>
  <c r="AU18" i="50" s="1"/>
  <c r="AS42" i="50"/>
  <c r="AL42" i="50"/>
  <c r="AU42" i="50" s="1"/>
  <c r="AS60" i="50"/>
  <c r="AL60" i="50"/>
  <c r="AU60" i="50" s="1"/>
  <c r="AS4" i="102"/>
  <c r="AS100" i="102" s="1"/>
  <c r="AL4" i="102"/>
  <c r="AU4" i="102" s="1"/>
  <c r="AU100" i="102" s="1"/>
  <c r="C11" i="102" s="1"/>
  <c r="F46" i="57" s="1"/>
  <c r="AS64" i="50"/>
  <c r="AL64" i="50"/>
  <c r="AU64" i="50" s="1"/>
  <c r="AJ97" i="48"/>
  <c r="AK97" i="48"/>
  <c r="AT97" i="48" s="1"/>
  <c r="AK91" i="48"/>
  <c r="AT91" i="48" s="1"/>
  <c r="AJ91" i="48"/>
  <c r="AJ85" i="48"/>
  <c r="AK85" i="48"/>
  <c r="AT85" i="48" s="1"/>
  <c r="AK79" i="48"/>
  <c r="AT79" i="48" s="1"/>
  <c r="AJ79" i="48"/>
  <c r="AK73" i="48"/>
  <c r="AT73" i="48" s="1"/>
  <c r="AJ73" i="48"/>
  <c r="AK67" i="48"/>
  <c r="AT67" i="48" s="1"/>
  <c r="AJ67" i="48"/>
  <c r="AJ61" i="48"/>
  <c r="AK61" i="48"/>
  <c r="AT61" i="48" s="1"/>
  <c r="AK55" i="48"/>
  <c r="AT55" i="48" s="1"/>
  <c r="AJ55" i="48"/>
  <c r="AJ49" i="48"/>
  <c r="AK49" i="48"/>
  <c r="AT49" i="48" s="1"/>
  <c r="AJ43" i="48"/>
  <c r="AK43" i="48"/>
  <c r="AT43" i="48" s="1"/>
  <c r="AK37" i="48"/>
  <c r="AT37" i="48" s="1"/>
  <c r="AJ37" i="48"/>
  <c r="AJ31" i="48"/>
  <c r="AK31" i="48"/>
  <c r="AT31" i="48" s="1"/>
  <c r="AK25" i="48"/>
  <c r="AT25" i="48" s="1"/>
  <c r="AJ25" i="48"/>
  <c r="AK19" i="48"/>
  <c r="AT19" i="48" s="1"/>
  <c r="AJ19" i="48"/>
  <c r="AJ13" i="48"/>
  <c r="AK13" i="48"/>
  <c r="AT13" i="48" s="1"/>
  <c r="AK7" i="48"/>
  <c r="AT7" i="48" s="1"/>
  <c r="AJ7" i="48"/>
  <c r="AS4" i="85"/>
  <c r="AS100" i="85" s="1"/>
  <c r="AL4" i="85"/>
  <c r="AU4" i="85" s="1"/>
  <c r="AU100" i="85" s="1"/>
  <c r="C11" i="85" s="1"/>
  <c r="F30" i="57" s="1"/>
  <c r="AS55" i="50"/>
  <c r="AL55" i="50"/>
  <c r="AU55" i="50" s="1"/>
  <c r="AS14" i="50"/>
  <c r="AL14" i="50"/>
  <c r="AU14" i="50" s="1"/>
  <c r="AS32" i="50"/>
  <c r="AL32" i="50"/>
  <c r="AU32" i="50" s="1"/>
  <c r="AL50" i="50"/>
  <c r="AU50" i="50" s="1"/>
  <c r="AS50" i="50"/>
  <c r="AS68" i="50"/>
  <c r="AL68" i="50"/>
  <c r="AU68" i="50" s="1"/>
  <c r="AS59" i="50"/>
  <c r="AL59" i="50"/>
  <c r="AU59" i="50" s="1"/>
  <c r="AS39" i="50"/>
  <c r="AL39" i="50"/>
  <c r="AU39" i="50" s="1"/>
  <c r="AS93" i="50"/>
  <c r="AL93" i="50"/>
  <c r="AU93" i="50" s="1"/>
  <c r="AJ97" i="94"/>
  <c r="AK97" i="94"/>
  <c r="AT97" i="94" s="1"/>
  <c r="AK91" i="94"/>
  <c r="AT91" i="94" s="1"/>
  <c r="AJ91" i="94"/>
  <c r="AJ85" i="94"/>
  <c r="AK85" i="94"/>
  <c r="AT85" i="94" s="1"/>
  <c r="AK79" i="94"/>
  <c r="AT79" i="94" s="1"/>
  <c r="AJ79" i="94"/>
  <c r="AJ73" i="94"/>
  <c r="AK73" i="94"/>
  <c r="AT73" i="94" s="1"/>
  <c r="AJ67" i="94"/>
  <c r="AK67" i="94"/>
  <c r="AT67" i="94" s="1"/>
  <c r="AK61" i="94"/>
  <c r="AT61" i="94" s="1"/>
  <c r="AJ61" i="94"/>
  <c r="AK55" i="94"/>
  <c r="AT55" i="94" s="1"/>
  <c r="AJ55" i="94"/>
  <c r="AJ49" i="94"/>
  <c r="AK49" i="94"/>
  <c r="AT49" i="94" s="1"/>
  <c r="AK43" i="94"/>
  <c r="AT43" i="94" s="1"/>
  <c r="AJ43" i="94"/>
  <c r="AJ37" i="94"/>
  <c r="AK37" i="94"/>
  <c r="AT37" i="94" s="1"/>
  <c r="AJ31" i="94"/>
  <c r="AK31" i="94"/>
  <c r="AT31" i="94" s="1"/>
  <c r="AK25" i="94"/>
  <c r="AT25" i="94" s="1"/>
  <c r="AJ25" i="94"/>
  <c r="AK19" i="94"/>
  <c r="AT19" i="94" s="1"/>
  <c r="AJ19" i="94"/>
  <c r="AX12" i="94"/>
  <c r="S12" i="94" s="1"/>
  <c r="AC12" i="94" s="1"/>
  <c r="AB13" i="94" s="1"/>
  <c r="AX4" i="94"/>
  <c r="S4" i="94" s="1"/>
  <c r="AC4" i="94" s="1"/>
  <c r="AB5" i="94" s="1"/>
  <c r="AS3" i="50"/>
  <c r="AL3" i="50"/>
  <c r="AU3" i="50" s="1"/>
  <c r="AS53" i="50"/>
  <c r="AL53" i="50"/>
  <c r="AU53" i="50" s="1"/>
  <c r="AS14" i="48" l="1"/>
  <c r="AL14" i="48"/>
  <c r="AU14" i="48" s="1"/>
  <c r="AS32" i="48"/>
  <c r="AL32" i="48"/>
  <c r="AU32" i="48" s="1"/>
  <c r="AS50" i="48"/>
  <c r="AL50" i="48"/>
  <c r="AU50" i="48" s="1"/>
  <c r="AS68" i="48"/>
  <c r="AL68" i="48"/>
  <c r="AU68" i="48" s="1"/>
  <c r="AS86" i="48"/>
  <c r="AL86" i="48"/>
  <c r="AU86" i="48" s="1"/>
  <c r="AS33" i="94"/>
  <c r="AL33" i="94"/>
  <c r="AU33" i="94" s="1"/>
  <c r="AS51" i="94"/>
  <c r="AL51" i="94"/>
  <c r="AU51" i="94" s="1"/>
  <c r="AS63" i="48"/>
  <c r="AL63" i="48"/>
  <c r="AU63" i="48" s="1"/>
  <c r="AS81" i="48"/>
  <c r="AL81" i="48"/>
  <c r="AU81" i="48" s="1"/>
  <c r="AJ3" i="94"/>
  <c r="AB4" i="94"/>
  <c r="AS58" i="94"/>
  <c r="AL58" i="94"/>
  <c r="AU58" i="94" s="1"/>
  <c r="AS95" i="94"/>
  <c r="AL95" i="94"/>
  <c r="AU95" i="94" s="1"/>
  <c r="AS58" i="48"/>
  <c r="AL58" i="48"/>
  <c r="AU58" i="48" s="1"/>
  <c r="AS96" i="48"/>
  <c r="AL96" i="48"/>
  <c r="AU96" i="48" s="1"/>
  <c r="AS17" i="94"/>
  <c r="AL17" i="94"/>
  <c r="AU17" i="94" s="1"/>
  <c r="AS35" i="94"/>
  <c r="AL35" i="94"/>
  <c r="AU35" i="94" s="1"/>
  <c r="AS53" i="94"/>
  <c r="AL53" i="94"/>
  <c r="AU53" i="94" s="1"/>
  <c r="AS71" i="94"/>
  <c r="AL71" i="94"/>
  <c r="AU71" i="94" s="1"/>
  <c r="AS11" i="48"/>
  <c r="AL11" i="48"/>
  <c r="AU11" i="48" s="1"/>
  <c r="AS65" i="48"/>
  <c r="AL65" i="48"/>
  <c r="AU65" i="48" s="1"/>
  <c r="AS83" i="48"/>
  <c r="AL83" i="48"/>
  <c r="AU83" i="48" s="1"/>
  <c r="AL90" i="94"/>
  <c r="AU90" i="94" s="1"/>
  <c r="AS90" i="94"/>
  <c r="AS12" i="48"/>
  <c r="AL12" i="48"/>
  <c r="AU12" i="48" s="1"/>
  <c r="AS48" i="48"/>
  <c r="AL48" i="48"/>
  <c r="AU48" i="48" s="1"/>
  <c r="AS85" i="94"/>
  <c r="AL85" i="94"/>
  <c r="AU85" i="94" s="1"/>
  <c r="AS97" i="48"/>
  <c r="AL97" i="48"/>
  <c r="AU97" i="48" s="1"/>
  <c r="AS67" i="48"/>
  <c r="AL67" i="48"/>
  <c r="AU67" i="48" s="1"/>
  <c r="AS20" i="94"/>
  <c r="AL20" i="94"/>
  <c r="AU20" i="94" s="1"/>
  <c r="AS38" i="94"/>
  <c r="AL38" i="94"/>
  <c r="AU38" i="94" s="1"/>
  <c r="AS56" i="94"/>
  <c r="AL56" i="94"/>
  <c r="AU56" i="94" s="1"/>
  <c r="AS74" i="94"/>
  <c r="AL74" i="94"/>
  <c r="AU74" i="94" s="1"/>
  <c r="AS15" i="94"/>
  <c r="AL15" i="94"/>
  <c r="AU15" i="94" s="1"/>
  <c r="AS69" i="94"/>
  <c r="AL69" i="94"/>
  <c r="AU69" i="94" s="1"/>
  <c r="AS87" i="94"/>
  <c r="AL87" i="94"/>
  <c r="AU87" i="94" s="1"/>
  <c r="AS9" i="48"/>
  <c r="AL9" i="48"/>
  <c r="AU9" i="48" s="1"/>
  <c r="AS27" i="48"/>
  <c r="AL27" i="48"/>
  <c r="AU27" i="48" s="1"/>
  <c r="AS45" i="48"/>
  <c r="AL45" i="48"/>
  <c r="AU45" i="48" s="1"/>
  <c r="AS9" i="94"/>
  <c r="AL9" i="94"/>
  <c r="AU9" i="94" s="1"/>
  <c r="AS82" i="94"/>
  <c r="AL82" i="94"/>
  <c r="AU82" i="94" s="1"/>
  <c r="W98" i="90"/>
  <c r="AG97" i="90"/>
  <c r="AP97" i="90" s="1"/>
  <c r="AE97" i="90"/>
  <c r="AF97" i="90"/>
  <c r="AO97" i="90" s="1"/>
  <c r="AS6" i="48"/>
  <c r="AL6" i="48"/>
  <c r="AU6" i="48" s="1"/>
  <c r="AS22" i="48"/>
  <c r="AL22" i="48"/>
  <c r="AU22" i="48" s="1"/>
  <c r="AS40" i="48"/>
  <c r="AL40" i="48"/>
  <c r="AU40" i="48" s="1"/>
  <c r="AS76" i="48"/>
  <c r="AL76" i="48"/>
  <c r="AU76" i="48" s="1"/>
  <c r="AS89" i="94"/>
  <c r="AL89" i="94"/>
  <c r="AU89" i="94" s="1"/>
  <c r="AS17" i="48"/>
  <c r="AL17" i="48"/>
  <c r="AU17" i="48" s="1"/>
  <c r="AS53" i="48"/>
  <c r="AL53" i="48"/>
  <c r="AU53" i="48" s="1"/>
  <c r="AS71" i="48"/>
  <c r="AL71" i="48"/>
  <c r="AU71" i="48" s="1"/>
  <c r="AS18" i="94"/>
  <c r="AL18" i="94"/>
  <c r="AU18" i="94" s="1"/>
  <c r="AS36" i="94"/>
  <c r="AL36" i="94"/>
  <c r="AU36" i="94" s="1"/>
  <c r="AS54" i="94"/>
  <c r="AL54" i="94"/>
  <c r="AU54" i="94" s="1"/>
  <c r="AS72" i="94"/>
  <c r="AL72" i="94"/>
  <c r="AU72" i="94" s="1"/>
  <c r="AS30" i="48"/>
  <c r="AL30" i="48"/>
  <c r="AU30" i="48" s="1"/>
  <c r="AS66" i="48"/>
  <c r="AL66" i="48"/>
  <c r="AU66" i="48" s="1"/>
  <c r="AS84" i="48"/>
  <c r="AL84" i="48"/>
  <c r="AU84" i="48" s="1"/>
  <c r="AJ13" i="94"/>
  <c r="AK13" i="94"/>
  <c r="AT13" i="94" s="1"/>
  <c r="AL92" i="94"/>
  <c r="AU92" i="94" s="1"/>
  <c r="AS92" i="94"/>
  <c r="AS13" i="48"/>
  <c r="AL13" i="48"/>
  <c r="AU13" i="48" s="1"/>
  <c r="AS31" i="48"/>
  <c r="AL31" i="48"/>
  <c r="AU31" i="48" s="1"/>
  <c r="AS49" i="48"/>
  <c r="AL49" i="48"/>
  <c r="AU49" i="48" s="1"/>
  <c r="AS85" i="48"/>
  <c r="AL85" i="48"/>
  <c r="AU85" i="48" s="1"/>
  <c r="AL4" i="50"/>
  <c r="AU4" i="50" s="1"/>
  <c r="AS4" i="50"/>
  <c r="AS62" i="94"/>
  <c r="AL62" i="94"/>
  <c r="AU62" i="94" s="1"/>
  <c r="AS20" i="48"/>
  <c r="AL20" i="48"/>
  <c r="AU20" i="48" s="1"/>
  <c r="AS56" i="48"/>
  <c r="AL56" i="48"/>
  <c r="AU56" i="48" s="1"/>
  <c r="AS74" i="48"/>
  <c r="AL74" i="48"/>
  <c r="AU74" i="48" s="1"/>
  <c r="AS39" i="94"/>
  <c r="AL39" i="94"/>
  <c r="AU39" i="94" s="1"/>
  <c r="AS57" i="94"/>
  <c r="AL57" i="94"/>
  <c r="AU57" i="94" s="1"/>
  <c r="AS75" i="94"/>
  <c r="AL75" i="94"/>
  <c r="AU75" i="94" s="1"/>
  <c r="AS93" i="94"/>
  <c r="AL93" i="94"/>
  <c r="AU93" i="94" s="1"/>
  <c r="AS15" i="48"/>
  <c r="AL15" i="48"/>
  <c r="AU15" i="48" s="1"/>
  <c r="AS28" i="94"/>
  <c r="AL28" i="94"/>
  <c r="AU28" i="94" s="1"/>
  <c r="AS46" i="94"/>
  <c r="AL46" i="94"/>
  <c r="AU46" i="94" s="1"/>
  <c r="AS64" i="94"/>
  <c r="AL64" i="94"/>
  <c r="AU64" i="94" s="1"/>
  <c r="AS10" i="48"/>
  <c r="AL10" i="48"/>
  <c r="AU10" i="48" s="1"/>
  <c r="AJ12" i="94"/>
  <c r="AS23" i="94"/>
  <c r="AL23" i="94"/>
  <c r="AU23" i="94" s="1"/>
  <c r="AS59" i="94"/>
  <c r="AL59" i="94"/>
  <c r="AU59" i="94" s="1"/>
  <c r="AS94" i="94"/>
  <c r="AL94" i="94"/>
  <c r="AU94" i="94" s="1"/>
  <c r="AS35" i="48"/>
  <c r="AL35" i="48"/>
  <c r="AU35" i="48" s="1"/>
  <c r="AS89" i="48"/>
  <c r="AL89" i="48"/>
  <c r="AU89" i="48" s="1"/>
  <c r="AS24" i="94"/>
  <c r="AL24" i="94"/>
  <c r="AU24" i="94" s="1"/>
  <c r="AS78" i="94"/>
  <c r="AL78" i="94"/>
  <c r="AU78" i="94" s="1"/>
  <c r="AS96" i="94"/>
  <c r="AL96" i="94"/>
  <c r="AU96" i="94" s="1"/>
  <c r="AS18" i="48"/>
  <c r="AL18" i="48"/>
  <c r="AU18" i="48" s="1"/>
  <c r="AS54" i="48"/>
  <c r="AL54" i="48"/>
  <c r="AU54" i="48" s="1"/>
  <c r="AI98" i="94"/>
  <c r="AN98" i="94"/>
  <c r="AN100" i="94" s="1"/>
  <c r="AS31" i="94"/>
  <c r="AL31" i="94"/>
  <c r="AU31" i="94" s="1"/>
  <c r="AS61" i="48"/>
  <c r="AL61" i="48"/>
  <c r="AU61" i="48" s="1"/>
  <c r="AS55" i="94"/>
  <c r="AL55" i="94"/>
  <c r="AU55" i="94" s="1"/>
  <c r="AS19" i="48"/>
  <c r="AL19" i="48"/>
  <c r="AU19" i="48" s="1"/>
  <c r="AS55" i="48"/>
  <c r="AL55" i="48"/>
  <c r="AU55" i="48" s="1"/>
  <c r="AS91" i="48"/>
  <c r="AL91" i="48"/>
  <c r="AU91" i="48" s="1"/>
  <c r="AS38" i="48"/>
  <c r="AL38" i="48"/>
  <c r="AU38" i="48" s="1"/>
  <c r="AS92" i="48"/>
  <c r="AL92" i="48"/>
  <c r="AU92" i="48" s="1"/>
  <c r="AS21" i="94"/>
  <c r="AL21" i="94"/>
  <c r="AU21" i="94" s="1"/>
  <c r="AS33" i="48"/>
  <c r="AL33" i="48"/>
  <c r="AU33" i="48" s="1"/>
  <c r="AS51" i="48"/>
  <c r="AL51" i="48"/>
  <c r="AU51" i="48" s="1"/>
  <c r="AS69" i="48"/>
  <c r="AL69" i="48"/>
  <c r="AU69" i="48" s="1"/>
  <c r="AS87" i="48"/>
  <c r="AL87" i="48"/>
  <c r="AU87" i="48" s="1"/>
  <c r="AR98" i="50"/>
  <c r="AR100" i="50" s="1"/>
  <c r="AL98" i="50"/>
  <c r="AU98" i="50" s="1"/>
  <c r="AL16" i="94"/>
  <c r="AU16" i="94" s="1"/>
  <c r="AS16" i="94"/>
  <c r="AS70" i="94"/>
  <c r="AL70" i="94"/>
  <c r="AU70" i="94" s="1"/>
  <c r="AS28" i="48"/>
  <c r="AL28" i="48"/>
  <c r="AU28" i="48" s="1"/>
  <c r="AS46" i="48"/>
  <c r="AL46" i="48"/>
  <c r="AU46" i="48" s="1"/>
  <c r="AS64" i="48"/>
  <c r="AL64" i="48"/>
  <c r="AU64" i="48" s="1"/>
  <c r="AS82" i="48"/>
  <c r="AL82" i="48"/>
  <c r="AU82" i="48" s="1"/>
  <c r="AS41" i="94"/>
  <c r="AL41" i="94"/>
  <c r="AU41" i="94" s="1"/>
  <c r="AS77" i="94"/>
  <c r="AL77" i="94"/>
  <c r="AU77" i="94" s="1"/>
  <c r="AJ4" i="48"/>
  <c r="AK4" i="48"/>
  <c r="AT4" i="48" s="1"/>
  <c r="AT100" i="48" s="1"/>
  <c r="AS41" i="48"/>
  <c r="AL41" i="48"/>
  <c r="AU41" i="48" s="1"/>
  <c r="AS77" i="48"/>
  <c r="AL77" i="48"/>
  <c r="AU77" i="48" s="1"/>
  <c r="AK6" i="94"/>
  <c r="AT6" i="94" s="1"/>
  <c r="AJ6" i="94"/>
  <c r="AS42" i="94"/>
  <c r="AL42" i="94"/>
  <c r="AU42" i="94" s="1"/>
  <c r="AS60" i="94"/>
  <c r="AL60" i="94"/>
  <c r="AU60" i="94" s="1"/>
  <c r="AS36" i="48"/>
  <c r="AL36" i="48"/>
  <c r="AU36" i="48" s="1"/>
  <c r="AS72" i="48"/>
  <c r="AL72" i="48"/>
  <c r="AU72" i="48" s="1"/>
  <c r="AS90" i="48"/>
  <c r="AL90" i="48"/>
  <c r="AU90" i="48" s="1"/>
  <c r="AS67" i="94"/>
  <c r="AL67" i="94"/>
  <c r="AU67" i="94" s="1"/>
  <c r="AS43" i="48"/>
  <c r="AL43" i="48"/>
  <c r="AU43" i="48" s="1"/>
  <c r="AS19" i="94"/>
  <c r="AL19" i="94"/>
  <c r="AU19" i="94" s="1"/>
  <c r="AS91" i="94"/>
  <c r="AL91" i="94"/>
  <c r="AU91" i="94" s="1"/>
  <c r="AS73" i="48"/>
  <c r="AL73" i="48"/>
  <c r="AU73" i="48" s="1"/>
  <c r="AK7" i="94"/>
  <c r="AT7" i="94" s="1"/>
  <c r="AJ7" i="94"/>
  <c r="AS44" i="94"/>
  <c r="AL44" i="94"/>
  <c r="AU44" i="94" s="1"/>
  <c r="AS80" i="94"/>
  <c r="AL80" i="94"/>
  <c r="AU80" i="94" s="1"/>
  <c r="AS100" i="50"/>
  <c r="AS97" i="94"/>
  <c r="AL97" i="94"/>
  <c r="AU97" i="94" s="1"/>
  <c r="AS14" i="94"/>
  <c r="AL14" i="94"/>
  <c r="AU14" i="94" s="1"/>
  <c r="AS50" i="94"/>
  <c r="AL50" i="94"/>
  <c r="AU50" i="94" s="1"/>
  <c r="AS8" i="48"/>
  <c r="AL8" i="48"/>
  <c r="AU8" i="48" s="1"/>
  <c r="AS26" i="48"/>
  <c r="AL26" i="48"/>
  <c r="AU26" i="48" s="1"/>
  <c r="AL44" i="48"/>
  <c r="AU44" i="48" s="1"/>
  <c r="AS44" i="48"/>
  <c r="AS45" i="94"/>
  <c r="AL45" i="94"/>
  <c r="AU45" i="94" s="1"/>
  <c r="AS63" i="94"/>
  <c r="AL63" i="94"/>
  <c r="AU63" i="94" s="1"/>
  <c r="AS21" i="48"/>
  <c r="AL21" i="48"/>
  <c r="AU21" i="48" s="1"/>
  <c r="AS75" i="48"/>
  <c r="AL75" i="48"/>
  <c r="AU75" i="48" s="1"/>
  <c r="AS93" i="48"/>
  <c r="AL93" i="48"/>
  <c r="AU93" i="48" s="1"/>
  <c r="AS34" i="94"/>
  <c r="AL34" i="94"/>
  <c r="AU34" i="94" s="1"/>
  <c r="AS52" i="94"/>
  <c r="AL52" i="94"/>
  <c r="AU52" i="94" s="1"/>
  <c r="AS88" i="94"/>
  <c r="AL88" i="94"/>
  <c r="AU88" i="94" s="1"/>
  <c r="AS34" i="48"/>
  <c r="AL34" i="48"/>
  <c r="AU34" i="48" s="1"/>
  <c r="AL52" i="48"/>
  <c r="AU52" i="48" s="1"/>
  <c r="AS52" i="48"/>
  <c r="AI98" i="48"/>
  <c r="AN98" i="48"/>
  <c r="AN100" i="48" s="1"/>
  <c r="AS29" i="94"/>
  <c r="AL29" i="94"/>
  <c r="AU29" i="94" s="1"/>
  <c r="AS3" i="48"/>
  <c r="AL3" i="48"/>
  <c r="AU3" i="48" s="1"/>
  <c r="AS23" i="48"/>
  <c r="AL23" i="48"/>
  <c r="AU23" i="48" s="1"/>
  <c r="AS59" i="48"/>
  <c r="AL59" i="48"/>
  <c r="AU59" i="48" s="1"/>
  <c r="AS94" i="48"/>
  <c r="AL94" i="48"/>
  <c r="AU94" i="48" s="1"/>
  <c r="AS11" i="94"/>
  <c r="AL11" i="94"/>
  <c r="AU11" i="94" s="1"/>
  <c r="AS30" i="94"/>
  <c r="AL30" i="94"/>
  <c r="AU30" i="94" s="1"/>
  <c r="AS48" i="94"/>
  <c r="AL48" i="94"/>
  <c r="AU48" i="94" s="1"/>
  <c r="AS84" i="94"/>
  <c r="AL84" i="94"/>
  <c r="AU84" i="94" s="1"/>
  <c r="AS5" i="48"/>
  <c r="AL5" i="48"/>
  <c r="AU5" i="48" s="1"/>
  <c r="AS24" i="48"/>
  <c r="AL24" i="48"/>
  <c r="AU24" i="48" s="1"/>
  <c r="AS42" i="48"/>
  <c r="AL42" i="48"/>
  <c r="AU42" i="48" s="1"/>
  <c r="AS78" i="48"/>
  <c r="AL78" i="48"/>
  <c r="AU78" i="48" s="1"/>
  <c r="AS49" i="94"/>
  <c r="AL49" i="94"/>
  <c r="AU49" i="94" s="1"/>
  <c r="AS37" i="94"/>
  <c r="AL37" i="94"/>
  <c r="AU37" i="94" s="1"/>
  <c r="AS73" i="94"/>
  <c r="AL73" i="94"/>
  <c r="AU73" i="94" s="1"/>
  <c r="AU100" i="50"/>
  <c r="C11" i="50" s="1"/>
  <c r="AS25" i="94"/>
  <c r="AL25" i="94"/>
  <c r="AU25" i="94" s="1"/>
  <c r="AS43" i="94"/>
  <c r="AL43" i="94"/>
  <c r="AU43" i="94" s="1"/>
  <c r="AS61" i="94"/>
  <c r="AL61" i="94"/>
  <c r="AU61" i="94" s="1"/>
  <c r="AL79" i="94"/>
  <c r="AU79" i="94" s="1"/>
  <c r="AS79" i="94"/>
  <c r="AS37" i="48"/>
  <c r="AL37" i="48"/>
  <c r="AU37" i="48" s="1"/>
  <c r="AS26" i="94"/>
  <c r="AL26" i="94"/>
  <c r="AU26" i="94" s="1"/>
  <c r="AJ5" i="94"/>
  <c r="AK5" i="94"/>
  <c r="AT5" i="94" s="1"/>
  <c r="AS7" i="48"/>
  <c r="AL7" i="48"/>
  <c r="AU7" i="48" s="1"/>
  <c r="AL25" i="48"/>
  <c r="AU25" i="48" s="1"/>
  <c r="AS25" i="48"/>
  <c r="AS79" i="48"/>
  <c r="AL79" i="48"/>
  <c r="AU79" i="48" s="1"/>
  <c r="AS32" i="94"/>
  <c r="AL32" i="94"/>
  <c r="AU32" i="94" s="1"/>
  <c r="AS68" i="94"/>
  <c r="AL68" i="94"/>
  <c r="AU68" i="94" s="1"/>
  <c r="AS86" i="94"/>
  <c r="AL86" i="94"/>
  <c r="AU86" i="94" s="1"/>
  <c r="AS62" i="48"/>
  <c r="AL62" i="48"/>
  <c r="AU62" i="48" s="1"/>
  <c r="AS80" i="48"/>
  <c r="AL80" i="48"/>
  <c r="AU80" i="48" s="1"/>
  <c r="AS8" i="94"/>
  <c r="AL8" i="94"/>
  <c r="AU8" i="94" s="1"/>
  <c r="AS27" i="94"/>
  <c r="AL27" i="94"/>
  <c r="AU27" i="94" s="1"/>
  <c r="AS81" i="94"/>
  <c r="AL81" i="94"/>
  <c r="AU81" i="94" s="1"/>
  <c r="AS39" i="48"/>
  <c r="AL39" i="48"/>
  <c r="AU39" i="48" s="1"/>
  <c r="AS57" i="48"/>
  <c r="AL57" i="48"/>
  <c r="AU57" i="48" s="1"/>
  <c r="AS22" i="94"/>
  <c r="AL22" i="94"/>
  <c r="AU22" i="94" s="1"/>
  <c r="AS40" i="94"/>
  <c r="AL40" i="94"/>
  <c r="AU40" i="94" s="1"/>
  <c r="AS76" i="94"/>
  <c r="AL76" i="94"/>
  <c r="AU76" i="94" s="1"/>
  <c r="AS16" i="48"/>
  <c r="AL16" i="48"/>
  <c r="AU16" i="48" s="1"/>
  <c r="AS70" i="48"/>
  <c r="AL70" i="48"/>
  <c r="AU70" i="48" s="1"/>
  <c r="AS88" i="48"/>
  <c r="AL88" i="48"/>
  <c r="AU88" i="48" s="1"/>
  <c r="AS10" i="94"/>
  <c r="AL10" i="94"/>
  <c r="AU10" i="94" s="1"/>
  <c r="AS47" i="94"/>
  <c r="AL47" i="94"/>
  <c r="AU47" i="94" s="1"/>
  <c r="AS65" i="94"/>
  <c r="AL65" i="94"/>
  <c r="AU65" i="94" s="1"/>
  <c r="AS83" i="94"/>
  <c r="AL83" i="94"/>
  <c r="AU83" i="94" s="1"/>
  <c r="AS29" i="48"/>
  <c r="AL29" i="48"/>
  <c r="AU29" i="48" s="1"/>
  <c r="AS47" i="48"/>
  <c r="AL47" i="48"/>
  <c r="AU47" i="48" s="1"/>
  <c r="AS66" i="94"/>
  <c r="AL66" i="94"/>
  <c r="AU66" i="94" s="1"/>
  <c r="AS60" i="48"/>
  <c r="AL60" i="48"/>
  <c r="AU60" i="48" s="1"/>
  <c r="AS95" i="48"/>
  <c r="AL95" i="48"/>
  <c r="AU95" i="48" s="1"/>
  <c r="AR98" i="48" l="1"/>
  <c r="AR100" i="48" s="1"/>
  <c r="AL98" i="48"/>
  <c r="AU98" i="48" s="1"/>
  <c r="AS6" i="94"/>
  <c r="AL6" i="94"/>
  <c r="AU6" i="94" s="1"/>
  <c r="AS13" i="94"/>
  <c r="AL13" i="94"/>
  <c r="AU13" i="94" s="1"/>
  <c r="AS5" i="94"/>
  <c r="AL5" i="94"/>
  <c r="AU5" i="94" s="1"/>
  <c r="AL4" i="48"/>
  <c r="AU4" i="48" s="1"/>
  <c r="AU100" i="48" s="1"/>
  <c r="C11" i="48" s="1"/>
  <c r="AS4" i="48"/>
  <c r="AS100" i="48"/>
  <c r="AL7" i="94"/>
  <c r="AU7" i="94" s="1"/>
  <c r="AS7" i="94"/>
  <c r="AS12" i="94"/>
  <c r="AL12" i="94"/>
  <c r="AU12" i="94" s="1"/>
  <c r="AI97" i="90"/>
  <c r="AN97" i="90"/>
  <c r="AK4" i="94"/>
  <c r="AT4" i="94" s="1"/>
  <c r="AT100" i="94" s="1"/>
  <c r="AJ4" i="94"/>
  <c r="AR98" i="94"/>
  <c r="AR100" i="94" s="1"/>
  <c r="AL98" i="94"/>
  <c r="AU98" i="94" s="1"/>
  <c r="Y98" i="90"/>
  <c r="X98" i="90"/>
  <c r="Z98" i="90" s="1"/>
  <c r="AS3" i="94"/>
  <c r="AL3" i="94"/>
  <c r="AU3" i="94" s="1"/>
  <c r="AG98" i="90" l="1"/>
  <c r="AP98" i="90" s="1"/>
  <c r="AP100" i="90" s="1"/>
  <c r="AE98" i="90"/>
  <c r="AC98" i="90"/>
  <c r="AF98" i="90"/>
  <c r="AO98" i="90" s="1"/>
  <c r="AO100" i="90" s="1"/>
  <c r="AR97" i="90"/>
  <c r="AS4" i="94"/>
  <c r="AS100" i="94" s="1"/>
  <c r="AL4" i="94"/>
  <c r="AU4" i="94" s="1"/>
  <c r="AU100" i="94" s="1"/>
  <c r="C11" i="94" s="1"/>
  <c r="F38" i="57" s="1"/>
  <c r="AH98" i="90"/>
  <c r="AQ98" i="90" s="1"/>
  <c r="AQ100" i="90" s="1"/>
  <c r="AX4" i="90"/>
  <c r="S4" i="90" s="1"/>
  <c r="AC4" i="90" s="1"/>
  <c r="AB5" i="90" s="1"/>
  <c r="AZ3" i="90"/>
  <c r="AX3" i="90" s="1"/>
  <c r="S3" i="90" s="1"/>
  <c r="AC3" i="90" s="1"/>
  <c r="AX5" i="90"/>
  <c r="S5" i="90" s="1"/>
  <c r="AC5" i="90" s="1"/>
  <c r="AB6" i="90" s="1"/>
  <c r="AX6" i="90"/>
  <c r="S6" i="90" s="1"/>
  <c r="AC6" i="90" s="1"/>
  <c r="AB7" i="90" s="1"/>
  <c r="AX7" i="90"/>
  <c r="S7" i="90" s="1"/>
  <c r="AC7" i="90" s="1"/>
  <c r="AB8" i="90" s="1"/>
  <c r="AX8" i="90"/>
  <c r="S8" i="90" s="1"/>
  <c r="AC8" i="90" s="1"/>
  <c r="AB9" i="90" s="1"/>
  <c r="AX9" i="90"/>
  <c r="S9" i="90" s="1"/>
  <c r="AC9" i="90" s="1"/>
  <c r="AB10" i="90" s="1"/>
  <c r="AX10" i="90"/>
  <c r="S10" i="90" s="1"/>
  <c r="AC10" i="90" s="1"/>
  <c r="AB11" i="90" s="1"/>
  <c r="AX11" i="90"/>
  <c r="S11" i="90" s="1"/>
  <c r="AC11" i="90" s="1"/>
  <c r="AB12" i="90" s="1"/>
  <c r="AX12" i="90"/>
  <c r="S12" i="90" s="1"/>
  <c r="AC12" i="90" s="1"/>
  <c r="AB13" i="90" s="1"/>
  <c r="AX13" i="90"/>
  <c r="S13" i="90" s="1"/>
  <c r="AC13" i="90" s="1"/>
  <c r="AB14" i="90" s="1"/>
  <c r="AX14" i="90"/>
  <c r="S14" i="90" s="1"/>
  <c r="AC14" i="90" s="1"/>
  <c r="AB15" i="90" s="1"/>
  <c r="AX15" i="90"/>
  <c r="S15" i="90" s="1"/>
  <c r="AC15" i="90" s="1"/>
  <c r="AB16" i="90" s="1"/>
  <c r="AX16" i="90"/>
  <c r="S16" i="90" s="1"/>
  <c r="AC16" i="90" s="1"/>
  <c r="AB17" i="90" s="1"/>
  <c r="AX17" i="90"/>
  <c r="S17" i="90" s="1"/>
  <c r="AC17" i="90" s="1"/>
  <c r="AB18" i="90" s="1"/>
  <c r="AX18" i="90"/>
  <c r="S18" i="90" s="1"/>
  <c r="AC18" i="90" s="1"/>
  <c r="AB19" i="90" s="1"/>
  <c r="AX19" i="90"/>
  <c r="S19" i="90" s="1"/>
  <c r="AC19" i="90" s="1"/>
  <c r="AB20" i="90" s="1"/>
  <c r="AX20" i="90"/>
  <c r="S20" i="90" s="1"/>
  <c r="AC20" i="90" s="1"/>
  <c r="AB21" i="90" s="1"/>
  <c r="AX21" i="90"/>
  <c r="S21" i="90" s="1"/>
  <c r="AC21" i="90" s="1"/>
  <c r="AB22" i="90" s="1"/>
  <c r="AX22" i="90"/>
  <c r="S22" i="90" s="1"/>
  <c r="AC22" i="90" s="1"/>
  <c r="AB23" i="90" s="1"/>
  <c r="AX23" i="90"/>
  <c r="S23" i="90" s="1"/>
  <c r="AC23" i="90" s="1"/>
  <c r="AB24" i="90" s="1"/>
  <c r="AX24" i="90"/>
  <c r="S24" i="90" s="1"/>
  <c r="AC24" i="90" s="1"/>
  <c r="AB25" i="90" s="1"/>
  <c r="AX25" i="90"/>
  <c r="S25" i="90" s="1"/>
  <c r="AC25" i="90" s="1"/>
  <c r="AB26" i="90" s="1"/>
  <c r="AX26" i="90"/>
  <c r="S26" i="90" s="1"/>
  <c r="AC26" i="90" s="1"/>
  <c r="AB27" i="90" s="1"/>
  <c r="AX27" i="90"/>
  <c r="S27" i="90" s="1"/>
  <c r="AC27" i="90" s="1"/>
  <c r="AB28" i="90" s="1"/>
  <c r="AX28" i="90"/>
  <c r="S28" i="90" s="1"/>
  <c r="AC28" i="90" s="1"/>
  <c r="AB29" i="90" s="1"/>
  <c r="AX29" i="90"/>
  <c r="S29" i="90" s="1"/>
  <c r="AC29" i="90" s="1"/>
  <c r="AB30" i="90" s="1"/>
  <c r="AX30" i="90"/>
  <c r="S30" i="90" s="1"/>
  <c r="AC30" i="90" s="1"/>
  <c r="AB31" i="90" s="1"/>
  <c r="AX31" i="90"/>
  <c r="S31" i="90" s="1"/>
  <c r="AC31" i="90" s="1"/>
  <c r="AB32" i="90" s="1"/>
  <c r="AX32" i="90"/>
  <c r="S32" i="90" s="1"/>
  <c r="AC32" i="90" s="1"/>
  <c r="AB33" i="90" s="1"/>
  <c r="AX33" i="90"/>
  <c r="S33" i="90" s="1"/>
  <c r="AC33" i="90" s="1"/>
  <c r="AB34" i="90" s="1"/>
  <c r="AX34" i="90"/>
  <c r="S34" i="90" s="1"/>
  <c r="AC34" i="90" s="1"/>
  <c r="AB35" i="90" s="1"/>
  <c r="AX35" i="90"/>
  <c r="S35" i="90" s="1"/>
  <c r="AC35" i="90" s="1"/>
  <c r="AB36" i="90" s="1"/>
  <c r="AX36" i="90"/>
  <c r="S36" i="90" s="1"/>
  <c r="AC36" i="90" s="1"/>
  <c r="AB37" i="90" s="1"/>
  <c r="AX37" i="90"/>
  <c r="S37" i="90" s="1"/>
  <c r="AC37" i="90" s="1"/>
  <c r="AB38" i="90" s="1"/>
  <c r="AX38" i="90"/>
  <c r="S38" i="90" s="1"/>
  <c r="AC38" i="90" s="1"/>
  <c r="AB39" i="90" s="1"/>
  <c r="AX39" i="90"/>
  <c r="S39" i="90" s="1"/>
  <c r="AC39" i="90" s="1"/>
  <c r="AB40" i="90" s="1"/>
  <c r="AX40" i="90"/>
  <c r="S40" i="90" s="1"/>
  <c r="AC40" i="90" s="1"/>
  <c r="AB41" i="90" s="1"/>
  <c r="AX41" i="90"/>
  <c r="S41" i="90" s="1"/>
  <c r="AC41" i="90" s="1"/>
  <c r="AB42" i="90" s="1"/>
  <c r="AX42" i="90"/>
  <c r="S42" i="90" s="1"/>
  <c r="AC42" i="90" s="1"/>
  <c r="AB43" i="90" s="1"/>
  <c r="AX43" i="90"/>
  <c r="S43" i="90" s="1"/>
  <c r="AC43" i="90" s="1"/>
  <c r="AB44" i="90" s="1"/>
  <c r="AX44" i="90"/>
  <c r="S44" i="90" s="1"/>
  <c r="AC44" i="90" s="1"/>
  <c r="AB45" i="90" s="1"/>
  <c r="AX45" i="90"/>
  <c r="S45" i="90" s="1"/>
  <c r="AC45" i="90" s="1"/>
  <c r="AB46" i="90" s="1"/>
  <c r="AX46" i="90"/>
  <c r="S46" i="90" s="1"/>
  <c r="AC46" i="90" s="1"/>
  <c r="AB47" i="90" s="1"/>
  <c r="AX47" i="90"/>
  <c r="S47" i="90" s="1"/>
  <c r="AC47" i="90" s="1"/>
  <c r="AB48" i="90" s="1"/>
  <c r="AX48" i="90"/>
  <c r="S48" i="90" s="1"/>
  <c r="AC48" i="90" s="1"/>
  <c r="AB49" i="90" s="1"/>
  <c r="AX49" i="90"/>
  <c r="S49" i="90" s="1"/>
  <c r="AC49" i="90" s="1"/>
  <c r="AB50" i="90" s="1"/>
  <c r="AX50" i="90"/>
  <c r="S50" i="90" s="1"/>
  <c r="AC50" i="90" s="1"/>
  <c r="AB51" i="90" s="1"/>
  <c r="AX51" i="90"/>
  <c r="S51" i="90" s="1"/>
  <c r="AC51" i="90" s="1"/>
  <c r="AB52" i="90" s="1"/>
  <c r="AX52" i="90"/>
  <c r="S52" i="90" s="1"/>
  <c r="AC52" i="90" s="1"/>
  <c r="AB53" i="90" s="1"/>
  <c r="AX53" i="90"/>
  <c r="S53" i="90" s="1"/>
  <c r="AC53" i="90" s="1"/>
  <c r="AB54" i="90" s="1"/>
  <c r="AX54" i="90"/>
  <c r="S54" i="90" s="1"/>
  <c r="AC54" i="90" s="1"/>
  <c r="AB55" i="90" s="1"/>
  <c r="AX55" i="90"/>
  <c r="S55" i="90" s="1"/>
  <c r="AC55" i="90" s="1"/>
  <c r="AB56" i="90" s="1"/>
  <c r="AX56" i="90"/>
  <c r="S56" i="90" s="1"/>
  <c r="AC56" i="90" s="1"/>
  <c r="AB57" i="90" s="1"/>
  <c r="AX57" i="90"/>
  <c r="S57" i="90" s="1"/>
  <c r="AC57" i="90" s="1"/>
  <c r="AB58" i="90" s="1"/>
  <c r="AX58" i="90"/>
  <c r="S58" i="90" s="1"/>
  <c r="AC58" i="90" s="1"/>
  <c r="AB59" i="90" s="1"/>
  <c r="AX59" i="90"/>
  <c r="S59" i="90" s="1"/>
  <c r="AC59" i="90" s="1"/>
  <c r="AB60" i="90" s="1"/>
  <c r="AX60" i="90"/>
  <c r="S60" i="90" s="1"/>
  <c r="AC60" i="90" s="1"/>
  <c r="AB61" i="90" s="1"/>
  <c r="AX61" i="90"/>
  <c r="S61" i="90" s="1"/>
  <c r="AC61" i="90" s="1"/>
  <c r="AB62" i="90" s="1"/>
  <c r="AX62" i="90"/>
  <c r="S62" i="90" s="1"/>
  <c r="AC62" i="90" s="1"/>
  <c r="AB63" i="90" s="1"/>
  <c r="AX63" i="90"/>
  <c r="S63" i="90" s="1"/>
  <c r="AC63" i="90" s="1"/>
  <c r="AB64" i="90" s="1"/>
  <c r="AX64" i="90"/>
  <c r="S64" i="90" s="1"/>
  <c r="AC64" i="90" s="1"/>
  <c r="AB65" i="90" s="1"/>
  <c r="AX65" i="90"/>
  <c r="S65" i="90" s="1"/>
  <c r="AC65" i="90" s="1"/>
  <c r="AB66" i="90" s="1"/>
  <c r="AX66" i="90"/>
  <c r="S66" i="90" s="1"/>
  <c r="AC66" i="90" s="1"/>
  <c r="AB67" i="90" s="1"/>
  <c r="AX67" i="90"/>
  <c r="S67" i="90" s="1"/>
  <c r="AC67" i="90" s="1"/>
  <c r="AB68" i="90" s="1"/>
  <c r="AX68" i="90"/>
  <c r="S68" i="90" s="1"/>
  <c r="AC68" i="90" s="1"/>
  <c r="AB69" i="90" s="1"/>
  <c r="AX69" i="90"/>
  <c r="S69" i="90" s="1"/>
  <c r="AC69" i="90" s="1"/>
  <c r="AB70" i="90" s="1"/>
  <c r="AX70" i="90"/>
  <c r="S70" i="90" s="1"/>
  <c r="AC70" i="90" s="1"/>
  <c r="AB71" i="90" s="1"/>
  <c r="AX71" i="90"/>
  <c r="S71" i="90" s="1"/>
  <c r="AC71" i="90" s="1"/>
  <c r="AB72" i="90" s="1"/>
  <c r="AX72" i="90"/>
  <c r="S72" i="90" s="1"/>
  <c r="AC72" i="90" s="1"/>
  <c r="AB73" i="90" s="1"/>
  <c r="AX73" i="90"/>
  <c r="S73" i="90" s="1"/>
  <c r="AC73" i="90" s="1"/>
  <c r="AB74" i="90" s="1"/>
  <c r="AX74" i="90"/>
  <c r="S74" i="90" s="1"/>
  <c r="AC74" i="90" s="1"/>
  <c r="AB75" i="90" s="1"/>
  <c r="AX75" i="90"/>
  <c r="S75" i="90" s="1"/>
  <c r="AC75" i="90" s="1"/>
  <c r="AB76" i="90" s="1"/>
  <c r="AX76" i="90"/>
  <c r="S76" i="90" s="1"/>
  <c r="AC76" i="90" s="1"/>
  <c r="AB77" i="90" s="1"/>
  <c r="AX77" i="90"/>
  <c r="S77" i="90" s="1"/>
  <c r="AC77" i="90" s="1"/>
  <c r="AB78" i="90" s="1"/>
  <c r="AX78" i="90"/>
  <c r="S78" i="90" s="1"/>
  <c r="AC78" i="90" s="1"/>
  <c r="AB79" i="90" s="1"/>
  <c r="AX79" i="90"/>
  <c r="S79" i="90" s="1"/>
  <c r="AC79" i="90" s="1"/>
  <c r="AB80" i="90" s="1"/>
  <c r="AX80" i="90"/>
  <c r="S80" i="90" s="1"/>
  <c r="AC80" i="90" s="1"/>
  <c r="AB81" i="90" s="1"/>
  <c r="AX81" i="90"/>
  <c r="S81" i="90" s="1"/>
  <c r="AC81" i="90" s="1"/>
  <c r="AB82" i="90" s="1"/>
  <c r="AX82" i="90"/>
  <c r="S82" i="90" s="1"/>
  <c r="AC82" i="90" s="1"/>
  <c r="AB83" i="90" s="1"/>
  <c r="AX83" i="90"/>
  <c r="S83" i="90" s="1"/>
  <c r="AC83" i="90" s="1"/>
  <c r="AB84" i="90" s="1"/>
  <c r="AX84" i="90"/>
  <c r="S84" i="90" s="1"/>
  <c r="AC84" i="90" s="1"/>
  <c r="AB85" i="90" s="1"/>
  <c r="AX85" i="90"/>
  <c r="S85" i="90" s="1"/>
  <c r="AC85" i="90" s="1"/>
  <c r="AB86" i="90" s="1"/>
  <c r="AX86" i="90"/>
  <c r="S86" i="90" s="1"/>
  <c r="AC86" i="90" s="1"/>
  <c r="AB87" i="90" s="1"/>
  <c r="AX87" i="90"/>
  <c r="S87" i="90" s="1"/>
  <c r="AC87" i="90" s="1"/>
  <c r="AB88" i="90" s="1"/>
  <c r="AX88" i="90"/>
  <c r="S88" i="90" s="1"/>
  <c r="AC88" i="90" s="1"/>
  <c r="AB89" i="90" s="1"/>
  <c r="AX89" i="90"/>
  <c r="S89" i="90" s="1"/>
  <c r="AC89" i="90" s="1"/>
  <c r="AB90" i="90" s="1"/>
  <c r="AX90" i="90"/>
  <c r="S90" i="90" s="1"/>
  <c r="AC90" i="90" s="1"/>
  <c r="AB91" i="90" s="1"/>
  <c r="AX91" i="90"/>
  <c r="S91" i="90" s="1"/>
  <c r="AC91" i="90" s="1"/>
  <c r="AB92" i="90" s="1"/>
  <c r="AX92" i="90"/>
  <c r="S92" i="90" s="1"/>
  <c r="AC92" i="90" s="1"/>
  <c r="AB93" i="90" s="1"/>
  <c r="AX93" i="90"/>
  <c r="S93" i="90" s="1"/>
  <c r="AC93" i="90" s="1"/>
  <c r="AB94" i="90" s="1"/>
  <c r="AX96" i="90"/>
  <c r="S96" i="90" s="1"/>
  <c r="AC96" i="90" s="1"/>
  <c r="AB97" i="90" s="1"/>
  <c r="AX94" i="90"/>
  <c r="S94" i="90" s="1"/>
  <c r="AC94" i="90" s="1"/>
  <c r="AB95" i="90" s="1"/>
  <c r="AX95" i="90"/>
  <c r="S95" i="90" s="1"/>
  <c r="AC95" i="90" s="1"/>
  <c r="AB96" i="90" s="1"/>
  <c r="AX97" i="90"/>
  <c r="S97" i="90" s="1"/>
  <c r="AC97" i="90" s="1"/>
  <c r="AB98" i="90" s="1"/>
  <c r="AJ96" i="90" l="1"/>
  <c r="AK96" i="90"/>
  <c r="AT96" i="90" s="1"/>
  <c r="AK91" i="90"/>
  <c r="AT91" i="90" s="1"/>
  <c r="AJ91" i="90"/>
  <c r="AJ95" i="90"/>
  <c r="AK95" i="90"/>
  <c r="AT95" i="90" s="1"/>
  <c r="AJ90" i="90"/>
  <c r="AK90" i="90"/>
  <c r="AT90" i="90" s="1"/>
  <c r="AJ84" i="90"/>
  <c r="AK84" i="90"/>
  <c r="AT84" i="90" s="1"/>
  <c r="AJ78" i="90"/>
  <c r="AK78" i="90"/>
  <c r="AT78" i="90" s="1"/>
  <c r="AK72" i="90"/>
  <c r="AT72" i="90" s="1"/>
  <c r="AJ72" i="90"/>
  <c r="AK66" i="90"/>
  <c r="AT66" i="90" s="1"/>
  <c r="AJ66" i="90"/>
  <c r="AJ60" i="90"/>
  <c r="AK60" i="90"/>
  <c r="AT60" i="90" s="1"/>
  <c r="AK54" i="90"/>
  <c r="AT54" i="90" s="1"/>
  <c r="AJ54" i="90"/>
  <c r="AJ48" i="90"/>
  <c r="AK48" i="90"/>
  <c r="AT48" i="90" s="1"/>
  <c r="AK42" i="90"/>
  <c r="AT42" i="90" s="1"/>
  <c r="AJ42" i="90"/>
  <c r="AK36" i="90"/>
  <c r="AT36" i="90" s="1"/>
  <c r="AJ36" i="90"/>
  <c r="AK30" i="90"/>
  <c r="AT30" i="90" s="1"/>
  <c r="AJ30" i="90"/>
  <c r="AJ24" i="90"/>
  <c r="AK24" i="90"/>
  <c r="AT24" i="90" s="1"/>
  <c r="AJ18" i="90"/>
  <c r="AK18" i="90"/>
  <c r="AT18" i="90" s="1"/>
  <c r="AK12" i="90"/>
  <c r="AT12" i="90" s="1"/>
  <c r="AJ12" i="90"/>
  <c r="AK6" i="90"/>
  <c r="AT6" i="90" s="1"/>
  <c r="AJ6" i="90"/>
  <c r="AJ89" i="90"/>
  <c r="AK89" i="90"/>
  <c r="AT89" i="90" s="1"/>
  <c r="AJ77" i="90"/>
  <c r="AK77" i="90"/>
  <c r="AT77" i="90" s="1"/>
  <c r="AK71" i="90"/>
  <c r="AT71" i="90" s="1"/>
  <c r="AJ71" i="90"/>
  <c r="AJ65" i="90"/>
  <c r="AK65" i="90"/>
  <c r="AT65" i="90" s="1"/>
  <c r="AK59" i="90"/>
  <c r="AT59" i="90" s="1"/>
  <c r="AJ59" i="90"/>
  <c r="AK53" i="90"/>
  <c r="AT53" i="90" s="1"/>
  <c r="AJ53" i="90"/>
  <c r="AK47" i="90"/>
  <c r="AT47" i="90" s="1"/>
  <c r="AJ47" i="90"/>
  <c r="AK41" i="90"/>
  <c r="AT41" i="90" s="1"/>
  <c r="AJ41" i="90"/>
  <c r="AJ35" i="90"/>
  <c r="AK35" i="90"/>
  <c r="AT35" i="90" s="1"/>
  <c r="AJ29" i="90"/>
  <c r="AK29" i="90"/>
  <c r="AT29" i="90" s="1"/>
  <c r="AJ23" i="90"/>
  <c r="AK23" i="90"/>
  <c r="AT23" i="90" s="1"/>
  <c r="AJ17" i="90"/>
  <c r="AK17" i="90"/>
  <c r="AT17" i="90" s="1"/>
  <c r="AJ11" i="90"/>
  <c r="AK11" i="90"/>
  <c r="AT11" i="90" s="1"/>
  <c r="AB4" i="90"/>
  <c r="AJ3" i="90"/>
  <c r="AK97" i="90"/>
  <c r="AT97" i="90" s="1"/>
  <c r="AJ97" i="90"/>
  <c r="AK88" i="90"/>
  <c r="AT88" i="90" s="1"/>
  <c r="AJ88" i="90"/>
  <c r="AK82" i="90"/>
  <c r="AT82" i="90" s="1"/>
  <c r="AJ82" i="90"/>
  <c r="AJ76" i="90"/>
  <c r="AK76" i="90"/>
  <c r="AT76" i="90" s="1"/>
  <c r="AK70" i="90"/>
  <c r="AT70" i="90" s="1"/>
  <c r="AJ70" i="90"/>
  <c r="AJ64" i="90"/>
  <c r="AK64" i="90"/>
  <c r="AT64" i="90" s="1"/>
  <c r="AJ58" i="90"/>
  <c r="AK58" i="90"/>
  <c r="AT58" i="90" s="1"/>
  <c r="AK52" i="90"/>
  <c r="AT52" i="90" s="1"/>
  <c r="AJ52" i="90"/>
  <c r="AJ46" i="90"/>
  <c r="AK46" i="90"/>
  <c r="AT46" i="90" s="1"/>
  <c r="AJ40" i="90"/>
  <c r="AK40" i="90"/>
  <c r="AT40" i="90" s="1"/>
  <c r="AK34" i="90"/>
  <c r="AT34" i="90" s="1"/>
  <c r="AJ34" i="90"/>
  <c r="AK28" i="90"/>
  <c r="AT28" i="90" s="1"/>
  <c r="AJ28" i="90"/>
  <c r="AK22" i="90"/>
  <c r="AT22" i="90" s="1"/>
  <c r="AJ22" i="90"/>
  <c r="AK16" i="90"/>
  <c r="AT16" i="90" s="1"/>
  <c r="AJ16" i="90"/>
  <c r="AJ10" i="90"/>
  <c r="AK10" i="90"/>
  <c r="AT10" i="90" s="1"/>
  <c r="AK5" i="90"/>
  <c r="AT5" i="90" s="1"/>
  <c r="AJ5" i="90"/>
  <c r="AJ83" i="90"/>
  <c r="AK83" i="90"/>
  <c r="AT83" i="90" s="1"/>
  <c r="AJ87" i="90"/>
  <c r="AK87" i="90"/>
  <c r="AT87" i="90" s="1"/>
  <c r="AJ81" i="90"/>
  <c r="AK81" i="90"/>
  <c r="AT81" i="90" s="1"/>
  <c r="AJ75" i="90"/>
  <c r="AK75" i="90"/>
  <c r="AT75" i="90" s="1"/>
  <c r="AK69" i="90"/>
  <c r="AT69" i="90" s="1"/>
  <c r="AJ69" i="90"/>
  <c r="AK63" i="90"/>
  <c r="AT63" i="90" s="1"/>
  <c r="AJ63" i="90"/>
  <c r="AK57" i="90"/>
  <c r="AT57" i="90" s="1"/>
  <c r="AJ57" i="90"/>
  <c r="AK51" i="90"/>
  <c r="AT51" i="90" s="1"/>
  <c r="AJ51" i="90"/>
  <c r="AK45" i="90"/>
  <c r="AT45" i="90" s="1"/>
  <c r="AJ45" i="90"/>
  <c r="AJ39" i="90"/>
  <c r="AK39" i="90"/>
  <c r="AT39" i="90" s="1"/>
  <c r="AK33" i="90"/>
  <c r="AT33" i="90" s="1"/>
  <c r="AJ33" i="90"/>
  <c r="AJ27" i="90"/>
  <c r="AK27" i="90"/>
  <c r="AT27" i="90" s="1"/>
  <c r="AK21" i="90"/>
  <c r="AT21" i="90" s="1"/>
  <c r="AJ21" i="90"/>
  <c r="AJ15" i="90"/>
  <c r="AK15" i="90"/>
  <c r="AT15" i="90" s="1"/>
  <c r="AK9" i="90"/>
  <c r="AT9" i="90" s="1"/>
  <c r="AJ9" i="90"/>
  <c r="AJ94" i="90"/>
  <c r="AK94" i="90"/>
  <c r="AT94" i="90" s="1"/>
  <c r="AK93" i="90"/>
  <c r="AT93" i="90" s="1"/>
  <c r="AJ93" i="90"/>
  <c r="AJ98" i="90"/>
  <c r="AS98" i="90" s="1"/>
  <c r="AK98" i="90"/>
  <c r="AT98" i="90" s="1"/>
  <c r="AK92" i="90"/>
  <c r="AT92" i="90" s="1"/>
  <c r="AJ92" i="90"/>
  <c r="AJ86" i="90"/>
  <c r="AK86" i="90"/>
  <c r="AT86" i="90" s="1"/>
  <c r="AK80" i="90"/>
  <c r="AT80" i="90" s="1"/>
  <c r="AJ80" i="90"/>
  <c r="AK74" i="90"/>
  <c r="AT74" i="90" s="1"/>
  <c r="AJ74" i="90"/>
  <c r="AK68" i="90"/>
  <c r="AT68" i="90" s="1"/>
  <c r="AJ68" i="90"/>
  <c r="AJ62" i="90"/>
  <c r="AK62" i="90"/>
  <c r="AT62" i="90" s="1"/>
  <c r="AK56" i="90"/>
  <c r="AT56" i="90" s="1"/>
  <c r="AJ56" i="90"/>
  <c r="AJ50" i="90"/>
  <c r="AK50" i="90"/>
  <c r="AT50" i="90" s="1"/>
  <c r="AK44" i="90"/>
  <c r="AT44" i="90" s="1"/>
  <c r="AJ44" i="90"/>
  <c r="AK38" i="90"/>
  <c r="AT38" i="90" s="1"/>
  <c r="AJ38" i="90"/>
  <c r="AK32" i="90"/>
  <c r="AT32" i="90" s="1"/>
  <c r="AJ32" i="90"/>
  <c r="AJ26" i="90"/>
  <c r="AK26" i="90"/>
  <c r="AT26" i="90" s="1"/>
  <c r="AJ20" i="90"/>
  <c r="AK20" i="90"/>
  <c r="AT20" i="90" s="1"/>
  <c r="AK14" i="90"/>
  <c r="AT14" i="90" s="1"/>
  <c r="AJ14" i="90"/>
  <c r="AK8" i="90"/>
  <c r="AT8" i="90" s="1"/>
  <c r="AJ8" i="90"/>
  <c r="AI98" i="90"/>
  <c r="AN98" i="90"/>
  <c r="AN100" i="90" s="1"/>
  <c r="AK85" i="90"/>
  <c r="AT85" i="90" s="1"/>
  <c r="AJ85" i="90"/>
  <c r="AK79" i="90"/>
  <c r="AT79" i="90" s="1"/>
  <c r="AJ79" i="90"/>
  <c r="AJ73" i="90"/>
  <c r="AK73" i="90"/>
  <c r="AT73" i="90" s="1"/>
  <c r="AJ67" i="90"/>
  <c r="AK67" i="90"/>
  <c r="AT67" i="90" s="1"/>
  <c r="AJ61" i="90"/>
  <c r="AK61" i="90"/>
  <c r="AT61" i="90" s="1"/>
  <c r="AJ55" i="90"/>
  <c r="AK55" i="90"/>
  <c r="AT55" i="90" s="1"/>
  <c r="AK49" i="90"/>
  <c r="AT49" i="90" s="1"/>
  <c r="AJ49" i="90"/>
  <c r="AJ43" i="90"/>
  <c r="AK43" i="90"/>
  <c r="AT43" i="90" s="1"/>
  <c r="AK37" i="90"/>
  <c r="AT37" i="90" s="1"/>
  <c r="AJ37" i="90"/>
  <c r="AJ31" i="90"/>
  <c r="AK31" i="90"/>
  <c r="AT31" i="90" s="1"/>
  <c r="AK25" i="90"/>
  <c r="AT25" i="90" s="1"/>
  <c r="AJ25" i="90"/>
  <c r="AJ19" i="90"/>
  <c r="AK19" i="90"/>
  <c r="AT19" i="90" s="1"/>
  <c r="AK13" i="90"/>
  <c r="AT13" i="90" s="1"/>
  <c r="AJ13" i="90"/>
  <c r="AJ7" i="90"/>
  <c r="AK7" i="90"/>
  <c r="AT7" i="90" s="1"/>
  <c r="AS8" i="90" l="1"/>
  <c r="AL8" i="90"/>
  <c r="AU8" i="90" s="1"/>
  <c r="AS80" i="90"/>
  <c r="AL80" i="90"/>
  <c r="AU80" i="90" s="1"/>
  <c r="AS9" i="90"/>
  <c r="AL9" i="90"/>
  <c r="AU9" i="90" s="1"/>
  <c r="AS45" i="90"/>
  <c r="AL45" i="90"/>
  <c r="AU45" i="90" s="1"/>
  <c r="AS63" i="90"/>
  <c r="AL63" i="90"/>
  <c r="AU63" i="90" s="1"/>
  <c r="AS5" i="90"/>
  <c r="AL5" i="90"/>
  <c r="AU5" i="90" s="1"/>
  <c r="AS22" i="90"/>
  <c r="AL22" i="90"/>
  <c r="AU22" i="90" s="1"/>
  <c r="AS97" i="90"/>
  <c r="AL97" i="90"/>
  <c r="AU97" i="90" s="1"/>
  <c r="AS53" i="90"/>
  <c r="AL53" i="90"/>
  <c r="AU53" i="90" s="1"/>
  <c r="AS71" i="90"/>
  <c r="AL71" i="90"/>
  <c r="AU71" i="90" s="1"/>
  <c r="AS6" i="90"/>
  <c r="AL6" i="90"/>
  <c r="AU6" i="90" s="1"/>
  <c r="AS42" i="90"/>
  <c r="AL42" i="90"/>
  <c r="AU42" i="90" s="1"/>
  <c r="AS79" i="90"/>
  <c r="AL79" i="90"/>
  <c r="AU79" i="90" s="1"/>
  <c r="AS26" i="90"/>
  <c r="AL26" i="90"/>
  <c r="AU26" i="90" s="1"/>
  <c r="AS62" i="90"/>
  <c r="AL62" i="90"/>
  <c r="AU62" i="90" s="1"/>
  <c r="AS27" i="90"/>
  <c r="AL27" i="90"/>
  <c r="AU27" i="90" s="1"/>
  <c r="AS81" i="90"/>
  <c r="AL81" i="90"/>
  <c r="AU81" i="90" s="1"/>
  <c r="AS40" i="90"/>
  <c r="AL40" i="90"/>
  <c r="AU40" i="90" s="1"/>
  <c r="AS58" i="90"/>
  <c r="AL58" i="90"/>
  <c r="AU58" i="90" s="1"/>
  <c r="AS76" i="90"/>
  <c r="AL76" i="90"/>
  <c r="AU76" i="90" s="1"/>
  <c r="AS17" i="90"/>
  <c r="AL17" i="90"/>
  <c r="AU17" i="90" s="1"/>
  <c r="AS35" i="90"/>
  <c r="AL35" i="90"/>
  <c r="AU35" i="90" s="1"/>
  <c r="AS24" i="90"/>
  <c r="AL24" i="90"/>
  <c r="AU24" i="90" s="1"/>
  <c r="AS60" i="90"/>
  <c r="AL60" i="90"/>
  <c r="AU60" i="90" s="1"/>
  <c r="AS78" i="90"/>
  <c r="AL78" i="90"/>
  <c r="AU78" i="90" s="1"/>
  <c r="AS95" i="90"/>
  <c r="AL95" i="90"/>
  <c r="AU95" i="90" s="1"/>
  <c r="AS85" i="90"/>
  <c r="AL85" i="90"/>
  <c r="AU85" i="90" s="1"/>
  <c r="AS68" i="90"/>
  <c r="AL68" i="90"/>
  <c r="AU68" i="90" s="1"/>
  <c r="AS93" i="90"/>
  <c r="AL93" i="90"/>
  <c r="AU93" i="90" s="1"/>
  <c r="AS33" i="90"/>
  <c r="AL33" i="90"/>
  <c r="AU33" i="90" s="1"/>
  <c r="AS51" i="90"/>
  <c r="AL51" i="90"/>
  <c r="AU51" i="90" s="1"/>
  <c r="AS69" i="90"/>
  <c r="AL69" i="90"/>
  <c r="AU69" i="90" s="1"/>
  <c r="AS28" i="90"/>
  <c r="AL28" i="90"/>
  <c r="AU28" i="90" s="1"/>
  <c r="AL82" i="90"/>
  <c r="AU82" i="90" s="1"/>
  <c r="AS82" i="90"/>
  <c r="AS3" i="90"/>
  <c r="AL3" i="90"/>
  <c r="AU3" i="90" s="1"/>
  <c r="AS41" i="90"/>
  <c r="AL41" i="90"/>
  <c r="AU41" i="90" s="1"/>
  <c r="AS59" i="90"/>
  <c r="AL59" i="90"/>
  <c r="AU59" i="90" s="1"/>
  <c r="AS12" i="90"/>
  <c r="AL12" i="90"/>
  <c r="AU12" i="90" s="1"/>
  <c r="AS30" i="90"/>
  <c r="AL30" i="90"/>
  <c r="AU30" i="90" s="1"/>
  <c r="AL66" i="90"/>
  <c r="AU66" i="90" s="1"/>
  <c r="AS66" i="90"/>
  <c r="AS91" i="90"/>
  <c r="AL91" i="90"/>
  <c r="AU91" i="90" s="1"/>
  <c r="AS43" i="90"/>
  <c r="AL43" i="90"/>
  <c r="AU43" i="90" s="1"/>
  <c r="AS86" i="90"/>
  <c r="AL86" i="90"/>
  <c r="AU86" i="90" s="1"/>
  <c r="AS87" i="90"/>
  <c r="AL87" i="90"/>
  <c r="AU87" i="90" s="1"/>
  <c r="AS10" i="90"/>
  <c r="AL10" i="90"/>
  <c r="AU10" i="90" s="1"/>
  <c r="AS46" i="90"/>
  <c r="AL46" i="90"/>
  <c r="AU46" i="90" s="1"/>
  <c r="AS64" i="90"/>
  <c r="AL64" i="90"/>
  <c r="AU64" i="90" s="1"/>
  <c r="AJ4" i="90"/>
  <c r="AK4" i="90"/>
  <c r="AT4" i="90" s="1"/>
  <c r="AT100" i="90" s="1"/>
  <c r="AS23" i="90"/>
  <c r="AL23" i="90"/>
  <c r="AU23" i="90" s="1"/>
  <c r="AS77" i="90"/>
  <c r="AL77" i="90"/>
  <c r="AU77" i="90" s="1"/>
  <c r="AS48" i="90"/>
  <c r="AL48" i="90"/>
  <c r="AU48" i="90" s="1"/>
  <c r="AS84" i="90"/>
  <c r="AL84" i="90"/>
  <c r="AU84" i="90" s="1"/>
  <c r="AS25" i="90"/>
  <c r="AL25" i="90"/>
  <c r="AU25" i="90" s="1"/>
  <c r="AS44" i="90"/>
  <c r="AL44" i="90"/>
  <c r="AU44" i="90" s="1"/>
  <c r="AS13" i="90"/>
  <c r="AL13" i="90"/>
  <c r="AU13" i="90" s="1"/>
  <c r="AS32" i="90"/>
  <c r="AL32" i="90"/>
  <c r="AU32" i="90" s="1"/>
  <c r="AS67" i="90"/>
  <c r="AL67" i="90"/>
  <c r="AU67" i="90" s="1"/>
  <c r="AS50" i="90"/>
  <c r="AL50" i="90"/>
  <c r="AU50" i="90" s="1"/>
  <c r="AS37" i="90"/>
  <c r="AL37" i="90"/>
  <c r="AU37" i="90" s="1"/>
  <c r="AS38" i="90"/>
  <c r="AL38" i="90"/>
  <c r="AU38" i="90" s="1"/>
  <c r="AS56" i="90"/>
  <c r="AL56" i="90"/>
  <c r="AU56" i="90" s="1"/>
  <c r="AS74" i="90"/>
  <c r="AL74" i="90"/>
  <c r="AU74" i="90" s="1"/>
  <c r="AS92" i="90"/>
  <c r="AL92" i="90"/>
  <c r="AU92" i="90" s="1"/>
  <c r="AS21" i="90"/>
  <c r="AL21" i="90"/>
  <c r="AU21" i="90" s="1"/>
  <c r="AS57" i="90"/>
  <c r="AL57" i="90"/>
  <c r="AU57" i="90" s="1"/>
  <c r="AS16" i="90"/>
  <c r="AL16" i="90"/>
  <c r="AU16" i="90" s="1"/>
  <c r="AS34" i="90"/>
  <c r="AL34" i="90"/>
  <c r="AU34" i="90" s="1"/>
  <c r="AS52" i="90"/>
  <c r="AL52" i="90"/>
  <c r="AU52" i="90" s="1"/>
  <c r="AS70" i="90"/>
  <c r="AL70" i="90"/>
  <c r="AU70" i="90" s="1"/>
  <c r="AS88" i="90"/>
  <c r="AL88" i="90"/>
  <c r="AU88" i="90" s="1"/>
  <c r="AS47" i="90"/>
  <c r="AL47" i="90"/>
  <c r="AU47" i="90" s="1"/>
  <c r="AS36" i="90"/>
  <c r="AL36" i="90"/>
  <c r="AU36" i="90" s="1"/>
  <c r="AS54" i="90"/>
  <c r="AL54" i="90"/>
  <c r="AU54" i="90" s="1"/>
  <c r="AS72" i="90"/>
  <c r="AL72" i="90"/>
  <c r="AU72" i="90" s="1"/>
  <c r="AS7" i="90"/>
  <c r="AL7" i="90"/>
  <c r="AU7" i="90" s="1"/>
  <c r="AS61" i="90"/>
  <c r="AL61" i="90"/>
  <c r="AU61" i="90" s="1"/>
  <c r="AS49" i="90"/>
  <c r="AL49" i="90"/>
  <c r="AU49" i="90" s="1"/>
  <c r="AS14" i="90"/>
  <c r="AL14" i="90"/>
  <c r="AU14" i="90" s="1"/>
  <c r="AS31" i="90"/>
  <c r="AL31" i="90"/>
  <c r="AU31" i="90" s="1"/>
  <c r="AS15" i="90"/>
  <c r="AL15" i="90"/>
  <c r="AU15" i="90" s="1"/>
  <c r="AS19" i="90"/>
  <c r="AL19" i="90"/>
  <c r="AU19" i="90" s="1"/>
  <c r="AS55" i="90"/>
  <c r="AL55" i="90"/>
  <c r="AU55" i="90" s="1"/>
  <c r="AS73" i="90"/>
  <c r="AL73" i="90"/>
  <c r="AU73" i="90" s="1"/>
  <c r="AR98" i="90"/>
  <c r="AR100" i="90" s="1"/>
  <c r="AL98" i="90"/>
  <c r="AU98" i="90" s="1"/>
  <c r="AS20" i="90"/>
  <c r="AL20" i="90"/>
  <c r="AU20" i="90" s="1"/>
  <c r="AS94" i="90"/>
  <c r="AL94" i="90"/>
  <c r="AU94" i="90" s="1"/>
  <c r="AS39" i="90"/>
  <c r="AL39" i="90"/>
  <c r="AU39" i="90" s="1"/>
  <c r="AS75" i="90"/>
  <c r="AL75" i="90"/>
  <c r="AU75" i="90" s="1"/>
  <c r="AS83" i="90"/>
  <c r="AL83" i="90"/>
  <c r="AU83" i="90" s="1"/>
  <c r="AS11" i="90"/>
  <c r="AL11" i="90"/>
  <c r="AU11" i="90" s="1"/>
  <c r="AS29" i="90"/>
  <c r="AL29" i="90"/>
  <c r="AU29" i="90" s="1"/>
  <c r="AS65" i="90"/>
  <c r="AL65" i="90"/>
  <c r="AU65" i="90" s="1"/>
  <c r="AS89" i="90"/>
  <c r="AL89" i="90"/>
  <c r="AU89" i="90" s="1"/>
  <c r="AS18" i="90"/>
  <c r="AL18" i="90"/>
  <c r="AU18" i="90" s="1"/>
  <c r="AS90" i="90"/>
  <c r="AL90" i="90"/>
  <c r="AU90" i="90" s="1"/>
  <c r="AS96" i="90"/>
  <c r="AL96" i="90"/>
  <c r="AU96" i="90" s="1"/>
  <c r="AS4" i="90" l="1"/>
  <c r="AL4" i="90"/>
  <c r="AU4" i="90" s="1"/>
  <c r="AU100" i="90" s="1"/>
  <c r="C11" i="90" s="1"/>
  <c r="F34" i="57" s="1"/>
  <c r="AS100" i="90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<sst xmlns="http://schemas.openxmlformats.org/spreadsheetml/2006/main" count="5587" uniqueCount="60">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</sst>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b/>
      <sz val="14"/>
      <color rgb="FF024D7C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5" fontId="0" fillId="0" borderId="0" xfId="0" applyNumberFormat="1"/>
    <xf numFmtId="165" fontId="0" fillId="2" borderId="0" xfId="0" applyNumberFormat="1" applyFill="1"/>
    <xf numFmtId="0" fontId="2" fillId="0" borderId="0" xfId="0" applyFont="1" applyAlignment="1">
      <alignment readingOrder="1"/>
    </xf>
    <xf numFmtId="0" fontId="3" fillId="3" borderId="1" xfId="0" applyFont="1" applyFill="1" applyBorder="1" applyAlignment="1">
      <alignment readingOrder="1"/>
    </xf>
    <xf numFmtId="0" fontId="3" fillId="3" borderId="2" xfId="0" applyFont="1" applyFill="1" applyBorder="1" applyAlignment="1">
      <alignment readingOrder="1"/>
    </xf>
    <xf numFmtId="0" fontId="3" fillId="3" borderId="2" xfId="0" applyFont="1" applyFill="1" applyBorder="1" applyAlignment="1">
      <alignment wrapText="1" readingOrder="1"/>
    </xf>
    <xf numFmtId="0" fontId="3" fillId="3" borderId="3" xfId="0" applyFont="1" applyFill="1" applyBorder="1" applyAlignment="1">
      <alignment wrapText="1" readingOrder="1"/>
    </xf>
    <xf numFmtId="0" fontId="4" fillId="0" borderId="4" xfId="0" applyFont="1" applyBorder="1" applyAlignment="1">
      <alignment readingOrder="1"/>
    </xf>
    <xf numFmtId="10" fontId="2" fillId="0" borderId="5" xfId="0" applyNumberFormat="1" applyFont="1" applyBorder="1" applyAlignment="1">
      <alignment readingOrder="1"/>
    </xf>
    <xf numFmtId="10" fontId="2" fillId="0" borderId="6" xfId="0" applyNumberFormat="1" applyFont="1" applyBorder="1" applyAlignment="1">
      <alignment readingOrder="1"/>
    </xf>
    <xf numFmtId="0" fontId="4" fillId="0" borderId="7" xfId="0" applyFont="1" applyBorder="1" applyAlignment="1">
      <alignment readingOrder="1"/>
    </xf>
    <xf numFmtId="10" fontId="2" fillId="0" borderId="9" xfId="0" applyNumberFormat="1" applyFont="1" applyBorder="1" applyAlignment="1">
      <alignment readingOrder="1"/>
    </xf>
    <xf numFmtId="0" fontId="3" fillId="3" borderId="3" xfId="0" applyFont="1" applyFill="1" applyBorder="1" applyAlignment="1">
      <alignment readingOrder="1"/>
    </xf>
    <xf numFmtId="0" fontId="4" fillId="0" borderId="0" xfId="0" applyFont="1" applyAlignment="1">
      <alignment readingOrder="1"/>
    </xf>
    <xf numFmtId="10" fontId="2" fillId="0" borderId="10" xfId="0" applyNumberFormat="1" applyFont="1" applyBorder="1" applyAlignment="1">
      <alignment readingOrder="1"/>
    </xf>
    <xf numFmtId="10" fontId="2" fillId="0" borderId="11" xfId="0" applyNumberFormat="1" applyFont="1" applyBorder="1" applyAlignment="1">
      <alignment readingOrder="1"/>
    </xf>
    <xf numFmtId="0" fontId="4" fillId="0" borderId="12" xfId="0" applyFont="1" applyBorder="1" applyAlignment="1">
      <alignment readingOrder="1"/>
    </xf>
    <xf numFmtId="0" fontId="6" fillId="0" borderId="0" xfId="0" applyFont="1"/>
    <xf numFmtId="165" fontId="0" fillId="4" borderId="0" xfId="0" applyNumberFormat="1" applyFill="1"/>
    <xf numFmtId="2" fontId="0" fillId="4" borderId="0" xfId="0" applyNumberFormat="1" applyFill="1"/>
    <xf numFmtId="10" fontId="2" fillId="0" borderId="13" xfId="0" applyNumberFormat="1" applyFont="1" applyBorder="1" applyAlignment="1">
      <alignment readingOrder="1"/>
    </xf>
    <xf numFmtId="0" fontId="7" fillId="5" borderId="0" xfId="0" applyFont="1" applyFill="1"/>
    <xf numFmtId="11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0" fontId="5" fillId="0" borderId="0" xfId="0" applyFont="1" applyAlignment="1">
      <alignment readingOrder="1"/>
    </xf>
    <xf numFmtId="10" fontId="2" fillId="0" borderId="0" xfId="0" applyNumberFormat="1" applyFont="1" applyAlignment="1">
      <alignment readingOrder="1"/>
    </xf>
    <xf numFmtId="10" fontId="1" fillId="0" borderId="5" xfId="0" applyNumberFormat="1" applyFont="1" applyBorder="1" applyAlignment="1">
      <alignment readingOrder="1"/>
    </xf>
    <xf numFmtId="10" fontId="1" fillId="0" borderId="8" xfId="0" applyNumberFormat="1" applyFont="1" applyBorder="1" applyAlignment="1">
      <alignment readingOrder="1"/>
    </xf>
    <xf numFmtId="10" fontId="8" fillId="0" borderId="0" xfId="0" applyNumberFormat="1" applyFont="1"/>
    <xf numFmtId="10" fontId="1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5191B-019F-4A4B-AE27-C8D9A8BC941F}">
  <sheetPr codeName="Sheet1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184.96245311583235</v>
      </c>
      <c r="K3">
        <v>1</v>
      </c>
      <c r="L3" s="2">
        <v>0</v>
      </c>
      <c r="O3">
        <f>$C$3</f>
        <v>184.96245311583235</v>
      </c>
      <c r="P3">
        <f>O3*B5</f>
        <v>147.96996249266587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12.668694872460167</v>
      </c>
      <c r="AE3">
        <f t="shared" ref="AE3:AE23" si="1">$Z3*O3</f>
        <v>184.96245311583235</v>
      </c>
      <c r="AF3">
        <f t="shared" ref="AF3:AF23" si="2">-$Z3*P3</f>
        <v>-147.96996249266587</v>
      </c>
      <c r="AG3">
        <f t="shared" ref="AG3:AG23" si="3">-$Z3*Q3</f>
        <v>-2519.9082039999998</v>
      </c>
      <c r="AH3">
        <f t="shared" ref="AH3:AH23" si="4">-X3*R3</f>
        <v>0</v>
      </c>
      <c r="AI3">
        <f t="shared" ref="AI3:AI23" si="5">SUM(AE3:AH3)</f>
        <v>-2482.9157133768335</v>
      </c>
      <c r="AJ3">
        <f t="shared" ref="AJ3:AJ23" si="6">AB3-AC3</f>
        <v>-12.668694872460167</v>
      </c>
      <c r="AL3">
        <f t="shared" ref="AL3:AL23" si="7">SUM(AI3:AK3)</f>
        <v>-2495.5844082492936</v>
      </c>
      <c r="AN3">
        <f t="shared" ref="AN3:AN23" si="8">AE3*$K3</f>
        <v>184.96245311583235</v>
      </c>
      <c r="AO3">
        <f t="shared" ref="AO3:AO23" si="9">AF3*$K3</f>
        <v>-147.96996249266587</v>
      </c>
      <c r="AP3">
        <f t="shared" ref="AP3:AP23" si="10">AG3*$K3</f>
        <v>-2519.9082039999998</v>
      </c>
      <c r="AQ3">
        <f t="shared" ref="AQ3:AQ23" si="11">AH3*$K3</f>
        <v>0</v>
      </c>
      <c r="AR3">
        <f t="shared" ref="AR3:AR23" si="12">AI3*$K3</f>
        <v>-2482.9157133768335</v>
      </c>
      <c r="AS3">
        <f t="shared" ref="AS3:AS23" si="13">AJ3*$K3</f>
        <v>-12.668694872460167</v>
      </c>
      <c r="AT3">
        <f t="shared" ref="AT3:AT23" si="14">AK3*$K3</f>
        <v>0</v>
      </c>
      <c r="AU3">
        <f t="shared" ref="AU3:AU23" si="15">AL3*$K3</f>
        <v>-2495.5844082492936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67.016737430740832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6">F4+$C$9</f>
        <v>6.59E-2</v>
      </c>
      <c r="I4" s="1">
        <f t="shared" ref="I4:I23" si="17">1+H4</f>
        <v>1.0659000000000001</v>
      </c>
      <c r="J4">
        <f t="shared" ref="J4:J23" si="18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1.1616059999999999E-3</v>
      </c>
      <c r="R4">
        <f t="shared" si="0"/>
        <v>50000</v>
      </c>
      <c r="S4">
        <f t="shared" ref="S4:S23" si="19">AX4</f>
        <v>12.668694872460167</v>
      </c>
      <c r="U4">
        <f t="shared" ref="U4:U23" si="20">M4</f>
        <v>1.1616059999999999E-3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1.1616059999999999E-3</v>
      </c>
      <c r="Y4">
        <f t="shared" ref="Y4:Y23" si="24">V4*W4</f>
        <v>0.01</v>
      </c>
      <c r="Z4">
        <f t="shared" ref="Z4:Z23" si="25">MAX(0, W4-X4-Y4)</f>
        <v>0.98883839399999995</v>
      </c>
      <c r="AB4">
        <f t="shared" ref="AB4:AB23" si="26">AC3</f>
        <v>12.668694872460167</v>
      </c>
      <c r="AC4">
        <f t="shared" ref="AC4:AC23" si="27">AX5</f>
        <v>25.175158267077634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-58.080299999999994</v>
      </c>
      <c r="AI4">
        <f t="shared" si="5"/>
        <v>-58.080299999999994</v>
      </c>
      <c r="AJ4">
        <f t="shared" si="6"/>
        <v>-12.506463394617468</v>
      </c>
      <c r="AK4">
        <f>G4*MAX(0, SUM(AB4:AB4, AE4:AF4))</f>
        <v>0.27744441770687767</v>
      </c>
      <c r="AL4">
        <f t="shared" si="7"/>
        <v>-70.309318976910589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-54.48944553898113</v>
      </c>
      <c r="AR4">
        <f t="shared" si="12"/>
        <v>-54.48944553898113</v>
      </c>
      <c r="AS4">
        <f t="shared" si="13"/>
        <v>-11.733242700644963</v>
      </c>
      <c r="AT4">
        <f t="shared" si="14"/>
        <v>0.26029122591882692</v>
      </c>
      <c r="AU4">
        <f t="shared" si="15"/>
        <v>-65.962397013707275</v>
      </c>
      <c r="AW4">
        <v>1</v>
      </c>
      <c r="AX4">
        <f>(R4*SUMPRODUCT(K5:$K$23, X5:$X$23)-$AZ$3*SUMPRODUCT(K4:$K$22, W5:$W$23))/Z4</f>
        <v>12.668694872460167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6"/>
        <v>8.6400000000000005E-2</v>
      </c>
      <c r="I5" s="1">
        <f t="shared" si="17"/>
        <v>1.0864</v>
      </c>
      <c r="J5">
        <f t="shared" si="18"/>
        <v>0.92047128129602351</v>
      </c>
      <c r="K5">
        <f t="shared" ref="K5:K23" si="28">K4*J5</f>
        <v>0.86356251177035692</v>
      </c>
      <c r="L5" s="2">
        <v>2</v>
      </c>
      <c r="M5" s="8">
        <v>1.1730060000000001E-3</v>
      </c>
      <c r="O5">
        <f t="shared" ref="O5:O23" si="29">$C$3</f>
        <v>184.96245311583235</v>
      </c>
      <c r="P5">
        <f t="shared" ref="P5:P23" si="30">O5*$C$5</f>
        <v>9.248122655791617</v>
      </c>
      <c r="Q5" s="5">
        <f t="shared" ref="Q5:Q23" si="31">$C$8</f>
        <v>50</v>
      </c>
      <c r="R5">
        <f t="shared" si="0"/>
        <v>50000</v>
      </c>
      <c r="S5">
        <f t="shared" si="19"/>
        <v>25.175158267077634</v>
      </c>
      <c r="U5">
        <f t="shared" si="20"/>
        <v>1.1730060000000001E-3</v>
      </c>
      <c r="V5">
        <f t="shared" si="21"/>
        <v>0.01</v>
      </c>
      <c r="W5">
        <f t="shared" si="22"/>
        <v>0.98883839399999995</v>
      </c>
      <c r="X5">
        <f t="shared" si="23"/>
        <v>1.159913369192364E-3</v>
      </c>
      <c r="Y5">
        <f t="shared" si="24"/>
        <v>9.8883839400000003E-3</v>
      </c>
      <c r="Z5">
        <f t="shared" si="25"/>
        <v>0.97779009669080752</v>
      </c>
      <c r="AB5">
        <f t="shared" si="26"/>
        <v>25.175158267077634</v>
      </c>
      <c r="AC5">
        <f t="shared" si="27"/>
        <v>37.231553112532104</v>
      </c>
      <c r="AE5">
        <f t="shared" si="1"/>
        <v>180.85445491629866</v>
      </c>
      <c r="AF5">
        <f t="shared" si="2"/>
        <v>-9.0427227458149328</v>
      </c>
      <c r="AG5">
        <f t="shared" si="3"/>
        <v>-48.889504834540375</v>
      </c>
      <c r="AH5">
        <f t="shared" si="4"/>
        <v>-57.995668459618201</v>
      </c>
      <c r="AI5">
        <f t="shared" si="5"/>
        <v>64.92655887632516</v>
      </c>
      <c r="AJ5">
        <f t="shared" si="6"/>
        <v>-12.05639484545447</v>
      </c>
      <c r="AK5">
        <f t="shared" ref="AK5:AK23" si="32">G5*SUM(AB5:AB5, AE5:AF5)</f>
        <v>8.0764625079400165</v>
      </c>
      <c r="AL5">
        <f t="shared" si="7"/>
        <v>60.946626538810705</v>
      </c>
      <c r="AN5">
        <f t="shared" si="8"/>
        <v>156.17912735237766</v>
      </c>
      <c r="AO5">
        <f t="shared" si="9"/>
        <v>-7.8089563676188822</v>
      </c>
      <c r="AP5">
        <f t="shared" si="10"/>
        <v>-42.219143594124695</v>
      </c>
      <c r="AQ5">
        <f t="shared" si="11"/>
        <v>-50.08288512678876</v>
      </c>
      <c r="AR5">
        <f t="shared" si="12"/>
        <v>56.068142263845317</v>
      </c>
      <c r="AS5">
        <f t="shared" si="13"/>
        <v>-10.411450615635847</v>
      </c>
      <c r="AT5">
        <f t="shared" si="14"/>
        <v>6.974530249575797</v>
      </c>
      <c r="AU5">
        <f t="shared" si="15"/>
        <v>52.631221897785267</v>
      </c>
      <c r="AW5">
        <v>2</v>
      </c>
      <c r="AX5">
        <f>(R5*SUMPRODUCT(K6:$K$23, X6:$X$23)-$AZ$3*SUMPRODUCT(K5:$K$22, W6:$W$23))/Z5</f>
        <v>25.175158267077634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6"/>
        <v>0.10880000000000001</v>
      </c>
      <c r="I6" s="1">
        <f t="shared" si="17"/>
        <v>1.1088</v>
      </c>
      <c r="J6">
        <f t="shared" si="18"/>
        <v>0.90187590187590183</v>
      </c>
      <c r="K6">
        <f t="shared" si="28"/>
        <v>0.77882621912910976</v>
      </c>
      <c r="L6" s="2">
        <v>3</v>
      </c>
      <c r="M6" s="8">
        <v>1.1872549999999999E-3</v>
      </c>
      <c r="O6">
        <f t="shared" si="29"/>
        <v>184.96245311583235</v>
      </c>
      <c r="P6">
        <f t="shared" si="30"/>
        <v>9.248122655791617</v>
      </c>
      <c r="Q6" s="5">
        <f t="shared" si="31"/>
        <v>50</v>
      </c>
      <c r="R6">
        <f t="shared" si="0"/>
        <v>50000</v>
      </c>
      <c r="S6">
        <f t="shared" si="19"/>
        <v>37.231553112532104</v>
      </c>
      <c r="U6">
        <f t="shared" si="20"/>
        <v>1.1872549999999999E-3</v>
      </c>
      <c r="V6">
        <f t="shared" si="21"/>
        <v>0.01</v>
      </c>
      <c r="W6">
        <f t="shared" si="22"/>
        <v>0.97779009669080752</v>
      </c>
      <c r="X6">
        <f t="shared" si="23"/>
        <v>1.1608861812466445E-3</v>
      </c>
      <c r="Y6">
        <f t="shared" si="24"/>
        <v>9.7779009669080753E-3</v>
      </c>
      <c r="Z6">
        <f t="shared" si="25"/>
        <v>0.96685130954265275</v>
      </c>
      <c r="AB6">
        <f t="shared" si="26"/>
        <v>37.231553112532104</v>
      </c>
      <c r="AC6">
        <f t="shared" si="27"/>
        <v>47.57163344472724</v>
      </c>
      <c r="AE6">
        <f t="shared" si="1"/>
        <v>178.83119001126403</v>
      </c>
      <c r="AF6">
        <f t="shared" si="2"/>
        <v>-8.9415595005631996</v>
      </c>
      <c r="AG6">
        <f t="shared" si="3"/>
        <v>-48.342565477132638</v>
      </c>
      <c r="AH6">
        <f t="shared" si="4"/>
        <v>-58.044309062332225</v>
      </c>
      <c r="AI6">
        <f t="shared" si="5"/>
        <v>63.502755971235977</v>
      </c>
      <c r="AJ6">
        <f t="shared" si="6"/>
        <v>-10.340080332195136</v>
      </c>
      <c r="AK6">
        <f t="shared" si="32"/>
        <v>12.116589241959128</v>
      </c>
      <c r="AL6">
        <f t="shared" si="7"/>
        <v>65.279264880999975</v>
      </c>
      <c r="AN6">
        <f t="shared" si="8"/>
        <v>139.27841957883217</v>
      </c>
      <c r="AO6">
        <f t="shared" si="9"/>
        <v>-6.9639209789416077</v>
      </c>
      <c r="AP6">
        <f t="shared" si="10"/>
        <v>-37.650457493556644</v>
      </c>
      <c r="AQ6">
        <f t="shared" si="11"/>
        <v>-45.206429768977728</v>
      </c>
      <c r="AR6">
        <f t="shared" si="12"/>
        <v>49.457611337356212</v>
      </c>
      <c r="AS6">
        <f t="shared" si="13"/>
        <v>-8.0531256706148078</v>
      </c>
      <c r="AT6">
        <f t="shared" si="14"/>
        <v>9.4367173880554738</v>
      </c>
      <c r="AU6">
        <f t="shared" si="15"/>
        <v>50.841203054796885</v>
      </c>
      <c r="AW6">
        <v>3</v>
      </c>
      <c r="AX6">
        <f>(R6*SUMPRODUCT(K7:$K$23, X7:$X$23)-$AZ$3*SUMPRODUCT(K6:$K$22, W7:$W$23))/Z6</f>
        <v>37.231553112532104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6"/>
        <v>0.1047</v>
      </c>
      <c r="I7" s="1">
        <f t="shared" si="17"/>
        <v>1.1047</v>
      </c>
      <c r="J7">
        <f t="shared" si="18"/>
        <v>0.90522313750339456</v>
      </c>
      <c r="K7">
        <f t="shared" si="28"/>
        <v>0.70501151364995907</v>
      </c>
      <c r="L7" s="2">
        <v>4</v>
      </c>
      <c r="M7" s="8">
        <v>1.2024550000000001E-3</v>
      </c>
      <c r="O7">
        <f t="shared" si="29"/>
        <v>184.96245311583235</v>
      </c>
      <c r="P7">
        <f t="shared" si="30"/>
        <v>9.248122655791617</v>
      </c>
      <c r="Q7" s="5">
        <f t="shared" si="31"/>
        <v>50</v>
      </c>
      <c r="R7">
        <f t="shared" si="0"/>
        <v>50000</v>
      </c>
      <c r="S7">
        <f t="shared" si="19"/>
        <v>47.57163344472724</v>
      </c>
      <c r="U7">
        <f t="shared" si="20"/>
        <v>1.2024550000000001E-3</v>
      </c>
      <c r="V7">
        <f t="shared" si="21"/>
        <v>0.01</v>
      </c>
      <c r="W7">
        <f t="shared" si="22"/>
        <v>0.96685130954265275</v>
      </c>
      <c r="X7">
        <f t="shared" si="23"/>
        <v>1.1625951914161106E-3</v>
      </c>
      <c r="Y7">
        <f t="shared" si="24"/>
        <v>9.6685130954265279E-3</v>
      </c>
      <c r="Z7">
        <f t="shared" si="25"/>
        <v>0.95602020125581011</v>
      </c>
      <c r="AB7">
        <f t="shared" si="26"/>
        <v>47.57163344472724</v>
      </c>
      <c r="AC7">
        <f t="shared" si="27"/>
        <v>55.293329954076945</v>
      </c>
      <c r="AE7">
        <f t="shared" si="1"/>
        <v>176.82784165256638</v>
      </c>
      <c r="AF7">
        <f t="shared" si="2"/>
        <v>-8.8413920826283192</v>
      </c>
      <c r="AG7">
        <f t="shared" si="3"/>
        <v>-47.801010062790503</v>
      </c>
      <c r="AH7">
        <f t="shared" si="4"/>
        <v>-58.129759570805533</v>
      </c>
      <c r="AI7">
        <f t="shared" si="5"/>
        <v>62.055679936342017</v>
      </c>
      <c r="AJ7">
        <f t="shared" si="6"/>
        <v>-7.7216965093497052</v>
      </c>
      <c r="AK7">
        <f t="shared" si="32"/>
        <v>10.583901876020066</v>
      </c>
      <c r="AL7">
        <f t="shared" si="7"/>
        <v>64.917885303012383</v>
      </c>
      <c r="AN7">
        <f t="shared" si="8"/>
        <v>124.66566429893111</v>
      </c>
      <c r="AO7">
        <f t="shared" si="9"/>
        <v>-6.2332832149465549</v>
      </c>
      <c r="AP7">
        <f t="shared" si="10"/>
        <v>-33.700262458364854</v>
      </c>
      <c r="AQ7">
        <f t="shared" si="11"/>
        <v>-40.982149783121805</v>
      </c>
      <c r="AR7">
        <f t="shared" si="12"/>
        <v>43.749968842497879</v>
      </c>
      <c r="AS7">
        <f t="shared" si="13"/>
        <v>-5.4438849440022405</v>
      </c>
      <c r="AT7">
        <f t="shared" si="14"/>
        <v>7.4617726819355479</v>
      </c>
      <c r="AU7">
        <f t="shared" si="15"/>
        <v>45.767856580431193</v>
      </c>
      <c r="AW7">
        <v>4</v>
      </c>
      <c r="AX7">
        <f>(R7*SUMPRODUCT(K8:$K$23, X8:$X$23)-$AZ$3*SUMPRODUCT(K7:$K$22, W8:$W$23))/Z7</f>
        <v>47.57163344472724</v>
      </c>
    </row>
    <row r="8" spans="1:52" x14ac:dyDescent="0.25">
      <c r="B8" s="5">
        <v>2519.9082039999998</v>
      </c>
      <c r="C8" s="2"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6"/>
        <v>7.2500000000000009E-2</v>
      </c>
      <c r="I8" s="1">
        <f t="shared" si="17"/>
        <v>1.0725</v>
      </c>
      <c r="J8">
        <f t="shared" si="18"/>
        <v>0.93240093240093236</v>
      </c>
      <c r="K8">
        <f t="shared" si="28"/>
        <v>0.65735339268061443</v>
      </c>
      <c r="L8" s="2">
        <v>5</v>
      </c>
      <c r="M8" s="8">
        <v>1.2214540000000001E-3</v>
      </c>
      <c r="O8">
        <f t="shared" si="29"/>
        <v>184.96245311583235</v>
      </c>
      <c r="P8">
        <f t="shared" si="30"/>
        <v>9.248122655791617</v>
      </c>
      <c r="Q8" s="5">
        <f t="shared" si="31"/>
        <v>50</v>
      </c>
      <c r="R8">
        <f t="shared" si="0"/>
        <v>50000</v>
      </c>
      <c r="S8">
        <f t="shared" si="19"/>
        <v>55.293329954076945</v>
      </c>
      <c r="U8">
        <f t="shared" si="20"/>
        <v>1.2214540000000001E-3</v>
      </c>
      <c r="V8">
        <f t="shared" si="21"/>
        <v>0.01</v>
      </c>
      <c r="W8">
        <f t="shared" si="22"/>
        <v>0.95602020125581011</v>
      </c>
      <c r="X8">
        <f t="shared" si="23"/>
        <v>1.1677346989047144E-3</v>
      </c>
      <c r="Y8">
        <f t="shared" si="24"/>
        <v>9.5602020125581007E-3</v>
      </c>
      <c r="Z8">
        <f t="shared" si="25"/>
        <v>0.94529226454434723</v>
      </c>
      <c r="AB8">
        <f t="shared" si="26"/>
        <v>55.293329954076945</v>
      </c>
      <c r="AC8">
        <f t="shared" si="27"/>
        <v>60.958271473897405</v>
      </c>
      <c r="AE8">
        <f t="shared" si="1"/>
        <v>174.84357616154281</v>
      </c>
      <c r="AF8">
        <f t="shared" si="2"/>
        <v>-8.7421788080771403</v>
      </c>
      <c r="AG8">
        <f t="shared" si="3"/>
        <v>-47.26461322721736</v>
      </c>
      <c r="AH8">
        <f t="shared" si="4"/>
        <v>-58.386734945235723</v>
      </c>
      <c r="AI8">
        <f t="shared" si="5"/>
        <v>60.450049181012595</v>
      </c>
      <c r="AJ8">
        <f t="shared" si="6"/>
        <v>-5.6649415198204593</v>
      </c>
      <c r="AK8">
        <f t="shared" si="32"/>
        <v>4.7157076916506577</v>
      </c>
      <c r="AL8">
        <f t="shared" si="7"/>
        <v>59.500815352842793</v>
      </c>
      <c r="AN8">
        <f t="shared" si="8"/>
        <v>114.93401797820157</v>
      </c>
      <c r="AO8">
        <f t="shared" si="9"/>
        <v>-5.7467008989100785</v>
      </c>
      <c r="AP8">
        <f t="shared" si="10"/>
        <v>-31.069553858648376</v>
      </c>
      <c r="AQ8">
        <f t="shared" si="11"/>
        <v>-38.380718303794488</v>
      </c>
      <c r="AR8">
        <f t="shared" si="12"/>
        <v>39.737044916848625</v>
      </c>
      <c r="AS8">
        <f t="shared" si="13"/>
        <v>-3.7238685273912551</v>
      </c>
      <c r="AT8">
        <f t="shared" si="14"/>
        <v>3.0998864499966285</v>
      </c>
      <c r="AU8">
        <f t="shared" si="15"/>
        <v>39.113062839454003</v>
      </c>
      <c r="AW8">
        <v>5</v>
      </c>
      <c r="AX8">
        <f>(R8*SUMPRODUCT(K9:$K$23, X9:$X$23)-$AZ$3*SUMPRODUCT(K8:$K$22, W9:$W$23))/Z8</f>
        <v>55.293329954076945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6"/>
        <v>5.2200000000000003E-2</v>
      </c>
      <c r="I9" s="1">
        <f t="shared" si="17"/>
        <v>1.0522</v>
      </c>
      <c r="J9">
        <f t="shared" si="18"/>
        <v>0.95038965976050183</v>
      </c>
      <c r="K9">
        <f t="shared" si="28"/>
        <v>0.62474186721214076</v>
      </c>
      <c r="L9" s="2">
        <v>6</v>
      </c>
      <c r="M9" s="8">
        <v>1.250903E-3</v>
      </c>
      <c r="O9">
        <f t="shared" si="29"/>
        <v>184.96245311583235</v>
      </c>
      <c r="P9">
        <f t="shared" si="30"/>
        <v>9.248122655791617</v>
      </c>
      <c r="Q9" s="5">
        <f t="shared" si="31"/>
        <v>50</v>
      </c>
      <c r="R9">
        <f t="shared" si="0"/>
        <v>50000</v>
      </c>
      <c r="S9">
        <f t="shared" si="19"/>
        <v>60.958271473897405</v>
      </c>
      <c r="U9">
        <f t="shared" si="20"/>
        <v>1.250903E-3</v>
      </c>
      <c r="V9">
        <f t="shared" si="21"/>
        <v>0.01</v>
      </c>
      <c r="W9">
        <f t="shared" si="22"/>
        <v>0.94529226454434723</v>
      </c>
      <c r="X9">
        <f t="shared" si="23"/>
        <v>1.1824689295953177E-3</v>
      </c>
      <c r="Y9">
        <f t="shared" si="24"/>
        <v>9.452922645443472E-3</v>
      </c>
      <c r="Z9">
        <f t="shared" si="25"/>
        <v>0.93465687296930844</v>
      </c>
      <c r="AB9">
        <f t="shared" si="26"/>
        <v>60.958271473897405</v>
      </c>
      <c r="AC9">
        <f t="shared" si="27"/>
        <v>65.395822650905032</v>
      </c>
      <c r="AE9">
        <f t="shared" si="1"/>
        <v>172.87642804597618</v>
      </c>
      <c r="AF9">
        <f t="shared" si="2"/>
        <v>-8.6438214022988085</v>
      </c>
      <c r="AG9">
        <f t="shared" si="3"/>
        <v>-46.732843648465419</v>
      </c>
      <c r="AH9">
        <f t="shared" si="4"/>
        <v>-59.123446479765889</v>
      </c>
      <c r="AI9">
        <f t="shared" si="5"/>
        <v>58.376316515446064</v>
      </c>
      <c r="AJ9">
        <f t="shared" si="6"/>
        <v>-4.4375511770076272</v>
      </c>
      <c r="AK9">
        <f t="shared" si="32"/>
        <v>1.3286261808936912</v>
      </c>
      <c r="AL9">
        <f t="shared" si="7"/>
        <v>55.267391519332129</v>
      </c>
      <c r="AN9">
        <f t="shared" si="8"/>
        <v>108.00314245440846</v>
      </c>
      <c r="AO9">
        <f t="shared" si="9"/>
        <v>-5.4001571227204224</v>
      </c>
      <c r="AP9">
        <f t="shared" si="10"/>
        <v>-29.195964001075318</v>
      </c>
      <c r="AQ9">
        <f t="shared" si="11"/>
        <v>-36.936892349786014</v>
      </c>
      <c r="AR9">
        <f t="shared" si="12"/>
        <v>36.470128980826701</v>
      </c>
      <c r="AS9">
        <f t="shared" si="13"/>
        <v>-2.7723240081731779</v>
      </c>
      <c r="AT9">
        <f t="shared" si="14"/>
        <v>0.83004840107846012</v>
      </c>
      <c r="AU9">
        <f t="shared" si="15"/>
        <v>34.527853373731986</v>
      </c>
      <c r="AW9">
        <v>6</v>
      </c>
      <c r="AX9">
        <f>(R9*SUMPRODUCT(K10:$K$23, X10:$X$23)-$AZ$3*SUMPRODUCT(K9:$K$22, W10:$W$23))/Z9</f>
        <v>60.958271473897405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6"/>
        <v>5.2500000000000005E-2</v>
      </c>
      <c r="I10" s="1">
        <f t="shared" si="17"/>
        <v>1.0525</v>
      </c>
      <c r="J10">
        <f t="shared" si="18"/>
        <v>0.95011876484560576</v>
      </c>
      <c r="K10">
        <f t="shared" si="28"/>
        <v>0.59357897122293657</v>
      </c>
      <c r="L10" s="2">
        <v>7</v>
      </c>
      <c r="M10" s="8">
        <v>1.286052E-3</v>
      </c>
      <c r="O10">
        <f t="shared" si="29"/>
        <v>184.96245311583235</v>
      </c>
      <c r="P10">
        <f t="shared" si="30"/>
        <v>9.248122655791617</v>
      </c>
      <c r="Q10" s="5">
        <f t="shared" si="31"/>
        <v>50</v>
      </c>
      <c r="R10">
        <f t="shared" si="0"/>
        <v>50000</v>
      </c>
      <c r="S10">
        <f t="shared" si="19"/>
        <v>65.395822650905032</v>
      </c>
      <c r="U10">
        <f t="shared" si="20"/>
        <v>1.286052E-3</v>
      </c>
      <c r="V10">
        <f t="shared" si="21"/>
        <v>0.01</v>
      </c>
      <c r="W10">
        <f t="shared" si="22"/>
        <v>0.93465687296930844</v>
      </c>
      <c r="X10">
        <f t="shared" si="23"/>
        <v>1.202017340795925E-3</v>
      </c>
      <c r="Y10">
        <f t="shared" si="24"/>
        <v>9.346568729693085E-3</v>
      </c>
      <c r="Z10">
        <f t="shared" si="25"/>
        <v>0.92410828689881941</v>
      </c>
      <c r="AB10">
        <f t="shared" si="26"/>
        <v>65.395822650905032</v>
      </c>
      <c r="AC10">
        <f t="shared" si="27"/>
        <v>68.688582889790567</v>
      </c>
      <c r="AE10">
        <f t="shared" si="1"/>
        <v>170.92533568947502</v>
      </c>
      <c r="AF10">
        <f t="shared" si="2"/>
        <v>-8.546266784473751</v>
      </c>
      <c r="AG10">
        <f t="shared" si="3"/>
        <v>-46.205414344940969</v>
      </c>
      <c r="AH10">
        <f t="shared" si="4"/>
        <v>-60.100867039796249</v>
      </c>
      <c r="AI10">
        <f t="shared" si="5"/>
        <v>56.07278752026405</v>
      </c>
      <c r="AJ10">
        <f t="shared" si="6"/>
        <v>-3.2927602388855348</v>
      </c>
      <c r="AK10">
        <f t="shared" si="32"/>
        <v>0.93387705537921595</v>
      </c>
      <c r="AL10">
        <f t="shared" si="7"/>
        <v>53.713904336757729</v>
      </c>
      <c r="AN10">
        <f t="shared" si="8"/>
        <v>101.45768491449367</v>
      </c>
      <c r="AO10">
        <f t="shared" si="9"/>
        <v>-5.0728842457246834</v>
      </c>
      <c r="AP10">
        <f t="shared" si="10"/>
        <v>-27.426562311799575</v>
      </c>
      <c r="AQ10">
        <f t="shared" si="11"/>
        <v>-35.674610827088756</v>
      </c>
      <c r="AR10">
        <f t="shared" si="12"/>
        <v>33.283627529880654</v>
      </c>
      <c r="AS10">
        <f t="shared" si="13"/>
        <v>-1.9545132350814667</v>
      </c>
      <c r="AT10">
        <f t="shared" si="14"/>
        <v>0.55432978178070036</v>
      </c>
      <c r="AU10">
        <f t="shared" si="15"/>
        <v>31.883444076579885</v>
      </c>
      <c r="AW10">
        <v>7</v>
      </c>
      <c r="AX10">
        <f>(R10*SUMPRODUCT(K11:$K$23, X11:$X$23)-$AZ$3*SUMPRODUCT(K10:$K$22, W11:$W$23))/Z10</f>
        <v>65.395822650905032</v>
      </c>
    </row>
    <row r="11" spans="1:52" x14ac:dyDescent="0.25">
      <c r="A11" t="s">
        <v>33</v>
      </c>
      <c r="C11" s="24">
        <f>AU25</f>
        <v>-2082.2157374686062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6"/>
        <v>5.1500000000000004E-2</v>
      </c>
      <c r="I11" s="1">
        <f t="shared" si="17"/>
        <v>1.0515000000000001</v>
      </c>
      <c r="J11">
        <f t="shared" si="18"/>
        <v>0.951022349025202</v>
      </c>
      <c r="K11">
        <f t="shared" si="28"/>
        <v>0.56450686754439994</v>
      </c>
      <c r="L11" s="2">
        <v>8</v>
      </c>
      <c r="M11" s="8">
        <v>1.3202509999999999E-3</v>
      </c>
      <c r="O11">
        <f t="shared" si="29"/>
        <v>184.96245311583235</v>
      </c>
      <c r="P11">
        <f t="shared" si="30"/>
        <v>9.248122655791617</v>
      </c>
      <c r="Q11" s="5">
        <f t="shared" si="31"/>
        <v>50</v>
      </c>
      <c r="R11">
        <f t="shared" si="0"/>
        <v>50000</v>
      </c>
      <c r="S11">
        <f t="shared" si="19"/>
        <v>68.688582889790567</v>
      </c>
      <c r="U11">
        <f t="shared" si="20"/>
        <v>1.3202509999999999E-3</v>
      </c>
      <c r="V11">
        <f t="shared" si="21"/>
        <v>0.01</v>
      </c>
      <c r="W11">
        <f t="shared" si="22"/>
        <v>0.92410828689881941</v>
      </c>
      <c r="X11">
        <f t="shared" si="23"/>
        <v>1.2200548898864531E-3</v>
      </c>
      <c r="Y11">
        <f t="shared" si="24"/>
        <v>9.2410828689881951E-3</v>
      </c>
      <c r="Z11">
        <f t="shared" si="25"/>
        <v>0.91364714913994483</v>
      </c>
      <c r="AB11">
        <f t="shared" si="26"/>
        <v>68.688582889790567</v>
      </c>
      <c r="AC11">
        <f t="shared" si="27"/>
        <v>70.725241076642007</v>
      </c>
      <c r="AE11">
        <f t="shared" si="1"/>
        <v>168.99041798721092</v>
      </c>
      <c r="AF11">
        <f t="shared" si="2"/>
        <v>-8.4495208993605466</v>
      </c>
      <c r="AG11">
        <f t="shared" si="3"/>
        <v>-45.682357456997238</v>
      </c>
      <c r="AH11">
        <f t="shared" si="4"/>
        <v>-61.002744494322656</v>
      </c>
      <c r="AI11">
        <f t="shared" si="5"/>
        <v>53.855795136530475</v>
      </c>
      <c r="AJ11">
        <f t="shared" si="6"/>
        <v>-2.0366581868514402</v>
      </c>
      <c r="AK11">
        <f t="shared" si="32"/>
        <v>0.55015075194633822</v>
      </c>
      <c r="AL11">
        <f t="shared" si="7"/>
        <v>52.369287701625375</v>
      </c>
      <c r="AN11">
        <f t="shared" si="8"/>
        <v>95.396251502979254</v>
      </c>
      <c r="AO11">
        <f t="shared" si="9"/>
        <v>-4.7698125751489631</v>
      </c>
      <c r="AP11">
        <f t="shared" si="10"/>
        <v>-25.788004510093071</v>
      </c>
      <c r="AQ11">
        <f t="shared" si="11"/>
        <v>-34.436468206101473</v>
      </c>
      <c r="AR11">
        <f t="shared" si="12"/>
        <v>30.401966211635745</v>
      </c>
      <c r="AS11">
        <f t="shared" si="13"/>
        <v>-1.1497075333181637</v>
      </c>
      <c r="AT11">
        <f t="shared" si="14"/>
        <v>0.31056387765842358</v>
      </c>
      <c r="AU11">
        <f t="shared" si="15"/>
        <v>29.562822555976009</v>
      </c>
      <c r="AW11">
        <v>8</v>
      </c>
      <c r="AX11">
        <f>(R11*SUMPRODUCT(K12:$K$23, X12:$X$23)-$AZ$3*SUMPRODUCT(K11:$K$22, W12:$W$23))/Z11</f>
        <v>68.688582889790567</v>
      </c>
    </row>
    <row r="12" spans="1:52" x14ac:dyDescent="0.25">
      <c r="A12" t="s">
        <v>40</v>
      </c>
      <c r="C12"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6"/>
        <v>5.1900000000000002E-2</v>
      </c>
      <c r="I12" s="1">
        <f t="shared" si="17"/>
        <v>1.0519000000000001</v>
      </c>
      <c r="J12">
        <f t="shared" si="18"/>
        <v>0.95066070919288903</v>
      </c>
      <c r="K12">
        <f t="shared" si="28"/>
        <v>0.53665449904401552</v>
      </c>
      <c r="L12" s="2">
        <v>9</v>
      </c>
      <c r="M12" s="8">
        <v>1.3639489999999999E-3</v>
      </c>
      <c r="O12">
        <f t="shared" si="29"/>
        <v>184.96245311583235</v>
      </c>
      <c r="P12">
        <f t="shared" si="30"/>
        <v>9.248122655791617</v>
      </c>
      <c r="Q12" s="5">
        <f t="shared" si="31"/>
        <v>50</v>
      </c>
      <c r="R12">
        <f t="shared" si="0"/>
        <v>50000</v>
      </c>
      <c r="S12">
        <f t="shared" si="19"/>
        <v>70.725241076642007</v>
      </c>
      <c r="U12">
        <f t="shared" si="20"/>
        <v>1.3639489999999999E-3</v>
      </c>
      <c r="V12">
        <f t="shared" si="21"/>
        <v>0.01</v>
      </c>
      <c r="W12">
        <f t="shared" si="22"/>
        <v>0.91364714913994483</v>
      </c>
      <c r="X12">
        <f t="shared" si="23"/>
        <v>1.2461681154222785E-3</v>
      </c>
      <c r="Y12">
        <f t="shared" si="24"/>
        <v>9.1364714913994491E-3</v>
      </c>
      <c r="Z12">
        <f t="shared" si="25"/>
        <v>0.90326450953312309</v>
      </c>
      <c r="AB12">
        <f t="shared" si="26"/>
        <v>70.725241076642007</v>
      </c>
      <c r="AC12">
        <f t="shared" si="27"/>
        <v>71.543640647901796</v>
      </c>
      <c r="AE12">
        <f t="shared" si="1"/>
        <v>167.07001949571557</v>
      </c>
      <c r="AF12">
        <f t="shared" si="2"/>
        <v>-8.3535009747857778</v>
      </c>
      <c r="AG12">
        <f t="shared" si="3"/>
        <v>-45.163225476656152</v>
      </c>
      <c r="AH12">
        <f t="shared" si="4"/>
        <v>-62.308405771113925</v>
      </c>
      <c r="AI12">
        <f t="shared" si="5"/>
        <v>51.244887273159705</v>
      </c>
      <c r="AJ12">
        <f t="shared" si="6"/>
        <v>-0.81839957125978913</v>
      </c>
      <c r="AK12">
        <f t="shared" si="32"/>
        <v>0.52771604707441511</v>
      </c>
      <c r="AL12">
        <f t="shared" si="7"/>
        <v>50.954203748974329</v>
      </c>
      <c r="AN12">
        <f t="shared" si="8"/>
        <v>89.658877617747152</v>
      </c>
      <c r="AO12">
        <f t="shared" si="9"/>
        <v>-4.4829438808873565</v>
      </c>
      <c r="AP12">
        <f t="shared" si="10"/>
        <v>-24.237048143386826</v>
      </c>
      <c r="AQ12">
        <f t="shared" si="11"/>
        <v>-33.438086285328389</v>
      </c>
      <c r="AR12">
        <f t="shared" si="12"/>
        <v>27.500799308144568</v>
      </c>
      <c r="AS12">
        <f t="shared" si="13"/>
        <v>-0.43919781193225921</v>
      </c>
      <c r="AT12">
        <f t="shared" si="14"/>
        <v>0.28320119088020834</v>
      </c>
      <c r="AU12">
        <f t="shared" si="15"/>
        <v>27.344802687092518</v>
      </c>
      <c r="AW12">
        <v>9</v>
      </c>
      <c r="AX12">
        <f>(R12*SUMPRODUCT(K13:$K$23, X13:$X$23)-$AZ$3*SUMPRODUCT(K12:$K$22, W13:$W$23))/Z12</f>
        <v>70.725241076642007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6"/>
        <v>5.1700000000000003E-2</v>
      </c>
      <c r="I13" s="1">
        <f t="shared" si="17"/>
        <v>1.0517000000000001</v>
      </c>
      <c r="J13">
        <f t="shared" si="18"/>
        <v>0.95084149472282964</v>
      </c>
      <c r="K13">
        <f t="shared" si="28"/>
        <v>0.51027336602074302</v>
      </c>
      <c r="L13" s="2">
        <v>10</v>
      </c>
      <c r="M13" s="8">
        <v>1.4095469999999999E-3</v>
      </c>
      <c r="O13">
        <f t="shared" si="29"/>
        <v>184.96245311583235</v>
      </c>
      <c r="P13">
        <f t="shared" si="30"/>
        <v>9.248122655791617</v>
      </c>
      <c r="Q13" s="5">
        <f t="shared" si="31"/>
        <v>50</v>
      </c>
      <c r="R13">
        <f t="shared" si="0"/>
        <v>50000</v>
      </c>
      <c r="S13">
        <f t="shared" si="19"/>
        <v>71.543640647901796</v>
      </c>
      <c r="U13">
        <f t="shared" si="20"/>
        <v>1.4095469999999999E-3</v>
      </c>
      <c r="V13">
        <f t="shared" si="21"/>
        <v>0.01</v>
      </c>
      <c r="W13">
        <f t="shared" si="22"/>
        <v>0.90326450953312309</v>
      </c>
      <c r="X13">
        <f t="shared" si="23"/>
        <v>1.273193779618885E-3</v>
      </c>
      <c r="Y13">
        <f t="shared" si="24"/>
        <v>9.0326450953312314E-3</v>
      </c>
      <c r="Z13">
        <f t="shared" si="25"/>
        <v>0.89295867065817303</v>
      </c>
      <c r="AB13">
        <f t="shared" si="26"/>
        <v>71.543640647901796</v>
      </c>
      <c r="AC13">
        <f t="shared" si="27"/>
        <v>71.059488475749518</v>
      </c>
      <c r="AE13">
        <f t="shared" si="1"/>
        <v>165.16382625598831</v>
      </c>
      <c r="AF13">
        <f t="shared" si="2"/>
        <v>-8.2581913127994149</v>
      </c>
      <c r="AG13">
        <f t="shared" si="3"/>
        <v>-44.647933532908652</v>
      </c>
      <c r="AH13">
        <f t="shared" si="4"/>
        <v>-63.659688980944253</v>
      </c>
      <c r="AI13">
        <f t="shared" si="5"/>
        <v>48.598012429335981</v>
      </c>
      <c r="AJ13">
        <f t="shared" si="6"/>
        <v>0.48415217215227813</v>
      </c>
      <c r="AK13">
        <f t="shared" si="32"/>
        <v>0.45689855118218142</v>
      </c>
      <c r="AL13">
        <f t="shared" si="7"/>
        <v>49.539063152670437</v>
      </c>
      <c r="AN13">
        <f t="shared" si="8"/>
        <v>84.278701568508325</v>
      </c>
      <c r="AO13">
        <f t="shared" si="9"/>
        <v>-4.2139350784254166</v>
      </c>
      <c r="AP13">
        <f t="shared" si="10"/>
        <v>-22.782651329707704</v>
      </c>
      <c r="AQ13">
        <f t="shared" si="11"/>
        <v>-32.483843776140027</v>
      </c>
      <c r="AR13">
        <f t="shared" si="12"/>
        <v>24.798271384235179</v>
      </c>
      <c r="AS13">
        <f t="shared" si="13"/>
        <v>0.24704995855039721</v>
      </c>
      <c r="AT13">
        <f t="shared" si="14"/>
        <v>0.23314316164173246</v>
      </c>
      <c r="AU13">
        <f t="shared" si="15"/>
        <v>25.278464504427305</v>
      </c>
      <c r="AW13">
        <v>10</v>
      </c>
      <c r="AX13">
        <f>(R13*SUMPRODUCT(K14:$K$23, X14:$X$23)-$AZ$3*SUMPRODUCT(K13:$K$22, W14:$W$23))/Z13</f>
        <v>71.543640647901796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6"/>
        <v>5.1400000000000001E-2</v>
      </c>
      <c r="I14" s="1">
        <f t="shared" si="17"/>
        <v>1.0514000000000001</v>
      </c>
      <c r="J14">
        <f t="shared" si="18"/>
        <v>0.95111280197831449</v>
      </c>
      <c r="K14">
        <f t="shared" si="28"/>
        <v>0.48532753093089492</v>
      </c>
      <c r="L14" s="2">
        <v>11</v>
      </c>
      <c r="M14" s="8">
        <v>1.462746E-3</v>
      </c>
      <c r="O14">
        <f t="shared" si="29"/>
        <v>184.96245311583235</v>
      </c>
      <c r="P14">
        <f t="shared" si="30"/>
        <v>9.248122655791617</v>
      </c>
      <c r="Q14" s="5">
        <f t="shared" si="31"/>
        <v>50</v>
      </c>
      <c r="R14">
        <f t="shared" si="0"/>
        <v>50000</v>
      </c>
      <c r="S14">
        <f t="shared" si="19"/>
        <v>71.059488475749518</v>
      </c>
      <c r="U14">
        <f t="shared" si="20"/>
        <v>1.462746E-3</v>
      </c>
      <c r="V14">
        <f t="shared" si="21"/>
        <v>0.01</v>
      </c>
      <c r="W14">
        <f t="shared" si="22"/>
        <v>0.89295867065817303</v>
      </c>
      <c r="X14">
        <f t="shared" si="23"/>
        <v>1.30617172367056E-3</v>
      </c>
      <c r="Y14">
        <f t="shared" si="24"/>
        <v>8.9295867065817304E-3</v>
      </c>
      <c r="Z14">
        <f t="shared" si="25"/>
        <v>0.88272291222792076</v>
      </c>
      <c r="AB14">
        <f t="shared" si="26"/>
        <v>71.059488475749518</v>
      </c>
      <c r="AC14">
        <f t="shared" si="27"/>
        <v>68.948281198744667</v>
      </c>
      <c r="AE14">
        <f t="shared" si="1"/>
        <v>163.27059526722778</v>
      </c>
      <c r="AF14">
        <f t="shared" si="2"/>
        <v>-8.1635297633613888</v>
      </c>
      <c r="AG14">
        <f t="shared" si="3"/>
        <v>-44.136145611396039</v>
      </c>
      <c r="AH14">
        <f t="shared" si="4"/>
        <v>-65.308586183527993</v>
      </c>
      <c r="AI14">
        <f t="shared" si="5"/>
        <v>45.662333708942342</v>
      </c>
      <c r="AJ14">
        <f t="shared" si="6"/>
        <v>2.1112072770048513</v>
      </c>
      <c r="AK14">
        <f t="shared" si="32"/>
        <v>0.40709979716330863</v>
      </c>
      <c r="AL14">
        <f t="shared" si="7"/>
        <v>48.180640783110505</v>
      </c>
      <c r="AN14">
        <f t="shared" si="8"/>
        <v>79.239714874661118</v>
      </c>
      <c r="AO14">
        <f t="shared" si="9"/>
        <v>-3.9619857437330559</v>
      </c>
      <c r="AP14">
        <f t="shared" si="10"/>
        <v>-21.420486574385293</v>
      </c>
      <c r="AQ14">
        <f t="shared" si="11"/>
        <v>-31.696054881039199</v>
      </c>
      <c r="AR14">
        <f t="shared" si="12"/>
        <v>22.161187675503559</v>
      </c>
      <c r="AS14">
        <f t="shared" si="13"/>
        <v>1.0246270150321024</v>
      </c>
      <c r="AT14">
        <f t="shared" si="14"/>
        <v>0.19757673939973672</v>
      </c>
      <c r="AU14">
        <f t="shared" si="15"/>
        <v>23.383391429935401</v>
      </c>
      <c r="AW14">
        <v>11</v>
      </c>
      <c r="AX14">
        <f>(R14*SUMPRODUCT(K15:$K$23, X15:$X$23)-$AZ$3*SUMPRODUCT(K14:$K$22, W15:$W$23))/Z14</f>
        <v>71.059488475749518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6"/>
        <v>5.1900000000000002E-2</v>
      </c>
      <c r="I15" s="1">
        <f t="shared" si="17"/>
        <v>1.0519000000000001</v>
      </c>
      <c r="J15">
        <f t="shared" si="18"/>
        <v>0.95066070919288903</v>
      </c>
      <c r="K15">
        <f t="shared" si="28"/>
        <v>0.46138181474559836</v>
      </c>
      <c r="L15" s="2">
        <v>12</v>
      </c>
      <c r="M15" s="8">
        <v>1.535893E-3</v>
      </c>
      <c r="O15">
        <f t="shared" si="29"/>
        <v>184.96245311583235</v>
      </c>
      <c r="P15">
        <f t="shared" si="30"/>
        <v>9.248122655791617</v>
      </c>
      <c r="Q15" s="5">
        <f t="shared" si="31"/>
        <v>50</v>
      </c>
      <c r="R15">
        <f t="shared" si="0"/>
        <v>50000</v>
      </c>
      <c r="S15">
        <f t="shared" si="19"/>
        <v>68.948281198744667</v>
      </c>
      <c r="U15">
        <f t="shared" si="20"/>
        <v>1.535893E-3</v>
      </c>
      <c r="V15">
        <f t="shared" si="21"/>
        <v>0.01</v>
      </c>
      <c r="W15">
        <f t="shared" si="22"/>
        <v>0.88272291222792076</v>
      </c>
      <c r="X15">
        <f t="shared" si="23"/>
        <v>1.3557679418304779E-3</v>
      </c>
      <c r="Y15">
        <f t="shared" si="24"/>
        <v>8.8272291222792083E-3</v>
      </c>
      <c r="Z15">
        <f t="shared" si="25"/>
        <v>0.87253991516381113</v>
      </c>
      <c r="AB15">
        <f t="shared" si="26"/>
        <v>68.948281198744667</v>
      </c>
      <c r="AC15">
        <f t="shared" si="27"/>
        <v>65.182709511496995</v>
      </c>
      <c r="AE15">
        <f t="shared" si="1"/>
        <v>161.38712315017875</v>
      </c>
      <c r="AF15">
        <f t="shared" si="2"/>
        <v>-8.0693561575089365</v>
      </c>
      <c r="AG15">
        <f t="shared" si="3"/>
        <v>-43.62699575819056</v>
      </c>
      <c r="AH15">
        <f t="shared" si="4"/>
        <v>-67.78839709152389</v>
      </c>
      <c r="AI15">
        <f t="shared" si="5"/>
        <v>41.902374142955367</v>
      </c>
      <c r="AJ15">
        <f t="shared" si="6"/>
        <v>3.7655716872476717</v>
      </c>
      <c r="AK15">
        <f t="shared" si="32"/>
        <v>0.91129079758479947</v>
      </c>
      <c r="AL15">
        <f t="shared" si="7"/>
        <v>46.579236627787836</v>
      </c>
      <c r="AN15">
        <f t="shared" si="8"/>
        <v>74.461083755600839</v>
      </c>
      <c r="AO15">
        <f t="shared" si="9"/>
        <v>-3.7230541877800416</v>
      </c>
      <c r="AP15">
        <f t="shared" si="10"/>
        <v>-20.128702474812481</v>
      </c>
      <c r="AQ15">
        <f t="shared" si="11"/>
        <v>-31.276333668782534</v>
      </c>
      <c r="AR15">
        <f t="shared" si="12"/>
        <v>19.332993424225783</v>
      </c>
      <c r="AS15">
        <f t="shared" si="13"/>
        <v>1.7373662986169756</v>
      </c>
      <c r="AT15">
        <f t="shared" si="14"/>
        <v>0.42045300195063851</v>
      </c>
      <c r="AU15">
        <f t="shared" si="15"/>
        <v>21.490812724793397</v>
      </c>
      <c r="AW15">
        <v>12</v>
      </c>
      <c r="AX15">
        <f>(R15*SUMPRODUCT(K16:$K$23, X16:$X$23)-$AZ$3*SUMPRODUCT(K15:$K$22, W16:$W$23))/Z15</f>
        <v>68.948281198744667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6"/>
        <v>5.4700000000000006E-2</v>
      </c>
      <c r="I16" s="1">
        <f t="shared" si="17"/>
        <v>1.0547</v>
      </c>
      <c r="J16">
        <f t="shared" si="18"/>
        <v>0.94813691096994412</v>
      </c>
      <c r="K16">
        <f t="shared" si="28"/>
        <v>0.43745312861059865</v>
      </c>
      <c r="L16" s="2">
        <v>13</v>
      </c>
      <c r="M16" s="8">
        <v>1.6204399999999999E-3</v>
      </c>
      <c r="O16">
        <f t="shared" si="29"/>
        <v>184.96245311583235</v>
      </c>
      <c r="P16">
        <f t="shared" si="30"/>
        <v>9.248122655791617</v>
      </c>
      <c r="Q16" s="5">
        <f t="shared" si="31"/>
        <v>50</v>
      </c>
      <c r="R16">
        <f t="shared" si="0"/>
        <v>50000</v>
      </c>
      <c r="S16">
        <f t="shared" si="19"/>
        <v>65.182709511496995</v>
      </c>
      <c r="U16">
        <f t="shared" si="20"/>
        <v>1.6204399999999999E-3</v>
      </c>
      <c r="V16">
        <f t="shared" si="21"/>
        <v>0.01</v>
      </c>
      <c r="W16">
        <f t="shared" si="22"/>
        <v>0.87253991516381113</v>
      </c>
      <c r="X16">
        <f t="shared" si="23"/>
        <v>1.4138985801280461E-3</v>
      </c>
      <c r="Y16">
        <f t="shared" si="24"/>
        <v>8.7253991516381118E-3</v>
      </c>
      <c r="Z16">
        <f t="shared" si="25"/>
        <v>0.86240061743204499</v>
      </c>
      <c r="AB16">
        <f t="shared" si="26"/>
        <v>65.182709511496995</v>
      </c>
      <c r="AC16">
        <f t="shared" si="27"/>
        <v>60.037742965589139</v>
      </c>
      <c r="AE16">
        <f t="shared" si="1"/>
        <v>159.51173376883949</v>
      </c>
      <c r="AF16">
        <f t="shared" si="2"/>
        <v>-7.9755866884419744</v>
      </c>
      <c r="AG16">
        <f t="shared" si="3"/>
        <v>-43.120030871602246</v>
      </c>
      <c r="AH16">
        <f t="shared" si="4"/>
        <v>-70.694929006402305</v>
      </c>
      <c r="AI16">
        <f t="shared" si="5"/>
        <v>37.721187202392969</v>
      </c>
      <c r="AJ16">
        <f t="shared" si="6"/>
        <v>5.144966545907856</v>
      </c>
      <c r="AK16">
        <f t="shared" si="32"/>
        <v>1.538703881802451</v>
      </c>
      <c r="AL16">
        <f t="shared" si="7"/>
        <v>44.404857630103272</v>
      </c>
      <c r="AN16">
        <f t="shared" si="8"/>
        <v>69.778906987279711</v>
      </c>
      <c r="AO16">
        <f t="shared" si="9"/>
        <v>-3.4889453493639855</v>
      </c>
      <c r="AP16">
        <f t="shared" si="10"/>
        <v>-18.862992410568001</v>
      </c>
      <c r="AQ16">
        <f t="shared" si="11"/>
        <v>-30.925717870754848</v>
      </c>
      <c r="AR16">
        <f t="shared" si="12"/>
        <v>16.501251356592878</v>
      </c>
      <c r="AS16">
        <f t="shared" si="13"/>
        <v>2.2506817121042566</v>
      </c>
      <c r="AT16">
        <f t="shared" si="14"/>
        <v>0.673110827099755</v>
      </c>
      <c r="AU16">
        <f t="shared" si="15"/>
        <v>19.42504389579689</v>
      </c>
      <c r="AW16">
        <v>13</v>
      </c>
      <c r="AX16">
        <f>(R16*SUMPRODUCT(K17:$K$23, X17:$X$23)-$AZ$3*SUMPRODUCT(K16:$K$22, W17:$W$23))/Z16</f>
        <v>65.182709511496995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6"/>
        <v>6.1700000000000005E-2</v>
      </c>
      <c r="I17" s="1">
        <f t="shared" si="17"/>
        <v>1.0617000000000001</v>
      </c>
      <c r="J17">
        <f t="shared" si="18"/>
        <v>0.94188565508147304</v>
      </c>
      <c r="K17">
        <f t="shared" si="28"/>
        <v>0.41203082660883361</v>
      </c>
      <c r="L17" s="2">
        <v>14</v>
      </c>
      <c r="M17" s="8">
        <v>1.706887E-3</v>
      </c>
      <c r="O17">
        <f t="shared" si="29"/>
        <v>184.96245311583235</v>
      </c>
      <c r="P17">
        <f t="shared" si="30"/>
        <v>9.248122655791617</v>
      </c>
      <c r="Q17" s="5">
        <f t="shared" si="31"/>
        <v>50</v>
      </c>
      <c r="R17">
        <f t="shared" si="0"/>
        <v>50000</v>
      </c>
      <c r="S17">
        <f t="shared" si="19"/>
        <v>60.037742965589139</v>
      </c>
      <c r="U17">
        <f t="shared" si="20"/>
        <v>1.706887E-3</v>
      </c>
      <c r="V17">
        <f t="shared" si="21"/>
        <v>0.01</v>
      </c>
      <c r="W17">
        <f t="shared" si="22"/>
        <v>0.86240061743204499</v>
      </c>
      <c r="X17">
        <f t="shared" si="23"/>
        <v>1.4720204026867311E-3</v>
      </c>
      <c r="Y17">
        <f t="shared" si="24"/>
        <v>8.6240061743204505E-3</v>
      </c>
      <c r="Z17">
        <f t="shared" si="25"/>
        <v>0.85230459085503785</v>
      </c>
      <c r="AB17">
        <f t="shared" si="26"/>
        <v>60.037742965589139</v>
      </c>
      <c r="AC17">
        <f t="shared" si="27"/>
        <v>53.667201780360784</v>
      </c>
      <c r="AE17">
        <f t="shared" si="1"/>
        <v>157.6443479264336</v>
      </c>
      <c r="AF17">
        <f t="shared" si="2"/>
        <v>-7.8822173963216802</v>
      </c>
      <c r="AG17">
        <f t="shared" si="3"/>
        <v>-42.615229542751891</v>
      </c>
      <c r="AH17">
        <f t="shared" si="4"/>
        <v>-73.601020134336551</v>
      </c>
      <c r="AI17">
        <f t="shared" si="5"/>
        <v>33.545880853023462</v>
      </c>
      <c r="AJ17">
        <f t="shared" si="6"/>
        <v>6.3705411852283547</v>
      </c>
      <c r="AK17">
        <f t="shared" si="32"/>
        <v>2.8952382542406743</v>
      </c>
      <c r="AL17">
        <f t="shared" si="7"/>
        <v>42.81166029249249</v>
      </c>
      <c r="AN17">
        <f t="shared" si="8"/>
        <v>64.954330986339002</v>
      </c>
      <c r="AO17">
        <f t="shared" si="9"/>
        <v>-3.2477165493169502</v>
      </c>
      <c r="AP17">
        <f t="shared" si="10"/>
        <v>-17.558788254625249</v>
      </c>
      <c r="AQ17">
        <f t="shared" si="11"/>
        <v>-30.325889165204096</v>
      </c>
      <c r="AR17">
        <f t="shared" si="12"/>
        <v>13.821937017192701</v>
      </c>
      <c r="AS17">
        <f t="shared" si="13"/>
        <v>2.6248593504952575</v>
      </c>
      <c r="AT17">
        <f t="shared" si="14"/>
        <v>1.1929274111243013</v>
      </c>
      <c r="AU17">
        <f t="shared" si="15"/>
        <v>17.639723778812261</v>
      </c>
      <c r="AW17">
        <v>14</v>
      </c>
      <c r="AX17">
        <f>(R17*SUMPRODUCT(K18:$K$23, X18:$X$23)-$AZ$3*SUMPRODUCT(K17:$K$22, W18:$W$23))/Z17</f>
        <v>60.037742965589139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6"/>
        <v>7.0099999999999996E-2</v>
      </c>
      <c r="I18" s="1">
        <f t="shared" si="17"/>
        <v>1.0701000000000001</v>
      </c>
      <c r="J18">
        <f t="shared" si="18"/>
        <v>0.93449210354172507</v>
      </c>
      <c r="K18">
        <f t="shared" si="28"/>
        <v>0.38503955388172473</v>
      </c>
      <c r="L18" s="2">
        <v>15</v>
      </c>
      <c r="M18" s="8">
        <v>1.7980839999999999E-3</v>
      </c>
      <c r="O18">
        <f t="shared" si="29"/>
        <v>184.96245311583235</v>
      </c>
      <c r="P18">
        <f t="shared" si="30"/>
        <v>9.248122655791617</v>
      </c>
      <c r="Q18" s="5">
        <f t="shared" si="31"/>
        <v>50</v>
      </c>
      <c r="R18">
        <f t="shared" si="0"/>
        <v>50000</v>
      </c>
      <c r="S18">
        <f t="shared" si="19"/>
        <v>53.667201780360784</v>
      </c>
      <c r="U18">
        <f t="shared" si="20"/>
        <v>1.7980839999999999E-3</v>
      </c>
      <c r="V18">
        <f t="shared" si="21"/>
        <v>0.01</v>
      </c>
      <c r="W18">
        <f t="shared" si="22"/>
        <v>0.85230459085503785</v>
      </c>
      <c r="X18">
        <f t="shared" si="23"/>
        <v>1.5325152479429898E-3</v>
      </c>
      <c r="Y18">
        <f t="shared" si="24"/>
        <v>8.523045908550379E-3</v>
      </c>
      <c r="Z18">
        <f t="shared" si="25"/>
        <v>0.84224902969854454</v>
      </c>
      <c r="AB18">
        <f t="shared" si="26"/>
        <v>53.667201780360784</v>
      </c>
      <c r="AC18">
        <f t="shared" si="27"/>
        <v>45.876606439459387</v>
      </c>
      <c r="AE18">
        <f t="shared" si="1"/>
        <v>155.78444666747234</v>
      </c>
      <c r="AF18">
        <f t="shared" si="2"/>
        <v>-7.7892223333736164</v>
      </c>
      <c r="AG18">
        <f t="shared" si="3"/>
        <v>-42.112451484927227</v>
      </c>
      <c r="AH18">
        <f t="shared" si="4"/>
        <v>-76.625762397149487</v>
      </c>
      <c r="AI18">
        <f t="shared" si="5"/>
        <v>29.257010452022001</v>
      </c>
      <c r="AJ18">
        <f t="shared" si="6"/>
        <v>7.7905953409013975</v>
      </c>
      <c r="AK18">
        <f t="shared" si="32"/>
        <v>4.3559084040723253</v>
      </c>
      <c r="AL18">
        <f t="shared" si="7"/>
        <v>41.403514196995722</v>
      </c>
      <c r="AN18">
        <f t="shared" si="8"/>
        <v>59.983173846554891</v>
      </c>
      <c r="AO18">
        <f t="shared" si="9"/>
        <v>-2.999158692327744</v>
      </c>
      <c r="AP18">
        <f t="shared" si="10"/>
        <v>-16.214959532622157</v>
      </c>
      <c r="AQ18">
        <f t="shared" si="11"/>
        <v>-29.503949369245476</v>
      </c>
      <c r="AR18">
        <f t="shared" si="12"/>
        <v>11.265106252359509</v>
      </c>
      <c r="AS18">
        <f t="shared" si="13"/>
        <v>2.9996873545337173</v>
      </c>
      <c r="AT18">
        <f t="shared" si="14"/>
        <v>1.6771970286536637</v>
      </c>
      <c r="AU18">
        <f t="shared" si="15"/>
        <v>15.941990635546889</v>
      </c>
      <c r="AW18">
        <v>15</v>
      </c>
      <c r="AX18">
        <f>(R18*SUMPRODUCT(K19:$K$23, X19:$X$23)-$AZ$3*SUMPRODUCT(K18:$K$22, W19:$W$23))/Z18</f>
        <v>53.667201780360784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6"/>
        <v>7.3400000000000007E-2</v>
      </c>
      <c r="I19" s="1">
        <f t="shared" si="17"/>
        <v>1.0733999999999999</v>
      </c>
      <c r="J19">
        <f t="shared" si="18"/>
        <v>0.93161915408980811</v>
      </c>
      <c r="K19">
        <f t="shared" si="28"/>
        <v>0.35871022347840947</v>
      </c>
      <c r="L19" s="2">
        <v>16</v>
      </c>
      <c r="M19" s="8">
        <v>1.9035300000000001E-3</v>
      </c>
      <c r="O19">
        <f t="shared" si="29"/>
        <v>184.96245311583235</v>
      </c>
      <c r="P19">
        <f t="shared" si="30"/>
        <v>9.248122655791617</v>
      </c>
      <c r="Q19" s="5">
        <f t="shared" si="31"/>
        <v>50</v>
      </c>
      <c r="R19">
        <f t="shared" si="0"/>
        <v>50000</v>
      </c>
      <c r="S19">
        <f t="shared" si="19"/>
        <v>45.876606439459387</v>
      </c>
      <c r="U19">
        <f t="shared" si="20"/>
        <v>1.9035300000000001E-3</v>
      </c>
      <c r="V19">
        <f t="shared" si="21"/>
        <v>0.01</v>
      </c>
      <c r="W19">
        <f t="shared" si="22"/>
        <v>0.84224902969854454</v>
      </c>
      <c r="X19">
        <f t="shared" si="23"/>
        <v>1.6032462955020705E-3</v>
      </c>
      <c r="Y19">
        <f t="shared" si="24"/>
        <v>8.4224902969854461E-3</v>
      </c>
      <c r="Z19">
        <f t="shared" si="25"/>
        <v>0.83222329310605692</v>
      </c>
      <c r="AB19">
        <f t="shared" si="26"/>
        <v>45.876606439459387</v>
      </c>
      <c r="AC19">
        <f t="shared" si="27"/>
        <v>36.190693695821231</v>
      </c>
      <c r="AE19">
        <f t="shared" si="1"/>
        <v>153.93006183303265</v>
      </c>
      <c r="AF19">
        <f t="shared" si="2"/>
        <v>-7.6965030916516319</v>
      </c>
      <c r="AG19">
        <f t="shared" si="3"/>
        <v>-41.611164655302844</v>
      </c>
      <c r="AH19">
        <f t="shared" si="4"/>
        <v>-80.162314775103525</v>
      </c>
      <c r="AI19">
        <f t="shared" si="5"/>
        <v>24.460079310974649</v>
      </c>
      <c r="AJ19">
        <f t="shared" si="6"/>
        <v>9.6859127436381556</v>
      </c>
      <c r="AK19">
        <f t="shared" si="32"/>
        <v>4.2840566835327412</v>
      </c>
      <c r="AL19">
        <f t="shared" si="7"/>
        <v>38.430048738145544</v>
      </c>
      <c r="AN19">
        <f t="shared" si="8"/>
        <v>55.216286880172532</v>
      </c>
      <c r="AO19">
        <f t="shared" si="9"/>
        <v>-2.7608143440086264</v>
      </c>
      <c r="AP19">
        <f t="shared" si="10"/>
        <v>-14.926350172700577</v>
      </c>
      <c r="AQ19">
        <f t="shared" si="11"/>
        <v>-28.755041847523991</v>
      </c>
      <c r="AR19">
        <f t="shared" si="12"/>
        <v>8.7740805159393371</v>
      </c>
      <c r="AS19">
        <f t="shared" si="13"/>
        <v>3.4744359248628172</v>
      </c>
      <c r="AT19">
        <f t="shared" si="14"/>
        <v>1.5367349303442033</v>
      </c>
      <c r="AU19">
        <f t="shared" si="15"/>
        <v>13.785251371146357</v>
      </c>
      <c r="AW19">
        <v>16</v>
      </c>
      <c r="AX19">
        <f>(R19*SUMPRODUCT(K20:$K$23, X20:$X$23)-$AZ$3*SUMPRODUCT(K19:$K$22, W20:$W$23))/Z19</f>
        <v>45.876606439459387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6"/>
        <v>5.4300000000000001E-2</v>
      </c>
      <c r="I20" s="1">
        <f t="shared" si="17"/>
        <v>1.0543</v>
      </c>
      <c r="J20">
        <f t="shared" si="18"/>
        <v>0.9484966328369534</v>
      </c>
      <c r="K20">
        <f t="shared" si="28"/>
        <v>0.34023543913346244</v>
      </c>
      <c r="L20" s="2">
        <v>17</v>
      </c>
      <c r="M20" s="8">
        <v>2.008026E-3</v>
      </c>
      <c r="O20">
        <f t="shared" si="29"/>
        <v>184.96245311583235</v>
      </c>
      <c r="P20">
        <f t="shared" si="30"/>
        <v>9.248122655791617</v>
      </c>
      <c r="Q20" s="5">
        <f t="shared" si="31"/>
        <v>50</v>
      </c>
      <c r="R20">
        <f t="shared" si="0"/>
        <v>50000</v>
      </c>
      <c r="S20">
        <f t="shared" si="19"/>
        <v>36.190693695821231</v>
      </c>
      <c r="U20">
        <f t="shared" si="20"/>
        <v>2.008026E-3</v>
      </c>
      <c r="V20">
        <f t="shared" si="21"/>
        <v>0.01</v>
      </c>
      <c r="W20">
        <f t="shared" si="22"/>
        <v>0.83222329310605692</v>
      </c>
      <c r="X20">
        <f t="shared" si="23"/>
        <v>1.671126010362583E-3</v>
      </c>
      <c r="Y20">
        <f t="shared" si="24"/>
        <v>8.3222329310605695E-3</v>
      </c>
      <c r="Z20">
        <f t="shared" si="25"/>
        <v>0.82222993416463375</v>
      </c>
      <c r="AB20">
        <f t="shared" si="26"/>
        <v>36.190693695821231</v>
      </c>
      <c r="AC20">
        <f t="shared" si="27"/>
        <v>24.863642727991284</v>
      </c>
      <c r="AE20">
        <f t="shared" si="1"/>
        <v>152.08166564835997</v>
      </c>
      <c r="AF20">
        <f t="shared" si="2"/>
        <v>-7.6040832824179994</v>
      </c>
      <c r="AG20">
        <f t="shared" si="3"/>
        <v>-41.111496708231684</v>
      </c>
      <c r="AH20">
        <f t="shared" si="4"/>
        <v>-83.556300518129149</v>
      </c>
      <c r="AI20">
        <f t="shared" si="5"/>
        <v>19.809785139581138</v>
      </c>
      <c r="AJ20">
        <f t="shared" si="6"/>
        <v>11.327050967829948</v>
      </c>
      <c r="AK20">
        <f t="shared" si="32"/>
        <v>0.77687358706558185</v>
      </c>
      <c r="AL20">
        <f t="shared" si="7"/>
        <v>31.913709694476665</v>
      </c>
      <c r="AN20">
        <f t="shared" si="8"/>
        <v>51.743572296018165</v>
      </c>
      <c r="AO20">
        <f t="shared" si="9"/>
        <v>-2.5871786148009086</v>
      </c>
      <c r="AP20">
        <f t="shared" si="10"/>
        <v>-13.987588135959102</v>
      </c>
      <c r="AQ20">
        <f t="shared" si="11"/>
        <v>-28.428814599153228</v>
      </c>
      <c r="AR20">
        <f t="shared" si="12"/>
        <v>6.7399909461049266</v>
      </c>
      <c r="AS20">
        <f t="shared" si="13"/>
        <v>3.8538641601267329</v>
      </c>
      <c r="AT20">
        <f t="shared" si="14"/>
        <v>0.26431992604644639</v>
      </c>
      <c r="AU20">
        <f t="shared" si="15"/>
        <v>10.858175032278105</v>
      </c>
      <c r="AW20">
        <v>17</v>
      </c>
      <c r="AX20">
        <f>(R20*SUMPRODUCT(K21:$K$23, X21:$X$23)-$AZ$3*SUMPRODUCT(K20:$K$22, W21:$W$23))/Z20</f>
        <v>36.190693695821231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6"/>
        <v>5.1300000000000005E-2</v>
      </c>
      <c r="I21" s="1">
        <f t="shared" si="17"/>
        <v>1.0512999999999999</v>
      </c>
      <c r="J21">
        <f t="shared" si="18"/>
        <v>0.95120327213925626</v>
      </c>
      <c r="K21">
        <f t="shared" si="28"/>
        <v>0.32363306300148625</v>
      </c>
      <c r="L21" s="2">
        <v>18</v>
      </c>
      <c r="M21" s="8">
        <v>2.1277219999999999E-3</v>
      </c>
      <c r="O21">
        <f t="shared" si="29"/>
        <v>184.96245311583235</v>
      </c>
      <c r="P21">
        <f t="shared" si="30"/>
        <v>9.248122655791617</v>
      </c>
      <c r="Q21" s="5">
        <f t="shared" si="31"/>
        <v>50</v>
      </c>
      <c r="R21">
        <f t="shared" si="0"/>
        <v>50000</v>
      </c>
      <c r="S21">
        <f t="shared" si="19"/>
        <v>24.863642727991284</v>
      </c>
      <c r="U21">
        <f t="shared" si="20"/>
        <v>2.1277219999999999E-3</v>
      </c>
      <c r="V21">
        <f t="shared" si="21"/>
        <v>0.01</v>
      </c>
      <c r="W21">
        <f t="shared" si="22"/>
        <v>0.82222993416463375</v>
      </c>
      <c r="X21">
        <f t="shared" si="23"/>
        <v>1.7494767199806426E-3</v>
      </c>
      <c r="Y21">
        <f t="shared" si="24"/>
        <v>8.2222993416463368E-3</v>
      </c>
      <c r="Z21">
        <f t="shared" si="25"/>
        <v>0.81225815810300683</v>
      </c>
      <c r="AB21">
        <f t="shared" si="26"/>
        <v>24.863642727991284</v>
      </c>
      <c r="AC21">
        <f t="shared" si="27"/>
        <v>12.575145331108825</v>
      </c>
      <c r="AE21">
        <f t="shared" si="1"/>
        <v>150.23726148607975</v>
      </c>
      <c r="AF21">
        <f t="shared" si="2"/>
        <v>-7.5118630743039869</v>
      </c>
      <c r="AG21">
        <f t="shared" si="3"/>
        <v>-40.612907905150344</v>
      </c>
      <c r="AH21">
        <f t="shared" si="4"/>
        <v>-87.473835999032133</v>
      </c>
      <c r="AI21">
        <f t="shared" si="5"/>
        <v>14.638654507593287</v>
      </c>
      <c r="AJ21">
        <f t="shared" si="6"/>
        <v>12.288497396882459</v>
      </c>
      <c r="AK21">
        <f t="shared" si="32"/>
        <v>0.26814246582362727</v>
      </c>
      <c r="AL21">
        <f t="shared" si="7"/>
        <v>27.195294370299372</v>
      </c>
      <c r="AN21">
        <f t="shared" si="8"/>
        <v>48.621745111695212</v>
      </c>
      <c r="AO21">
        <f t="shared" si="9"/>
        <v>-2.4310872555847602</v>
      </c>
      <c r="AP21">
        <f t="shared" si="10"/>
        <v>-13.14367978274108</v>
      </c>
      <c r="AQ21">
        <f t="shared" si="11"/>
        <v>-28.309425476856443</v>
      </c>
      <c r="AR21">
        <f t="shared" si="12"/>
        <v>4.7375525965129288</v>
      </c>
      <c r="AS21">
        <f t="shared" si="13"/>
        <v>3.9769640522388605</v>
      </c>
      <c r="AT21">
        <f t="shared" si="14"/>
        <v>8.6779767535271835E-2</v>
      </c>
      <c r="AU21">
        <f t="shared" si="15"/>
        <v>8.8012964162870606</v>
      </c>
      <c r="AW21">
        <v>18</v>
      </c>
      <c r="AX21">
        <f>(R21*SUMPRODUCT(K22:$K$23, X22:$X$23)-$AZ$3*SUMPRODUCT(K21:$K$22, W22:$W$23))/Z21</f>
        <v>24.863642727991284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6"/>
        <v>7.0000000000000007E-2</v>
      </c>
      <c r="I22" s="1">
        <f t="shared" si="17"/>
        <v>1.07</v>
      </c>
      <c r="J22">
        <f t="shared" si="18"/>
        <v>0.93457943925233644</v>
      </c>
      <c r="K22">
        <f t="shared" si="28"/>
        <v>0.30246080654344509</v>
      </c>
      <c r="L22" s="2">
        <v>19</v>
      </c>
      <c r="M22" s="8">
        <v>2.2569180000000001E-3</v>
      </c>
      <c r="O22">
        <f t="shared" si="29"/>
        <v>184.96245311583235</v>
      </c>
      <c r="P22">
        <f t="shared" si="30"/>
        <v>9.248122655791617</v>
      </c>
      <c r="Q22" s="5">
        <f t="shared" si="31"/>
        <v>50</v>
      </c>
      <c r="R22">
        <f t="shared" si="0"/>
        <v>50000</v>
      </c>
      <c r="S22">
        <f t="shared" si="19"/>
        <v>12.575145331108825</v>
      </c>
      <c r="U22">
        <f t="shared" si="20"/>
        <v>2.2569180000000001E-3</v>
      </c>
      <c r="V22">
        <f t="shared" si="21"/>
        <v>0.01</v>
      </c>
      <c r="W22">
        <f t="shared" si="22"/>
        <v>0.81225815810300683</v>
      </c>
      <c r="X22">
        <f t="shared" si="23"/>
        <v>1.833200057669522E-3</v>
      </c>
      <c r="Y22">
        <f t="shared" si="24"/>
        <v>8.1225815810300681E-3</v>
      </c>
      <c r="Z22">
        <f t="shared" si="25"/>
        <v>0.80230237646430724</v>
      </c>
      <c r="AB22">
        <f t="shared" si="26"/>
        <v>12.575145331108825</v>
      </c>
      <c r="AC22">
        <f t="shared" si="27"/>
        <v>12.73300290009175</v>
      </c>
      <c r="AE22">
        <f t="shared" si="1"/>
        <v>148.3958156915003</v>
      </c>
      <c r="AF22">
        <f t="shared" si="2"/>
        <v>-7.4197907845750146</v>
      </c>
      <c r="AG22">
        <f t="shared" si="3"/>
        <v>-40.115118823215361</v>
      </c>
      <c r="AH22">
        <f t="shared" si="4"/>
        <v>-91.660002883476096</v>
      </c>
      <c r="AI22">
        <f t="shared" si="5"/>
        <v>9.2009032002338245</v>
      </c>
      <c r="AJ22">
        <f t="shared" si="6"/>
        <v>-0.15785756898292469</v>
      </c>
      <c r="AK22">
        <f t="shared" si="32"/>
        <v>3.2245745749987162</v>
      </c>
      <c r="AL22">
        <f t="shared" si="7"/>
        <v>12.267620206249616</v>
      </c>
      <c r="AN22">
        <f t="shared" si="8"/>
        <v>44.883918101723609</v>
      </c>
      <c r="AO22">
        <f t="shared" si="9"/>
        <v>-2.2441959050861802</v>
      </c>
      <c r="AP22">
        <f t="shared" si="10"/>
        <v>-12.133251193855854</v>
      </c>
      <c r="AQ22">
        <f t="shared" si="11"/>
        <v>-27.723558399910683</v>
      </c>
      <c r="AR22">
        <f t="shared" si="12"/>
        <v>2.7829126028708875</v>
      </c>
      <c r="AS22">
        <f t="shared" si="13"/>
        <v>-4.7745727633562926E-2</v>
      </c>
      <c r="AT22">
        <f t="shared" si="14"/>
        <v>0.97530742671359838</v>
      </c>
      <c r="AU22">
        <f t="shared" si="15"/>
        <v>3.710474301950923</v>
      </c>
      <c r="AW22">
        <v>19</v>
      </c>
      <c r="AX22">
        <f>(R22*SUMPRODUCT(K23:$K$23, X23:$X$23)-$AZ$3*SUMPRODUCT(K22:$K$22, W23:$W$23))/Z22</f>
        <v>12.575145331108825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6"/>
        <v>0.10390000000000001</v>
      </c>
      <c r="I23" s="1">
        <f t="shared" si="17"/>
        <v>1.1039000000000001</v>
      </c>
      <c r="J23">
        <f t="shared" si="18"/>
        <v>0.90587915572062683</v>
      </c>
      <c r="K23">
        <f t="shared" si="28"/>
        <v>0.2739929400701559</v>
      </c>
      <c r="L23" s="2">
        <v>20</v>
      </c>
      <c r="M23" s="8">
        <v>2.397513E-3</v>
      </c>
      <c r="O23">
        <f t="shared" si="29"/>
        <v>184.96245311583235</v>
      </c>
      <c r="P23">
        <f t="shared" si="30"/>
        <v>9.248122655791617</v>
      </c>
      <c r="Q23" s="5">
        <f t="shared" si="31"/>
        <v>50</v>
      </c>
      <c r="R23">
        <f t="shared" si="0"/>
        <v>50000</v>
      </c>
      <c r="S23">
        <f t="shared" si="19"/>
        <v>12.73300290009175</v>
      </c>
      <c r="U23">
        <f t="shared" si="20"/>
        <v>2.397513E-3</v>
      </c>
      <c r="V23">
        <f t="shared" si="21"/>
        <v>0.01</v>
      </c>
      <c r="W23">
        <f t="shared" si="22"/>
        <v>0.80230237646430724</v>
      </c>
      <c r="X23">
        <f t="shared" si="23"/>
        <v>1.9235303775040707E-3</v>
      </c>
      <c r="Y23">
        <f t="shared" si="24"/>
        <v>8.0230237646430717E-3</v>
      </c>
      <c r="Z23">
        <f t="shared" si="25"/>
        <v>0.79235582232216017</v>
      </c>
      <c r="AB23">
        <f t="shared" si="26"/>
        <v>12.73300290009175</v>
      </c>
      <c r="AC23">
        <f t="shared" si="27"/>
        <v>0</v>
      </c>
      <c r="AE23">
        <f t="shared" si="1"/>
        <v>146.55607663731934</v>
      </c>
      <c r="AF23">
        <f t="shared" si="2"/>
        <v>-7.3278038318659666</v>
      </c>
      <c r="AG23">
        <f t="shared" si="3"/>
        <v>-39.617791116108009</v>
      </c>
      <c r="AH23">
        <f t="shared" si="4"/>
        <v>-96.176518875203527</v>
      </c>
      <c r="AI23">
        <f t="shared" si="5"/>
        <v>3.4339628141418359</v>
      </c>
      <c r="AJ23">
        <f t="shared" si="6"/>
        <v>12.73300290009175</v>
      </c>
      <c r="AK23">
        <f t="shared" si="32"/>
        <v>10.63728929938816</v>
      </c>
      <c r="AL23">
        <f t="shared" si="7"/>
        <v>26.804255013621741</v>
      </c>
      <c r="AN23">
        <f t="shared" si="8"/>
        <v>40.155330323006211</v>
      </c>
      <c r="AO23">
        <f t="shared" si="9"/>
        <v>-2.0077665161503107</v>
      </c>
      <c r="AP23">
        <f t="shared" si="10"/>
        <v>-10.854995066987737</v>
      </c>
      <c r="AQ23">
        <f t="shared" si="11"/>
        <v>-26.351687172329857</v>
      </c>
      <c r="AR23">
        <f t="shared" si="12"/>
        <v>0.94088156753830798</v>
      </c>
      <c r="AS23">
        <f t="shared" si="13"/>
        <v>3.4887529005179601</v>
      </c>
      <c r="AT23">
        <f t="shared" si="14"/>
        <v>2.9145421695161708</v>
      </c>
      <c r="AU23">
        <f t="shared" si="15"/>
        <v>7.3441766375724375</v>
      </c>
      <c r="AW23">
        <v>20</v>
      </c>
      <c r="AX23">
        <f>(R23*SUMPRODUCT(K$23:$K24, X$23:$X24)-$AZ$3*SUMPRODUCT(K$22:$K23, W$23:$W24))/Z23</f>
        <v>12.73300290009175</v>
      </c>
    </row>
    <row r="25" spans="5:50" x14ac:dyDescent="0.25">
      <c r="AN25" s="6">
        <f t="shared" ref="AN25:AU25" si="33">SUM(AN3:AN23)</f>
        <v>1787.8524035453627</v>
      </c>
      <c r="AO25" s="6">
        <f t="shared" si="33"/>
        <v>-228.1144600141424</v>
      </c>
      <c r="AP25" s="6">
        <f t="shared" si="33"/>
        <v>-2953.209645300014</v>
      </c>
      <c r="AQ25" s="6">
        <f t="shared" si="33"/>
        <v>-695.40800241690886</v>
      </c>
      <c r="AR25" s="6">
        <f t="shared" si="33"/>
        <v>-2088.8797041857024</v>
      </c>
      <c r="AS25" s="6">
        <f t="shared" si="33"/>
        <v>-32.719466919808816</v>
      </c>
      <c r="AT25" s="6">
        <f t="shared" si="33"/>
        <v>39.383433636905579</v>
      </c>
      <c r="AU25" s="7">
        <f t="shared" si="33"/>
        <v>-2082.2157374686062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1CD-FFA7-47B6-816F-C61AB75EAA1D}">
  <sheetPr codeName="Sheet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302.17889232895044</v>
      </c>
      <c r="K3">
        <v>1</v>
      </c>
      <c r="L3" s="2">
        <v>0</v>
      </c>
      <c r="O3">
        <f>$C$3</f>
        <v>302.17889232895044</v>
      </c>
      <c r="P3">
        <f>O3*B5</f>
        <v>241.74311386316037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302.17889232895044</v>
      </c>
      <c r="AF3">
        <f t="shared" ref="AF3:AF23" si="3">-$Z3*P3</f>
        <v>-241.74311386316037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-2459.4724255342098</v>
      </c>
      <c r="AJ3">
        <f t="shared" ref="AJ3:AJ23" si="7">AB3-AC3</f>
        <v>0</v>
      </c>
      <c r="AL3">
        <f t="shared" ref="AL3:AL23" si="8">SUM(AI3:AK3)</f>
        <v>-2459.4724255342098</v>
      </c>
      <c r="AN3">
        <f t="shared" ref="AN3:AN23" si="9">AE3*$K3</f>
        <v>302.17889232895044</v>
      </c>
      <c r="AO3">
        <f t="shared" ref="AO3:AO23" si="10">AF3*$K3</f>
        <v>-241.74311386316037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-2459.4724255342098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-2459.4724255342098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168.33224306880803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1.4095469999999999E-3</v>
      </c>
      <c r="R4">
        <f t="shared" si="0"/>
        <v>50000</v>
      </c>
      <c r="S4">
        <f t="shared" ref="S4:S23" si="20">AX4</f>
        <v>103.39185792793293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1"/>
        <v>102.21220366548687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-70.477350000000001</v>
      </c>
      <c r="AI4">
        <f t="shared" si="6"/>
        <v>-70.477350000000001</v>
      </c>
      <c r="AJ4">
        <f t="shared" si="7"/>
        <v>-102.21220366548687</v>
      </c>
      <c r="AK4">
        <f t="shared" ref="AK4:AK23" si="28">H4*SUM(AB4:AB4, AE4:AF4)</f>
        <v>0</v>
      </c>
      <c r="AL4">
        <f t="shared" si="8"/>
        <v>-172.68955366548687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-66.12003940332113</v>
      </c>
      <c r="AR4">
        <f t="shared" si="13"/>
        <v>-66.12003940332113</v>
      </c>
      <c r="AS4">
        <f t="shared" si="14"/>
        <v>-95.892863932345307</v>
      </c>
      <c r="AT4">
        <f t="shared" si="15"/>
        <v>0</v>
      </c>
      <c r="AU4">
        <f t="shared" si="16"/>
        <v>-162.01290333566644</v>
      </c>
      <c r="AW4">
        <v>1</v>
      </c>
      <c r="AX4">
        <f>(R4*SUMPRODUCT(K5:$K$23, X5:$X$23)-$AZ$3*SUMPRODUCT(K4:$K$22, W5:$W$23))/Z4</f>
        <v>103.39185792793293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1.462746E-3</v>
      </c>
      <c r="O5">
        <f t="shared" ref="O5:O23" si="30">$C$3</f>
        <v>302.17889232895044</v>
      </c>
      <c r="P5">
        <f t="shared" ref="P5:P23" si="31">O5*$C$5</f>
        <v>15.108944616447523</v>
      </c>
      <c r="Q5" s="5">
        <f t="shared" ref="Q5:Q23" si="32">$C$8</f>
        <v>50</v>
      </c>
      <c r="R5">
        <f t="shared" si="0"/>
        <v>50000</v>
      </c>
      <c r="S5">
        <f t="shared" si="20"/>
        <v>200.45598999434128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102.21220366548687</v>
      </c>
      <c r="AC5">
        <f t="shared" si="1"/>
        <v>195.89731844196535</v>
      </c>
      <c r="AE5">
        <f t="shared" si="2"/>
        <v>295.30688855282312</v>
      </c>
      <c r="AF5">
        <f t="shared" si="3"/>
        <v>-14.765344427641157</v>
      </c>
      <c r="AG5">
        <f t="shared" si="4"/>
        <v>-48.862924586961803</v>
      </c>
      <c r="AH5">
        <f t="shared" si="5"/>
        <v>-72.3028365381969</v>
      </c>
      <c r="AI5">
        <f t="shared" si="6"/>
        <v>159.37578300002326</v>
      </c>
      <c r="AJ5">
        <f t="shared" si="7"/>
        <v>-93.685114776478486</v>
      </c>
      <c r="AK5">
        <f t="shared" si="28"/>
        <v>33.069923809113789</v>
      </c>
      <c r="AL5">
        <f t="shared" si="8"/>
        <v>98.760592032658565</v>
      </c>
      <c r="AN5">
        <f t="shared" si="9"/>
        <v>255.01595842176479</v>
      </c>
      <c r="AO5">
        <f t="shared" si="10"/>
        <v>-12.750797921088241</v>
      </c>
      <c r="AP5">
        <f t="shared" si="11"/>
        <v>-42.196189888762262</v>
      </c>
      <c r="AQ5">
        <f t="shared" si="12"/>
        <v>-62.43801912904685</v>
      </c>
      <c r="AR5">
        <f t="shared" si="13"/>
        <v>137.63095148286743</v>
      </c>
      <c r="AS5">
        <f t="shared" si="14"/>
        <v>-80.902953031869941</v>
      </c>
      <c r="AT5">
        <f t="shared" si="15"/>
        <v>28.557946468652634</v>
      </c>
      <c r="AU5">
        <f t="shared" si="16"/>
        <v>85.285944919650134</v>
      </c>
      <c r="AW5">
        <v>2</v>
      </c>
      <c r="AX5">
        <f>(R5*SUMPRODUCT(K6:$K$23, X6:$X$23)-$AZ$3*SUMPRODUCT(K5:$K$22, W6:$W$23))/Z5</f>
        <v>200.45598999434128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1.535893E-3</v>
      </c>
      <c r="O6">
        <f t="shared" si="30"/>
        <v>302.17889232895044</v>
      </c>
      <c r="P6">
        <f t="shared" si="31"/>
        <v>15.108944616447523</v>
      </c>
      <c r="Q6" s="5">
        <f t="shared" si="32"/>
        <v>50</v>
      </c>
      <c r="R6">
        <f t="shared" si="0"/>
        <v>50000</v>
      </c>
      <c r="S6">
        <f t="shared" si="20"/>
        <v>289.34962402426947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195.89731844196535</v>
      </c>
      <c r="AC6">
        <f t="shared" si="1"/>
        <v>279.50737988068659</v>
      </c>
      <c r="AE6">
        <f t="shared" si="2"/>
        <v>291.90025988431483</v>
      </c>
      <c r="AF6">
        <f t="shared" si="3"/>
        <v>-14.595012994215743</v>
      </c>
      <c r="AG6">
        <f t="shared" si="4"/>
        <v>-48.29924711725954</v>
      </c>
      <c r="AH6">
        <f t="shared" si="5"/>
        <v>-75.04822383264252</v>
      </c>
      <c r="AI6">
        <f t="shared" si="6"/>
        <v>153.95777594019705</v>
      </c>
      <c r="AJ6">
        <f t="shared" si="7"/>
        <v>-83.610061438721232</v>
      </c>
      <c r="AK6">
        <f t="shared" si="28"/>
        <v>51.484439108128619</v>
      </c>
      <c r="AL6">
        <f t="shared" si="8"/>
        <v>121.83215360960443</v>
      </c>
      <c r="AN6">
        <f t="shared" si="9"/>
        <v>227.33957576850548</v>
      </c>
      <c r="AO6">
        <f t="shared" si="10"/>
        <v>-11.366978788425275</v>
      </c>
      <c r="AP6">
        <f t="shared" si="11"/>
        <v>-37.6167200191178</v>
      </c>
      <c r="AQ6">
        <f t="shared" si="12"/>
        <v>-58.449524419932125</v>
      </c>
      <c r="AR6">
        <f t="shared" si="13"/>
        <v>119.90635254103029</v>
      </c>
      <c r="AS6">
        <f t="shared" si="14"/>
        <v>-65.117708031471835</v>
      </c>
      <c r="AT6">
        <f t="shared" si="15"/>
        <v>40.097431054566691</v>
      </c>
      <c r="AU6">
        <f t="shared" si="16"/>
        <v>94.88607556412515</v>
      </c>
      <c r="AW6">
        <v>3</v>
      </c>
      <c r="AX6">
        <f>(R6*SUMPRODUCT(K7:$K$23, X7:$X$23)-$AZ$3*SUMPRODUCT(K6:$K$22, W7:$W$23))/Z6</f>
        <v>289.34962402426947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1.6204399999999999E-3</v>
      </c>
      <c r="O7">
        <f t="shared" si="30"/>
        <v>302.17889232895044</v>
      </c>
      <c r="P7">
        <f t="shared" si="31"/>
        <v>15.108944616447523</v>
      </c>
      <c r="Q7" s="5">
        <f t="shared" si="32"/>
        <v>50</v>
      </c>
      <c r="R7">
        <f t="shared" si="0"/>
        <v>50000</v>
      </c>
      <c r="S7">
        <f t="shared" si="20"/>
        <v>367.60143602334796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279.50737988068659</v>
      </c>
      <c r="AC7">
        <f t="shared" si="1"/>
        <v>350.97106334810155</v>
      </c>
      <c r="AE7">
        <f t="shared" si="2"/>
        <v>288.50825042834475</v>
      </c>
      <c r="AF7">
        <f t="shared" si="3"/>
        <v>-14.425412521417238</v>
      </c>
      <c r="AG7">
        <f t="shared" si="4"/>
        <v>-47.737988614088259</v>
      </c>
      <c r="AH7">
        <f t="shared" si="5"/>
        <v>-78.266031998692043</v>
      </c>
      <c r="AI7">
        <f t="shared" si="6"/>
        <v>148.0788172941472</v>
      </c>
      <c r="AJ7">
        <f t="shared" si="7"/>
        <v>-71.463683467414967</v>
      </c>
      <c r="AK7">
        <f t="shared" si="28"/>
        <v>57.960895802363204</v>
      </c>
      <c r="AL7">
        <f t="shared" si="8"/>
        <v>134.57602962909544</v>
      </c>
      <c r="AN7">
        <f t="shared" si="9"/>
        <v>203.40163833498877</v>
      </c>
      <c r="AO7">
        <f t="shared" si="10"/>
        <v>-10.170081916749439</v>
      </c>
      <c r="AP7">
        <f t="shared" si="11"/>
        <v>-33.655831611422876</v>
      </c>
      <c r="AQ7">
        <f t="shared" si="12"/>
        <v>-55.178453686774006</v>
      </c>
      <c r="AR7">
        <f t="shared" si="13"/>
        <v>104.39727112004245</v>
      </c>
      <c r="AS7">
        <f t="shared" si="14"/>
        <v>-50.382719652363782</v>
      </c>
      <c r="AT7">
        <f t="shared" si="15"/>
        <v>40.863098882131638</v>
      </c>
      <c r="AU7">
        <f t="shared" si="16"/>
        <v>94.877650349810324</v>
      </c>
      <c r="AW7">
        <v>4</v>
      </c>
      <c r="AX7">
        <f>(R7*SUMPRODUCT(K8:$K$23, X8:$X$23)-$AZ$3*SUMPRODUCT(K7:$K$22, W8:$W$23))/Z7</f>
        <v>367.60143602334796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1.706887E-3</v>
      </c>
      <c r="O8">
        <f t="shared" si="30"/>
        <v>302.17889232895044</v>
      </c>
      <c r="P8">
        <f t="shared" si="31"/>
        <v>15.108944616447523</v>
      </c>
      <c r="Q8" s="5">
        <f t="shared" si="32"/>
        <v>50</v>
      </c>
      <c r="R8">
        <f t="shared" si="0"/>
        <v>50000</v>
      </c>
      <c r="S8">
        <f t="shared" si="20"/>
        <v>435.27188627364166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350.97106334810155</v>
      </c>
      <c r="AC8">
        <f t="shared" si="1"/>
        <v>410.71493790109162</v>
      </c>
      <c r="AE8">
        <f t="shared" si="2"/>
        <v>285.13071694201238</v>
      </c>
      <c r="AF8">
        <f t="shared" si="3"/>
        <v>-14.256535847100622</v>
      </c>
      <c r="AG8">
        <f t="shared" si="4"/>
        <v>-47.17912537577584</v>
      </c>
      <c r="AH8">
        <f t="shared" si="5"/>
        <v>-81.483352171535259</v>
      </c>
      <c r="AI8">
        <f t="shared" si="6"/>
        <v>142.21170354760068</v>
      </c>
      <c r="AJ8">
        <f t="shared" si="7"/>
        <v>-59.743874552990064</v>
      </c>
      <c r="AK8">
        <f t="shared" si="28"/>
        <v>45.083780222118477</v>
      </c>
      <c r="AL8">
        <f t="shared" si="8"/>
        <v>127.55160921672909</v>
      </c>
      <c r="AN8">
        <f t="shared" si="9"/>
        <v>187.43164413928778</v>
      </c>
      <c r="AO8">
        <f t="shared" si="10"/>
        <v>-9.3715822069643906</v>
      </c>
      <c r="AP8">
        <f t="shared" si="11"/>
        <v>-31.013358129470316</v>
      </c>
      <c r="AQ8">
        <f t="shared" si="12"/>
        <v>-53.563357996948014</v>
      </c>
      <c r="AR8">
        <f t="shared" si="13"/>
        <v>93.483345805905074</v>
      </c>
      <c r="AS8">
        <f t="shared" si="14"/>
        <v>-39.272838629293048</v>
      </c>
      <c r="AT8">
        <f t="shared" si="15"/>
        <v>29.635975883876768</v>
      </c>
      <c r="AU8">
        <f t="shared" si="16"/>
        <v>83.846483060488794</v>
      </c>
      <c r="AW8">
        <v>5</v>
      </c>
      <c r="AX8">
        <f>(R8*SUMPRODUCT(K9:$K$23, X9:$X$23)-$AZ$3*SUMPRODUCT(K8:$K$22, W9:$W$23))/Z8</f>
        <v>435.27188627364166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1.7980839999999999E-3</v>
      </c>
      <c r="O9">
        <f t="shared" si="30"/>
        <v>302.17889232895044</v>
      </c>
      <c r="P9">
        <f t="shared" si="31"/>
        <v>15.108944616447523</v>
      </c>
      <c r="Q9" s="5">
        <f t="shared" si="32"/>
        <v>50</v>
      </c>
      <c r="R9">
        <f t="shared" si="0"/>
        <v>50000</v>
      </c>
      <c r="S9">
        <f t="shared" si="20"/>
        <v>495.60594008628357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410.71493790109162</v>
      </c>
      <c r="AC9">
        <f t="shared" si="1"/>
        <v>462.12777956510661</v>
      </c>
      <c r="AE9">
        <f t="shared" si="2"/>
        <v>281.7667207925503</v>
      </c>
      <c r="AF9">
        <f t="shared" si="3"/>
        <v>-14.088336039627517</v>
      </c>
      <c r="AG9">
        <f t="shared" si="4"/>
        <v>-46.622502091545904</v>
      </c>
      <c r="AH9">
        <f t="shared" si="5"/>
        <v>-84.832030472176513</v>
      </c>
      <c r="AI9">
        <f t="shared" si="6"/>
        <v>136.22385218920039</v>
      </c>
      <c r="AJ9">
        <f t="shared" si="7"/>
        <v>-51.412841664014991</v>
      </c>
      <c r="AK9">
        <f t="shared" si="28"/>
        <v>35.412131442539561</v>
      </c>
      <c r="AL9">
        <f t="shared" si="8"/>
        <v>120.22314196772496</v>
      </c>
      <c r="AN9">
        <f t="shared" si="9"/>
        <v>176.03146726617979</v>
      </c>
      <c r="AO9">
        <f t="shared" si="10"/>
        <v>-8.8015733633089912</v>
      </c>
      <c r="AP9">
        <f t="shared" si="11"/>
        <v>-29.127029010774326</v>
      </c>
      <c r="AQ9">
        <f t="shared" si="12"/>
        <v>-52.998121116584777</v>
      </c>
      <c r="AR9">
        <f t="shared" si="13"/>
        <v>85.104743775511722</v>
      </c>
      <c r="AS9">
        <f t="shared" si="14"/>
        <v>-32.119754699858873</v>
      </c>
      <c r="AT9">
        <f t="shared" si="15"/>
        <v>22.123441119373926</v>
      </c>
      <c r="AU9">
        <f t="shared" si="16"/>
        <v>75.10843019502677</v>
      </c>
      <c r="AW9">
        <v>6</v>
      </c>
      <c r="AX9">
        <f>(R9*SUMPRODUCT(K10:$K$23, X10:$X$23)-$AZ$3*SUMPRODUCT(K9:$K$22, W10:$W$23))/Z9</f>
        <v>495.60594008628357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1.9035300000000001E-3</v>
      </c>
      <c r="O10">
        <f t="shared" si="30"/>
        <v>302.17889232895044</v>
      </c>
      <c r="P10">
        <f t="shared" si="31"/>
        <v>15.108944616447523</v>
      </c>
      <c r="Q10" s="5">
        <f t="shared" si="32"/>
        <v>50</v>
      </c>
      <c r="R10">
        <f t="shared" si="0"/>
        <v>50000</v>
      </c>
      <c r="S10">
        <f t="shared" si="20"/>
        <v>550.83221882019154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462.12777956510661</v>
      </c>
      <c r="AC10">
        <f t="shared" si="1"/>
        <v>507.50959243643968</v>
      </c>
      <c r="AE10">
        <f t="shared" si="2"/>
        <v>278.41270217859454</v>
      </c>
      <c r="AF10">
        <f t="shared" si="3"/>
        <v>-13.92063510892973</v>
      </c>
      <c r="AG10">
        <f t="shared" si="4"/>
        <v>-46.067529739224121</v>
      </c>
      <c r="AH10">
        <f t="shared" si="5"/>
        <v>-88.747331406320384</v>
      </c>
      <c r="AI10">
        <f t="shared" si="6"/>
        <v>129.6772059241203</v>
      </c>
      <c r="AJ10">
        <f t="shared" si="7"/>
        <v>-45.381812871333068</v>
      </c>
      <c r="AK10">
        <f t="shared" si="28"/>
        <v>38.147541948325504</v>
      </c>
      <c r="AL10">
        <f t="shared" si="8"/>
        <v>122.44293500111274</v>
      </c>
      <c r="AN10">
        <f t="shared" si="9"/>
        <v>165.25992533456798</v>
      </c>
      <c r="AO10">
        <f t="shared" si="10"/>
        <v>-8.2629962667284005</v>
      </c>
      <c r="AP10">
        <f t="shared" si="11"/>
        <v>-27.344716909390687</v>
      </c>
      <c r="AQ10">
        <f t="shared" si="12"/>
        <v>-52.678549674944662</v>
      </c>
      <c r="AR10">
        <f t="shared" si="13"/>
        <v>76.973662483504228</v>
      </c>
      <c r="AS10">
        <f t="shared" si="14"/>
        <v>-26.937689796397702</v>
      </c>
      <c r="AT10">
        <f t="shared" si="15"/>
        <v>22.643578704370871</v>
      </c>
      <c r="AU10">
        <f t="shared" si="16"/>
        <v>72.679551391477389</v>
      </c>
      <c r="AW10">
        <v>7</v>
      </c>
      <c r="AX10">
        <f>(R10*SUMPRODUCT(K11:$K$23, X11:$X$23)-$AZ$3*SUMPRODUCT(K10:$K$22, W11:$W$23))/Z10</f>
        <v>550.83221882019154</v>
      </c>
    </row>
    <row r="11" spans="1:52" x14ac:dyDescent="0.25">
      <c r="A11" t="s">
        <v>33</v>
      </c>
      <c r="C11" s="24">
        <f>AU25</f>
        <v>-2028.853527981531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2.008026E-3</v>
      </c>
      <c r="O11">
        <f t="shared" si="30"/>
        <v>302.17889232895044</v>
      </c>
      <c r="P11">
        <f t="shared" si="31"/>
        <v>15.108944616447523</v>
      </c>
      <c r="Q11" s="5">
        <f t="shared" si="32"/>
        <v>50</v>
      </c>
      <c r="R11">
        <f t="shared" si="0"/>
        <v>50000</v>
      </c>
      <c r="S11">
        <f t="shared" si="20"/>
        <v>601.29382703288888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507.50959243643968</v>
      </c>
      <c r="AC11">
        <f t="shared" si="1"/>
        <v>547.34994965140152</v>
      </c>
      <c r="AE11">
        <f t="shared" si="2"/>
        <v>275.06951521210374</v>
      </c>
      <c r="AF11">
        <f t="shared" si="3"/>
        <v>-13.753475760605188</v>
      </c>
      <c r="AG11">
        <f t="shared" si="4"/>
        <v>-45.51434964435974</v>
      </c>
      <c r="AH11">
        <f t="shared" si="5"/>
        <v>-92.504797472135266</v>
      </c>
      <c r="AI11">
        <f t="shared" si="6"/>
        <v>123.29689233500355</v>
      </c>
      <c r="AJ11">
        <f t="shared" si="7"/>
        <v>-39.840357214961841</v>
      </c>
      <c r="AK11">
        <f t="shared" si="28"/>
        <v>39.594520042228822</v>
      </c>
      <c r="AL11">
        <f t="shared" si="8"/>
        <v>123.05105516227053</v>
      </c>
      <c r="AN11">
        <f t="shared" si="9"/>
        <v>155.27863038934134</v>
      </c>
      <c r="AO11">
        <f t="shared" si="10"/>
        <v>-7.7639315194670679</v>
      </c>
      <c r="AP11">
        <f t="shared" si="11"/>
        <v>-25.693162946058091</v>
      </c>
      <c r="AQ11">
        <f t="shared" si="12"/>
        <v>-52.219593453824203</v>
      </c>
      <c r="AR11">
        <f t="shared" si="13"/>
        <v>69.601942469991982</v>
      </c>
      <c r="AS11">
        <f t="shared" si="14"/>
        <v>-22.490155253268043</v>
      </c>
      <c r="AT11">
        <f t="shared" si="15"/>
        <v>22.351378480962556</v>
      </c>
      <c r="AU11">
        <f t="shared" si="16"/>
        <v>69.463165697686506</v>
      </c>
      <c r="AW11">
        <v>8</v>
      </c>
      <c r="AX11">
        <f>(R11*SUMPRODUCT(K12:$K$23, X12:$X$23)-$AZ$3*SUMPRODUCT(K11:$K$22, W12:$W$23))/Z11</f>
        <v>601.29382703288888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2.1277219999999999E-3</v>
      </c>
      <c r="O12">
        <f t="shared" si="30"/>
        <v>302.17889232895044</v>
      </c>
      <c r="P12">
        <f t="shared" si="31"/>
        <v>15.108944616447523</v>
      </c>
      <c r="Q12" s="5">
        <f t="shared" si="32"/>
        <v>50</v>
      </c>
      <c r="R12">
        <f t="shared" si="0"/>
        <v>50000</v>
      </c>
      <c r="S12">
        <f t="shared" si="20"/>
        <v>647.07348238153293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547.34994965140152</v>
      </c>
      <c r="AC12">
        <f t="shared" si="1"/>
        <v>581.87907241942685</v>
      </c>
      <c r="AE12">
        <f t="shared" si="2"/>
        <v>271.73354860093656</v>
      </c>
      <c r="AF12">
        <f t="shared" si="3"/>
        <v>-13.58667743004683</v>
      </c>
      <c r="AG12">
        <f t="shared" si="4"/>
        <v>-44.962364264862146</v>
      </c>
      <c r="AH12">
        <f t="shared" si="5"/>
        <v>-96.841883053996398</v>
      </c>
      <c r="AI12">
        <f t="shared" si="6"/>
        <v>116.34262385203117</v>
      </c>
      <c r="AJ12">
        <f t="shared" si="7"/>
        <v>-34.529122768025331</v>
      </c>
      <c r="AK12">
        <f t="shared" si="28"/>
        <v>41.805285000676918</v>
      </c>
      <c r="AL12">
        <f t="shared" si="8"/>
        <v>123.61878608468275</v>
      </c>
      <c r="AN12">
        <f t="shared" si="9"/>
        <v>145.82703139788825</v>
      </c>
      <c r="AO12">
        <f t="shared" si="10"/>
        <v>-7.291351569894414</v>
      </c>
      <c r="AP12">
        <f t="shared" si="11"/>
        <v>-24.129255070394141</v>
      </c>
      <c r="AQ12">
        <f t="shared" si="12"/>
        <v>-51.970632236821572</v>
      </c>
      <c r="AR12">
        <f t="shared" si="13"/>
        <v>62.435792520778115</v>
      </c>
      <c r="AS12">
        <f t="shared" si="14"/>
        <v>-18.530209081503944</v>
      </c>
      <c r="AT12">
        <f t="shared" si="15"/>
        <v>22.434994279430569</v>
      </c>
      <c r="AU12">
        <f t="shared" si="16"/>
        <v>66.340577718704736</v>
      </c>
      <c r="AW12">
        <v>9</v>
      </c>
      <c r="AX12">
        <f>(R12*SUMPRODUCT(K13:$K$23, X13:$X$23)-$AZ$3*SUMPRODUCT(K12:$K$22, W13:$W$23))/Z12</f>
        <v>647.07348238153293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2.2569180000000001E-3</v>
      </c>
      <c r="O13">
        <f t="shared" si="30"/>
        <v>302.17889232895044</v>
      </c>
      <c r="P13">
        <f t="shared" si="31"/>
        <v>15.108944616447523</v>
      </c>
      <c r="Q13" s="5">
        <f t="shared" si="32"/>
        <v>50</v>
      </c>
      <c r="R13">
        <f t="shared" si="0"/>
        <v>50000</v>
      </c>
      <c r="S13">
        <f t="shared" si="20"/>
        <v>688.26346963363426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581.87907241942685</v>
      </c>
      <c r="AC13">
        <f t="shared" si="1"/>
        <v>611.33301651146621</v>
      </c>
      <c r="AE13">
        <f t="shared" si="2"/>
        <v>268.40293277788584</v>
      </c>
      <c r="AF13">
        <f t="shared" si="3"/>
        <v>-13.420146638894295</v>
      </c>
      <c r="AG13">
        <f t="shared" si="4"/>
        <v>-44.411264252981603</v>
      </c>
      <c r="AH13">
        <f t="shared" si="5"/>
        <v>-101.47636923192415</v>
      </c>
      <c r="AI13">
        <f t="shared" si="6"/>
        <v>109.09515265408579</v>
      </c>
      <c r="AJ13">
        <f t="shared" si="7"/>
        <v>-29.453944092039364</v>
      </c>
      <c r="AK13">
        <f t="shared" si="28"/>
        <v>43.265758087470232</v>
      </c>
      <c r="AL13">
        <f t="shared" si="8"/>
        <v>122.90696664951666</v>
      </c>
      <c r="AN13">
        <f t="shared" si="9"/>
        <v>136.95886795841102</v>
      </c>
      <c r="AO13">
        <f t="shared" si="10"/>
        <v>-6.8479433979205524</v>
      </c>
      <c r="AP13">
        <f t="shared" si="11"/>
        <v>-22.661885299605622</v>
      </c>
      <c r="AQ13">
        <f t="shared" si="12"/>
        <v>-51.780688499537696</v>
      </c>
      <c r="AR13">
        <f t="shared" si="13"/>
        <v>55.668350761347156</v>
      </c>
      <c r="AS13">
        <f t="shared" si="14"/>
        <v>-15.029563194431704</v>
      </c>
      <c r="AT13">
        <f t="shared" si="15"/>
        <v>22.07736401273262</v>
      </c>
      <c r="AU13">
        <f t="shared" si="16"/>
        <v>62.71615157964807</v>
      </c>
      <c r="AW13">
        <v>10</v>
      </c>
      <c r="AX13">
        <f>(R13*SUMPRODUCT(K14:$K$23, X14:$X$23)-$AZ$3*SUMPRODUCT(K13:$K$22, W14:$W$23))/Z13</f>
        <v>688.26346963363426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2.397513E-3</v>
      </c>
      <c r="O14">
        <f t="shared" si="30"/>
        <v>302.17889232895044</v>
      </c>
      <c r="P14">
        <f t="shared" si="31"/>
        <v>15.108944616447523</v>
      </c>
      <c r="Q14" s="5">
        <f t="shared" si="32"/>
        <v>50</v>
      </c>
      <c r="R14">
        <f t="shared" si="0"/>
        <v>50000</v>
      </c>
      <c r="S14">
        <f t="shared" si="20"/>
        <v>724.96777408473724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611.33301651146621</v>
      </c>
      <c r="AC14">
        <f t="shared" si="1"/>
        <v>635.95151888441728</v>
      </c>
      <c r="AE14">
        <f t="shared" si="2"/>
        <v>265.07540392953393</v>
      </c>
      <c r="AF14">
        <f t="shared" si="3"/>
        <v>-13.253770196476697</v>
      </c>
      <c r="AG14">
        <f t="shared" si="4"/>
        <v>-43.860675027058832</v>
      </c>
      <c r="AH14">
        <f t="shared" si="5"/>
        <v>-106.47658339295869</v>
      </c>
      <c r="AI14">
        <f t="shared" si="6"/>
        <v>101.48437531303971</v>
      </c>
      <c r="AJ14">
        <f t="shared" si="7"/>
        <v>-24.61850237295107</v>
      </c>
      <c r="AK14">
        <f t="shared" si="28"/>
        <v>44.366149022568507</v>
      </c>
      <c r="AL14">
        <f t="shared" si="8"/>
        <v>121.23202196265714</v>
      </c>
      <c r="AN14">
        <f t="shared" si="9"/>
        <v>128.64839129963033</v>
      </c>
      <c r="AO14">
        <f t="shared" si="10"/>
        <v>-6.4324195649815179</v>
      </c>
      <c r="AP14">
        <f t="shared" si="11"/>
        <v>-21.286793115844826</v>
      </c>
      <c r="AQ14">
        <f t="shared" si="12"/>
        <v>-51.676017320062172</v>
      </c>
      <c r="AR14">
        <f t="shared" si="13"/>
        <v>49.25316129874183</v>
      </c>
      <c r="AS14">
        <f t="shared" si="14"/>
        <v>-11.94803697188072</v>
      </c>
      <c r="AT14">
        <f t="shared" si="15"/>
        <v>21.53211356203531</v>
      </c>
      <c r="AU14">
        <f t="shared" si="16"/>
        <v>58.837237888896418</v>
      </c>
      <c r="AW14">
        <v>11</v>
      </c>
      <c r="AX14">
        <f>(R14*SUMPRODUCT(K15:$K$23, X15:$X$23)-$AZ$3*SUMPRODUCT(K14:$K$22, W15:$W$23))/Z14</f>
        <v>724.96777408473724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2.5466569999999999E-3</v>
      </c>
      <c r="O15">
        <f t="shared" si="30"/>
        <v>302.17889232895044</v>
      </c>
      <c r="P15">
        <f t="shared" si="31"/>
        <v>15.108944616447523</v>
      </c>
      <c r="Q15" s="5">
        <f t="shared" si="32"/>
        <v>50</v>
      </c>
      <c r="R15">
        <f t="shared" si="0"/>
        <v>50000</v>
      </c>
      <c r="S15">
        <f t="shared" si="20"/>
        <v>757.41804904664957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635.95151888441728</v>
      </c>
      <c r="AC15">
        <f t="shared" si="1"/>
        <v>656.0811217303168</v>
      </c>
      <c r="AE15">
        <f t="shared" si="2"/>
        <v>261.74959375729361</v>
      </c>
      <c r="AF15">
        <f t="shared" si="3"/>
        <v>-13.087479687864683</v>
      </c>
      <c r="AG15">
        <f t="shared" si="4"/>
        <v>-43.310370181705856</v>
      </c>
      <c r="AH15">
        <f t="shared" si="5"/>
        <v>-111.69809508238455</v>
      </c>
      <c r="AI15">
        <f t="shared" si="6"/>
        <v>93.65364880533852</v>
      </c>
      <c r="AJ15">
        <f t="shared" si="7"/>
        <v>-20.129602845899512</v>
      </c>
      <c r="AK15">
        <f t="shared" si="28"/>
        <v>45.911447550304622</v>
      </c>
      <c r="AL15">
        <f t="shared" si="8"/>
        <v>119.43549350974362</v>
      </c>
      <c r="AN15">
        <f t="shared" si="9"/>
        <v>120.76650257666327</v>
      </c>
      <c r="AO15">
        <f t="shared" si="10"/>
        <v>-6.0383251288331641</v>
      </c>
      <c r="AP15">
        <f t="shared" si="11"/>
        <v>-19.982617191739099</v>
      </c>
      <c r="AQ15">
        <f t="shared" si="12"/>
        <v>-51.535469812736984</v>
      </c>
      <c r="AR15">
        <f t="shared" si="13"/>
        <v>43.210090443354026</v>
      </c>
      <c r="AS15">
        <f t="shared" si="14"/>
        <v>-9.2874326911492791</v>
      </c>
      <c r="AT15">
        <f t="shared" si="15"/>
        <v>21.182706988356902</v>
      </c>
      <c r="AU15">
        <f t="shared" si="16"/>
        <v>55.105364740561647</v>
      </c>
      <c r="AW15">
        <v>12</v>
      </c>
      <c r="AX15">
        <f>(R15*SUMPRODUCT(K16:$K$23, X16:$X$23)-$AZ$3*SUMPRODUCT(K15:$K$22, W16:$W$23))/Z15</f>
        <v>757.41804904664957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3.8442260000000001E-3</v>
      </c>
      <c r="O16">
        <f t="shared" si="30"/>
        <v>302.17889232895044</v>
      </c>
      <c r="P16">
        <f t="shared" si="31"/>
        <v>15.108944616447523</v>
      </c>
      <c r="Q16" s="5">
        <f t="shared" si="32"/>
        <v>50</v>
      </c>
      <c r="R16">
        <f t="shared" si="0"/>
        <v>50000</v>
      </c>
      <c r="S16">
        <f t="shared" si="20"/>
        <v>761.5430240279901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656.0811217303168</v>
      </c>
      <c r="AC16">
        <f t="shared" si="1"/>
        <v>650.52180369479697</v>
      </c>
      <c r="AE16">
        <f t="shared" si="2"/>
        <v>258.12587322590946</v>
      </c>
      <c r="AF16">
        <f t="shared" si="3"/>
        <v>-12.906293661295473</v>
      </c>
      <c r="AG16">
        <f t="shared" si="4"/>
        <v>-42.710771628766665</v>
      </c>
      <c r="AH16">
        <f t="shared" si="5"/>
        <v>-166.49485112213839</v>
      </c>
      <c r="AI16">
        <f t="shared" si="6"/>
        <v>36.013956813708916</v>
      </c>
      <c r="AJ16">
        <f t="shared" si="7"/>
        <v>5.5593180355198228</v>
      </c>
      <c r="AK16">
        <f t="shared" si="28"/>
        <v>49.30114836083272</v>
      </c>
      <c r="AL16">
        <f t="shared" si="8"/>
        <v>90.874423210061451</v>
      </c>
      <c r="AN16">
        <f t="shared" si="9"/>
        <v>112.91797081801685</v>
      </c>
      <c r="AO16">
        <f t="shared" si="10"/>
        <v>-5.6458985409008431</v>
      </c>
      <c r="AP16">
        <f t="shared" si="11"/>
        <v>-18.68396067437677</v>
      </c>
      <c r="AQ16">
        <f t="shared" si="12"/>
        <v>-72.833693520935284</v>
      </c>
      <c r="AR16">
        <f t="shared" si="13"/>
        <v>15.754418081803951</v>
      </c>
      <c r="AS16">
        <f t="shared" si="14"/>
        <v>2.4319410675794737</v>
      </c>
      <c r="AT16">
        <f t="shared" si="15"/>
        <v>21.566941594541561</v>
      </c>
      <c r="AU16">
        <f t="shared" si="16"/>
        <v>39.753300743924981</v>
      </c>
      <c r="AW16">
        <v>13</v>
      </c>
      <c r="AX16">
        <f>(R16*SUMPRODUCT(K17:$K$23, X17:$X$23)-$AZ$3*SUMPRODUCT(K16:$K$22, W17:$W$23))/Z16</f>
        <v>761.5430240279901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5.3300140000000001E-3</v>
      </c>
      <c r="O17">
        <f t="shared" si="30"/>
        <v>302.17889232895044</v>
      </c>
      <c r="P17">
        <f t="shared" si="31"/>
        <v>15.108944616447523</v>
      </c>
      <c r="Q17" s="5">
        <f t="shared" si="32"/>
        <v>50</v>
      </c>
      <c r="R17">
        <f t="shared" si="0"/>
        <v>50000</v>
      </c>
      <c r="S17">
        <f t="shared" si="20"/>
        <v>736.66710370478052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650.52180369479697</v>
      </c>
      <c r="AC17">
        <f t="shared" si="1"/>
        <v>619.62565382069909</v>
      </c>
      <c r="AE17">
        <f t="shared" si="2"/>
        <v>254.16879997559406</v>
      </c>
      <c r="AF17">
        <f t="shared" si="3"/>
        <v>-12.708439998779703</v>
      </c>
      <c r="AG17">
        <f t="shared" si="4"/>
        <v>-42.05601490174687</v>
      </c>
      <c r="AH17">
        <f t="shared" si="5"/>
        <v>-227.64901073212911</v>
      </c>
      <c r="AI17">
        <f t="shared" si="6"/>
        <v>-28.244665657061631</v>
      </c>
      <c r="AJ17">
        <f t="shared" si="7"/>
        <v>30.896149874097887</v>
      </c>
      <c r="AK17">
        <f t="shared" si="28"/>
        <v>55.035299498538429</v>
      </c>
      <c r="AL17">
        <f t="shared" si="8"/>
        <v>57.686783715574684</v>
      </c>
      <c r="AN17">
        <f t="shared" si="9"/>
        <v>104.72538075211931</v>
      </c>
      <c r="AO17">
        <f t="shared" si="10"/>
        <v>-5.2362690376059655</v>
      </c>
      <c r="AP17">
        <f t="shared" si="11"/>
        <v>-17.328374583840187</v>
      </c>
      <c r="AQ17">
        <f t="shared" si="12"/>
        <v>-93.798410068642397</v>
      </c>
      <c r="AR17">
        <f t="shared" si="13"/>
        <v>-11.637672937969239</v>
      </c>
      <c r="AS17">
        <f t="shared" si="14"/>
        <v>12.730166171654963</v>
      </c>
      <c r="AT17">
        <f t="shared" si="15"/>
        <v>22.676239945047513</v>
      </c>
      <c r="AU17">
        <f t="shared" si="16"/>
        <v>23.768733178733239</v>
      </c>
      <c r="AW17">
        <v>14</v>
      </c>
      <c r="AX17">
        <f>(R17*SUMPRODUCT(K18:$K$23, X18:$X$23)-$AZ$3*SUMPRODUCT(K17:$K$22, W18:$W$23))/Z17</f>
        <v>736.66710370478052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6.9004050000000001E-3</v>
      </c>
      <c r="O18">
        <f t="shared" si="30"/>
        <v>302.17889232895044</v>
      </c>
      <c r="P18">
        <f t="shared" si="31"/>
        <v>15.108944616447523</v>
      </c>
      <c r="Q18" s="5">
        <f t="shared" si="32"/>
        <v>50</v>
      </c>
      <c r="R18">
        <f t="shared" si="0"/>
        <v>50000</v>
      </c>
      <c r="S18">
        <f t="shared" si="20"/>
        <v>684.75130825496831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619.62565382069909</v>
      </c>
      <c r="AC18">
        <f t="shared" si="1"/>
        <v>566.22429722245226</v>
      </c>
      <c r="AE18">
        <f t="shared" si="2"/>
        <v>249.87324431764253</v>
      </c>
      <c r="AF18">
        <f t="shared" si="3"/>
        <v>-12.493662215882127</v>
      </c>
      <c r="AG18">
        <f t="shared" si="4"/>
        <v>-41.34525121722131</v>
      </c>
      <c r="AH18">
        <f t="shared" si="5"/>
        <v>-290.20353550808858</v>
      </c>
      <c r="AI18">
        <f t="shared" si="6"/>
        <v>-94.16920462354949</v>
      </c>
      <c r="AJ18">
        <f t="shared" si="7"/>
        <v>53.401356598246821</v>
      </c>
      <c r="AK18">
        <f t="shared" si="28"/>
        <v>60.076067038164403</v>
      </c>
      <c r="AL18">
        <f t="shared" si="8"/>
        <v>19.308219012861734</v>
      </c>
      <c r="AN18">
        <f t="shared" si="9"/>
        <v>96.211082519044282</v>
      </c>
      <c r="AO18">
        <f t="shared" si="10"/>
        <v>-4.8105541259522147</v>
      </c>
      <c r="AP18">
        <f t="shared" si="11"/>
        <v>-15.91955708380673</v>
      </c>
      <c r="AQ18">
        <f t="shared" si="12"/>
        <v>-111.73983984693369</v>
      </c>
      <c r="AR18">
        <f t="shared" si="13"/>
        <v>-36.258868537648347</v>
      </c>
      <c r="AS18">
        <f t="shared" si="14"/>
        <v>20.561634521267852</v>
      </c>
      <c r="AT18">
        <f t="shared" si="15"/>
        <v>23.131662051343408</v>
      </c>
      <c r="AU18">
        <f t="shared" si="16"/>
        <v>7.4344280349629175</v>
      </c>
      <c r="AW18">
        <v>15</v>
      </c>
      <c r="AX18">
        <f>(R18*SUMPRODUCT(K19:$K$23, X19:$X$23)-$AZ$3*SUMPRODUCT(K18:$K$22, W19:$W$23))/Z18</f>
        <v>684.75130825496831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8.6257439999999994E-3</v>
      </c>
      <c r="O19">
        <f t="shared" si="30"/>
        <v>302.17889232895044</v>
      </c>
      <c r="P19">
        <f t="shared" si="31"/>
        <v>15.108944616447523</v>
      </c>
      <c r="Q19" s="5">
        <f t="shared" si="32"/>
        <v>50</v>
      </c>
      <c r="R19">
        <f t="shared" si="0"/>
        <v>50000</v>
      </c>
      <c r="S19">
        <f t="shared" si="20"/>
        <v>606.14872307666758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566.22429722245226</v>
      </c>
      <c r="AC19">
        <f t="shared" si="1"/>
        <v>491.89169091545131</v>
      </c>
      <c r="AE19">
        <f t="shared" si="2"/>
        <v>245.21916923653268</v>
      </c>
      <c r="AF19">
        <f t="shared" si="3"/>
        <v>-12.260958461826634</v>
      </c>
      <c r="AG19">
        <f t="shared" si="4"/>
        <v>-40.575165152433662</v>
      </c>
      <c r="AH19">
        <f t="shared" si="5"/>
        <v>-356.63355261543944</v>
      </c>
      <c r="AI19">
        <f t="shared" si="6"/>
        <v>-164.25050699316708</v>
      </c>
      <c r="AJ19">
        <f t="shared" si="7"/>
        <v>74.332606307000958</v>
      </c>
      <c r="AK19">
        <f t="shared" si="28"/>
        <v>58.659996086991434</v>
      </c>
      <c r="AL19">
        <f t="shared" si="8"/>
        <v>-31.257904599174687</v>
      </c>
      <c r="AN19">
        <f t="shared" si="9"/>
        <v>87.962622998026546</v>
      </c>
      <c r="AO19">
        <f t="shared" si="10"/>
        <v>-4.398131149901328</v>
      </c>
      <c r="AP19">
        <f t="shared" si="11"/>
        <v>-14.554726559502852</v>
      </c>
      <c r="AQ19">
        <f t="shared" si="12"/>
        <v>-127.92810135858339</v>
      </c>
      <c r="AR19">
        <f t="shared" si="13"/>
        <v>-58.918336069961022</v>
      </c>
      <c r="AS19">
        <f t="shared" si="14"/>
        <v>26.663865820116943</v>
      </c>
      <c r="AT19">
        <f t="shared" si="15"/>
        <v>21.041940305607323</v>
      </c>
      <c r="AU19">
        <f t="shared" si="16"/>
        <v>-11.212529944236755</v>
      </c>
      <c r="AW19">
        <v>16</v>
      </c>
      <c r="AX19">
        <f>(R19*SUMPRODUCT(K20:$K$23, X20:$X$23)-$AZ$3*SUMPRODUCT(K19:$K$22, W20:$W$23))/Z19</f>
        <v>606.14872307666758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1.0476563E-2</v>
      </c>
      <c r="O20">
        <f t="shared" si="30"/>
        <v>302.17889232895044</v>
      </c>
      <c r="P20">
        <f t="shared" si="31"/>
        <v>15.108944616447523</v>
      </c>
      <c r="Q20" s="5">
        <f t="shared" si="32"/>
        <v>50</v>
      </c>
      <c r="R20">
        <f t="shared" si="0"/>
        <v>50000</v>
      </c>
      <c r="S20">
        <f t="shared" si="20"/>
        <v>498.51417588978256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491.89169091545131</v>
      </c>
      <c r="AC20">
        <f t="shared" si="1"/>
        <v>396.26219073621382</v>
      </c>
      <c r="AE20">
        <f t="shared" si="2"/>
        <v>240.19792346885313</v>
      </c>
      <c r="AF20">
        <f t="shared" si="3"/>
        <v>-12.009896173442657</v>
      </c>
      <c r="AG20">
        <f t="shared" si="4"/>
        <v>-39.744325226954444</v>
      </c>
      <c r="AH20">
        <f t="shared" si="5"/>
        <v>-425.08827395487583</v>
      </c>
      <c r="AI20">
        <f t="shared" si="6"/>
        <v>-236.64457188641978</v>
      </c>
      <c r="AJ20">
        <f t="shared" si="7"/>
        <v>95.629500179237482</v>
      </c>
      <c r="AK20">
        <f t="shared" si="28"/>
        <v>39.100328698849793</v>
      </c>
      <c r="AL20">
        <f t="shared" si="8"/>
        <v>-101.91474300833251</v>
      </c>
      <c r="AN20">
        <f t="shared" si="9"/>
        <v>81.723845970371045</v>
      </c>
      <c r="AO20">
        <f t="shared" si="10"/>
        <v>-4.0861922985185526</v>
      </c>
      <c r="AP20">
        <f t="shared" si="11"/>
        <v>-13.522427946655995</v>
      </c>
      <c r="AQ20">
        <f t="shared" si="12"/>
        <v>-144.63009555952277</v>
      </c>
      <c r="AR20">
        <f t="shared" si="13"/>
        <v>-80.514869834326248</v>
      </c>
      <c r="AS20">
        <f t="shared" si="14"/>
        <v>32.536544987596386</v>
      </c>
      <c r="AT20">
        <f t="shared" si="15"/>
        <v>13.303317505115883</v>
      </c>
      <c r="AU20">
        <f t="shared" si="16"/>
        <v>-34.675007341613984</v>
      </c>
      <c r="AW20">
        <v>17</v>
      </c>
      <c r="AX20">
        <f>(R20*SUMPRODUCT(K21:$K$23, X21:$X$23)-$AZ$3*SUMPRODUCT(K20:$K$22, W21:$W$23))/Z20</f>
        <v>498.51417588978256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1.2607808E-2</v>
      </c>
      <c r="O21">
        <f t="shared" si="30"/>
        <v>302.17889232895044</v>
      </c>
      <c r="P21">
        <f t="shared" si="31"/>
        <v>15.108944616447523</v>
      </c>
      <c r="Q21" s="5">
        <f t="shared" si="32"/>
        <v>50</v>
      </c>
      <c r="R21">
        <f t="shared" si="0"/>
        <v>50000</v>
      </c>
      <c r="S21">
        <f t="shared" si="20"/>
        <v>359.90833298153376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396.26219073621382</v>
      </c>
      <c r="AC21">
        <f t="shared" si="1"/>
        <v>279.61849314179801</v>
      </c>
      <c r="AE21">
        <f t="shared" si="2"/>
        <v>234.76757493307059</v>
      </c>
      <c r="AF21">
        <f t="shared" si="3"/>
        <v>-11.738378746653531</v>
      </c>
      <c r="AG21">
        <f t="shared" si="4"/>
        <v>-38.845793153133897</v>
      </c>
      <c r="AH21">
        <f t="shared" si="5"/>
        <v>-501.08882155099809</v>
      </c>
      <c r="AI21">
        <f t="shared" si="6"/>
        <v>-316.90541851771491</v>
      </c>
      <c r="AJ21">
        <f t="shared" si="7"/>
        <v>116.64369759441581</v>
      </c>
      <c r="AK21">
        <f t="shared" si="28"/>
        <v>31.769648149130965</v>
      </c>
      <c r="AL21">
        <f t="shared" si="8"/>
        <v>-168.49207277416812</v>
      </c>
      <c r="AN21">
        <f t="shared" si="9"/>
        <v>75.978549369020584</v>
      </c>
      <c r="AO21">
        <f t="shared" si="10"/>
        <v>-3.7989274684510295</v>
      </c>
      <c r="AP21">
        <f t="shared" si="11"/>
        <v>-12.571783022870886</v>
      </c>
      <c r="AQ21">
        <f t="shared" si="12"/>
        <v>-162.16891015435468</v>
      </c>
      <c r="AR21">
        <f t="shared" si="13"/>
        <v>-102.56107127665599</v>
      </c>
      <c r="AS21">
        <f t="shared" si="14"/>
        <v>37.749757132299884</v>
      </c>
      <c r="AT21">
        <f t="shared" si="15"/>
        <v>10.281708540982754</v>
      </c>
      <c r="AU21">
        <f t="shared" si="16"/>
        <v>-54.529605603373362</v>
      </c>
      <c r="AW21">
        <v>18</v>
      </c>
      <c r="AX21">
        <f>(R21*SUMPRODUCT(K22:$K$23, X22:$X$23)-$AZ$3*SUMPRODUCT(K21:$K$22, W22:$W$23))/Z21</f>
        <v>359.90833298153376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1.5033739000000001E-2</v>
      </c>
      <c r="O22">
        <f t="shared" si="30"/>
        <v>302.17889232895044</v>
      </c>
      <c r="P22">
        <f t="shared" si="31"/>
        <v>15.108944616447523</v>
      </c>
      <c r="Q22" s="5">
        <f t="shared" si="32"/>
        <v>50</v>
      </c>
      <c r="R22">
        <f t="shared" si="0"/>
        <v>50000</v>
      </c>
      <c r="S22">
        <f t="shared" si="20"/>
        <v>191.83265998434436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279.61849314179801</v>
      </c>
      <c r="AC22">
        <f t="shared" si="1"/>
        <v>145.30686229289361</v>
      </c>
      <c r="AE22">
        <f t="shared" si="2"/>
        <v>228.89046473653315</v>
      </c>
      <c r="AF22">
        <f t="shared" si="3"/>
        <v>-11.444523236826658</v>
      </c>
      <c r="AG22">
        <f t="shared" si="4"/>
        <v>-37.873337706090361</v>
      </c>
      <c r="AH22">
        <f t="shared" si="5"/>
        <v>-583.99751551220209</v>
      </c>
      <c r="AI22">
        <f t="shared" si="6"/>
        <v>-404.42491171858592</v>
      </c>
      <c r="AJ22">
        <f t="shared" si="7"/>
        <v>134.3116308489044</v>
      </c>
      <c r="AK22">
        <f t="shared" si="28"/>
        <v>34.794510424905319</v>
      </c>
      <c r="AL22">
        <f t="shared" si="8"/>
        <v>-235.31877044477616</v>
      </c>
      <c r="AN22">
        <f t="shared" si="9"/>
        <v>69.230394574315795</v>
      </c>
      <c r="AO22">
        <f t="shared" si="10"/>
        <v>-3.4615197287157899</v>
      </c>
      <c r="AP22">
        <f t="shared" si="11"/>
        <v>-11.455200269076361</v>
      </c>
      <c r="AQ22">
        <f t="shared" si="12"/>
        <v>-176.63635956118873</v>
      </c>
      <c r="AR22">
        <f t="shared" si="13"/>
        <v>-122.32268498466507</v>
      </c>
      <c r="AS22">
        <f t="shared" si="14"/>
        <v>40.624004194725089</v>
      </c>
      <c r="AT22">
        <f t="shared" si="15"/>
        <v>10.523975686401171</v>
      </c>
      <c r="AU22">
        <f t="shared" si="16"/>
        <v>-71.174705103538813</v>
      </c>
      <c r="AW22">
        <v>19</v>
      </c>
      <c r="AX22">
        <f>(R22*SUMPRODUCT(K23:$K$23, X23:$X$23)-$AZ$3*SUMPRODUCT(K22:$K$22, W23:$W$23))/Z22</f>
        <v>191.83265998434436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1.7719183999999999E-2</v>
      </c>
      <c r="O23">
        <f t="shared" si="30"/>
        <v>302.17889232895044</v>
      </c>
      <c r="P23">
        <f t="shared" si="31"/>
        <v>15.108944616447523</v>
      </c>
      <c r="Q23" s="5">
        <f t="shared" si="32"/>
        <v>50</v>
      </c>
      <c r="R23">
        <f t="shared" si="0"/>
        <v>50000</v>
      </c>
      <c r="S23">
        <f t="shared" si="20"/>
        <v>197.30170217031656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145.30686229289361</v>
      </c>
      <c r="AC23">
        <f t="shared" si="1"/>
        <v>145.30686229289361</v>
      </c>
      <c r="AE23">
        <f t="shared" si="2"/>
        <v>222.54580782865568</v>
      </c>
      <c r="AF23">
        <f t="shared" si="3"/>
        <v>-11.127290391432785</v>
      </c>
      <c r="AG23">
        <f t="shared" si="4"/>
        <v>-36.823519689521106</v>
      </c>
      <c r="AH23">
        <f t="shared" si="5"/>
        <v>-671.08463950835301</v>
      </c>
      <c r="AI23">
        <f t="shared" si="6"/>
        <v>-496.48964176065124</v>
      </c>
      <c r="AJ23">
        <f t="shared" si="7"/>
        <v>0</v>
      </c>
      <c r="AK23">
        <f t="shared" si="28"/>
        <v>37.06376695395911</v>
      </c>
      <c r="AL23">
        <f t="shared" si="8"/>
        <v>-459.42587480669215</v>
      </c>
      <c r="AN23">
        <f t="shared" si="9"/>
        <v>60.975980187261285</v>
      </c>
      <c r="AO23">
        <f t="shared" si="10"/>
        <v>-3.0487990093630648</v>
      </c>
      <c r="AP23">
        <f t="shared" si="11"/>
        <v>-10.089384423463162</v>
      </c>
      <c r="AQ23">
        <f t="shared" si="12"/>
        <v>-183.87245341481434</v>
      </c>
      <c r="AR23">
        <f t="shared" si="13"/>
        <v>-136.03465666037928</v>
      </c>
      <c r="AS23">
        <f t="shared" si="14"/>
        <v>0</v>
      </c>
      <c r="AT23">
        <f t="shared" si="15"/>
        <v>10.155210477790343</v>
      </c>
      <c r="AU23">
        <f t="shared" si="16"/>
        <v>-125.87944618258895</v>
      </c>
      <c r="AW23">
        <v>20</v>
      </c>
      <c r="AX23">
        <f>(R23*SUMPRODUCT(K$23:$K24, X$23:$X24)-$AZ$3*SUMPRODUCT(K$22:$K23, W$23:$W24))/Z23</f>
        <v>197.30170217031656</v>
      </c>
    </row>
    <row r="25" spans="5:50" x14ac:dyDescent="0.25">
      <c r="AN25" s="6">
        <f t="shared" ref="AN25:AU25" si="33">SUM(AN3:AN23)</f>
        <v>2893.864352404355</v>
      </c>
      <c r="AO25" s="6">
        <f t="shared" si="33"/>
        <v>-371.32738686693051</v>
      </c>
      <c r="AP25" s="6">
        <f t="shared" si="33"/>
        <v>-2948.7411777561738</v>
      </c>
      <c r="AQ25" s="6">
        <f t="shared" si="33"/>
        <v>-1734.2163302355098</v>
      </c>
      <c r="AR25" s="6">
        <f t="shared" si="33"/>
        <v>-2160.4205424542579</v>
      </c>
      <c r="AS25" s="6">
        <f t="shared" si="33"/>
        <v>-294.61401107059345</v>
      </c>
      <c r="AT25" s="6">
        <f t="shared" si="33"/>
        <v>426.18102554332052</v>
      </c>
      <c r="AU25" s="7">
        <f t="shared" si="33"/>
        <v>-2028.853527981531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C74A-EF81-4E04-A19F-543E85E04035}">
  <sheetPr codeName="Sheet3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1021.7292249491057</v>
      </c>
      <c r="K3">
        <v>1</v>
      </c>
      <c r="L3" s="2">
        <v>0</v>
      </c>
      <c r="O3">
        <f>$C$3</f>
        <v>1021.7292249491057</v>
      </c>
      <c r="P3">
        <f>O3*B5</f>
        <v>817.38337995928464</v>
      </c>
      <c r="Q3" s="5">
        <f>B8</f>
        <v>2519.9082039999998</v>
      </c>
      <c r="R3">
        <f t="shared" ref="R3:R23" si="0">$C$6</f>
        <v>50000</v>
      </c>
      <c r="S3">
        <f>AX3</f>
        <v>9.0949470177292824E-13</v>
      </c>
      <c r="W3">
        <v>1</v>
      </c>
      <c r="Z3">
        <v>1</v>
      </c>
      <c r="AC3">
        <f t="shared" ref="AC3:AC23" si="1">S3*Z3</f>
        <v>9.0949470177292824E-13</v>
      </c>
      <c r="AE3">
        <f t="shared" ref="AE3:AE23" si="2">$Z3*O3</f>
        <v>1021.7292249491057</v>
      </c>
      <c r="AF3">
        <f t="shared" ref="AF3:AF23" si="3">-$Z3*P3</f>
        <v>-817.38337995928464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-2315.5623590101786</v>
      </c>
      <c r="AJ3">
        <f t="shared" ref="AJ3:AJ23" si="7">AB3-AC3</f>
        <v>-9.0949470177292824E-13</v>
      </c>
      <c r="AL3">
        <f t="shared" ref="AL3:AL23" si="8">SUM(AI3:AK3)</f>
        <v>-2315.5623590101795</v>
      </c>
      <c r="AN3">
        <f t="shared" ref="AN3:AN23" si="9">AE3*$K3</f>
        <v>1021.7292249491057</v>
      </c>
      <c r="AO3">
        <f t="shared" ref="AO3:AO23" si="10">AF3*$K3</f>
        <v>-817.38337995928464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-2315.5623590101786</v>
      </c>
      <c r="AS3">
        <f t="shared" ref="AS3:AS23" si="14">AJ3*$K3</f>
        <v>-9.0949470177292824E-13</v>
      </c>
      <c r="AT3">
        <f t="shared" ref="AT3:AT23" si="15">AK3*$K3</f>
        <v>0</v>
      </c>
      <c r="AU3">
        <f t="shared" ref="AU3:AU23" si="16">AL3*$K3</f>
        <v>-2315.5623590101795</v>
      </c>
      <c r="AW3">
        <v>0</v>
      </c>
      <c r="AX3">
        <f>(R3*SUMPRODUCT(K4:$K$23, X4:$X$23)-$AZ$3*SUMPRODUCT(K3:$K$22, W4:$W$23))/Z3</f>
        <v>9.0949470177292824E-13</v>
      </c>
      <c r="AZ3">
        <f>$C$6*SUMPRODUCT(K4:$K$23, X4:$X$23)/SUMPRODUCT(K3:K22, W4:W23)</f>
        <v>740.00681976671797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2.397513E-3</v>
      </c>
      <c r="R4">
        <f t="shared" si="0"/>
        <v>50000</v>
      </c>
      <c r="S4">
        <f t="shared" ref="S4:S23" si="20">AX4</f>
        <v>635.42019432767438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9.0949470177292824E-13</v>
      </c>
      <c r="AC4">
        <f t="shared" si="1"/>
        <v>627.54256420803449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-119.87564999999999</v>
      </c>
      <c r="AI4">
        <f t="shared" si="6"/>
        <v>-119.87564999999999</v>
      </c>
      <c r="AJ4">
        <f t="shared" si="7"/>
        <v>-627.54256420803358</v>
      </c>
      <c r="AK4">
        <f t="shared" ref="AK4:AK23" si="28">H4*SUM(AB4:AB4, AE4:AF4)</f>
        <v>5.9935700846835971E-14</v>
      </c>
      <c r="AL4">
        <f t="shared" si="8"/>
        <v>-747.41821420803342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-112.46425555868278</v>
      </c>
      <c r="AR4">
        <f t="shared" si="13"/>
        <v>-112.46425555868278</v>
      </c>
      <c r="AS4">
        <f t="shared" si="14"/>
        <v>-588.74431392066185</v>
      </c>
      <c r="AT4">
        <f t="shared" si="15"/>
        <v>5.6230134953406478E-14</v>
      </c>
      <c r="AU4">
        <f t="shared" si="16"/>
        <v>-701.20856947934453</v>
      </c>
      <c r="AW4">
        <v>1</v>
      </c>
      <c r="AX4">
        <f>(R4*SUMPRODUCT(K5:$K$23, X5:$X$23)-$AZ$3*SUMPRODUCT(K4:$K$22, W5:$W$23))/Z4</f>
        <v>635.42019432767438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2.5466569999999999E-3</v>
      </c>
      <c r="O5">
        <f t="shared" ref="O5:O23" si="30">$C$3</f>
        <v>1021.7292249491057</v>
      </c>
      <c r="P5">
        <f t="shared" ref="P5:P23" si="31">O5*$C$5</f>
        <v>51.08646124745529</v>
      </c>
      <c r="Q5" s="5">
        <f t="shared" ref="Q5:Q23" si="32">$C$8</f>
        <v>50</v>
      </c>
      <c r="R5">
        <f t="shared" si="0"/>
        <v>50000</v>
      </c>
      <c r="S5">
        <f t="shared" si="20"/>
        <v>1235.2135083544538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627.54256420803449</v>
      </c>
      <c r="AC5">
        <f t="shared" si="1"/>
        <v>1204.5942667953523</v>
      </c>
      <c r="AE5">
        <f t="shared" si="2"/>
        <v>996.40196473448304</v>
      </c>
      <c r="AF5">
        <f t="shared" si="3"/>
        <v>-49.820098236724156</v>
      </c>
      <c r="AG5">
        <f t="shared" si="4"/>
        <v>-48.760568867163201</v>
      </c>
      <c r="AH5">
        <f t="shared" si="5"/>
        <v>-125.75423933679794</v>
      </c>
      <c r="AI5">
        <f t="shared" si="6"/>
        <v>772.0670582937978</v>
      </c>
      <c r="AJ5">
        <f t="shared" si="7"/>
        <v>-577.05170258731778</v>
      </c>
      <c r="AK5">
        <f t="shared" si="28"/>
        <v>136.00435081298056</v>
      </c>
      <c r="AL5">
        <f t="shared" si="8"/>
        <v>331.01970651946056</v>
      </c>
      <c r="AN5">
        <f t="shared" si="9"/>
        <v>860.45538339902873</v>
      </c>
      <c r="AO5">
        <f t="shared" si="10"/>
        <v>-43.022769169951445</v>
      </c>
      <c r="AP5">
        <f t="shared" si="11"/>
        <v>-42.107799326278922</v>
      </c>
      <c r="AQ5">
        <f t="shared" si="12"/>
        <v>-108.59664678745585</v>
      </c>
      <c r="AR5">
        <f t="shared" si="13"/>
        <v>666.72816811534256</v>
      </c>
      <c r="AS5">
        <f t="shared" si="14"/>
        <v>-498.32021770766511</v>
      </c>
      <c r="AT5">
        <f t="shared" si="15"/>
        <v>117.44825879975429</v>
      </c>
      <c r="AU5">
        <f t="shared" si="16"/>
        <v>285.85620920743173</v>
      </c>
      <c r="AW5">
        <v>2</v>
      </c>
      <c r="AX5">
        <f>(R5*SUMPRODUCT(K6:$K$23, X6:$X$23)-$AZ$3*SUMPRODUCT(K5:$K$22, W6:$W$23))/Z5</f>
        <v>1235.2135083544538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3.8442260000000001E-3</v>
      </c>
      <c r="O6">
        <f t="shared" si="30"/>
        <v>1021.7292249491057</v>
      </c>
      <c r="P6">
        <f t="shared" si="31"/>
        <v>51.08646124745529</v>
      </c>
      <c r="Q6" s="5">
        <f t="shared" si="32"/>
        <v>50</v>
      </c>
      <c r="R6">
        <f t="shared" si="0"/>
        <v>50000</v>
      </c>
      <c r="S6">
        <f t="shared" si="20"/>
        <v>1748.7667788136921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1204.5942667953523</v>
      </c>
      <c r="AC6">
        <f t="shared" si="1"/>
        <v>1681.8070770608838</v>
      </c>
      <c r="AE6">
        <f t="shared" si="2"/>
        <v>982.60755074785482</v>
      </c>
      <c r="AF6">
        <f t="shared" si="3"/>
        <v>-49.130377537392746</v>
      </c>
      <c r="AG6">
        <f t="shared" si="4"/>
        <v>-48.08551653187763</v>
      </c>
      <c r="AH6">
        <f t="shared" si="5"/>
        <v>-187.44664661393932</v>
      </c>
      <c r="AI6">
        <f t="shared" si="6"/>
        <v>697.9450100646452</v>
      </c>
      <c r="AJ6">
        <f t="shared" si="7"/>
        <v>-477.21281026553152</v>
      </c>
      <c r="AK6">
        <f t="shared" si="28"/>
        <v>232.62217267263264</v>
      </c>
      <c r="AL6">
        <f t="shared" si="8"/>
        <v>453.35437247174633</v>
      </c>
      <c r="AN6">
        <f t="shared" si="9"/>
        <v>765.28052363666666</v>
      </c>
      <c r="AO6">
        <f t="shared" si="10"/>
        <v>-38.264026181833337</v>
      </c>
      <c r="AP6">
        <f t="shared" si="11"/>
        <v>-37.450261035392558</v>
      </c>
      <c r="AQ6">
        <f t="shared" si="12"/>
        <v>-145.98836307076471</v>
      </c>
      <c r="AR6">
        <f t="shared" si="13"/>
        <v>543.57787334867612</v>
      </c>
      <c r="AS6">
        <f t="shared" si="14"/>
        <v>-371.66584873908113</v>
      </c>
      <c r="AT6">
        <f t="shared" si="15"/>
        <v>181.17224722822539</v>
      </c>
      <c r="AU6">
        <f t="shared" si="16"/>
        <v>353.08427183782038</v>
      </c>
      <c r="AW6">
        <v>3</v>
      </c>
      <c r="AX6">
        <f>(R6*SUMPRODUCT(K7:$K$23, X7:$X$23)-$AZ$3*SUMPRODUCT(K6:$K$22, W7:$W$23))/Z6</f>
        <v>1748.7667788136921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5.3300140000000001E-3</v>
      </c>
      <c r="O7">
        <f t="shared" si="30"/>
        <v>1021.7292249491057</v>
      </c>
      <c r="P7">
        <f t="shared" si="31"/>
        <v>51.08646124745529</v>
      </c>
      <c r="Q7" s="5">
        <f t="shared" si="32"/>
        <v>50</v>
      </c>
      <c r="R7">
        <f t="shared" si="0"/>
        <v>50000</v>
      </c>
      <c r="S7">
        <f t="shared" si="20"/>
        <v>2170.491089272005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1681.8070770608838</v>
      </c>
      <c r="AC7">
        <f t="shared" si="1"/>
        <v>2055.3840817175987</v>
      </c>
      <c r="AE7">
        <f t="shared" si="2"/>
        <v>967.5441632383845</v>
      </c>
      <c r="AF7">
        <f t="shared" si="3"/>
        <v>-48.377208161919228</v>
      </c>
      <c r="AG7">
        <f t="shared" si="4"/>
        <v>-47.348364890246714</v>
      </c>
      <c r="AH7">
        <f t="shared" si="5"/>
        <v>-256.29647631213919</v>
      </c>
      <c r="AI7">
        <f t="shared" si="6"/>
        <v>615.52211387407942</v>
      </c>
      <c r="AJ7">
        <f t="shared" si="7"/>
        <v>-373.57700465671496</v>
      </c>
      <c r="AK7">
        <f t="shared" si="28"/>
        <v>272.32198116478048</v>
      </c>
      <c r="AL7">
        <f t="shared" si="8"/>
        <v>514.26709038214494</v>
      </c>
      <c r="AN7">
        <f t="shared" si="9"/>
        <v>682.12977504787648</v>
      </c>
      <c r="AO7">
        <f t="shared" si="10"/>
        <v>-34.10648875239383</v>
      </c>
      <c r="AP7">
        <f t="shared" si="11"/>
        <v>-33.381142400123416</v>
      </c>
      <c r="AQ7">
        <f t="shared" si="12"/>
        <v>-180.69196670797214</v>
      </c>
      <c r="AR7">
        <f t="shared" si="13"/>
        <v>433.95017718738723</v>
      </c>
      <c r="AS7">
        <f t="shared" si="14"/>
        <v>-263.37608951784841</v>
      </c>
      <c r="AT7">
        <f t="shared" si="15"/>
        <v>191.99013214113754</v>
      </c>
      <c r="AU7">
        <f t="shared" si="16"/>
        <v>362.56421981067632</v>
      </c>
      <c r="AW7">
        <v>4</v>
      </c>
      <c r="AX7">
        <f>(R7*SUMPRODUCT(K8:$K$23, X8:$X$23)-$AZ$3*SUMPRODUCT(K7:$K$22, W8:$W$23))/Z7</f>
        <v>2170.491089272005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6.9004050000000001E-3</v>
      </c>
      <c r="O8">
        <f t="shared" si="30"/>
        <v>1021.7292249491057</v>
      </c>
      <c r="P8">
        <f t="shared" si="31"/>
        <v>51.08646124745529</v>
      </c>
      <c r="Q8" s="5">
        <f t="shared" si="32"/>
        <v>50</v>
      </c>
      <c r="R8">
        <f t="shared" si="0"/>
        <v>50000</v>
      </c>
      <c r="S8">
        <f t="shared" si="20"/>
        <v>2507.786798046659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2055.3840817175987</v>
      </c>
      <c r="AC8">
        <f t="shared" si="1"/>
        <v>2334.6571395456081</v>
      </c>
      <c r="AE8">
        <f t="shared" si="2"/>
        <v>951.19227502426963</v>
      </c>
      <c r="AF8">
        <f t="shared" si="3"/>
        <v>-47.559613751213483</v>
      </c>
      <c r="AG8">
        <f t="shared" si="4"/>
        <v>-46.548158347513763</v>
      </c>
      <c r="AH8">
        <f t="shared" si="5"/>
        <v>-326.72289383048286</v>
      </c>
      <c r="AI8">
        <f t="shared" si="6"/>
        <v>530.36160909505952</v>
      </c>
      <c r="AJ8">
        <f t="shared" si="7"/>
        <v>-279.27305782800931</v>
      </c>
      <c r="AK8">
        <f t="shared" si="28"/>
        <v>214.52871386682253</v>
      </c>
      <c r="AL8">
        <f t="shared" si="8"/>
        <v>465.61726513387271</v>
      </c>
      <c r="AN8">
        <f t="shared" si="9"/>
        <v>625.26946907879574</v>
      </c>
      <c r="AO8">
        <f t="shared" si="10"/>
        <v>-31.263473453939788</v>
      </c>
      <c r="AP8">
        <f t="shared" si="11"/>
        <v>-30.598589812772634</v>
      </c>
      <c r="AQ8">
        <f t="shared" si="12"/>
        <v>-214.77240272589609</v>
      </c>
      <c r="AR8">
        <f t="shared" si="13"/>
        <v>348.63500308618717</v>
      </c>
      <c r="AS8">
        <f t="shared" si="14"/>
        <v>-183.58109204753134</v>
      </c>
      <c r="AT8">
        <f t="shared" si="15"/>
        <v>141.02117788776457</v>
      </c>
      <c r="AU8">
        <f t="shared" si="16"/>
        <v>306.07508892642039</v>
      </c>
      <c r="AW8">
        <v>5</v>
      </c>
      <c r="AX8">
        <f>(R8*SUMPRODUCT(K9:$K$23, X9:$X$23)-$AZ$3*SUMPRODUCT(K8:$K$22, W9:$W$23))/Z8</f>
        <v>2507.786798046659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8.6257439999999994E-3</v>
      </c>
      <c r="O9">
        <f t="shared" si="30"/>
        <v>1021.7292249491057</v>
      </c>
      <c r="P9">
        <f t="shared" si="31"/>
        <v>51.08646124745529</v>
      </c>
      <c r="Q9" s="5">
        <f t="shared" si="32"/>
        <v>50</v>
      </c>
      <c r="R9">
        <f t="shared" si="0"/>
        <v>50000</v>
      </c>
      <c r="S9">
        <f t="shared" si="20"/>
        <v>2776.5040751124079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2334.6571395456081</v>
      </c>
      <c r="AC9">
        <f t="shared" si="1"/>
        <v>2536.678774834194</v>
      </c>
      <c r="AE9">
        <f t="shared" si="2"/>
        <v>933.47561121489002</v>
      </c>
      <c r="AF9">
        <f t="shared" si="3"/>
        <v>-46.673780560744504</v>
      </c>
      <c r="AG9">
        <f t="shared" si="4"/>
        <v>-45.681164266461508</v>
      </c>
      <c r="AH9">
        <f t="shared" si="5"/>
        <v>-401.51249757711673</v>
      </c>
      <c r="AI9">
        <f t="shared" si="6"/>
        <v>439.60816881056724</v>
      </c>
      <c r="AJ9">
        <f t="shared" si="7"/>
        <v>-202.02163528858591</v>
      </c>
      <c r="AK9">
        <f t="shared" si="28"/>
        <v>168.16015824442715</v>
      </c>
      <c r="AL9">
        <f t="shared" si="8"/>
        <v>405.7466917664085</v>
      </c>
      <c r="AN9">
        <f t="shared" si="9"/>
        <v>583.18129634738477</v>
      </c>
      <c r="AO9">
        <f t="shared" si="10"/>
        <v>-29.159064817369238</v>
      </c>
      <c r="AP9">
        <f t="shared" si="11"/>
        <v>-28.538935860253684</v>
      </c>
      <c r="AQ9">
        <f t="shared" si="12"/>
        <v>-250.84166744533806</v>
      </c>
      <c r="AR9">
        <f t="shared" si="13"/>
        <v>274.64162822442376</v>
      </c>
      <c r="AS9">
        <f t="shared" si="14"/>
        <v>-126.21137364744126</v>
      </c>
      <c r="AT9">
        <f t="shared" si="15"/>
        <v>105.05669125231249</v>
      </c>
      <c r="AU9">
        <f t="shared" si="16"/>
        <v>253.486945829295</v>
      </c>
      <c r="AW9">
        <v>6</v>
      </c>
      <c r="AX9">
        <f>(R9*SUMPRODUCT(K10:$K$23, X10:$X$23)-$AZ$3*SUMPRODUCT(K9:$K$22, W10:$W$23))/Z9</f>
        <v>2776.5040751124079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1.0476563E-2</v>
      </c>
      <c r="O10">
        <f t="shared" si="30"/>
        <v>1021.7292249491057</v>
      </c>
      <c r="P10">
        <f t="shared" si="31"/>
        <v>51.08646124745529</v>
      </c>
      <c r="Q10" s="5">
        <f t="shared" si="32"/>
        <v>50</v>
      </c>
      <c r="R10">
        <f t="shared" si="0"/>
        <v>50000</v>
      </c>
      <c r="S10">
        <f t="shared" si="20"/>
        <v>2989.0902376321314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2536.678774834194</v>
      </c>
      <c r="AC10">
        <f t="shared" si="1"/>
        <v>2674.9829471290095</v>
      </c>
      <c r="AE10">
        <f t="shared" si="2"/>
        <v>914.3612390528848</v>
      </c>
      <c r="AF10">
        <f t="shared" si="3"/>
        <v>-45.718061952644241</v>
      </c>
      <c r="AG10">
        <f t="shared" si="4"/>
        <v>-44.745771028445958</v>
      </c>
      <c r="AH10">
        <f t="shared" si="5"/>
        <v>-478.58159535093279</v>
      </c>
      <c r="AI10">
        <f t="shared" si="6"/>
        <v>345.31581072086186</v>
      </c>
      <c r="AJ10">
        <f t="shared" si="7"/>
        <v>-138.30417229481554</v>
      </c>
      <c r="AK10">
        <f t="shared" si="28"/>
        <v>178.77940247655781</v>
      </c>
      <c r="AL10">
        <f t="shared" si="8"/>
        <v>385.7910409026041</v>
      </c>
      <c r="AN10">
        <f t="shared" si="9"/>
        <v>542.74560360314092</v>
      </c>
      <c r="AO10">
        <f t="shared" si="10"/>
        <v>-27.137280180157049</v>
      </c>
      <c r="AP10">
        <f t="shared" si="11"/>
        <v>-26.560148733642031</v>
      </c>
      <c r="AQ10">
        <f t="shared" si="12"/>
        <v>-284.07597101463841</v>
      </c>
      <c r="AR10">
        <f t="shared" si="13"/>
        <v>204.97220367470348</v>
      </c>
      <c r="AS10">
        <f t="shared" si="14"/>
        <v>-82.094448306596377</v>
      </c>
      <c r="AT10">
        <f t="shared" si="15"/>
        <v>106.1196937978865</v>
      </c>
      <c r="AU10">
        <f t="shared" si="16"/>
        <v>228.99744916599357</v>
      </c>
      <c r="AW10">
        <v>7</v>
      </c>
      <c r="AX10">
        <f>(R10*SUMPRODUCT(K11:$K$23, X11:$X$23)-$AZ$3*SUMPRODUCT(K10:$K$22, W11:$W$23))/Z10</f>
        <v>2989.0902376321314</v>
      </c>
    </row>
    <row r="11" spans="1:52" x14ac:dyDescent="0.25">
      <c r="A11" t="s">
        <v>33</v>
      </c>
      <c r="C11" s="24">
        <f>AU25</f>
        <v>-1771.6463878361635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1.2607808E-2</v>
      </c>
      <c r="O11">
        <f t="shared" si="30"/>
        <v>1021.7292249491057</v>
      </c>
      <c r="P11">
        <f t="shared" si="31"/>
        <v>51.08646124745529</v>
      </c>
      <c r="Q11" s="5">
        <f t="shared" si="32"/>
        <v>50</v>
      </c>
      <c r="R11">
        <f t="shared" si="0"/>
        <v>50000</v>
      </c>
      <c r="S11">
        <f t="shared" si="20"/>
        <v>3143.5518305973496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2674.9829471290095</v>
      </c>
      <c r="AC11">
        <f t="shared" si="1"/>
        <v>2749.6124289986133</v>
      </c>
      <c r="AE11">
        <f t="shared" si="2"/>
        <v>893.689535717735</v>
      </c>
      <c r="AF11">
        <f t="shared" si="3"/>
        <v>-44.684476785886751</v>
      </c>
      <c r="AG11">
        <f t="shared" si="4"/>
        <v>-43.734167228222887</v>
      </c>
      <c r="AH11">
        <f t="shared" si="5"/>
        <v>-564.14608993860918</v>
      </c>
      <c r="AI11">
        <f t="shared" si="6"/>
        <v>241.12480176501617</v>
      </c>
      <c r="AJ11">
        <f t="shared" si="7"/>
        <v>-74.629481869603751</v>
      </c>
      <c r="AK11">
        <f t="shared" si="28"/>
        <v>181.48538231213419</v>
      </c>
      <c r="AL11">
        <f t="shared" si="8"/>
        <v>347.98070220754664</v>
      </c>
      <c r="AN11">
        <f t="shared" si="9"/>
        <v>504.49388036522771</v>
      </c>
      <c r="AO11">
        <f t="shared" si="10"/>
        <v>-25.224694018261385</v>
      </c>
      <c r="AP11">
        <f t="shared" si="11"/>
        <v>-24.688237746667053</v>
      </c>
      <c r="AQ11">
        <f t="shared" si="12"/>
        <v>-318.46434206866559</v>
      </c>
      <c r="AR11">
        <f t="shared" si="13"/>
        <v>136.11660653163366</v>
      </c>
      <c r="AS11">
        <f t="shared" si="14"/>
        <v>-42.128855036671602</v>
      </c>
      <c r="AT11">
        <f t="shared" si="15"/>
        <v>102.44974467412072</v>
      </c>
      <c r="AU11">
        <f t="shared" si="16"/>
        <v>196.43749616908281</v>
      </c>
      <c r="AW11">
        <v>8</v>
      </c>
      <c r="AX11">
        <f>(R11*SUMPRODUCT(K12:$K$23, X12:$X$23)-$AZ$3*SUMPRODUCT(K11:$K$22, W12:$W$23))/Z11</f>
        <v>3143.5518305973496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1.5033739000000001E-2</v>
      </c>
      <c r="O12">
        <f t="shared" si="30"/>
        <v>1021.7292249491057</v>
      </c>
      <c r="P12">
        <f t="shared" si="31"/>
        <v>51.08646124745529</v>
      </c>
      <c r="Q12" s="5">
        <f t="shared" si="32"/>
        <v>50</v>
      </c>
      <c r="R12">
        <f t="shared" si="0"/>
        <v>50000</v>
      </c>
      <c r="S12">
        <f t="shared" si="20"/>
        <v>3238.9783165995918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2749.6124289986133</v>
      </c>
      <c r="AC12">
        <f t="shared" si="1"/>
        <v>2762.1577919625361</v>
      </c>
      <c r="AE12">
        <f t="shared" si="2"/>
        <v>871.31714513354609</v>
      </c>
      <c r="AF12">
        <f t="shared" si="3"/>
        <v>-43.565857256677305</v>
      </c>
      <c r="AG12">
        <f t="shared" si="4"/>
        <v>-42.639337500449201</v>
      </c>
      <c r="AH12">
        <f t="shared" si="5"/>
        <v>-657.48805549145629</v>
      </c>
      <c r="AI12">
        <f t="shared" si="6"/>
        <v>127.62389488496331</v>
      </c>
      <c r="AJ12">
        <f t="shared" si="7"/>
        <v>-12.545362963922798</v>
      </c>
      <c r="AK12">
        <f t="shared" si="28"/>
        <v>185.66517690583754</v>
      </c>
      <c r="AL12">
        <f t="shared" si="8"/>
        <v>300.74370882687805</v>
      </c>
      <c r="AN12">
        <f t="shared" si="9"/>
        <v>467.59626603010497</v>
      </c>
      <c r="AO12">
        <f t="shared" si="10"/>
        <v>-23.379813301505248</v>
      </c>
      <c r="AP12">
        <f t="shared" si="11"/>
        <v>-22.882592305872272</v>
      </c>
      <c r="AQ12">
        <f t="shared" si="12"/>
        <v>-352.84392304719137</v>
      </c>
      <c r="AR12">
        <f t="shared" si="13"/>
        <v>68.489937375536073</v>
      </c>
      <c r="AS12">
        <f t="shared" si="14"/>
        <v>-6.732525476729335</v>
      </c>
      <c r="AT12">
        <f t="shared" si="15"/>
        <v>99.638052502320761</v>
      </c>
      <c r="AU12">
        <f t="shared" si="16"/>
        <v>161.3954644011275</v>
      </c>
      <c r="AW12">
        <v>9</v>
      </c>
      <c r="AX12">
        <f>(R12*SUMPRODUCT(K13:$K$23, X13:$X$23)-$AZ$3*SUMPRODUCT(K12:$K$22, W13:$W$23))/Z12</f>
        <v>3238.9783165995918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1.7719183999999999E-2</v>
      </c>
      <c r="O13">
        <f t="shared" si="30"/>
        <v>1021.7292249491057</v>
      </c>
      <c r="P13">
        <f t="shared" si="31"/>
        <v>51.08646124745529</v>
      </c>
      <c r="Q13" s="5">
        <f t="shared" si="32"/>
        <v>50</v>
      </c>
      <c r="R13">
        <f t="shared" si="0"/>
        <v>50000</v>
      </c>
      <c r="S13">
        <f t="shared" si="20"/>
        <v>3274.7996980016615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2762.1577919625361</v>
      </c>
      <c r="AC13">
        <f t="shared" si="1"/>
        <v>2715.2942656998553</v>
      </c>
      <c r="AE13">
        <f t="shared" si="2"/>
        <v>847.16494486523459</v>
      </c>
      <c r="AF13">
        <f t="shared" si="3"/>
        <v>-42.358247243261737</v>
      </c>
      <c r="AG13">
        <f t="shared" si="4"/>
        <v>-41.457409858636154</v>
      </c>
      <c r="AH13">
        <f t="shared" si="5"/>
        <v>-755.53426680855955</v>
      </c>
      <c r="AI13">
        <f t="shared" si="6"/>
        <v>7.8150209547770828</v>
      </c>
      <c r="AJ13">
        <f t="shared" si="7"/>
        <v>46.863526262680807</v>
      </c>
      <c r="AK13">
        <f t="shared" si="28"/>
        <v>184.41206411151913</v>
      </c>
      <c r="AL13">
        <f t="shared" si="8"/>
        <v>239.09061132897702</v>
      </c>
      <c r="AN13">
        <f t="shared" si="9"/>
        <v>432.28570799116045</v>
      </c>
      <c r="AO13">
        <f t="shared" si="10"/>
        <v>-21.614285399558025</v>
      </c>
      <c r="AP13">
        <f t="shared" si="11"/>
        <v>-21.154612075067806</v>
      </c>
      <c r="AQ13">
        <f t="shared" si="12"/>
        <v>-385.52901346841782</v>
      </c>
      <c r="AR13">
        <f t="shared" si="13"/>
        <v>3.9877970481167431</v>
      </c>
      <c r="AS13">
        <f t="shared" si="14"/>
        <v>23.913209289659626</v>
      </c>
      <c r="AT13">
        <f t="shared" si="15"/>
        <v>94.100564689017929</v>
      </c>
      <c r="AU13">
        <f t="shared" si="16"/>
        <v>122.00157102679429</v>
      </c>
      <c r="AW13">
        <v>10</v>
      </c>
      <c r="AX13">
        <f>(R13*SUMPRODUCT(K14:$K$23, X14:$X$23)-$AZ$3*SUMPRODUCT(K13:$K$22, W14:$W$23))/Z13</f>
        <v>3274.7996980016615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2.0768709E-2</v>
      </c>
      <c r="O14">
        <f t="shared" si="30"/>
        <v>1021.7292249491057</v>
      </c>
      <c r="P14">
        <f t="shared" si="31"/>
        <v>51.08646124745529</v>
      </c>
      <c r="Q14" s="5">
        <f t="shared" si="32"/>
        <v>50</v>
      </c>
      <c r="R14">
        <f t="shared" si="0"/>
        <v>50000</v>
      </c>
      <c r="S14">
        <f t="shared" si="20"/>
        <v>3248.3723803163075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2715.2942656998553</v>
      </c>
      <c r="AC14">
        <f t="shared" si="1"/>
        <v>2610.5102127354589</v>
      </c>
      <c r="AE14">
        <f t="shared" si="2"/>
        <v>821.09877320167516</v>
      </c>
      <c r="AF14">
        <f t="shared" si="3"/>
        <v>-41.054938660083764</v>
      </c>
      <c r="AG14">
        <f t="shared" si="4"/>
        <v>-40.181818878802048</v>
      </c>
      <c r="AH14">
        <f t="shared" si="5"/>
        <v>-861.01688124774535</v>
      </c>
      <c r="AI14">
        <f t="shared" si="6"/>
        <v>-121.15486558495593</v>
      </c>
      <c r="AJ14">
        <f t="shared" si="7"/>
        <v>104.78405296439632</v>
      </c>
      <c r="AK14">
        <f t="shared" si="28"/>
        <v>179.66037835241036</v>
      </c>
      <c r="AL14">
        <f t="shared" si="8"/>
        <v>163.28956573185076</v>
      </c>
      <c r="AN14">
        <f t="shared" si="9"/>
        <v>398.5018402483559</v>
      </c>
      <c r="AO14">
        <f t="shared" si="10"/>
        <v>-19.925092012417796</v>
      </c>
      <c r="AP14">
        <f t="shared" si="11"/>
        <v>-19.501342944761419</v>
      </c>
      <c r="AQ14">
        <f t="shared" si="12"/>
        <v>-417.8751970657878</v>
      </c>
      <c r="AR14">
        <f t="shared" si="13"/>
        <v>-58.799791774611116</v>
      </c>
      <c r="AS14">
        <f t="shared" si="14"/>
        <v>50.854585706142586</v>
      </c>
      <c r="AT14">
        <f t="shared" si="15"/>
        <v>87.194127831885723</v>
      </c>
      <c r="AU14">
        <f t="shared" si="16"/>
        <v>79.248921763417201</v>
      </c>
      <c r="AW14">
        <v>11</v>
      </c>
      <c r="AX14">
        <f>(R14*SUMPRODUCT(K15:$K$23, X15:$X$23)-$AZ$3*SUMPRODUCT(K14:$K$22, W15:$W$23))/Z14</f>
        <v>3248.3723803163075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2.4225090000000001E-2</v>
      </c>
      <c r="O15">
        <f t="shared" si="30"/>
        <v>1021.7292249491057</v>
      </c>
      <c r="P15">
        <f t="shared" si="31"/>
        <v>51.08646124745529</v>
      </c>
      <c r="Q15" s="5">
        <f t="shared" si="32"/>
        <v>50</v>
      </c>
      <c r="R15">
        <f t="shared" si="0"/>
        <v>50000</v>
      </c>
      <c r="S15">
        <f t="shared" si="20"/>
        <v>3156.7058039403196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2610.5102127354589</v>
      </c>
      <c r="AC15">
        <f t="shared" si="1"/>
        <v>2450.0199162320691</v>
      </c>
      <c r="AE15">
        <f t="shared" si="2"/>
        <v>792.99659378995818</v>
      </c>
      <c r="AF15">
        <f t="shared" si="3"/>
        <v>-39.649829689497913</v>
      </c>
      <c r="AG15">
        <f t="shared" si="4"/>
        <v>-38.806592511311344</v>
      </c>
      <c r="AH15">
        <f t="shared" si="5"/>
        <v>-973.40817870267858</v>
      </c>
      <c r="AI15">
        <f t="shared" si="6"/>
        <v>-258.86800711352964</v>
      </c>
      <c r="AJ15">
        <f t="shared" si="7"/>
        <v>160.4902965033898</v>
      </c>
      <c r="AK15">
        <f t="shared" si="28"/>
        <v>174.58417709778422</v>
      </c>
      <c r="AL15">
        <f t="shared" si="8"/>
        <v>76.206466487644377</v>
      </c>
      <c r="AN15">
        <f t="shared" si="9"/>
        <v>365.87420752988902</v>
      </c>
      <c r="AO15">
        <f t="shared" si="10"/>
        <v>-18.293710376494452</v>
      </c>
      <c r="AP15">
        <f t="shared" si="11"/>
        <v>-17.904656076961775</v>
      </c>
      <c r="AQ15">
        <f t="shared" si="12"/>
        <v>-449.11283197804954</v>
      </c>
      <c r="AR15">
        <f t="shared" si="13"/>
        <v>-119.43699090161677</v>
      </c>
      <c r="AS15">
        <f t="shared" si="14"/>
        <v>74.047304249793143</v>
      </c>
      <c r="AT15">
        <f t="shared" si="15"/>
        <v>80.549964455242616</v>
      </c>
      <c r="AU15">
        <f t="shared" si="16"/>
        <v>35.160277803418985</v>
      </c>
      <c r="AW15">
        <v>12</v>
      </c>
      <c r="AX15">
        <f>(R15*SUMPRODUCT(K16:$K$23, X16:$X$23)-$AZ$3*SUMPRODUCT(K15:$K$22, W16:$W$23))/Z15</f>
        <v>3156.7058039403196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2.7828815E-2</v>
      </c>
      <c r="O16">
        <f t="shared" si="30"/>
        <v>1021.7292249491057</v>
      </c>
      <c r="P16">
        <f t="shared" si="31"/>
        <v>51.08646124745529</v>
      </c>
      <c r="Q16" s="5">
        <f t="shared" si="32"/>
        <v>50</v>
      </c>
      <c r="R16">
        <f t="shared" si="0"/>
        <v>50000</v>
      </c>
      <c r="S16">
        <f t="shared" si="20"/>
        <v>3003.0429398118258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2450.0199162320691</v>
      </c>
      <c r="AC16">
        <f t="shared" si="1"/>
        <v>2242.5874874877418</v>
      </c>
      <c r="AE16">
        <f t="shared" si="2"/>
        <v>762.99847234784772</v>
      </c>
      <c r="AF16">
        <f t="shared" si="3"/>
        <v>-38.149923617392389</v>
      </c>
      <c r="AG16">
        <f t="shared" si="4"/>
        <v>-37.338585102420566</v>
      </c>
      <c r="AH16">
        <f t="shared" si="5"/>
        <v>-1079.941483777669</v>
      </c>
      <c r="AI16">
        <f t="shared" si="6"/>
        <v>-392.43152014963414</v>
      </c>
      <c r="AJ16">
        <f t="shared" si="7"/>
        <v>207.43242874432735</v>
      </c>
      <c r="AK16">
        <f t="shared" si="28"/>
        <v>173.66530503345012</v>
      </c>
      <c r="AL16">
        <f t="shared" si="8"/>
        <v>-11.333786371856661</v>
      </c>
      <c r="AN16">
        <f t="shared" si="9"/>
        <v>333.77606885367334</v>
      </c>
      <c r="AO16">
        <f t="shared" si="10"/>
        <v>-16.688803442683668</v>
      </c>
      <c r="AP16">
        <f t="shared" si="11"/>
        <v>-16.333880870946967</v>
      </c>
      <c r="AQ16">
        <f t="shared" si="12"/>
        <v>-472.42378079491334</v>
      </c>
      <c r="AR16">
        <f t="shared" si="13"/>
        <v>-171.67039625487064</v>
      </c>
      <c r="AS16">
        <f t="shared" si="14"/>
        <v>90.74196492950108</v>
      </c>
      <c r="AT16">
        <f t="shared" si="15"/>
        <v>75.970431017996702</v>
      </c>
      <c r="AU16">
        <f t="shared" si="16"/>
        <v>-4.9580003073728625</v>
      </c>
      <c r="AW16">
        <v>13</v>
      </c>
      <c r="AX16">
        <f>(R16*SUMPRODUCT(K17:$K$23, X17:$X$23)-$AZ$3*SUMPRODUCT(K16:$K$22, W17:$W$23))/Z16</f>
        <v>3003.0429398118258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3.1684449000000003E-2</v>
      </c>
      <c r="O17">
        <f t="shared" si="30"/>
        <v>1021.7292249491057</v>
      </c>
      <c r="P17">
        <f t="shared" si="31"/>
        <v>51.08646124745529</v>
      </c>
      <c r="Q17" s="5">
        <f t="shared" si="32"/>
        <v>50</v>
      </c>
      <c r="R17">
        <f t="shared" si="0"/>
        <v>50000</v>
      </c>
      <c r="S17">
        <f t="shared" si="20"/>
        <v>2790.3259525694425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2242.5874874877418</v>
      </c>
      <c r="AC17">
        <f t="shared" si="1"/>
        <v>1996.8770546375554</v>
      </c>
      <c r="AE17">
        <f t="shared" si="2"/>
        <v>731.19330144018602</v>
      </c>
      <c r="AF17">
        <f t="shared" si="3"/>
        <v>-36.559665072009302</v>
      </c>
      <c r="AG17">
        <f t="shared" si="4"/>
        <v>-35.782146755986552</v>
      </c>
      <c r="AH17">
        <f t="shared" si="5"/>
        <v>-1183.0524954098041</v>
      </c>
      <c r="AI17">
        <f t="shared" si="6"/>
        <v>-524.20100579761402</v>
      </c>
      <c r="AJ17">
        <f t="shared" si="7"/>
        <v>245.71043285018641</v>
      </c>
      <c r="AK17">
        <f t="shared" si="28"/>
        <v>181.22654334191017</v>
      </c>
      <c r="AL17">
        <f t="shared" si="8"/>
        <v>-97.264029605517436</v>
      </c>
      <c r="AN17">
        <f t="shared" si="9"/>
        <v>301.27418040324187</v>
      </c>
      <c r="AO17">
        <f t="shared" si="10"/>
        <v>-15.063709020162095</v>
      </c>
      <c r="AP17">
        <f t="shared" si="11"/>
        <v>-14.743347505707733</v>
      </c>
      <c r="AQ17">
        <f t="shared" si="12"/>
        <v>-487.45409760534494</v>
      </c>
      <c r="AR17">
        <f t="shared" si="13"/>
        <v>-215.9869737279729</v>
      </c>
      <c r="AS17">
        <f t="shared" si="14"/>
        <v>101.24027275367661</v>
      </c>
      <c r="AT17">
        <f t="shared" si="15"/>
        <v>74.670922456628858</v>
      </c>
      <c r="AU17">
        <f t="shared" si="16"/>
        <v>-40.075778517667416</v>
      </c>
      <c r="AW17">
        <v>14</v>
      </c>
      <c r="AX17">
        <f>(R17*SUMPRODUCT(K18:$K$23, X18:$X$23)-$AZ$3*SUMPRODUCT(K17:$K$22, W18:$W$23))/Z17</f>
        <v>2790.3259525694425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3.5933631000000001E-2</v>
      </c>
      <c r="O18">
        <f t="shared" si="30"/>
        <v>1021.7292249491057</v>
      </c>
      <c r="P18">
        <f t="shared" si="31"/>
        <v>51.08646124745529</v>
      </c>
      <c r="Q18" s="5">
        <f t="shared" si="32"/>
        <v>50</v>
      </c>
      <c r="R18">
        <f t="shared" si="0"/>
        <v>50000</v>
      </c>
      <c r="S18">
        <f t="shared" si="20"/>
        <v>2519.1519058089461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1996.8770546375554</v>
      </c>
      <c r="AC18">
        <f t="shared" si="1"/>
        <v>1720.0035046603527</v>
      </c>
      <c r="AE18">
        <f t="shared" si="2"/>
        <v>697.60693814216074</v>
      </c>
      <c r="AF18">
        <f t="shared" si="3"/>
        <v>-34.880346907108041</v>
      </c>
      <c r="AG18">
        <f t="shared" si="4"/>
        <v>-34.138542830509223</v>
      </c>
      <c r="AH18">
        <f t="shared" si="5"/>
        <v>-1285.7824579174678</v>
      </c>
      <c r="AI18">
        <f t="shared" si="6"/>
        <v>-657.19440951292427</v>
      </c>
      <c r="AJ18">
        <f t="shared" si="7"/>
        <v>276.87354997720263</v>
      </c>
      <c r="AK18">
        <f t="shared" si="28"/>
        <v>186.4382155756698</v>
      </c>
      <c r="AL18">
        <f t="shared" si="8"/>
        <v>-193.88264396005184</v>
      </c>
      <c r="AN18">
        <f t="shared" si="9"/>
        <v>268.6062642470535</v>
      </c>
      <c r="AO18">
        <f t="shared" si="10"/>
        <v>-13.430313212352678</v>
      </c>
      <c r="AP18">
        <f t="shared" si="11"/>
        <v>-13.144689301631423</v>
      </c>
      <c r="AQ18">
        <f t="shared" si="12"/>
        <v>-495.07710398548932</v>
      </c>
      <c r="AR18">
        <f t="shared" si="13"/>
        <v>-253.04584225241987</v>
      </c>
      <c r="AS18">
        <f t="shared" si="14"/>
        <v>106.60726816487151</v>
      </c>
      <c r="AT18">
        <f t="shared" si="15"/>
        <v>71.786087351760727</v>
      </c>
      <c r="AU18">
        <f t="shared" si="16"/>
        <v>-74.652486735787633</v>
      </c>
      <c r="AW18">
        <v>15</v>
      </c>
      <c r="AX18">
        <f>(R18*SUMPRODUCT(K19:$K$23, X19:$X$23)-$AZ$3*SUMPRODUCT(K18:$K$22, W19:$W$23))/Z18</f>
        <v>2519.1519058089461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4.1016489000000003E-2</v>
      </c>
      <c r="O19">
        <f t="shared" si="30"/>
        <v>1021.7292249491057</v>
      </c>
      <c r="P19">
        <f t="shared" si="31"/>
        <v>51.08646124745529</v>
      </c>
      <c r="Q19" s="5">
        <f t="shared" si="32"/>
        <v>50</v>
      </c>
      <c r="R19">
        <f t="shared" si="0"/>
        <v>50000</v>
      </c>
      <c r="S19">
        <f t="shared" si="20"/>
        <v>2179.6291303388844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1720.0035046603527</v>
      </c>
      <c r="AC19">
        <f t="shared" si="1"/>
        <v>1412.2651600253387</v>
      </c>
      <c r="AE19">
        <f t="shared" si="2"/>
        <v>662.01748145610759</v>
      </c>
      <c r="AF19">
        <f t="shared" si="3"/>
        <v>-33.100874072805382</v>
      </c>
      <c r="AG19">
        <f t="shared" si="4"/>
        <v>-32.396914235720523</v>
      </c>
      <c r="AH19">
        <f t="shared" si="5"/>
        <v>-1400.2431664836106</v>
      </c>
      <c r="AI19">
        <f t="shared" si="6"/>
        <v>-803.72347333602886</v>
      </c>
      <c r="AJ19">
        <f t="shared" si="7"/>
        <v>307.73834463501407</v>
      </c>
      <c r="AK19">
        <f t="shared" si="28"/>
        <v>172.4107362240043</v>
      </c>
      <c r="AL19">
        <f t="shared" si="8"/>
        <v>-323.57439247701052</v>
      </c>
      <c r="AN19">
        <f t="shared" si="9"/>
        <v>237.47243871973416</v>
      </c>
      <c r="AO19">
        <f t="shared" si="10"/>
        <v>-11.873621935986709</v>
      </c>
      <c r="AP19">
        <f t="shared" si="11"/>
        <v>-11.621104345506174</v>
      </c>
      <c r="AQ19">
        <f t="shared" si="12"/>
        <v>-502.28153917345168</v>
      </c>
      <c r="AR19">
        <f t="shared" si="13"/>
        <v>-288.30382673521041</v>
      </c>
      <c r="AS19">
        <f t="shared" si="14"/>
        <v>110.38889037690168</v>
      </c>
      <c r="AT19">
        <f t="shared" si="15"/>
        <v>61.845493720989687</v>
      </c>
      <c r="AU19">
        <f t="shared" si="16"/>
        <v>-116.06944263731901</v>
      </c>
      <c r="AW19">
        <v>16</v>
      </c>
      <c r="AX19">
        <f>(R19*SUMPRODUCT(K20:$K$23, X20:$X$23)-$AZ$3*SUMPRODUCT(K19:$K$22, W20:$W$23))/Z19</f>
        <v>2179.6291303388844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4.6435859000000003E-2</v>
      </c>
      <c r="O20">
        <f t="shared" si="30"/>
        <v>1021.7292249491057</v>
      </c>
      <c r="P20">
        <f t="shared" si="31"/>
        <v>51.08646124745529</v>
      </c>
      <c r="Q20" s="5">
        <f t="shared" si="32"/>
        <v>50</v>
      </c>
      <c r="R20">
        <f t="shared" si="0"/>
        <v>50000</v>
      </c>
      <c r="S20">
        <f t="shared" si="20"/>
        <v>1754.1159378509312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1412.2651600253387</v>
      </c>
      <c r="AC20">
        <f t="shared" si="1"/>
        <v>1072.4161957181323</v>
      </c>
      <c r="AE20">
        <f t="shared" si="2"/>
        <v>624.65595621711554</v>
      </c>
      <c r="AF20">
        <f t="shared" si="3"/>
        <v>-31.232797810855775</v>
      </c>
      <c r="AG20">
        <f t="shared" si="4"/>
        <v>-30.568566551878302</v>
      </c>
      <c r="AH20">
        <f t="shared" si="5"/>
        <v>-1504.3785414850111</v>
      </c>
      <c r="AI20">
        <f t="shared" si="6"/>
        <v>-941.52394963062966</v>
      </c>
      <c r="AJ20">
        <f t="shared" si="7"/>
        <v>339.84896430720642</v>
      </c>
      <c r="AK20">
        <f t="shared" si="28"/>
        <v>108.9088756908358</v>
      </c>
      <c r="AL20">
        <f t="shared" si="8"/>
        <v>-492.76610963258747</v>
      </c>
      <c r="AN20">
        <f t="shared" si="9"/>
        <v>212.53009357086319</v>
      </c>
      <c r="AO20">
        <f t="shared" si="10"/>
        <v>-10.626504678543158</v>
      </c>
      <c r="AP20">
        <f t="shared" si="11"/>
        <v>-10.400509664458786</v>
      </c>
      <c r="AQ20">
        <f t="shared" si="12"/>
        <v>-511.84289368511048</v>
      </c>
      <c r="AR20">
        <f t="shared" si="13"/>
        <v>-320.33981445724925</v>
      </c>
      <c r="AS20">
        <f t="shared" si="14"/>
        <v>115.62866161011478</v>
      </c>
      <c r="AT20">
        <f t="shared" si="15"/>
        <v>37.054659146203193</v>
      </c>
      <c r="AU20">
        <f t="shared" si="16"/>
        <v>-167.65649370093129</v>
      </c>
      <c r="AW20">
        <v>17</v>
      </c>
      <c r="AX20">
        <f>(R20*SUMPRODUCT(K21:$K$23, X21:$X$23)-$AZ$3*SUMPRODUCT(K20:$K$22, W21:$W$23))/Z20</f>
        <v>1754.1159378509312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5.1834316999999998E-2</v>
      </c>
      <c r="O21">
        <f t="shared" si="30"/>
        <v>1021.7292249491057</v>
      </c>
      <c r="P21">
        <f t="shared" si="31"/>
        <v>51.08646124745529</v>
      </c>
      <c r="Q21" s="5">
        <f t="shared" si="32"/>
        <v>50</v>
      </c>
      <c r="R21">
        <f t="shared" si="0"/>
        <v>50000</v>
      </c>
      <c r="S21">
        <f t="shared" si="20"/>
        <v>1244.0526927385142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1072.4161957181323</v>
      </c>
      <c r="AC21">
        <f t="shared" si="1"/>
        <v>713.54832017044055</v>
      </c>
      <c r="AE21">
        <f t="shared" si="2"/>
        <v>586.03078180444822</v>
      </c>
      <c r="AF21">
        <f t="shared" si="3"/>
        <v>-29.301539090222416</v>
      </c>
      <c r="AG21">
        <f t="shared" si="4"/>
        <v>-28.678380117473861</v>
      </c>
      <c r="AH21">
        <f t="shared" si="5"/>
        <v>-1584.5007688856567</v>
      </c>
      <c r="AI21">
        <f t="shared" si="6"/>
        <v>-1056.4499062889047</v>
      </c>
      <c r="AJ21">
        <f t="shared" si="7"/>
        <v>358.86787554769171</v>
      </c>
      <c r="AK21">
        <f t="shared" si="28"/>
        <v>83.575160991579978</v>
      </c>
      <c r="AL21">
        <f t="shared" si="8"/>
        <v>-614.00686974963298</v>
      </c>
      <c r="AN21">
        <f t="shared" si="9"/>
        <v>189.65893692852924</v>
      </c>
      <c r="AO21">
        <f t="shared" si="10"/>
        <v>-9.4829468464264632</v>
      </c>
      <c r="AP21">
        <f t="shared" si="11"/>
        <v>-9.2812719993389887</v>
      </c>
      <c r="AQ21">
        <f t="shared" si="12"/>
        <v>-512.79683716267516</v>
      </c>
      <c r="AR21">
        <f t="shared" si="13"/>
        <v>-341.90211907991136</v>
      </c>
      <c r="AS21">
        <f t="shared" si="14"/>
        <v>116.14150977633564</v>
      </c>
      <c r="AT21">
        <f t="shared" si="15"/>
        <v>27.047685342547361</v>
      </c>
      <c r="AU21">
        <f t="shared" si="16"/>
        <v>-198.71292396102834</v>
      </c>
      <c r="AW21">
        <v>18</v>
      </c>
      <c r="AX21">
        <f>(R21*SUMPRODUCT(K22:$K$23, X22:$X$23)-$AZ$3*SUMPRODUCT(K21:$K$22, W22:$W$23))/Z21</f>
        <v>1244.0526927385142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5.7772715000000002E-2</v>
      </c>
      <c r="O22">
        <f t="shared" si="30"/>
        <v>1021.7292249491057</v>
      </c>
      <c r="P22">
        <f t="shared" si="31"/>
        <v>51.08646124745529</v>
      </c>
      <c r="Q22" s="5">
        <f t="shared" si="32"/>
        <v>50</v>
      </c>
      <c r="R22">
        <f t="shared" si="0"/>
        <v>50000</v>
      </c>
      <c r="S22">
        <f t="shared" si="20"/>
        <v>654.17980949396542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713.54832017044055</v>
      </c>
      <c r="AC22">
        <f t="shared" si="1"/>
        <v>349.78691443491914</v>
      </c>
      <c r="AE22">
        <f t="shared" si="2"/>
        <v>546.31388464798817</v>
      </c>
      <c r="AF22">
        <f t="shared" si="3"/>
        <v>-27.315694232399412</v>
      </c>
      <c r="AG22">
        <f t="shared" si="4"/>
        <v>-26.734768435110638</v>
      </c>
      <c r="AH22">
        <f t="shared" si="5"/>
        <v>-1656.8278811884838</v>
      </c>
      <c r="AI22">
        <f t="shared" si="6"/>
        <v>-1164.5644592080057</v>
      </c>
      <c r="AJ22">
        <f t="shared" si="7"/>
        <v>363.76140573552141</v>
      </c>
      <c r="AK22">
        <f t="shared" si="28"/>
        <v>86.278255741022065</v>
      </c>
      <c r="AL22">
        <f t="shared" si="8"/>
        <v>-714.52479773146229</v>
      </c>
      <c r="AN22">
        <f t="shared" si="9"/>
        <v>165.23853817651312</v>
      </c>
      <c r="AO22">
        <f t="shared" si="10"/>
        <v>-8.2619269088256573</v>
      </c>
      <c r="AP22">
        <f t="shared" si="11"/>
        <v>-8.0862196236358006</v>
      </c>
      <c r="AQ22">
        <f t="shared" si="12"/>
        <v>-501.12549724793604</v>
      </c>
      <c r="AR22">
        <f t="shared" si="13"/>
        <v>-352.23510560388439</v>
      </c>
      <c r="AS22">
        <f t="shared" si="14"/>
        <v>110.02356816814319</v>
      </c>
      <c r="AT22">
        <f t="shared" si="15"/>
        <v>26.095790818591155</v>
      </c>
      <c r="AU22">
        <f t="shared" si="16"/>
        <v>-216.11574661715005</v>
      </c>
      <c r="AW22">
        <v>19</v>
      </c>
      <c r="AX22">
        <f>(R22*SUMPRODUCT(K23:$K$23, X23:$X$23)-$AZ$3*SUMPRODUCT(K22:$K$22, W23:$W$23))/Z22</f>
        <v>654.17980949396542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6.4089452000000005E-2</v>
      </c>
      <c r="O23">
        <f t="shared" si="30"/>
        <v>1021.7292249491057</v>
      </c>
      <c r="P23">
        <f t="shared" si="31"/>
        <v>51.08646124745529</v>
      </c>
      <c r="Q23" s="5">
        <f t="shared" si="32"/>
        <v>50</v>
      </c>
      <c r="R23">
        <f t="shared" si="0"/>
        <v>50000</v>
      </c>
      <c r="S23">
        <f t="shared" si="20"/>
        <v>706.52592834914481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349.78691443491914</v>
      </c>
      <c r="AC23">
        <f t="shared" si="1"/>
        <v>349.78691443491914</v>
      </c>
      <c r="AE23">
        <f t="shared" si="2"/>
        <v>505.83778831442748</v>
      </c>
      <c r="AF23">
        <f t="shared" si="3"/>
        <v>-25.291889415721375</v>
      </c>
      <c r="AG23">
        <f t="shared" si="4"/>
        <v>-24.754004092406394</v>
      </c>
      <c r="AH23">
        <f t="shared" si="5"/>
        <v>-1713.4166583531385</v>
      </c>
      <c r="AI23">
        <f t="shared" si="6"/>
        <v>-1257.6247635468387</v>
      </c>
      <c r="AJ23">
        <f t="shared" si="7"/>
        <v>0</v>
      </c>
      <c r="AK23">
        <f t="shared" si="28"/>
        <v>86.271579305363673</v>
      </c>
      <c r="AL23">
        <f t="shared" si="8"/>
        <v>-1171.353184241475</v>
      </c>
      <c r="AN23">
        <f t="shared" si="9"/>
        <v>138.59598281885513</v>
      </c>
      <c r="AO23">
        <f t="shared" si="10"/>
        <v>-6.9297991409427571</v>
      </c>
      <c r="AP23">
        <f t="shared" si="11"/>
        <v>-6.7824223597870992</v>
      </c>
      <c r="AQ23">
        <f t="shared" si="12"/>
        <v>-469.46406778735826</v>
      </c>
      <c r="AR23">
        <f t="shared" si="13"/>
        <v>-344.58030646923294</v>
      </c>
      <c r="AS23">
        <f t="shared" si="14"/>
        <v>0</v>
      </c>
      <c r="AT23">
        <f t="shared" si="15"/>
        <v>23.63780365837221</v>
      </c>
      <c r="AU23">
        <f t="shared" si="16"/>
        <v>-320.94250281086073</v>
      </c>
      <c r="AW23">
        <v>20</v>
      </c>
      <c r="AX23">
        <f>(R23*SUMPRODUCT(K$23:$K24, X$23:$X24)-$AZ$3*SUMPRODUCT(K$22:$K23, W$23:$W24))/Z23</f>
        <v>706.52592834914481</v>
      </c>
    </row>
    <row r="25" spans="5:50" x14ac:dyDescent="0.25">
      <c r="AN25" s="6">
        <f t="shared" ref="AN25:AU25" si="33">SUM(AN3:AN23)</f>
        <v>9096.6956819451989</v>
      </c>
      <c r="AO25" s="6">
        <f t="shared" si="33"/>
        <v>-1221.1317028090891</v>
      </c>
      <c r="AP25" s="6">
        <f t="shared" si="33"/>
        <v>-2915.0699679888057</v>
      </c>
      <c r="AQ25" s="6">
        <f t="shared" si="33"/>
        <v>-7173.72239838114</v>
      </c>
      <c r="AR25" s="6">
        <f t="shared" si="33"/>
        <v>-2213.2283872338344</v>
      </c>
      <c r="AS25" s="6">
        <f t="shared" si="33"/>
        <v>-1263.2675293750874</v>
      </c>
      <c r="AT25" s="6">
        <f t="shared" si="33"/>
        <v>1704.8495287727585</v>
      </c>
      <c r="AU25" s="7">
        <f t="shared" si="33"/>
        <v>-1771.6463878361635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732F-0A20-42A8-8671-74FB1C67BC6B}">
  <sheetPr codeName="Sheet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3146.3362539482737</v>
      </c>
      <c r="K3">
        <v>1</v>
      </c>
      <c r="L3" s="2">
        <v>0</v>
      </c>
      <c r="O3">
        <f>$C$3</f>
        <v>3146.3362539482737</v>
      </c>
      <c r="P3">
        <f>O3*B5</f>
        <v>2517.0690031586191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3146.3362539482737</v>
      </c>
      <c r="AF3">
        <f t="shared" ref="AF3:AF23" si="3">-$Z3*P3</f>
        <v>-2517.0690031586191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-1890.6409532103453</v>
      </c>
      <c r="AJ3">
        <f t="shared" ref="AJ3:AJ23" si="7">AB3-AC3</f>
        <v>0</v>
      </c>
      <c r="AL3">
        <f t="shared" ref="AL3:AL23" si="8">SUM(AI3:AK3)</f>
        <v>-1890.6409532103453</v>
      </c>
      <c r="AN3">
        <f t="shared" ref="AN3:AN23" si="9">AE3*$K3</f>
        <v>3146.3362539482737</v>
      </c>
      <c r="AO3">
        <f t="shared" ref="AO3:AO23" si="10">AF3*$K3</f>
        <v>-2517.0690031586191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-1890.6409532103453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-1890.6409532103453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2317.3368025011159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2.0768709E-2</v>
      </c>
      <c r="R4">
        <f t="shared" si="0"/>
        <v>50000</v>
      </c>
      <c r="S4">
        <f t="shared" ref="S4:S23" si="20">AX4</f>
        <v>1385.740793033659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1"/>
        <v>1343.1033378233769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-1038.4354499999999</v>
      </c>
      <c r="AI4">
        <f t="shared" si="6"/>
        <v>-1038.4354499999999</v>
      </c>
      <c r="AJ4">
        <f t="shared" si="7"/>
        <v>-1343.1033378233769</v>
      </c>
      <c r="AK4">
        <f t="shared" ref="AK4:AK23" si="28">H4*SUM(AB4:AB4, AE4:AF4)</f>
        <v>0</v>
      </c>
      <c r="AL4">
        <f t="shared" si="8"/>
        <v>-2381.5387878233769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-974.23346467773695</v>
      </c>
      <c r="AR4">
        <f t="shared" si="13"/>
        <v>-974.23346467773695</v>
      </c>
      <c r="AS4">
        <f t="shared" si="14"/>
        <v>-1260.0650509647967</v>
      </c>
      <c r="AT4">
        <f t="shared" si="15"/>
        <v>0</v>
      </c>
      <c r="AU4">
        <f t="shared" si="16"/>
        <v>-2234.2985156425339</v>
      </c>
      <c r="AW4">
        <v>1</v>
      </c>
      <c r="AX4">
        <f>(R4*SUMPRODUCT(K5:$K$23, X5:$X$23)-$AZ$3*SUMPRODUCT(K4:$K$22, W5:$W$23))/Z4</f>
        <v>1385.740793033659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2.4225090000000001E-2</v>
      </c>
      <c r="O5">
        <f t="shared" ref="O5:O23" si="30">$C$3</f>
        <v>3146.3362539482737</v>
      </c>
      <c r="P5">
        <f t="shared" ref="P5:P23" si="31">O5*$C$5</f>
        <v>157.3168126974137</v>
      </c>
      <c r="Q5" s="5">
        <f t="shared" ref="Q5:Q23" si="32">$C$8</f>
        <v>50</v>
      </c>
      <c r="R5">
        <f t="shared" si="0"/>
        <v>50000</v>
      </c>
      <c r="S5">
        <f t="shared" si="20"/>
        <v>2602.8970630472818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1343.1033378233769</v>
      </c>
      <c r="AC5">
        <f t="shared" si="1"/>
        <v>2436.4659060706672</v>
      </c>
      <c r="AE5">
        <f t="shared" si="2"/>
        <v>2945.1571945009405</v>
      </c>
      <c r="AF5">
        <f t="shared" si="3"/>
        <v>-147.25785972504704</v>
      </c>
      <c r="AG5">
        <f t="shared" si="4"/>
        <v>-46.802963141735447</v>
      </c>
      <c r="AH5">
        <f t="shared" si="5"/>
        <v>-1173.9857627645595</v>
      </c>
      <c r="AI5">
        <f t="shared" si="6"/>
        <v>1577.1106088695985</v>
      </c>
      <c r="AJ5">
        <f t="shared" si="7"/>
        <v>-1093.3625682472903</v>
      </c>
      <c r="AK5">
        <f t="shared" si="28"/>
        <v>357.78263091257696</v>
      </c>
      <c r="AL5">
        <f t="shared" si="8"/>
        <v>841.53067153488519</v>
      </c>
      <c r="AN5">
        <f t="shared" si="9"/>
        <v>2543.3273444417696</v>
      </c>
      <c r="AO5">
        <f t="shared" si="10"/>
        <v>-127.16636722208851</v>
      </c>
      <c r="AP5">
        <f t="shared" si="11"/>
        <v>-40.417284408972499</v>
      </c>
      <c r="AQ5">
        <f t="shared" si="12"/>
        <v>-1013.8100940756013</v>
      </c>
      <c r="AR5">
        <f t="shared" si="13"/>
        <v>1361.9335987351074</v>
      </c>
      <c r="AS5">
        <f t="shared" si="14"/>
        <v>-944.18692571131828</v>
      </c>
      <c r="AT5">
        <f t="shared" si="15"/>
        <v>308.96766741867151</v>
      </c>
      <c r="AU5">
        <f t="shared" si="16"/>
        <v>726.71434044246064</v>
      </c>
      <c r="AW5">
        <v>2</v>
      </c>
      <c r="AX5">
        <f>(R5*SUMPRODUCT(K6:$K$23, X6:$X$23)-$AZ$3*SUMPRODUCT(K5:$K$22, W6:$W$23))/Z5</f>
        <v>2602.8970630472818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2.7828815E-2</v>
      </c>
      <c r="O6">
        <f t="shared" si="30"/>
        <v>3146.3362539482737</v>
      </c>
      <c r="P6">
        <f t="shared" si="31"/>
        <v>157.3168126974137</v>
      </c>
      <c r="Q6" s="5">
        <f t="shared" si="32"/>
        <v>50</v>
      </c>
      <c r="R6">
        <f t="shared" si="0"/>
        <v>50000</v>
      </c>
      <c r="S6">
        <f t="shared" si="20"/>
        <v>3658.7789878246695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2436.4659060706672</v>
      </c>
      <c r="AC6">
        <f t="shared" si="1"/>
        <v>3295.2765518558099</v>
      </c>
      <c r="AE6">
        <f t="shared" si="2"/>
        <v>2833.7453878442452</v>
      </c>
      <c r="AF6">
        <f t="shared" si="3"/>
        <v>-141.68726939221227</v>
      </c>
      <c r="AG6">
        <f t="shared" si="4"/>
        <v>-45.032462507594914</v>
      </c>
      <c r="AH6">
        <f t="shared" si="5"/>
        <v>-1302.4710027231745</v>
      </c>
      <c r="AI6">
        <f t="shared" si="6"/>
        <v>1344.5546532212634</v>
      </c>
      <c r="AJ6">
        <f t="shared" si="7"/>
        <v>-858.8106457851427</v>
      </c>
      <c r="AK6">
        <f t="shared" si="28"/>
        <v>557.98341386806976</v>
      </c>
      <c r="AL6">
        <f t="shared" si="8"/>
        <v>1043.7274213041906</v>
      </c>
      <c r="AN6">
        <f t="shared" si="9"/>
        <v>2206.9952063892861</v>
      </c>
      <c r="AO6">
        <f t="shared" si="10"/>
        <v>-110.34976031946432</v>
      </c>
      <c r="AP6">
        <f t="shared" si="11"/>
        <v>-35.072462512863538</v>
      </c>
      <c r="AQ6">
        <f t="shared" si="12"/>
        <v>-1014.3985665761904</v>
      </c>
      <c r="AR6">
        <f t="shared" si="13"/>
        <v>1047.1744169807678</v>
      </c>
      <c r="AS6">
        <f t="shared" si="14"/>
        <v>-668.86424820467187</v>
      </c>
      <c r="AT6">
        <f t="shared" si="15"/>
        <v>434.57211255962204</v>
      </c>
      <c r="AU6">
        <f t="shared" si="16"/>
        <v>812.88228133571818</v>
      </c>
      <c r="AW6">
        <v>3</v>
      </c>
      <c r="AX6">
        <f>(R6*SUMPRODUCT(K7:$K$23, X7:$X$23)-$AZ$3*SUMPRODUCT(K6:$K$22, W7:$W$23))/Z6</f>
        <v>3658.7789878246695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3.1684449000000003E-2</v>
      </c>
      <c r="O7">
        <f t="shared" si="30"/>
        <v>3146.3362539482737</v>
      </c>
      <c r="P7">
        <f t="shared" si="31"/>
        <v>157.3168126974137</v>
      </c>
      <c r="Q7" s="5">
        <f t="shared" si="32"/>
        <v>50</v>
      </c>
      <c r="R7">
        <f t="shared" si="0"/>
        <v>50000</v>
      </c>
      <c r="S7">
        <f t="shared" si="20"/>
        <v>4535.7571169505254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3295.2765518558099</v>
      </c>
      <c r="AC7">
        <f t="shared" si="1"/>
        <v>3914.8400095821476</v>
      </c>
      <c r="AE7">
        <f t="shared" si="2"/>
        <v>2715.6222727456666</v>
      </c>
      <c r="AF7">
        <f t="shared" si="3"/>
        <v>-135.78111363728334</v>
      </c>
      <c r="AG7">
        <f t="shared" si="4"/>
        <v>-43.155309120852657</v>
      </c>
      <c r="AH7">
        <f t="shared" si="5"/>
        <v>-1426.8287616663033</v>
      </c>
      <c r="AI7">
        <f t="shared" si="6"/>
        <v>1109.8570883212274</v>
      </c>
      <c r="AJ7">
        <f t="shared" si="7"/>
        <v>-619.56345772633767</v>
      </c>
      <c r="AK7">
        <f t="shared" si="28"/>
        <v>615.12482433795105</v>
      </c>
      <c r="AL7">
        <f t="shared" si="8"/>
        <v>1105.4184549328406</v>
      </c>
      <c r="AN7">
        <f t="shared" si="9"/>
        <v>1914.5449690099645</v>
      </c>
      <c r="AO7">
        <f t="shared" si="10"/>
        <v>-95.727248450498223</v>
      </c>
      <c r="AP7">
        <f t="shared" si="11"/>
        <v>-30.424989805324216</v>
      </c>
      <c r="AQ7">
        <f t="shared" si="12"/>
        <v>-1005.9307049816572</v>
      </c>
      <c r="AR7">
        <f t="shared" si="13"/>
        <v>782.46202577248482</v>
      </c>
      <c r="AS7">
        <f t="shared" si="14"/>
        <v>-436.79937113384773</v>
      </c>
      <c r="AT7">
        <f t="shared" si="15"/>
        <v>433.67008349016407</v>
      </c>
      <c r="AU7">
        <f t="shared" si="16"/>
        <v>779.332738128801</v>
      </c>
      <c r="AW7">
        <v>4</v>
      </c>
      <c r="AX7">
        <f>(R7*SUMPRODUCT(K8:$K$23, X8:$X$23)-$AZ$3*SUMPRODUCT(K7:$K$22, W8:$W$23))/Z7</f>
        <v>4535.7571169505254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3.5933631000000001E-2</v>
      </c>
      <c r="O8">
        <f t="shared" si="30"/>
        <v>3146.3362539482737</v>
      </c>
      <c r="P8">
        <f t="shared" si="31"/>
        <v>157.3168126974137</v>
      </c>
      <c r="Q8" s="5">
        <f t="shared" si="32"/>
        <v>50</v>
      </c>
      <c r="R8">
        <f t="shared" si="0"/>
        <v>50000</v>
      </c>
      <c r="S8">
        <f t="shared" si="20"/>
        <v>5228.6210827115165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3914.8400095821476</v>
      </c>
      <c r="AC8">
        <f t="shared" si="1"/>
        <v>4305.5633573178256</v>
      </c>
      <c r="AE8">
        <f t="shared" si="2"/>
        <v>2590.8838813339858</v>
      </c>
      <c r="AF8">
        <f t="shared" si="3"/>
        <v>-129.5441940666993</v>
      </c>
      <c r="AG8">
        <f t="shared" si="4"/>
        <v>-41.173029076004482</v>
      </c>
      <c r="AH8">
        <f t="shared" si="5"/>
        <v>-1550.7269536396539</v>
      </c>
      <c r="AI8">
        <f t="shared" si="6"/>
        <v>869.43970455162798</v>
      </c>
      <c r="AJ8">
        <f t="shared" si="7"/>
        <v>-390.72334773567809</v>
      </c>
      <c r="AK8">
        <f t="shared" si="28"/>
        <v>462.27302802158397</v>
      </c>
      <c r="AL8">
        <f t="shared" si="8"/>
        <v>940.98938483753386</v>
      </c>
      <c r="AN8">
        <f t="shared" si="9"/>
        <v>1703.126309436414</v>
      </c>
      <c r="AO8">
        <f t="shared" si="10"/>
        <v>-85.156315471820704</v>
      </c>
      <c r="AP8">
        <f t="shared" si="11"/>
        <v>-27.065230350049131</v>
      </c>
      <c r="AQ8">
        <f t="shared" si="12"/>
        <v>-1019.3756240963004</v>
      </c>
      <c r="AR8">
        <f t="shared" si="13"/>
        <v>571.52913951824371</v>
      </c>
      <c r="AS8">
        <f t="shared" si="14"/>
        <v>-256.84331823357547</v>
      </c>
      <c r="AT8">
        <f t="shared" si="15"/>
        <v>303.87674331472897</v>
      </c>
      <c r="AU8">
        <f t="shared" si="16"/>
        <v>618.56256459939721</v>
      </c>
      <c r="AW8">
        <v>5</v>
      </c>
      <c r="AX8">
        <f>(R8*SUMPRODUCT(K9:$K$23, X9:$X$23)-$AZ$3*SUMPRODUCT(K8:$K$22, W9:$W$23))/Z8</f>
        <v>5228.6210827115165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4.1016489000000003E-2</v>
      </c>
      <c r="O9">
        <f t="shared" si="30"/>
        <v>3146.3362539482737</v>
      </c>
      <c r="P9">
        <f t="shared" si="31"/>
        <v>157.3168126974137</v>
      </c>
      <c r="Q9" s="5">
        <f t="shared" si="32"/>
        <v>50</v>
      </c>
      <c r="R9">
        <f t="shared" si="0"/>
        <v>50000</v>
      </c>
      <c r="S9">
        <f t="shared" si="20"/>
        <v>5764.7939423490761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4305.5633573178256</v>
      </c>
      <c r="AC9">
        <f t="shared" si="1"/>
        <v>4504.9011883210833</v>
      </c>
      <c r="AE9">
        <f t="shared" si="2"/>
        <v>2458.7060823016332</v>
      </c>
      <c r="AF9">
        <f t="shared" si="3"/>
        <v>-122.93530411508166</v>
      </c>
      <c r="AG9">
        <f t="shared" si="4"/>
        <v>-39.072525691051815</v>
      </c>
      <c r="AH9">
        <f t="shared" si="5"/>
        <v>-1688.7730941926179</v>
      </c>
      <c r="AI9">
        <f t="shared" si="6"/>
        <v>607.92515830288175</v>
      </c>
      <c r="AJ9">
        <f t="shared" si="7"/>
        <v>-199.33783100325763</v>
      </c>
      <c r="AK9">
        <f t="shared" si="28"/>
        <v>346.67764187332847</v>
      </c>
      <c r="AL9">
        <f t="shared" si="8"/>
        <v>755.26496917295253</v>
      </c>
      <c r="AN9">
        <f t="shared" si="9"/>
        <v>1536.0566287829697</v>
      </c>
      <c r="AO9">
        <f t="shared" si="10"/>
        <v>-76.802831439148491</v>
      </c>
      <c r="AP9">
        <f t="shared" si="11"/>
        <v>-24.410242656922051</v>
      </c>
      <c r="AQ9">
        <f t="shared" si="12"/>
        <v>-1055.0472561635206</v>
      </c>
      <c r="AR9">
        <f t="shared" si="13"/>
        <v>379.7962985233786</v>
      </c>
      <c r="AS9">
        <f t="shared" si="14"/>
        <v>-124.53468874699334</v>
      </c>
      <c r="AT9">
        <f t="shared" si="15"/>
        <v>216.58403730464505</v>
      </c>
      <c r="AU9">
        <f t="shared" si="16"/>
        <v>471.84564708103028</v>
      </c>
      <c r="AW9">
        <v>6</v>
      </c>
      <c r="AX9">
        <f>(R9*SUMPRODUCT(K10:$K$23, X10:$X$23)-$AZ$3*SUMPRODUCT(K9:$K$22, W10:$W$23))/Z9</f>
        <v>5764.7939423490761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4.6435859000000003E-2</v>
      </c>
      <c r="O10">
        <f t="shared" si="30"/>
        <v>3146.3362539482737</v>
      </c>
      <c r="P10">
        <f t="shared" si="31"/>
        <v>157.3168126974137</v>
      </c>
      <c r="Q10" s="5">
        <f t="shared" si="32"/>
        <v>50</v>
      </c>
      <c r="R10">
        <f t="shared" si="0"/>
        <v>50000</v>
      </c>
      <c r="S10">
        <f t="shared" si="20"/>
        <v>6183.3250535210509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4504.9011883210833</v>
      </c>
      <c r="AC10">
        <f t="shared" si="1"/>
        <v>4559.2665835847001</v>
      </c>
      <c r="AE10">
        <f t="shared" si="2"/>
        <v>2319.946892518416</v>
      </c>
      <c r="AF10">
        <f t="shared" si="3"/>
        <v>-115.9973446259208</v>
      </c>
      <c r="AG10">
        <f t="shared" si="4"/>
        <v>-36.867434140377739</v>
      </c>
      <c r="AH10">
        <f t="shared" si="5"/>
        <v>-1814.36629376356</v>
      </c>
      <c r="AI10">
        <f t="shared" si="6"/>
        <v>352.71581998855754</v>
      </c>
      <c r="AJ10">
        <f t="shared" si="7"/>
        <v>-54.365395263616847</v>
      </c>
      <c r="AK10">
        <f t="shared" si="28"/>
        <v>352.2146636512129</v>
      </c>
      <c r="AL10">
        <f t="shared" si="8"/>
        <v>650.56508837615365</v>
      </c>
      <c r="AN10">
        <f t="shared" si="9"/>
        <v>1377.0716897529301</v>
      </c>
      <c r="AO10">
        <f t="shared" si="10"/>
        <v>-68.853584487646501</v>
      </c>
      <c r="AP10">
        <f t="shared" si="11"/>
        <v>-21.883733628674786</v>
      </c>
      <c r="AQ10">
        <f t="shared" si="12"/>
        <v>-1076.9696780737463</v>
      </c>
      <c r="AR10">
        <f t="shared" si="13"/>
        <v>209.36469356286247</v>
      </c>
      <c r="AS10">
        <f t="shared" si="14"/>
        <v>-32.270155390705995</v>
      </c>
      <c r="AT10">
        <f t="shared" si="15"/>
        <v>209.06721769971958</v>
      </c>
      <c r="AU10">
        <f t="shared" si="16"/>
        <v>386.1617558718761</v>
      </c>
      <c r="AW10">
        <v>7</v>
      </c>
      <c r="AX10">
        <f>(R10*SUMPRODUCT(K11:$K$23, X11:$X$23)-$AZ$3*SUMPRODUCT(K10:$K$22, W11:$W$23))/Z10</f>
        <v>6183.3250535210509</v>
      </c>
    </row>
    <row r="11" spans="1:52" x14ac:dyDescent="0.25">
      <c r="A11" t="s">
        <v>33</v>
      </c>
      <c r="C11" s="24">
        <f>AU25</f>
        <v>-1296.7164072340456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5.1834316999999998E-2</v>
      </c>
      <c r="O11">
        <f t="shared" si="30"/>
        <v>3146.3362539482737</v>
      </c>
      <c r="P11">
        <f t="shared" si="31"/>
        <v>157.3168126974137</v>
      </c>
      <c r="Q11" s="5">
        <f t="shared" si="32"/>
        <v>50</v>
      </c>
      <c r="R11">
        <f t="shared" si="0"/>
        <v>50000</v>
      </c>
      <c r="S11">
        <f t="shared" si="20"/>
        <v>6497.579439470971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4559.2665835847001</v>
      </c>
      <c r="AC11">
        <f t="shared" si="1"/>
        <v>4494.734563592473</v>
      </c>
      <c r="AE11">
        <f t="shared" si="2"/>
        <v>2176.4945609432671</v>
      </c>
      <c r="AF11">
        <f t="shared" si="3"/>
        <v>-108.82472804716336</v>
      </c>
      <c r="AG11">
        <f t="shared" si="4"/>
        <v>-34.587761530765</v>
      </c>
      <c r="AH11">
        <f t="shared" si="5"/>
        <v>-1910.9982682089621</v>
      </c>
      <c r="AI11">
        <f t="shared" si="6"/>
        <v>122.08380315637669</v>
      </c>
      <c r="AJ11">
        <f t="shared" si="7"/>
        <v>64.532019992227106</v>
      </c>
      <c r="AK11">
        <f t="shared" si="28"/>
        <v>341.28722544876143</v>
      </c>
      <c r="AL11">
        <f t="shared" si="8"/>
        <v>527.90304859736523</v>
      </c>
      <c r="AN11">
        <f t="shared" si="9"/>
        <v>1228.6461268255077</v>
      </c>
      <c r="AO11">
        <f t="shared" si="10"/>
        <v>-61.432306341275392</v>
      </c>
      <c r="AP11">
        <f t="shared" si="11"/>
        <v>-19.525028917104851</v>
      </c>
      <c r="AQ11">
        <f t="shared" si="12"/>
        <v>-1078.7716462694143</v>
      </c>
      <c r="AR11">
        <f t="shared" si="13"/>
        <v>68.917145297713333</v>
      </c>
      <c r="AS11">
        <f t="shared" si="14"/>
        <v>36.428768462124715</v>
      </c>
      <c r="AT11">
        <f t="shared" si="15"/>
        <v>192.65898257099974</v>
      </c>
      <c r="AU11">
        <f t="shared" si="16"/>
        <v>298.00489633083777</v>
      </c>
      <c r="AW11">
        <v>8</v>
      </c>
      <c r="AX11">
        <f>(R11*SUMPRODUCT(K12:$K$23, X12:$X$23)-$AZ$3*SUMPRODUCT(K11:$K$22, W12:$W$23))/Z11</f>
        <v>6497.579439470971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5.7772715000000002E-2</v>
      </c>
      <c r="O12">
        <f t="shared" si="30"/>
        <v>3146.3362539482737</v>
      </c>
      <c r="P12">
        <f t="shared" si="31"/>
        <v>157.3168126974137</v>
      </c>
      <c r="Q12" s="5">
        <f t="shared" si="32"/>
        <v>50</v>
      </c>
      <c r="R12">
        <f t="shared" si="0"/>
        <v>50000</v>
      </c>
      <c r="S12">
        <f t="shared" si="20"/>
        <v>6710.3084282277232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4494.734563592473</v>
      </c>
      <c r="AC12">
        <f t="shared" si="1"/>
        <v>4327.2974015637456</v>
      </c>
      <c r="AE12">
        <f t="shared" si="2"/>
        <v>2028.9876153654088</v>
      </c>
      <c r="AF12">
        <f t="shared" si="3"/>
        <v>-101.44938076827044</v>
      </c>
      <c r="AG12">
        <f t="shared" si="4"/>
        <v>-32.243655026052501</v>
      </c>
      <c r="AH12">
        <f t="shared" si="5"/>
        <v>-1998.22888940485</v>
      </c>
      <c r="AI12">
        <f t="shared" si="6"/>
        <v>-102.93430983376402</v>
      </c>
      <c r="AJ12">
        <f t="shared" si="7"/>
        <v>167.43716202872747</v>
      </c>
      <c r="AK12">
        <f t="shared" si="28"/>
        <v>333.31595822604083</v>
      </c>
      <c r="AL12">
        <f t="shared" si="8"/>
        <v>397.81881042100429</v>
      </c>
      <c r="AN12">
        <f t="shared" si="9"/>
        <v>1088.8653322904352</v>
      </c>
      <c r="AO12">
        <f t="shared" si="10"/>
        <v>-54.443266614521761</v>
      </c>
      <c r="AP12">
        <f t="shared" si="11"/>
        <v>-17.303702535354258</v>
      </c>
      <c r="AQ12">
        <f t="shared" si="12"/>
        <v>-1072.3585236188392</v>
      </c>
      <c r="AR12">
        <f t="shared" si="13"/>
        <v>-55.24016047828011</v>
      </c>
      <c r="AS12">
        <f t="shared" si="14"/>
        <v>89.855906309878392</v>
      </c>
      <c r="AT12">
        <f t="shared" si="15"/>
        <v>178.87550858517196</v>
      </c>
      <c r="AU12">
        <f t="shared" si="16"/>
        <v>213.49125441677023</v>
      </c>
      <c r="AW12">
        <v>9</v>
      </c>
      <c r="AX12">
        <f>(R12*SUMPRODUCT(K13:$K$23, X13:$X$23)-$AZ$3*SUMPRODUCT(K12:$K$22, W13:$W$23))/Z12</f>
        <v>6710.3084282277232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6.4089452000000005E-2</v>
      </c>
      <c r="O13">
        <f t="shared" si="30"/>
        <v>3146.3362539482737</v>
      </c>
      <c r="P13">
        <f t="shared" si="31"/>
        <v>157.3168126974137</v>
      </c>
      <c r="Q13" s="5">
        <f t="shared" si="32"/>
        <v>50</v>
      </c>
      <c r="R13">
        <f t="shared" si="0"/>
        <v>50000</v>
      </c>
      <c r="S13">
        <f t="shared" si="20"/>
        <v>6824.3748198092453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4327.2974015637456</v>
      </c>
      <c r="AC13">
        <f t="shared" si="1"/>
        <v>4074.798758381251</v>
      </c>
      <c r="AE13">
        <f t="shared" si="2"/>
        <v>1878.661034828199</v>
      </c>
      <c r="AF13">
        <f t="shared" si="3"/>
        <v>-93.933051741409969</v>
      </c>
      <c r="AG13">
        <f t="shared" si="4"/>
        <v>-29.854740294695226</v>
      </c>
      <c r="AH13">
        <f t="shared" si="5"/>
        <v>-2066.4781810967506</v>
      </c>
      <c r="AI13">
        <f t="shared" si="6"/>
        <v>-311.6049383046568</v>
      </c>
      <c r="AJ13">
        <f t="shared" si="7"/>
        <v>252.49864318249456</v>
      </c>
      <c r="AK13">
        <f t="shared" si="28"/>
        <v>315.99171238643265</v>
      </c>
      <c r="AL13">
        <f t="shared" si="8"/>
        <v>256.88541726427042</v>
      </c>
      <c r="AN13">
        <f t="shared" si="9"/>
        <v>958.63068985379743</v>
      </c>
      <c r="AO13">
        <f t="shared" si="10"/>
        <v>-47.931534492689885</v>
      </c>
      <c r="AP13">
        <f t="shared" si="11"/>
        <v>-15.234078821849243</v>
      </c>
      <c r="AQ13">
        <f t="shared" si="12"/>
        <v>-1054.4687772766615</v>
      </c>
      <c r="AR13">
        <f t="shared" si="13"/>
        <v>-159.00370073740319</v>
      </c>
      <c r="AS13">
        <f t="shared" si="14"/>
        <v>128.84333257240203</v>
      </c>
      <c r="AT13">
        <f t="shared" si="15"/>
        <v>161.24215471408351</v>
      </c>
      <c r="AU13">
        <f t="shared" si="16"/>
        <v>131.08178654908235</v>
      </c>
      <c r="AW13">
        <v>10</v>
      </c>
      <c r="AX13">
        <f>(R13*SUMPRODUCT(K14:$K$23, X14:$X$23)-$AZ$3*SUMPRODUCT(K13:$K$22, W14:$W$23))/Z13</f>
        <v>6824.3748198092453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7.1121990999999996E-2</v>
      </c>
      <c r="O14">
        <f t="shared" si="30"/>
        <v>3146.3362539482737</v>
      </c>
      <c r="P14">
        <f t="shared" si="31"/>
        <v>157.3168126974137</v>
      </c>
      <c r="Q14" s="5">
        <f t="shared" si="32"/>
        <v>50</v>
      </c>
      <c r="R14">
        <f t="shared" si="0"/>
        <v>50000</v>
      </c>
      <c r="S14">
        <f t="shared" si="20"/>
        <v>6835.4852269397034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4074.798758381251</v>
      </c>
      <c r="AC14">
        <f t="shared" si="1"/>
        <v>3750.3387760042992</v>
      </c>
      <c r="AE14">
        <f t="shared" si="2"/>
        <v>1726.2603112688153</v>
      </c>
      <c r="AF14">
        <f t="shared" si="3"/>
        <v>-86.313015563440771</v>
      </c>
      <c r="AG14">
        <f t="shared" si="4"/>
        <v>-27.43286432120162</v>
      </c>
      <c r="AH14">
        <f t="shared" si="5"/>
        <v>-2123.328570546651</v>
      </c>
      <c r="AI14">
        <f t="shared" si="6"/>
        <v>-510.81413916247811</v>
      </c>
      <c r="AJ14">
        <f t="shared" si="7"/>
        <v>324.45998237695176</v>
      </c>
      <c r="AK14">
        <f t="shared" si="28"/>
        <v>293.73794718005252</v>
      </c>
      <c r="AL14">
        <f t="shared" si="8"/>
        <v>107.38379039452616</v>
      </c>
      <c r="AN14">
        <f t="shared" si="9"/>
        <v>837.80165461209219</v>
      </c>
      <c r="AO14">
        <f t="shared" si="10"/>
        <v>-41.890082730604618</v>
      </c>
      <c r="AP14">
        <f t="shared" si="11"/>
        <v>-13.313924307371023</v>
      </c>
      <c r="AQ14">
        <f t="shared" si="12"/>
        <v>-1030.5098124984327</v>
      </c>
      <c r="AR14">
        <f t="shared" si="13"/>
        <v>-247.91216492431607</v>
      </c>
      <c r="AS14">
        <f t="shared" si="14"/>
        <v>157.46936213288768</v>
      </c>
      <c r="AT14">
        <f t="shared" si="15"/>
        <v>142.55911264560453</v>
      </c>
      <c r="AU14">
        <f t="shared" si="16"/>
        <v>52.11630985417613</v>
      </c>
      <c r="AW14">
        <v>11</v>
      </c>
      <c r="AX14">
        <f>(R14*SUMPRODUCT(K15:$K$23, X15:$X$23)-$AZ$3*SUMPRODUCT(K14:$K$22, W15:$W$23))/Z14</f>
        <v>6835.4852269397034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7.9233461000000005E-2</v>
      </c>
      <c r="O15">
        <f t="shared" si="30"/>
        <v>3146.3362539482737</v>
      </c>
      <c r="P15">
        <f t="shared" si="31"/>
        <v>157.3168126974137</v>
      </c>
      <c r="Q15" s="5">
        <f t="shared" si="32"/>
        <v>50</v>
      </c>
      <c r="R15">
        <f t="shared" si="0"/>
        <v>50000</v>
      </c>
      <c r="S15">
        <f t="shared" si="20"/>
        <v>6733.1290861083471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3750.3387760042992</v>
      </c>
      <c r="AC15">
        <f t="shared" si="1"/>
        <v>3364.5358368081893</v>
      </c>
      <c r="AE15">
        <f t="shared" si="2"/>
        <v>1572.2201291073618</v>
      </c>
      <c r="AF15">
        <f t="shared" si="3"/>
        <v>-78.611006455368099</v>
      </c>
      <c r="AG15">
        <f t="shared" si="4"/>
        <v>-24.984934892677387</v>
      </c>
      <c r="AH15">
        <f t="shared" si="5"/>
        <v>-2173.6007853122205</v>
      </c>
      <c r="AI15">
        <f t="shared" si="6"/>
        <v>-704.9765975529042</v>
      </c>
      <c r="AJ15">
        <f t="shared" si="7"/>
        <v>385.80293919610995</v>
      </c>
      <c r="AK15">
        <f t="shared" si="28"/>
        <v>272.16089594026164</v>
      </c>
      <c r="AL15">
        <f t="shared" si="8"/>
        <v>-47.01276241653261</v>
      </c>
      <c r="AN15">
        <f t="shared" si="9"/>
        <v>725.39377634711354</v>
      </c>
      <c r="AO15">
        <f t="shared" si="10"/>
        <v>-36.269688817355679</v>
      </c>
      <c r="AP15">
        <f t="shared" si="11"/>
        <v>-11.527594602084115</v>
      </c>
      <c r="AQ15">
        <f t="shared" si="12"/>
        <v>-1002.85987485981</v>
      </c>
      <c r="AR15">
        <f t="shared" si="13"/>
        <v>-325.26338193213627</v>
      </c>
      <c r="AS15">
        <f t="shared" si="14"/>
        <v>178.00246022048694</v>
      </c>
      <c r="AT15">
        <f t="shared" si="15"/>
        <v>125.57008807170587</v>
      </c>
      <c r="AU15">
        <f t="shared" si="16"/>
        <v>-21.690833639943477</v>
      </c>
      <c r="AW15">
        <v>12</v>
      </c>
      <c r="AX15">
        <f>(R15*SUMPRODUCT(K16:$K$23, X16:$X$23)-$AZ$3*SUMPRODUCT(K15:$K$22, W16:$W$23))/Z15</f>
        <v>6733.1290861083471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8.7905784000000001E-2</v>
      </c>
      <c r="O16">
        <f t="shared" si="30"/>
        <v>3146.3362539482737</v>
      </c>
      <c r="P16">
        <f t="shared" si="31"/>
        <v>157.3168126974137</v>
      </c>
      <c r="Q16" s="5">
        <f t="shared" si="32"/>
        <v>50</v>
      </c>
      <c r="R16">
        <f t="shared" si="0"/>
        <v>50000</v>
      </c>
      <c r="S16">
        <f t="shared" si="20"/>
        <v>6517.6929742499296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3364.5358368081893</v>
      </c>
      <c r="AC16">
        <f t="shared" si="1"/>
        <v>2938.0150388619322</v>
      </c>
      <c r="AE16">
        <f t="shared" si="2"/>
        <v>1418.2906847465242</v>
      </c>
      <c r="AF16">
        <f t="shared" si="3"/>
        <v>-70.914534237326222</v>
      </c>
      <c r="AG16">
        <f t="shared" si="4"/>
        <v>-22.538765253820852</v>
      </c>
      <c r="AH16">
        <f t="shared" si="5"/>
        <v>-2196.3202899297617</v>
      </c>
      <c r="AI16">
        <f t="shared" si="6"/>
        <v>-871.4829046743846</v>
      </c>
      <c r="AJ16">
        <f t="shared" si="7"/>
        <v>426.52079794625706</v>
      </c>
      <c r="AK16">
        <f t="shared" si="28"/>
        <v>257.74158570626111</v>
      </c>
      <c r="AL16">
        <f t="shared" si="8"/>
        <v>-187.22052102186643</v>
      </c>
      <c r="AN16">
        <f t="shared" si="9"/>
        <v>620.4356973216353</v>
      </c>
      <c r="AO16">
        <f t="shared" si="10"/>
        <v>-31.02178486608177</v>
      </c>
      <c r="AP16">
        <f t="shared" si="11"/>
        <v>-9.859653375303786</v>
      </c>
      <c r="AQ16">
        <f t="shared" si="12"/>
        <v>-960.78718226071135</v>
      </c>
      <c r="AR16">
        <f t="shared" si="13"/>
        <v>-381.23292318046163</v>
      </c>
      <c r="AS16">
        <f t="shared" si="14"/>
        <v>186.58285747907914</v>
      </c>
      <c r="AT16">
        <f t="shared" si="15"/>
        <v>112.74986304026068</v>
      </c>
      <c r="AU16">
        <f t="shared" si="16"/>
        <v>-81.900202661121824</v>
      </c>
      <c r="AW16">
        <v>13</v>
      </c>
      <c r="AX16">
        <f>(R16*SUMPRODUCT(K17:$K$23, X17:$X$23)-$AZ$3*SUMPRODUCT(K16:$K$22, W17:$W$23))/Z16</f>
        <v>6517.6929742499296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9.7118048999999998E-2</v>
      </c>
      <c r="O17">
        <f t="shared" si="30"/>
        <v>3146.3362539482737</v>
      </c>
      <c r="P17">
        <f t="shared" si="31"/>
        <v>157.3168126974137</v>
      </c>
      <c r="Q17" s="5">
        <f t="shared" si="32"/>
        <v>50</v>
      </c>
      <c r="R17">
        <f t="shared" si="0"/>
        <v>50000</v>
      </c>
      <c r="S17">
        <f t="shared" si="20"/>
        <v>6194.1421281380181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2938.0150388619322</v>
      </c>
      <c r="AC17">
        <f t="shared" si="1"/>
        <v>2493.0749001553713</v>
      </c>
      <c r="AE17">
        <f t="shared" si="2"/>
        <v>1266.3661536816026</v>
      </c>
      <c r="AF17">
        <f t="shared" si="3"/>
        <v>-63.318307684080132</v>
      </c>
      <c r="AG17">
        <f t="shared" si="4"/>
        <v>-20.124456692962571</v>
      </c>
      <c r="AH17">
        <f t="shared" si="5"/>
        <v>-2188.9209083200708</v>
      </c>
      <c r="AI17">
        <f t="shared" si="6"/>
        <v>-1005.997519015511</v>
      </c>
      <c r="AJ17">
        <f t="shared" si="7"/>
        <v>444.9401387065609</v>
      </c>
      <c r="AK17">
        <f t="shared" si="28"/>
        <v>255.50357999582835</v>
      </c>
      <c r="AL17">
        <f t="shared" si="8"/>
        <v>-305.55380031312177</v>
      </c>
      <c r="AN17">
        <f t="shared" si="9"/>
        <v>521.78189309087998</v>
      </c>
      <c r="AO17">
        <f t="shared" si="10"/>
        <v>-26.089094654543999</v>
      </c>
      <c r="AP17">
        <f t="shared" si="11"/>
        <v>-8.2918965262550426</v>
      </c>
      <c r="AQ17">
        <f t="shared" si="12"/>
        <v>-901.90289123647767</v>
      </c>
      <c r="AR17">
        <f t="shared" si="13"/>
        <v>-414.50198932639682</v>
      </c>
      <c r="AS17">
        <f t="shared" si="14"/>
        <v>183.32905314271338</v>
      </c>
      <c r="AT17">
        <f t="shared" si="15"/>
        <v>105.27535126719739</v>
      </c>
      <c r="AU17">
        <f t="shared" si="16"/>
        <v>-125.89758491648604</v>
      </c>
      <c r="AW17">
        <v>14</v>
      </c>
      <c r="AX17">
        <f>(R17*SUMPRODUCT(K18:$K$23, X18:$X$23)-$AZ$3*SUMPRODUCT(K17:$K$22, W18:$W$23))/Z17</f>
        <v>6194.1421281380181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0.107494799</v>
      </c>
      <c r="O18">
        <f t="shared" si="30"/>
        <v>3146.3362539482737</v>
      </c>
      <c r="P18">
        <f t="shared" si="31"/>
        <v>157.3168126974137</v>
      </c>
      <c r="Q18" s="5">
        <f t="shared" si="32"/>
        <v>50</v>
      </c>
      <c r="R18">
        <f t="shared" si="0"/>
        <v>50000</v>
      </c>
      <c r="S18">
        <f t="shared" si="20"/>
        <v>5755.7381509702172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2493.0749001553713</v>
      </c>
      <c r="AC18">
        <f t="shared" si="1"/>
        <v>2044.4310194412055</v>
      </c>
      <c r="AE18">
        <f t="shared" si="2"/>
        <v>1117.5747169943795</v>
      </c>
      <c r="AF18">
        <f t="shared" si="3"/>
        <v>-55.878735849718979</v>
      </c>
      <c r="AG18">
        <f t="shared" si="4"/>
        <v>-17.75993769883873</v>
      </c>
      <c r="AH18">
        <f t="shared" si="5"/>
        <v>-2163.2744271942165</v>
      </c>
      <c r="AI18">
        <f t="shared" si="6"/>
        <v>-1119.3383837483948</v>
      </c>
      <c r="AJ18">
        <f t="shared" si="7"/>
        <v>448.64388071416579</v>
      </c>
      <c r="AK18">
        <f t="shared" si="28"/>
        <v>249.18943877913225</v>
      </c>
      <c r="AL18">
        <f t="shared" si="8"/>
        <v>-421.50506425509673</v>
      </c>
      <c r="AN18">
        <f t="shared" si="9"/>
        <v>430.31047046101065</v>
      </c>
      <c r="AO18">
        <f t="shared" si="10"/>
        <v>-21.515523523050533</v>
      </c>
      <c r="AP18">
        <f t="shared" si="11"/>
        <v>-6.8382784885280898</v>
      </c>
      <c r="AQ18">
        <f t="shared" si="12"/>
        <v>-832.94622037060469</v>
      </c>
      <c r="AR18">
        <f t="shared" si="13"/>
        <v>-430.98955192117273</v>
      </c>
      <c r="AS18">
        <f t="shared" si="14"/>
        <v>172.74563968194812</v>
      </c>
      <c r="AT18">
        <f t="shared" si="15"/>
        <v>95.94779033955443</v>
      </c>
      <c r="AU18">
        <f t="shared" si="16"/>
        <v>-162.29612189967017</v>
      </c>
      <c r="AW18">
        <v>15</v>
      </c>
      <c r="AX18">
        <f>(R18*SUMPRODUCT(K19:$K$23, X19:$X$23)-$AZ$3*SUMPRODUCT(K18:$K$22, W19:$W$23))/Z18</f>
        <v>5755.7381509702172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0.119195734</v>
      </c>
      <c r="O19">
        <f t="shared" si="30"/>
        <v>3146.3362539482737</v>
      </c>
      <c r="P19">
        <f t="shared" si="31"/>
        <v>157.3168126974137</v>
      </c>
      <c r="Q19" s="5">
        <f t="shared" si="32"/>
        <v>50</v>
      </c>
      <c r="R19">
        <f t="shared" si="0"/>
        <v>50000</v>
      </c>
      <c r="S19">
        <f t="shared" si="20"/>
        <v>5179.3132356546084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2044.4310194412055</v>
      </c>
      <c r="AC19">
        <f t="shared" si="1"/>
        <v>1602.0060753361529</v>
      </c>
      <c r="AE19">
        <f t="shared" si="2"/>
        <v>973.18883113244829</v>
      </c>
      <c r="AF19">
        <f t="shared" si="3"/>
        <v>-48.659441556622419</v>
      </c>
      <c r="AG19">
        <f t="shared" si="4"/>
        <v>-15.465429512042988</v>
      </c>
      <c r="AH19">
        <f t="shared" si="5"/>
        <v>-2116.908809807353</v>
      </c>
      <c r="AI19">
        <f t="shared" si="6"/>
        <v>-1207.8448497435702</v>
      </c>
      <c r="AJ19">
        <f t="shared" si="7"/>
        <v>442.42494410505265</v>
      </c>
      <c r="AK19">
        <f t="shared" si="28"/>
        <v>217.92169402185013</v>
      </c>
      <c r="AL19">
        <f t="shared" si="8"/>
        <v>-547.49821161666739</v>
      </c>
      <c r="AN19">
        <f t="shared" si="9"/>
        <v>349.09278310221265</v>
      </c>
      <c r="AO19">
        <f t="shared" si="10"/>
        <v>-17.454639155110634</v>
      </c>
      <c r="AP19">
        <f t="shared" si="11"/>
        <v>-5.547607676454529</v>
      </c>
      <c r="AQ19">
        <f t="shared" si="12"/>
        <v>-759.35683224940942</v>
      </c>
      <c r="AR19">
        <f t="shared" si="13"/>
        <v>-433.266295978762</v>
      </c>
      <c r="AS19">
        <f t="shared" si="14"/>
        <v>158.70235057234626</v>
      </c>
      <c r="AT19">
        <f t="shared" si="15"/>
        <v>78.170739563371427</v>
      </c>
      <c r="AU19">
        <f t="shared" si="16"/>
        <v>-196.39320584304429</v>
      </c>
      <c r="AW19">
        <v>16</v>
      </c>
      <c r="AX19">
        <f>(R19*SUMPRODUCT(K20:$K$23, X20:$X$23)-$AZ$3*SUMPRODUCT(K19:$K$22, W20:$W$23))/Z19</f>
        <v>5179.3132356546084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0.13258683600000001</v>
      </c>
      <c r="O20">
        <f t="shared" si="30"/>
        <v>3146.3362539482737</v>
      </c>
      <c r="P20">
        <f t="shared" si="31"/>
        <v>157.3168126974137</v>
      </c>
      <c r="Q20" s="5">
        <f t="shared" si="32"/>
        <v>50</v>
      </c>
      <c r="R20">
        <f t="shared" si="0"/>
        <v>50000</v>
      </c>
      <c r="S20">
        <f t="shared" si="20"/>
        <v>4379.4856168848237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1602.0060753361529</v>
      </c>
      <c r="AC20">
        <f t="shared" si="1"/>
        <v>1161.4626086010203</v>
      </c>
      <c r="AE20">
        <f t="shared" si="2"/>
        <v>834.42491487073426</v>
      </c>
      <c r="AF20">
        <f t="shared" si="3"/>
        <v>-41.721245743536713</v>
      </c>
      <c r="AG20">
        <f t="shared" si="4"/>
        <v>-13.260262850539755</v>
      </c>
      <c r="AH20">
        <f t="shared" si="5"/>
        <v>-2050.512366382804</v>
      </c>
      <c r="AI20">
        <f t="shared" si="6"/>
        <v>-1271.0689601061463</v>
      </c>
      <c r="AJ20">
        <f t="shared" si="7"/>
        <v>440.5434667351326</v>
      </c>
      <c r="AK20">
        <f t="shared" si="28"/>
        <v>130.03273912435992</v>
      </c>
      <c r="AL20">
        <f t="shared" si="8"/>
        <v>-700.4927542466537</v>
      </c>
      <c r="AN20">
        <f t="shared" si="9"/>
        <v>283.90092733494629</v>
      </c>
      <c r="AO20">
        <f t="shared" si="10"/>
        <v>-14.195046366747315</v>
      </c>
      <c r="AP20">
        <f t="shared" si="11"/>
        <v>-4.5116113539785321</v>
      </c>
      <c r="AQ20">
        <f t="shared" si="12"/>
        <v>-697.6569754248485</v>
      </c>
      <c r="AR20">
        <f t="shared" si="13"/>
        <v>-432.46270581062811</v>
      </c>
      <c r="AS20">
        <f t="shared" si="14"/>
        <v>149.88849986200574</v>
      </c>
      <c r="AT20">
        <f t="shared" si="15"/>
        <v>44.241746097703562</v>
      </c>
      <c r="AU20">
        <f t="shared" si="16"/>
        <v>-238.33245985091881</v>
      </c>
      <c r="AW20">
        <v>17</v>
      </c>
      <c r="AX20">
        <f>(R20*SUMPRODUCT(K21:$K$23, X21:$X$23)-$AZ$3*SUMPRODUCT(K20:$K$22, W21:$W$23))/Z20</f>
        <v>4379.4856168848237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0.14803979</v>
      </c>
      <c r="O21">
        <f t="shared" si="30"/>
        <v>3146.3362539482737</v>
      </c>
      <c r="P21">
        <f t="shared" si="31"/>
        <v>157.3168126974137</v>
      </c>
      <c r="Q21" s="5">
        <f t="shared" si="32"/>
        <v>50</v>
      </c>
      <c r="R21">
        <f t="shared" si="0"/>
        <v>50000</v>
      </c>
      <c r="S21">
        <f t="shared" si="20"/>
        <v>3292.7888448719987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1161.4626086010203</v>
      </c>
      <c r="AC21">
        <f t="shared" si="1"/>
        <v>735.25430859763753</v>
      </c>
      <c r="AE21">
        <f t="shared" si="2"/>
        <v>702.55257655379546</v>
      </c>
      <c r="AF21">
        <f t="shared" si="3"/>
        <v>-35.127628827689776</v>
      </c>
      <c r="AG21">
        <f t="shared" si="4"/>
        <v>-11.164613694295651</v>
      </c>
      <c r="AH21">
        <f t="shared" si="5"/>
        <v>-1963.0465277387068</v>
      </c>
      <c r="AI21">
        <f t="shared" si="6"/>
        <v>-1306.7861937068969</v>
      </c>
      <c r="AJ21">
        <f t="shared" si="7"/>
        <v>426.20830000338276</v>
      </c>
      <c r="AK21">
        <f t="shared" si="28"/>
        <v>93.821931639581578</v>
      </c>
      <c r="AL21">
        <f t="shared" si="8"/>
        <v>-786.75596206393266</v>
      </c>
      <c r="AN21">
        <f t="shared" si="9"/>
        <v>227.36924226969097</v>
      </c>
      <c r="AO21">
        <f t="shared" si="10"/>
        <v>-11.368462113484551</v>
      </c>
      <c r="AP21">
        <f t="shared" si="11"/>
        <v>-3.6132381271132408</v>
      </c>
      <c r="AQ21">
        <f t="shared" si="12"/>
        <v>-635.30676058650977</v>
      </c>
      <c r="AR21">
        <f t="shared" si="13"/>
        <v>-422.91921855741657</v>
      </c>
      <c r="AS21">
        <f t="shared" si="14"/>
        <v>137.93509760675113</v>
      </c>
      <c r="AT21">
        <f t="shared" si="15"/>
        <v>30.363879113233843</v>
      </c>
      <c r="AU21">
        <f t="shared" si="16"/>
        <v>-254.62024183743165</v>
      </c>
      <c r="AW21">
        <v>18</v>
      </c>
      <c r="AX21">
        <f>(R21*SUMPRODUCT(K22:$K$23, X22:$X$23)-$AZ$3*SUMPRODUCT(K21:$K$22, W22:$W$23))/Z21</f>
        <v>3292.7888448719987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0.16585403400000001</v>
      </c>
      <c r="O22">
        <f t="shared" si="30"/>
        <v>3146.3362539482737</v>
      </c>
      <c r="P22">
        <f t="shared" si="31"/>
        <v>157.3168126974137</v>
      </c>
      <c r="Q22" s="5">
        <f t="shared" si="32"/>
        <v>50</v>
      </c>
      <c r="R22">
        <f t="shared" si="0"/>
        <v>50000</v>
      </c>
      <c r="S22">
        <f t="shared" si="20"/>
        <v>1861.9740567477425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735.25430859763753</v>
      </c>
      <c r="AC22">
        <f t="shared" si="1"/>
        <v>342.65057041285456</v>
      </c>
      <c r="AE22">
        <f t="shared" si="2"/>
        <v>579.00587186971666</v>
      </c>
      <c r="AF22">
        <f t="shared" si="3"/>
        <v>-28.950293593485835</v>
      </c>
      <c r="AG22">
        <f t="shared" si="4"/>
        <v>-9.2012713381021172</v>
      </c>
      <c r="AH22">
        <f t="shared" si="5"/>
        <v>-1851.6962192505766</v>
      </c>
      <c r="AI22">
        <f t="shared" si="6"/>
        <v>-1310.8419123124479</v>
      </c>
      <c r="AJ22">
        <f t="shared" si="7"/>
        <v>392.60373818478297</v>
      </c>
      <c r="AK22">
        <f t="shared" si="28"/>
        <v>89.971692081170787</v>
      </c>
      <c r="AL22">
        <f t="shared" si="8"/>
        <v>-828.26648204649416</v>
      </c>
      <c r="AN22">
        <f t="shared" si="9"/>
        <v>175.12658299910512</v>
      </c>
      <c r="AO22">
        <f t="shared" si="10"/>
        <v>-8.7563291499552562</v>
      </c>
      <c r="AP22">
        <f t="shared" si="11"/>
        <v>-2.7830239501474505</v>
      </c>
      <c r="AQ22">
        <f t="shared" si="12"/>
        <v>-560.06553194797732</v>
      </c>
      <c r="AR22">
        <f t="shared" si="13"/>
        <v>-396.47830204897491</v>
      </c>
      <c r="AS22">
        <f t="shared" si="14"/>
        <v>118.74724330334101</v>
      </c>
      <c r="AT22">
        <f t="shared" si="15"/>
        <v>27.21291055294941</v>
      </c>
      <c r="AU22">
        <f t="shared" si="16"/>
        <v>-250.51814819268452</v>
      </c>
      <c r="AW22">
        <v>19</v>
      </c>
      <c r="AX22">
        <f>(R22*SUMPRODUCT(K23:$K$23, X23:$X$23)-$AZ$3*SUMPRODUCT(K22:$K$22, W23:$W$23))/Z22</f>
        <v>1861.9740567477425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0.18707617900000001</v>
      </c>
      <c r="O23">
        <f t="shared" si="30"/>
        <v>3146.3362539482737</v>
      </c>
      <c r="P23">
        <f t="shared" si="31"/>
        <v>157.3168126974137</v>
      </c>
      <c r="Q23" s="5">
        <f t="shared" si="32"/>
        <v>50</v>
      </c>
      <c r="R23">
        <f t="shared" si="0"/>
        <v>50000</v>
      </c>
      <c r="S23">
        <f t="shared" si="20"/>
        <v>2318.9921734153436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342.65057041285456</v>
      </c>
      <c r="AC23">
        <f t="shared" si="1"/>
        <v>342.65057041285451</v>
      </c>
      <c r="AE23">
        <f t="shared" si="2"/>
        <v>464.89760702306938</v>
      </c>
      <c r="AF23">
        <f t="shared" si="3"/>
        <v>-23.244880351153469</v>
      </c>
      <c r="AG23">
        <f t="shared" si="4"/>
        <v>-7.3879199408467349</v>
      </c>
      <c r="AH23">
        <f t="shared" si="5"/>
        <v>-1721.3386838743613</v>
      </c>
      <c r="AI23">
        <f t="shared" si="6"/>
        <v>-1287.0738771432921</v>
      </c>
      <c r="AJ23">
        <f t="shared" si="7"/>
        <v>0</v>
      </c>
      <c r="AK23">
        <f t="shared" si="28"/>
        <v>81.489112567107654</v>
      </c>
      <c r="AL23">
        <f t="shared" si="8"/>
        <v>-1205.5847645761844</v>
      </c>
      <c r="AN23">
        <f t="shared" si="9"/>
        <v>127.37866217983074</v>
      </c>
      <c r="AO23">
        <f t="shared" si="10"/>
        <v>-6.3689331089915369</v>
      </c>
      <c r="AP23">
        <f t="shared" si="11"/>
        <v>-2.0242379055955291</v>
      </c>
      <c r="AQ23">
        <f t="shared" si="12"/>
        <v>-471.63464685122892</v>
      </c>
      <c r="AR23">
        <f t="shared" si="13"/>
        <v>-352.64915568598519</v>
      </c>
      <c r="AS23">
        <f t="shared" si="14"/>
        <v>0</v>
      </c>
      <c r="AT23">
        <f t="shared" si="15"/>
        <v>22.327441535969715</v>
      </c>
      <c r="AU23">
        <f t="shared" si="16"/>
        <v>-330.32171415001551</v>
      </c>
      <c r="AW23">
        <v>20</v>
      </c>
      <c r="AX23">
        <f>(R23*SUMPRODUCT(K$23:$K24, X$23:$X24)-$AZ$3*SUMPRODUCT(K$22:$K23, W$23:$W24))/Z23</f>
        <v>2318.9921734153436</v>
      </c>
    </row>
    <row r="25" spans="5:50" x14ac:dyDescent="0.25">
      <c r="AN25" s="6">
        <f t="shared" ref="AN25:AU25" si="33">SUM(AN3:AN23)</f>
        <v>22002.192240449873</v>
      </c>
      <c r="AO25" s="6">
        <f t="shared" si="33"/>
        <v>-3459.8618024836978</v>
      </c>
      <c r="AP25" s="6">
        <f t="shared" si="33"/>
        <v>-2819.5560239499455</v>
      </c>
      <c r="AQ25" s="6">
        <f t="shared" si="33"/>
        <v>-18218.391064095678</v>
      </c>
      <c r="AR25" s="6">
        <f t="shared" si="33"/>
        <v>-2495.6166500794579</v>
      </c>
      <c r="AS25" s="6">
        <f t="shared" si="33"/>
        <v>-2025.0331870399443</v>
      </c>
      <c r="AT25" s="6">
        <f t="shared" si="33"/>
        <v>3223.9334298853578</v>
      </c>
      <c r="AU25" s="7">
        <f t="shared" si="33"/>
        <v>-1296.7164072340456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5213-22E2-4D77-AC35-F4981D4A8969}">
  <sheetPr codeName="Sheet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272.78763861237002</v>
      </c>
      <c r="K3">
        <v>1</v>
      </c>
      <c r="L3" s="2">
        <v>0</v>
      </c>
      <c r="O3">
        <f>$C$3</f>
        <v>272.78763861237002</v>
      </c>
      <c r="P3">
        <f>O3*B5</f>
        <v>218.23011088989603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272.78763861237002</v>
      </c>
      <c r="AF3">
        <f t="shared" ref="AF3:AF23" si="4">-$Z3*P3</f>
        <v>-218.23011088989603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-2465.350676277526</v>
      </c>
      <c r="AJ3">
        <f t="shared" ref="AJ3:AJ23" si="8">AB3-AC3</f>
        <v>0</v>
      </c>
      <c r="AL3">
        <f t="shared" ref="AL3:AL23" si="9">SUM(AI3:AK3)</f>
        <v>-2465.350676277526</v>
      </c>
      <c r="AN3">
        <f t="shared" ref="AN3:AN23" si="10">AE3*$K3</f>
        <v>272.78763861237002</v>
      </c>
      <c r="AO3">
        <f t="shared" ref="AO3:AO23" si="11">AF3*$K3</f>
        <v>-218.23011088989603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-2465.350676277526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-2465.350676277526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134.03347486148166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1.1616059999999999E-3</v>
      </c>
      <c r="R4">
        <f t="shared" si="0"/>
        <v>100000</v>
      </c>
      <c r="S4">
        <f t="shared" si="1"/>
        <v>25.337389744920333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25.054583783519092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-116.16059999999999</v>
      </c>
      <c r="AI4">
        <f t="shared" si="7"/>
        <v>-116.16059999999999</v>
      </c>
      <c r="AJ4">
        <f t="shared" si="8"/>
        <v>-25.054583783519092</v>
      </c>
      <c r="AK4">
        <f>G4*MAX(0, SUM(AB4, AE4:AF4))</f>
        <v>0</v>
      </c>
      <c r="AL4">
        <f t="shared" si="9"/>
        <v>-141.21518378351908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-108.97889107796226</v>
      </c>
      <c r="AR4">
        <f t="shared" si="14"/>
        <v>-108.97889107796226</v>
      </c>
      <c r="AS4">
        <f t="shared" si="15"/>
        <v>-23.50556692327525</v>
      </c>
      <c r="AT4">
        <f t="shared" si="16"/>
        <v>0</v>
      </c>
      <c r="AU4">
        <f t="shared" si="17"/>
        <v>-132.4844580012375</v>
      </c>
      <c r="AW4">
        <v>1</v>
      </c>
      <c r="AX4">
        <f>(R4*SUMPRODUCT(K5:$K$23, X5:$X$23)-$AZ$3*SUMPRODUCT(K4:$K$22, W5:$W$23))/Z4</f>
        <v>25.337389744920333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1.1730060000000001E-3</v>
      </c>
      <c r="O5">
        <f t="shared" ref="O5:O23" si="29">$C$3</f>
        <v>272.78763861237002</v>
      </c>
      <c r="P5">
        <f t="shared" ref="P5:P23" si="30">O5*$C$5</f>
        <v>13.639381930618502</v>
      </c>
      <c r="Q5" s="5">
        <f t="shared" ref="Q5:Q23" si="31">$C$8</f>
        <v>50</v>
      </c>
      <c r="R5">
        <f t="shared" si="0"/>
        <v>100000</v>
      </c>
      <c r="S5">
        <f t="shared" si="1"/>
        <v>50.350316534155269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25.054583783519092</v>
      </c>
      <c r="AC5">
        <f t="shared" si="2"/>
        <v>49.232040872344442</v>
      </c>
      <c r="AE5">
        <f t="shared" si="3"/>
        <v>266.72905153484635</v>
      </c>
      <c r="AF5">
        <f t="shared" si="4"/>
        <v>-13.336452576742317</v>
      </c>
      <c r="AG5">
        <f t="shared" si="5"/>
        <v>-48.889504834540375</v>
      </c>
      <c r="AH5">
        <f t="shared" si="6"/>
        <v>-115.9913369192364</v>
      </c>
      <c r="AI5">
        <f t="shared" si="7"/>
        <v>88.511757204327239</v>
      </c>
      <c r="AJ5">
        <f t="shared" si="8"/>
        <v>-24.177457088825349</v>
      </c>
      <c r="AK5">
        <f>G5*SUM(AB5, AE5:AF5)</f>
        <v>11.416334492406548</v>
      </c>
      <c r="AL5">
        <f t="shared" si="9"/>
        <v>75.750634607908438</v>
      </c>
      <c r="AN5">
        <f t="shared" si="10"/>
        <v>230.33720970555689</v>
      </c>
      <c r="AO5">
        <f t="shared" si="11"/>
        <v>-11.516860485277844</v>
      </c>
      <c r="AP5">
        <f t="shared" si="12"/>
        <v>-42.219143594124695</v>
      </c>
      <c r="AQ5">
        <f t="shared" si="13"/>
        <v>-100.16577025357752</v>
      </c>
      <c r="AR5">
        <f t="shared" si="14"/>
        <v>76.435435372576819</v>
      </c>
      <c r="AS5">
        <f t="shared" si="15"/>
        <v>-20.878745571846039</v>
      </c>
      <c r="AT5">
        <f t="shared" si="16"/>
        <v>9.8587184894731621</v>
      </c>
      <c r="AU5">
        <f t="shared" si="17"/>
        <v>65.415408290203942</v>
      </c>
      <c r="AW5">
        <v>2</v>
      </c>
      <c r="AX5">
        <f>(R5*SUMPRODUCT(K6:$K$23, X6:$X$23)-$AZ$3*SUMPRODUCT(K5:$K$22, W6:$W$23))/Z5</f>
        <v>50.350316534155269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1.1872549999999999E-3</v>
      </c>
      <c r="O6">
        <f t="shared" si="29"/>
        <v>272.78763861237002</v>
      </c>
      <c r="P6">
        <f t="shared" si="30"/>
        <v>13.639381930618502</v>
      </c>
      <c r="Q6" s="5">
        <f t="shared" si="31"/>
        <v>50</v>
      </c>
      <c r="R6">
        <f t="shared" si="0"/>
        <v>100000</v>
      </c>
      <c r="S6">
        <f t="shared" si="1"/>
        <v>74.463106225064209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49.232040872344442</v>
      </c>
      <c r="AC6">
        <f t="shared" si="2"/>
        <v>71.994751766316995</v>
      </c>
      <c r="AE6">
        <f t="shared" si="3"/>
        <v>263.74508561941786</v>
      </c>
      <c r="AF6">
        <f t="shared" si="4"/>
        <v>-13.187254280970894</v>
      </c>
      <c r="AG6">
        <f t="shared" si="5"/>
        <v>-48.342565477132638</v>
      </c>
      <c r="AH6">
        <f t="shared" si="6"/>
        <v>-116.08861812466445</v>
      </c>
      <c r="AI6">
        <f t="shared" si="7"/>
        <v>86.126647736649872</v>
      </c>
      <c r="AJ6">
        <f t="shared" si="8"/>
        <v>-22.762710893972553</v>
      </c>
      <c r="AK6">
        <f>G6*SUM(AB6, AE6:AF6)</f>
        <v>17.537707524331299</v>
      </c>
      <c r="AL6">
        <f t="shared" si="9"/>
        <v>80.901644367008615</v>
      </c>
      <c r="AN6">
        <f t="shared" si="10"/>
        <v>205.41158784685456</v>
      </c>
      <c r="AO6">
        <f t="shared" si="11"/>
        <v>-10.270579392342729</v>
      </c>
      <c r="AP6">
        <f t="shared" si="12"/>
        <v>-37.650457493556644</v>
      </c>
      <c r="AQ6">
        <f t="shared" si="13"/>
        <v>-90.412859537955455</v>
      </c>
      <c r="AR6">
        <f t="shared" si="14"/>
        <v>67.07769142299972</v>
      </c>
      <c r="AS6">
        <f t="shared" si="15"/>
        <v>-17.72819606268164</v>
      </c>
      <c r="AT6">
        <f t="shared" si="16"/>
        <v>13.658826443367087</v>
      </c>
      <c r="AU6">
        <f t="shared" si="17"/>
        <v>63.008321803685163</v>
      </c>
      <c r="AW6">
        <v>3</v>
      </c>
      <c r="AX6">
        <f>(R6*SUMPRODUCT(K7:$K$23, X7:$X$23)-$AZ$3*SUMPRODUCT(K6:$K$22, W7:$W$23))/Z6</f>
        <v>74.463106225064209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1.2024550000000001E-3</v>
      </c>
      <c r="O7">
        <f t="shared" si="29"/>
        <v>272.78763861237002</v>
      </c>
      <c r="P7">
        <f t="shared" si="30"/>
        <v>13.639381930618502</v>
      </c>
      <c r="Q7" s="5">
        <f t="shared" si="31"/>
        <v>50</v>
      </c>
      <c r="R7">
        <f t="shared" si="0"/>
        <v>100000</v>
      </c>
      <c r="S7">
        <f t="shared" si="1"/>
        <v>95.14326688945448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71.994751766316995</v>
      </c>
      <c r="AC7">
        <f t="shared" si="2"/>
        <v>90.958885159791521</v>
      </c>
      <c r="AE7">
        <f t="shared" si="3"/>
        <v>260.79049316629516</v>
      </c>
      <c r="AF7">
        <f t="shared" si="4"/>
        <v>-13.039524658314759</v>
      </c>
      <c r="AG7">
        <f t="shared" si="5"/>
        <v>-47.801010062790503</v>
      </c>
      <c r="AH7">
        <f t="shared" si="6"/>
        <v>-116.25951914161107</v>
      </c>
      <c r="AI7">
        <f t="shared" si="7"/>
        <v>83.690439303578842</v>
      </c>
      <c r="AJ7">
        <f t="shared" si="8"/>
        <v>-18.964133393474526</v>
      </c>
      <c r="AK7">
        <f>G7*SUM(AB7, AE7:AF7)</f>
        <v>15.699514865468002</v>
      </c>
      <c r="AL7">
        <f t="shared" si="9"/>
        <v>80.425820775572319</v>
      </c>
      <c r="AN7">
        <f t="shared" si="10"/>
        <v>183.86030033268906</v>
      </c>
      <c r="AO7">
        <f t="shared" si="11"/>
        <v>-9.1930150166344529</v>
      </c>
      <c r="AP7">
        <f t="shared" si="12"/>
        <v>-33.700262458364854</v>
      </c>
      <c r="AQ7">
        <f t="shared" si="13"/>
        <v>-81.964299566243611</v>
      </c>
      <c r="AR7">
        <f t="shared" si="14"/>
        <v>59.002723291446145</v>
      </c>
      <c r="AS7">
        <f t="shared" si="15"/>
        <v>-13.369932388793211</v>
      </c>
      <c r="AT7">
        <f t="shared" si="16"/>
        <v>11.06833873887363</v>
      </c>
      <c r="AU7">
        <f t="shared" si="17"/>
        <v>56.701129641526563</v>
      </c>
      <c r="AW7">
        <v>4</v>
      </c>
      <c r="AX7">
        <f>(R7*SUMPRODUCT(K8:$K$23, X8:$X$23)-$AZ$3*SUMPRODUCT(K7:$K$22, W8:$W$23))/Z7</f>
        <v>95.14326688945448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1.2214540000000001E-3</v>
      </c>
      <c r="O8">
        <f t="shared" si="29"/>
        <v>272.78763861237002</v>
      </c>
      <c r="P8">
        <f t="shared" si="30"/>
        <v>13.639381930618502</v>
      </c>
      <c r="Q8" s="5">
        <f t="shared" si="31"/>
        <v>50</v>
      </c>
      <c r="R8">
        <f t="shared" si="0"/>
        <v>100000</v>
      </c>
      <c r="S8">
        <f t="shared" si="1"/>
        <v>110.58665990815389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90.958885159791521</v>
      </c>
      <c r="AC8">
        <f t="shared" si="2"/>
        <v>104.53671417297437</v>
      </c>
      <c r="AE8">
        <f t="shared" si="3"/>
        <v>257.86404464359225</v>
      </c>
      <c r="AF8">
        <f t="shared" si="4"/>
        <v>-12.893202232179615</v>
      </c>
      <c r="AG8">
        <f t="shared" si="5"/>
        <v>-47.26461322721736</v>
      </c>
      <c r="AH8">
        <f t="shared" si="6"/>
        <v>-116.77346989047145</v>
      </c>
      <c r="AI8">
        <f t="shared" si="7"/>
        <v>80.932759293723834</v>
      </c>
      <c r="AJ8">
        <f t="shared" si="8"/>
        <v>-13.57782901318285</v>
      </c>
      <c r="AK8">
        <f t="shared" ref="AK8:AK23" si="32">G8*SUM(AB8:AB8, AE8:AF8)</f>
        <v>7.1553031972666492</v>
      </c>
      <c r="AL8">
        <f t="shared" si="9"/>
        <v>74.510233477807631</v>
      </c>
      <c r="AN8">
        <f t="shared" si="10"/>
        <v>169.50780459681079</v>
      </c>
      <c r="AO8">
        <f t="shared" si="11"/>
        <v>-8.4753902298405404</v>
      </c>
      <c r="AP8">
        <f t="shared" si="12"/>
        <v>-31.069553858648376</v>
      </c>
      <c r="AQ8">
        <f t="shared" si="13"/>
        <v>-76.761436607588976</v>
      </c>
      <c r="AR8">
        <f t="shared" si="14"/>
        <v>53.201423900732891</v>
      </c>
      <c r="AS8">
        <f t="shared" si="15"/>
        <v>-8.9254319670530258</v>
      </c>
      <c r="AT8">
        <f t="shared" si="16"/>
        <v>4.7035628323816798</v>
      </c>
      <c r="AU8">
        <f t="shared" si="17"/>
        <v>48.979554766061547</v>
      </c>
      <c r="AW8">
        <v>5</v>
      </c>
      <c r="AX8">
        <f>(R8*SUMPRODUCT(K9:$K$23, X9:$X$23)-$AZ$3*SUMPRODUCT(K8:$K$22, W9:$W$23))/Z8</f>
        <v>110.58665990815389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1.250903E-3</v>
      </c>
      <c r="O9">
        <f t="shared" si="29"/>
        <v>272.78763861237002</v>
      </c>
      <c r="P9">
        <f t="shared" si="30"/>
        <v>13.639381930618502</v>
      </c>
      <c r="Q9" s="5">
        <f t="shared" si="31"/>
        <v>50</v>
      </c>
      <c r="R9">
        <f t="shared" si="0"/>
        <v>100000</v>
      </c>
      <c r="S9">
        <f t="shared" si="1"/>
        <v>121.91654294779481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104.53671417297437</v>
      </c>
      <c r="AC9">
        <f t="shared" si="2"/>
        <v>113.95013479481429</v>
      </c>
      <c r="AE9">
        <f t="shared" si="3"/>
        <v>254.96284129011954</v>
      </c>
      <c r="AF9">
        <f t="shared" si="4"/>
        <v>-12.748142064505977</v>
      </c>
      <c r="AG9">
        <f t="shared" si="5"/>
        <v>-46.732843648465419</v>
      </c>
      <c r="AH9">
        <f t="shared" si="6"/>
        <v>-118.24689295953178</v>
      </c>
      <c r="AI9">
        <f t="shared" si="7"/>
        <v>77.234962617616389</v>
      </c>
      <c r="AJ9">
        <f t="shared" si="8"/>
        <v>-9.4134206218399186</v>
      </c>
      <c r="AK9">
        <f t="shared" si="32"/>
        <v>2.0458333390516685</v>
      </c>
      <c r="AL9">
        <f t="shared" si="9"/>
        <v>69.867375334828139</v>
      </c>
      <c r="AN9">
        <f t="shared" si="10"/>
        <v>159.28596153730197</v>
      </c>
      <c r="AO9">
        <f t="shared" si="11"/>
        <v>-7.9642980768650986</v>
      </c>
      <c r="AP9">
        <f t="shared" si="12"/>
        <v>-29.195964001075318</v>
      </c>
      <c r="AQ9">
        <f t="shared" si="13"/>
        <v>-73.873784699572028</v>
      </c>
      <c r="AR9">
        <f t="shared" si="14"/>
        <v>48.251914759789557</v>
      </c>
      <c r="AS9">
        <f t="shared" si="15"/>
        <v>-5.8809579761415423</v>
      </c>
      <c r="AT9">
        <f t="shared" si="16"/>
        <v>1.2781177402439881</v>
      </c>
      <c r="AU9">
        <f t="shared" si="17"/>
        <v>43.649074523891997</v>
      </c>
      <c r="AW9">
        <v>6</v>
      </c>
      <c r="AX9">
        <f>(R9*SUMPRODUCT(K10:$K$23, X10:$X$23)-$AZ$3*SUMPRODUCT(K9:$K$22, W10:$W$23))/Z9</f>
        <v>121.91654294779481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1.286052E-3</v>
      </c>
      <c r="O10">
        <f t="shared" si="29"/>
        <v>272.78763861237002</v>
      </c>
      <c r="P10">
        <f t="shared" si="30"/>
        <v>13.639381930618502</v>
      </c>
      <c r="Q10" s="5">
        <f t="shared" si="31"/>
        <v>50</v>
      </c>
      <c r="R10">
        <f t="shared" si="0"/>
        <v>100000</v>
      </c>
      <c r="S10">
        <f t="shared" si="1"/>
        <v>130.79164530181006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113.95013479481429</v>
      </c>
      <c r="AC10">
        <f t="shared" si="2"/>
        <v>120.86564328053372</v>
      </c>
      <c r="AE10">
        <f t="shared" si="3"/>
        <v>252.08531740525149</v>
      </c>
      <c r="AF10">
        <f t="shared" si="4"/>
        <v>-12.604265870262575</v>
      </c>
      <c r="AG10">
        <f t="shared" si="5"/>
        <v>-46.205414344940969</v>
      </c>
      <c r="AH10">
        <f t="shared" si="6"/>
        <v>-120.2017340795925</v>
      </c>
      <c r="AI10">
        <f t="shared" si="7"/>
        <v>73.073903110455447</v>
      </c>
      <c r="AJ10">
        <f t="shared" si="8"/>
        <v>-6.9155084857194282</v>
      </c>
      <c r="AK10">
        <f t="shared" si="32"/>
        <v>1.4490678639521932</v>
      </c>
      <c r="AL10">
        <f t="shared" si="9"/>
        <v>67.607462488688213</v>
      </c>
      <c r="AN10">
        <f t="shared" si="10"/>
        <v>149.63254336581662</v>
      </c>
      <c r="AO10">
        <f t="shared" si="11"/>
        <v>-7.4816271682908306</v>
      </c>
      <c r="AP10">
        <f t="shared" si="12"/>
        <v>-27.426562311799575</v>
      </c>
      <c r="AQ10">
        <f t="shared" si="13"/>
        <v>-71.349221654177512</v>
      </c>
      <c r="AR10">
        <f t="shared" si="14"/>
        <v>43.37513223154869</v>
      </c>
      <c r="AS10">
        <f t="shared" si="15"/>
        <v>-4.1049004124368258</v>
      </c>
      <c r="AT10">
        <f t="shared" si="16"/>
        <v>0.8601362119169611</v>
      </c>
      <c r="AU10">
        <f t="shared" si="17"/>
        <v>40.130368031028823</v>
      </c>
      <c r="AW10">
        <v>7</v>
      </c>
      <c r="AX10">
        <f>(R10*SUMPRODUCT(K11:$K$23, X11:$X$23)-$AZ$3*SUMPRODUCT(K10:$K$22, W11:$W$23))/Z10</f>
        <v>130.79164530181006</v>
      </c>
    </row>
    <row r="11" spans="1:52" x14ac:dyDescent="0.25">
      <c r="A11" t="s">
        <v>33</v>
      </c>
      <c r="C11" s="24">
        <f>AU25</f>
        <v>-2044.8982319175325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1.3202509999999999E-3</v>
      </c>
      <c r="O11">
        <f t="shared" si="29"/>
        <v>272.78763861237002</v>
      </c>
      <c r="P11">
        <f t="shared" si="30"/>
        <v>13.639381930618502</v>
      </c>
      <c r="Q11" s="5">
        <f t="shared" si="31"/>
        <v>50</v>
      </c>
      <c r="R11">
        <f t="shared" si="0"/>
        <v>100000</v>
      </c>
      <c r="S11">
        <f t="shared" si="1"/>
        <v>137.37716577958113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120.86564328053372</v>
      </c>
      <c r="AC11">
        <f t="shared" si="2"/>
        <v>125.51425587143989</v>
      </c>
      <c r="AE11">
        <f t="shared" si="3"/>
        <v>249.23164833880941</v>
      </c>
      <c r="AF11">
        <f t="shared" si="4"/>
        <v>-12.461582416940471</v>
      </c>
      <c r="AG11">
        <f t="shared" si="5"/>
        <v>-45.682357456997238</v>
      </c>
      <c r="AH11">
        <f t="shared" si="6"/>
        <v>-122.00548898864531</v>
      </c>
      <c r="AI11">
        <f t="shared" si="7"/>
        <v>69.082219476226385</v>
      </c>
      <c r="AJ11">
        <f t="shared" si="8"/>
        <v>-4.6486125909061684</v>
      </c>
      <c r="AK11">
        <f t="shared" si="32"/>
        <v>0.85832570208576631</v>
      </c>
      <c r="AL11">
        <f t="shared" si="9"/>
        <v>65.291932587405981</v>
      </c>
      <c r="AN11">
        <f t="shared" si="10"/>
        <v>140.69297709666876</v>
      </c>
      <c r="AO11">
        <f t="shared" si="11"/>
        <v>-7.0346488548334376</v>
      </c>
      <c r="AP11">
        <f t="shared" si="12"/>
        <v>-25.788004510093071</v>
      </c>
      <c r="AQ11">
        <f t="shared" si="13"/>
        <v>-68.872936412202947</v>
      </c>
      <c r="AR11">
        <f t="shared" si="14"/>
        <v>38.997387319539293</v>
      </c>
      <c r="AS11">
        <f t="shared" si="15"/>
        <v>-2.6241737321198984</v>
      </c>
      <c r="AT11">
        <f t="shared" si="16"/>
        <v>0.48453075341728374</v>
      </c>
      <c r="AU11">
        <f t="shared" si="17"/>
        <v>36.857744340836675</v>
      </c>
      <c r="AW11">
        <v>8</v>
      </c>
      <c r="AX11">
        <f>(R11*SUMPRODUCT(K12:$K$23, X12:$X$23)-$AZ$3*SUMPRODUCT(K11:$K$22, W12:$W$23))/Z11</f>
        <v>137.37716577958113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1.3639489999999999E-3</v>
      </c>
      <c r="O12">
        <f t="shared" si="29"/>
        <v>272.78763861237002</v>
      </c>
      <c r="P12">
        <f t="shared" si="30"/>
        <v>13.639381930618502</v>
      </c>
      <c r="Q12" s="5">
        <f t="shared" si="31"/>
        <v>50</v>
      </c>
      <c r="R12">
        <f t="shared" si="0"/>
        <v>100000</v>
      </c>
      <c r="S12">
        <f t="shared" si="1"/>
        <v>141.45048215328401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125.51425587143989</v>
      </c>
      <c r="AC12">
        <f t="shared" si="2"/>
        <v>127.76720038540986</v>
      </c>
      <c r="AE12">
        <f t="shared" si="3"/>
        <v>246.39939259790123</v>
      </c>
      <c r="AF12">
        <f t="shared" si="4"/>
        <v>-12.319969629895063</v>
      </c>
      <c r="AG12">
        <f t="shared" si="5"/>
        <v>-45.163225476656152</v>
      </c>
      <c r="AH12">
        <f t="shared" si="6"/>
        <v>-124.61681154222785</v>
      </c>
      <c r="AI12">
        <f t="shared" si="7"/>
        <v>64.299385949122154</v>
      </c>
      <c r="AJ12">
        <f t="shared" si="8"/>
        <v>-2.2529445139699789</v>
      </c>
      <c r="AK12">
        <f t="shared" si="32"/>
        <v>0.82706546133072589</v>
      </c>
      <c r="AL12">
        <f t="shared" si="9"/>
        <v>62.873506896482901</v>
      </c>
      <c r="AN12">
        <f t="shared" si="10"/>
        <v>132.23134259937638</v>
      </c>
      <c r="AO12">
        <f t="shared" si="11"/>
        <v>-6.6115671299688206</v>
      </c>
      <c r="AP12">
        <f t="shared" si="12"/>
        <v>-24.237048143386826</v>
      </c>
      <c r="AQ12">
        <f t="shared" si="13"/>
        <v>-66.876172570656777</v>
      </c>
      <c r="AR12">
        <f t="shared" si="14"/>
        <v>34.506554755363958</v>
      </c>
      <c r="AS12">
        <f t="shared" si="15"/>
        <v>-1.209052809518522</v>
      </c>
      <c r="AT12">
        <f t="shared" si="16"/>
        <v>0.4438484008270483</v>
      </c>
      <c r="AU12">
        <f t="shared" si="17"/>
        <v>33.741350346672483</v>
      </c>
      <c r="AW12">
        <v>9</v>
      </c>
      <c r="AX12">
        <f>(R12*SUMPRODUCT(K13:$K$23, X13:$X$23)-$AZ$3*SUMPRODUCT(K12:$K$22, W13:$W$23))/Z12</f>
        <v>141.45048215328401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1.4095469999999999E-3</v>
      </c>
      <c r="O13">
        <f t="shared" si="29"/>
        <v>272.78763861237002</v>
      </c>
      <c r="P13">
        <f t="shared" si="30"/>
        <v>13.639381930618502</v>
      </c>
      <c r="Q13" s="5">
        <f t="shared" si="31"/>
        <v>50</v>
      </c>
      <c r="R13">
        <f t="shared" si="0"/>
        <v>100000</v>
      </c>
      <c r="S13">
        <f t="shared" si="1"/>
        <v>143.08728129580359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127.76720038540986</v>
      </c>
      <c r="AC13">
        <f t="shared" si="2"/>
        <v>127.77102849399284</v>
      </c>
      <c r="AE13">
        <f t="shared" si="3"/>
        <v>243.58808714728403</v>
      </c>
      <c r="AF13">
        <f t="shared" si="4"/>
        <v>-12.179404357364202</v>
      </c>
      <c r="AG13">
        <f t="shared" si="5"/>
        <v>-44.647933532908652</v>
      </c>
      <c r="AH13">
        <f t="shared" si="6"/>
        <v>-127.31937796188851</v>
      </c>
      <c r="AI13">
        <f t="shared" si="7"/>
        <v>59.441371295122678</v>
      </c>
      <c r="AJ13">
        <f t="shared" si="8"/>
        <v>-3.8281085829794392E-3</v>
      </c>
      <c r="AK13">
        <f t="shared" si="32"/>
        <v>0.71835176635065934</v>
      </c>
      <c r="AL13">
        <f t="shared" si="9"/>
        <v>60.155894952890357</v>
      </c>
      <c r="AN13">
        <f t="shared" si="10"/>
        <v>124.29651315119871</v>
      </c>
      <c r="AO13">
        <f t="shared" si="11"/>
        <v>-6.2148256575599357</v>
      </c>
      <c r="AP13">
        <f t="shared" si="12"/>
        <v>-22.782651329707704</v>
      </c>
      <c r="AQ13">
        <f t="shared" si="13"/>
        <v>-64.967687552280054</v>
      </c>
      <c r="AR13">
        <f t="shared" si="14"/>
        <v>30.331348611651023</v>
      </c>
      <c r="AS13">
        <f t="shared" si="15"/>
        <v>-1.9533818521298152E-3</v>
      </c>
      <c r="AT13">
        <f t="shared" si="16"/>
        <v>0.36655577380269727</v>
      </c>
      <c r="AU13">
        <f t="shared" si="17"/>
        <v>30.695951003601589</v>
      </c>
      <c r="AW13">
        <v>10</v>
      </c>
      <c r="AX13">
        <f>(R13*SUMPRODUCT(K14:$K$23, X14:$X$23)-$AZ$3*SUMPRODUCT(K13:$K$22, W14:$W$23))/Z13</f>
        <v>143.08728129580359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1.462746E-3</v>
      </c>
      <c r="O14">
        <f t="shared" si="29"/>
        <v>272.78763861237002</v>
      </c>
      <c r="P14">
        <f t="shared" si="30"/>
        <v>13.639381930618502</v>
      </c>
      <c r="Q14" s="5">
        <f t="shared" si="31"/>
        <v>50</v>
      </c>
      <c r="R14">
        <f t="shared" si="0"/>
        <v>100000</v>
      </c>
      <c r="S14">
        <f t="shared" si="1"/>
        <v>142.11897695149904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127.77102849399284</v>
      </c>
      <c r="AC14">
        <f t="shared" si="2"/>
        <v>125.45167721747998</v>
      </c>
      <c r="AE14">
        <f t="shared" si="3"/>
        <v>240.79589877568887</v>
      </c>
      <c r="AF14">
        <f t="shared" si="4"/>
        <v>-12.039794938784445</v>
      </c>
      <c r="AG14">
        <f t="shared" si="5"/>
        <v>-44.136145611396039</v>
      </c>
      <c r="AH14">
        <f t="shared" si="6"/>
        <v>-130.61717236705599</v>
      </c>
      <c r="AI14">
        <f t="shared" si="7"/>
        <v>54.002785858452398</v>
      </c>
      <c r="AJ14">
        <f t="shared" si="8"/>
        <v>2.3193512765128617</v>
      </c>
      <c r="AK14">
        <f t="shared" si="32"/>
        <v>0.64174883819561512</v>
      </c>
      <c r="AL14">
        <f t="shared" si="9"/>
        <v>56.963885973160878</v>
      </c>
      <c r="AN14">
        <f t="shared" si="10"/>
        <v>116.86487901109078</v>
      </c>
      <c r="AO14">
        <f t="shared" si="11"/>
        <v>-5.8432439505545393</v>
      </c>
      <c r="AP14">
        <f t="shared" si="12"/>
        <v>-21.420486574385293</v>
      </c>
      <c r="AQ14">
        <f t="shared" si="13"/>
        <v>-63.392109762078398</v>
      </c>
      <c r="AR14">
        <f t="shared" si="14"/>
        <v>26.209038724072553</v>
      </c>
      <c r="AS14">
        <f t="shared" si="15"/>
        <v>1.1256450283914066</v>
      </c>
      <c r="AT14">
        <f t="shared" si="16"/>
        <v>0.31145837911924829</v>
      </c>
      <c r="AU14">
        <f t="shared" si="17"/>
        <v>27.646142131583208</v>
      </c>
      <c r="AW14">
        <v>11</v>
      </c>
      <c r="AX14">
        <f>(R14*SUMPRODUCT(K15:$K$23, X15:$X$23)-$AZ$3*SUMPRODUCT(K14:$K$22, W15:$W$23))/Z14</f>
        <v>142.11897695149904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1.535893E-3</v>
      </c>
      <c r="O15">
        <f t="shared" si="29"/>
        <v>272.78763861237002</v>
      </c>
      <c r="P15">
        <f t="shared" si="30"/>
        <v>13.639381930618502</v>
      </c>
      <c r="Q15" s="5">
        <f t="shared" si="31"/>
        <v>50</v>
      </c>
      <c r="R15">
        <f t="shared" si="0"/>
        <v>100000</v>
      </c>
      <c r="S15">
        <f t="shared" si="1"/>
        <v>137.89656239748933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125.45167721747998</v>
      </c>
      <c r="AC15">
        <f t="shared" si="2"/>
        <v>120.32025485568653</v>
      </c>
      <c r="AE15">
        <f t="shared" si="3"/>
        <v>238.01810305257371</v>
      </c>
      <c r="AF15">
        <f t="shared" si="4"/>
        <v>-11.900905152628686</v>
      </c>
      <c r="AG15">
        <f t="shared" si="5"/>
        <v>-43.62699575819056</v>
      </c>
      <c r="AH15">
        <f t="shared" si="6"/>
        <v>-135.57679418304778</v>
      </c>
      <c r="AI15">
        <f t="shared" si="7"/>
        <v>46.913407958706671</v>
      </c>
      <c r="AJ15">
        <f t="shared" si="8"/>
        <v>5.1314223617934545</v>
      </c>
      <c r="AK15">
        <f t="shared" si="32"/>
        <v>1.4414323879814426</v>
      </c>
      <c r="AL15">
        <f t="shared" si="9"/>
        <v>53.486262708481568</v>
      </c>
      <c r="AN15">
        <f t="shared" si="10"/>
        <v>109.8172243287013</v>
      </c>
      <c r="AO15">
        <f t="shared" si="11"/>
        <v>-5.4908612164350652</v>
      </c>
      <c r="AP15">
        <f t="shared" si="12"/>
        <v>-20.128702474812481</v>
      </c>
      <c r="AQ15">
        <f t="shared" si="13"/>
        <v>-62.552667337565069</v>
      </c>
      <c r="AR15">
        <f t="shared" si="14"/>
        <v>21.644993299888682</v>
      </c>
      <c r="AS15">
        <f t="shared" si="15"/>
        <v>2.3675449615104083</v>
      </c>
      <c r="AT15">
        <f t="shared" si="16"/>
        <v>0.66505069099995939</v>
      </c>
      <c r="AU15">
        <f t="shared" si="17"/>
        <v>24.677588952399049</v>
      </c>
      <c r="AW15">
        <v>12</v>
      </c>
      <c r="AX15">
        <f>(R15*SUMPRODUCT(K16:$K$23, X16:$X$23)-$AZ$3*SUMPRODUCT(K15:$K$22, W16:$W$23))/Z15</f>
        <v>137.89656239748933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1.6204399999999999E-3</v>
      </c>
      <c r="O16">
        <f t="shared" si="29"/>
        <v>272.78763861237002</v>
      </c>
      <c r="P16">
        <f t="shared" si="30"/>
        <v>13.639381930618502</v>
      </c>
      <c r="Q16" s="5">
        <f t="shared" si="31"/>
        <v>50</v>
      </c>
      <c r="R16">
        <f t="shared" si="0"/>
        <v>100000</v>
      </c>
      <c r="S16">
        <f t="shared" si="1"/>
        <v>130.36541902299399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120.32025485568653</v>
      </c>
      <c r="AC16">
        <f t="shared" si="2"/>
        <v>112.42721785721729</v>
      </c>
      <c r="AE16">
        <f t="shared" si="3"/>
        <v>235.25222796713746</v>
      </c>
      <c r="AF16">
        <f t="shared" si="4"/>
        <v>-11.762611398356874</v>
      </c>
      <c r="AG16">
        <f t="shared" si="5"/>
        <v>-43.120030871602246</v>
      </c>
      <c r="AH16">
        <f t="shared" si="6"/>
        <v>-141.38985801280461</v>
      </c>
      <c r="AI16">
        <f t="shared" si="7"/>
        <v>38.979727684373728</v>
      </c>
      <c r="AJ16">
        <f t="shared" si="8"/>
        <v>7.8930369984692419</v>
      </c>
      <c r="AK16">
        <f t="shared" si="32"/>
        <v>2.4410500871137168</v>
      </c>
      <c r="AL16">
        <f t="shared" si="9"/>
        <v>49.313814769956686</v>
      </c>
      <c r="AN16">
        <f t="shared" si="10"/>
        <v>102.91182313683805</v>
      </c>
      <c r="AO16">
        <f t="shared" si="11"/>
        <v>-5.1455911568419035</v>
      </c>
      <c r="AP16">
        <f t="shared" si="12"/>
        <v>-18.862992410568001</v>
      </c>
      <c r="AQ16">
        <f t="shared" si="13"/>
        <v>-61.851435741509697</v>
      </c>
      <c r="AR16">
        <f t="shared" si="14"/>
        <v>17.051803827918452</v>
      </c>
      <c r="AS16">
        <f t="shared" si="15"/>
        <v>3.452833729219579</v>
      </c>
      <c r="AT16">
        <f t="shared" si="16"/>
        <v>1.0678449977030697</v>
      </c>
      <c r="AU16">
        <f t="shared" si="17"/>
        <v>21.572482554841102</v>
      </c>
      <c r="AW16">
        <v>13</v>
      </c>
      <c r="AX16">
        <f>(R16*SUMPRODUCT(K17:$K$23, X17:$X$23)-$AZ$3*SUMPRODUCT(K16:$K$22, W17:$W$23))/Z16</f>
        <v>130.36541902299399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1.706887E-3</v>
      </c>
      <c r="O17">
        <f t="shared" si="29"/>
        <v>272.78763861237002</v>
      </c>
      <c r="P17">
        <f t="shared" si="30"/>
        <v>13.639381930618502</v>
      </c>
      <c r="Q17" s="5">
        <f t="shared" si="31"/>
        <v>50</v>
      </c>
      <c r="R17">
        <f t="shared" si="0"/>
        <v>100000</v>
      </c>
      <c r="S17">
        <f t="shared" si="1"/>
        <v>120.07548593117828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112.42721785721729</v>
      </c>
      <c r="AC17">
        <f t="shared" si="2"/>
        <v>102.34088790829276</v>
      </c>
      <c r="AE17">
        <f t="shared" si="3"/>
        <v>232.49815671782795</v>
      </c>
      <c r="AF17">
        <f t="shared" si="4"/>
        <v>-11.624907835891397</v>
      </c>
      <c r="AG17">
        <f t="shared" si="5"/>
        <v>-42.615229542751891</v>
      </c>
      <c r="AH17">
        <f t="shared" si="6"/>
        <v>-147.2020402686731</v>
      </c>
      <c r="AI17">
        <f t="shared" si="7"/>
        <v>31.055979070511569</v>
      </c>
      <c r="AJ17">
        <f t="shared" si="8"/>
        <v>10.086329948924529</v>
      </c>
      <c r="AK17">
        <f t="shared" si="32"/>
        <v>4.5995464410003226</v>
      </c>
      <c r="AL17">
        <f t="shared" si="9"/>
        <v>45.741855460436419</v>
      </c>
      <c r="AN17">
        <f t="shared" si="10"/>
        <v>95.796407697476795</v>
      </c>
      <c r="AO17">
        <f t="shared" si="11"/>
        <v>-4.7898203848738392</v>
      </c>
      <c r="AP17">
        <f t="shared" si="12"/>
        <v>-17.558788254625249</v>
      </c>
      <c r="AQ17">
        <f t="shared" si="13"/>
        <v>-60.651778330408192</v>
      </c>
      <c r="AR17">
        <f t="shared" si="14"/>
        <v>12.796020727569518</v>
      </c>
      <c r="AS17">
        <f t="shared" si="15"/>
        <v>4.1558788663048087</v>
      </c>
      <c r="AT17">
        <f t="shared" si="16"/>
        <v>1.8951549221110817</v>
      </c>
      <c r="AU17">
        <f t="shared" si="17"/>
        <v>18.847054515985405</v>
      </c>
      <c r="AW17">
        <v>14</v>
      </c>
      <c r="AX17">
        <f>(R17*SUMPRODUCT(K18:$K$23, X18:$X$23)-$AZ$3*SUMPRODUCT(K17:$K$22, W18:$W$23))/Z17</f>
        <v>120.07548593117828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1.7980839999999999E-3</v>
      </c>
      <c r="O18">
        <f t="shared" si="29"/>
        <v>272.78763861237002</v>
      </c>
      <c r="P18">
        <f t="shared" si="30"/>
        <v>13.639381930618502</v>
      </c>
      <c r="Q18" s="5">
        <f t="shared" si="31"/>
        <v>50</v>
      </c>
      <c r="R18">
        <f t="shared" si="0"/>
        <v>100000</v>
      </c>
      <c r="S18">
        <f t="shared" si="1"/>
        <v>107.33440356072157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102.34088790829276</v>
      </c>
      <c r="AC18">
        <f t="shared" si="2"/>
        <v>90.402297252289742</v>
      </c>
      <c r="AE18">
        <f t="shared" si="3"/>
        <v>229.75512393502586</v>
      </c>
      <c r="AF18">
        <f t="shared" si="4"/>
        <v>-11.487756196751294</v>
      </c>
      <c r="AG18">
        <f t="shared" si="5"/>
        <v>-42.112451484927227</v>
      </c>
      <c r="AH18">
        <f t="shared" si="6"/>
        <v>-153.25152479429897</v>
      </c>
      <c r="AI18">
        <f t="shared" si="7"/>
        <v>22.903391459048379</v>
      </c>
      <c r="AJ18">
        <f t="shared" si="8"/>
        <v>11.938590656003015</v>
      </c>
      <c r="AK18">
        <f t="shared" si="32"/>
        <v>6.9251383219658535</v>
      </c>
      <c r="AL18">
        <f t="shared" si="9"/>
        <v>41.767120437017248</v>
      </c>
      <c r="AN18">
        <f t="shared" si="10"/>
        <v>88.464810421982733</v>
      </c>
      <c r="AO18">
        <f t="shared" si="11"/>
        <v>-4.423240521099137</v>
      </c>
      <c r="AP18">
        <f t="shared" si="12"/>
        <v>-16.214959532622157</v>
      </c>
      <c r="AQ18">
        <f t="shared" si="13"/>
        <v>-59.007898738490951</v>
      </c>
      <c r="AR18">
        <f t="shared" si="14"/>
        <v>8.8187116297704922</v>
      </c>
      <c r="AS18">
        <f t="shared" si="15"/>
        <v>4.5968296201639287</v>
      </c>
      <c r="AT18">
        <f t="shared" si="16"/>
        <v>2.6664521700589678</v>
      </c>
      <c r="AU18">
        <f t="shared" si="17"/>
        <v>16.081993419993388</v>
      </c>
      <c r="AW18">
        <v>15</v>
      </c>
      <c r="AX18">
        <f>(R18*SUMPRODUCT(K19:$K$23, X19:$X$23)-$AZ$3*SUMPRODUCT(K18:$K$22, W19:$W$23))/Z18</f>
        <v>107.33440356072157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1.9035300000000001E-3</v>
      </c>
      <c r="O19">
        <f t="shared" si="29"/>
        <v>272.78763861237002</v>
      </c>
      <c r="P19">
        <f t="shared" si="30"/>
        <v>13.639381930618502</v>
      </c>
      <c r="Q19" s="5">
        <f t="shared" si="31"/>
        <v>50</v>
      </c>
      <c r="R19">
        <f t="shared" si="0"/>
        <v>100000</v>
      </c>
      <c r="S19">
        <f t="shared" si="1"/>
        <v>91.753212878918774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90.402297252289742</v>
      </c>
      <c r="AC19">
        <f t="shared" si="2"/>
        <v>76.35916097515485</v>
      </c>
      <c r="AE19">
        <f t="shared" si="3"/>
        <v>227.02022692461153</v>
      </c>
      <c r="AF19">
        <f t="shared" si="4"/>
        <v>-11.351011346230578</v>
      </c>
      <c r="AG19">
        <f t="shared" si="5"/>
        <v>-41.611164655302844</v>
      </c>
      <c r="AH19">
        <f t="shared" si="6"/>
        <v>-160.32462955020705</v>
      </c>
      <c r="AI19">
        <f t="shared" si="7"/>
        <v>13.733421372871049</v>
      </c>
      <c r="AJ19">
        <f t="shared" si="8"/>
        <v>14.043136277134892</v>
      </c>
      <c r="AK19">
        <f t="shared" si="32"/>
        <v>6.8253947361239566</v>
      </c>
      <c r="AL19">
        <f t="shared" si="9"/>
        <v>34.601952386129895</v>
      </c>
      <c r="AN19">
        <f t="shared" si="10"/>
        <v>81.434476334246639</v>
      </c>
      <c r="AO19">
        <f t="shared" si="11"/>
        <v>-4.071723816712332</v>
      </c>
      <c r="AP19">
        <f t="shared" si="12"/>
        <v>-14.926350172700577</v>
      </c>
      <c r="AQ19">
        <f t="shared" si="13"/>
        <v>-57.510083695047982</v>
      </c>
      <c r="AR19">
        <f t="shared" si="14"/>
        <v>4.9263186497857392</v>
      </c>
      <c r="AS19">
        <f t="shared" si="15"/>
        <v>5.0374165523088159</v>
      </c>
      <c r="AT19">
        <f t="shared" si="16"/>
        <v>2.4483388711233842</v>
      </c>
      <c r="AU19">
        <f t="shared" si="17"/>
        <v>12.412074073217939</v>
      </c>
      <c r="AW19">
        <v>16</v>
      </c>
      <c r="AX19">
        <f>(R19*SUMPRODUCT(K20:$K$23, X20:$X$23)-$AZ$3*SUMPRODUCT(K19:$K$22, W20:$W$23))/Z19</f>
        <v>91.753212878918774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2.008026E-3</v>
      </c>
      <c r="O20">
        <f t="shared" si="29"/>
        <v>272.78763861237002</v>
      </c>
      <c r="P20">
        <f t="shared" si="30"/>
        <v>13.639381930618502</v>
      </c>
      <c r="Q20" s="5">
        <f t="shared" si="31"/>
        <v>50</v>
      </c>
      <c r="R20">
        <f t="shared" si="0"/>
        <v>100000</v>
      </c>
      <c r="S20">
        <f t="shared" si="1"/>
        <v>72.381387391642463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76.35916097515485</v>
      </c>
      <c r="AC20">
        <f t="shared" si="2"/>
        <v>59.514143389775036</v>
      </c>
      <c r="AE20">
        <f t="shared" si="3"/>
        <v>224.29416213717491</v>
      </c>
      <c r="AF20">
        <f t="shared" si="4"/>
        <v>-11.214708106858746</v>
      </c>
      <c r="AG20">
        <f t="shared" si="5"/>
        <v>-41.111496708231684</v>
      </c>
      <c r="AH20">
        <f t="shared" si="6"/>
        <v>-167.1126010362583</v>
      </c>
      <c r="AI20">
        <f t="shared" si="7"/>
        <v>4.8553562858261898</v>
      </c>
      <c r="AJ20">
        <f t="shared" si="8"/>
        <v>16.845017585379814</v>
      </c>
      <c r="AK20">
        <f t="shared" si="32"/>
        <v>1.2445860445235255</v>
      </c>
      <c r="AL20">
        <f t="shared" si="9"/>
        <v>22.94495991572953</v>
      </c>
      <c r="AN20">
        <f t="shared" si="10"/>
        <v>76.312822749813733</v>
      </c>
      <c r="AO20">
        <f t="shared" si="11"/>
        <v>-3.8156411374906867</v>
      </c>
      <c r="AP20">
        <f t="shared" si="12"/>
        <v>-13.987588135959102</v>
      </c>
      <c r="AQ20">
        <f t="shared" si="13"/>
        <v>-56.857629198306455</v>
      </c>
      <c r="AR20">
        <f t="shared" si="14"/>
        <v>1.6519642780574908</v>
      </c>
      <c r="AS20">
        <f t="shared" si="15"/>
        <v>5.7312719553725984</v>
      </c>
      <c r="AT20">
        <f t="shared" si="16"/>
        <v>0.42345227939784075</v>
      </c>
      <c r="AU20">
        <f t="shared" si="17"/>
        <v>7.8066885128279297</v>
      </c>
      <c r="AW20">
        <v>17</v>
      </c>
      <c r="AX20">
        <f>(R20*SUMPRODUCT(K21:$K$23, X21:$X$23)-$AZ$3*SUMPRODUCT(K20:$K$22, W21:$W$23))/Z20</f>
        <v>72.381387391642463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2.1277219999999999E-3</v>
      </c>
      <c r="O21">
        <f t="shared" si="29"/>
        <v>272.78763861237002</v>
      </c>
      <c r="P21">
        <f t="shared" si="30"/>
        <v>13.639381930618502</v>
      </c>
      <c r="Q21" s="5">
        <f t="shared" si="31"/>
        <v>50</v>
      </c>
      <c r="R21">
        <f t="shared" si="0"/>
        <v>100000</v>
      </c>
      <c r="S21">
        <f t="shared" si="1"/>
        <v>49.727285455982567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59.514143389775036</v>
      </c>
      <c r="AC21">
        <f t="shared" si="2"/>
        <v>40.39139329193884</v>
      </c>
      <c r="AE21">
        <f t="shared" si="3"/>
        <v>221.57398489255235</v>
      </c>
      <c r="AF21">
        <f t="shared" si="4"/>
        <v>-11.078699244627618</v>
      </c>
      <c r="AG21">
        <f t="shared" si="5"/>
        <v>-40.612907905150344</v>
      </c>
      <c r="AH21">
        <f t="shared" si="6"/>
        <v>-174.94767199806427</v>
      </c>
      <c r="AI21">
        <f t="shared" si="7"/>
        <v>-5.0652942552898708</v>
      </c>
      <c r="AJ21">
        <f t="shared" si="8"/>
        <v>19.122750097836196</v>
      </c>
      <c r="AK21">
        <f t="shared" si="32"/>
        <v>0.43201508646031966</v>
      </c>
      <c r="AL21">
        <f t="shared" si="9"/>
        <v>14.489470929006645</v>
      </c>
      <c r="AN21">
        <f t="shared" si="10"/>
        <v>71.708667412221757</v>
      </c>
      <c r="AO21">
        <f t="shared" si="11"/>
        <v>-3.5854333706110881</v>
      </c>
      <c r="AP21">
        <f t="shared" si="12"/>
        <v>-13.14367978274108</v>
      </c>
      <c r="AQ21">
        <f t="shared" si="13"/>
        <v>-56.618850953712887</v>
      </c>
      <c r="AR21">
        <f t="shared" si="14"/>
        <v>-1.6392966948432932</v>
      </c>
      <c r="AS21">
        <f t="shared" si="15"/>
        <v>6.1887541871746992</v>
      </c>
      <c r="AT21">
        <f t="shared" si="16"/>
        <v>0.13981436569400515</v>
      </c>
      <c r="AU21">
        <f t="shared" si="17"/>
        <v>4.6892718580254114</v>
      </c>
      <c r="AW21">
        <v>18</v>
      </c>
      <c r="AX21">
        <f>(R21*SUMPRODUCT(K22:$K$23, X22:$X$23)-$AZ$3*SUMPRODUCT(K21:$K$22, W22:$W$23))/Z21</f>
        <v>49.727285455982567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2.2569180000000001E-3</v>
      </c>
      <c r="O22">
        <f t="shared" si="29"/>
        <v>272.78763861237002</v>
      </c>
      <c r="P22">
        <f t="shared" si="30"/>
        <v>13.639381930618502</v>
      </c>
      <c r="Q22" s="5">
        <f t="shared" si="31"/>
        <v>50</v>
      </c>
      <c r="R22">
        <f t="shared" si="0"/>
        <v>100000</v>
      </c>
      <c r="S22">
        <f t="shared" si="1"/>
        <v>25.15029066221765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40.39139329193884</v>
      </c>
      <c r="AC22">
        <f t="shared" si="2"/>
        <v>20.178137967065297</v>
      </c>
      <c r="AE22">
        <f t="shared" si="3"/>
        <v>218.85817072879109</v>
      </c>
      <c r="AF22">
        <f t="shared" si="4"/>
        <v>-10.942908536439555</v>
      </c>
      <c r="AG22">
        <f t="shared" si="5"/>
        <v>-40.115118823215361</v>
      </c>
      <c r="AH22">
        <f t="shared" si="6"/>
        <v>-183.32000576695219</v>
      </c>
      <c r="AI22">
        <f t="shared" si="7"/>
        <v>-15.519862397816013</v>
      </c>
      <c r="AJ22">
        <f t="shared" si="8"/>
        <v>20.213255324873543</v>
      </c>
      <c r="AK22">
        <f t="shared" si="32"/>
        <v>5.2144397651700993</v>
      </c>
      <c r="AL22">
        <f t="shared" si="9"/>
        <v>9.907832692227629</v>
      </c>
      <c r="AN22">
        <f t="shared" si="10"/>
        <v>66.196018837253163</v>
      </c>
      <c r="AO22">
        <f t="shared" si="11"/>
        <v>-3.3098009418626582</v>
      </c>
      <c r="AP22">
        <f t="shared" si="12"/>
        <v>-12.133251193855854</v>
      </c>
      <c r="AQ22">
        <f t="shared" si="13"/>
        <v>-55.447116799821366</v>
      </c>
      <c r="AR22">
        <f t="shared" si="14"/>
        <v>-4.694150098286717</v>
      </c>
      <c r="AS22">
        <f t="shared" si="15"/>
        <v>6.1137175084298381</v>
      </c>
      <c r="AT22">
        <f t="shared" si="16"/>
        <v>1.5771636570455607</v>
      </c>
      <c r="AU22">
        <f t="shared" si="17"/>
        <v>2.9967310671886818</v>
      </c>
      <c r="AW22">
        <v>19</v>
      </c>
      <c r="AX22">
        <f>(R22*SUMPRODUCT(K23:$K$23, X23:$X$23)-$AZ$3*SUMPRODUCT(K22:$K$22, W23:$W$23))/Z22</f>
        <v>25.15029066221765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2.397513E-3</v>
      </c>
      <c r="O23">
        <f t="shared" si="29"/>
        <v>272.78763861237002</v>
      </c>
      <c r="P23">
        <f t="shared" si="30"/>
        <v>13.639381930618502</v>
      </c>
      <c r="Q23" s="5">
        <f t="shared" si="31"/>
        <v>50</v>
      </c>
      <c r="R23">
        <f t="shared" si="0"/>
        <v>100000</v>
      </c>
      <c r="S23">
        <f t="shared" si="1"/>
        <v>25.466005800183499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20.178137967065297</v>
      </c>
      <c r="AC23">
        <f t="shared" si="2"/>
        <v>20.178137967065297</v>
      </c>
      <c r="AE23">
        <f t="shared" si="3"/>
        <v>216.14487371202469</v>
      </c>
      <c r="AF23">
        <f t="shared" si="4"/>
        <v>-10.807243685601236</v>
      </c>
      <c r="AG23">
        <f t="shared" si="5"/>
        <v>-39.617791116108009</v>
      </c>
      <c r="AH23">
        <f t="shared" si="6"/>
        <v>-192.35303775040705</v>
      </c>
      <c r="AI23">
        <f t="shared" si="7"/>
        <v>-26.633198840091609</v>
      </c>
      <c r="AJ23">
        <f t="shared" si="8"/>
        <v>0</v>
      </c>
      <c r="AK23">
        <f t="shared" si="32"/>
        <v>15.786103759544213</v>
      </c>
      <c r="AL23">
        <f t="shared" si="9"/>
        <v>-10.847095080547396</v>
      </c>
      <c r="AN23">
        <f t="shared" si="10"/>
        <v>59.222169429450197</v>
      </c>
      <c r="AO23">
        <f t="shared" si="11"/>
        <v>-2.9611084714725102</v>
      </c>
      <c r="AP23">
        <f t="shared" si="12"/>
        <v>-10.854995066987737</v>
      </c>
      <c r="AQ23">
        <f t="shared" si="13"/>
        <v>-52.703374344659714</v>
      </c>
      <c r="AR23">
        <f t="shared" si="14"/>
        <v>-7.2973084536697659</v>
      </c>
      <c r="AS23">
        <f t="shared" si="15"/>
        <v>0</v>
      </c>
      <c r="AT23">
        <f t="shared" si="16"/>
        <v>4.3252809813300601</v>
      </c>
      <c r="AU23">
        <f t="shared" si="17"/>
        <v>-2.9720274723397053</v>
      </c>
      <c r="AW23">
        <v>20</v>
      </c>
      <c r="AX23">
        <f>(R23*SUMPRODUCT(K$23:$K24, X$23:$X24)-$AZ$3*SUMPRODUCT(K$22:$K23, W$23:$W24))/Z23</f>
        <v>25.466005800183499</v>
      </c>
    </row>
    <row r="25" spans="5:50" x14ac:dyDescent="0.25">
      <c r="AN25" s="6">
        <f t="shared" ref="AN25:AU25" si="33">SUM(AN3:AN23)</f>
        <v>2636.773178203719</v>
      </c>
      <c r="AO25" s="6">
        <f t="shared" si="33"/>
        <v>-336.42938786946354</v>
      </c>
      <c r="AP25" s="6">
        <f t="shared" si="33"/>
        <v>-2953.209645300014</v>
      </c>
      <c r="AQ25" s="6">
        <f t="shared" si="33"/>
        <v>-1390.8160048338177</v>
      </c>
      <c r="AR25" s="6">
        <f t="shared" si="33"/>
        <v>-2043.6818597995771</v>
      </c>
      <c r="AS25" s="6">
        <f t="shared" si="33"/>
        <v>-59.459018816842026</v>
      </c>
      <c r="AT25" s="6">
        <f t="shared" si="33"/>
        <v>58.242646698886716</v>
      </c>
      <c r="AU25" s="7">
        <f t="shared" si="33"/>
        <v>-2044.8982319175325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7330-EE60-4194-B279-9385AF3EC024}">
  <sheetPr codeName="Sheet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584.71792933120457</v>
      </c>
      <c r="K3">
        <v>1</v>
      </c>
      <c r="L3" s="2">
        <v>0</v>
      </c>
      <c r="O3">
        <f>$C$3</f>
        <v>584.71792933120457</v>
      </c>
      <c r="P3">
        <f>O3*B5</f>
        <v>467.77434346496369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584.71792933120457</v>
      </c>
      <c r="AF3">
        <f t="shared" ref="AF3:AF23" si="4">-$Z3*P3</f>
        <v>-467.77434346496369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-2402.9646181337589</v>
      </c>
      <c r="AJ3">
        <f t="shared" ref="AJ3:AJ23" si="8">AB3-AC3</f>
        <v>0</v>
      </c>
      <c r="AL3">
        <f t="shared" ref="AL3:AL23" si="9">SUM(AI3:AK3)</f>
        <v>-2402.9646181337589</v>
      </c>
      <c r="AN3">
        <f t="shared" ref="AN3:AN23" si="10">AE3*$K3</f>
        <v>584.71792933120457</v>
      </c>
      <c r="AO3">
        <f t="shared" ref="AO3:AO23" si="11">AF3*$K3</f>
        <v>-467.77434346496369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-2402.9646181337589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-2402.9646181337589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336.66448613761605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1.4095469999999999E-3</v>
      </c>
      <c r="R4">
        <f t="shared" si="0"/>
        <v>100000</v>
      </c>
      <c r="S4">
        <f t="shared" si="1"/>
        <v>206.78371585586586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204.42440733097374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-140.9547</v>
      </c>
      <c r="AI4">
        <f t="shared" si="7"/>
        <v>-140.9547</v>
      </c>
      <c r="AJ4">
        <f t="shared" si="8"/>
        <v>-204.42440733097374</v>
      </c>
      <c r="AK4">
        <f>G4*MAX(0, SUM(AB4, AE4:AF4))</f>
        <v>0</v>
      </c>
      <c r="AL4">
        <f t="shared" si="9"/>
        <v>-345.37910733097374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-132.24007880664226</v>
      </c>
      <c r="AR4">
        <f t="shared" si="14"/>
        <v>-132.24007880664226</v>
      </c>
      <c r="AS4">
        <f t="shared" si="15"/>
        <v>-191.78572786469061</v>
      </c>
      <c r="AT4">
        <f t="shared" si="16"/>
        <v>0</v>
      </c>
      <c r="AU4">
        <f t="shared" si="17"/>
        <v>-324.02580667133287</v>
      </c>
      <c r="AW4">
        <v>1</v>
      </c>
      <c r="AX4">
        <f>(R4*SUMPRODUCT(K5:$K$23, X5:$X$23)-$AZ$3*SUMPRODUCT(K4:$K$22, W5:$W$23))/Z4</f>
        <v>206.78371585586586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1.462746E-3</v>
      </c>
      <c r="O5">
        <f t="shared" ref="O5:O23" si="29">$C$3</f>
        <v>584.71792933120457</v>
      </c>
      <c r="P5">
        <f t="shared" ref="P5:P23" si="30">O5*$C$5</f>
        <v>29.235896466560231</v>
      </c>
      <c r="Q5" s="5">
        <f t="shared" ref="Q5:Q23" si="31">$C$8</f>
        <v>50</v>
      </c>
      <c r="R5">
        <f t="shared" si="0"/>
        <v>100000</v>
      </c>
      <c r="S5">
        <f t="shared" si="1"/>
        <v>400.91197998868256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204.42440733097374</v>
      </c>
      <c r="AC5">
        <f t="shared" si="2"/>
        <v>391.79463688393071</v>
      </c>
      <c r="AE5">
        <f t="shared" si="3"/>
        <v>571.42056171110221</v>
      </c>
      <c r="AF5">
        <f t="shared" si="4"/>
        <v>-28.571028085555113</v>
      </c>
      <c r="AG5">
        <f t="shared" si="5"/>
        <v>-48.862924586961803</v>
      </c>
      <c r="AH5">
        <f t="shared" si="6"/>
        <v>-144.6056730763938</v>
      </c>
      <c r="AI5">
        <f t="shared" si="7"/>
        <v>349.38093596219153</v>
      </c>
      <c r="AJ5">
        <f t="shared" si="8"/>
        <v>-187.37022955295697</v>
      </c>
      <c r="AK5">
        <f>G5*SUM(AB5, AE5:AF5)</f>
        <v>30.638231579217354</v>
      </c>
      <c r="AL5">
        <f t="shared" si="9"/>
        <v>192.64893798845191</v>
      </c>
      <c r="AN5">
        <f t="shared" si="10"/>
        <v>493.45737554846767</v>
      </c>
      <c r="AO5">
        <f t="shared" si="11"/>
        <v>-24.672868777423385</v>
      </c>
      <c r="AP5">
        <f t="shared" si="12"/>
        <v>-42.196189888762262</v>
      </c>
      <c r="AQ5">
        <f t="shared" si="13"/>
        <v>-124.8760382580937</v>
      </c>
      <c r="AR5">
        <f t="shared" si="14"/>
        <v>301.71227862418834</v>
      </c>
      <c r="AS5">
        <f t="shared" si="15"/>
        <v>-161.80590606373988</v>
      </c>
      <c r="AT5">
        <f t="shared" si="16"/>
        <v>26.458028218750808</v>
      </c>
      <c r="AU5">
        <f t="shared" si="17"/>
        <v>166.36440077919926</v>
      </c>
      <c r="AW5">
        <v>2</v>
      </c>
      <c r="AX5">
        <f>(R5*SUMPRODUCT(K6:$K$23, X6:$X$23)-$AZ$3*SUMPRODUCT(K5:$K$22, W6:$W$23))/Z5</f>
        <v>400.91197998868256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1.535893E-3</v>
      </c>
      <c r="O6">
        <f t="shared" si="29"/>
        <v>584.71792933120457</v>
      </c>
      <c r="P6">
        <f t="shared" si="30"/>
        <v>29.235896466560231</v>
      </c>
      <c r="Q6" s="5">
        <f t="shared" si="31"/>
        <v>50</v>
      </c>
      <c r="R6">
        <f t="shared" si="0"/>
        <v>100000</v>
      </c>
      <c r="S6">
        <f t="shared" si="1"/>
        <v>578.69924804853895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391.79463688393071</v>
      </c>
      <c r="AC6">
        <f t="shared" si="2"/>
        <v>559.01475976137317</v>
      </c>
      <c r="AE6">
        <f t="shared" si="3"/>
        <v>564.82871525320297</v>
      </c>
      <c r="AF6">
        <f t="shared" si="4"/>
        <v>-28.241435762660153</v>
      </c>
      <c r="AG6">
        <f t="shared" si="5"/>
        <v>-48.29924711725954</v>
      </c>
      <c r="AH6">
        <f t="shared" si="6"/>
        <v>-150.09644766528504</v>
      </c>
      <c r="AI6">
        <f t="shared" si="7"/>
        <v>338.19158470799829</v>
      </c>
      <c r="AJ6">
        <f t="shared" si="8"/>
        <v>-167.22012287744246</v>
      </c>
      <c r="AK6">
        <f>G6*SUM(AB6, AE6:AF6)</f>
        <v>54.310342107906706</v>
      </c>
      <c r="AL6">
        <f t="shared" si="9"/>
        <v>225.28180393846253</v>
      </c>
      <c r="AN6">
        <f t="shared" si="10"/>
        <v>439.9034127562046</v>
      </c>
      <c r="AO6">
        <f t="shared" si="11"/>
        <v>-21.995170637810233</v>
      </c>
      <c r="AP6">
        <f t="shared" si="12"/>
        <v>-37.6167200191178</v>
      </c>
      <c r="AQ6">
        <f t="shared" si="13"/>
        <v>-116.89904883986425</v>
      </c>
      <c r="AR6">
        <f t="shared" si="14"/>
        <v>263.39247325941238</v>
      </c>
      <c r="AS6">
        <f t="shared" si="15"/>
        <v>-130.23541606294367</v>
      </c>
      <c r="AT6">
        <f t="shared" si="16"/>
        <v>42.298318403509462</v>
      </c>
      <c r="AU6">
        <f t="shared" si="17"/>
        <v>175.45537559997817</v>
      </c>
      <c r="AW6">
        <v>3</v>
      </c>
      <c r="AX6">
        <f>(R6*SUMPRODUCT(K7:$K$23, X7:$X$23)-$AZ$3*SUMPRODUCT(K6:$K$22, W7:$W$23))/Z6</f>
        <v>578.69924804853895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1.6204399999999999E-3</v>
      </c>
      <c r="O7">
        <f t="shared" si="29"/>
        <v>584.71792933120457</v>
      </c>
      <c r="P7">
        <f t="shared" si="30"/>
        <v>29.235896466560231</v>
      </c>
      <c r="Q7" s="5">
        <f t="shared" si="31"/>
        <v>50</v>
      </c>
      <c r="R7">
        <f t="shared" si="0"/>
        <v>100000</v>
      </c>
      <c r="S7">
        <f t="shared" si="1"/>
        <v>735.20287204669592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559.01475976137317</v>
      </c>
      <c r="AC7">
        <f t="shared" si="2"/>
        <v>701.9421266962031</v>
      </c>
      <c r="AE7">
        <f t="shared" si="3"/>
        <v>558.26515705732606</v>
      </c>
      <c r="AF7">
        <f t="shared" si="4"/>
        <v>-27.913257852866309</v>
      </c>
      <c r="AG7">
        <f t="shared" si="5"/>
        <v>-47.737988614088259</v>
      </c>
      <c r="AH7">
        <f t="shared" si="6"/>
        <v>-156.53206399738409</v>
      </c>
      <c r="AI7">
        <f t="shared" si="7"/>
        <v>326.0818465929874</v>
      </c>
      <c r="AJ7">
        <f t="shared" si="8"/>
        <v>-142.92736693482993</v>
      </c>
      <c r="AK7">
        <f>G7*SUM(AB7, AE7:AF7)</f>
        <v>53.487902955222403</v>
      </c>
      <c r="AL7">
        <f t="shared" si="9"/>
        <v>236.64238261337988</v>
      </c>
      <c r="AN7">
        <f t="shared" si="10"/>
        <v>393.58336339501756</v>
      </c>
      <c r="AO7">
        <f t="shared" si="11"/>
        <v>-19.679168169750884</v>
      </c>
      <c r="AP7">
        <f t="shared" si="12"/>
        <v>-33.655831611422876</v>
      </c>
      <c r="AQ7">
        <f t="shared" si="13"/>
        <v>-110.35690737354801</v>
      </c>
      <c r="AR7">
        <f t="shared" si="14"/>
        <v>229.89145624029581</v>
      </c>
      <c r="AS7">
        <f t="shared" si="15"/>
        <v>-100.76543930472756</v>
      </c>
      <c r="AT7">
        <f t="shared" si="16"/>
        <v>37.709587424423468</v>
      </c>
      <c r="AU7">
        <f t="shared" si="17"/>
        <v>166.83560435999169</v>
      </c>
      <c r="AW7">
        <v>4</v>
      </c>
      <c r="AX7">
        <f>(R7*SUMPRODUCT(K8:$K$23, X8:$X$23)-$AZ$3*SUMPRODUCT(K7:$K$22, W8:$W$23))/Z7</f>
        <v>735.20287204669592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1.706887E-3</v>
      </c>
      <c r="O8">
        <f t="shared" si="29"/>
        <v>584.71792933120457</v>
      </c>
      <c r="P8">
        <f t="shared" si="30"/>
        <v>29.235896466560231</v>
      </c>
      <c r="Q8" s="5">
        <f t="shared" si="31"/>
        <v>50</v>
      </c>
      <c r="R8">
        <f t="shared" si="0"/>
        <v>100000</v>
      </c>
      <c r="S8">
        <f t="shared" si="1"/>
        <v>870.54377254728331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701.9421266962031</v>
      </c>
      <c r="AC8">
        <f t="shared" si="2"/>
        <v>821.42987580218323</v>
      </c>
      <c r="AE8">
        <f t="shared" si="3"/>
        <v>551.72960994761877</v>
      </c>
      <c r="AF8">
        <f t="shared" si="4"/>
        <v>-27.58648049738094</v>
      </c>
      <c r="AG8">
        <f t="shared" si="5"/>
        <v>-47.17912537577584</v>
      </c>
      <c r="AH8">
        <f t="shared" si="6"/>
        <v>-162.96670434307052</v>
      </c>
      <c r="AI8">
        <f t="shared" si="7"/>
        <v>313.99729973139142</v>
      </c>
      <c r="AJ8">
        <f t="shared" si="8"/>
        <v>-119.48774910598013</v>
      </c>
      <c r="AK8">
        <f t="shared" ref="AK8:AK23" si="32">G8*SUM(AB8:AB8, AE8:AF8)</f>
        <v>26.115615955919193</v>
      </c>
      <c r="AL8">
        <f t="shared" si="9"/>
        <v>220.62516658133049</v>
      </c>
      <c r="AN8">
        <f t="shared" si="10"/>
        <v>362.68133094141928</v>
      </c>
      <c r="AO8">
        <f t="shared" si="11"/>
        <v>-18.134066547070965</v>
      </c>
      <c r="AP8">
        <f t="shared" si="12"/>
        <v>-31.013358129470316</v>
      </c>
      <c r="AQ8">
        <f t="shared" si="13"/>
        <v>-107.12671599389603</v>
      </c>
      <c r="AR8">
        <f t="shared" si="14"/>
        <v>206.40719027098194</v>
      </c>
      <c r="AS8">
        <f t="shared" si="15"/>
        <v>-78.545677258586096</v>
      </c>
      <c r="AT8">
        <f t="shared" si="16"/>
        <v>17.167188750567469</v>
      </c>
      <c r="AU8">
        <f t="shared" si="17"/>
        <v>145.02870176296332</v>
      </c>
      <c r="AW8">
        <v>5</v>
      </c>
      <c r="AX8">
        <f>(R8*SUMPRODUCT(K9:$K$23, X9:$X$23)-$AZ$3*SUMPRODUCT(K8:$K$22, W9:$W$23))/Z8</f>
        <v>870.54377254728331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1.7980839999999999E-3</v>
      </c>
      <c r="O9">
        <f t="shared" si="29"/>
        <v>584.71792933120457</v>
      </c>
      <c r="P9">
        <f t="shared" si="30"/>
        <v>29.235896466560231</v>
      </c>
      <c r="Q9" s="5">
        <f t="shared" si="31"/>
        <v>50</v>
      </c>
      <c r="R9">
        <f t="shared" si="0"/>
        <v>100000</v>
      </c>
      <c r="S9">
        <f t="shared" si="1"/>
        <v>991.21188017256713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821.42987580218323</v>
      </c>
      <c r="AC9">
        <f t="shared" si="2"/>
        <v>924.25555913021321</v>
      </c>
      <c r="AE9">
        <f t="shared" si="3"/>
        <v>545.22025766416948</v>
      </c>
      <c r="AF9">
        <f t="shared" si="4"/>
        <v>-27.261012883208476</v>
      </c>
      <c r="AG9">
        <f t="shared" si="5"/>
        <v>-46.622502091545904</v>
      </c>
      <c r="AH9">
        <f t="shared" si="6"/>
        <v>-169.66406094435303</v>
      </c>
      <c r="AI9">
        <f t="shared" si="7"/>
        <v>301.67268174506211</v>
      </c>
      <c r="AJ9">
        <f t="shared" si="8"/>
        <v>-102.82568332802998</v>
      </c>
      <c r="AK9">
        <f t="shared" si="32"/>
        <v>7.9023958114405506</v>
      </c>
      <c r="AL9">
        <f t="shared" si="9"/>
        <v>206.74939422847268</v>
      </c>
      <c r="AN9">
        <f t="shared" si="10"/>
        <v>340.62192181499773</v>
      </c>
      <c r="AO9">
        <f t="shared" si="11"/>
        <v>-17.031096090749887</v>
      </c>
      <c r="AP9">
        <f t="shared" si="12"/>
        <v>-29.127029010774326</v>
      </c>
      <c r="AQ9">
        <f t="shared" si="13"/>
        <v>-105.99624223316955</v>
      </c>
      <c r="AR9">
        <f t="shared" si="14"/>
        <v>188.46755448030399</v>
      </c>
      <c r="AS9">
        <f t="shared" si="15"/>
        <v>-64.239509399717747</v>
      </c>
      <c r="AT9">
        <f t="shared" si="16"/>
        <v>4.9369575146887694</v>
      </c>
      <c r="AU9">
        <f t="shared" si="17"/>
        <v>129.16500259527501</v>
      </c>
      <c r="AW9">
        <v>6</v>
      </c>
      <c r="AX9">
        <f>(R9*SUMPRODUCT(K10:$K$23, X10:$X$23)-$AZ$3*SUMPRODUCT(K9:$K$22, W10:$W$23))/Z9</f>
        <v>991.21188017256713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1.9035300000000001E-3</v>
      </c>
      <c r="O10">
        <f t="shared" si="29"/>
        <v>584.71792933120457</v>
      </c>
      <c r="P10">
        <f t="shared" si="30"/>
        <v>29.235896466560231</v>
      </c>
      <c r="Q10" s="5">
        <f t="shared" si="31"/>
        <v>50</v>
      </c>
      <c r="R10">
        <f t="shared" si="0"/>
        <v>100000</v>
      </c>
      <c r="S10">
        <f t="shared" si="1"/>
        <v>1101.6644376403831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924.25555913021321</v>
      </c>
      <c r="AC10">
        <f t="shared" si="2"/>
        <v>1015.0191848728794</v>
      </c>
      <c r="AE10">
        <f t="shared" si="3"/>
        <v>538.73021197045625</v>
      </c>
      <c r="AF10">
        <f t="shared" si="4"/>
        <v>-26.936510598522819</v>
      </c>
      <c r="AG10">
        <f t="shared" si="5"/>
        <v>-46.067529739224121</v>
      </c>
      <c r="AH10">
        <f t="shared" si="6"/>
        <v>-177.49466281264077</v>
      </c>
      <c r="AI10">
        <f t="shared" si="7"/>
        <v>288.23150882006848</v>
      </c>
      <c r="AJ10">
        <f t="shared" si="8"/>
        <v>-90.763625742666136</v>
      </c>
      <c r="AK10">
        <f t="shared" si="32"/>
        <v>5.8878019680588016</v>
      </c>
      <c r="AL10">
        <f t="shared" si="9"/>
        <v>203.35568504546114</v>
      </c>
      <c r="AN10">
        <f t="shared" si="10"/>
        <v>319.77892498813799</v>
      </c>
      <c r="AO10">
        <f t="shared" si="11"/>
        <v>-15.988946249406903</v>
      </c>
      <c r="AP10">
        <f t="shared" si="12"/>
        <v>-27.344716909390687</v>
      </c>
      <c r="AQ10">
        <f t="shared" si="13"/>
        <v>-105.35709934988932</v>
      </c>
      <c r="AR10">
        <f t="shared" si="14"/>
        <v>171.08816247945103</v>
      </c>
      <c r="AS10">
        <f t="shared" si="15"/>
        <v>-53.875379592795404</v>
      </c>
      <c r="AT10">
        <f t="shared" si="16"/>
        <v>3.4948754349647246</v>
      </c>
      <c r="AU10">
        <f t="shared" si="17"/>
        <v>120.70765832162033</v>
      </c>
      <c r="AW10">
        <v>7</v>
      </c>
      <c r="AX10">
        <f>(R10*SUMPRODUCT(K11:$K$23, X11:$X$23)-$AZ$3*SUMPRODUCT(K10:$K$22, W11:$W$23))/Z10</f>
        <v>1101.6644376403831</v>
      </c>
    </row>
    <row r="11" spans="1:52" x14ac:dyDescent="0.25">
      <c r="A11" t="s">
        <v>33</v>
      </c>
      <c r="C11" s="24">
        <f>AU25</f>
        <v>-1917.9249649000085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2.008026E-3</v>
      </c>
      <c r="O11">
        <f t="shared" si="29"/>
        <v>584.71792933120457</v>
      </c>
      <c r="P11">
        <f t="shared" si="30"/>
        <v>29.235896466560231</v>
      </c>
      <c r="Q11" s="5">
        <f t="shared" si="31"/>
        <v>50</v>
      </c>
      <c r="R11">
        <f t="shared" si="0"/>
        <v>100000</v>
      </c>
      <c r="S11">
        <f t="shared" si="1"/>
        <v>1202.5876540657778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1015.0191848728794</v>
      </c>
      <c r="AC11">
        <f t="shared" si="2"/>
        <v>1094.699899302803</v>
      </c>
      <c r="AE11">
        <f t="shared" si="3"/>
        <v>532.26112557812951</v>
      </c>
      <c r="AF11">
        <f t="shared" si="4"/>
        <v>-26.613056278906477</v>
      </c>
      <c r="AG11">
        <f t="shared" si="5"/>
        <v>-45.51434964435974</v>
      </c>
      <c r="AH11">
        <f t="shared" si="6"/>
        <v>-185.00959494427053</v>
      </c>
      <c r="AI11">
        <f t="shared" si="7"/>
        <v>275.12412471059275</v>
      </c>
      <c r="AJ11">
        <f t="shared" si="8"/>
        <v>-79.680714429923682</v>
      </c>
      <c r="AK11">
        <f t="shared" si="32"/>
        <v>3.6496014100130458</v>
      </c>
      <c r="AL11">
        <f t="shared" si="9"/>
        <v>199.09301169068212</v>
      </c>
      <c r="AN11">
        <f t="shared" si="10"/>
        <v>300.46506071576636</v>
      </c>
      <c r="AO11">
        <f t="shared" si="11"/>
        <v>-15.02325303578832</v>
      </c>
      <c r="AP11">
        <f t="shared" si="12"/>
        <v>-25.693162946058091</v>
      </c>
      <c r="AQ11">
        <f t="shared" si="13"/>
        <v>-104.43918690764841</v>
      </c>
      <c r="AR11">
        <f t="shared" si="14"/>
        <v>155.30945782627154</v>
      </c>
      <c r="AS11">
        <f t="shared" si="15"/>
        <v>-44.980310506536085</v>
      </c>
      <c r="AT11">
        <f t="shared" si="16"/>
        <v>2.0602250597520899</v>
      </c>
      <c r="AU11">
        <f t="shared" si="17"/>
        <v>112.38937237948755</v>
      </c>
      <c r="AW11">
        <v>8</v>
      </c>
      <c r="AX11">
        <f>(R11*SUMPRODUCT(K12:$K$23, X12:$X$23)-$AZ$3*SUMPRODUCT(K11:$K$22, W12:$W$23))/Z11</f>
        <v>1202.5876540657778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2.1277219999999999E-3</v>
      </c>
      <c r="O12">
        <f t="shared" si="29"/>
        <v>584.71792933120457</v>
      </c>
      <c r="P12">
        <f t="shared" si="30"/>
        <v>29.235896466560231</v>
      </c>
      <c r="Q12" s="5">
        <f t="shared" si="31"/>
        <v>50</v>
      </c>
      <c r="R12">
        <f t="shared" si="0"/>
        <v>100000</v>
      </c>
      <c r="S12">
        <f t="shared" si="1"/>
        <v>1294.1469647630659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1094.699899302803</v>
      </c>
      <c r="AC12">
        <f t="shared" si="2"/>
        <v>1163.7581448388537</v>
      </c>
      <c r="AE12">
        <f t="shared" si="3"/>
        <v>525.80601061571087</v>
      </c>
      <c r="AF12">
        <f t="shared" si="4"/>
        <v>-26.290300530785544</v>
      </c>
      <c r="AG12">
        <f t="shared" si="5"/>
        <v>-44.962364264862146</v>
      </c>
      <c r="AH12">
        <f t="shared" si="6"/>
        <v>-193.6837661079928</v>
      </c>
      <c r="AI12">
        <f t="shared" si="7"/>
        <v>260.86957971207039</v>
      </c>
      <c r="AJ12">
        <f t="shared" si="8"/>
        <v>-69.058245536050663</v>
      </c>
      <c r="AK12">
        <f t="shared" si="32"/>
        <v>3.6666959015917753</v>
      </c>
      <c r="AL12">
        <f t="shared" si="9"/>
        <v>195.47803007761149</v>
      </c>
      <c r="AN12">
        <f t="shared" si="10"/>
        <v>282.17616122130664</v>
      </c>
      <c r="AO12">
        <f t="shared" si="11"/>
        <v>-14.108808061065332</v>
      </c>
      <c r="AP12">
        <f t="shared" si="12"/>
        <v>-24.129255070394141</v>
      </c>
      <c r="AQ12">
        <f t="shared" si="13"/>
        <v>-103.94126447364314</v>
      </c>
      <c r="AR12">
        <f t="shared" si="14"/>
        <v>139.99683361620401</v>
      </c>
      <c r="AS12">
        <f t="shared" si="15"/>
        <v>-37.060418163007888</v>
      </c>
      <c r="AT12">
        <f t="shared" si="16"/>
        <v>1.9677488522154789</v>
      </c>
      <c r="AU12">
        <f t="shared" si="17"/>
        <v>104.9041643054116</v>
      </c>
      <c r="AW12">
        <v>9</v>
      </c>
      <c r="AX12">
        <f>(R12*SUMPRODUCT(K13:$K$23, X13:$X$23)-$AZ$3*SUMPRODUCT(K12:$K$22, W13:$W$23))/Z12</f>
        <v>1294.1469647630659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2.2569180000000001E-3</v>
      </c>
      <c r="O13">
        <f t="shared" si="29"/>
        <v>584.71792933120457</v>
      </c>
      <c r="P13">
        <f t="shared" si="30"/>
        <v>29.235896466560231</v>
      </c>
      <c r="Q13" s="5">
        <f t="shared" si="31"/>
        <v>50</v>
      </c>
      <c r="R13">
        <f t="shared" si="0"/>
        <v>100000</v>
      </c>
      <c r="S13">
        <f t="shared" si="1"/>
        <v>1376.5269392672685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1163.7581448388537</v>
      </c>
      <c r="AC13">
        <f t="shared" si="2"/>
        <v>1222.6660330229324</v>
      </c>
      <c r="AE13">
        <f t="shared" si="3"/>
        <v>519.36124945968697</v>
      </c>
      <c r="AF13">
        <f t="shared" si="4"/>
        <v>-25.96806247298435</v>
      </c>
      <c r="AG13">
        <f t="shared" si="5"/>
        <v>-44.411264252981603</v>
      </c>
      <c r="AH13">
        <f t="shared" si="6"/>
        <v>-202.95273846384831</v>
      </c>
      <c r="AI13">
        <f t="shared" si="7"/>
        <v>246.02918426987273</v>
      </c>
      <c r="AJ13">
        <f t="shared" si="8"/>
        <v>-58.907888184078729</v>
      </c>
      <c r="AK13">
        <f t="shared" si="32"/>
        <v>3.3143026636511124</v>
      </c>
      <c r="AL13">
        <f t="shared" si="9"/>
        <v>190.43559874944512</v>
      </c>
      <c r="AN13">
        <f t="shared" si="10"/>
        <v>265.01621294253329</v>
      </c>
      <c r="AO13">
        <f t="shared" si="11"/>
        <v>-13.250810647126665</v>
      </c>
      <c r="AP13">
        <f t="shared" si="12"/>
        <v>-22.661885299605622</v>
      </c>
      <c r="AQ13">
        <f t="shared" si="13"/>
        <v>-103.56137699907539</v>
      </c>
      <c r="AR13">
        <f t="shared" si="14"/>
        <v>125.5421399967256</v>
      </c>
      <c r="AS13">
        <f t="shared" si="15"/>
        <v>-30.059126388863408</v>
      </c>
      <c r="AT13">
        <f t="shared" si="16"/>
        <v>1.6912003761927676</v>
      </c>
      <c r="AU13">
        <f t="shared" si="17"/>
        <v>97.174213984054958</v>
      </c>
      <c r="AW13">
        <v>10</v>
      </c>
      <c r="AX13">
        <f>(R13*SUMPRODUCT(K14:$K$23, X14:$X$23)-$AZ$3*SUMPRODUCT(K13:$K$22, W14:$W$23))/Z13</f>
        <v>1376.5269392672685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2.397513E-3</v>
      </c>
      <c r="O14">
        <f t="shared" si="29"/>
        <v>584.71792933120457</v>
      </c>
      <c r="P14">
        <f t="shared" si="30"/>
        <v>29.235896466560231</v>
      </c>
      <c r="Q14" s="5">
        <f t="shared" si="31"/>
        <v>50</v>
      </c>
      <c r="R14">
        <f t="shared" si="0"/>
        <v>100000</v>
      </c>
      <c r="S14">
        <f t="shared" si="1"/>
        <v>1449.9355481694745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1222.6660330229324</v>
      </c>
      <c r="AC14">
        <f t="shared" si="2"/>
        <v>1271.9030377688346</v>
      </c>
      <c r="AE14">
        <f t="shared" si="3"/>
        <v>512.92246161781429</v>
      </c>
      <c r="AF14">
        <f t="shared" si="4"/>
        <v>-25.646123080890717</v>
      </c>
      <c r="AG14">
        <f t="shared" si="5"/>
        <v>-43.860675027058832</v>
      </c>
      <c r="AH14">
        <f t="shared" si="6"/>
        <v>-212.95316678591738</v>
      </c>
      <c r="AI14">
        <f t="shared" si="7"/>
        <v>230.46249672394734</v>
      </c>
      <c r="AJ14">
        <f t="shared" si="8"/>
        <v>-49.237004745902141</v>
      </c>
      <c r="AK14">
        <f t="shared" si="32"/>
        <v>3.0778962688077409</v>
      </c>
      <c r="AL14">
        <f t="shared" si="9"/>
        <v>184.30338824685293</v>
      </c>
      <c r="AN14">
        <f t="shared" si="10"/>
        <v>248.93539185597052</v>
      </c>
      <c r="AO14">
        <f t="shared" si="11"/>
        <v>-12.446769592798528</v>
      </c>
      <c r="AP14">
        <f t="shared" si="12"/>
        <v>-21.286793115844826</v>
      </c>
      <c r="AQ14">
        <f t="shared" si="13"/>
        <v>-103.35203464012434</v>
      </c>
      <c r="AR14">
        <f t="shared" si="14"/>
        <v>111.84979450720282</v>
      </c>
      <c r="AS14">
        <f t="shared" si="15"/>
        <v>-23.89607394376144</v>
      </c>
      <c r="AT14">
        <f t="shared" si="16"/>
        <v>1.4937877966018749</v>
      </c>
      <c r="AU14">
        <f t="shared" si="17"/>
        <v>89.447508360043258</v>
      </c>
      <c r="AW14">
        <v>11</v>
      </c>
      <c r="AX14">
        <f>(R14*SUMPRODUCT(K15:$K$23, X15:$X$23)-$AZ$3*SUMPRODUCT(K14:$K$22, W15:$W$23))/Z14</f>
        <v>1449.9355481694745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2.5466569999999999E-3</v>
      </c>
      <c r="O15">
        <f t="shared" si="29"/>
        <v>584.71792933120457</v>
      </c>
      <c r="P15">
        <f t="shared" si="30"/>
        <v>29.235896466560231</v>
      </c>
      <c r="Q15" s="5">
        <f t="shared" si="31"/>
        <v>50</v>
      </c>
      <c r="R15">
        <f t="shared" si="0"/>
        <v>100000</v>
      </c>
      <c r="S15">
        <f t="shared" si="1"/>
        <v>1514.8360980932991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1271.9030377688346</v>
      </c>
      <c r="AC15">
        <f t="shared" si="2"/>
        <v>1312.1622434606336</v>
      </c>
      <c r="AE15">
        <f t="shared" si="3"/>
        <v>506.48699942429994</v>
      </c>
      <c r="AF15">
        <f t="shared" si="4"/>
        <v>-25.324349971215</v>
      </c>
      <c r="AG15">
        <f t="shared" si="5"/>
        <v>-43.310370181705856</v>
      </c>
      <c r="AH15">
        <f t="shared" si="6"/>
        <v>-223.39619016476911</v>
      </c>
      <c r="AI15">
        <f t="shared" si="7"/>
        <v>214.45608910660997</v>
      </c>
      <c r="AJ15">
        <f t="shared" si="8"/>
        <v>-40.259205691799025</v>
      </c>
      <c r="AK15">
        <f t="shared" si="32"/>
        <v>7.1875693176098707</v>
      </c>
      <c r="AL15">
        <f t="shared" si="9"/>
        <v>181.38445273242081</v>
      </c>
      <c r="AN15">
        <f t="shared" si="10"/>
        <v>233.68389093943634</v>
      </c>
      <c r="AO15">
        <f t="shared" si="11"/>
        <v>-11.684194546971819</v>
      </c>
      <c r="AP15">
        <f t="shared" si="12"/>
        <v>-19.982617191739099</v>
      </c>
      <c r="AQ15">
        <f t="shared" si="13"/>
        <v>-103.07093962547397</v>
      </c>
      <c r="AR15">
        <f t="shared" si="14"/>
        <v>98.946139575251451</v>
      </c>
      <c r="AS15">
        <f t="shared" si="15"/>
        <v>-18.574865382298558</v>
      </c>
      <c r="AT15">
        <f t="shared" si="16"/>
        <v>3.3162137753686243</v>
      </c>
      <c r="AU15">
        <f t="shared" si="17"/>
        <v>83.68748796832152</v>
      </c>
      <c r="AW15">
        <v>12</v>
      </c>
      <c r="AX15">
        <f>(R15*SUMPRODUCT(K16:$K$23, X16:$X$23)-$AZ$3*SUMPRODUCT(K15:$K$22, W16:$W$23))/Z15</f>
        <v>1514.8360980932991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3.8442260000000001E-3</v>
      </c>
      <c r="O16">
        <f t="shared" si="29"/>
        <v>584.71792933120457</v>
      </c>
      <c r="P16">
        <f t="shared" si="30"/>
        <v>29.235896466560231</v>
      </c>
      <c r="Q16" s="5">
        <f t="shared" si="31"/>
        <v>50</v>
      </c>
      <c r="R16">
        <f t="shared" si="0"/>
        <v>100000</v>
      </c>
      <c r="S16">
        <f t="shared" si="1"/>
        <v>1523.0860480559802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1312.1622434606336</v>
      </c>
      <c r="AC16">
        <f t="shared" si="2"/>
        <v>1301.0436073895939</v>
      </c>
      <c r="AE16">
        <f t="shared" si="3"/>
        <v>499.47507893820807</v>
      </c>
      <c r="AF16">
        <f t="shared" si="4"/>
        <v>-24.973753946910406</v>
      </c>
      <c r="AG16">
        <f t="shared" si="5"/>
        <v>-42.710771628766665</v>
      </c>
      <c r="AH16">
        <f t="shared" si="6"/>
        <v>-332.98970224427677</v>
      </c>
      <c r="AI16">
        <f t="shared" si="7"/>
        <v>98.800851118254229</v>
      </c>
      <c r="AJ16">
        <f t="shared" si="8"/>
        <v>11.118636071039646</v>
      </c>
      <c r="AK16">
        <f t="shared" si="32"/>
        <v>12.685311336008713</v>
      </c>
      <c r="AL16">
        <f t="shared" si="9"/>
        <v>122.60479852530258</v>
      </c>
      <c r="AN16">
        <f t="shared" si="10"/>
        <v>218.49693594454484</v>
      </c>
      <c r="AO16">
        <f t="shared" si="11"/>
        <v>-10.924846797227243</v>
      </c>
      <c r="AP16">
        <f t="shared" si="12"/>
        <v>-18.68396067437677</v>
      </c>
      <c r="AQ16">
        <f t="shared" si="13"/>
        <v>-145.66738704187057</v>
      </c>
      <c r="AR16">
        <f t="shared" si="14"/>
        <v>43.22074143107028</v>
      </c>
      <c r="AS16">
        <f t="shared" si="15"/>
        <v>4.8638821351589474</v>
      </c>
      <c r="AT16">
        <f t="shared" si="16"/>
        <v>5.5492291313365048</v>
      </c>
      <c r="AU16">
        <f t="shared" si="17"/>
        <v>53.633852697565729</v>
      </c>
      <c r="AW16">
        <v>13</v>
      </c>
      <c r="AX16">
        <f>(R16*SUMPRODUCT(K17:$K$23, X17:$X$23)-$AZ$3*SUMPRODUCT(K16:$K$22, W17:$W$23))/Z16</f>
        <v>1523.0860480559802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5.3300140000000001E-3</v>
      </c>
      <c r="O17">
        <f t="shared" si="29"/>
        <v>584.71792933120457</v>
      </c>
      <c r="P17">
        <f t="shared" si="30"/>
        <v>29.235896466560231</v>
      </c>
      <c r="Q17" s="5">
        <f t="shared" si="31"/>
        <v>50</v>
      </c>
      <c r="R17">
        <f t="shared" si="0"/>
        <v>100000</v>
      </c>
      <c r="S17">
        <f t="shared" si="1"/>
        <v>1473.334207409561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1301.0436073895939</v>
      </c>
      <c r="AC17">
        <f t="shared" si="2"/>
        <v>1239.2513076413982</v>
      </c>
      <c r="AE17">
        <f t="shared" si="3"/>
        <v>491.81811898543424</v>
      </c>
      <c r="AF17">
        <f t="shared" si="4"/>
        <v>-24.590905949271715</v>
      </c>
      <c r="AG17">
        <f t="shared" si="5"/>
        <v>-42.05601490174687</v>
      </c>
      <c r="AH17">
        <f t="shared" si="6"/>
        <v>-455.29802146425823</v>
      </c>
      <c r="AI17">
        <f t="shared" si="7"/>
        <v>-30.12682332984258</v>
      </c>
      <c r="AJ17">
        <f t="shared" si="8"/>
        <v>61.792299748195774</v>
      </c>
      <c r="AK17">
        <f t="shared" si="32"/>
        <v>24.40213732187544</v>
      </c>
      <c r="AL17">
        <f t="shared" si="9"/>
        <v>56.067613740228637</v>
      </c>
      <c r="AN17">
        <f t="shared" si="10"/>
        <v>202.64422610677016</v>
      </c>
      <c r="AO17">
        <f t="shared" si="11"/>
        <v>-10.132211305338508</v>
      </c>
      <c r="AP17">
        <f t="shared" si="12"/>
        <v>-17.328374583840187</v>
      </c>
      <c r="AQ17">
        <f t="shared" si="13"/>
        <v>-187.59682013728479</v>
      </c>
      <c r="AR17">
        <f t="shared" si="14"/>
        <v>-12.413179919693331</v>
      </c>
      <c r="AS17">
        <f t="shared" si="15"/>
        <v>25.460332343309926</v>
      </c>
      <c r="AT17">
        <f t="shared" si="16"/>
        <v>10.054432811754607</v>
      </c>
      <c r="AU17">
        <f t="shared" si="17"/>
        <v>23.101585235371203</v>
      </c>
      <c r="AW17">
        <v>14</v>
      </c>
      <c r="AX17">
        <f>(R17*SUMPRODUCT(K18:$K$23, X18:$X$23)-$AZ$3*SUMPRODUCT(K17:$K$22, W18:$W$23))/Z17</f>
        <v>1473.334207409561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6.9004050000000001E-3</v>
      </c>
      <c r="O18">
        <f t="shared" si="29"/>
        <v>584.71792933120457</v>
      </c>
      <c r="P18">
        <f t="shared" si="30"/>
        <v>29.235896466560231</v>
      </c>
      <c r="Q18" s="5">
        <f t="shared" si="31"/>
        <v>50</v>
      </c>
      <c r="R18">
        <f t="shared" si="0"/>
        <v>100000</v>
      </c>
      <c r="S18">
        <f t="shared" si="1"/>
        <v>1369.5026165099366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1239.2513076413982</v>
      </c>
      <c r="AC18">
        <f t="shared" si="2"/>
        <v>1132.4485944449045</v>
      </c>
      <c r="AE18">
        <f t="shared" si="3"/>
        <v>483.50619358824224</v>
      </c>
      <c r="AF18">
        <f t="shared" si="4"/>
        <v>-24.175309679412113</v>
      </c>
      <c r="AG18">
        <f t="shared" si="5"/>
        <v>-41.34525121722131</v>
      </c>
      <c r="AH18">
        <f t="shared" si="6"/>
        <v>-580.40707101617716</v>
      </c>
      <c r="AI18">
        <f t="shared" si="7"/>
        <v>-162.42143832456833</v>
      </c>
      <c r="AJ18">
        <f t="shared" si="8"/>
        <v>106.80271319649364</v>
      </c>
      <c r="AK18">
        <f t="shared" si="32"/>
        <v>36.689375337484933</v>
      </c>
      <c r="AL18">
        <f t="shared" si="9"/>
        <v>-18.929349790589754</v>
      </c>
      <c r="AN18">
        <f t="shared" si="10"/>
        <v>186.16900907826764</v>
      </c>
      <c r="AO18">
        <f t="shared" si="11"/>
        <v>-9.3084504539133821</v>
      </c>
      <c r="AP18">
        <f t="shared" si="12"/>
        <v>-15.91955708380673</v>
      </c>
      <c r="AQ18">
        <f t="shared" si="13"/>
        <v>-223.47967969386738</v>
      </c>
      <c r="AR18">
        <f t="shared" si="14"/>
        <v>-62.538678153319857</v>
      </c>
      <c r="AS18">
        <f t="shared" si="15"/>
        <v>41.123269042535703</v>
      </c>
      <c r="AT18">
        <f t="shared" si="16"/>
        <v>14.126860712144351</v>
      </c>
      <c r="AU18">
        <f t="shared" si="17"/>
        <v>-7.2885483986397981</v>
      </c>
      <c r="AW18">
        <v>15</v>
      </c>
      <c r="AX18">
        <f>(R18*SUMPRODUCT(K19:$K$23, X19:$X$23)-$AZ$3*SUMPRODUCT(K18:$K$22, W19:$W$23))/Z18</f>
        <v>1369.5026165099366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8.6257439999999994E-3</v>
      </c>
      <c r="O19">
        <f t="shared" si="29"/>
        <v>584.71792933120457</v>
      </c>
      <c r="P19">
        <f t="shared" si="30"/>
        <v>29.235896466560231</v>
      </c>
      <c r="Q19" s="5">
        <f t="shared" si="31"/>
        <v>50</v>
      </c>
      <c r="R19">
        <f t="shared" si="0"/>
        <v>100000</v>
      </c>
      <c r="S19">
        <f t="shared" si="1"/>
        <v>1212.2974461533352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1132.4485944449045</v>
      </c>
      <c r="AC19">
        <f t="shared" si="2"/>
        <v>983.78338183090261</v>
      </c>
      <c r="AE19">
        <f t="shared" si="3"/>
        <v>474.50053100405319</v>
      </c>
      <c r="AF19">
        <f t="shared" si="4"/>
        <v>-23.725026550202664</v>
      </c>
      <c r="AG19">
        <f t="shared" si="5"/>
        <v>-40.575165152433662</v>
      </c>
      <c r="AH19">
        <f t="shared" si="6"/>
        <v>-713.26710523087888</v>
      </c>
      <c r="AI19">
        <f t="shared" si="7"/>
        <v>-303.06676592946201</v>
      </c>
      <c r="AJ19">
        <f t="shared" si="8"/>
        <v>148.66521261400192</v>
      </c>
      <c r="AK19">
        <f t="shared" si="32"/>
        <v>35.305897405442231</v>
      </c>
      <c r="AL19">
        <f t="shared" si="9"/>
        <v>-119.09565591001785</v>
      </c>
      <c r="AN19">
        <f t="shared" si="10"/>
        <v>170.20819151708787</v>
      </c>
      <c r="AO19">
        <f t="shared" si="11"/>
        <v>-8.5104095758543963</v>
      </c>
      <c r="AP19">
        <f t="shared" si="12"/>
        <v>-14.554726559502852</v>
      </c>
      <c r="AQ19">
        <f t="shared" si="13"/>
        <v>-255.85620271716678</v>
      </c>
      <c r="AR19">
        <f t="shared" si="14"/>
        <v>-108.71314733543613</v>
      </c>
      <c r="AS19">
        <f t="shared" si="15"/>
        <v>53.327731640233885</v>
      </c>
      <c r="AT19">
        <f t="shared" si="16"/>
        <v>12.66458634841198</v>
      </c>
      <c r="AU19">
        <f t="shared" si="17"/>
        <v>-42.720829346790261</v>
      </c>
      <c r="AW19">
        <v>16</v>
      </c>
      <c r="AX19">
        <f>(R19*SUMPRODUCT(K20:$K$23, X20:$X$23)-$AZ$3*SUMPRODUCT(K19:$K$22, W20:$W$23))/Z19</f>
        <v>1212.2974461533352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1.0476563E-2</v>
      </c>
      <c r="O20">
        <f t="shared" si="29"/>
        <v>584.71792933120457</v>
      </c>
      <c r="P20">
        <f t="shared" si="30"/>
        <v>29.235896466560231</v>
      </c>
      <c r="Q20" s="5">
        <f t="shared" si="31"/>
        <v>50</v>
      </c>
      <c r="R20">
        <f t="shared" si="0"/>
        <v>100000</v>
      </c>
      <c r="S20">
        <f t="shared" si="1"/>
        <v>997.02835177956513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983.78338183090261</v>
      </c>
      <c r="AC20">
        <f t="shared" si="2"/>
        <v>792.52438147242765</v>
      </c>
      <c r="AE20">
        <f t="shared" si="3"/>
        <v>464.78439098741524</v>
      </c>
      <c r="AF20">
        <f t="shared" si="4"/>
        <v>-23.239219549370763</v>
      </c>
      <c r="AG20">
        <f t="shared" si="5"/>
        <v>-39.744325226954444</v>
      </c>
      <c r="AH20">
        <f t="shared" si="6"/>
        <v>-850.17654790975166</v>
      </c>
      <c r="AI20">
        <f t="shared" si="7"/>
        <v>-448.37570169866166</v>
      </c>
      <c r="AJ20">
        <f t="shared" si="8"/>
        <v>191.25900035847496</v>
      </c>
      <c r="AK20">
        <f t="shared" si="32"/>
        <v>6.1289127790564724</v>
      </c>
      <c r="AL20">
        <f t="shared" si="9"/>
        <v>-250.98778856113023</v>
      </c>
      <c r="AN20">
        <f t="shared" si="10"/>
        <v>158.13612136998213</v>
      </c>
      <c r="AO20">
        <f t="shared" si="11"/>
        <v>-7.9068060684991064</v>
      </c>
      <c r="AP20">
        <f t="shared" si="12"/>
        <v>-13.522427946655995</v>
      </c>
      <c r="AQ20">
        <f t="shared" si="13"/>
        <v>-289.26019111904554</v>
      </c>
      <c r="AR20">
        <f t="shared" si="14"/>
        <v>-152.5533037642185</v>
      </c>
      <c r="AS20">
        <f t="shared" si="15"/>
        <v>65.073089975192772</v>
      </c>
      <c r="AT20">
        <f t="shared" si="16"/>
        <v>2.0852733307929685</v>
      </c>
      <c r="AU20">
        <f t="shared" si="17"/>
        <v>-85.394940458232767</v>
      </c>
      <c r="AW20">
        <v>17</v>
      </c>
      <c r="AX20">
        <f>(R20*SUMPRODUCT(K21:$K$23, X21:$X$23)-$AZ$3*SUMPRODUCT(K20:$K$22, W21:$W$23))/Z20</f>
        <v>997.02835177956513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1.2607808E-2</v>
      </c>
      <c r="O21">
        <f t="shared" si="29"/>
        <v>584.71792933120457</v>
      </c>
      <c r="P21">
        <f t="shared" si="30"/>
        <v>29.235896466560231</v>
      </c>
      <c r="Q21" s="5">
        <f t="shared" si="31"/>
        <v>50</v>
      </c>
      <c r="R21">
        <f t="shared" si="0"/>
        <v>100000</v>
      </c>
      <c r="S21">
        <f t="shared" si="1"/>
        <v>719.81666596306752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792.52438147242765</v>
      </c>
      <c r="AC21">
        <f t="shared" si="2"/>
        <v>559.23698628359602</v>
      </c>
      <c r="AE21">
        <f t="shared" si="3"/>
        <v>454.27663471457475</v>
      </c>
      <c r="AF21">
        <f t="shared" si="4"/>
        <v>-22.713831735728739</v>
      </c>
      <c r="AG21">
        <f t="shared" si="5"/>
        <v>-38.845793153133897</v>
      </c>
      <c r="AH21">
        <f t="shared" si="6"/>
        <v>-1002.1776431019962</v>
      </c>
      <c r="AI21">
        <f t="shared" si="7"/>
        <v>-609.46063327628406</v>
      </c>
      <c r="AJ21">
        <f t="shared" si="8"/>
        <v>233.28739518883162</v>
      </c>
      <c r="AK21">
        <f t="shared" si="32"/>
        <v>1.9585394951220381</v>
      </c>
      <c r="AL21">
        <f t="shared" si="9"/>
        <v>-374.21469859233042</v>
      </c>
      <c r="AN21">
        <f t="shared" si="10"/>
        <v>147.01893874268512</v>
      </c>
      <c r="AO21">
        <f t="shared" si="11"/>
        <v>-7.3509469371342568</v>
      </c>
      <c r="AP21">
        <f t="shared" si="12"/>
        <v>-12.571783022870886</v>
      </c>
      <c r="AQ21">
        <f t="shared" si="13"/>
        <v>-324.33782030870935</v>
      </c>
      <c r="AR21">
        <f t="shared" si="14"/>
        <v>-197.24161152602935</v>
      </c>
      <c r="AS21">
        <f t="shared" si="15"/>
        <v>75.499514264599767</v>
      </c>
      <c r="AT21">
        <f t="shared" si="16"/>
        <v>0.63384813581572963</v>
      </c>
      <c r="AU21">
        <f t="shared" si="17"/>
        <v>-121.10824912561387</v>
      </c>
      <c r="AW21">
        <v>18</v>
      </c>
      <c r="AX21">
        <f>(R21*SUMPRODUCT(K22:$K$23, X22:$X$23)-$AZ$3*SUMPRODUCT(K21:$K$22, W22:$W$23))/Z21</f>
        <v>719.81666596306752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1.5033739000000001E-2</v>
      </c>
      <c r="O22">
        <f t="shared" si="29"/>
        <v>584.71792933120457</v>
      </c>
      <c r="P22">
        <f t="shared" si="30"/>
        <v>29.235896466560231</v>
      </c>
      <c r="Q22" s="5">
        <f t="shared" si="31"/>
        <v>50</v>
      </c>
      <c r="R22">
        <f t="shared" si="0"/>
        <v>100000</v>
      </c>
      <c r="S22">
        <f t="shared" si="1"/>
        <v>383.66531996868872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559.23698628359602</v>
      </c>
      <c r="AC22">
        <f t="shared" si="2"/>
        <v>290.61372458578722</v>
      </c>
      <c r="AE22">
        <f t="shared" si="3"/>
        <v>442.90439200733175</v>
      </c>
      <c r="AF22">
        <f t="shared" si="4"/>
        <v>-22.145219600366591</v>
      </c>
      <c r="AG22">
        <f t="shared" si="5"/>
        <v>-37.873337706090361</v>
      </c>
      <c r="AH22">
        <f t="shared" si="6"/>
        <v>-1167.9950310244042</v>
      </c>
      <c r="AI22">
        <f t="shared" si="7"/>
        <v>-785.10919632352943</v>
      </c>
      <c r="AJ22">
        <f t="shared" si="8"/>
        <v>268.6232616978088</v>
      </c>
      <c r="AK22">
        <f t="shared" si="32"/>
        <v>20.579919332501788</v>
      </c>
      <c r="AL22">
        <f t="shared" si="9"/>
        <v>-495.90601529321879</v>
      </c>
      <c r="AN22">
        <f t="shared" si="10"/>
        <v>133.96121962817173</v>
      </c>
      <c r="AO22">
        <f t="shared" si="11"/>
        <v>-6.6980609814085881</v>
      </c>
      <c r="AP22">
        <f t="shared" si="12"/>
        <v>-11.455200269076361</v>
      </c>
      <c r="AQ22">
        <f t="shared" si="13"/>
        <v>-353.27271912237745</v>
      </c>
      <c r="AR22">
        <f t="shared" si="14"/>
        <v>-237.46476074469069</v>
      </c>
      <c r="AS22">
        <f t="shared" si="15"/>
        <v>81.248008389450177</v>
      </c>
      <c r="AT22">
        <f t="shared" si="16"/>
        <v>6.2246189999075288</v>
      </c>
      <c r="AU22">
        <f t="shared" si="17"/>
        <v>-149.99213335533298</v>
      </c>
      <c r="AW22">
        <v>19</v>
      </c>
      <c r="AX22">
        <f>(R22*SUMPRODUCT(K23:$K$23, X23:$X$23)-$AZ$3*SUMPRODUCT(K22:$K$22, W23:$W$23))/Z22</f>
        <v>383.66531996868872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1.7719183999999999E-2</v>
      </c>
      <c r="O23">
        <f t="shared" si="29"/>
        <v>584.71792933120457</v>
      </c>
      <c r="P23">
        <f t="shared" si="30"/>
        <v>29.235896466560231</v>
      </c>
      <c r="Q23" s="5">
        <f t="shared" si="31"/>
        <v>50</v>
      </c>
      <c r="R23">
        <f t="shared" si="0"/>
        <v>100000</v>
      </c>
      <c r="S23">
        <f t="shared" si="1"/>
        <v>394.60340434063312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290.61372458578722</v>
      </c>
      <c r="AC23">
        <f t="shared" si="2"/>
        <v>290.61372458578722</v>
      </c>
      <c r="AE23">
        <f t="shared" si="3"/>
        <v>430.62744367087242</v>
      </c>
      <c r="AF23">
        <f t="shared" si="4"/>
        <v>-21.531372183543624</v>
      </c>
      <c r="AG23">
        <f t="shared" si="5"/>
        <v>-36.823519689521106</v>
      </c>
      <c r="AH23">
        <f t="shared" si="6"/>
        <v>-1342.169279016706</v>
      </c>
      <c r="AI23">
        <f t="shared" si="7"/>
        <v>-969.89672721889838</v>
      </c>
      <c r="AJ23">
        <f t="shared" si="8"/>
        <v>0</v>
      </c>
      <c r="AK23">
        <f t="shared" si="32"/>
        <v>48.979685725118124</v>
      </c>
      <c r="AL23">
        <f t="shared" si="9"/>
        <v>-920.91704149378029</v>
      </c>
      <c r="AN23">
        <f t="shared" si="10"/>
        <v>117.98887936627779</v>
      </c>
      <c r="AO23">
        <f t="shared" si="11"/>
        <v>-5.8994439683138902</v>
      </c>
      <c r="AP23">
        <f t="shared" si="12"/>
        <v>-10.089384423463162</v>
      </c>
      <c r="AQ23">
        <f t="shared" si="13"/>
        <v>-367.74490682962869</v>
      </c>
      <c r="AR23">
        <f t="shared" si="14"/>
        <v>-265.74485585512798</v>
      </c>
      <c r="AS23">
        <f t="shared" si="15"/>
        <v>0</v>
      </c>
      <c r="AT23">
        <f t="shared" si="16"/>
        <v>13.420088095537361</v>
      </c>
      <c r="AU23">
        <f t="shared" si="17"/>
        <v>-252.32476775959063</v>
      </c>
      <c r="AW23">
        <v>20</v>
      </c>
      <c r="AX23">
        <f>(R23*SUMPRODUCT(K$23:$K24, X$23:$X24)-$AZ$3*SUMPRODUCT(K$22:$K23, W$23:$W24))/Z23</f>
        <v>394.60340434063312</v>
      </c>
    </row>
    <row r="25" spans="5:50" x14ac:dyDescent="0.25">
      <c r="AN25" s="6">
        <f t="shared" ref="AN25:AU25" si="33">SUM(AN3:AN23)</f>
        <v>5599.6444982042494</v>
      </c>
      <c r="AO25" s="6">
        <f t="shared" si="33"/>
        <v>-718.52067190861612</v>
      </c>
      <c r="AP25" s="6">
        <f t="shared" si="33"/>
        <v>-2948.7411777561738</v>
      </c>
      <c r="AQ25" s="6">
        <f t="shared" si="33"/>
        <v>-3468.4326604710195</v>
      </c>
      <c r="AR25" s="6">
        <f t="shared" si="33"/>
        <v>-1536.0500119315573</v>
      </c>
      <c r="AS25" s="6">
        <f t="shared" si="33"/>
        <v>-589.2280221411869</v>
      </c>
      <c r="AT25" s="6">
        <f t="shared" si="33"/>
        <v>207.35306917273655</v>
      </c>
      <c r="AU25" s="7">
        <f t="shared" si="33"/>
        <v>-1917.9249649000085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5F4F-DFD9-49C6-80B3-2DE53A7C9754}">
  <sheetPr codeName="Sheet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1946.6561180088354</v>
      </c>
      <c r="K3">
        <v>1</v>
      </c>
      <c r="L3" s="2">
        <v>0</v>
      </c>
      <c r="O3">
        <f>$C$3</f>
        <v>1946.6561180088354</v>
      </c>
      <c r="P3">
        <f>O3*B5</f>
        <v>1557.3248944070683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1.8189894035458565E-12</v>
      </c>
      <c r="W3">
        <v>1</v>
      </c>
      <c r="Z3">
        <v>1</v>
      </c>
      <c r="AC3">
        <f t="shared" ref="AC3:AC23" si="2">S3*Z3</f>
        <v>1.8189894035458565E-12</v>
      </c>
      <c r="AE3">
        <f t="shared" ref="AE3:AE23" si="3">$Z3*O3</f>
        <v>1946.6561180088354</v>
      </c>
      <c r="AF3">
        <f t="shared" ref="AF3:AF23" si="4">-$Z3*P3</f>
        <v>-1557.3248944070683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-2130.576980398233</v>
      </c>
      <c r="AJ3">
        <f t="shared" ref="AJ3:AJ23" si="8">AB3-AC3</f>
        <v>-1.8189894035458565E-12</v>
      </c>
      <c r="AL3">
        <f t="shared" ref="AL3:AL23" si="9">SUM(AI3:AK3)</f>
        <v>-2130.5769803982348</v>
      </c>
      <c r="AN3">
        <f t="shared" ref="AN3:AN23" si="10">AE3*$K3</f>
        <v>1946.6561180088354</v>
      </c>
      <c r="AO3">
        <f t="shared" ref="AO3:AO23" si="11">AF3*$K3</f>
        <v>-1557.3248944070683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-2130.576980398233</v>
      </c>
      <c r="AS3">
        <f t="shared" ref="AS3:AS23" si="15">AJ3*$K3</f>
        <v>-1.8189894035458565E-12</v>
      </c>
      <c r="AT3">
        <f t="shared" ref="AT3:AT23" si="16">AK3*$K3</f>
        <v>0</v>
      </c>
      <c r="AU3">
        <f t="shared" ref="AU3:AU23" si="17">AL3*$K3</f>
        <v>-2130.5769803982348</v>
      </c>
      <c r="AW3">
        <v>0</v>
      </c>
      <c r="AX3">
        <f>(R3*SUMPRODUCT(K4:$K$23, X4:$X$23)-$AZ$3*SUMPRODUCT(K3:$K$22, W4:$W$23))/Z3</f>
        <v>1.8189894035458565E-12</v>
      </c>
      <c r="AZ3">
        <f>$C$6*SUMPRODUCT(K4:$K$23, X4:$X$23)/SUMPRODUCT(K3:K22, W4:W23)</f>
        <v>1480.0136395334359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2.397513E-3</v>
      </c>
      <c r="R4">
        <f t="shared" si="0"/>
        <v>100000</v>
      </c>
      <c r="S4">
        <f t="shared" si="1"/>
        <v>1270.8403886553488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1.8189894035458565E-12</v>
      </c>
      <c r="AC4">
        <f t="shared" si="2"/>
        <v>1255.085128416069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-239.75129999999999</v>
      </c>
      <c r="AI4">
        <f t="shared" si="7"/>
        <v>-239.75129999999999</v>
      </c>
      <c r="AJ4">
        <f t="shared" si="8"/>
        <v>-1255.0851284160672</v>
      </c>
      <c r="AK4">
        <f>H4*SUM(AB4, AE4:AF4)</f>
        <v>1.1987140169367194E-13</v>
      </c>
      <c r="AL4">
        <f t="shared" si="9"/>
        <v>-1494.8364284160668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-224.92851111736556</v>
      </c>
      <c r="AR4">
        <f t="shared" si="14"/>
        <v>-224.92851111736556</v>
      </c>
      <c r="AS4">
        <f t="shared" si="15"/>
        <v>-1177.4886278413237</v>
      </c>
      <c r="AT4">
        <f t="shared" si="16"/>
        <v>1.1246026990681296E-13</v>
      </c>
      <c r="AU4">
        <f t="shared" si="17"/>
        <v>-1402.4171389586891</v>
      </c>
      <c r="AW4">
        <v>1</v>
      </c>
      <c r="AX4">
        <f>(R4*SUMPRODUCT(K5:$K$23, X5:$X$23)-$AZ$3*SUMPRODUCT(K4:$K$22, W5:$W$23))/Z4</f>
        <v>1270.8403886553488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2.5466569999999999E-3</v>
      </c>
      <c r="O5">
        <f t="shared" ref="O5:O23" si="29">$C$3</f>
        <v>1946.6561180088354</v>
      </c>
      <c r="P5">
        <f t="shared" ref="P5:P23" si="30">O5*$C$5</f>
        <v>97.33280590044177</v>
      </c>
      <c r="Q5" s="5">
        <f t="shared" ref="Q5:Q23" si="31">$C$8</f>
        <v>50</v>
      </c>
      <c r="R5">
        <f t="shared" si="0"/>
        <v>100000</v>
      </c>
      <c r="S5">
        <f t="shared" si="1"/>
        <v>2470.4270167089076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1255.085128416069</v>
      </c>
      <c r="AC5">
        <f t="shared" si="2"/>
        <v>2409.1885335907045</v>
      </c>
      <c r="AE5">
        <f t="shared" si="3"/>
        <v>1898.4011940570879</v>
      </c>
      <c r="AF5">
        <f t="shared" si="4"/>
        <v>-94.920059702854388</v>
      </c>
      <c r="AG5">
        <f t="shared" si="5"/>
        <v>-48.760568867163201</v>
      </c>
      <c r="AH5">
        <f t="shared" si="6"/>
        <v>-251.50847867359587</v>
      </c>
      <c r="AI5">
        <f t="shared" si="7"/>
        <v>1503.2120868134746</v>
      </c>
      <c r="AJ5">
        <f t="shared" si="8"/>
        <v>-1154.1034051746356</v>
      </c>
      <c r="AK5">
        <f>H5*SUM(AB5, AE5:AF5)</f>
        <v>264.26012510335414</v>
      </c>
      <c r="AL5">
        <f t="shared" si="9"/>
        <v>613.3688067421931</v>
      </c>
      <c r="AN5">
        <f t="shared" si="10"/>
        <v>1639.3881034877836</v>
      </c>
      <c r="AO5">
        <f t="shared" si="11"/>
        <v>-81.969405174389181</v>
      </c>
      <c r="AP5">
        <f t="shared" si="12"/>
        <v>-42.107799326278922</v>
      </c>
      <c r="AQ5">
        <f t="shared" si="13"/>
        <v>-217.19329357491171</v>
      </c>
      <c r="AR5">
        <f t="shared" si="14"/>
        <v>1298.1176054122038</v>
      </c>
      <c r="AS5">
        <f t="shared" si="15"/>
        <v>-996.64043541533022</v>
      </c>
      <c r="AT5">
        <f t="shared" si="16"/>
        <v>228.20513739500126</v>
      </c>
      <c r="AU5">
        <f t="shared" si="17"/>
        <v>529.68230739187493</v>
      </c>
      <c r="AW5">
        <v>2</v>
      </c>
      <c r="AX5">
        <f>(R5*SUMPRODUCT(K6:$K$23, X6:$X$23)-$AZ$3*SUMPRODUCT(K5:$K$22, W6:$W$23))/Z5</f>
        <v>2470.4270167089076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3.8442260000000001E-3</v>
      </c>
      <c r="O6">
        <f t="shared" si="29"/>
        <v>1946.6561180088354</v>
      </c>
      <c r="P6">
        <f t="shared" si="30"/>
        <v>97.33280590044177</v>
      </c>
      <c r="Q6" s="5">
        <f t="shared" si="31"/>
        <v>50</v>
      </c>
      <c r="R6">
        <f t="shared" si="0"/>
        <v>100000</v>
      </c>
      <c r="S6">
        <f t="shared" si="1"/>
        <v>3497.5335576273842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2409.1885335907045</v>
      </c>
      <c r="AC6">
        <f t="shared" si="2"/>
        <v>3363.6141541217676</v>
      </c>
      <c r="AE6">
        <f t="shared" si="3"/>
        <v>1872.1192988878918</v>
      </c>
      <c r="AF6">
        <f t="shared" si="4"/>
        <v>-93.605964944394586</v>
      </c>
      <c r="AG6">
        <f t="shared" si="5"/>
        <v>-48.08551653187763</v>
      </c>
      <c r="AH6">
        <f t="shared" si="6"/>
        <v>-374.89329322787864</v>
      </c>
      <c r="AI6">
        <f t="shared" si="7"/>
        <v>1355.5345241837408</v>
      </c>
      <c r="AJ6">
        <f t="shared" si="8"/>
        <v>-954.42562053106303</v>
      </c>
      <c r="AK6">
        <f>H6*SUM(AB6, AE6:AF6)</f>
        <v>455.62196318772124</v>
      </c>
      <c r="AL6">
        <f t="shared" si="9"/>
        <v>856.73086684039902</v>
      </c>
      <c r="AN6">
        <f t="shared" si="10"/>
        <v>1458.0555953114965</v>
      </c>
      <c r="AO6">
        <f t="shared" si="11"/>
        <v>-72.90277976557482</v>
      </c>
      <c r="AP6">
        <f t="shared" si="12"/>
        <v>-37.450261035392558</v>
      </c>
      <c r="AQ6">
        <f t="shared" si="13"/>
        <v>-291.97672614152941</v>
      </c>
      <c r="AR6">
        <f t="shared" si="14"/>
        <v>1055.7258283689996</v>
      </c>
      <c r="AS6">
        <f t="shared" si="15"/>
        <v>-743.33169747816225</v>
      </c>
      <c r="AT6">
        <f t="shared" si="16"/>
        <v>354.85033094167534</v>
      </c>
      <c r="AU6">
        <f t="shared" si="17"/>
        <v>667.2444618325128</v>
      </c>
      <c r="AW6">
        <v>3</v>
      </c>
      <c r="AX6">
        <f>(R6*SUMPRODUCT(K7:$K$23, X7:$X$23)-$AZ$3*SUMPRODUCT(K6:$K$22, W7:$W$23))/Z6</f>
        <v>3497.5335576273842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5.3300140000000001E-3</v>
      </c>
      <c r="O7">
        <f t="shared" si="29"/>
        <v>1946.6561180088354</v>
      </c>
      <c r="P7">
        <f t="shared" si="30"/>
        <v>97.33280590044177</v>
      </c>
      <c r="Q7" s="5">
        <f t="shared" si="31"/>
        <v>50</v>
      </c>
      <c r="R7">
        <f t="shared" si="0"/>
        <v>100000</v>
      </c>
      <c r="S7">
        <f t="shared" si="1"/>
        <v>4340.9821785440099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3363.6141541217676</v>
      </c>
      <c r="AC7">
        <f t="shared" si="2"/>
        <v>4110.7681634351975</v>
      </c>
      <c r="AE7">
        <f t="shared" si="3"/>
        <v>1843.4196838262701</v>
      </c>
      <c r="AF7">
        <f t="shared" si="4"/>
        <v>-92.170984191313508</v>
      </c>
      <c r="AG7">
        <f t="shared" si="5"/>
        <v>-47.348364890246714</v>
      </c>
      <c r="AH7">
        <f t="shared" si="6"/>
        <v>-512.59295262427838</v>
      </c>
      <c r="AI7">
        <f t="shared" si="7"/>
        <v>1191.3073821204316</v>
      </c>
      <c r="AJ7">
        <f t="shared" si="8"/>
        <v>-747.15400931342992</v>
      </c>
      <c r="AK7">
        <f>H7*SUM(AB7, AE7:AF7)</f>
        <v>535.52614078832903</v>
      </c>
      <c r="AL7">
        <f t="shared" si="9"/>
        <v>979.67951359533072</v>
      </c>
      <c r="AN7">
        <f t="shared" si="10"/>
        <v>1299.6321015864876</v>
      </c>
      <c r="AO7">
        <f t="shared" si="11"/>
        <v>-64.981605079324382</v>
      </c>
      <c r="AP7">
        <f t="shared" si="12"/>
        <v>-33.381142400123416</v>
      </c>
      <c r="AQ7">
        <f t="shared" si="13"/>
        <v>-361.38393341594428</v>
      </c>
      <c r="AR7">
        <f t="shared" si="14"/>
        <v>839.88542069109565</v>
      </c>
      <c r="AS7">
        <f t="shared" si="15"/>
        <v>-526.75217903569683</v>
      </c>
      <c r="AT7">
        <f t="shared" si="16"/>
        <v>377.5520951163009</v>
      </c>
      <c r="AU7">
        <f t="shared" si="17"/>
        <v>690.68533677169978</v>
      </c>
      <c r="AW7">
        <v>4</v>
      </c>
      <c r="AX7">
        <f>(R7*SUMPRODUCT(K8:$K$23, X8:$X$23)-$AZ$3*SUMPRODUCT(K7:$K$22, W8:$W$23))/Z7</f>
        <v>4340.9821785440099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6.9004050000000001E-3</v>
      </c>
      <c r="O8">
        <f t="shared" si="29"/>
        <v>1946.6561180088354</v>
      </c>
      <c r="P8">
        <f t="shared" si="30"/>
        <v>97.33280590044177</v>
      </c>
      <c r="Q8" s="5">
        <f t="shared" si="31"/>
        <v>50</v>
      </c>
      <c r="R8">
        <f t="shared" si="0"/>
        <v>100000</v>
      </c>
      <c r="S8">
        <f t="shared" si="1"/>
        <v>5015.573596093318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4110.7681634351975</v>
      </c>
      <c r="AC8">
        <f t="shared" si="2"/>
        <v>4669.3142790912161</v>
      </c>
      <c r="AE8">
        <f t="shared" si="3"/>
        <v>1812.2651445846341</v>
      </c>
      <c r="AF8">
        <f t="shared" si="4"/>
        <v>-90.613257229231706</v>
      </c>
      <c r="AG8">
        <f t="shared" si="5"/>
        <v>-46.548158347513763</v>
      </c>
      <c r="AH8">
        <f t="shared" si="6"/>
        <v>-653.44578766096572</v>
      </c>
      <c r="AI8">
        <f t="shared" si="7"/>
        <v>1021.6579413469229</v>
      </c>
      <c r="AJ8">
        <f t="shared" si="8"/>
        <v>-558.54611565601863</v>
      </c>
      <c r="AK8">
        <f t="shared" ref="AK8:AK23" si="32">H8*SUM(AB8:AB8, AE8:AF8)</f>
        <v>422.85045368231852</v>
      </c>
      <c r="AL8">
        <f t="shared" si="9"/>
        <v>885.96227937322283</v>
      </c>
      <c r="AN8">
        <f t="shared" si="10"/>
        <v>1191.2986412295334</v>
      </c>
      <c r="AO8">
        <f t="shared" si="11"/>
        <v>-59.564932061476675</v>
      </c>
      <c r="AP8">
        <f t="shared" si="12"/>
        <v>-30.598589812772634</v>
      </c>
      <c r="AQ8">
        <f t="shared" si="13"/>
        <v>-429.54480545179217</v>
      </c>
      <c r="AR8">
        <f t="shared" si="14"/>
        <v>671.59031390349196</v>
      </c>
      <c r="AS8">
        <f t="shared" si="15"/>
        <v>-367.16218409506268</v>
      </c>
      <c r="AT8">
        <f t="shared" si="16"/>
        <v>277.96218032460911</v>
      </c>
      <c r="AU8">
        <f t="shared" si="17"/>
        <v>582.39031013303838</v>
      </c>
      <c r="AW8">
        <v>5</v>
      </c>
      <c r="AX8">
        <f>(R8*SUMPRODUCT(K9:$K$23, X9:$X$23)-$AZ$3*SUMPRODUCT(K8:$K$22, W9:$W$23))/Z8</f>
        <v>5015.573596093318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8.6257439999999994E-3</v>
      </c>
      <c r="O9">
        <f t="shared" si="29"/>
        <v>1946.6561180088354</v>
      </c>
      <c r="P9">
        <f t="shared" si="30"/>
        <v>97.33280590044177</v>
      </c>
      <c r="Q9" s="5">
        <f t="shared" si="31"/>
        <v>50</v>
      </c>
      <c r="R9">
        <f t="shared" si="0"/>
        <v>100000</v>
      </c>
      <c r="S9">
        <f t="shared" si="1"/>
        <v>5553.0081502248158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4669.3142790912161</v>
      </c>
      <c r="AC9">
        <f t="shared" si="2"/>
        <v>5073.3575496683879</v>
      </c>
      <c r="AE9">
        <f t="shared" si="3"/>
        <v>1778.5103579414779</v>
      </c>
      <c r="AF9">
        <f t="shared" si="4"/>
        <v>-88.925517897073888</v>
      </c>
      <c r="AG9">
        <f t="shared" si="5"/>
        <v>-45.681164266461508</v>
      </c>
      <c r="AH9">
        <f t="shared" si="6"/>
        <v>-803.02499515423347</v>
      </c>
      <c r="AI9">
        <f t="shared" si="7"/>
        <v>840.87868062370899</v>
      </c>
      <c r="AJ9">
        <f t="shared" si="8"/>
        <v>-404.04327057717182</v>
      </c>
      <c r="AK9">
        <f t="shared" si="32"/>
        <v>331.93453401887939</v>
      </c>
      <c r="AL9">
        <f t="shared" si="9"/>
        <v>768.76994406541655</v>
      </c>
      <c r="AN9">
        <f t="shared" si="10"/>
        <v>1111.1098818764917</v>
      </c>
      <c r="AO9">
        <f t="shared" si="11"/>
        <v>-55.555494093824578</v>
      </c>
      <c r="AP9">
        <f t="shared" si="12"/>
        <v>-28.538935860253684</v>
      </c>
      <c r="AQ9">
        <f t="shared" si="13"/>
        <v>-501.68333489067612</v>
      </c>
      <c r="AR9">
        <f t="shared" si="14"/>
        <v>525.33211703173731</v>
      </c>
      <c r="AS9">
        <f t="shared" si="15"/>
        <v>-252.42274729488253</v>
      </c>
      <c r="AT9">
        <f t="shared" si="16"/>
        <v>207.37340057514658</v>
      </c>
      <c r="AU9">
        <f t="shared" si="17"/>
        <v>480.28277031200133</v>
      </c>
      <c r="AW9">
        <v>6</v>
      </c>
      <c r="AX9">
        <f>(R9*SUMPRODUCT(K10:$K$23, X10:$X$23)-$AZ$3*SUMPRODUCT(K9:$K$22, W10:$W$23))/Z9</f>
        <v>5553.0081502248158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1.0476563E-2</v>
      </c>
      <c r="O10">
        <f t="shared" si="29"/>
        <v>1946.6561180088354</v>
      </c>
      <c r="P10">
        <f t="shared" si="30"/>
        <v>97.33280590044177</v>
      </c>
      <c r="Q10" s="5">
        <f t="shared" si="31"/>
        <v>50</v>
      </c>
      <c r="R10">
        <f t="shared" si="0"/>
        <v>100000</v>
      </c>
      <c r="S10">
        <f t="shared" si="1"/>
        <v>5978.1804752642629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5073.3575496683879</v>
      </c>
      <c r="AC10">
        <f t="shared" si="2"/>
        <v>5349.965894258019</v>
      </c>
      <c r="AE10">
        <f t="shared" si="3"/>
        <v>1742.0925785509364</v>
      </c>
      <c r="AF10">
        <f t="shared" si="4"/>
        <v>-87.104628927546827</v>
      </c>
      <c r="AG10">
        <f t="shared" si="5"/>
        <v>-44.745771028445958</v>
      </c>
      <c r="AH10">
        <f t="shared" si="6"/>
        <v>-957.16319070186557</v>
      </c>
      <c r="AI10">
        <f t="shared" si="7"/>
        <v>653.07898789307808</v>
      </c>
      <c r="AJ10">
        <f t="shared" si="8"/>
        <v>-276.60834458963109</v>
      </c>
      <c r="AK10">
        <f t="shared" si="32"/>
        <v>353.23813871281834</v>
      </c>
      <c r="AL10">
        <f t="shared" si="9"/>
        <v>729.70878201626533</v>
      </c>
      <c r="AN10">
        <f t="shared" si="10"/>
        <v>1034.0695205513778</v>
      </c>
      <c r="AO10">
        <f t="shared" si="11"/>
        <v>-51.70347602756889</v>
      </c>
      <c r="AP10">
        <f t="shared" si="12"/>
        <v>-26.560148733642031</v>
      </c>
      <c r="AQ10">
        <f t="shared" si="13"/>
        <v>-568.15194202927682</v>
      </c>
      <c r="AR10">
        <f t="shared" si="14"/>
        <v>387.65395376088992</v>
      </c>
      <c r="AS10">
        <f t="shared" si="15"/>
        <v>-164.18889661319275</v>
      </c>
      <c r="AT10">
        <f t="shared" si="16"/>
        <v>209.67473097385968</v>
      </c>
      <c r="AU10">
        <f t="shared" si="17"/>
        <v>433.13978812155688</v>
      </c>
      <c r="AW10">
        <v>7</v>
      </c>
      <c r="AX10">
        <f>(R10*SUMPRODUCT(K11:$K$23, X11:$X$23)-$AZ$3*SUMPRODUCT(K10:$K$22, W11:$W$23))/Z10</f>
        <v>5978.1804752642629</v>
      </c>
    </row>
    <row r="11" spans="1:52" x14ac:dyDescent="0.25">
      <c r="A11" t="s">
        <v>33</v>
      </c>
      <c r="C11" s="24">
        <f>AU25</f>
        <v>-1425.2995264760243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1.2607808E-2</v>
      </c>
      <c r="O11">
        <f t="shared" si="29"/>
        <v>1946.6561180088354</v>
      </c>
      <c r="P11">
        <f t="shared" si="30"/>
        <v>97.33280590044177</v>
      </c>
      <c r="Q11" s="5">
        <f t="shared" si="31"/>
        <v>50</v>
      </c>
      <c r="R11">
        <f t="shared" si="0"/>
        <v>100000</v>
      </c>
      <c r="S11">
        <f t="shared" si="1"/>
        <v>6287.1036611946993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5349.965894258019</v>
      </c>
      <c r="AC11">
        <f t="shared" si="2"/>
        <v>5499.2248579972265</v>
      </c>
      <c r="AE11">
        <f t="shared" si="3"/>
        <v>1702.7076840168318</v>
      </c>
      <c r="AF11">
        <f t="shared" si="4"/>
        <v>-85.1353842008416</v>
      </c>
      <c r="AG11">
        <f t="shared" si="5"/>
        <v>-43.734167228222887</v>
      </c>
      <c r="AH11">
        <f t="shared" si="6"/>
        <v>-1128.2921798772184</v>
      </c>
      <c r="AI11">
        <f t="shared" si="7"/>
        <v>445.54595271054882</v>
      </c>
      <c r="AJ11">
        <f t="shared" si="8"/>
        <v>-149.2589637392075</v>
      </c>
      <c r="AK11">
        <f t="shared" si="32"/>
        <v>358.82821699481156</v>
      </c>
      <c r="AL11">
        <f t="shared" si="9"/>
        <v>655.11520596615287</v>
      </c>
      <c r="AN11">
        <f t="shared" si="10"/>
        <v>961.19018104812164</v>
      </c>
      <c r="AO11">
        <f t="shared" si="11"/>
        <v>-48.059509052406085</v>
      </c>
      <c r="AP11">
        <f t="shared" si="12"/>
        <v>-24.688237746667053</v>
      </c>
      <c r="AQ11">
        <f t="shared" si="13"/>
        <v>-636.92868413733117</v>
      </c>
      <c r="AR11">
        <f t="shared" si="14"/>
        <v>251.51375011171726</v>
      </c>
      <c r="AS11">
        <f t="shared" si="15"/>
        <v>-84.257710073343205</v>
      </c>
      <c r="AT11">
        <f t="shared" si="16"/>
        <v>202.56099276228329</v>
      </c>
      <c r="AU11">
        <f t="shared" si="17"/>
        <v>369.81703280065733</v>
      </c>
      <c r="AW11">
        <v>8</v>
      </c>
      <c r="AX11">
        <f>(R11*SUMPRODUCT(K12:$K$23, X12:$X$23)-$AZ$3*SUMPRODUCT(K11:$K$22, W12:$W$23))/Z11</f>
        <v>6287.1036611946993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1.5033739000000001E-2</v>
      </c>
      <c r="O12">
        <f t="shared" si="29"/>
        <v>1946.6561180088354</v>
      </c>
      <c r="P12">
        <f t="shared" si="30"/>
        <v>97.33280590044177</v>
      </c>
      <c r="Q12" s="5">
        <f t="shared" si="31"/>
        <v>50</v>
      </c>
      <c r="R12">
        <f t="shared" si="0"/>
        <v>100000</v>
      </c>
      <c r="S12">
        <f t="shared" si="1"/>
        <v>6477.9566331991837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5499.2248579972265</v>
      </c>
      <c r="AC12">
        <f t="shared" si="2"/>
        <v>5524.3155839250721</v>
      </c>
      <c r="AE12">
        <f t="shared" si="3"/>
        <v>1660.08254426186</v>
      </c>
      <c r="AF12">
        <f t="shared" si="4"/>
        <v>-83.004127213093</v>
      </c>
      <c r="AG12">
        <f t="shared" si="5"/>
        <v>-42.639337500449201</v>
      </c>
      <c r="AH12">
        <f t="shared" si="6"/>
        <v>-1314.9761109829126</v>
      </c>
      <c r="AI12">
        <f t="shared" si="7"/>
        <v>219.46296856540516</v>
      </c>
      <c r="AJ12">
        <f t="shared" si="8"/>
        <v>-25.090725927845597</v>
      </c>
      <c r="AK12">
        <f t="shared" si="32"/>
        <v>367.26013997488707</v>
      </c>
      <c r="AL12">
        <f t="shared" si="9"/>
        <v>561.63238261244669</v>
      </c>
      <c r="AN12">
        <f t="shared" si="10"/>
        <v>890.89076616256318</v>
      </c>
      <c r="AO12">
        <f t="shared" si="11"/>
        <v>-44.544538308128161</v>
      </c>
      <c r="AP12">
        <f t="shared" si="12"/>
        <v>-22.882592305872272</v>
      </c>
      <c r="AQ12">
        <f t="shared" si="13"/>
        <v>-705.68784609438273</v>
      </c>
      <c r="AR12">
        <f t="shared" si="14"/>
        <v>117.77578945418003</v>
      </c>
      <c r="AS12">
        <f t="shared" si="15"/>
        <v>-13.46505095345867</v>
      </c>
      <c r="AT12">
        <f t="shared" si="16"/>
        <v>197.09180643705804</v>
      </c>
      <c r="AU12">
        <f t="shared" si="17"/>
        <v>301.40254493777945</v>
      </c>
      <c r="AW12">
        <v>9</v>
      </c>
      <c r="AX12">
        <f>(R12*SUMPRODUCT(K13:$K$23, X13:$X$23)-$AZ$3*SUMPRODUCT(K12:$K$22, W13:$W$23))/Z12</f>
        <v>6477.9566331991837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1.7719183999999999E-2</v>
      </c>
      <c r="O13">
        <f t="shared" si="29"/>
        <v>1946.6561180088354</v>
      </c>
      <c r="P13">
        <f t="shared" si="30"/>
        <v>97.33280590044177</v>
      </c>
      <c r="Q13" s="5">
        <f t="shared" si="31"/>
        <v>50</v>
      </c>
      <c r="R13">
        <f t="shared" si="0"/>
        <v>100000</v>
      </c>
      <c r="S13">
        <f t="shared" si="1"/>
        <v>6549.5993960033229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5524.3155839250721</v>
      </c>
      <c r="AC13">
        <f t="shared" si="2"/>
        <v>5430.5885313997105</v>
      </c>
      <c r="AE13">
        <f t="shared" si="3"/>
        <v>1614.0664107622774</v>
      </c>
      <c r="AF13">
        <f t="shared" si="4"/>
        <v>-80.703320538113871</v>
      </c>
      <c r="AG13">
        <f t="shared" si="5"/>
        <v>-41.457409858636154</v>
      </c>
      <c r="AH13">
        <f t="shared" si="6"/>
        <v>-1511.0685336171191</v>
      </c>
      <c r="AI13">
        <f t="shared" si="7"/>
        <v>-19.162853251591741</v>
      </c>
      <c r="AJ13">
        <f t="shared" si="8"/>
        <v>93.727052525361614</v>
      </c>
      <c r="AK13">
        <f t="shared" si="32"/>
        <v>364.88198745351553</v>
      </c>
      <c r="AL13">
        <f t="shared" si="9"/>
        <v>439.44618672728541</v>
      </c>
      <c r="AN13">
        <f t="shared" si="10"/>
        <v>823.61510040068652</v>
      </c>
      <c r="AO13">
        <f t="shared" si="11"/>
        <v>-41.180755020034326</v>
      </c>
      <c r="AP13">
        <f t="shared" si="12"/>
        <v>-21.154612075067806</v>
      </c>
      <c r="AQ13">
        <f t="shared" si="13"/>
        <v>-771.05802693683563</v>
      </c>
      <c r="AR13">
        <f t="shared" si="14"/>
        <v>-9.7782936312512589</v>
      </c>
      <c r="AS13">
        <f t="shared" si="15"/>
        <v>47.826418579319252</v>
      </c>
      <c r="AT13">
        <f t="shared" si="16"/>
        <v>186.18955993824389</v>
      </c>
      <c r="AU13">
        <f t="shared" si="17"/>
        <v>224.23768488631188</v>
      </c>
      <c r="AW13">
        <v>10</v>
      </c>
      <c r="AX13">
        <f>(R13*SUMPRODUCT(K14:$K$23, X14:$X$23)-$AZ$3*SUMPRODUCT(K13:$K$22, W14:$W$23))/Z13</f>
        <v>6549.5993960033229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2.0768709E-2</v>
      </c>
      <c r="O14">
        <f t="shared" si="29"/>
        <v>1946.6561180088354</v>
      </c>
      <c r="P14">
        <f t="shared" si="30"/>
        <v>97.33280590044177</v>
      </c>
      <c r="Q14" s="5">
        <f t="shared" si="31"/>
        <v>50</v>
      </c>
      <c r="R14">
        <f t="shared" si="0"/>
        <v>100000</v>
      </c>
      <c r="S14">
        <f t="shared" si="1"/>
        <v>6496.744760632615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5430.5885313997105</v>
      </c>
      <c r="AC14">
        <f t="shared" si="2"/>
        <v>5221.0204254709179</v>
      </c>
      <c r="AE14">
        <f t="shared" si="3"/>
        <v>1564.4036710628584</v>
      </c>
      <c r="AF14">
        <f t="shared" si="4"/>
        <v>-78.220183553142917</v>
      </c>
      <c r="AG14">
        <f t="shared" si="5"/>
        <v>-40.181818878802048</v>
      </c>
      <c r="AH14">
        <f t="shared" si="6"/>
        <v>-1722.0337624954907</v>
      </c>
      <c r="AI14">
        <f t="shared" si="7"/>
        <v>-276.03209386457729</v>
      </c>
      <c r="AJ14">
        <f t="shared" si="8"/>
        <v>209.56810592879265</v>
      </c>
      <c r="AK14">
        <f t="shared" si="32"/>
        <v>355.52208177194444</v>
      </c>
      <c r="AL14">
        <f t="shared" si="9"/>
        <v>289.0580938361598</v>
      </c>
      <c r="AN14">
        <f t="shared" si="10"/>
        <v>759.24817105616501</v>
      </c>
      <c r="AO14">
        <f t="shared" si="11"/>
        <v>-37.962408552808249</v>
      </c>
      <c r="AP14">
        <f t="shared" si="12"/>
        <v>-19.501342944761419</v>
      </c>
      <c r="AQ14">
        <f t="shared" si="13"/>
        <v>-835.7503941315756</v>
      </c>
      <c r="AR14">
        <f t="shared" si="14"/>
        <v>-133.96597457298031</v>
      </c>
      <c r="AS14">
        <f t="shared" si="15"/>
        <v>101.70917141228517</v>
      </c>
      <c r="AT14">
        <f t="shared" si="16"/>
        <v>172.54465413778951</v>
      </c>
      <c r="AU14">
        <f t="shared" si="17"/>
        <v>140.28785097709437</v>
      </c>
      <c r="AW14">
        <v>11</v>
      </c>
      <c r="AX14">
        <f>(R14*SUMPRODUCT(K15:$K$23, X15:$X$23)-$AZ$3*SUMPRODUCT(K14:$K$22, W15:$W$23))/Z14</f>
        <v>6496.744760632615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2.4225090000000001E-2</v>
      </c>
      <c r="O15">
        <f t="shared" si="29"/>
        <v>1946.6561180088354</v>
      </c>
      <c r="P15">
        <f t="shared" si="30"/>
        <v>97.33280590044177</v>
      </c>
      <c r="Q15" s="5">
        <f t="shared" si="31"/>
        <v>50</v>
      </c>
      <c r="R15">
        <f t="shared" si="0"/>
        <v>100000</v>
      </c>
      <c r="S15">
        <f t="shared" si="1"/>
        <v>6313.4116078806392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5221.0204254709179</v>
      </c>
      <c r="AC15">
        <f t="shared" si="2"/>
        <v>4900.0398324641383</v>
      </c>
      <c r="AE15">
        <f t="shared" si="3"/>
        <v>1510.8618146244016</v>
      </c>
      <c r="AF15">
        <f t="shared" si="4"/>
        <v>-75.54309073122009</v>
      </c>
      <c r="AG15">
        <f t="shared" si="5"/>
        <v>-38.806592511311344</v>
      </c>
      <c r="AH15">
        <f t="shared" si="6"/>
        <v>-1946.8163574053572</v>
      </c>
      <c r="AI15">
        <f t="shared" si="7"/>
        <v>-550.30422602348676</v>
      </c>
      <c r="AJ15">
        <f t="shared" si="8"/>
        <v>320.9805930067796</v>
      </c>
      <c r="AK15">
        <f t="shared" si="32"/>
        <v>345.46400185199678</v>
      </c>
      <c r="AL15">
        <f t="shared" si="9"/>
        <v>116.14036883528962</v>
      </c>
      <c r="AN15">
        <f t="shared" si="10"/>
        <v>697.08416586123428</v>
      </c>
      <c r="AO15">
        <f t="shared" si="11"/>
        <v>-34.854208293061717</v>
      </c>
      <c r="AP15">
        <f t="shared" si="12"/>
        <v>-17.904656076961775</v>
      </c>
      <c r="AQ15">
        <f t="shared" si="13"/>
        <v>-898.22566395609908</v>
      </c>
      <c r="AR15">
        <f t="shared" si="14"/>
        <v>-253.90036246488825</v>
      </c>
      <c r="AS15">
        <f t="shared" si="15"/>
        <v>148.09460849958629</v>
      </c>
      <c r="AT15">
        <f t="shared" si="16"/>
        <v>159.39080810375103</v>
      </c>
      <c r="AU15">
        <f t="shared" si="17"/>
        <v>53.58505413844906</v>
      </c>
      <c r="AW15">
        <v>12</v>
      </c>
      <c r="AX15">
        <f>(R15*SUMPRODUCT(K16:$K$23, X16:$X$23)-$AZ$3*SUMPRODUCT(K15:$K$22, W16:$W$23))/Z15</f>
        <v>6313.4116078806392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2.7828815E-2</v>
      </c>
      <c r="O16">
        <f t="shared" si="29"/>
        <v>1946.6561180088354</v>
      </c>
      <c r="P16">
        <f t="shared" si="30"/>
        <v>97.33280590044177</v>
      </c>
      <c r="Q16" s="5">
        <f t="shared" si="31"/>
        <v>50</v>
      </c>
      <c r="R16">
        <f t="shared" si="0"/>
        <v>100000</v>
      </c>
      <c r="S16">
        <f t="shared" si="1"/>
        <v>6006.0858796236516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4900.0398324641383</v>
      </c>
      <c r="AC16">
        <f t="shared" si="2"/>
        <v>4485.1749749754836</v>
      </c>
      <c r="AE16">
        <f t="shared" si="3"/>
        <v>1453.7077025484109</v>
      </c>
      <c r="AF16">
        <f t="shared" si="4"/>
        <v>-72.685385127420545</v>
      </c>
      <c r="AG16">
        <f t="shared" si="5"/>
        <v>-37.338585102420566</v>
      </c>
      <c r="AH16">
        <f t="shared" si="6"/>
        <v>-2159.8829675553379</v>
      </c>
      <c r="AI16">
        <f t="shared" si="7"/>
        <v>-816.19923523676812</v>
      </c>
      <c r="AJ16">
        <f t="shared" si="8"/>
        <v>414.86485748865471</v>
      </c>
      <c r="AK16">
        <f t="shared" si="32"/>
        <v>343.5740995987166</v>
      </c>
      <c r="AL16">
        <f t="shared" si="9"/>
        <v>-57.760278149396811</v>
      </c>
      <c r="AN16">
        <f t="shared" si="10"/>
        <v>635.92898256512785</v>
      </c>
      <c r="AO16">
        <f t="shared" si="11"/>
        <v>-31.796449128256395</v>
      </c>
      <c r="AP16">
        <f t="shared" si="12"/>
        <v>-16.333880870946967</v>
      </c>
      <c r="AQ16">
        <f t="shared" si="13"/>
        <v>-944.84756158982668</v>
      </c>
      <c r="AR16">
        <f t="shared" si="14"/>
        <v>-357.04890902390218</v>
      </c>
      <c r="AS16">
        <f t="shared" si="15"/>
        <v>181.48392985900216</v>
      </c>
      <c r="AT16">
        <f t="shared" si="16"/>
        <v>150.29756477902799</v>
      </c>
      <c r="AU16">
        <f t="shared" si="17"/>
        <v>-25.267414385872033</v>
      </c>
      <c r="AW16">
        <v>13</v>
      </c>
      <c r="AX16">
        <f>(R16*SUMPRODUCT(K17:$K$23, X17:$X$23)-$AZ$3*SUMPRODUCT(K16:$K$22, W17:$W$23))/Z16</f>
        <v>6006.0858796236516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3.1684449000000003E-2</v>
      </c>
      <c r="O17">
        <f t="shared" si="29"/>
        <v>1946.6561180088354</v>
      </c>
      <c r="P17">
        <f t="shared" si="30"/>
        <v>97.33280590044177</v>
      </c>
      <c r="Q17" s="5">
        <f t="shared" si="31"/>
        <v>50</v>
      </c>
      <c r="R17">
        <f t="shared" si="0"/>
        <v>100000</v>
      </c>
      <c r="S17">
        <f t="shared" si="1"/>
        <v>5580.651905138885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4485.1749749754836</v>
      </c>
      <c r="AC17">
        <f t="shared" si="2"/>
        <v>3993.7541092751107</v>
      </c>
      <c r="AE17">
        <f t="shared" si="3"/>
        <v>1393.1106979606245</v>
      </c>
      <c r="AF17">
        <f t="shared" si="4"/>
        <v>-69.655534898031235</v>
      </c>
      <c r="AG17">
        <f t="shared" si="5"/>
        <v>-35.782146755986552</v>
      </c>
      <c r="AH17">
        <f t="shared" si="6"/>
        <v>-2366.1049908196082</v>
      </c>
      <c r="AI17">
        <f t="shared" si="7"/>
        <v>-1078.4319745130015</v>
      </c>
      <c r="AJ17">
        <f t="shared" si="8"/>
        <v>491.42086570037281</v>
      </c>
      <c r="AK17">
        <f t="shared" si="32"/>
        <v>358.39247951694938</v>
      </c>
      <c r="AL17">
        <f t="shared" si="9"/>
        <v>-228.61862929567928</v>
      </c>
      <c r="AN17">
        <f t="shared" si="10"/>
        <v>574.00455243832528</v>
      </c>
      <c r="AO17">
        <f t="shared" si="11"/>
        <v>-28.700227621916266</v>
      </c>
      <c r="AP17">
        <f t="shared" si="12"/>
        <v>-14.743347505707733</v>
      </c>
      <c r="AQ17">
        <f t="shared" si="13"/>
        <v>-974.90819521068988</v>
      </c>
      <c r="AR17">
        <f t="shared" si="14"/>
        <v>-444.34721789998861</v>
      </c>
      <c r="AS17">
        <f t="shared" si="15"/>
        <v>202.48054550735321</v>
      </c>
      <c r="AT17">
        <f t="shared" si="16"/>
        <v>147.66874958575812</v>
      </c>
      <c r="AU17">
        <f t="shared" si="17"/>
        <v>-94.197922806877244</v>
      </c>
      <c r="AW17">
        <v>14</v>
      </c>
      <c r="AX17">
        <f>(R17*SUMPRODUCT(K18:$K$23, X18:$X$23)-$AZ$3*SUMPRODUCT(K17:$K$22, W18:$W$23))/Z17</f>
        <v>5580.651905138885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3.5933631000000001E-2</v>
      </c>
      <c r="O18">
        <f t="shared" si="29"/>
        <v>1946.6561180088354</v>
      </c>
      <c r="P18">
        <f t="shared" si="30"/>
        <v>97.33280590044177</v>
      </c>
      <c r="Q18" s="5">
        <f t="shared" si="31"/>
        <v>50</v>
      </c>
      <c r="R18">
        <f t="shared" si="0"/>
        <v>100000</v>
      </c>
      <c r="S18">
        <f t="shared" si="1"/>
        <v>5038.3038116178923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3993.7541092751107</v>
      </c>
      <c r="AC18">
        <f t="shared" si="2"/>
        <v>3440.0070093207055</v>
      </c>
      <c r="AE18">
        <f t="shared" si="3"/>
        <v>1329.1200652183488</v>
      </c>
      <c r="AF18">
        <f t="shared" si="4"/>
        <v>-66.456003260917441</v>
      </c>
      <c r="AG18">
        <f t="shared" si="5"/>
        <v>-34.138542830509223</v>
      </c>
      <c r="AH18">
        <f t="shared" si="6"/>
        <v>-2571.5649158349356</v>
      </c>
      <c r="AI18">
        <f t="shared" si="7"/>
        <v>-1343.0393967080136</v>
      </c>
      <c r="AJ18">
        <f t="shared" si="8"/>
        <v>553.74709995440526</v>
      </c>
      <c r="AK18">
        <f t="shared" si="32"/>
        <v>368.47491380340119</v>
      </c>
      <c r="AL18">
        <f t="shared" si="9"/>
        <v>-420.8173829502071</v>
      </c>
      <c r="AN18">
        <f t="shared" si="10"/>
        <v>511.76379696692192</v>
      </c>
      <c r="AO18">
        <f t="shared" si="11"/>
        <v>-25.588189848346094</v>
      </c>
      <c r="AP18">
        <f t="shared" si="12"/>
        <v>-13.144689301631423</v>
      </c>
      <c r="AQ18">
        <f t="shared" si="13"/>
        <v>-990.15420797097863</v>
      </c>
      <c r="AR18">
        <f t="shared" si="14"/>
        <v>-517.12329015403429</v>
      </c>
      <c r="AS18">
        <f t="shared" si="15"/>
        <v>213.21453632974303</v>
      </c>
      <c r="AT18">
        <f t="shared" si="16"/>
        <v>141.87741642746857</v>
      </c>
      <c r="AU18">
        <f t="shared" si="17"/>
        <v>-162.03133739682266</v>
      </c>
      <c r="AW18">
        <v>15</v>
      </c>
      <c r="AX18">
        <f>(R18*SUMPRODUCT(K19:$K$23, X19:$X$23)-$AZ$3*SUMPRODUCT(K18:$K$22, W19:$W$23))/Z18</f>
        <v>5038.3038116178923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4.1016489000000003E-2</v>
      </c>
      <c r="O19">
        <f t="shared" si="29"/>
        <v>1946.6561180088354</v>
      </c>
      <c r="P19">
        <f t="shared" si="30"/>
        <v>97.33280590044177</v>
      </c>
      <c r="Q19" s="5">
        <f t="shared" si="31"/>
        <v>50</v>
      </c>
      <c r="R19">
        <f t="shared" si="0"/>
        <v>100000</v>
      </c>
      <c r="S19">
        <f t="shared" si="1"/>
        <v>4359.2582606777687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3440.0070093207055</v>
      </c>
      <c r="AC19">
        <f t="shared" si="2"/>
        <v>2824.5303200506773</v>
      </c>
      <c r="AE19">
        <f t="shared" si="3"/>
        <v>1261.3130260314576</v>
      </c>
      <c r="AF19">
        <f t="shared" si="4"/>
        <v>-63.065651301572885</v>
      </c>
      <c r="AG19">
        <f t="shared" si="5"/>
        <v>-32.396914235720523</v>
      </c>
      <c r="AH19">
        <f t="shared" si="6"/>
        <v>-2800.4863329672212</v>
      </c>
      <c r="AI19">
        <f t="shared" si="7"/>
        <v>-1634.6358724730569</v>
      </c>
      <c r="AJ19">
        <f t="shared" si="8"/>
        <v>615.47668927002815</v>
      </c>
      <c r="AK19">
        <f t="shared" si="32"/>
        <v>340.44787178931335</v>
      </c>
      <c r="AL19">
        <f t="shared" si="9"/>
        <v>-678.71131141371541</v>
      </c>
      <c r="AN19">
        <f t="shared" si="10"/>
        <v>452.44587744397307</v>
      </c>
      <c r="AO19">
        <f t="shared" si="11"/>
        <v>-22.622293872198654</v>
      </c>
      <c r="AP19">
        <f t="shared" si="12"/>
        <v>-11.621104345506174</v>
      </c>
      <c r="AQ19">
        <f t="shared" si="13"/>
        <v>-1004.5630783469034</v>
      </c>
      <c r="AR19">
        <f t="shared" si="14"/>
        <v>-586.36059912063513</v>
      </c>
      <c r="AS19">
        <f t="shared" si="15"/>
        <v>220.77778075380337</v>
      </c>
      <c r="AT19">
        <f t="shared" si="16"/>
        <v>122.12213217229349</v>
      </c>
      <c r="AU19">
        <f t="shared" si="17"/>
        <v>-243.46068619453823</v>
      </c>
      <c r="AW19">
        <v>16</v>
      </c>
      <c r="AX19">
        <f>(R19*SUMPRODUCT(K20:$K$23, X20:$X$23)-$AZ$3*SUMPRODUCT(K19:$K$22, W20:$W$23))/Z19</f>
        <v>4359.2582606777687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4.6435859000000003E-2</v>
      </c>
      <c r="O20">
        <f t="shared" si="29"/>
        <v>1946.6561180088354</v>
      </c>
      <c r="P20">
        <f t="shared" si="30"/>
        <v>97.33280590044177</v>
      </c>
      <c r="Q20" s="5">
        <f t="shared" si="31"/>
        <v>50</v>
      </c>
      <c r="R20">
        <f t="shared" si="0"/>
        <v>100000</v>
      </c>
      <c r="S20">
        <f t="shared" si="1"/>
        <v>3508.2318757018625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2824.5303200506773</v>
      </c>
      <c r="AC20">
        <f t="shared" si="2"/>
        <v>2144.8323914362645</v>
      </c>
      <c r="AE20">
        <f t="shared" si="3"/>
        <v>1190.129741939483</v>
      </c>
      <c r="AF20">
        <f t="shared" si="4"/>
        <v>-59.506487096974148</v>
      </c>
      <c r="AG20">
        <f t="shared" si="5"/>
        <v>-30.568566551878302</v>
      </c>
      <c r="AH20">
        <f t="shared" si="6"/>
        <v>-3008.7570829700221</v>
      </c>
      <c r="AI20">
        <f t="shared" si="7"/>
        <v>-1908.7023946793915</v>
      </c>
      <c r="AJ20">
        <f t="shared" si="8"/>
        <v>679.69792861441283</v>
      </c>
      <c r="AK20">
        <f t="shared" si="32"/>
        <v>214.76483911670002</v>
      </c>
      <c r="AL20">
        <f t="shared" si="9"/>
        <v>-1014.2396269482787</v>
      </c>
      <c r="AN20">
        <f t="shared" si="10"/>
        <v>404.92431537457429</v>
      </c>
      <c r="AO20">
        <f t="shared" si="11"/>
        <v>-20.246215768728714</v>
      </c>
      <c r="AP20">
        <f t="shared" si="12"/>
        <v>-10.400509664458786</v>
      </c>
      <c r="AQ20">
        <f t="shared" si="13"/>
        <v>-1023.685787370221</v>
      </c>
      <c r="AR20">
        <f t="shared" si="14"/>
        <v>-649.40819742883411</v>
      </c>
      <c r="AS20">
        <f t="shared" si="15"/>
        <v>231.25732322022955</v>
      </c>
      <c r="AT20">
        <f t="shared" si="16"/>
        <v>73.070609347297847</v>
      </c>
      <c r="AU20">
        <f t="shared" si="17"/>
        <v>-345.08026486130672</v>
      </c>
      <c r="AW20">
        <v>17</v>
      </c>
      <c r="AX20">
        <f>(R20*SUMPRODUCT(K21:$K$23, X21:$X$23)-$AZ$3*SUMPRODUCT(K20:$K$22, W21:$W$23))/Z20</f>
        <v>3508.2318757018625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5.1834316999999998E-2</v>
      </c>
      <c r="O21">
        <f t="shared" si="29"/>
        <v>1946.6561180088354</v>
      </c>
      <c r="P21">
        <f t="shared" si="30"/>
        <v>97.33280590044177</v>
      </c>
      <c r="Q21" s="5">
        <f t="shared" si="31"/>
        <v>50</v>
      </c>
      <c r="R21">
        <f t="shared" si="0"/>
        <v>100000</v>
      </c>
      <c r="S21">
        <f t="shared" si="1"/>
        <v>2488.1053854770284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2144.8323914362645</v>
      </c>
      <c r="AC21">
        <f t="shared" si="2"/>
        <v>1427.0966403408811</v>
      </c>
      <c r="AE21">
        <f t="shared" si="3"/>
        <v>1116.5388822052687</v>
      </c>
      <c r="AF21">
        <f t="shared" si="4"/>
        <v>-55.826944110263433</v>
      </c>
      <c r="AG21">
        <f t="shared" si="5"/>
        <v>-28.678380117473861</v>
      </c>
      <c r="AH21">
        <f t="shared" si="6"/>
        <v>-3169.0015377713135</v>
      </c>
      <c r="AI21">
        <f t="shared" si="7"/>
        <v>-2136.967979793782</v>
      </c>
      <c r="AJ21">
        <f t="shared" si="8"/>
        <v>717.73575109538342</v>
      </c>
      <c r="AK21">
        <f t="shared" si="32"/>
        <v>164.44442410495415</v>
      </c>
      <c r="AL21">
        <f t="shared" si="9"/>
        <v>-1254.7878045934444</v>
      </c>
      <c r="AN21">
        <f t="shared" si="10"/>
        <v>361.34889840834677</v>
      </c>
      <c r="AO21">
        <f t="shared" si="11"/>
        <v>-18.067444920417337</v>
      </c>
      <c r="AP21">
        <f t="shared" si="12"/>
        <v>-9.2812719993389887</v>
      </c>
      <c r="AQ21">
        <f t="shared" si="13"/>
        <v>-1025.5936743253503</v>
      </c>
      <c r="AR21">
        <f t="shared" si="14"/>
        <v>-691.59349283675988</v>
      </c>
      <c r="AS21">
        <f t="shared" si="15"/>
        <v>232.28301955267128</v>
      </c>
      <c r="AT21">
        <f t="shared" si="16"/>
        <v>53.219652666601753</v>
      </c>
      <c r="AU21">
        <f t="shared" si="17"/>
        <v>-406.09082061748683</v>
      </c>
      <c r="AW21">
        <v>18</v>
      </c>
      <c r="AX21">
        <f>(R21*SUMPRODUCT(K22:$K$23, X22:$X$23)-$AZ$3*SUMPRODUCT(K21:$K$22, W22:$W$23))/Z21</f>
        <v>2488.1053854770284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5.7772715000000002E-2</v>
      </c>
      <c r="O22">
        <f t="shared" si="29"/>
        <v>1946.6561180088354</v>
      </c>
      <c r="P22">
        <f t="shared" si="30"/>
        <v>97.33280590044177</v>
      </c>
      <c r="Q22" s="5">
        <f t="shared" si="31"/>
        <v>50</v>
      </c>
      <c r="R22">
        <f t="shared" si="0"/>
        <v>100000</v>
      </c>
      <c r="S22">
        <f t="shared" si="1"/>
        <v>1308.3596189879308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1427.0966403408811</v>
      </c>
      <c r="AC22">
        <f t="shared" si="2"/>
        <v>699.57382886983828</v>
      </c>
      <c r="AE22">
        <f t="shared" si="3"/>
        <v>1040.8680107551525</v>
      </c>
      <c r="AF22">
        <f t="shared" si="4"/>
        <v>-52.043400537757627</v>
      </c>
      <c r="AG22">
        <f t="shared" si="5"/>
        <v>-26.734768435110638</v>
      </c>
      <c r="AH22">
        <f t="shared" si="6"/>
        <v>-3313.6557623769677</v>
      </c>
      <c r="AI22">
        <f t="shared" si="7"/>
        <v>-2351.5659205946836</v>
      </c>
      <c r="AJ22">
        <f t="shared" si="8"/>
        <v>727.52281147104281</v>
      </c>
      <c r="AK22">
        <f t="shared" si="32"/>
        <v>169.11448753907936</v>
      </c>
      <c r="AL22">
        <f t="shared" si="9"/>
        <v>-1454.9286215845614</v>
      </c>
      <c r="AN22">
        <f t="shared" si="10"/>
        <v>314.82177803827472</v>
      </c>
      <c r="AO22">
        <f t="shared" si="11"/>
        <v>-15.741088901913736</v>
      </c>
      <c r="AP22">
        <f t="shared" si="12"/>
        <v>-8.0862196236358006</v>
      </c>
      <c r="AQ22">
        <f t="shared" si="13"/>
        <v>-1002.2509944958721</v>
      </c>
      <c r="AR22">
        <f t="shared" si="14"/>
        <v>-711.25652498314696</v>
      </c>
      <c r="AS22">
        <f t="shared" si="15"/>
        <v>220.04713633628637</v>
      </c>
      <c r="AT22">
        <f t="shared" si="16"/>
        <v>51.150504299251338</v>
      </c>
      <c r="AU22">
        <f t="shared" si="17"/>
        <v>-440.05888434760925</v>
      </c>
      <c r="AW22">
        <v>19</v>
      </c>
      <c r="AX22">
        <f>(R22*SUMPRODUCT(K23:$K$23, X23:$X$23)-$AZ$3*SUMPRODUCT(K22:$K$22, W23:$W$23))/Z22</f>
        <v>1308.3596189879308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6.4089452000000005E-2</v>
      </c>
      <c r="O23">
        <f t="shared" si="29"/>
        <v>1946.6561180088354</v>
      </c>
      <c r="P23">
        <f t="shared" si="30"/>
        <v>97.33280590044177</v>
      </c>
      <c r="Q23" s="5">
        <f t="shared" si="31"/>
        <v>50</v>
      </c>
      <c r="R23">
        <f t="shared" si="0"/>
        <v>100000</v>
      </c>
      <c r="S23">
        <f t="shared" si="1"/>
        <v>1413.0518566982896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699.57382886983828</v>
      </c>
      <c r="AC23">
        <f t="shared" si="2"/>
        <v>699.57382886983828</v>
      </c>
      <c r="AE23">
        <f t="shared" si="3"/>
        <v>963.7506702339731</v>
      </c>
      <c r="AF23">
        <f t="shared" si="4"/>
        <v>-48.187533511698653</v>
      </c>
      <c r="AG23">
        <f t="shared" si="5"/>
        <v>-24.754004092406394</v>
      </c>
      <c r="AH23">
        <f t="shared" si="6"/>
        <v>-3426.8333167062769</v>
      </c>
      <c r="AI23">
        <f t="shared" si="7"/>
        <v>-2536.0241840764088</v>
      </c>
      <c r="AJ23">
        <f t="shared" si="8"/>
        <v>0</v>
      </c>
      <c r="AK23">
        <f t="shared" si="32"/>
        <v>167.81273072502054</v>
      </c>
      <c r="AL23">
        <f t="shared" si="9"/>
        <v>-2368.2114533513882</v>
      </c>
      <c r="AN23">
        <f t="shared" si="10"/>
        <v>264.06087963198956</v>
      </c>
      <c r="AO23">
        <f t="shared" si="11"/>
        <v>-13.203043981599478</v>
      </c>
      <c r="AP23">
        <f t="shared" si="12"/>
        <v>-6.7824223597870992</v>
      </c>
      <c r="AQ23">
        <f t="shared" si="13"/>
        <v>-938.92813557471652</v>
      </c>
      <c r="AR23">
        <f t="shared" si="14"/>
        <v>-694.8527222841135</v>
      </c>
      <c r="AS23">
        <f t="shared" si="15"/>
        <v>0</v>
      </c>
      <c r="AT23">
        <f t="shared" si="16"/>
        <v>45.979503472549766</v>
      </c>
      <c r="AU23">
        <f t="shared" si="17"/>
        <v>-648.87321881156367</v>
      </c>
      <c r="AW23">
        <v>20</v>
      </c>
      <c r="AX23">
        <f>(R23*SUMPRODUCT(K$23:$K24, X$23:$X24)-$AZ$3*SUMPRODUCT(K$22:$K23, W$23:$W24))/Z23</f>
        <v>1413.0518566982896</v>
      </c>
    </row>
    <row r="25" spans="5:50" x14ac:dyDescent="0.25">
      <c r="AN25" s="6">
        <f t="shared" ref="AN25:AU25" si="33">SUM(AN3:AN23)</f>
        <v>17331.537427448307</v>
      </c>
      <c r="AO25" s="6">
        <f t="shared" si="33"/>
        <v>-2326.5689598790423</v>
      </c>
      <c r="AP25" s="6">
        <f t="shared" si="33"/>
        <v>-2915.0699679888057</v>
      </c>
      <c r="AQ25" s="6">
        <f t="shared" si="33"/>
        <v>-14347.44479676228</v>
      </c>
      <c r="AR25" s="6">
        <f t="shared" si="33"/>
        <v>-2257.5462971818174</v>
      </c>
      <c r="AS25" s="6">
        <f t="shared" si="33"/>
        <v>-2526.5350587501748</v>
      </c>
      <c r="AT25" s="6">
        <f t="shared" si="33"/>
        <v>3358.7818294559679</v>
      </c>
      <c r="AU25" s="7">
        <f t="shared" si="33"/>
        <v>-1425.2995264760243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9B40-3AAB-4DE7-81E3-CCEC9D457DB3}">
  <sheetPr codeName="Sheet8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6180.6931326637978</v>
      </c>
      <c r="K3">
        <v>1</v>
      </c>
      <c r="L3" s="2">
        <v>0</v>
      </c>
      <c r="O3">
        <f>$C$3</f>
        <v>6180.6931326637978</v>
      </c>
      <c r="P3">
        <f>O3*B5</f>
        <v>4944.5545061310386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6180.6931326637978</v>
      </c>
      <c r="AF3">
        <f t="shared" ref="AF3:AF23" si="4">-$Z3*P3</f>
        <v>-4944.5545061310386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-1283.7695774672407</v>
      </c>
      <c r="AJ3">
        <f t="shared" ref="AJ3:AJ23" si="8">AB3-AC3</f>
        <v>0</v>
      </c>
      <c r="AL3">
        <f t="shared" ref="AL3:AL23" si="9">SUM(AI3:AK3)</f>
        <v>-1283.7695774672407</v>
      </c>
      <c r="AN3">
        <f t="shared" ref="AN3:AN23" si="10">AE3*$K3</f>
        <v>6180.6931326637978</v>
      </c>
      <c r="AO3">
        <f t="shared" ref="AO3:AO23" si="11">AF3*$K3</f>
        <v>-4944.5545061310386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-1283.7695774672407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-1283.7695774672407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4634.6736050022319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2.0768709E-2</v>
      </c>
      <c r="R4">
        <f t="shared" si="0"/>
        <v>100000</v>
      </c>
      <c r="S4">
        <f t="shared" si="1"/>
        <v>2771.4815860673179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2686.2066756467539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-2076.8708999999999</v>
      </c>
      <c r="AI4">
        <f t="shared" si="7"/>
        <v>-2076.8708999999999</v>
      </c>
      <c r="AJ4">
        <f t="shared" si="8"/>
        <v>-2686.2066756467539</v>
      </c>
      <c r="AK4">
        <f>H4*SUM(AB4, AE4:AF4)</f>
        <v>0</v>
      </c>
      <c r="AL4">
        <f t="shared" si="9"/>
        <v>-4763.0775756467538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-1948.4669293554739</v>
      </c>
      <c r="AR4">
        <f t="shared" si="14"/>
        <v>-1948.4669293554739</v>
      </c>
      <c r="AS4">
        <f t="shared" si="15"/>
        <v>-2520.1301019295934</v>
      </c>
      <c r="AT4">
        <f t="shared" si="16"/>
        <v>0</v>
      </c>
      <c r="AU4">
        <f t="shared" si="17"/>
        <v>-4468.5970312850677</v>
      </c>
      <c r="AW4">
        <v>1</v>
      </c>
      <c r="AX4">
        <f>(R4*SUMPRODUCT(K5:$K$23, X5:$X$23)-$AZ$3*SUMPRODUCT(K4:$K$22, W5:$W$23))/Z4</f>
        <v>2771.4815860673179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2.4225090000000001E-2</v>
      </c>
      <c r="O5">
        <f t="shared" ref="O5:O23" si="29">$C$3</f>
        <v>6180.6931326637978</v>
      </c>
      <c r="P5">
        <f t="shared" ref="P5:P23" si="30">O5*$C$5</f>
        <v>309.03465663318991</v>
      </c>
      <c r="Q5" s="5">
        <f t="shared" ref="Q5:Q23" si="31">$C$8</f>
        <v>50</v>
      </c>
      <c r="R5">
        <f t="shared" si="0"/>
        <v>100000</v>
      </c>
      <c r="S5">
        <f t="shared" si="1"/>
        <v>5205.7941260945636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2686.2066756467539</v>
      </c>
      <c r="AC5">
        <f t="shared" si="2"/>
        <v>4872.9318121413344</v>
      </c>
      <c r="AE5">
        <f t="shared" si="3"/>
        <v>5785.4950575688217</v>
      </c>
      <c r="AF5">
        <f t="shared" si="4"/>
        <v>-289.27475287844112</v>
      </c>
      <c r="AG5">
        <f t="shared" si="5"/>
        <v>-46.802963141735447</v>
      </c>
      <c r="AH5">
        <f t="shared" si="6"/>
        <v>-2347.9715255291189</v>
      </c>
      <c r="AI5">
        <f t="shared" si="7"/>
        <v>3101.4458160195259</v>
      </c>
      <c r="AJ5">
        <f t="shared" si="8"/>
        <v>-2186.7251364945805</v>
      </c>
      <c r="AK5">
        <f>H5*SUM(AB5, AE5:AF5)</f>
        <v>706.96169110112839</v>
      </c>
      <c r="AL5">
        <f t="shared" si="9"/>
        <v>1621.6823706260739</v>
      </c>
      <c r="AN5">
        <f t="shared" si="10"/>
        <v>4996.136643749117</v>
      </c>
      <c r="AO5">
        <f t="shared" si="11"/>
        <v>-249.80683218745591</v>
      </c>
      <c r="AP5">
        <f t="shared" si="12"/>
        <v>-40.417284408972499</v>
      </c>
      <c r="AQ5">
        <f t="shared" si="13"/>
        <v>-2027.6201881512027</v>
      </c>
      <c r="AR5">
        <f t="shared" si="14"/>
        <v>2678.2923390014862</v>
      </c>
      <c r="AS5">
        <f t="shared" si="15"/>
        <v>-1888.3738514226366</v>
      </c>
      <c r="AT5">
        <f t="shared" si="16"/>
        <v>610.50561369270963</v>
      </c>
      <c r="AU5">
        <f t="shared" si="17"/>
        <v>1400.4241012715593</v>
      </c>
      <c r="AW5">
        <v>2</v>
      </c>
      <c r="AX5">
        <f>(R5*SUMPRODUCT(K6:$K$23, X6:$X$23)-$AZ$3*SUMPRODUCT(K5:$K$22, W6:$W$23))/Z5</f>
        <v>5205.7941260945636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2.7828815E-2</v>
      </c>
      <c r="O6">
        <f t="shared" si="29"/>
        <v>6180.6931326637978</v>
      </c>
      <c r="P6">
        <f t="shared" si="30"/>
        <v>309.03465663318991</v>
      </c>
      <c r="Q6" s="5">
        <f t="shared" si="31"/>
        <v>50</v>
      </c>
      <c r="R6">
        <f t="shared" si="0"/>
        <v>100000</v>
      </c>
      <c r="S6">
        <f t="shared" si="1"/>
        <v>7317.5579756493389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4872.9318121413344</v>
      </c>
      <c r="AC6">
        <f t="shared" si="2"/>
        <v>6590.5531037116198</v>
      </c>
      <c r="AE6">
        <f t="shared" si="3"/>
        <v>5566.6366353526364</v>
      </c>
      <c r="AF6">
        <f t="shared" si="4"/>
        <v>-278.33183176763185</v>
      </c>
      <c r="AG6">
        <f t="shared" si="5"/>
        <v>-45.032462507594914</v>
      </c>
      <c r="AH6">
        <f t="shared" si="6"/>
        <v>-2604.942005446349</v>
      </c>
      <c r="AI6">
        <f t="shared" si="7"/>
        <v>2638.3303356310607</v>
      </c>
      <c r="AJ6">
        <f t="shared" si="8"/>
        <v>-1717.6212915702854</v>
      </c>
      <c r="AK6">
        <f>H6*SUM(AB6, AE6:AF6)</f>
        <v>1105.5425437910258</v>
      </c>
      <c r="AL6">
        <f t="shared" si="9"/>
        <v>2026.2515878518011</v>
      </c>
      <c r="AN6">
        <f t="shared" si="10"/>
        <v>4335.4425639772826</v>
      </c>
      <c r="AO6">
        <f t="shared" si="11"/>
        <v>-216.77212819886415</v>
      </c>
      <c r="AP6">
        <f t="shared" si="12"/>
        <v>-35.072462512863538</v>
      </c>
      <c r="AQ6">
        <f t="shared" si="13"/>
        <v>-2028.7971331523809</v>
      </c>
      <c r="AR6">
        <f t="shared" si="14"/>
        <v>2054.8008401131742</v>
      </c>
      <c r="AS6">
        <f t="shared" si="15"/>
        <v>-1337.7284964093437</v>
      </c>
      <c r="AT6">
        <f t="shared" si="16"/>
        <v>861.02551946714289</v>
      </c>
      <c r="AU6">
        <f t="shared" si="17"/>
        <v>1578.0978631709734</v>
      </c>
      <c r="AW6">
        <v>3</v>
      </c>
      <c r="AX6">
        <f>(R6*SUMPRODUCT(K7:$K$23, X7:$X$23)-$AZ$3*SUMPRODUCT(K6:$K$22, W7:$W$23))/Z6</f>
        <v>7317.5579756493389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3.1684449000000003E-2</v>
      </c>
      <c r="O7">
        <f t="shared" si="29"/>
        <v>6180.6931326637978</v>
      </c>
      <c r="P7">
        <f t="shared" si="30"/>
        <v>309.03465663318991</v>
      </c>
      <c r="Q7" s="5">
        <f t="shared" si="31"/>
        <v>50</v>
      </c>
      <c r="R7">
        <f t="shared" si="0"/>
        <v>100000</v>
      </c>
      <c r="S7">
        <f t="shared" si="1"/>
        <v>9071.5142339010508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6590.5531037116198</v>
      </c>
      <c r="AC7">
        <f t="shared" si="2"/>
        <v>7829.6800191642951</v>
      </c>
      <c r="AE7">
        <f t="shared" si="3"/>
        <v>5334.5944544247477</v>
      </c>
      <c r="AF7">
        <f t="shared" si="4"/>
        <v>-266.72972272123741</v>
      </c>
      <c r="AG7">
        <f t="shared" si="5"/>
        <v>-43.155309120852657</v>
      </c>
      <c r="AH7">
        <f t="shared" si="6"/>
        <v>-2853.6575233326066</v>
      </c>
      <c r="AI7">
        <f t="shared" si="7"/>
        <v>2171.0518992500511</v>
      </c>
      <c r="AJ7">
        <f t="shared" si="8"/>
        <v>-1239.1269154526753</v>
      </c>
      <c r="AK7">
        <f>H7*SUM(AB7, AE7:AF7)</f>
        <v>1220.6363473679642</v>
      </c>
      <c r="AL7">
        <f t="shared" si="9"/>
        <v>2152.5613311653397</v>
      </c>
      <c r="AN7">
        <f t="shared" si="10"/>
        <v>3760.9505110226692</v>
      </c>
      <c r="AO7">
        <f t="shared" si="11"/>
        <v>-188.04752555113348</v>
      </c>
      <c r="AP7">
        <f t="shared" si="12"/>
        <v>-30.424989805324216</v>
      </c>
      <c r="AQ7">
        <f t="shared" si="13"/>
        <v>-2011.8614099633144</v>
      </c>
      <c r="AR7">
        <f t="shared" si="14"/>
        <v>1530.6165857028968</v>
      </c>
      <c r="AS7">
        <f t="shared" si="15"/>
        <v>-873.59874226769546</v>
      </c>
      <c r="AT7">
        <f t="shared" si="16"/>
        <v>860.56267887404567</v>
      </c>
      <c r="AU7">
        <f t="shared" si="17"/>
        <v>1517.5805223092468</v>
      </c>
      <c r="AW7">
        <v>4</v>
      </c>
      <c r="AX7">
        <f>(R7*SUMPRODUCT(K8:$K$23, X8:$X$23)-$AZ$3*SUMPRODUCT(K7:$K$22, W8:$W$23))/Z7</f>
        <v>9071.5142339010508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3.5933631000000001E-2</v>
      </c>
      <c r="O8">
        <f t="shared" si="29"/>
        <v>6180.6931326637978</v>
      </c>
      <c r="P8">
        <f t="shared" si="30"/>
        <v>309.03465663318991</v>
      </c>
      <c r="Q8" s="5">
        <f t="shared" si="31"/>
        <v>50</v>
      </c>
      <c r="R8">
        <f t="shared" si="0"/>
        <v>100000</v>
      </c>
      <c r="S8">
        <f t="shared" si="1"/>
        <v>10457.242165423033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7829.6800191642951</v>
      </c>
      <c r="AC8">
        <f t="shared" si="2"/>
        <v>8611.1267146356513</v>
      </c>
      <c r="AE8">
        <f t="shared" si="3"/>
        <v>5089.5571612205549</v>
      </c>
      <c r="AF8">
        <f t="shared" si="4"/>
        <v>-254.47785806102777</v>
      </c>
      <c r="AG8">
        <f t="shared" si="5"/>
        <v>-41.173029076004482</v>
      </c>
      <c r="AH8">
        <f t="shared" si="6"/>
        <v>-3101.4539072793077</v>
      </c>
      <c r="AI8">
        <f t="shared" si="7"/>
        <v>1692.4523668042148</v>
      </c>
      <c r="AJ8">
        <f t="shared" si="8"/>
        <v>-781.44669547135618</v>
      </c>
      <c r="AK8">
        <f t="shared" ref="AK8:AK23" si="32">H8*SUM(AB8:AB8, AE8:AF8)</f>
        <v>918.19505086847732</v>
      </c>
      <c r="AL8">
        <f t="shared" si="9"/>
        <v>1829.2007222013358</v>
      </c>
      <c r="AN8">
        <f t="shared" si="10"/>
        <v>3345.6376671702487</v>
      </c>
      <c r="AO8">
        <f t="shared" si="11"/>
        <v>-167.28188335851246</v>
      </c>
      <c r="AP8">
        <f t="shared" si="12"/>
        <v>-27.065230350049131</v>
      </c>
      <c r="AQ8">
        <f t="shared" si="13"/>
        <v>-2038.7512481926008</v>
      </c>
      <c r="AR8">
        <f t="shared" si="14"/>
        <v>1112.5393052690863</v>
      </c>
      <c r="AS8">
        <f t="shared" si="15"/>
        <v>-513.68663646715095</v>
      </c>
      <c r="AT8">
        <f t="shared" si="16"/>
        <v>603.57863183094287</v>
      </c>
      <c r="AU8">
        <f t="shared" si="17"/>
        <v>1202.4313006328782</v>
      </c>
      <c r="AW8">
        <v>5</v>
      </c>
      <c r="AX8">
        <f>(R8*SUMPRODUCT(K9:$K$23, X9:$X$23)-$AZ$3*SUMPRODUCT(K8:$K$22, W9:$W$23))/Z8</f>
        <v>10457.242165423033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4.1016489000000003E-2</v>
      </c>
      <c r="O9">
        <f t="shared" si="29"/>
        <v>6180.6931326637978</v>
      </c>
      <c r="P9">
        <f t="shared" si="30"/>
        <v>309.03465663318991</v>
      </c>
      <c r="Q9" s="5">
        <f t="shared" si="31"/>
        <v>50</v>
      </c>
      <c r="R9">
        <f t="shared" si="0"/>
        <v>100000</v>
      </c>
      <c r="S9">
        <f t="shared" si="1"/>
        <v>11529.587884698152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8611.1267146356513</v>
      </c>
      <c r="AC9">
        <f t="shared" si="2"/>
        <v>9009.8023766421666</v>
      </c>
      <c r="AE9">
        <f t="shared" si="3"/>
        <v>4829.9058242902756</v>
      </c>
      <c r="AF9">
        <f t="shared" si="4"/>
        <v>-241.4952912145138</v>
      </c>
      <c r="AG9">
        <f t="shared" si="5"/>
        <v>-39.072525691051815</v>
      </c>
      <c r="AH9">
        <f t="shared" si="6"/>
        <v>-3377.5461883852358</v>
      </c>
      <c r="AI9">
        <f t="shared" si="7"/>
        <v>1171.7918189994743</v>
      </c>
      <c r="AJ9">
        <f t="shared" si="8"/>
        <v>-398.67566200651527</v>
      </c>
      <c r="AK9">
        <f t="shared" si="32"/>
        <v>689.01584433053574</v>
      </c>
      <c r="AL9">
        <f t="shared" si="9"/>
        <v>1462.1320013234949</v>
      </c>
      <c r="AN9">
        <f t="shared" si="10"/>
        <v>3017.4443831259005</v>
      </c>
      <c r="AO9">
        <f t="shared" si="11"/>
        <v>-150.87221915629505</v>
      </c>
      <c r="AP9">
        <f t="shared" si="12"/>
        <v>-24.410242656922051</v>
      </c>
      <c r="AQ9">
        <f t="shared" si="13"/>
        <v>-2110.0945123270412</v>
      </c>
      <c r="AR9">
        <f t="shared" si="14"/>
        <v>732.06740898564249</v>
      </c>
      <c r="AS9">
        <f t="shared" si="15"/>
        <v>-249.06937749398668</v>
      </c>
      <c r="AT9">
        <f t="shared" si="16"/>
        <v>430.45704512580863</v>
      </c>
      <c r="AU9">
        <f t="shared" si="17"/>
        <v>913.45507661746444</v>
      </c>
      <c r="AW9">
        <v>6</v>
      </c>
      <c r="AX9">
        <f>(R9*SUMPRODUCT(K10:$K$23, X10:$X$23)-$AZ$3*SUMPRODUCT(K9:$K$22, W10:$W$23))/Z9</f>
        <v>11529.587884698152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4.6435859000000003E-2</v>
      </c>
      <c r="O10">
        <f t="shared" si="29"/>
        <v>6180.6931326637978</v>
      </c>
      <c r="P10">
        <f t="shared" si="30"/>
        <v>309.03465663318991</v>
      </c>
      <c r="Q10" s="5">
        <f t="shared" si="31"/>
        <v>50</v>
      </c>
      <c r="R10">
        <f t="shared" si="0"/>
        <v>100000</v>
      </c>
      <c r="S10">
        <f t="shared" si="1"/>
        <v>12366.650107042102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9009.8023766421666</v>
      </c>
      <c r="AC10">
        <f t="shared" si="2"/>
        <v>9118.5331671694003</v>
      </c>
      <c r="AE10">
        <f t="shared" si="3"/>
        <v>4557.3259402073509</v>
      </c>
      <c r="AF10">
        <f t="shared" si="4"/>
        <v>-227.86629701036756</v>
      </c>
      <c r="AG10">
        <f t="shared" si="5"/>
        <v>-36.867434140377739</v>
      </c>
      <c r="AH10">
        <f t="shared" si="6"/>
        <v>-3628.7325875271199</v>
      </c>
      <c r="AI10">
        <f t="shared" si="7"/>
        <v>663.85962152948559</v>
      </c>
      <c r="AJ10">
        <f t="shared" si="8"/>
        <v>-108.73079052723369</v>
      </c>
      <c r="AK10">
        <f t="shared" si="32"/>
        <v>700.31125604155545</v>
      </c>
      <c r="AL10">
        <f t="shared" si="9"/>
        <v>1255.4400870438074</v>
      </c>
      <c r="AN10">
        <f t="shared" si="10"/>
        <v>2705.1328431158813</v>
      </c>
      <c r="AO10">
        <f t="shared" si="11"/>
        <v>-135.25664215579408</v>
      </c>
      <c r="AP10">
        <f t="shared" si="12"/>
        <v>-21.883733628674786</v>
      </c>
      <c r="AQ10">
        <f t="shared" si="13"/>
        <v>-2153.9393561474926</v>
      </c>
      <c r="AR10">
        <f t="shared" si="14"/>
        <v>394.05311118392007</v>
      </c>
      <c r="AS10">
        <f t="shared" si="15"/>
        <v>-64.540310781411989</v>
      </c>
      <c r="AT10">
        <f t="shared" si="16"/>
        <v>415.690034896989</v>
      </c>
      <c r="AU10">
        <f t="shared" si="17"/>
        <v>745.20283529949711</v>
      </c>
      <c r="AW10">
        <v>7</v>
      </c>
      <c r="AX10">
        <f>(R10*SUMPRODUCT(K11:$K$23, X11:$X$23)-$AZ$3*SUMPRODUCT(K10:$K$22, W11:$W$23))/Z10</f>
        <v>12366.650107042102</v>
      </c>
    </row>
    <row r="11" spans="1:52" x14ac:dyDescent="0.25">
      <c r="A11" t="s">
        <v>33</v>
      </c>
      <c r="C11" s="24">
        <f>AU25</f>
        <v>-479.81650964708609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5.1834316999999998E-2</v>
      </c>
      <c r="O11">
        <f t="shared" si="29"/>
        <v>6180.6931326637978</v>
      </c>
      <c r="P11">
        <f t="shared" si="30"/>
        <v>309.03465663318991</v>
      </c>
      <c r="Q11" s="5">
        <f t="shared" si="31"/>
        <v>50</v>
      </c>
      <c r="R11">
        <f t="shared" si="0"/>
        <v>100000</v>
      </c>
      <c r="S11">
        <f t="shared" si="1"/>
        <v>12995.158878941942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9118.5331671694003</v>
      </c>
      <c r="AC11">
        <f t="shared" si="2"/>
        <v>8989.469127184946</v>
      </c>
      <c r="AE11">
        <f t="shared" si="3"/>
        <v>4275.5268033482462</v>
      </c>
      <c r="AF11">
        <f t="shared" si="4"/>
        <v>-213.77634016741234</v>
      </c>
      <c r="AG11">
        <f t="shared" si="5"/>
        <v>-34.587761530765</v>
      </c>
      <c r="AH11">
        <f t="shared" si="6"/>
        <v>-3821.9965364179243</v>
      </c>
      <c r="AI11">
        <f t="shared" si="7"/>
        <v>205.16616523214452</v>
      </c>
      <c r="AJ11">
        <f t="shared" si="8"/>
        <v>129.06403998445421</v>
      </c>
      <c r="AK11">
        <f t="shared" si="32"/>
        <v>678.78460696303705</v>
      </c>
      <c r="AL11">
        <f t="shared" si="9"/>
        <v>1013.0148121796358</v>
      </c>
      <c r="AN11">
        <f t="shared" si="10"/>
        <v>2413.56424286024</v>
      </c>
      <c r="AO11">
        <f t="shared" si="11"/>
        <v>-120.67821214301202</v>
      </c>
      <c r="AP11">
        <f t="shared" si="12"/>
        <v>-19.525028917104851</v>
      </c>
      <c r="AQ11">
        <f t="shared" si="13"/>
        <v>-2157.5432925388286</v>
      </c>
      <c r="AR11">
        <f t="shared" si="14"/>
        <v>115.81770926129468</v>
      </c>
      <c r="AS11">
        <f t="shared" si="15"/>
        <v>72.85753692424943</v>
      </c>
      <c r="AT11">
        <f t="shared" si="16"/>
        <v>383.17857221406075</v>
      </c>
      <c r="AU11">
        <f t="shared" si="17"/>
        <v>571.85381839960485</v>
      </c>
      <c r="AW11">
        <v>8</v>
      </c>
      <c r="AX11">
        <f>(R11*SUMPRODUCT(K12:$K$23, X12:$X$23)-$AZ$3*SUMPRODUCT(K11:$K$22, W12:$W$23))/Z11</f>
        <v>12995.158878941942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5.7772715000000002E-2</v>
      </c>
      <c r="O12">
        <f t="shared" si="29"/>
        <v>6180.6931326637978</v>
      </c>
      <c r="P12">
        <f t="shared" si="30"/>
        <v>309.03465663318991</v>
      </c>
      <c r="Q12" s="5">
        <f t="shared" si="31"/>
        <v>50</v>
      </c>
      <c r="R12">
        <f t="shared" si="0"/>
        <v>100000</v>
      </c>
      <c r="S12">
        <f t="shared" si="1"/>
        <v>13420.616856455446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8989.469127184946</v>
      </c>
      <c r="AC12">
        <f t="shared" si="2"/>
        <v>8654.5948031274911</v>
      </c>
      <c r="AE12">
        <f t="shared" si="3"/>
        <v>3985.7627438300642</v>
      </c>
      <c r="AF12">
        <f t="shared" si="4"/>
        <v>-199.28813719150324</v>
      </c>
      <c r="AG12">
        <f t="shared" si="5"/>
        <v>-32.243655026052501</v>
      </c>
      <c r="AH12">
        <f t="shared" si="6"/>
        <v>-3996.4577788096999</v>
      </c>
      <c r="AI12">
        <f t="shared" si="7"/>
        <v>-242.2268271971916</v>
      </c>
      <c r="AJ12">
        <f t="shared" si="8"/>
        <v>334.87432405745494</v>
      </c>
      <c r="AK12">
        <f t="shared" si="32"/>
        <v>663.07147978544003</v>
      </c>
      <c r="AL12">
        <f t="shared" si="9"/>
        <v>755.71897664570338</v>
      </c>
      <c r="AN12">
        <f t="shared" si="10"/>
        <v>2138.9775085984238</v>
      </c>
      <c r="AO12">
        <f t="shared" si="11"/>
        <v>-106.9488754299212</v>
      </c>
      <c r="AP12">
        <f t="shared" si="12"/>
        <v>-17.303702535354258</v>
      </c>
      <c r="AQ12">
        <f t="shared" si="13"/>
        <v>-2144.7170472376783</v>
      </c>
      <c r="AR12">
        <f t="shared" si="14"/>
        <v>-129.99211660453017</v>
      </c>
      <c r="AS12">
        <f t="shared" si="15"/>
        <v>179.71181261975678</v>
      </c>
      <c r="AT12">
        <f t="shared" si="16"/>
        <v>355.84029281462938</v>
      </c>
      <c r="AU12">
        <f t="shared" si="17"/>
        <v>405.55998882985602</v>
      </c>
      <c r="AW12">
        <v>9</v>
      </c>
      <c r="AX12">
        <f>(R12*SUMPRODUCT(K13:$K$23, X13:$X$23)-$AZ$3*SUMPRODUCT(K12:$K$22, W13:$W$23))/Z12</f>
        <v>13420.616856455446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6.4089452000000005E-2</v>
      </c>
      <c r="O13">
        <f t="shared" si="29"/>
        <v>6180.6931326637978</v>
      </c>
      <c r="P13">
        <f t="shared" si="30"/>
        <v>309.03465663318991</v>
      </c>
      <c r="Q13" s="5">
        <f t="shared" si="31"/>
        <v>50</v>
      </c>
      <c r="R13">
        <f t="shared" si="0"/>
        <v>100000</v>
      </c>
      <c r="S13">
        <f t="shared" si="1"/>
        <v>13648.749639618491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8654.5948031274911</v>
      </c>
      <c r="AC13">
        <f t="shared" si="2"/>
        <v>8149.597516762502</v>
      </c>
      <c r="AE13">
        <f t="shared" si="3"/>
        <v>3690.459766337679</v>
      </c>
      <c r="AF13">
        <f t="shared" si="4"/>
        <v>-184.52298831688395</v>
      </c>
      <c r="AG13">
        <f t="shared" si="5"/>
        <v>-29.854740294695226</v>
      </c>
      <c r="AH13">
        <f t="shared" si="6"/>
        <v>-4132.9563621935013</v>
      </c>
      <c r="AI13">
        <f t="shared" si="7"/>
        <v>-656.87432446740149</v>
      </c>
      <c r="AJ13">
        <f t="shared" si="8"/>
        <v>504.99728636498912</v>
      </c>
      <c r="AK13">
        <f t="shared" si="32"/>
        <v>628.69948274536648</v>
      </c>
      <c r="AL13">
        <f t="shared" si="9"/>
        <v>476.82244464295411</v>
      </c>
      <c r="AN13">
        <f t="shared" si="10"/>
        <v>1883.1433271332523</v>
      </c>
      <c r="AO13">
        <f t="shared" si="11"/>
        <v>-94.157166356662614</v>
      </c>
      <c r="AP13">
        <f t="shared" si="12"/>
        <v>-15.234078821849243</v>
      </c>
      <c r="AQ13">
        <f t="shared" si="13"/>
        <v>-2108.937554553323</v>
      </c>
      <c r="AR13">
        <f t="shared" si="14"/>
        <v>-335.18547259858269</v>
      </c>
      <c r="AS13">
        <f t="shared" si="15"/>
        <v>257.68666514480407</v>
      </c>
      <c r="AT13">
        <f t="shared" si="16"/>
        <v>320.80860127597822</v>
      </c>
      <c r="AU13">
        <f t="shared" si="17"/>
        <v>243.30979382219959</v>
      </c>
      <c r="AW13">
        <v>10</v>
      </c>
      <c r="AX13">
        <f>(R13*SUMPRODUCT(K14:$K$23, X14:$X$23)-$AZ$3*SUMPRODUCT(K13:$K$22, W14:$W$23))/Z13</f>
        <v>13648.749639618491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7.1121990999999996E-2</v>
      </c>
      <c r="O14">
        <f t="shared" si="29"/>
        <v>6180.6931326637978</v>
      </c>
      <c r="P14">
        <f t="shared" si="30"/>
        <v>309.03465663318991</v>
      </c>
      <c r="Q14" s="5">
        <f t="shared" si="31"/>
        <v>50</v>
      </c>
      <c r="R14">
        <f t="shared" si="0"/>
        <v>100000</v>
      </c>
      <c r="S14">
        <f t="shared" si="1"/>
        <v>13670.970453879407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8149.597516762502</v>
      </c>
      <c r="AC14">
        <f t="shared" si="2"/>
        <v>7500.6775520085985</v>
      </c>
      <c r="AE14">
        <f t="shared" si="3"/>
        <v>3391.0823223869716</v>
      </c>
      <c r="AF14">
        <f t="shared" si="4"/>
        <v>-169.55411611934861</v>
      </c>
      <c r="AG14">
        <f t="shared" si="5"/>
        <v>-27.43286432120162</v>
      </c>
      <c r="AH14">
        <f t="shared" si="6"/>
        <v>-4246.657141093302</v>
      </c>
      <c r="AI14">
        <f t="shared" si="7"/>
        <v>-1052.5617991468807</v>
      </c>
      <c r="AJ14">
        <f t="shared" si="8"/>
        <v>648.91996475390351</v>
      </c>
      <c r="AK14">
        <f t="shared" si="32"/>
        <v>584.4758621637485</v>
      </c>
      <c r="AL14">
        <f t="shared" si="9"/>
        <v>180.83402777077129</v>
      </c>
      <c r="AN14">
        <f t="shared" si="10"/>
        <v>1645.785610707474</v>
      </c>
      <c r="AO14">
        <f t="shared" si="11"/>
        <v>-82.289280535373706</v>
      </c>
      <c r="AP14">
        <f t="shared" si="12"/>
        <v>-13.313924307371023</v>
      </c>
      <c r="AQ14">
        <f t="shared" si="13"/>
        <v>-2061.0196249968653</v>
      </c>
      <c r="AR14">
        <f t="shared" si="14"/>
        <v>-510.83721913213617</v>
      </c>
      <c r="AS14">
        <f t="shared" si="15"/>
        <v>314.93872426577536</v>
      </c>
      <c r="AT14">
        <f t="shared" si="16"/>
        <v>283.66222707263813</v>
      </c>
      <c r="AU14">
        <f t="shared" si="17"/>
        <v>87.763732206277311</v>
      </c>
      <c r="AW14">
        <v>11</v>
      </c>
      <c r="AX14">
        <f>(R14*SUMPRODUCT(K15:$K$23, X15:$X$23)-$AZ$3*SUMPRODUCT(K14:$K$22, W15:$W$23))/Z14</f>
        <v>13670.970453879407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7.9233461000000005E-2</v>
      </c>
      <c r="O15">
        <f t="shared" si="29"/>
        <v>6180.6931326637978</v>
      </c>
      <c r="P15">
        <f t="shared" si="30"/>
        <v>309.03465663318991</v>
      </c>
      <c r="Q15" s="5">
        <f t="shared" si="31"/>
        <v>50</v>
      </c>
      <c r="R15">
        <f t="shared" si="0"/>
        <v>100000</v>
      </c>
      <c r="S15">
        <f t="shared" si="1"/>
        <v>13466.258172216694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7500.6775520085985</v>
      </c>
      <c r="AC15">
        <f t="shared" si="2"/>
        <v>6729.0716736163786</v>
      </c>
      <c r="AE15">
        <f t="shared" si="3"/>
        <v>3088.4843102244645</v>
      </c>
      <c r="AF15">
        <f t="shared" si="4"/>
        <v>-154.42421551122325</v>
      </c>
      <c r="AG15">
        <f t="shared" si="5"/>
        <v>-24.984934892677387</v>
      </c>
      <c r="AH15">
        <f t="shared" si="6"/>
        <v>-4347.201570624441</v>
      </c>
      <c r="AI15">
        <f t="shared" si="7"/>
        <v>-1438.1264108038772</v>
      </c>
      <c r="AJ15">
        <f t="shared" si="8"/>
        <v>771.60587839221989</v>
      </c>
      <c r="AK15">
        <f t="shared" si="32"/>
        <v>541.56288386486347</v>
      </c>
      <c r="AL15">
        <f t="shared" si="9"/>
        <v>-124.95764854679385</v>
      </c>
      <c r="AN15">
        <f t="shared" si="10"/>
        <v>1424.970495864671</v>
      </c>
      <c r="AO15">
        <f t="shared" si="11"/>
        <v>-71.248524793233557</v>
      </c>
      <c r="AP15">
        <f t="shared" si="12"/>
        <v>-11.527594602084115</v>
      </c>
      <c r="AQ15">
        <f t="shared" si="13"/>
        <v>-2005.71974971962</v>
      </c>
      <c r="AR15">
        <f t="shared" si="14"/>
        <v>-663.52537325026674</v>
      </c>
      <c r="AS15">
        <f t="shared" si="15"/>
        <v>356.00492044097388</v>
      </c>
      <c r="AT15">
        <f t="shared" si="16"/>
        <v>249.86726615643045</v>
      </c>
      <c r="AU15">
        <f t="shared" si="17"/>
        <v>-57.653186652862431</v>
      </c>
      <c r="AW15">
        <v>12</v>
      </c>
      <c r="AX15">
        <f>(R15*SUMPRODUCT(K16:$K$23, X16:$X$23)-$AZ$3*SUMPRODUCT(K15:$K$22, W16:$W$23))/Z15</f>
        <v>13466.258172216694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8.7905784000000001E-2</v>
      </c>
      <c r="O16">
        <f t="shared" si="29"/>
        <v>6180.6931326637978</v>
      </c>
      <c r="P16">
        <f t="shared" si="30"/>
        <v>309.03465663318991</v>
      </c>
      <c r="Q16" s="5">
        <f t="shared" si="31"/>
        <v>50</v>
      </c>
      <c r="R16">
        <f t="shared" si="0"/>
        <v>100000</v>
      </c>
      <c r="S16">
        <f t="shared" si="1"/>
        <v>13035.385948499859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6729.0716736163786</v>
      </c>
      <c r="AC16">
        <f t="shared" si="2"/>
        <v>5876.0300777238645</v>
      </c>
      <c r="AE16">
        <f t="shared" si="3"/>
        <v>2786.1038324602391</v>
      </c>
      <c r="AF16">
        <f t="shared" si="4"/>
        <v>-139.30519162301198</v>
      </c>
      <c r="AG16">
        <f t="shared" si="5"/>
        <v>-22.538765253820852</v>
      </c>
      <c r="AH16">
        <f t="shared" si="6"/>
        <v>-4392.6405798595233</v>
      </c>
      <c r="AI16">
        <f t="shared" si="7"/>
        <v>-1768.3807042761168</v>
      </c>
      <c r="AJ16">
        <f t="shared" si="8"/>
        <v>853.04159589251412</v>
      </c>
      <c r="AK16">
        <f t="shared" si="32"/>
        <v>512.86010620061222</v>
      </c>
      <c r="AL16">
        <f t="shared" si="9"/>
        <v>-402.47900218299048</v>
      </c>
      <c r="AN16">
        <f t="shared" si="10"/>
        <v>1218.7898381437108</v>
      </c>
      <c r="AO16">
        <f t="shared" si="11"/>
        <v>-60.939491907185548</v>
      </c>
      <c r="AP16">
        <f t="shared" si="12"/>
        <v>-9.859653375303786</v>
      </c>
      <c r="AQ16">
        <f t="shared" si="13"/>
        <v>-1921.5743645214227</v>
      </c>
      <c r="AR16">
        <f t="shared" si="14"/>
        <v>-773.58367166020116</v>
      </c>
      <c r="AS16">
        <f t="shared" si="15"/>
        <v>373.16571495815828</v>
      </c>
      <c r="AT16">
        <f t="shared" si="16"/>
        <v>224.3522579970217</v>
      </c>
      <c r="AU16">
        <f t="shared" si="17"/>
        <v>-176.06569870502116</v>
      </c>
      <c r="AW16">
        <v>13</v>
      </c>
      <c r="AX16">
        <f>(R16*SUMPRODUCT(K17:$K$23, X17:$X$23)-$AZ$3*SUMPRODUCT(K16:$K$22, W17:$W$23))/Z16</f>
        <v>13035.385948499859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9.7118048999999998E-2</v>
      </c>
      <c r="O17">
        <f t="shared" si="29"/>
        <v>6180.6931326637978</v>
      </c>
      <c r="P17">
        <f t="shared" si="30"/>
        <v>309.03465663318991</v>
      </c>
      <c r="Q17" s="5">
        <f t="shared" si="31"/>
        <v>50</v>
      </c>
      <c r="R17">
        <f t="shared" si="0"/>
        <v>100000</v>
      </c>
      <c r="S17">
        <f t="shared" si="1"/>
        <v>12388.284256276036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5876.0300777238645</v>
      </c>
      <c r="AC17">
        <f t="shared" si="2"/>
        <v>4986.1498003107426</v>
      </c>
      <c r="AE17">
        <f t="shared" si="3"/>
        <v>2487.6618256156753</v>
      </c>
      <c r="AF17">
        <f t="shared" si="4"/>
        <v>-124.38309128078379</v>
      </c>
      <c r="AG17">
        <f t="shared" si="5"/>
        <v>-20.124456692962571</v>
      </c>
      <c r="AH17">
        <f t="shared" si="6"/>
        <v>-4377.8418166401416</v>
      </c>
      <c r="AI17">
        <f t="shared" si="7"/>
        <v>-2034.6875389982129</v>
      </c>
      <c r="AJ17">
        <f t="shared" si="8"/>
        <v>889.8802774131218</v>
      </c>
      <c r="AK17">
        <f t="shared" si="32"/>
        <v>508.36535370402521</v>
      </c>
      <c r="AL17">
        <f t="shared" si="9"/>
        <v>-636.44190788106584</v>
      </c>
      <c r="AN17">
        <f t="shared" si="10"/>
        <v>1024.9933583316667</v>
      </c>
      <c r="AO17">
        <f t="shared" si="11"/>
        <v>-51.249667916583348</v>
      </c>
      <c r="AP17">
        <f t="shared" si="12"/>
        <v>-8.2918965262550426</v>
      </c>
      <c r="AQ17">
        <f t="shared" si="13"/>
        <v>-1803.8057824729553</v>
      </c>
      <c r="AR17">
        <f t="shared" si="14"/>
        <v>-838.35398858412702</v>
      </c>
      <c r="AS17">
        <f t="shared" si="15"/>
        <v>366.65810628542675</v>
      </c>
      <c r="AT17">
        <f t="shared" si="16"/>
        <v>209.46219690596158</v>
      </c>
      <c r="AU17">
        <f t="shared" si="17"/>
        <v>-262.23368539273872</v>
      </c>
      <c r="AW17">
        <v>14</v>
      </c>
      <c r="AX17">
        <f>(R17*SUMPRODUCT(K18:$K$23, X18:$X$23)-$AZ$3*SUMPRODUCT(K17:$K$22, W18:$W$23))/Z17</f>
        <v>12388.284256276036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0.107494799</v>
      </c>
      <c r="O18">
        <f t="shared" si="29"/>
        <v>6180.6931326637978</v>
      </c>
      <c r="P18">
        <f t="shared" si="30"/>
        <v>309.03465663318991</v>
      </c>
      <c r="Q18" s="5">
        <f t="shared" si="31"/>
        <v>50</v>
      </c>
      <c r="R18">
        <f t="shared" si="0"/>
        <v>100000</v>
      </c>
      <c r="S18">
        <f t="shared" si="1"/>
        <v>11511.476301940434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4986.1498003107426</v>
      </c>
      <c r="AC18">
        <f t="shared" si="2"/>
        <v>4088.8620388824111</v>
      </c>
      <c r="AE18">
        <f t="shared" si="3"/>
        <v>2195.3744994349886</v>
      </c>
      <c r="AF18">
        <f t="shared" si="4"/>
        <v>-109.76872497174944</v>
      </c>
      <c r="AG18">
        <f t="shared" si="5"/>
        <v>-17.75993769883873</v>
      </c>
      <c r="AH18">
        <f t="shared" si="6"/>
        <v>-4326.548854388433</v>
      </c>
      <c r="AI18">
        <f t="shared" si="7"/>
        <v>-2258.7030176240328</v>
      </c>
      <c r="AJ18">
        <f t="shared" si="8"/>
        <v>897.28776142833158</v>
      </c>
      <c r="AK18">
        <f t="shared" si="32"/>
        <v>495.73006579165616</v>
      </c>
      <c r="AL18">
        <f t="shared" si="9"/>
        <v>-865.68519040404499</v>
      </c>
      <c r="AN18">
        <f t="shared" si="10"/>
        <v>845.30601786576278</v>
      </c>
      <c r="AO18">
        <f t="shared" si="11"/>
        <v>-42.265300893288142</v>
      </c>
      <c r="AP18">
        <f t="shared" si="12"/>
        <v>-6.8382784885280898</v>
      </c>
      <c r="AQ18">
        <f t="shared" si="13"/>
        <v>-1665.8924407412094</v>
      </c>
      <c r="AR18">
        <f t="shared" si="14"/>
        <v>-869.69000225726302</v>
      </c>
      <c r="AS18">
        <f t="shared" si="15"/>
        <v>345.49127936389624</v>
      </c>
      <c r="AT18">
        <f t="shared" si="16"/>
        <v>190.87568337817734</v>
      </c>
      <c r="AU18">
        <f t="shared" si="17"/>
        <v>-333.32303951518941</v>
      </c>
      <c r="AW18">
        <v>15</v>
      </c>
      <c r="AX18">
        <f>(R18*SUMPRODUCT(K19:$K$23, X19:$X$23)-$AZ$3*SUMPRODUCT(K18:$K$22, W19:$W$23))/Z18</f>
        <v>11511.476301940434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0.119195734</v>
      </c>
      <c r="O19">
        <f t="shared" si="29"/>
        <v>6180.6931326637978</v>
      </c>
      <c r="P19">
        <f t="shared" si="30"/>
        <v>309.03465663318991</v>
      </c>
      <c r="Q19" s="5">
        <f t="shared" si="31"/>
        <v>50</v>
      </c>
      <c r="R19">
        <f t="shared" si="0"/>
        <v>100000</v>
      </c>
      <c r="S19">
        <f t="shared" si="1"/>
        <v>10358.626471309217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4088.8620388824111</v>
      </c>
      <c r="AC19">
        <f t="shared" si="2"/>
        <v>3204.0121506723058</v>
      </c>
      <c r="AE19">
        <f t="shared" si="3"/>
        <v>1911.7414795756026</v>
      </c>
      <c r="AF19">
        <f t="shared" si="4"/>
        <v>-95.58707397878014</v>
      </c>
      <c r="AG19">
        <f t="shared" si="5"/>
        <v>-15.465429512042988</v>
      </c>
      <c r="AH19">
        <f t="shared" si="6"/>
        <v>-4233.817619614706</v>
      </c>
      <c r="AI19">
        <f t="shared" si="7"/>
        <v>-2433.1286435299266</v>
      </c>
      <c r="AJ19">
        <f t="shared" si="8"/>
        <v>884.84988821010529</v>
      </c>
      <c r="AK19">
        <f t="shared" si="32"/>
        <v>433.42820702477587</v>
      </c>
      <c r="AL19">
        <f t="shared" si="9"/>
        <v>-1114.8505482950454</v>
      </c>
      <c r="AN19">
        <f t="shared" si="10"/>
        <v>685.7612133715096</v>
      </c>
      <c r="AO19">
        <f t="shared" si="11"/>
        <v>-34.288060668575483</v>
      </c>
      <c r="AP19">
        <f t="shared" si="12"/>
        <v>-5.547607676454529</v>
      </c>
      <c r="AQ19">
        <f t="shared" si="13"/>
        <v>-1518.7136644988188</v>
      </c>
      <c r="AR19">
        <f t="shared" si="14"/>
        <v>-872.7881194723393</v>
      </c>
      <c r="AS19">
        <f t="shared" si="15"/>
        <v>317.40470114469252</v>
      </c>
      <c r="AT19">
        <f t="shared" si="16"/>
        <v>155.47512900370367</v>
      </c>
      <c r="AU19">
        <f t="shared" si="17"/>
        <v>-399.90828932394305</v>
      </c>
      <c r="AW19">
        <v>16</v>
      </c>
      <c r="AX19">
        <f>(R19*SUMPRODUCT(K20:$K$23, X20:$X$23)-$AZ$3*SUMPRODUCT(K19:$K$22, W20:$W$23))/Z19</f>
        <v>10358.626471309217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0.13258683600000001</v>
      </c>
      <c r="O20">
        <f t="shared" si="29"/>
        <v>6180.6931326637978</v>
      </c>
      <c r="P20">
        <f t="shared" si="30"/>
        <v>309.03465663318991</v>
      </c>
      <c r="Q20" s="5">
        <f t="shared" si="31"/>
        <v>50</v>
      </c>
      <c r="R20">
        <f t="shared" si="0"/>
        <v>100000</v>
      </c>
      <c r="S20">
        <f t="shared" si="1"/>
        <v>8758.9712337696474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3204.0121506723058</v>
      </c>
      <c r="AC20">
        <f t="shared" si="2"/>
        <v>2322.9252172020406</v>
      </c>
      <c r="AE20">
        <f t="shared" si="3"/>
        <v>1639.1523107529588</v>
      </c>
      <c r="AF20">
        <f t="shared" si="4"/>
        <v>-81.957615537647953</v>
      </c>
      <c r="AG20">
        <f t="shared" si="5"/>
        <v>-13.260262850539755</v>
      </c>
      <c r="AH20">
        <f t="shared" si="6"/>
        <v>-4101.024732765608</v>
      </c>
      <c r="AI20">
        <f t="shared" si="7"/>
        <v>-2557.0903004008369</v>
      </c>
      <c r="AJ20">
        <f t="shared" si="8"/>
        <v>881.08693347026519</v>
      </c>
      <c r="AK20">
        <f t="shared" si="32"/>
        <v>258.53353173169756</v>
      </c>
      <c r="AL20">
        <f t="shared" si="9"/>
        <v>-1417.4698351988741</v>
      </c>
      <c r="AN20">
        <f t="shared" si="10"/>
        <v>557.69770625566264</v>
      </c>
      <c r="AO20">
        <f t="shared" si="11"/>
        <v>-27.884885312783137</v>
      </c>
      <c r="AP20">
        <f t="shared" si="12"/>
        <v>-4.5116113539785321</v>
      </c>
      <c r="AQ20">
        <f t="shared" si="13"/>
        <v>-1395.313950849697</v>
      </c>
      <c r="AR20">
        <f t="shared" si="14"/>
        <v>-870.01274126079613</v>
      </c>
      <c r="AS20">
        <f t="shared" si="15"/>
        <v>299.77699972401149</v>
      </c>
      <c r="AT20">
        <f t="shared" si="16"/>
        <v>87.962269699459071</v>
      </c>
      <c r="AU20">
        <f t="shared" si="17"/>
        <v>-482.27347183732553</v>
      </c>
      <c r="AW20">
        <v>17</v>
      </c>
      <c r="AX20">
        <f>(R20*SUMPRODUCT(K21:$K$23, X21:$X$23)-$AZ$3*SUMPRODUCT(K20:$K$22, W21:$W$23))/Z20</f>
        <v>8758.9712337696474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0.14803979</v>
      </c>
      <c r="O21">
        <f t="shared" si="29"/>
        <v>6180.6931326637978</v>
      </c>
      <c r="P21">
        <f t="shared" si="30"/>
        <v>309.03465663318991</v>
      </c>
      <c r="Q21" s="5">
        <f t="shared" si="31"/>
        <v>50</v>
      </c>
      <c r="R21">
        <f t="shared" si="0"/>
        <v>100000</v>
      </c>
      <c r="S21">
        <f t="shared" si="1"/>
        <v>6585.5776897439973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2322.9252172020406</v>
      </c>
      <c r="AC21">
        <f t="shared" si="2"/>
        <v>1470.5086171952751</v>
      </c>
      <c r="AE21">
        <f t="shared" si="3"/>
        <v>1380.1010237835465</v>
      </c>
      <c r="AF21">
        <f t="shared" si="4"/>
        <v>-69.005051189177323</v>
      </c>
      <c r="AG21">
        <f t="shared" si="5"/>
        <v>-11.164613694295651</v>
      </c>
      <c r="AH21">
        <f t="shared" si="6"/>
        <v>-3926.0930554774136</v>
      </c>
      <c r="AI21">
        <f t="shared" si="7"/>
        <v>-2626.1616965773401</v>
      </c>
      <c r="AJ21">
        <f t="shared" si="8"/>
        <v>852.41660000676552</v>
      </c>
      <c r="AK21">
        <f t="shared" si="32"/>
        <v>186.42528703655583</v>
      </c>
      <c r="AL21">
        <f t="shared" si="9"/>
        <v>-1587.3198095340188</v>
      </c>
      <c r="AN21">
        <f t="shared" si="10"/>
        <v>446.64632157855618</v>
      </c>
      <c r="AO21">
        <f t="shared" si="11"/>
        <v>-22.332316078927807</v>
      </c>
      <c r="AP21">
        <f t="shared" si="12"/>
        <v>-3.6132381271132408</v>
      </c>
      <c r="AQ21">
        <f t="shared" si="13"/>
        <v>-1270.6135211730195</v>
      </c>
      <c r="AR21">
        <f t="shared" si="14"/>
        <v>-849.91275380050433</v>
      </c>
      <c r="AS21">
        <f t="shared" si="15"/>
        <v>275.87019521350226</v>
      </c>
      <c r="AT21">
        <f t="shared" si="16"/>
        <v>60.333386664571833</v>
      </c>
      <c r="AU21">
        <f t="shared" si="17"/>
        <v>-513.7091719224303</v>
      </c>
      <c r="AW21">
        <v>18</v>
      </c>
      <c r="AX21">
        <f>(R21*SUMPRODUCT(K22:$K$23, X22:$X$23)-$AZ$3*SUMPRODUCT(K21:$K$22, W22:$W$23))/Z21</f>
        <v>6585.5776897439973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0.16585403400000001</v>
      </c>
      <c r="O22">
        <f t="shared" si="29"/>
        <v>6180.6931326637978</v>
      </c>
      <c r="P22">
        <f t="shared" si="30"/>
        <v>309.03465663318991</v>
      </c>
      <c r="Q22" s="5">
        <f t="shared" si="31"/>
        <v>50</v>
      </c>
      <c r="R22">
        <f t="shared" si="0"/>
        <v>100000</v>
      </c>
      <c r="S22">
        <f t="shared" si="1"/>
        <v>3723.9481134954849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1470.5086171952751</v>
      </c>
      <c r="AC22">
        <f t="shared" si="2"/>
        <v>685.30114082570913</v>
      </c>
      <c r="AE22">
        <f t="shared" si="3"/>
        <v>1137.4046914236797</v>
      </c>
      <c r="AF22">
        <f t="shared" si="4"/>
        <v>-56.870234571183993</v>
      </c>
      <c r="AG22">
        <f t="shared" si="5"/>
        <v>-9.2012713381021172</v>
      </c>
      <c r="AH22">
        <f t="shared" si="6"/>
        <v>-3703.3924385011533</v>
      </c>
      <c r="AI22">
        <f t="shared" si="7"/>
        <v>-2632.0592529867599</v>
      </c>
      <c r="AJ22">
        <f t="shared" si="8"/>
        <v>785.20747636956594</v>
      </c>
      <c r="AK22">
        <f t="shared" si="32"/>
        <v>178.57301518334398</v>
      </c>
      <c r="AL22">
        <f t="shared" si="9"/>
        <v>-1668.2787614338499</v>
      </c>
      <c r="AN22">
        <f t="shared" si="10"/>
        <v>344.02034033430442</v>
      </c>
      <c r="AO22">
        <f t="shared" si="11"/>
        <v>-17.201017016715223</v>
      </c>
      <c r="AP22">
        <f t="shared" si="12"/>
        <v>-2.7830239501474505</v>
      </c>
      <c r="AQ22">
        <f t="shared" si="13"/>
        <v>-1120.1310638959546</v>
      </c>
      <c r="AR22">
        <f t="shared" si="14"/>
        <v>-796.094764528513</v>
      </c>
      <c r="AS22">
        <f t="shared" si="15"/>
        <v>237.49448660668202</v>
      </c>
      <c r="AT22">
        <f t="shared" si="16"/>
        <v>54.011338199249089</v>
      </c>
      <c r="AU22">
        <f t="shared" si="17"/>
        <v>-504.58893972258187</v>
      </c>
      <c r="AW22">
        <v>19</v>
      </c>
      <c r="AX22">
        <f>(R22*SUMPRODUCT(K23:$K$23, X23:$X$23)-$AZ$3*SUMPRODUCT(K22:$K$22, W23:$W$23))/Z22</f>
        <v>3723.9481134954849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0.18707617900000001</v>
      </c>
      <c r="O23">
        <f t="shared" si="29"/>
        <v>6180.6931326637978</v>
      </c>
      <c r="P23">
        <f t="shared" si="30"/>
        <v>309.03465663318991</v>
      </c>
      <c r="Q23" s="5">
        <f t="shared" si="31"/>
        <v>50</v>
      </c>
      <c r="R23">
        <f t="shared" si="0"/>
        <v>100000</v>
      </c>
      <c r="S23">
        <f t="shared" si="1"/>
        <v>4637.9843468306872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685.30114082570913</v>
      </c>
      <c r="AC23">
        <f t="shared" si="2"/>
        <v>685.30114082570901</v>
      </c>
      <c r="AE23">
        <f t="shared" si="3"/>
        <v>913.24932086122692</v>
      </c>
      <c r="AF23">
        <f t="shared" si="4"/>
        <v>-45.66246604306135</v>
      </c>
      <c r="AG23">
        <f t="shared" si="5"/>
        <v>-7.3879199408467349</v>
      </c>
      <c r="AH23">
        <f t="shared" si="6"/>
        <v>-3442.6773677487226</v>
      </c>
      <c r="AI23">
        <f t="shared" si="7"/>
        <v>-2582.478432871404</v>
      </c>
      <c r="AJ23">
        <f t="shared" si="8"/>
        <v>0</v>
      </c>
      <c r="AK23">
        <f t="shared" si="32"/>
        <v>161.3450627473986</v>
      </c>
      <c r="AL23">
        <f t="shared" si="9"/>
        <v>-2421.1333701240055</v>
      </c>
      <c r="AN23">
        <f t="shared" si="10"/>
        <v>250.22386643984072</v>
      </c>
      <c r="AO23">
        <f t="shared" si="11"/>
        <v>-12.511193321992037</v>
      </c>
      <c r="AP23">
        <f t="shared" si="12"/>
        <v>-2.0242379055955291</v>
      </c>
      <c r="AQ23">
        <f t="shared" si="13"/>
        <v>-943.26929370245784</v>
      </c>
      <c r="AR23">
        <f t="shared" si="14"/>
        <v>-707.58085849020472</v>
      </c>
      <c r="AS23">
        <f t="shared" si="15"/>
        <v>0</v>
      </c>
      <c r="AT23">
        <f t="shared" si="16"/>
        <v>44.207408107963531</v>
      </c>
      <c r="AU23">
        <f t="shared" si="17"/>
        <v>-663.37345038224123</v>
      </c>
      <c r="AW23">
        <v>20</v>
      </c>
      <c r="AX23">
        <f>(R23*SUMPRODUCT(K$23:$K24, X$23:$X24)-$AZ$3*SUMPRODUCT(K$22:$K23, W$23:$W24))/Z23</f>
        <v>4637.9843468306872</v>
      </c>
    </row>
    <row r="25" spans="5:50" x14ac:dyDescent="0.25">
      <c r="AN25" s="6">
        <f t="shared" ref="AN25:AU25" si="33">SUM(AN3:AN23)</f>
        <v>43221.317592309962</v>
      </c>
      <c r="AO25" s="6">
        <f t="shared" si="33"/>
        <v>-6796.5857291133489</v>
      </c>
      <c r="AP25" s="6">
        <f t="shared" si="33"/>
        <v>-2819.5560239499455</v>
      </c>
      <c r="AQ25" s="6">
        <f t="shared" si="33"/>
        <v>-36436.782128191357</v>
      </c>
      <c r="AR25" s="6">
        <f t="shared" si="33"/>
        <v>-2831.606288944678</v>
      </c>
      <c r="AS25" s="6">
        <f t="shared" si="33"/>
        <v>-4050.0663740798886</v>
      </c>
      <c r="AT25" s="6">
        <f t="shared" si="33"/>
        <v>6401.8561533774837</v>
      </c>
      <c r="AU25" s="7">
        <f t="shared" si="33"/>
        <v>-479.81650964708609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89986-5A4C-4E3C-8E6C-29C6D8ECE0F5}">
  <sheetPr codeName="Sheet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536.6393297013625</v>
      </c>
      <c r="K3">
        <v>1</v>
      </c>
      <c r="L3" s="2">
        <v>0</v>
      </c>
      <c r="O3">
        <f>$C$3</f>
        <v>536.6393297013625</v>
      </c>
      <c r="P3">
        <f>O3*B5</f>
        <v>429.31146376109001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536.6393297013625</v>
      </c>
      <c r="AF3">
        <f t="shared" ref="AF3:AF23" si="4">-$Z3*P3</f>
        <v>-429.31146376109001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-2412.5803380597272</v>
      </c>
      <c r="AJ3">
        <f t="shared" ref="AJ3:AJ23" si="8">AB3-AC3</f>
        <v>0</v>
      </c>
      <c r="AL3">
        <f t="shared" ref="AL3:AL23" si="9">SUM(AI3:AK3)</f>
        <v>-2412.5803380597272</v>
      </c>
      <c r="AN3">
        <f t="shared" ref="AN3:AN23" si="10">AE3*$K3</f>
        <v>536.6393297013625</v>
      </c>
      <c r="AO3">
        <f t="shared" ref="AO3:AO23" si="11">AF3*$K3</f>
        <v>-429.31146376109001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-2412.5803380597272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-2412.5803380597272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335.08368715370415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1.1616059999999999E-3</v>
      </c>
      <c r="R4">
        <f t="shared" si="0"/>
        <v>250000</v>
      </c>
      <c r="S4">
        <f t="shared" si="1"/>
        <v>63.343474362300725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62.636459458797617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-290.4015</v>
      </c>
      <c r="AI4">
        <f t="shared" si="7"/>
        <v>-290.4015</v>
      </c>
      <c r="AJ4">
        <f t="shared" si="8"/>
        <v>-62.636459458797617</v>
      </c>
      <c r="AK4">
        <f>G4*MAX(0, SUM(AB4, AE4:AF4))</f>
        <v>0</v>
      </c>
      <c r="AL4">
        <f t="shared" si="9"/>
        <v>-353.03795945879762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-272.44722769490568</v>
      </c>
      <c r="AR4">
        <f t="shared" si="14"/>
        <v>-272.44722769490568</v>
      </c>
      <c r="AS4">
        <f t="shared" si="15"/>
        <v>-58.76391730818802</v>
      </c>
      <c r="AT4">
        <f t="shared" si="16"/>
        <v>0</v>
      </c>
      <c r="AU4">
        <f t="shared" si="17"/>
        <v>-331.21114500309369</v>
      </c>
      <c r="AW4">
        <v>1</v>
      </c>
      <c r="AX4">
        <f>(R4*SUMPRODUCT(K5:$K$23, X5:$X$23)-$AZ$3*SUMPRODUCT(K4:$K$22, W5:$W$23))/Z4</f>
        <v>63.343474362300725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1.1730060000000001E-3</v>
      </c>
      <c r="O5">
        <f t="shared" ref="O5:O23" si="29">$C$3</f>
        <v>536.6393297013625</v>
      </c>
      <c r="P5">
        <f t="shared" ref="P5:P23" si="30">O5*$C$5</f>
        <v>26.831966485068126</v>
      </c>
      <c r="Q5" s="5">
        <f t="shared" ref="Q5:Q23" si="31">$C$8</f>
        <v>50</v>
      </c>
      <c r="R5">
        <f t="shared" si="0"/>
        <v>250000</v>
      </c>
      <c r="S5">
        <f t="shared" si="1"/>
        <v>125.8757913353877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62.636459458797617</v>
      </c>
      <c r="AC5">
        <f t="shared" si="2"/>
        <v>123.08010218086065</v>
      </c>
      <c r="AE5">
        <f t="shared" si="3"/>
        <v>524.72062207678539</v>
      </c>
      <c r="AF5">
        <f t="shared" si="4"/>
        <v>-26.23603110383927</v>
      </c>
      <c r="AG5">
        <f t="shared" si="5"/>
        <v>-48.889504834540375</v>
      </c>
      <c r="AH5">
        <f t="shared" si="6"/>
        <v>-289.97834229809098</v>
      </c>
      <c r="AI5">
        <f t="shared" si="7"/>
        <v>159.61674384031477</v>
      </c>
      <c r="AJ5">
        <f t="shared" si="8"/>
        <v>-60.443642722063032</v>
      </c>
      <c r="AK5">
        <f>G5*SUM(AB5, AE5:AF5)</f>
        <v>23.005963067701494</v>
      </c>
      <c r="AL5">
        <f t="shared" si="9"/>
        <v>122.17906418595322</v>
      </c>
      <c r="AN5">
        <f t="shared" si="10"/>
        <v>453.12905837833301</v>
      </c>
      <c r="AO5">
        <f t="shared" si="11"/>
        <v>-22.656452918916649</v>
      </c>
      <c r="AP5">
        <f t="shared" si="12"/>
        <v>-42.219143594124695</v>
      </c>
      <c r="AQ5">
        <f t="shared" si="13"/>
        <v>-250.41442563394378</v>
      </c>
      <c r="AR5">
        <f t="shared" si="14"/>
        <v>137.83903623134788</v>
      </c>
      <c r="AS5">
        <f t="shared" si="15"/>
        <v>-52.196863929614807</v>
      </c>
      <c r="AT5">
        <f t="shared" si="16"/>
        <v>19.867087252440367</v>
      </c>
      <c r="AU5">
        <f t="shared" si="17"/>
        <v>105.50925955417343</v>
      </c>
      <c r="AW5">
        <v>2</v>
      </c>
      <c r="AX5">
        <f>(R5*SUMPRODUCT(K6:$K$23, X6:$X$23)-$AZ$3*SUMPRODUCT(K5:$K$22, W6:$W$23))/Z5</f>
        <v>125.8757913353877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1.1872549999999999E-3</v>
      </c>
      <c r="O6">
        <f t="shared" si="29"/>
        <v>536.6393297013625</v>
      </c>
      <c r="P6">
        <f t="shared" si="30"/>
        <v>26.831966485068126</v>
      </c>
      <c r="Q6" s="5">
        <f t="shared" si="31"/>
        <v>50</v>
      </c>
      <c r="R6">
        <f t="shared" si="0"/>
        <v>250000</v>
      </c>
      <c r="S6">
        <f t="shared" si="1"/>
        <v>186.15776556266042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123.08010218086065</v>
      </c>
      <c r="AC6">
        <f t="shared" si="2"/>
        <v>179.98687941579237</v>
      </c>
      <c r="AE6">
        <f t="shared" si="3"/>
        <v>518.85043867385377</v>
      </c>
      <c r="AF6">
        <f t="shared" si="4"/>
        <v>-25.942521933692685</v>
      </c>
      <c r="AG6">
        <f t="shared" si="5"/>
        <v>-48.342565477132638</v>
      </c>
      <c r="AH6">
        <f t="shared" si="6"/>
        <v>-290.22154531166115</v>
      </c>
      <c r="AI6">
        <f t="shared" si="7"/>
        <v>154.3438059513673</v>
      </c>
      <c r="AJ6">
        <f t="shared" si="8"/>
        <v>-56.906777234931724</v>
      </c>
      <c r="AK6">
        <f>G6*SUM(AB6, AE6:AF6)</f>
        <v>36.035299106879776</v>
      </c>
      <c r="AL6">
        <f t="shared" si="9"/>
        <v>133.47232782331537</v>
      </c>
      <c r="AN6">
        <f t="shared" si="10"/>
        <v>404.09432544583757</v>
      </c>
      <c r="AO6">
        <f t="shared" si="11"/>
        <v>-20.204716272291876</v>
      </c>
      <c r="AP6">
        <f t="shared" si="12"/>
        <v>-37.650457493556644</v>
      </c>
      <c r="AQ6">
        <f t="shared" si="13"/>
        <v>-226.03214884488867</v>
      </c>
      <c r="AR6">
        <f t="shared" si="14"/>
        <v>120.20700283510038</v>
      </c>
      <c r="AS6">
        <f t="shared" si="15"/>
        <v>-44.320490156704366</v>
      </c>
      <c r="AT6">
        <f t="shared" si="16"/>
        <v>28.065235758597762</v>
      </c>
      <c r="AU6">
        <f t="shared" si="17"/>
        <v>103.95174843699378</v>
      </c>
      <c r="AW6">
        <v>3</v>
      </c>
      <c r="AX6">
        <f>(R6*SUMPRODUCT(K7:$K$23, X7:$X$23)-$AZ$3*SUMPRODUCT(K6:$K$22, W7:$W$23))/Z6</f>
        <v>186.15776556266042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1.2024550000000001E-3</v>
      </c>
      <c r="O7">
        <f t="shared" si="29"/>
        <v>536.6393297013625</v>
      </c>
      <c r="P7">
        <f t="shared" si="30"/>
        <v>26.831966485068126</v>
      </c>
      <c r="Q7" s="5">
        <f t="shared" si="31"/>
        <v>50</v>
      </c>
      <c r="R7">
        <f t="shared" si="0"/>
        <v>250000</v>
      </c>
      <c r="S7">
        <f t="shared" si="1"/>
        <v>237.85816722363612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179.98687941579237</v>
      </c>
      <c r="AC7">
        <f t="shared" si="2"/>
        <v>227.39721289947875</v>
      </c>
      <c r="AE7">
        <f t="shared" si="3"/>
        <v>513.03803998287958</v>
      </c>
      <c r="AF7">
        <f t="shared" si="4"/>
        <v>-25.651901999143981</v>
      </c>
      <c r="AG7">
        <f t="shared" si="5"/>
        <v>-47.801010062790503</v>
      </c>
      <c r="AH7">
        <f t="shared" si="6"/>
        <v>-290.64879785402763</v>
      </c>
      <c r="AI7">
        <f t="shared" si="7"/>
        <v>148.93633006691744</v>
      </c>
      <c r="AJ7">
        <f t="shared" si="8"/>
        <v>-47.410333483686372</v>
      </c>
      <c r="AK7">
        <f>G7*SUM(AB7, AE7:AF7)</f>
        <v>32.768015154316821</v>
      </c>
      <c r="AL7">
        <f t="shared" si="9"/>
        <v>134.29401173754789</v>
      </c>
      <c r="AN7">
        <f t="shared" si="10"/>
        <v>361.69772512833816</v>
      </c>
      <c r="AO7">
        <f t="shared" si="11"/>
        <v>-18.084886256416908</v>
      </c>
      <c r="AP7">
        <f t="shared" si="12"/>
        <v>-33.700262458364854</v>
      </c>
      <c r="AQ7">
        <f t="shared" si="13"/>
        <v>-204.91074891560899</v>
      </c>
      <c r="AR7">
        <f t="shared" si="14"/>
        <v>105.00182749794737</v>
      </c>
      <c r="AS7">
        <f t="shared" si="15"/>
        <v>-33.424830971983063</v>
      </c>
      <c r="AT7">
        <f t="shared" si="16"/>
        <v>23.101827963249701</v>
      </c>
      <c r="AU7">
        <f t="shared" si="17"/>
        <v>94.678824489214009</v>
      </c>
      <c r="AW7">
        <v>4</v>
      </c>
      <c r="AX7">
        <f>(R7*SUMPRODUCT(K8:$K$23, X8:$X$23)-$AZ$3*SUMPRODUCT(K7:$K$22, W8:$W$23))/Z7</f>
        <v>237.85816722363612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1.2214540000000001E-3</v>
      </c>
      <c r="O8">
        <f t="shared" si="29"/>
        <v>536.6393297013625</v>
      </c>
      <c r="P8">
        <f t="shared" si="30"/>
        <v>26.831966485068126</v>
      </c>
      <c r="Q8" s="5">
        <f t="shared" si="31"/>
        <v>50</v>
      </c>
      <c r="R8">
        <f t="shared" si="0"/>
        <v>250000</v>
      </c>
      <c r="S8">
        <f t="shared" si="1"/>
        <v>276.46664977038449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227.39721289947875</v>
      </c>
      <c r="AC8">
        <f t="shared" si="2"/>
        <v>261.3417854324357</v>
      </c>
      <c r="AE8">
        <f t="shared" si="3"/>
        <v>507.28100721696154</v>
      </c>
      <c r="AF8">
        <f t="shared" si="4"/>
        <v>-25.364050360848076</v>
      </c>
      <c r="AG8">
        <f t="shared" si="5"/>
        <v>-47.26461322721736</v>
      </c>
      <c r="AH8">
        <f t="shared" si="6"/>
        <v>-291.93367472617859</v>
      </c>
      <c r="AI8">
        <f t="shared" si="7"/>
        <v>142.71866890271752</v>
      </c>
      <c r="AJ8">
        <f t="shared" si="8"/>
        <v>-33.944572532956954</v>
      </c>
      <c r="AK8">
        <f t="shared" ref="AK8:AK23" si="32">G8*SUM(AB8:AB8, AE8:AF8)</f>
        <v>15.108391815794116</v>
      </c>
      <c r="AL8">
        <f t="shared" si="9"/>
        <v>123.88248818555469</v>
      </c>
      <c r="AN8">
        <f t="shared" si="10"/>
        <v>333.46289113650892</v>
      </c>
      <c r="AO8">
        <f t="shared" si="11"/>
        <v>-16.673144556825445</v>
      </c>
      <c r="AP8">
        <f t="shared" si="12"/>
        <v>-31.069553858648376</v>
      </c>
      <c r="AQ8">
        <f t="shared" si="13"/>
        <v>-191.90359151897243</v>
      </c>
      <c r="AR8">
        <f t="shared" si="14"/>
        <v>93.816601202062671</v>
      </c>
      <c r="AS8">
        <f t="shared" si="15"/>
        <v>-22.313579917632453</v>
      </c>
      <c r="AT8">
        <f t="shared" si="16"/>
        <v>9.9315526180602909</v>
      </c>
      <c r="AU8">
        <f t="shared" si="17"/>
        <v>81.434573902490513</v>
      </c>
      <c r="AW8">
        <v>5</v>
      </c>
      <c r="AX8">
        <f>(R8*SUMPRODUCT(K9:$K$23, X9:$X$23)-$AZ$3*SUMPRODUCT(K8:$K$22, W9:$W$23))/Z8</f>
        <v>276.46664977038449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1.250903E-3</v>
      </c>
      <c r="O9">
        <f t="shared" si="29"/>
        <v>536.6393297013625</v>
      </c>
      <c r="P9">
        <f t="shared" si="30"/>
        <v>26.831966485068126</v>
      </c>
      <c r="Q9" s="5">
        <f t="shared" si="31"/>
        <v>50</v>
      </c>
      <c r="R9">
        <f t="shared" si="0"/>
        <v>250000</v>
      </c>
      <c r="S9">
        <f t="shared" si="1"/>
        <v>304.79135736948706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261.3417854324357</v>
      </c>
      <c r="AC9">
        <f t="shared" si="2"/>
        <v>284.87533698703578</v>
      </c>
      <c r="AE9">
        <f t="shared" si="3"/>
        <v>501.57363781102117</v>
      </c>
      <c r="AF9">
        <f t="shared" si="4"/>
        <v>-25.07868189055106</v>
      </c>
      <c r="AG9">
        <f t="shared" si="5"/>
        <v>-46.732843648465419</v>
      </c>
      <c r="AH9">
        <f t="shared" si="6"/>
        <v>-295.6172323988294</v>
      </c>
      <c r="AI9">
        <f t="shared" si="7"/>
        <v>134.14487987317528</v>
      </c>
      <c r="AJ9">
        <f t="shared" si="8"/>
        <v>-23.533551554600081</v>
      </c>
      <c r="AK9">
        <f t="shared" si="32"/>
        <v>4.353236773982144</v>
      </c>
      <c r="AL9">
        <f t="shared" si="9"/>
        <v>114.96456509255735</v>
      </c>
      <c r="AN9">
        <f t="shared" si="10"/>
        <v>313.35405103044337</v>
      </c>
      <c r="AO9">
        <f t="shared" si="11"/>
        <v>-15.667702551522169</v>
      </c>
      <c r="AP9">
        <f t="shared" si="12"/>
        <v>-29.195964001075318</v>
      </c>
      <c r="AQ9">
        <f t="shared" si="13"/>
        <v>-184.68446174893003</v>
      </c>
      <c r="AR9">
        <f t="shared" si="14"/>
        <v>83.805922728915846</v>
      </c>
      <c r="AS9">
        <f t="shared" si="15"/>
        <v>-14.702394940354033</v>
      </c>
      <c r="AT9">
        <f t="shared" si="16"/>
        <v>2.7196492705941608</v>
      </c>
      <c r="AU9">
        <f t="shared" si="17"/>
        <v>71.823177059155981</v>
      </c>
      <c r="AW9">
        <v>6</v>
      </c>
      <c r="AX9">
        <f>(R9*SUMPRODUCT(K10:$K$23, X10:$X$23)-$AZ$3*SUMPRODUCT(K9:$K$22, W10:$W$23))/Z9</f>
        <v>304.79135736948706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1.286052E-3</v>
      </c>
      <c r="O10">
        <f t="shared" si="29"/>
        <v>536.6393297013625</v>
      </c>
      <c r="P10">
        <f t="shared" si="30"/>
        <v>26.831966485068126</v>
      </c>
      <c r="Q10" s="5">
        <f t="shared" si="31"/>
        <v>50</v>
      </c>
      <c r="R10">
        <f t="shared" si="0"/>
        <v>250000</v>
      </c>
      <c r="S10">
        <f t="shared" si="1"/>
        <v>326.97911325452543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284.87533698703578</v>
      </c>
      <c r="AC10">
        <f t="shared" si="2"/>
        <v>302.16410820133456</v>
      </c>
      <c r="AE10">
        <f t="shared" si="3"/>
        <v>495.91285165285683</v>
      </c>
      <c r="AF10">
        <f t="shared" si="4"/>
        <v>-24.795642582642841</v>
      </c>
      <c r="AG10">
        <f t="shared" si="5"/>
        <v>-46.205414344940969</v>
      </c>
      <c r="AH10">
        <f t="shared" si="6"/>
        <v>-300.50433519898127</v>
      </c>
      <c r="AI10">
        <f t="shared" si="7"/>
        <v>124.4074595262918</v>
      </c>
      <c r="AJ10">
        <f t="shared" si="8"/>
        <v>-17.288771214298777</v>
      </c>
      <c r="AK10">
        <f t="shared" si="32"/>
        <v>3.0995694388347244</v>
      </c>
      <c r="AL10">
        <f t="shared" si="9"/>
        <v>110.21825775082775</v>
      </c>
      <c r="AN10">
        <f t="shared" si="10"/>
        <v>294.36344030033553</v>
      </c>
      <c r="AO10">
        <f t="shared" si="11"/>
        <v>-14.718172015016776</v>
      </c>
      <c r="AP10">
        <f t="shared" si="12"/>
        <v>-27.426562311799575</v>
      </c>
      <c r="AQ10">
        <f t="shared" si="13"/>
        <v>-178.37305413544379</v>
      </c>
      <c r="AR10">
        <f t="shared" si="14"/>
        <v>73.845651838075412</v>
      </c>
      <c r="AS10">
        <f t="shared" si="15"/>
        <v>-10.262251031092188</v>
      </c>
      <c r="AT10">
        <f t="shared" si="16"/>
        <v>1.8398392387375706</v>
      </c>
      <c r="AU10">
        <f t="shared" si="17"/>
        <v>65.423240045720789</v>
      </c>
      <c r="AW10">
        <v>7</v>
      </c>
      <c r="AX10">
        <f>(R10*SUMPRODUCT(K11:$K$23, X11:$X$23)-$AZ$3*SUMPRODUCT(K10:$K$22, W11:$W$23))/Z10</f>
        <v>326.97911325452543</v>
      </c>
    </row>
    <row r="11" spans="1:52" x14ac:dyDescent="0.25">
      <c r="A11" t="s">
        <v>33</v>
      </c>
      <c r="C11" s="24">
        <f>AU25</f>
        <v>-1932.7374446923016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1.3202509999999999E-3</v>
      </c>
      <c r="O11">
        <f t="shared" si="29"/>
        <v>536.6393297013625</v>
      </c>
      <c r="P11">
        <f t="shared" si="30"/>
        <v>26.831966485068126</v>
      </c>
      <c r="Q11" s="5">
        <f t="shared" si="31"/>
        <v>50</v>
      </c>
      <c r="R11">
        <f t="shared" si="0"/>
        <v>250000</v>
      </c>
      <c r="S11">
        <f t="shared" si="1"/>
        <v>343.44291444895299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302.16410820133456</v>
      </c>
      <c r="AC11">
        <f t="shared" si="2"/>
        <v>313.78563967859986</v>
      </c>
      <c r="AE11">
        <f t="shared" si="3"/>
        <v>490.29899369802075</v>
      </c>
      <c r="AF11">
        <f t="shared" si="4"/>
        <v>-24.51494968490104</v>
      </c>
      <c r="AG11">
        <f t="shared" si="5"/>
        <v>-45.682357456997238</v>
      </c>
      <c r="AH11">
        <f t="shared" si="6"/>
        <v>-305.01372247161328</v>
      </c>
      <c r="AI11">
        <f t="shared" si="7"/>
        <v>115.08796408450917</v>
      </c>
      <c r="AJ11">
        <f t="shared" si="8"/>
        <v>-11.621531477265307</v>
      </c>
      <c r="AK11">
        <f t="shared" si="32"/>
        <v>1.84307556531469</v>
      </c>
      <c r="AL11">
        <f t="shared" si="9"/>
        <v>105.30950817255855</v>
      </c>
      <c r="AN11">
        <f t="shared" si="10"/>
        <v>276.7771490926412</v>
      </c>
      <c r="AO11">
        <f t="shared" si="11"/>
        <v>-13.838857454632061</v>
      </c>
      <c r="AP11">
        <f t="shared" si="12"/>
        <v>-25.788004510093071</v>
      </c>
      <c r="AQ11">
        <f t="shared" si="13"/>
        <v>-172.18234103050736</v>
      </c>
      <c r="AR11">
        <f t="shared" si="14"/>
        <v>64.967946097408671</v>
      </c>
      <c r="AS11">
        <f t="shared" si="15"/>
        <v>-6.5604343302996817</v>
      </c>
      <c r="AT11">
        <f t="shared" si="16"/>
        <v>1.0404288140234197</v>
      </c>
      <c r="AU11">
        <f t="shared" si="17"/>
        <v>59.447940581132414</v>
      </c>
      <c r="AW11">
        <v>8</v>
      </c>
      <c r="AX11">
        <f>(R11*SUMPRODUCT(K12:$K$23, X12:$X$23)-$AZ$3*SUMPRODUCT(K11:$K$22, W12:$W$23))/Z11</f>
        <v>343.44291444895299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1.3639489999999999E-3</v>
      </c>
      <c r="O12">
        <f t="shared" si="29"/>
        <v>536.6393297013625</v>
      </c>
      <c r="P12">
        <f t="shared" si="30"/>
        <v>26.831966485068126</v>
      </c>
      <c r="Q12" s="5">
        <f t="shared" si="31"/>
        <v>50</v>
      </c>
      <c r="R12">
        <f t="shared" si="0"/>
        <v>250000</v>
      </c>
      <c r="S12">
        <f t="shared" si="1"/>
        <v>353.62620538321011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313.78563967859986</v>
      </c>
      <c r="AC12">
        <f t="shared" si="2"/>
        <v>319.41800096352472</v>
      </c>
      <c r="AE12">
        <f t="shared" si="3"/>
        <v>484.72726093888514</v>
      </c>
      <c r="AF12">
        <f t="shared" si="4"/>
        <v>-24.236363046944259</v>
      </c>
      <c r="AG12">
        <f t="shared" si="5"/>
        <v>-45.163225476656152</v>
      </c>
      <c r="AH12">
        <f t="shared" si="6"/>
        <v>-311.54202885556964</v>
      </c>
      <c r="AI12">
        <f t="shared" si="7"/>
        <v>103.78564355971508</v>
      </c>
      <c r="AJ12">
        <f t="shared" si="8"/>
        <v>-5.6323612849248548</v>
      </c>
      <c r="AK12">
        <f t="shared" si="32"/>
        <v>1.7808360364122438</v>
      </c>
      <c r="AL12">
        <f t="shared" si="9"/>
        <v>99.934118311202468</v>
      </c>
      <c r="AN12">
        <f t="shared" si="10"/>
        <v>260.13106539213521</v>
      </c>
      <c r="AO12">
        <f t="shared" si="11"/>
        <v>-13.00655326960676</v>
      </c>
      <c r="AP12">
        <f t="shared" si="12"/>
        <v>-24.237048143386826</v>
      </c>
      <c r="AQ12">
        <f t="shared" si="13"/>
        <v>-167.19043142664196</v>
      </c>
      <c r="AR12">
        <f t="shared" si="14"/>
        <v>55.697032552499657</v>
      </c>
      <c r="AS12">
        <f t="shared" si="15"/>
        <v>-3.0226320237962554</v>
      </c>
      <c r="AT12">
        <f t="shared" si="16"/>
        <v>0.95569367100034286</v>
      </c>
      <c r="AU12">
        <f t="shared" si="17"/>
        <v>53.630094199703741</v>
      </c>
      <c r="AW12">
        <v>9</v>
      </c>
      <c r="AX12">
        <f>(R12*SUMPRODUCT(K13:$K$23, X13:$X$23)-$AZ$3*SUMPRODUCT(K12:$K$22, W13:$W$23))/Z12</f>
        <v>353.62620538321011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1.4095469999999999E-3</v>
      </c>
      <c r="O13">
        <f t="shared" si="29"/>
        <v>536.6393297013625</v>
      </c>
      <c r="P13">
        <f t="shared" si="30"/>
        <v>26.831966485068126</v>
      </c>
      <c r="Q13" s="5">
        <f t="shared" si="31"/>
        <v>50</v>
      </c>
      <c r="R13">
        <f t="shared" si="0"/>
        <v>250000</v>
      </c>
      <c r="S13">
        <f t="shared" si="1"/>
        <v>357.71820323950914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319.41800096352472</v>
      </c>
      <c r="AC13">
        <f t="shared" si="2"/>
        <v>319.42757123498222</v>
      </c>
      <c r="AE13">
        <f t="shared" si="3"/>
        <v>479.19674247302169</v>
      </c>
      <c r="AF13">
        <f t="shared" si="4"/>
        <v>-23.959837123651084</v>
      </c>
      <c r="AG13">
        <f t="shared" si="5"/>
        <v>-44.647933532908652</v>
      </c>
      <c r="AH13">
        <f t="shared" si="6"/>
        <v>-318.29844490472124</v>
      </c>
      <c r="AI13">
        <f t="shared" si="7"/>
        <v>92.290526911740699</v>
      </c>
      <c r="AJ13">
        <f t="shared" si="8"/>
        <v>-9.5702714575054415E-3</v>
      </c>
      <c r="AK13">
        <f t="shared" si="32"/>
        <v>1.5493098126257905</v>
      </c>
      <c r="AL13">
        <f t="shared" si="9"/>
        <v>93.830266452908987</v>
      </c>
      <c r="AN13">
        <f t="shared" si="10"/>
        <v>244.52133476788393</v>
      </c>
      <c r="AO13">
        <f t="shared" si="11"/>
        <v>-12.226066738394197</v>
      </c>
      <c r="AP13">
        <f t="shared" si="12"/>
        <v>-22.782651329707704</v>
      </c>
      <c r="AQ13">
        <f t="shared" si="13"/>
        <v>-162.41921888070013</v>
      </c>
      <c r="AR13">
        <f t="shared" si="14"/>
        <v>47.093397819081893</v>
      </c>
      <c r="AS13">
        <f t="shared" si="15"/>
        <v>-4.8834546303535443E-3</v>
      </c>
      <c r="AT13">
        <f t="shared" si="16"/>
        <v>0.79057153309752881</v>
      </c>
      <c r="AU13">
        <f t="shared" si="17"/>
        <v>47.879085897549075</v>
      </c>
      <c r="AW13">
        <v>10</v>
      </c>
      <c r="AX13">
        <f>(R13*SUMPRODUCT(K14:$K$23, X14:$X$23)-$AZ$3*SUMPRODUCT(K13:$K$22, W14:$W$23))/Z13</f>
        <v>357.71820323950914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1.462746E-3</v>
      </c>
      <c r="O14">
        <f t="shared" si="29"/>
        <v>536.6393297013625</v>
      </c>
      <c r="P14">
        <f t="shared" si="30"/>
        <v>26.831966485068126</v>
      </c>
      <c r="Q14" s="5">
        <f t="shared" si="31"/>
        <v>50</v>
      </c>
      <c r="R14">
        <f t="shared" si="0"/>
        <v>250000</v>
      </c>
      <c r="S14">
        <f t="shared" si="1"/>
        <v>355.29744237874758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319.42757123498222</v>
      </c>
      <c r="AC14">
        <f t="shared" si="2"/>
        <v>313.62919304369996</v>
      </c>
      <c r="AE14">
        <f t="shared" si="3"/>
        <v>473.70383193002607</v>
      </c>
      <c r="AF14">
        <f t="shared" si="4"/>
        <v>-23.685191596501301</v>
      </c>
      <c r="AG14">
        <f t="shared" si="5"/>
        <v>-44.136145611396039</v>
      </c>
      <c r="AH14">
        <f t="shared" si="6"/>
        <v>-326.54293091763998</v>
      </c>
      <c r="AI14">
        <f t="shared" si="7"/>
        <v>79.339563804488762</v>
      </c>
      <c r="AJ14">
        <f t="shared" si="8"/>
        <v>5.7983781912822678</v>
      </c>
      <c r="AK14">
        <f t="shared" si="32"/>
        <v>1.3850031808233125</v>
      </c>
      <c r="AL14">
        <f t="shared" si="9"/>
        <v>86.522945176594348</v>
      </c>
      <c r="AN14">
        <f t="shared" si="10"/>
        <v>229.90151114310316</v>
      </c>
      <c r="AO14">
        <f t="shared" si="11"/>
        <v>-11.495075557155157</v>
      </c>
      <c r="AP14">
        <f t="shared" si="12"/>
        <v>-21.420486574385293</v>
      </c>
      <c r="AQ14">
        <f t="shared" si="13"/>
        <v>-158.48027440519601</v>
      </c>
      <c r="AR14">
        <f t="shared" si="14"/>
        <v>38.505674606366732</v>
      </c>
      <c r="AS14">
        <f t="shared" si="15"/>
        <v>2.8141125709785713</v>
      </c>
      <c r="AT14">
        <f t="shared" si="16"/>
        <v>0.67218017408041408</v>
      </c>
      <c r="AU14">
        <f t="shared" si="17"/>
        <v>41.991967351425721</v>
      </c>
      <c r="AW14">
        <v>11</v>
      </c>
      <c r="AX14">
        <f>(R14*SUMPRODUCT(K15:$K$23, X15:$X$23)-$AZ$3*SUMPRODUCT(K14:$K$22, W15:$W$23))/Z14</f>
        <v>355.29744237874758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1.535893E-3</v>
      </c>
      <c r="O15">
        <f t="shared" si="29"/>
        <v>536.6393297013625</v>
      </c>
      <c r="P15">
        <f t="shared" si="30"/>
        <v>26.831966485068126</v>
      </c>
      <c r="Q15" s="5">
        <f t="shared" si="31"/>
        <v>50</v>
      </c>
      <c r="R15">
        <f t="shared" si="0"/>
        <v>250000</v>
      </c>
      <c r="S15">
        <f t="shared" si="1"/>
        <v>344.74140599372316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313.62919304369996</v>
      </c>
      <c r="AC15">
        <f t="shared" si="2"/>
        <v>300.80063713921618</v>
      </c>
      <c r="AE15">
        <f t="shared" si="3"/>
        <v>468.23923521119133</v>
      </c>
      <c r="AF15">
        <f t="shared" si="4"/>
        <v>-23.411961760559567</v>
      </c>
      <c r="AG15">
        <f t="shared" si="5"/>
        <v>-43.62699575819056</v>
      </c>
      <c r="AH15">
        <f t="shared" si="6"/>
        <v>-338.94198545761947</v>
      </c>
      <c r="AI15">
        <f t="shared" si="7"/>
        <v>62.258292234821738</v>
      </c>
      <c r="AJ15">
        <f t="shared" si="8"/>
        <v>12.828555904483778</v>
      </c>
      <c r="AK15">
        <f t="shared" si="32"/>
        <v>3.1096715126267602</v>
      </c>
      <c r="AL15">
        <f t="shared" si="9"/>
        <v>78.196519651932277</v>
      </c>
      <c r="AN15">
        <f t="shared" si="10"/>
        <v>216.03706807683054</v>
      </c>
      <c r="AO15">
        <f t="shared" si="11"/>
        <v>-10.801853403841527</v>
      </c>
      <c r="AP15">
        <f t="shared" si="12"/>
        <v>-20.128702474812481</v>
      </c>
      <c r="AQ15">
        <f t="shared" si="13"/>
        <v>-156.38166834391268</v>
      </c>
      <c r="AR15">
        <f t="shared" si="14"/>
        <v>28.724843854263849</v>
      </c>
      <c r="AS15">
        <f t="shared" si="15"/>
        <v>5.9188624037760862</v>
      </c>
      <c r="AT15">
        <f t="shared" si="16"/>
        <v>1.4347458857584245</v>
      </c>
      <c r="AU15">
        <f t="shared" si="17"/>
        <v>36.078452143798359</v>
      </c>
      <c r="AW15">
        <v>12</v>
      </c>
      <c r="AX15">
        <f>(R15*SUMPRODUCT(K16:$K$23, X16:$X$23)-$AZ$3*SUMPRODUCT(K15:$K$22, W16:$W$23))/Z15</f>
        <v>344.74140599372316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1.6204399999999999E-3</v>
      </c>
      <c r="O16">
        <f t="shared" si="29"/>
        <v>536.6393297013625</v>
      </c>
      <c r="P16">
        <f t="shared" si="30"/>
        <v>26.831966485068126</v>
      </c>
      <c r="Q16" s="5">
        <f t="shared" si="31"/>
        <v>50</v>
      </c>
      <c r="R16">
        <f t="shared" si="0"/>
        <v>250000</v>
      </c>
      <c r="S16">
        <f t="shared" si="1"/>
        <v>325.913547557485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300.80063713921618</v>
      </c>
      <c r="AC16">
        <f t="shared" si="2"/>
        <v>281.06804464304321</v>
      </c>
      <c r="AE16">
        <f t="shared" si="3"/>
        <v>462.79808927277378</v>
      </c>
      <c r="AF16">
        <f t="shared" si="4"/>
        <v>-23.13990446363869</v>
      </c>
      <c r="AG16">
        <f t="shared" si="5"/>
        <v>-43.120030871602246</v>
      </c>
      <c r="AH16">
        <f t="shared" si="6"/>
        <v>-353.47464503201155</v>
      </c>
      <c r="AI16">
        <f t="shared" si="7"/>
        <v>43.063508905521303</v>
      </c>
      <c r="AJ16">
        <f t="shared" si="8"/>
        <v>19.73259249617297</v>
      </c>
      <c r="AK16">
        <f t="shared" si="32"/>
        <v>5.2572576358332936</v>
      </c>
      <c r="AL16">
        <f t="shared" si="9"/>
        <v>68.053359037527571</v>
      </c>
      <c r="AN16">
        <f t="shared" si="10"/>
        <v>202.45247206738202</v>
      </c>
      <c r="AO16">
        <f t="shared" si="11"/>
        <v>-10.122623603369101</v>
      </c>
      <c r="AP16">
        <f t="shared" si="12"/>
        <v>-18.862992410568001</v>
      </c>
      <c r="AQ16">
        <f t="shared" si="13"/>
        <v>-154.62858935377426</v>
      </c>
      <c r="AR16">
        <f t="shared" si="14"/>
        <v>18.838266699670672</v>
      </c>
      <c r="AS16">
        <f t="shared" si="15"/>
        <v>8.632084323048888</v>
      </c>
      <c r="AT16">
        <f t="shared" si="16"/>
        <v>2.2998038007072337</v>
      </c>
      <c r="AU16">
        <f t="shared" si="17"/>
        <v>29.770154823426793</v>
      </c>
      <c r="AW16">
        <v>13</v>
      </c>
      <c r="AX16">
        <f>(R16*SUMPRODUCT(K17:$K$23, X17:$X$23)-$AZ$3*SUMPRODUCT(K16:$K$22, W17:$W$23))/Z16</f>
        <v>325.913547557485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1.706887E-3</v>
      </c>
      <c r="O17">
        <f t="shared" si="29"/>
        <v>536.6393297013625</v>
      </c>
      <c r="P17">
        <f t="shared" si="30"/>
        <v>26.831966485068126</v>
      </c>
      <c r="Q17" s="5">
        <f t="shared" si="31"/>
        <v>50</v>
      </c>
      <c r="R17">
        <f t="shared" si="0"/>
        <v>250000</v>
      </c>
      <c r="S17">
        <f t="shared" si="1"/>
        <v>300.18871482794577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281.06804464304321</v>
      </c>
      <c r="AC17">
        <f t="shared" si="2"/>
        <v>255.85221977073195</v>
      </c>
      <c r="AE17">
        <f t="shared" si="3"/>
        <v>457.38016433784151</v>
      </c>
      <c r="AF17">
        <f t="shared" si="4"/>
        <v>-22.869008216892077</v>
      </c>
      <c r="AG17">
        <f t="shared" si="5"/>
        <v>-42.615229542751891</v>
      </c>
      <c r="AH17">
        <f t="shared" si="6"/>
        <v>-368.00510067168278</v>
      </c>
      <c r="AI17">
        <f t="shared" si="7"/>
        <v>23.890825906514749</v>
      </c>
      <c r="AJ17">
        <f t="shared" si="8"/>
        <v>25.215824872311259</v>
      </c>
      <c r="AK17">
        <f t="shared" si="32"/>
        <v>9.8749929705430972</v>
      </c>
      <c r="AL17">
        <f t="shared" si="9"/>
        <v>58.981643749369105</v>
      </c>
      <c r="AN17">
        <f t="shared" si="10"/>
        <v>188.454727186605</v>
      </c>
      <c r="AO17">
        <f t="shared" si="11"/>
        <v>-9.4227363593302496</v>
      </c>
      <c r="AP17">
        <f t="shared" si="12"/>
        <v>-17.558788254625249</v>
      </c>
      <c r="AQ17">
        <f t="shared" si="13"/>
        <v>-151.62944582602049</v>
      </c>
      <c r="AR17">
        <f t="shared" si="14"/>
        <v>9.8437567466290083</v>
      </c>
      <c r="AS17">
        <f t="shared" si="15"/>
        <v>10.389697165761994</v>
      </c>
      <c r="AT17">
        <f t="shared" si="16"/>
        <v>4.0688015164092937</v>
      </c>
      <c r="AU17">
        <f t="shared" si="17"/>
        <v>24.302255428800297</v>
      </c>
      <c r="AW17">
        <v>14</v>
      </c>
      <c r="AX17">
        <f>(R17*SUMPRODUCT(K18:$K$23, X18:$X$23)-$AZ$3*SUMPRODUCT(K17:$K$22, W18:$W$23))/Z17</f>
        <v>300.18871482794577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1.7980839999999999E-3</v>
      </c>
      <c r="O18">
        <f t="shared" si="29"/>
        <v>536.6393297013625</v>
      </c>
      <c r="P18">
        <f t="shared" si="30"/>
        <v>26.831966485068126</v>
      </c>
      <c r="Q18" s="5">
        <f t="shared" si="31"/>
        <v>50</v>
      </c>
      <c r="R18">
        <f t="shared" si="0"/>
        <v>250000</v>
      </c>
      <c r="S18">
        <f t="shared" si="1"/>
        <v>268.33600890180389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255.85221977073195</v>
      </c>
      <c r="AC18">
        <f t="shared" si="2"/>
        <v>226.00574313072434</v>
      </c>
      <c r="AE18">
        <f t="shared" si="3"/>
        <v>451.98395473904992</v>
      </c>
      <c r="AF18">
        <f t="shared" si="4"/>
        <v>-22.599197736952494</v>
      </c>
      <c r="AG18">
        <f t="shared" si="5"/>
        <v>-42.112451484927227</v>
      </c>
      <c r="AH18">
        <f t="shared" si="6"/>
        <v>-383.12881198574746</v>
      </c>
      <c r="AI18">
        <f t="shared" si="7"/>
        <v>4.1434935314227346</v>
      </c>
      <c r="AJ18">
        <f t="shared" si="8"/>
        <v>29.846476640007609</v>
      </c>
      <c r="AK18">
        <f t="shared" si="32"/>
        <v>14.801118698293113</v>
      </c>
      <c r="AL18">
        <f t="shared" si="9"/>
        <v>48.791088869723453</v>
      </c>
      <c r="AN18">
        <f t="shared" si="10"/>
        <v>174.03170029442146</v>
      </c>
      <c r="AO18">
        <f t="shared" si="11"/>
        <v>-8.701585014721072</v>
      </c>
      <c r="AP18">
        <f t="shared" si="12"/>
        <v>-16.214959532622157</v>
      </c>
      <c r="AQ18">
        <f t="shared" si="13"/>
        <v>-147.51974684622741</v>
      </c>
      <c r="AR18">
        <f t="shared" si="14"/>
        <v>1.5954089008508219</v>
      </c>
      <c r="AS18">
        <f t="shared" si="15"/>
        <v>11.492074050409848</v>
      </c>
      <c r="AT18">
        <f t="shared" si="16"/>
        <v>5.6990161405412341</v>
      </c>
      <c r="AU18">
        <f t="shared" si="17"/>
        <v>18.786499091801904</v>
      </c>
      <c r="AW18">
        <v>15</v>
      </c>
      <c r="AX18">
        <f>(R18*SUMPRODUCT(K19:$K$23, X19:$X$23)-$AZ$3*SUMPRODUCT(K18:$K$22, W19:$W$23))/Z18</f>
        <v>268.33600890180389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1.9035300000000001E-3</v>
      </c>
      <c r="O19">
        <f t="shared" si="29"/>
        <v>536.6393297013625</v>
      </c>
      <c r="P19">
        <f t="shared" si="30"/>
        <v>26.831966485068126</v>
      </c>
      <c r="Q19" s="5">
        <f t="shared" si="31"/>
        <v>50</v>
      </c>
      <c r="R19">
        <f t="shared" si="0"/>
        <v>250000</v>
      </c>
      <c r="S19">
        <f t="shared" si="1"/>
        <v>229.38303219729684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226.00574313072434</v>
      </c>
      <c r="AC19">
        <f t="shared" si="2"/>
        <v>190.89790243788707</v>
      </c>
      <c r="AE19">
        <f t="shared" si="3"/>
        <v>446.60375017429493</v>
      </c>
      <c r="AF19">
        <f t="shared" si="4"/>
        <v>-22.330187508714747</v>
      </c>
      <c r="AG19">
        <f t="shared" si="5"/>
        <v>-41.611164655302844</v>
      </c>
      <c r="AH19">
        <f t="shared" si="6"/>
        <v>-400.81157387551764</v>
      </c>
      <c r="AI19">
        <f t="shared" si="7"/>
        <v>-18.149175865240295</v>
      </c>
      <c r="AJ19">
        <f t="shared" si="8"/>
        <v>35.107840692837271</v>
      </c>
      <c r="AK19">
        <f t="shared" si="32"/>
        <v>14.501228519257589</v>
      </c>
      <c r="AL19">
        <f t="shared" si="9"/>
        <v>31.459893346854564</v>
      </c>
      <c r="AN19">
        <f t="shared" si="10"/>
        <v>160.2013310313171</v>
      </c>
      <c r="AO19">
        <f t="shared" si="11"/>
        <v>-8.0100665515658545</v>
      </c>
      <c r="AP19">
        <f t="shared" si="12"/>
        <v>-14.926350172700577</v>
      </c>
      <c r="AQ19">
        <f t="shared" si="13"/>
        <v>-143.77520923761995</v>
      </c>
      <c r="AR19">
        <f t="shared" si="14"/>
        <v>-6.5102949305693016</v>
      </c>
      <c r="AS19">
        <f t="shared" si="15"/>
        <v>12.593541380772056</v>
      </c>
      <c r="AT19">
        <f t="shared" si="16"/>
        <v>5.2017389228543749</v>
      </c>
      <c r="AU19">
        <f t="shared" si="17"/>
        <v>11.284985373057127</v>
      </c>
      <c r="AW19">
        <v>16</v>
      </c>
      <c r="AX19">
        <f>(R19*SUMPRODUCT(K20:$K$23, X20:$X$23)-$AZ$3*SUMPRODUCT(K19:$K$22, W20:$W$23))/Z19</f>
        <v>229.38303219729684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2.008026E-3</v>
      </c>
      <c r="O20">
        <f t="shared" si="29"/>
        <v>536.6393297013625</v>
      </c>
      <c r="P20">
        <f t="shared" si="30"/>
        <v>26.831966485068126</v>
      </c>
      <c r="Q20" s="5">
        <f t="shared" si="31"/>
        <v>50</v>
      </c>
      <c r="R20">
        <f t="shared" si="0"/>
        <v>250000</v>
      </c>
      <c r="S20">
        <f t="shared" si="1"/>
        <v>180.95346847910619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190.89790243788707</v>
      </c>
      <c r="AC20">
        <f t="shared" si="2"/>
        <v>148.7853584744376</v>
      </c>
      <c r="AE20">
        <f t="shared" si="3"/>
        <v>441.24092073050446</v>
      </c>
      <c r="AF20">
        <f t="shared" si="4"/>
        <v>-22.062046036525224</v>
      </c>
      <c r="AG20">
        <f t="shared" si="5"/>
        <v>-41.111496708231684</v>
      </c>
      <c r="AH20">
        <f t="shared" si="6"/>
        <v>-417.78150259064574</v>
      </c>
      <c r="AI20">
        <f t="shared" si="7"/>
        <v>-39.714124604898188</v>
      </c>
      <c r="AJ20">
        <f t="shared" si="8"/>
        <v>42.112543963449468</v>
      </c>
      <c r="AK20">
        <f t="shared" si="32"/>
        <v>2.6233301416670254</v>
      </c>
      <c r="AL20">
        <f t="shared" si="9"/>
        <v>5.0217495002183057</v>
      </c>
      <c r="AN20">
        <f t="shared" si="10"/>
        <v>150.12579842839648</v>
      </c>
      <c r="AO20">
        <f t="shared" si="11"/>
        <v>-7.5062899214198238</v>
      </c>
      <c r="AP20">
        <f t="shared" si="12"/>
        <v>-13.987588135959102</v>
      </c>
      <c r="AQ20">
        <f t="shared" si="13"/>
        <v>-142.14407299576612</v>
      </c>
      <c r="AR20">
        <f t="shared" si="14"/>
        <v>-13.51215262474858</v>
      </c>
      <c r="AS20">
        <f t="shared" si="15"/>
        <v>14.328179888431473</v>
      </c>
      <c r="AT20">
        <f t="shared" si="16"/>
        <v>0.89254988274212865</v>
      </c>
      <c r="AU20">
        <f t="shared" si="17"/>
        <v>1.7085771464250208</v>
      </c>
      <c r="AW20">
        <v>17</v>
      </c>
      <c r="AX20">
        <f>(R20*SUMPRODUCT(K21:$K$23, X21:$X$23)-$AZ$3*SUMPRODUCT(K20:$K$22, W21:$W$23))/Z20</f>
        <v>180.95346847910619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2.1277219999999999E-3</v>
      </c>
      <c r="O21">
        <f t="shared" si="29"/>
        <v>536.6393297013625</v>
      </c>
      <c r="P21">
        <f t="shared" si="30"/>
        <v>26.831966485068126</v>
      </c>
      <c r="Q21" s="5">
        <f t="shared" si="31"/>
        <v>50</v>
      </c>
      <c r="R21">
        <f t="shared" si="0"/>
        <v>250000</v>
      </c>
      <c r="S21">
        <f t="shared" si="1"/>
        <v>124.31821363995637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148.7853584744376</v>
      </c>
      <c r="AC21">
        <f t="shared" si="2"/>
        <v>100.97848322984706</v>
      </c>
      <c r="AE21">
        <f t="shared" si="3"/>
        <v>435.88967350886094</v>
      </c>
      <c r="AF21">
        <f t="shared" si="4"/>
        <v>-21.794483675443047</v>
      </c>
      <c r="AG21">
        <f t="shared" si="5"/>
        <v>-40.612907905150344</v>
      </c>
      <c r="AH21">
        <f t="shared" si="6"/>
        <v>-437.36917999516066</v>
      </c>
      <c r="AI21">
        <f t="shared" si="7"/>
        <v>-63.886898066893139</v>
      </c>
      <c r="AJ21">
        <f t="shared" si="8"/>
        <v>47.806875244590543</v>
      </c>
      <c r="AK21">
        <f t="shared" si="32"/>
        <v>0.90060887729256889</v>
      </c>
      <c r="AL21">
        <f t="shared" si="9"/>
        <v>-15.179413945010026</v>
      </c>
      <c r="AN21">
        <f t="shared" si="10"/>
        <v>141.06831016839047</v>
      </c>
      <c r="AO21">
        <f t="shared" si="11"/>
        <v>-7.0534155084195236</v>
      </c>
      <c r="AP21">
        <f t="shared" si="12"/>
        <v>-13.14367978274108</v>
      </c>
      <c r="AQ21">
        <f t="shared" si="13"/>
        <v>-141.54712738428222</v>
      </c>
      <c r="AR21">
        <f t="shared" si="14"/>
        <v>-20.675912507052356</v>
      </c>
      <c r="AS21">
        <f t="shared" si="15"/>
        <v>15.471885467936765</v>
      </c>
      <c r="AT21">
        <f t="shared" si="16"/>
        <v>0.29146680952452375</v>
      </c>
      <c r="AU21">
        <f t="shared" si="17"/>
        <v>-4.9125602295910689</v>
      </c>
      <c r="AW21">
        <v>18</v>
      </c>
      <c r="AX21">
        <f>(R21*SUMPRODUCT(K22:$K$23, X22:$X$23)-$AZ$3*SUMPRODUCT(K21:$K$22, W22:$W$23))/Z21</f>
        <v>124.31821363995637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2.2569180000000001E-3</v>
      </c>
      <c r="O22">
        <f t="shared" si="29"/>
        <v>536.6393297013625</v>
      </c>
      <c r="P22">
        <f t="shared" si="30"/>
        <v>26.831966485068126</v>
      </c>
      <c r="Q22" s="5">
        <f t="shared" si="31"/>
        <v>50</v>
      </c>
      <c r="R22">
        <f t="shared" si="0"/>
        <v>250000</v>
      </c>
      <c r="S22">
        <f t="shared" si="1"/>
        <v>62.875726655544121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100.97848322984706</v>
      </c>
      <c r="AC22">
        <f t="shared" si="2"/>
        <v>50.445344917663235</v>
      </c>
      <c r="AE22">
        <f t="shared" si="3"/>
        <v>430.54700952361605</v>
      </c>
      <c r="AF22">
        <f t="shared" si="4"/>
        <v>-21.527350476180803</v>
      </c>
      <c r="AG22">
        <f t="shared" si="5"/>
        <v>-40.115118823215361</v>
      </c>
      <c r="AH22">
        <f t="shared" si="6"/>
        <v>-458.30001441738051</v>
      </c>
      <c r="AI22">
        <f t="shared" si="7"/>
        <v>-89.395474193160624</v>
      </c>
      <c r="AJ22">
        <f t="shared" si="8"/>
        <v>50.533138312183823</v>
      </c>
      <c r="AK22">
        <f t="shared" si="32"/>
        <v>10.70996098782293</v>
      </c>
      <c r="AL22">
        <f t="shared" si="9"/>
        <v>-28.152374893153869</v>
      </c>
      <c r="AN22">
        <f t="shared" si="10"/>
        <v>130.22359575538124</v>
      </c>
      <c r="AO22">
        <f t="shared" si="11"/>
        <v>-6.5111797877690627</v>
      </c>
      <c r="AP22">
        <f t="shared" si="12"/>
        <v>-12.133251193855854</v>
      </c>
      <c r="AQ22">
        <f t="shared" si="13"/>
        <v>-138.61779199955342</v>
      </c>
      <c r="AR22">
        <f t="shared" si="14"/>
        <v>-27.038627225797093</v>
      </c>
      <c r="AS22">
        <f t="shared" si="15"/>
        <v>15.284293771074585</v>
      </c>
      <c r="AT22">
        <f t="shared" si="16"/>
        <v>3.2393434384257551</v>
      </c>
      <c r="AU22">
        <f t="shared" si="17"/>
        <v>-8.5149900162967533</v>
      </c>
      <c r="AW22">
        <v>19</v>
      </c>
      <c r="AX22">
        <f>(R22*SUMPRODUCT(K23:$K$23, X23:$X$23)-$AZ$3*SUMPRODUCT(K22:$K$22, W23:$W$23))/Z22</f>
        <v>62.875726655544121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2.397513E-3</v>
      </c>
      <c r="O23">
        <f t="shared" si="29"/>
        <v>536.6393297013625</v>
      </c>
      <c r="P23">
        <f t="shared" si="30"/>
        <v>26.831966485068126</v>
      </c>
      <c r="Q23" s="5">
        <f t="shared" si="31"/>
        <v>50</v>
      </c>
      <c r="R23">
        <f t="shared" si="0"/>
        <v>250000</v>
      </c>
      <c r="S23">
        <f t="shared" si="1"/>
        <v>63.665014500458739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50.445344917663235</v>
      </c>
      <c r="AC23">
        <f t="shared" si="2"/>
        <v>50.445344917663235</v>
      </c>
      <c r="AE23">
        <f t="shared" si="3"/>
        <v>425.20929737593593</v>
      </c>
      <c r="AF23">
        <f t="shared" si="4"/>
        <v>-21.260464868796795</v>
      </c>
      <c r="AG23">
        <f t="shared" si="5"/>
        <v>-39.617791116108009</v>
      </c>
      <c r="AH23">
        <f t="shared" si="6"/>
        <v>-480.88259437601766</v>
      </c>
      <c r="AI23">
        <f t="shared" si="7"/>
        <v>-116.55155298498653</v>
      </c>
      <c r="AJ23">
        <f t="shared" si="8"/>
        <v>0</v>
      </c>
      <c r="AK23">
        <f t="shared" si="32"/>
        <v>31.807592419736167</v>
      </c>
      <c r="AL23">
        <f t="shared" si="9"/>
        <v>-84.743960565250362</v>
      </c>
      <c r="AN23">
        <f t="shared" si="10"/>
        <v>116.50434553319791</v>
      </c>
      <c r="AO23">
        <f t="shared" si="11"/>
        <v>-5.8252172766598953</v>
      </c>
      <c r="AP23">
        <f t="shared" si="12"/>
        <v>-10.854995066987737</v>
      </c>
      <c r="AQ23">
        <f t="shared" si="13"/>
        <v>-131.7584358616493</v>
      </c>
      <c r="AR23">
        <f t="shared" si="14"/>
        <v>-31.934302672099015</v>
      </c>
      <c r="AS23">
        <f t="shared" si="15"/>
        <v>0</v>
      </c>
      <c r="AT23">
        <f t="shared" si="16"/>
        <v>8.7150557636367161</v>
      </c>
      <c r="AU23">
        <f t="shared" si="17"/>
        <v>-23.219246908462296</v>
      </c>
      <c r="AW23">
        <v>20</v>
      </c>
      <c r="AX23">
        <f>(R23*SUMPRODUCT(K$23:$K24, X$23:$X24)-$AZ$3*SUMPRODUCT(K$22:$K23, W$23:$W24))/Z23</f>
        <v>63.665014500458739</v>
      </c>
    </row>
    <row r="25" spans="5:50" x14ac:dyDescent="0.25">
      <c r="AN25" s="6">
        <f t="shared" ref="AN25:AU25" si="33">SUM(AN3:AN23)</f>
        <v>5187.1712300588442</v>
      </c>
      <c r="AO25" s="6">
        <f t="shared" si="33"/>
        <v>-661.83805877896418</v>
      </c>
      <c r="AP25" s="6">
        <f t="shared" si="33"/>
        <v>-2953.209645300014</v>
      </c>
      <c r="AQ25" s="6">
        <f t="shared" si="33"/>
        <v>-3477.0400120845447</v>
      </c>
      <c r="AR25" s="6">
        <f t="shared" si="33"/>
        <v>-1904.9164861046777</v>
      </c>
      <c r="AS25" s="6">
        <f t="shared" si="33"/>
        <v>-148.64754704210495</v>
      </c>
      <c r="AT25" s="6">
        <f t="shared" si="33"/>
        <v>120.82658845448124</v>
      </c>
      <c r="AU25" s="7">
        <f t="shared" si="33"/>
        <v>-1932.7374446923016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5671-A1A1-44CE-A4A6-C4ED16492819}">
  <sheetPr codeName="Sheet1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1315.7359083774979</v>
      </c>
      <c r="K3">
        <v>1</v>
      </c>
      <c r="L3" s="2">
        <v>0</v>
      </c>
      <c r="O3">
        <f>$C$3</f>
        <v>1315.7359083774979</v>
      </c>
      <c r="P3">
        <f>O3*B5</f>
        <v>1052.5887267019984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1315.7359083774979</v>
      </c>
      <c r="AF3">
        <f t="shared" ref="AF3:AF23" si="4">-$Z3*P3</f>
        <v>-1052.5887267019984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-2256.7610223245001</v>
      </c>
      <c r="AJ3">
        <f t="shared" ref="AJ3:AJ23" si="8">AB3-AC3</f>
        <v>0</v>
      </c>
      <c r="AL3">
        <f t="shared" ref="AL3:AL23" si="9">SUM(AI3:AK3)</f>
        <v>-2256.7610223245001</v>
      </c>
      <c r="AN3">
        <f t="shared" ref="AN3:AN23" si="10">AE3*$K3</f>
        <v>1315.7359083774979</v>
      </c>
      <c r="AO3">
        <f t="shared" ref="AO3:AO23" si="11">AF3*$K3</f>
        <v>-1052.5887267019984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-2256.7610223245001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-2256.7610223245001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841.66121534403999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1.4095469999999999E-3</v>
      </c>
      <c r="R4">
        <f t="shared" si="0"/>
        <v>250000</v>
      </c>
      <c r="S4">
        <f t="shared" si="1"/>
        <v>516.95928963966514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511.06101832743479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-352.38675000000001</v>
      </c>
      <c r="AI4">
        <f t="shared" si="7"/>
        <v>-352.38675000000001</v>
      </c>
      <c r="AJ4">
        <f t="shared" si="8"/>
        <v>-511.06101832743479</v>
      </c>
      <c r="AK4">
        <f>G4*MAX(0, SUM(AB4, AE4:AF4))</f>
        <v>0</v>
      </c>
      <c r="AL4">
        <f t="shared" si="9"/>
        <v>-863.4477683274348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-330.60019701660565</v>
      </c>
      <c r="AR4">
        <f t="shared" si="14"/>
        <v>-330.60019701660565</v>
      </c>
      <c r="AS4">
        <f t="shared" si="15"/>
        <v>-479.46431966172696</v>
      </c>
      <c r="AT4">
        <f t="shared" si="16"/>
        <v>0</v>
      </c>
      <c r="AU4">
        <f t="shared" si="17"/>
        <v>-810.06451667833255</v>
      </c>
      <c r="AW4">
        <v>1</v>
      </c>
      <c r="AX4">
        <f>(R4*SUMPRODUCT(K5:$K$23, X5:$X$23)-$AZ$3*SUMPRODUCT(K4:$K$22, W5:$W$23))/Z4</f>
        <v>516.95928963966514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1.462746E-3</v>
      </c>
      <c r="O5">
        <f t="shared" ref="O5:O23" si="29">$C$3</f>
        <v>1315.7359083774979</v>
      </c>
      <c r="P5">
        <f t="shared" ref="P5:P23" si="30">O5*$C$5</f>
        <v>65.786795418874902</v>
      </c>
      <c r="Q5" s="5">
        <f t="shared" ref="Q5:Q23" si="31">$C$8</f>
        <v>50</v>
      </c>
      <c r="R5">
        <f t="shared" si="0"/>
        <v>250000</v>
      </c>
      <c r="S5">
        <f t="shared" si="1"/>
        <v>1002.2799499717066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511.06101832743479</v>
      </c>
      <c r="AC5">
        <f t="shared" si="2"/>
        <v>979.48659220982699</v>
      </c>
      <c r="AE5">
        <f t="shared" si="3"/>
        <v>1285.8140893481473</v>
      </c>
      <c r="AF5">
        <f t="shared" si="4"/>
        <v>-64.290704467407366</v>
      </c>
      <c r="AG5">
        <f t="shared" si="5"/>
        <v>-48.862924586961803</v>
      </c>
      <c r="AH5">
        <f t="shared" si="6"/>
        <v>-361.51418269098451</v>
      </c>
      <c r="AI5">
        <f t="shared" si="7"/>
        <v>811.1462776027937</v>
      </c>
      <c r="AJ5">
        <f t="shared" si="8"/>
        <v>-468.4255738823922</v>
      </c>
      <c r="AK5">
        <f>G5*SUM(AB5, AE5:AF5)</f>
        <v>71.035960531535167</v>
      </c>
      <c r="AL5">
        <f t="shared" si="9"/>
        <v>413.75666425193668</v>
      </c>
      <c r="AN5">
        <f t="shared" si="10"/>
        <v>1110.3808446672001</v>
      </c>
      <c r="AO5">
        <f t="shared" si="11"/>
        <v>-55.519042233360011</v>
      </c>
      <c r="AP5">
        <f t="shared" si="12"/>
        <v>-42.196189888762262</v>
      </c>
      <c r="AQ5">
        <f t="shared" si="13"/>
        <v>-312.19009564523429</v>
      </c>
      <c r="AR5">
        <f t="shared" si="14"/>
        <v>700.4755168998438</v>
      </c>
      <c r="AS5">
        <f t="shared" si="15"/>
        <v>-404.51476515934951</v>
      </c>
      <c r="AT5">
        <f t="shared" si="16"/>
        <v>61.343992502632446</v>
      </c>
      <c r="AU5">
        <f t="shared" si="17"/>
        <v>357.30474424312666</v>
      </c>
      <c r="AW5">
        <v>2</v>
      </c>
      <c r="AX5">
        <f>(R5*SUMPRODUCT(K6:$K$23, X6:$X$23)-$AZ$3*SUMPRODUCT(K5:$K$22, W6:$W$23))/Z5</f>
        <v>1002.2799499717066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1.535893E-3</v>
      </c>
      <c r="O6">
        <f t="shared" si="29"/>
        <v>1315.7359083774979</v>
      </c>
      <c r="P6">
        <f t="shared" si="30"/>
        <v>65.786795418874902</v>
      </c>
      <c r="Q6" s="5">
        <f t="shared" si="31"/>
        <v>50</v>
      </c>
      <c r="R6">
        <f t="shared" si="0"/>
        <v>250000</v>
      </c>
      <c r="S6">
        <f t="shared" si="1"/>
        <v>1446.7481201213498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979.48659220982699</v>
      </c>
      <c r="AC6">
        <f t="shared" si="2"/>
        <v>1397.5368994034352</v>
      </c>
      <c r="AE6">
        <f t="shared" si="3"/>
        <v>1270.9810755955345</v>
      </c>
      <c r="AF6">
        <f t="shared" si="4"/>
        <v>-63.549053779776735</v>
      </c>
      <c r="AG6">
        <f t="shared" si="5"/>
        <v>-48.29924711725954</v>
      </c>
      <c r="AH6">
        <f t="shared" si="6"/>
        <v>-375.2411191632126</v>
      </c>
      <c r="AI6">
        <f t="shared" si="7"/>
        <v>783.89165553528562</v>
      </c>
      <c r="AJ6">
        <f t="shared" si="8"/>
        <v>-418.05030719360821</v>
      </c>
      <c r="AK6">
        <f>G6*SUM(AB6, AE6:AF6)</f>
        <v>127.93473892049671</v>
      </c>
      <c r="AL6">
        <f t="shared" si="9"/>
        <v>493.77608726217414</v>
      </c>
      <c r="AN6">
        <f t="shared" si="10"/>
        <v>989.87338569071937</v>
      </c>
      <c r="AO6">
        <f t="shared" si="11"/>
        <v>-49.493669284535976</v>
      </c>
      <c r="AP6">
        <f t="shared" si="12"/>
        <v>-37.6167200191178</v>
      </c>
      <c r="AQ6">
        <f t="shared" si="13"/>
        <v>-292.24762209966059</v>
      </c>
      <c r="AR6">
        <f t="shared" si="14"/>
        <v>610.51537428740494</v>
      </c>
      <c r="AS6">
        <f t="shared" si="15"/>
        <v>-325.58854015736074</v>
      </c>
      <c r="AT6">
        <f t="shared" si="16"/>
        <v>99.638929008720226</v>
      </c>
      <c r="AU6">
        <f t="shared" si="17"/>
        <v>384.56576313876445</v>
      </c>
      <c r="AW6">
        <v>3</v>
      </c>
      <c r="AX6">
        <f>(R6*SUMPRODUCT(K7:$K$23, X7:$X$23)-$AZ$3*SUMPRODUCT(K6:$K$22, W7:$W$23))/Z6</f>
        <v>1446.7481201213498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1.6204399999999999E-3</v>
      </c>
      <c r="O7">
        <f t="shared" si="29"/>
        <v>1315.7359083774979</v>
      </c>
      <c r="P7">
        <f t="shared" si="30"/>
        <v>65.786795418874902</v>
      </c>
      <c r="Q7" s="5">
        <f t="shared" si="31"/>
        <v>50</v>
      </c>
      <c r="R7">
        <f t="shared" si="0"/>
        <v>250000</v>
      </c>
      <c r="S7">
        <f t="shared" si="1"/>
        <v>1838.007180116741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1397.5368994034352</v>
      </c>
      <c r="AC7">
        <f t="shared" si="2"/>
        <v>1754.8553167405089</v>
      </c>
      <c r="AE7">
        <f t="shared" si="3"/>
        <v>1256.2117162654413</v>
      </c>
      <c r="AF7">
        <f t="shared" si="4"/>
        <v>-62.81058581327207</v>
      </c>
      <c r="AG7">
        <f t="shared" si="5"/>
        <v>-47.737988614088259</v>
      </c>
      <c r="AH7">
        <f t="shared" si="6"/>
        <v>-391.3301599934602</v>
      </c>
      <c r="AI7">
        <f t="shared" si="7"/>
        <v>754.33298184462069</v>
      </c>
      <c r="AJ7">
        <f t="shared" si="8"/>
        <v>-357.3184173370737</v>
      </c>
      <c r="AK7">
        <f>G7*SUM(AB7, AE7:AF7)</f>
        <v>127.21505726591016</v>
      </c>
      <c r="AL7">
        <f t="shared" si="9"/>
        <v>524.22962177345721</v>
      </c>
      <c r="AN7">
        <f t="shared" si="10"/>
        <v>885.64372354911166</v>
      </c>
      <c r="AO7">
        <f t="shared" si="11"/>
        <v>-44.282186177455586</v>
      </c>
      <c r="AP7">
        <f t="shared" si="12"/>
        <v>-33.655831611422876</v>
      </c>
      <c r="AQ7">
        <f t="shared" si="13"/>
        <v>-275.89226843387002</v>
      </c>
      <c r="AR7">
        <f t="shared" si="14"/>
        <v>531.8134373263631</v>
      </c>
      <c r="AS7">
        <f t="shared" si="15"/>
        <v>-251.91359826181809</v>
      </c>
      <c r="AT7">
        <f t="shared" si="16"/>
        <v>89.688080082105543</v>
      </c>
      <c r="AU7">
        <f t="shared" si="17"/>
        <v>369.58791914665062</v>
      </c>
      <c r="AW7">
        <v>4</v>
      </c>
      <c r="AX7">
        <f>(R7*SUMPRODUCT(K8:$K$23, X8:$X$23)-$AZ$3*SUMPRODUCT(K7:$K$22, W8:$W$23))/Z7</f>
        <v>1838.007180116741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1.706887E-3</v>
      </c>
      <c r="O8">
        <f t="shared" si="29"/>
        <v>1315.7359083774979</v>
      </c>
      <c r="P8">
        <f t="shared" si="30"/>
        <v>65.786795418874902</v>
      </c>
      <c r="Q8" s="5">
        <f t="shared" si="31"/>
        <v>50</v>
      </c>
      <c r="R8">
        <f t="shared" si="0"/>
        <v>250000</v>
      </c>
      <c r="S8">
        <f t="shared" si="1"/>
        <v>2176.3594313682074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1754.8553167405089</v>
      </c>
      <c r="AC8">
        <f t="shared" si="2"/>
        <v>2053.5746895054572</v>
      </c>
      <c r="AE8">
        <f t="shared" si="3"/>
        <v>1241.5053876550458</v>
      </c>
      <c r="AF8">
        <f t="shared" si="4"/>
        <v>-62.075269382752289</v>
      </c>
      <c r="AG8">
        <f t="shared" si="5"/>
        <v>-47.17912537577584</v>
      </c>
      <c r="AH8">
        <f t="shared" si="6"/>
        <v>-407.41676085767631</v>
      </c>
      <c r="AI8">
        <f t="shared" si="7"/>
        <v>724.83423203884126</v>
      </c>
      <c r="AJ8">
        <f t="shared" si="8"/>
        <v>-298.71937276494828</v>
      </c>
      <c r="AK8">
        <f t="shared" ref="AK8:AK23" si="32">G8*SUM(AB8:AB8, AE8:AF8)</f>
        <v>62.500279765772689</v>
      </c>
      <c r="AL8">
        <f t="shared" si="9"/>
        <v>488.61513903966568</v>
      </c>
      <c r="AN8">
        <f t="shared" si="10"/>
        <v>816.10777860630571</v>
      </c>
      <c r="AO8">
        <f t="shared" si="11"/>
        <v>-40.805388930315289</v>
      </c>
      <c r="AP8">
        <f t="shared" si="12"/>
        <v>-31.013358129470316</v>
      </c>
      <c r="AQ8">
        <f t="shared" si="13"/>
        <v>-267.81678998474007</v>
      </c>
      <c r="AR8">
        <f t="shared" si="14"/>
        <v>476.47224156178004</v>
      </c>
      <c r="AS8">
        <f t="shared" si="15"/>
        <v>-196.36419314646389</v>
      </c>
      <c r="AT8">
        <f t="shared" si="16"/>
        <v>41.084770947518237</v>
      </c>
      <c r="AU8">
        <f t="shared" si="17"/>
        <v>321.19281936283437</v>
      </c>
      <c r="AW8">
        <v>5</v>
      </c>
      <c r="AX8">
        <f>(R8*SUMPRODUCT(K9:$K$23, X9:$X$23)-$AZ$3*SUMPRODUCT(K8:$K$22, W9:$W$23))/Z8</f>
        <v>2176.3594313682074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1.7980839999999999E-3</v>
      </c>
      <c r="O9">
        <f t="shared" si="29"/>
        <v>1315.7359083774979</v>
      </c>
      <c r="P9">
        <f t="shared" si="30"/>
        <v>65.786795418874902</v>
      </c>
      <c r="Q9" s="5">
        <f t="shared" si="31"/>
        <v>50</v>
      </c>
      <c r="R9">
        <f t="shared" si="0"/>
        <v>250000</v>
      </c>
      <c r="S9">
        <f t="shared" si="1"/>
        <v>2478.0297004314184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2053.5746895054572</v>
      </c>
      <c r="AC9">
        <f t="shared" si="2"/>
        <v>2310.6388978255336</v>
      </c>
      <c r="AE9">
        <f t="shared" si="3"/>
        <v>1226.858002805039</v>
      </c>
      <c r="AF9">
        <f t="shared" si="4"/>
        <v>-61.342900140251949</v>
      </c>
      <c r="AG9">
        <f t="shared" si="5"/>
        <v>-46.622502091545904</v>
      </c>
      <c r="AH9">
        <f t="shared" si="6"/>
        <v>-424.16015236088259</v>
      </c>
      <c r="AI9">
        <f t="shared" si="7"/>
        <v>694.73244821235858</v>
      </c>
      <c r="AJ9">
        <f t="shared" si="8"/>
        <v>-257.06420832007643</v>
      </c>
      <c r="AK9">
        <f t="shared" si="32"/>
        <v>18.992629773804442</v>
      </c>
      <c r="AL9">
        <f t="shared" si="9"/>
        <v>456.66086966608657</v>
      </c>
      <c r="AN9">
        <f t="shared" si="10"/>
        <v>766.46955947657784</v>
      </c>
      <c r="AO9">
        <f t="shared" si="11"/>
        <v>-38.323477973828894</v>
      </c>
      <c r="AP9">
        <f t="shared" si="12"/>
        <v>-29.127029010774326</v>
      </c>
      <c r="AQ9">
        <f t="shared" si="13"/>
        <v>-264.99060558292388</v>
      </c>
      <c r="AR9">
        <f t="shared" si="14"/>
        <v>434.02844690905079</v>
      </c>
      <c r="AS9">
        <f t="shared" si="15"/>
        <v>-160.59877349929528</v>
      </c>
      <c r="AT9">
        <f t="shared" si="16"/>
        <v>11.865490988155486</v>
      </c>
      <c r="AU9">
        <f t="shared" si="17"/>
        <v>285.29516439791098</v>
      </c>
      <c r="AW9">
        <v>6</v>
      </c>
      <c r="AX9">
        <f>(R9*SUMPRODUCT(K10:$K$23, X10:$X$23)-$AZ$3*SUMPRODUCT(K9:$K$22, W10:$W$23))/Z9</f>
        <v>2478.0297004314184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1.9035300000000001E-3</v>
      </c>
      <c r="O10">
        <f t="shared" si="29"/>
        <v>1315.7359083774979</v>
      </c>
      <c r="P10">
        <f t="shared" si="30"/>
        <v>65.786795418874902</v>
      </c>
      <c r="Q10" s="5">
        <f t="shared" si="31"/>
        <v>50</v>
      </c>
      <c r="R10">
        <f t="shared" si="0"/>
        <v>250000</v>
      </c>
      <c r="S10">
        <f t="shared" si="1"/>
        <v>2754.1610941009581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2310.6388978255336</v>
      </c>
      <c r="AC10">
        <f t="shared" si="2"/>
        <v>2537.5479621821987</v>
      </c>
      <c r="AE10">
        <f t="shared" si="3"/>
        <v>1212.254061762909</v>
      </c>
      <c r="AF10">
        <f t="shared" si="4"/>
        <v>-60.612703088145459</v>
      </c>
      <c r="AG10">
        <f t="shared" si="5"/>
        <v>-46.067529739224121</v>
      </c>
      <c r="AH10">
        <f t="shared" si="6"/>
        <v>-443.73665703160191</v>
      </c>
      <c r="AI10">
        <f t="shared" si="7"/>
        <v>661.83717190393759</v>
      </c>
      <c r="AJ10">
        <f t="shared" si="8"/>
        <v>-226.90906435666511</v>
      </c>
      <c r="AK10">
        <f t="shared" si="32"/>
        <v>14.19534905165122</v>
      </c>
      <c r="AL10">
        <f t="shared" si="9"/>
        <v>449.12345659892367</v>
      </c>
      <c r="AN10">
        <f t="shared" si="10"/>
        <v>719.56851884205378</v>
      </c>
      <c r="AO10">
        <f t="shared" si="11"/>
        <v>-35.978425942102689</v>
      </c>
      <c r="AP10">
        <f t="shared" si="12"/>
        <v>-27.344716909390687</v>
      </c>
      <c r="AQ10">
        <f t="shared" si="13"/>
        <v>-263.39274837472328</v>
      </c>
      <c r="AR10">
        <f t="shared" si="14"/>
        <v>392.85262761583709</v>
      </c>
      <c r="AS10">
        <f t="shared" si="15"/>
        <v>-134.68844898198839</v>
      </c>
      <c r="AT10">
        <f t="shared" si="16"/>
        <v>8.4260606862296203</v>
      </c>
      <c r="AU10">
        <f t="shared" si="17"/>
        <v>266.5902393200783</v>
      </c>
      <c r="AW10">
        <v>7</v>
      </c>
      <c r="AX10">
        <f>(R10*SUMPRODUCT(K11:$K$23, X11:$X$23)-$AZ$3*SUMPRODUCT(K10:$K$22, W11:$W$23))/Z10</f>
        <v>2754.1610941009581</v>
      </c>
    </row>
    <row r="11" spans="1:52" x14ac:dyDescent="0.25">
      <c r="A11" t="s">
        <v>33</v>
      </c>
      <c r="C11" s="24">
        <f>AU25</f>
        <v>-1615.6062484932318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2.008026E-3</v>
      </c>
      <c r="O11">
        <f t="shared" si="29"/>
        <v>1315.7359083774979</v>
      </c>
      <c r="P11">
        <f t="shared" si="30"/>
        <v>65.786795418874902</v>
      </c>
      <c r="Q11" s="5">
        <f t="shared" si="31"/>
        <v>50</v>
      </c>
      <c r="R11">
        <f t="shared" si="0"/>
        <v>250000</v>
      </c>
      <c r="S11">
        <f t="shared" si="1"/>
        <v>3006.4691351644447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2537.5479621821987</v>
      </c>
      <c r="AC11">
        <f t="shared" si="2"/>
        <v>2736.7497482570075</v>
      </c>
      <c r="AE11">
        <f t="shared" si="3"/>
        <v>1197.6972834706544</v>
      </c>
      <c r="AF11">
        <f t="shared" si="4"/>
        <v>-59.884864173532719</v>
      </c>
      <c r="AG11">
        <f t="shared" si="5"/>
        <v>-45.51434964435974</v>
      </c>
      <c r="AH11">
        <f t="shared" si="6"/>
        <v>-462.5239873606763</v>
      </c>
      <c r="AI11">
        <f t="shared" si="7"/>
        <v>629.77408229208572</v>
      </c>
      <c r="AJ11">
        <f t="shared" si="8"/>
        <v>-199.20178607480875</v>
      </c>
      <c r="AK11">
        <f t="shared" si="32"/>
        <v>8.8208649155503682</v>
      </c>
      <c r="AL11">
        <f t="shared" si="9"/>
        <v>439.39316113282734</v>
      </c>
      <c r="AN11">
        <f t="shared" si="10"/>
        <v>676.10834175845628</v>
      </c>
      <c r="AO11">
        <f t="shared" si="11"/>
        <v>-33.805417087922812</v>
      </c>
      <c r="AP11">
        <f t="shared" si="12"/>
        <v>-25.693162946058091</v>
      </c>
      <c r="AQ11">
        <f t="shared" si="13"/>
        <v>-261.097967269121</v>
      </c>
      <c r="AR11">
        <f t="shared" si="14"/>
        <v>355.51179445535445</v>
      </c>
      <c r="AS11">
        <f t="shared" si="15"/>
        <v>-112.45077626633996</v>
      </c>
      <c r="AT11">
        <f t="shared" si="16"/>
        <v>4.9794388225096364</v>
      </c>
      <c r="AU11">
        <f t="shared" si="17"/>
        <v>248.04045701152415</v>
      </c>
      <c r="AW11">
        <v>8</v>
      </c>
      <c r="AX11">
        <f>(R11*SUMPRODUCT(K12:$K$23, X12:$X$23)-$AZ$3*SUMPRODUCT(K11:$K$22, W12:$W$23))/Z11</f>
        <v>3006.4691351644447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2.1277219999999999E-3</v>
      </c>
      <c r="O12">
        <f t="shared" si="29"/>
        <v>1315.7359083774979</v>
      </c>
      <c r="P12">
        <f t="shared" si="30"/>
        <v>65.786795418874902</v>
      </c>
      <c r="Q12" s="5">
        <f t="shared" si="31"/>
        <v>50</v>
      </c>
      <c r="R12">
        <f t="shared" si="0"/>
        <v>250000</v>
      </c>
      <c r="S12">
        <f t="shared" si="1"/>
        <v>3235.367411907665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2736.7497482570075</v>
      </c>
      <c r="AC12">
        <f t="shared" si="2"/>
        <v>2909.3953620971347</v>
      </c>
      <c r="AE12">
        <f t="shared" si="3"/>
        <v>1183.1719437765671</v>
      </c>
      <c r="AF12">
        <f t="shared" si="4"/>
        <v>-59.158597188828352</v>
      </c>
      <c r="AG12">
        <f t="shared" si="5"/>
        <v>-44.962364264862146</v>
      </c>
      <c r="AH12">
        <f t="shared" si="6"/>
        <v>-484.20941526998195</v>
      </c>
      <c r="AI12">
        <f t="shared" si="7"/>
        <v>594.84156705289479</v>
      </c>
      <c r="AJ12">
        <f t="shared" si="8"/>
        <v>-172.64561384012723</v>
      </c>
      <c r="AK12">
        <f t="shared" si="32"/>
        <v>8.8797551181429171</v>
      </c>
      <c r="AL12">
        <f t="shared" si="9"/>
        <v>431.07570833091046</v>
      </c>
      <c r="AN12">
        <f t="shared" si="10"/>
        <v>634.95454677034775</v>
      </c>
      <c r="AO12">
        <f t="shared" si="11"/>
        <v>-31.747727338517386</v>
      </c>
      <c r="AP12">
        <f t="shared" si="12"/>
        <v>-24.129255070394141</v>
      </c>
      <c r="AQ12">
        <f t="shared" si="13"/>
        <v>-259.85316118410782</v>
      </c>
      <c r="AR12">
        <f t="shared" si="14"/>
        <v>319.22440317732844</v>
      </c>
      <c r="AS12">
        <f t="shared" si="15"/>
        <v>-92.65104540752003</v>
      </c>
      <c r="AT12">
        <f t="shared" si="16"/>
        <v>4.7653605345605197</v>
      </c>
      <c r="AU12">
        <f t="shared" si="17"/>
        <v>231.33871830436891</v>
      </c>
      <c r="AW12">
        <v>9</v>
      </c>
      <c r="AX12">
        <f>(R12*SUMPRODUCT(K13:$K$23, X13:$X$23)-$AZ$3*SUMPRODUCT(K12:$K$22, W13:$W$23))/Z12</f>
        <v>3235.367411907665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2.2569180000000001E-3</v>
      </c>
      <c r="O13">
        <f t="shared" si="29"/>
        <v>1315.7359083774979</v>
      </c>
      <c r="P13">
        <f t="shared" si="30"/>
        <v>65.786795418874902</v>
      </c>
      <c r="Q13" s="5">
        <f t="shared" si="31"/>
        <v>50</v>
      </c>
      <c r="R13">
        <f t="shared" si="0"/>
        <v>250000</v>
      </c>
      <c r="S13">
        <f t="shared" si="1"/>
        <v>3441.3173481681724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2909.3953620971347</v>
      </c>
      <c r="AC13">
        <f t="shared" si="2"/>
        <v>3056.665082557332</v>
      </c>
      <c r="AE13">
        <f t="shared" si="3"/>
        <v>1168.669902281797</v>
      </c>
      <c r="AF13">
        <f t="shared" si="4"/>
        <v>-58.433495114089858</v>
      </c>
      <c r="AG13">
        <f t="shared" si="5"/>
        <v>-44.411264252981603</v>
      </c>
      <c r="AH13">
        <f t="shared" si="6"/>
        <v>-507.38184615962075</v>
      </c>
      <c r="AI13">
        <f t="shared" si="7"/>
        <v>558.4432967551046</v>
      </c>
      <c r="AJ13">
        <f t="shared" si="8"/>
        <v>-147.26972046019728</v>
      </c>
      <c r="AK13">
        <f t="shared" si="32"/>
        <v>8.0392635385296831</v>
      </c>
      <c r="AL13">
        <f t="shared" si="9"/>
        <v>419.21283983343699</v>
      </c>
      <c r="AN13">
        <f t="shared" si="10"/>
        <v>596.34112480446538</v>
      </c>
      <c r="AO13">
        <f t="shared" si="11"/>
        <v>-29.817056240223273</v>
      </c>
      <c r="AP13">
        <f t="shared" si="12"/>
        <v>-22.661885299605622</v>
      </c>
      <c r="AQ13">
        <f t="shared" si="13"/>
        <v>-258.9034424976885</v>
      </c>
      <c r="AR13">
        <f t="shared" si="14"/>
        <v>284.95874076694793</v>
      </c>
      <c r="AS13">
        <f t="shared" si="15"/>
        <v>-75.147815972158753</v>
      </c>
      <c r="AT13">
        <f t="shared" si="16"/>
        <v>4.102222066133371</v>
      </c>
      <c r="AU13">
        <f t="shared" si="17"/>
        <v>213.91314686092252</v>
      </c>
      <c r="AW13">
        <v>10</v>
      </c>
      <c r="AX13">
        <f>(R13*SUMPRODUCT(K14:$K$23, X14:$X$23)-$AZ$3*SUMPRODUCT(K13:$K$22, W14:$W$23))/Z13</f>
        <v>3441.3173481681724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2.397513E-3</v>
      </c>
      <c r="O14">
        <f t="shared" si="29"/>
        <v>1315.7359083774979</v>
      </c>
      <c r="P14">
        <f t="shared" si="30"/>
        <v>65.786795418874902</v>
      </c>
      <c r="Q14" s="5">
        <f t="shared" si="31"/>
        <v>50</v>
      </c>
      <c r="R14">
        <f t="shared" si="0"/>
        <v>250000</v>
      </c>
      <c r="S14">
        <f t="shared" si="1"/>
        <v>3624.8388704236863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3056.665082557332</v>
      </c>
      <c r="AC14">
        <f t="shared" si="2"/>
        <v>3179.7575944220866</v>
      </c>
      <c r="AE14">
        <f t="shared" si="3"/>
        <v>1154.1813019755498</v>
      </c>
      <c r="AF14">
        <f t="shared" si="4"/>
        <v>-57.709065098777494</v>
      </c>
      <c r="AG14">
        <f t="shared" si="5"/>
        <v>-43.860675027058832</v>
      </c>
      <c r="AH14">
        <f t="shared" si="6"/>
        <v>-532.38291696479348</v>
      </c>
      <c r="AI14">
        <f t="shared" si="7"/>
        <v>520.22864488492007</v>
      </c>
      <c r="AJ14">
        <f t="shared" si="8"/>
        <v>-123.09251186475467</v>
      </c>
      <c r="AK14">
        <f t="shared" si="32"/>
        <v>7.4756471749813871</v>
      </c>
      <c r="AL14">
        <f t="shared" si="9"/>
        <v>404.61178019514676</v>
      </c>
      <c r="AN14">
        <f t="shared" si="10"/>
        <v>560.15596153439924</v>
      </c>
      <c r="AO14">
        <f t="shared" si="11"/>
        <v>-28.007798076719961</v>
      </c>
      <c r="AP14">
        <f t="shared" si="12"/>
        <v>-21.286793115844826</v>
      </c>
      <c r="AQ14">
        <f t="shared" si="13"/>
        <v>-258.38008660031085</v>
      </c>
      <c r="AR14">
        <f t="shared" si="14"/>
        <v>252.48128374152361</v>
      </c>
      <c r="AS14">
        <f t="shared" si="15"/>
        <v>-59.740184859403271</v>
      </c>
      <c r="AT14">
        <f t="shared" si="16"/>
        <v>3.6281373855442363</v>
      </c>
      <c r="AU14">
        <f t="shared" si="17"/>
        <v>196.36923626766455</v>
      </c>
      <c r="AW14">
        <v>11</v>
      </c>
      <c r="AX14">
        <f>(R14*SUMPRODUCT(K15:$K$23, X15:$X$23)-$AZ$3*SUMPRODUCT(K14:$K$22, W15:$W$23))/Z14</f>
        <v>3624.8388704236863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2.5466569999999999E-3</v>
      </c>
      <c r="O15">
        <f t="shared" si="29"/>
        <v>1315.7359083774979</v>
      </c>
      <c r="P15">
        <f t="shared" si="30"/>
        <v>65.786795418874902</v>
      </c>
      <c r="Q15" s="5">
        <f t="shared" si="31"/>
        <v>50</v>
      </c>
      <c r="R15">
        <f t="shared" si="0"/>
        <v>250000</v>
      </c>
      <c r="S15">
        <f t="shared" si="1"/>
        <v>3787.0902452332475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3179.7575944220866</v>
      </c>
      <c r="AC15">
        <f t="shared" si="2"/>
        <v>3280.4056086515834</v>
      </c>
      <c r="AE15">
        <f t="shared" si="3"/>
        <v>1139.7001850638492</v>
      </c>
      <c r="AF15">
        <f t="shared" si="4"/>
        <v>-56.985009253192466</v>
      </c>
      <c r="AG15">
        <f t="shared" si="5"/>
        <v>-43.310370181705856</v>
      </c>
      <c r="AH15">
        <f t="shared" si="6"/>
        <v>-558.49047541192272</v>
      </c>
      <c r="AI15">
        <f t="shared" si="7"/>
        <v>480.91433021702824</v>
      </c>
      <c r="AJ15">
        <f t="shared" si="8"/>
        <v>-100.64801422949677</v>
      </c>
      <c r="AK15">
        <f t="shared" si="32"/>
        <v>17.476138357954252</v>
      </c>
      <c r="AL15">
        <f t="shared" si="9"/>
        <v>397.74245434548573</v>
      </c>
      <c r="AN15">
        <f t="shared" si="10"/>
        <v>525.83693965065299</v>
      </c>
      <c r="AO15">
        <f t="shared" si="11"/>
        <v>-26.291846982532654</v>
      </c>
      <c r="AP15">
        <f t="shared" si="12"/>
        <v>-19.982617191739099</v>
      </c>
      <c r="AQ15">
        <f t="shared" si="13"/>
        <v>-257.67734906368486</v>
      </c>
      <c r="AR15">
        <f t="shared" si="14"/>
        <v>221.88512641269645</v>
      </c>
      <c r="AS15">
        <f t="shared" si="15"/>
        <v>-46.437163455746024</v>
      </c>
      <c r="AT15">
        <f t="shared" si="16"/>
        <v>8.0631724303380938</v>
      </c>
      <c r="AU15">
        <f t="shared" si="17"/>
        <v>183.5111353872885</v>
      </c>
      <c r="AW15">
        <v>12</v>
      </c>
      <c r="AX15">
        <f>(R15*SUMPRODUCT(K16:$K$23, X16:$X$23)-$AZ$3*SUMPRODUCT(K15:$K$22, W16:$W$23))/Z15</f>
        <v>3787.0902452332475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3.8442260000000001E-3</v>
      </c>
      <c r="O16">
        <f t="shared" si="29"/>
        <v>1315.7359083774979</v>
      </c>
      <c r="P16">
        <f t="shared" si="30"/>
        <v>65.786795418874902</v>
      </c>
      <c r="Q16" s="5">
        <f t="shared" si="31"/>
        <v>50</v>
      </c>
      <c r="R16">
        <f t="shared" si="0"/>
        <v>250000</v>
      </c>
      <c r="S16">
        <f t="shared" si="1"/>
        <v>3807.7151201399497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3280.4056086515834</v>
      </c>
      <c r="AC16">
        <f t="shared" si="2"/>
        <v>3252.6090184739842</v>
      </c>
      <c r="AE16">
        <f t="shared" si="3"/>
        <v>1123.9219181295834</v>
      </c>
      <c r="AF16">
        <f t="shared" si="4"/>
        <v>-56.196095906479179</v>
      </c>
      <c r="AG16">
        <f t="shared" si="5"/>
        <v>-42.710771628766665</v>
      </c>
      <c r="AH16">
        <f t="shared" si="6"/>
        <v>-832.4742556106919</v>
      </c>
      <c r="AI16">
        <f t="shared" si="7"/>
        <v>192.54079498364558</v>
      </c>
      <c r="AJ16">
        <f t="shared" si="8"/>
        <v>27.796590177599228</v>
      </c>
      <c r="AK16">
        <f t="shared" si="32"/>
        <v>30.871733159210287</v>
      </c>
      <c r="AL16">
        <f t="shared" si="9"/>
        <v>251.2091183204551</v>
      </c>
      <c r="AN16">
        <f t="shared" si="10"/>
        <v>491.66315939981138</v>
      </c>
      <c r="AO16">
        <f t="shared" si="11"/>
        <v>-24.583157969990573</v>
      </c>
      <c r="AP16">
        <f t="shared" si="12"/>
        <v>-18.68396067437677</v>
      </c>
      <c r="AQ16">
        <f t="shared" si="13"/>
        <v>-364.16846760467638</v>
      </c>
      <c r="AR16">
        <f t="shared" si="14"/>
        <v>84.227573150767626</v>
      </c>
      <c r="AS16">
        <f t="shared" si="15"/>
        <v>12.159705337897419</v>
      </c>
      <c r="AT16">
        <f t="shared" si="16"/>
        <v>13.504936256128101</v>
      </c>
      <c r="AU16">
        <f t="shared" si="17"/>
        <v>109.89221474479314</v>
      </c>
      <c r="AW16">
        <v>13</v>
      </c>
      <c r="AX16">
        <f>(R16*SUMPRODUCT(K17:$K$23, X17:$X$23)-$AZ$3*SUMPRODUCT(K16:$K$22, W17:$W$23))/Z16</f>
        <v>3807.7151201399497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5.3300140000000001E-3</v>
      </c>
      <c r="O17">
        <f t="shared" si="29"/>
        <v>1315.7359083774979</v>
      </c>
      <c r="P17">
        <f t="shared" si="30"/>
        <v>65.786795418874902</v>
      </c>
      <c r="Q17" s="5">
        <f t="shared" si="31"/>
        <v>50</v>
      </c>
      <c r="R17">
        <f t="shared" si="0"/>
        <v>250000</v>
      </c>
      <c r="S17">
        <f t="shared" si="1"/>
        <v>3683.3355185239029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3252.6090184739842</v>
      </c>
      <c r="AC17">
        <f t="shared" si="2"/>
        <v>3098.1282691034958</v>
      </c>
      <c r="AE17">
        <f t="shared" si="3"/>
        <v>1106.6921793897502</v>
      </c>
      <c r="AF17">
        <f t="shared" si="4"/>
        <v>-55.334608969487512</v>
      </c>
      <c r="AG17">
        <f t="shared" si="5"/>
        <v>-42.05601490174687</v>
      </c>
      <c r="AH17">
        <f t="shared" si="6"/>
        <v>-1138.2450536606455</v>
      </c>
      <c r="AI17">
        <f t="shared" si="7"/>
        <v>-128.94349814212967</v>
      </c>
      <c r="AJ17">
        <f t="shared" si="8"/>
        <v>154.48074937048841</v>
      </c>
      <c r="AK17">
        <f t="shared" si="32"/>
        <v>59.394738926740601</v>
      </c>
      <c r="AL17">
        <f t="shared" si="9"/>
        <v>84.931990155099342</v>
      </c>
      <c r="AN17">
        <f t="shared" si="10"/>
        <v>455.99129347549035</v>
      </c>
      <c r="AO17">
        <f t="shared" si="11"/>
        <v>-22.799564673774519</v>
      </c>
      <c r="AP17">
        <f t="shared" si="12"/>
        <v>-17.328374583840187</v>
      </c>
      <c r="AQ17">
        <f t="shared" si="13"/>
        <v>-468.99205034321193</v>
      </c>
      <c r="AR17">
        <f t="shared" si="14"/>
        <v>-53.12869612533629</v>
      </c>
      <c r="AS17">
        <f t="shared" si="15"/>
        <v>63.650830858274389</v>
      </c>
      <c r="AT17">
        <f t="shared" si="16"/>
        <v>24.472463376200796</v>
      </c>
      <c r="AU17">
        <f t="shared" si="17"/>
        <v>34.994598109138899</v>
      </c>
      <c r="AW17">
        <v>14</v>
      </c>
      <c r="AX17">
        <f>(R17*SUMPRODUCT(K18:$K$23, X18:$X$23)-$AZ$3*SUMPRODUCT(K17:$K$22, W18:$W$23))/Z17</f>
        <v>3683.3355185239029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6.9004050000000001E-3</v>
      </c>
      <c r="O18">
        <f t="shared" si="29"/>
        <v>1315.7359083774979</v>
      </c>
      <c r="P18">
        <f t="shared" si="30"/>
        <v>65.786795418874902</v>
      </c>
      <c r="Q18" s="5">
        <f t="shared" si="31"/>
        <v>50</v>
      </c>
      <c r="R18">
        <f t="shared" si="0"/>
        <v>250000</v>
      </c>
      <c r="S18">
        <f t="shared" si="1"/>
        <v>3423.7565412748418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3098.1282691034958</v>
      </c>
      <c r="AC18">
        <f t="shared" si="2"/>
        <v>2831.1214861122617</v>
      </c>
      <c r="AE18">
        <f t="shared" si="3"/>
        <v>1087.9886333477307</v>
      </c>
      <c r="AF18">
        <f t="shared" si="4"/>
        <v>-54.399431667386544</v>
      </c>
      <c r="AG18">
        <f t="shared" si="5"/>
        <v>-41.34525121722131</v>
      </c>
      <c r="AH18">
        <f t="shared" si="6"/>
        <v>-1451.0176775404429</v>
      </c>
      <c r="AI18">
        <f t="shared" si="7"/>
        <v>-458.77372707732013</v>
      </c>
      <c r="AJ18">
        <f t="shared" si="8"/>
        <v>267.0067829912341</v>
      </c>
      <c r="AK18">
        <f t="shared" si="32"/>
        <v>89.245097368930956</v>
      </c>
      <c r="AL18">
        <f t="shared" si="9"/>
        <v>-102.52184671715507</v>
      </c>
      <c r="AN18">
        <f t="shared" si="10"/>
        <v>418.91865801259758</v>
      </c>
      <c r="AO18">
        <f t="shared" si="11"/>
        <v>-20.945932900629884</v>
      </c>
      <c r="AP18">
        <f t="shared" si="12"/>
        <v>-15.91955708380673</v>
      </c>
      <c r="AQ18">
        <f t="shared" si="13"/>
        <v>-558.69919923466841</v>
      </c>
      <c r="AR18">
        <f t="shared" si="14"/>
        <v>-176.64603120650747</v>
      </c>
      <c r="AS18">
        <f t="shared" si="15"/>
        <v>102.80817260633927</v>
      </c>
      <c r="AT18">
        <f t="shared" si="16"/>
        <v>34.362892477064264</v>
      </c>
      <c r="AU18">
        <f t="shared" si="17"/>
        <v>-39.474966123103954</v>
      </c>
      <c r="AW18">
        <v>15</v>
      </c>
      <c r="AX18">
        <f>(R18*SUMPRODUCT(K19:$K$23, X19:$X$23)-$AZ$3*SUMPRODUCT(K18:$K$22, W19:$W$23))/Z18</f>
        <v>3423.7565412748418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8.6257439999999994E-3</v>
      </c>
      <c r="O19">
        <f t="shared" si="29"/>
        <v>1315.7359083774979</v>
      </c>
      <c r="P19">
        <f t="shared" si="30"/>
        <v>65.786795418874902</v>
      </c>
      <c r="Q19" s="5">
        <f t="shared" si="31"/>
        <v>50</v>
      </c>
      <c r="R19">
        <f t="shared" si="0"/>
        <v>250000</v>
      </c>
      <c r="S19">
        <f t="shared" si="1"/>
        <v>3030.7436153833373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2831.1214861122617</v>
      </c>
      <c r="AC19">
        <f t="shared" si="2"/>
        <v>2459.4584545772559</v>
      </c>
      <c r="AE19">
        <f t="shared" si="3"/>
        <v>1067.7240355880861</v>
      </c>
      <c r="AF19">
        <f t="shared" si="4"/>
        <v>-53.38620177940431</v>
      </c>
      <c r="AG19">
        <f t="shared" si="5"/>
        <v>-40.575165152433662</v>
      </c>
      <c r="AH19">
        <f t="shared" si="6"/>
        <v>-1783.1677630771972</v>
      </c>
      <c r="AI19">
        <f t="shared" si="7"/>
        <v>-809.40509442094913</v>
      </c>
      <c r="AJ19">
        <f t="shared" si="8"/>
        <v>371.66303153500576</v>
      </c>
      <c r="AK19">
        <f t="shared" si="32"/>
        <v>85.75374283423703</v>
      </c>
      <c r="AL19">
        <f t="shared" si="9"/>
        <v>-351.98832005170635</v>
      </c>
      <c r="AN19">
        <f t="shared" si="10"/>
        <v>383.00352741907159</v>
      </c>
      <c r="AO19">
        <f t="shared" si="11"/>
        <v>-19.150176370953581</v>
      </c>
      <c r="AP19">
        <f t="shared" si="12"/>
        <v>-14.554726559502852</v>
      </c>
      <c r="AQ19">
        <f t="shared" si="13"/>
        <v>-639.64050679291688</v>
      </c>
      <c r="AR19">
        <f t="shared" si="14"/>
        <v>-290.34188230430181</v>
      </c>
      <c r="AS19">
        <f t="shared" si="15"/>
        <v>133.31932910058507</v>
      </c>
      <c r="AT19">
        <f t="shared" si="16"/>
        <v>30.760744256179219</v>
      </c>
      <c r="AU19">
        <f t="shared" si="17"/>
        <v>-126.2618089475375</v>
      </c>
      <c r="AW19">
        <v>16</v>
      </c>
      <c r="AX19">
        <f>(R19*SUMPRODUCT(K20:$K$23, X20:$X$23)-$AZ$3*SUMPRODUCT(K19:$K$22, W20:$W$23))/Z19</f>
        <v>3030.7436153833373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1.0476563E-2</v>
      </c>
      <c r="O20">
        <f t="shared" si="29"/>
        <v>1315.7359083774979</v>
      </c>
      <c r="P20">
        <f t="shared" si="30"/>
        <v>65.786795418874902</v>
      </c>
      <c r="Q20" s="5">
        <f t="shared" si="31"/>
        <v>50</v>
      </c>
      <c r="R20">
        <f t="shared" si="0"/>
        <v>250000</v>
      </c>
      <c r="S20">
        <f t="shared" si="1"/>
        <v>2492.5708794489133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2459.4584545772559</v>
      </c>
      <c r="AC20">
        <f t="shared" si="2"/>
        <v>1981.3109536810696</v>
      </c>
      <c r="AE20">
        <f t="shared" si="3"/>
        <v>1045.8607171067524</v>
      </c>
      <c r="AF20">
        <f t="shared" si="4"/>
        <v>-52.293035855337621</v>
      </c>
      <c r="AG20">
        <f t="shared" si="5"/>
        <v>-39.744325226954444</v>
      </c>
      <c r="AH20">
        <f t="shared" si="6"/>
        <v>-2125.4413697743789</v>
      </c>
      <c r="AI20">
        <f t="shared" si="7"/>
        <v>-1171.6180137499186</v>
      </c>
      <c r="AJ20">
        <f t="shared" si="8"/>
        <v>478.14750089618633</v>
      </c>
      <c r="AK20">
        <f t="shared" si="32"/>
        <v>14.848012384063283</v>
      </c>
      <c r="AL20">
        <f t="shared" si="9"/>
        <v>-678.62250046966903</v>
      </c>
      <c r="AN20">
        <f t="shared" si="10"/>
        <v>355.83888035725386</v>
      </c>
      <c r="AO20">
        <f t="shared" si="11"/>
        <v>-17.791944017862694</v>
      </c>
      <c r="AP20">
        <f t="shared" si="12"/>
        <v>-13.522427946655995</v>
      </c>
      <c r="AQ20">
        <f t="shared" si="13"/>
        <v>-723.15047779761369</v>
      </c>
      <c r="AR20">
        <f t="shared" si="14"/>
        <v>-398.62596940487862</v>
      </c>
      <c r="AS20">
        <f t="shared" si="15"/>
        <v>162.68272493798159</v>
      </c>
      <c r="AT20">
        <f t="shared" si="16"/>
        <v>5.0518200137508593</v>
      </c>
      <c r="AU20">
        <f t="shared" si="17"/>
        <v>-230.89142445314616</v>
      </c>
      <c r="AW20">
        <v>17</v>
      </c>
      <c r="AX20">
        <f>(R20*SUMPRODUCT(K21:$K$23, X21:$X$23)-$AZ$3*SUMPRODUCT(K20:$K$22, W21:$W$23))/Z20</f>
        <v>2492.5708794489133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1.2607808E-2</v>
      </c>
      <c r="O21">
        <f t="shared" si="29"/>
        <v>1315.7359083774979</v>
      </c>
      <c r="P21">
        <f t="shared" si="30"/>
        <v>65.786795418874902</v>
      </c>
      <c r="Q21" s="5">
        <f t="shared" si="31"/>
        <v>50</v>
      </c>
      <c r="R21">
        <f t="shared" si="0"/>
        <v>250000</v>
      </c>
      <c r="S21">
        <f t="shared" si="1"/>
        <v>1799.541664907669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1981.3109536810696</v>
      </c>
      <c r="AC21">
        <f t="shared" si="2"/>
        <v>1398.0924657089902</v>
      </c>
      <c r="AE21">
        <f t="shared" si="3"/>
        <v>1022.2160988196605</v>
      </c>
      <c r="AF21">
        <f t="shared" si="4"/>
        <v>-51.11080494098303</v>
      </c>
      <c r="AG21">
        <f t="shared" si="5"/>
        <v>-38.845793153133897</v>
      </c>
      <c r="AH21">
        <f t="shared" si="6"/>
        <v>-2505.4441077549905</v>
      </c>
      <c r="AI21">
        <f t="shared" si="7"/>
        <v>-1573.1846070294469</v>
      </c>
      <c r="AJ21">
        <f t="shared" si="8"/>
        <v>583.2184879720794</v>
      </c>
      <c r="AK21">
        <f t="shared" si="32"/>
        <v>4.7238659960955953</v>
      </c>
      <c r="AL21">
        <f t="shared" si="9"/>
        <v>-985.24225306127187</v>
      </c>
      <c r="AN21">
        <f t="shared" si="10"/>
        <v>330.82292711043669</v>
      </c>
      <c r="AO21">
        <f t="shared" si="11"/>
        <v>-16.541146355521835</v>
      </c>
      <c r="AP21">
        <f t="shared" si="12"/>
        <v>-12.571783022870886</v>
      </c>
      <c r="AQ21">
        <f t="shared" si="13"/>
        <v>-810.84455077177336</v>
      </c>
      <c r="AR21">
        <f t="shared" si="14"/>
        <v>-509.13455303972938</v>
      </c>
      <c r="AS21">
        <f t="shared" si="15"/>
        <v>188.74878566149954</v>
      </c>
      <c r="AT21">
        <f t="shared" si="16"/>
        <v>1.5287992215249844</v>
      </c>
      <c r="AU21">
        <f t="shared" si="17"/>
        <v>-318.85696815670485</v>
      </c>
      <c r="AW21">
        <v>18</v>
      </c>
      <c r="AX21">
        <f>(R21*SUMPRODUCT(K22:$K$23, X22:$X$23)-$AZ$3*SUMPRODUCT(K21:$K$22, W22:$W$23))/Z21</f>
        <v>1799.541664907669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1.5033739000000001E-2</v>
      </c>
      <c r="O22">
        <f t="shared" si="29"/>
        <v>1315.7359083774979</v>
      </c>
      <c r="P22">
        <f t="shared" si="30"/>
        <v>65.786795418874902</v>
      </c>
      <c r="Q22" s="5">
        <f t="shared" si="31"/>
        <v>50</v>
      </c>
      <c r="R22">
        <f t="shared" si="0"/>
        <v>250000</v>
      </c>
      <c r="S22">
        <f t="shared" si="1"/>
        <v>959.16329992172177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1398.0924657089902</v>
      </c>
      <c r="AC22">
        <f t="shared" si="2"/>
        <v>726.53431146446803</v>
      </c>
      <c r="AE22">
        <f t="shared" si="3"/>
        <v>996.62620780021086</v>
      </c>
      <c r="AF22">
        <f t="shared" si="4"/>
        <v>-49.83131039001055</v>
      </c>
      <c r="AG22">
        <f t="shared" si="5"/>
        <v>-37.873337706090361</v>
      </c>
      <c r="AH22">
        <f t="shared" si="6"/>
        <v>-2919.9875775610103</v>
      </c>
      <c r="AI22">
        <f t="shared" si="7"/>
        <v>-2011.0660178569005</v>
      </c>
      <c r="AJ22">
        <f t="shared" si="8"/>
        <v>671.55815424452214</v>
      </c>
      <c r="AK22">
        <f t="shared" si="32"/>
        <v>49.242634625503001</v>
      </c>
      <c r="AL22">
        <f t="shared" si="9"/>
        <v>-1290.2652289868756</v>
      </c>
      <c r="AN22">
        <f t="shared" si="10"/>
        <v>301.4403666335869</v>
      </c>
      <c r="AO22">
        <f t="shared" si="11"/>
        <v>-15.072018331679347</v>
      </c>
      <c r="AP22">
        <f t="shared" si="12"/>
        <v>-11.455200269076361</v>
      </c>
      <c r="AQ22">
        <f t="shared" si="13"/>
        <v>-883.18179780594357</v>
      </c>
      <c r="AR22">
        <f t="shared" si="14"/>
        <v>-608.26864977311254</v>
      </c>
      <c r="AS22">
        <f t="shared" si="15"/>
        <v>203.12002097362549</v>
      </c>
      <c r="AT22">
        <f t="shared" si="16"/>
        <v>14.893966985153813</v>
      </c>
      <c r="AU22">
        <f t="shared" si="17"/>
        <v>-390.25466181433325</v>
      </c>
      <c r="AW22">
        <v>19</v>
      </c>
      <c r="AX22">
        <f>(R22*SUMPRODUCT(K23:$K$23, X23:$X$23)-$AZ$3*SUMPRODUCT(K22:$K$22, W23:$W$23))/Z22</f>
        <v>959.16329992172177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1.7719183999999999E-2</v>
      </c>
      <c r="O23">
        <f t="shared" si="29"/>
        <v>1315.7359083774979</v>
      </c>
      <c r="P23">
        <f t="shared" si="30"/>
        <v>65.786795418874902</v>
      </c>
      <c r="Q23" s="5">
        <f t="shared" si="31"/>
        <v>50</v>
      </c>
      <c r="R23">
        <f t="shared" si="0"/>
        <v>250000</v>
      </c>
      <c r="S23">
        <f t="shared" si="1"/>
        <v>986.50851085158274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726.53431146446803</v>
      </c>
      <c r="AC23">
        <f t="shared" si="2"/>
        <v>726.53431146446803</v>
      </c>
      <c r="AE23">
        <f t="shared" si="3"/>
        <v>969.00054256697467</v>
      </c>
      <c r="AF23">
        <f t="shared" si="4"/>
        <v>-48.450027128348736</v>
      </c>
      <c r="AG23">
        <f t="shared" si="5"/>
        <v>-36.823519689521106</v>
      </c>
      <c r="AH23">
        <f t="shared" si="6"/>
        <v>-3355.4231975417647</v>
      </c>
      <c r="AI23">
        <f t="shared" si="7"/>
        <v>-2471.6962017926598</v>
      </c>
      <c r="AJ23">
        <f t="shared" si="8"/>
        <v>0</v>
      </c>
      <c r="AK23">
        <f t="shared" si="32"/>
        <v>115.29593788321658</v>
      </c>
      <c r="AL23">
        <f t="shared" si="9"/>
        <v>-2356.4002639094433</v>
      </c>
      <c r="AN23">
        <f t="shared" si="10"/>
        <v>265.49930758750162</v>
      </c>
      <c r="AO23">
        <f t="shared" si="11"/>
        <v>-13.274965379375082</v>
      </c>
      <c r="AP23">
        <f t="shared" si="12"/>
        <v>-10.089384423463162</v>
      </c>
      <c r="AQ23">
        <f t="shared" si="13"/>
        <v>-919.36226707407161</v>
      </c>
      <c r="AR23">
        <f t="shared" si="14"/>
        <v>-677.22730928940825</v>
      </c>
      <c r="AS23">
        <f t="shared" si="15"/>
        <v>0</v>
      </c>
      <c r="AT23">
        <f t="shared" si="16"/>
        <v>31.59027299876858</v>
      </c>
      <c r="AU23">
        <f t="shared" si="17"/>
        <v>-645.63703629063968</v>
      </c>
      <c r="AW23">
        <v>20</v>
      </c>
      <c r="AX23">
        <f>(R23*SUMPRODUCT(K$23:$K24, X$23:$X24)-$AZ$3*SUMPRODUCT(K$22:$K23, W$23:$W24))/Z23</f>
        <v>986.50851085158274</v>
      </c>
    </row>
    <row r="25" spans="5:50" x14ac:dyDescent="0.25">
      <c r="AN25" s="6">
        <f t="shared" ref="AN25:AU25" si="33">SUM(AN3:AN23)</f>
        <v>12600.354753723539</v>
      </c>
      <c r="AO25" s="6">
        <f t="shared" si="33"/>
        <v>-1616.8196689693007</v>
      </c>
      <c r="AP25" s="6">
        <f t="shared" si="33"/>
        <v>-2948.7411777561738</v>
      </c>
      <c r="AQ25" s="6">
        <f t="shared" si="33"/>
        <v>-8671.0816511775465</v>
      </c>
      <c r="AR25" s="6">
        <f t="shared" si="33"/>
        <v>-636.28774417948148</v>
      </c>
      <c r="AS25" s="6">
        <f t="shared" si="33"/>
        <v>-1473.0700553529678</v>
      </c>
      <c r="AT25" s="6">
        <f t="shared" si="33"/>
        <v>493.75155103921799</v>
      </c>
      <c r="AU25" s="7">
        <f t="shared" si="33"/>
        <v>-1615.6062484932318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4B17-C54C-4134-A2DC-D8A940EAD436}">
  <sheetPr codeName="Sheet1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4721.4367971880229</v>
      </c>
      <c r="K3">
        <v>1</v>
      </c>
      <c r="L3" s="2">
        <v>0</v>
      </c>
      <c r="O3">
        <f>$C$3</f>
        <v>4721.4367971880229</v>
      </c>
      <c r="P3">
        <f>O3*B5</f>
        <v>3777.1494377504187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4721.4367971880229</v>
      </c>
      <c r="AF3">
        <f t="shared" ref="AF3:AF23" si="4">-$Z3*P3</f>
        <v>-3777.1494377504187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-1575.6208445623956</v>
      </c>
      <c r="AJ3">
        <f t="shared" ref="AJ3:AJ23" si="8">AB3-AC3</f>
        <v>0</v>
      </c>
      <c r="AL3">
        <f t="shared" ref="AL3:AL23" si="9">SUM(AI3:AK3)</f>
        <v>-1575.6208445623956</v>
      </c>
      <c r="AN3">
        <f t="shared" ref="AN3:AN23" si="10">AE3*$K3</f>
        <v>4721.4367971880229</v>
      </c>
      <c r="AO3">
        <f t="shared" ref="AO3:AO23" si="11">AF3*$K3</f>
        <v>-3777.1494377504187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-1575.6208445623956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-1575.6208445623956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3700.0340988335897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2.397513E-3</v>
      </c>
      <c r="R4">
        <f t="shared" si="0"/>
        <v>250000</v>
      </c>
      <c r="S4">
        <f t="shared" si="1"/>
        <v>3177.100971638371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3137.7128210401715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-599.37824999999998</v>
      </c>
      <c r="AI4">
        <f t="shared" si="7"/>
        <v>-599.37824999999998</v>
      </c>
      <c r="AJ4">
        <f t="shared" si="8"/>
        <v>-3137.7128210401715</v>
      </c>
      <c r="AK4">
        <f>H4*SUM(AB4, AE4:AF4)</f>
        <v>0</v>
      </c>
      <c r="AL4">
        <f t="shared" si="9"/>
        <v>-3737.0910710401713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-562.32127779341397</v>
      </c>
      <c r="AR4">
        <f t="shared" si="14"/>
        <v>-562.32127779341397</v>
      </c>
      <c r="AS4">
        <f t="shared" si="15"/>
        <v>-2943.7215696033127</v>
      </c>
      <c r="AT4">
        <f t="shared" si="16"/>
        <v>0</v>
      </c>
      <c r="AU4">
        <f t="shared" si="17"/>
        <v>-3506.0428473967268</v>
      </c>
      <c r="AW4">
        <v>1</v>
      </c>
      <c r="AX4">
        <f>(R4*SUMPRODUCT(K5:$K$23, X5:$X$23)-$AZ$3*SUMPRODUCT(K4:$K$22, W5:$W$23))/Z4</f>
        <v>3177.100971638371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2.5466569999999999E-3</v>
      </c>
      <c r="O5">
        <f t="shared" ref="O5:O23" si="29">$C$3</f>
        <v>4721.4367971880229</v>
      </c>
      <c r="P5">
        <f t="shared" ref="P5:P23" si="30">O5*$C$5</f>
        <v>236.07183985940117</v>
      </c>
      <c r="Q5" s="5">
        <f t="shared" ref="Q5:Q23" si="31">$C$8</f>
        <v>50</v>
      </c>
      <c r="R5">
        <f t="shared" si="0"/>
        <v>250000</v>
      </c>
      <c r="S5">
        <f t="shared" si="1"/>
        <v>6176.0675417722705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3137.7128210401715</v>
      </c>
      <c r="AC5">
        <f t="shared" si="2"/>
        <v>6022.9713339767623</v>
      </c>
      <c r="AE5">
        <f t="shared" si="3"/>
        <v>4604.3988820249006</v>
      </c>
      <c r="AF5">
        <f t="shared" si="4"/>
        <v>-230.21994410124506</v>
      </c>
      <c r="AG5">
        <f t="shared" si="5"/>
        <v>-48.760568867163201</v>
      </c>
      <c r="AH5">
        <f t="shared" si="6"/>
        <v>-628.77119668398973</v>
      </c>
      <c r="AI5">
        <f t="shared" si="7"/>
        <v>3696.6471723725026</v>
      </c>
      <c r="AJ5">
        <f t="shared" si="8"/>
        <v>-2885.2585129365907</v>
      </c>
      <c r="AK5">
        <f>H5*SUM(AB5, AE5:AF5)</f>
        <v>649.02744797447463</v>
      </c>
      <c r="AL5">
        <f t="shared" si="9"/>
        <v>1460.4161074103865</v>
      </c>
      <c r="AN5">
        <f t="shared" si="10"/>
        <v>3976.1862637540466</v>
      </c>
      <c r="AO5">
        <f t="shared" si="11"/>
        <v>-198.80931318770234</v>
      </c>
      <c r="AP5">
        <f t="shared" si="12"/>
        <v>-42.107799326278922</v>
      </c>
      <c r="AQ5">
        <f t="shared" si="13"/>
        <v>-542.98323393727924</v>
      </c>
      <c r="AR5">
        <f t="shared" si="14"/>
        <v>3192.2859173027859</v>
      </c>
      <c r="AS5">
        <f t="shared" si="15"/>
        <v>-2491.6010885383271</v>
      </c>
      <c r="AT5">
        <f t="shared" si="16"/>
        <v>560.47577318074195</v>
      </c>
      <c r="AU5">
        <f t="shared" si="17"/>
        <v>1261.1606019452008</v>
      </c>
      <c r="AW5">
        <v>2</v>
      </c>
      <c r="AX5">
        <f>(R5*SUMPRODUCT(K6:$K$23, X6:$X$23)-$AZ$3*SUMPRODUCT(K5:$K$22, W6:$W$23))/Z5</f>
        <v>6176.0675417722705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3.8442260000000001E-3</v>
      </c>
      <c r="O6">
        <f t="shared" si="29"/>
        <v>4721.4367971880229</v>
      </c>
      <c r="P6">
        <f t="shared" si="30"/>
        <v>236.07183985940117</v>
      </c>
      <c r="Q6" s="5">
        <f t="shared" si="31"/>
        <v>50</v>
      </c>
      <c r="R6">
        <f t="shared" si="0"/>
        <v>250000</v>
      </c>
      <c r="S6">
        <f t="shared" si="1"/>
        <v>8743.833894068468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6022.9713339767623</v>
      </c>
      <c r="AC6">
        <f t="shared" si="2"/>
        <v>8409.0353853044253</v>
      </c>
      <c r="AE6">
        <f t="shared" si="3"/>
        <v>4540.6545433080009</v>
      </c>
      <c r="AF6">
        <f t="shared" si="4"/>
        <v>-227.03272716540008</v>
      </c>
      <c r="AG6">
        <f t="shared" si="5"/>
        <v>-48.08551653187763</v>
      </c>
      <c r="AH6">
        <f t="shared" si="6"/>
        <v>-937.23323306969667</v>
      </c>
      <c r="AI6">
        <f t="shared" si="7"/>
        <v>3328.3030665410256</v>
      </c>
      <c r="AJ6">
        <f t="shared" si="8"/>
        <v>-2386.064051327663</v>
      </c>
      <c r="AK6">
        <f>H6*SUM(AB6, AE6:AF6)</f>
        <v>1124.6213347329867</v>
      </c>
      <c r="AL6">
        <f t="shared" si="9"/>
        <v>2066.8603499463493</v>
      </c>
      <c r="AN6">
        <f t="shared" si="10"/>
        <v>3536.3808103359852</v>
      </c>
      <c r="AO6">
        <f t="shared" si="11"/>
        <v>-176.81904051679928</v>
      </c>
      <c r="AP6">
        <f t="shared" si="12"/>
        <v>-37.450261035392558</v>
      </c>
      <c r="AQ6">
        <f t="shared" si="13"/>
        <v>-729.94181535382359</v>
      </c>
      <c r="AR6">
        <f t="shared" si="14"/>
        <v>2592.1696934299689</v>
      </c>
      <c r="AS6">
        <f t="shared" si="15"/>
        <v>-1858.32924369541</v>
      </c>
      <c r="AT6">
        <f t="shared" si="16"/>
        <v>875.88458208202508</v>
      </c>
      <c r="AU6">
        <f t="shared" si="17"/>
        <v>1609.7250318165839</v>
      </c>
      <c r="AW6">
        <v>3</v>
      </c>
      <c r="AX6">
        <f>(R6*SUMPRODUCT(K7:$K$23, X7:$X$23)-$AZ$3*SUMPRODUCT(K6:$K$22, W7:$W$23))/Z6</f>
        <v>8743.833894068468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5.3300140000000001E-3</v>
      </c>
      <c r="O7">
        <f t="shared" si="29"/>
        <v>4721.4367971880229</v>
      </c>
      <c r="P7">
        <f t="shared" si="30"/>
        <v>236.07183985940117</v>
      </c>
      <c r="Q7" s="5">
        <f t="shared" si="31"/>
        <v>50</v>
      </c>
      <c r="R7">
        <f t="shared" si="0"/>
        <v>250000</v>
      </c>
      <c r="S7">
        <f t="shared" si="1"/>
        <v>10852.455446360023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8409.0353853044253</v>
      </c>
      <c r="AC7">
        <f t="shared" si="2"/>
        <v>10276.920408587994</v>
      </c>
      <c r="AE7">
        <f t="shared" si="3"/>
        <v>4471.0462455899251</v>
      </c>
      <c r="AF7">
        <f t="shared" si="4"/>
        <v>-223.55231227949631</v>
      </c>
      <c r="AG7">
        <f t="shared" si="5"/>
        <v>-47.348364890246714</v>
      </c>
      <c r="AH7">
        <f t="shared" si="6"/>
        <v>-1281.482381560696</v>
      </c>
      <c r="AI7">
        <f t="shared" si="7"/>
        <v>2918.6631868594859</v>
      </c>
      <c r="AJ7">
        <f t="shared" si="8"/>
        <v>-1867.8850232835684</v>
      </c>
      <c r="AK7">
        <f>H7*SUM(AB7, AE7:AF7)</f>
        <v>1325.1386196589751</v>
      </c>
      <c r="AL7">
        <f t="shared" si="9"/>
        <v>2375.9167832348926</v>
      </c>
      <c r="AN7">
        <f t="shared" si="10"/>
        <v>3152.1390812023196</v>
      </c>
      <c r="AO7">
        <f t="shared" si="11"/>
        <v>-157.60695406011601</v>
      </c>
      <c r="AP7">
        <f t="shared" si="12"/>
        <v>-33.381142400123416</v>
      </c>
      <c r="AQ7">
        <f t="shared" si="13"/>
        <v>-903.45983353986071</v>
      </c>
      <c r="AR7">
        <f t="shared" si="14"/>
        <v>2057.6911512022193</v>
      </c>
      <c r="AS7">
        <f t="shared" si="15"/>
        <v>-1316.8804475892375</v>
      </c>
      <c r="AT7">
        <f t="shared" si="16"/>
        <v>934.23798404179149</v>
      </c>
      <c r="AU7">
        <f t="shared" si="17"/>
        <v>1675.0486876547734</v>
      </c>
      <c r="AW7">
        <v>4</v>
      </c>
      <c r="AX7">
        <f>(R7*SUMPRODUCT(K8:$K$23, X8:$X$23)-$AZ$3*SUMPRODUCT(K7:$K$22, W8:$W$23))/Z7</f>
        <v>10852.455446360023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6.9004050000000001E-3</v>
      </c>
      <c r="O8">
        <f t="shared" si="29"/>
        <v>4721.4367971880229</v>
      </c>
      <c r="P8">
        <f t="shared" si="30"/>
        <v>236.07183985940117</v>
      </c>
      <c r="Q8" s="5">
        <f t="shared" si="31"/>
        <v>50</v>
      </c>
      <c r="R8">
        <f t="shared" si="0"/>
        <v>250000</v>
      </c>
      <c r="S8">
        <f t="shared" si="1"/>
        <v>12538.933990233298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10276.920408587994</v>
      </c>
      <c r="AC8">
        <f t="shared" si="2"/>
        <v>11673.285697728043</v>
      </c>
      <c r="AE8">
        <f t="shared" si="3"/>
        <v>4395.4837532657266</v>
      </c>
      <c r="AF8">
        <f t="shared" si="4"/>
        <v>-219.77418766328634</v>
      </c>
      <c r="AG8">
        <f t="shared" si="5"/>
        <v>-46.548158347513763</v>
      </c>
      <c r="AH8">
        <f t="shared" si="6"/>
        <v>-1633.6144691524144</v>
      </c>
      <c r="AI8">
        <f t="shared" si="7"/>
        <v>2495.5469381025123</v>
      </c>
      <c r="AJ8">
        <f t="shared" si="8"/>
        <v>-1396.3652891400488</v>
      </c>
      <c r="AK8">
        <f t="shared" ref="AK8:AK23" si="32">H8*SUM(AB8:AB8, AE8:AF8)</f>
        <v>1047.8156731288066</v>
      </c>
      <c r="AL8">
        <f t="shared" si="9"/>
        <v>2146.9973220912698</v>
      </c>
      <c r="AN8">
        <f t="shared" si="10"/>
        <v>2889.3861576817462</v>
      </c>
      <c r="AO8">
        <f t="shared" si="11"/>
        <v>-144.46930788408733</v>
      </c>
      <c r="AP8">
        <f t="shared" si="12"/>
        <v>-30.598589812772634</v>
      </c>
      <c r="AQ8">
        <f t="shared" si="13"/>
        <v>-1073.8620136294805</v>
      </c>
      <c r="AR8">
        <f t="shared" si="14"/>
        <v>1640.4562463554057</v>
      </c>
      <c r="AS8">
        <f t="shared" si="15"/>
        <v>-917.90546023765819</v>
      </c>
      <c r="AT8">
        <f t="shared" si="16"/>
        <v>688.78518763514273</v>
      </c>
      <c r="AU8">
        <f t="shared" si="17"/>
        <v>1411.3359737528901</v>
      </c>
      <c r="AW8">
        <v>5</v>
      </c>
      <c r="AX8">
        <f>(R8*SUMPRODUCT(K9:$K$23, X9:$X$23)-$AZ$3*SUMPRODUCT(K8:$K$22, W9:$W$23))/Z8</f>
        <v>12538.933990233298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8.6257439999999994E-3</v>
      </c>
      <c r="O9">
        <f t="shared" si="29"/>
        <v>4721.4367971880229</v>
      </c>
      <c r="P9">
        <f t="shared" si="30"/>
        <v>236.07183985940117</v>
      </c>
      <c r="Q9" s="5">
        <f t="shared" si="31"/>
        <v>50</v>
      </c>
      <c r="R9">
        <f t="shared" si="0"/>
        <v>250000</v>
      </c>
      <c r="S9">
        <f t="shared" si="1"/>
        <v>13882.520375562039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11673.285697728043</v>
      </c>
      <c r="AC9">
        <f t="shared" si="2"/>
        <v>12683.393874170968</v>
      </c>
      <c r="AE9">
        <f t="shared" si="3"/>
        <v>4313.6145981212394</v>
      </c>
      <c r="AF9">
        <f t="shared" si="4"/>
        <v>-215.680729906062</v>
      </c>
      <c r="AG9">
        <f t="shared" si="5"/>
        <v>-45.681164266461508</v>
      </c>
      <c r="AH9">
        <f t="shared" si="6"/>
        <v>-2007.5624878855836</v>
      </c>
      <c r="AI9">
        <f t="shared" si="7"/>
        <v>2044.6902160631323</v>
      </c>
      <c r="AJ9">
        <f t="shared" si="8"/>
        <v>-1010.1081764429255</v>
      </c>
      <c r="AK9">
        <f t="shared" si="32"/>
        <v>823.25766134223613</v>
      </c>
      <c r="AL9">
        <f t="shared" si="9"/>
        <v>1857.839700962443</v>
      </c>
      <c r="AN9">
        <f t="shared" si="10"/>
        <v>2694.8956384638113</v>
      </c>
      <c r="AO9">
        <f t="shared" si="11"/>
        <v>-134.74478192319057</v>
      </c>
      <c r="AP9">
        <f t="shared" si="12"/>
        <v>-28.538935860253684</v>
      </c>
      <c r="AQ9">
        <f t="shared" si="13"/>
        <v>-1254.2083372266902</v>
      </c>
      <c r="AR9">
        <f t="shared" si="14"/>
        <v>1277.4035834536769</v>
      </c>
      <c r="AS9">
        <f t="shared" si="15"/>
        <v>-631.05686823720384</v>
      </c>
      <c r="AT9">
        <f t="shared" si="16"/>
        <v>514.32352854364888</v>
      </c>
      <c r="AU9">
        <f t="shared" si="17"/>
        <v>1160.6702437601218</v>
      </c>
      <c r="AW9">
        <v>6</v>
      </c>
      <c r="AX9">
        <f>(R9*SUMPRODUCT(K10:$K$23, X10:$X$23)-$AZ$3*SUMPRODUCT(K9:$K$22, W10:$W$23))/Z9</f>
        <v>13882.520375562039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1.0476563E-2</v>
      </c>
      <c r="O10">
        <f t="shared" si="29"/>
        <v>4721.4367971880229</v>
      </c>
      <c r="P10">
        <f t="shared" si="30"/>
        <v>236.07183985940117</v>
      </c>
      <c r="Q10" s="5">
        <f t="shared" si="31"/>
        <v>50</v>
      </c>
      <c r="R10">
        <f t="shared" si="0"/>
        <v>250000</v>
      </c>
      <c r="S10">
        <f t="shared" si="1"/>
        <v>14945.451188160658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12683.393874170968</v>
      </c>
      <c r="AC10">
        <f t="shared" si="2"/>
        <v>13374.914735645047</v>
      </c>
      <c r="AE10">
        <f t="shared" si="3"/>
        <v>4225.2865970450903</v>
      </c>
      <c r="AF10">
        <f t="shared" si="4"/>
        <v>-211.26432985225452</v>
      </c>
      <c r="AG10">
        <f t="shared" si="5"/>
        <v>-44.745771028445958</v>
      </c>
      <c r="AH10">
        <f t="shared" si="6"/>
        <v>-2392.9079767546637</v>
      </c>
      <c r="AI10">
        <f t="shared" si="7"/>
        <v>1576.3685194097261</v>
      </c>
      <c r="AJ10">
        <f t="shared" si="8"/>
        <v>-691.52086147407863</v>
      </c>
      <c r="AK10">
        <f t="shared" si="32"/>
        <v>876.61434742159975</v>
      </c>
      <c r="AL10">
        <f t="shared" si="9"/>
        <v>1761.4620053572471</v>
      </c>
      <c r="AN10">
        <f t="shared" si="10"/>
        <v>2508.0412713960873</v>
      </c>
      <c r="AO10">
        <f t="shared" si="11"/>
        <v>-125.40206356980437</v>
      </c>
      <c r="AP10">
        <f t="shared" si="12"/>
        <v>-26.560148733642031</v>
      </c>
      <c r="AQ10">
        <f t="shared" si="13"/>
        <v>-1420.3798550731919</v>
      </c>
      <c r="AR10">
        <f t="shared" si="14"/>
        <v>935.69920401944898</v>
      </c>
      <c r="AS10">
        <f t="shared" si="15"/>
        <v>-410.47224153298242</v>
      </c>
      <c r="AT10">
        <f t="shared" si="16"/>
        <v>520.33984250177912</v>
      </c>
      <c r="AU10">
        <f t="shared" si="17"/>
        <v>1045.5668049882456</v>
      </c>
      <c r="AW10">
        <v>7</v>
      </c>
      <c r="AX10">
        <f>(R10*SUMPRODUCT(K11:$K$23, X11:$X$23)-$AZ$3*SUMPRODUCT(K10:$K$22, W11:$W$23))/Z10</f>
        <v>14945.451188160658</v>
      </c>
    </row>
    <row r="11" spans="1:52" x14ac:dyDescent="0.25">
      <c r="A11" t="s">
        <v>33</v>
      </c>
      <c r="C11" s="24">
        <f>AU25</f>
        <v>-386.25894239562081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1.2607808E-2</v>
      </c>
      <c r="O11">
        <f t="shared" si="29"/>
        <v>4721.4367971880229</v>
      </c>
      <c r="P11">
        <f t="shared" si="30"/>
        <v>236.07183985940117</v>
      </c>
      <c r="Q11" s="5">
        <f t="shared" si="31"/>
        <v>50</v>
      </c>
      <c r="R11">
        <f t="shared" si="0"/>
        <v>250000</v>
      </c>
      <c r="S11">
        <f t="shared" si="1"/>
        <v>15717.759152986744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13374.914735645047</v>
      </c>
      <c r="AC11">
        <f t="shared" si="2"/>
        <v>13748.062144993064</v>
      </c>
      <c r="AE11">
        <f t="shared" si="3"/>
        <v>4129.7621289141207</v>
      </c>
      <c r="AF11">
        <f t="shared" si="4"/>
        <v>-206.48810644570608</v>
      </c>
      <c r="AG11">
        <f t="shared" si="5"/>
        <v>-43.734167228222887</v>
      </c>
      <c r="AH11">
        <f t="shared" si="6"/>
        <v>-2820.730449693046</v>
      </c>
      <c r="AI11">
        <f t="shared" si="7"/>
        <v>1058.8094055471461</v>
      </c>
      <c r="AJ11">
        <f t="shared" si="8"/>
        <v>-373.14740934801739</v>
      </c>
      <c r="AK11">
        <f t="shared" si="32"/>
        <v>890.85672104284311</v>
      </c>
      <c r="AL11">
        <f t="shared" si="9"/>
        <v>1576.5187172419719</v>
      </c>
      <c r="AN11">
        <f t="shared" si="10"/>
        <v>2331.2790830968024</v>
      </c>
      <c r="AO11">
        <f t="shared" si="11"/>
        <v>-116.56395415484016</v>
      </c>
      <c r="AP11">
        <f t="shared" si="12"/>
        <v>-24.688237746667053</v>
      </c>
      <c r="AQ11">
        <f t="shared" si="13"/>
        <v>-1592.321710343328</v>
      </c>
      <c r="AR11">
        <f t="shared" si="14"/>
        <v>597.70518085196761</v>
      </c>
      <c r="AS11">
        <f t="shared" si="15"/>
        <v>-210.64427518335722</v>
      </c>
      <c r="AT11">
        <f t="shared" si="16"/>
        <v>502.89473702677066</v>
      </c>
      <c r="AU11">
        <f t="shared" si="17"/>
        <v>889.95564269538113</v>
      </c>
      <c r="AW11">
        <v>8</v>
      </c>
      <c r="AX11">
        <f>(R11*SUMPRODUCT(K12:$K$23, X12:$X$23)-$AZ$3*SUMPRODUCT(K11:$K$22, W12:$W$23))/Z11</f>
        <v>15717.759152986744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1.5033739000000001E-2</v>
      </c>
      <c r="O12">
        <f t="shared" si="29"/>
        <v>4721.4367971880229</v>
      </c>
      <c r="P12">
        <f t="shared" si="30"/>
        <v>236.07183985940117</v>
      </c>
      <c r="Q12" s="5">
        <f t="shared" si="31"/>
        <v>50</v>
      </c>
      <c r="R12">
        <f t="shared" si="0"/>
        <v>250000</v>
      </c>
      <c r="S12">
        <f t="shared" si="1"/>
        <v>16194.891582997956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13748.062144993064</v>
      </c>
      <c r="AC12">
        <f t="shared" si="2"/>
        <v>13810.788959812679</v>
      </c>
      <c r="AE12">
        <f t="shared" si="3"/>
        <v>4026.3787416468008</v>
      </c>
      <c r="AF12">
        <f t="shared" si="4"/>
        <v>-201.31893708234006</v>
      </c>
      <c r="AG12">
        <f t="shared" si="5"/>
        <v>-42.639337500449201</v>
      </c>
      <c r="AH12">
        <f t="shared" si="6"/>
        <v>-3287.4402774572814</v>
      </c>
      <c r="AI12">
        <f t="shared" si="7"/>
        <v>494.98018960673016</v>
      </c>
      <c r="AJ12">
        <f t="shared" si="8"/>
        <v>-62.726814819614447</v>
      </c>
      <c r="AK12">
        <f t="shared" si="32"/>
        <v>912.04502918203571</v>
      </c>
      <c r="AL12">
        <f t="shared" si="9"/>
        <v>1344.2984039691514</v>
      </c>
      <c r="AN12">
        <f t="shared" si="10"/>
        <v>2160.7742665599376</v>
      </c>
      <c r="AO12">
        <f t="shared" si="11"/>
        <v>-108.03871332799689</v>
      </c>
      <c r="AP12">
        <f t="shared" si="12"/>
        <v>-22.882592305872272</v>
      </c>
      <c r="AQ12">
        <f t="shared" si="13"/>
        <v>-1764.2196152359568</v>
      </c>
      <c r="AR12">
        <f t="shared" si="14"/>
        <v>265.63334569011158</v>
      </c>
      <c r="AS12">
        <f t="shared" si="15"/>
        <v>-33.662627383646921</v>
      </c>
      <c r="AT12">
        <f t="shared" si="16"/>
        <v>489.45306824126988</v>
      </c>
      <c r="AU12">
        <f t="shared" si="17"/>
        <v>721.42378654773461</v>
      </c>
      <c r="AW12">
        <v>9</v>
      </c>
      <c r="AX12">
        <f>(R12*SUMPRODUCT(K13:$K$23, X13:$X$23)-$AZ$3*SUMPRODUCT(K12:$K$22, W13:$W$23))/Z12</f>
        <v>16194.891582997956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1.7719183999999999E-2</v>
      </c>
      <c r="O13">
        <f t="shared" si="29"/>
        <v>4721.4367971880229</v>
      </c>
      <c r="P13">
        <f t="shared" si="30"/>
        <v>236.07183985940117</v>
      </c>
      <c r="Q13" s="5">
        <f t="shared" si="31"/>
        <v>50</v>
      </c>
      <c r="R13">
        <f t="shared" si="0"/>
        <v>250000</v>
      </c>
      <c r="S13">
        <f t="shared" si="1"/>
        <v>16373.998490008307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13810.788959812679</v>
      </c>
      <c r="AC13">
        <f t="shared" si="2"/>
        <v>13576.471328499278</v>
      </c>
      <c r="AE13">
        <f t="shared" si="3"/>
        <v>3914.7708084534047</v>
      </c>
      <c r="AF13">
        <f t="shared" si="4"/>
        <v>-195.73854042267024</v>
      </c>
      <c r="AG13">
        <f t="shared" si="5"/>
        <v>-41.457409858636154</v>
      </c>
      <c r="AH13">
        <f t="shared" si="6"/>
        <v>-3777.6713340427978</v>
      </c>
      <c r="AI13">
        <f t="shared" si="7"/>
        <v>-100.09647587069958</v>
      </c>
      <c r="AJ13">
        <f t="shared" si="8"/>
        <v>234.31763131340085</v>
      </c>
      <c r="AK13">
        <f t="shared" si="32"/>
        <v>906.29175747950455</v>
      </c>
      <c r="AL13">
        <f t="shared" si="9"/>
        <v>1040.5129129222059</v>
      </c>
      <c r="AN13">
        <f t="shared" si="10"/>
        <v>1997.6032776292643</v>
      </c>
      <c r="AO13">
        <f t="shared" si="11"/>
        <v>-99.880163881463218</v>
      </c>
      <c r="AP13">
        <f t="shared" si="12"/>
        <v>-21.154612075067806</v>
      </c>
      <c r="AQ13">
        <f t="shared" si="13"/>
        <v>-1927.6450673420891</v>
      </c>
      <c r="AR13">
        <f t="shared" si="14"/>
        <v>-51.076565669355958</v>
      </c>
      <c r="AS13">
        <f t="shared" si="15"/>
        <v>119.5660464482965</v>
      </c>
      <c r="AT13">
        <f t="shared" si="16"/>
        <v>462.4565456859217</v>
      </c>
      <c r="AU13">
        <f t="shared" si="17"/>
        <v>530.94602646486226</v>
      </c>
      <c r="AW13">
        <v>10</v>
      </c>
      <c r="AX13">
        <f>(R13*SUMPRODUCT(K14:$K$23, X14:$X$23)-$AZ$3*SUMPRODUCT(K13:$K$22, W14:$W$23))/Z13</f>
        <v>16373.998490008307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2.0768709E-2</v>
      </c>
      <c r="O14">
        <f t="shared" si="29"/>
        <v>4721.4367971880229</v>
      </c>
      <c r="P14">
        <f t="shared" si="30"/>
        <v>236.07183985940117</v>
      </c>
      <c r="Q14" s="5">
        <f t="shared" si="31"/>
        <v>50</v>
      </c>
      <c r="R14">
        <f t="shared" si="0"/>
        <v>250000</v>
      </c>
      <c r="S14">
        <f t="shared" si="1"/>
        <v>16241.861901581535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13576.471328499278</v>
      </c>
      <c r="AC14">
        <f t="shared" si="2"/>
        <v>13052.551063677292</v>
      </c>
      <c r="AE14">
        <f t="shared" si="3"/>
        <v>3794.3183646464072</v>
      </c>
      <c r="AF14">
        <f t="shared" si="4"/>
        <v>-189.71591823232038</v>
      </c>
      <c r="AG14">
        <f t="shared" si="5"/>
        <v>-40.181818878802048</v>
      </c>
      <c r="AH14">
        <f t="shared" si="6"/>
        <v>-4305.0844062387268</v>
      </c>
      <c r="AI14">
        <f t="shared" si="7"/>
        <v>-740.66377870344195</v>
      </c>
      <c r="AJ14">
        <f t="shared" si="8"/>
        <v>523.92026482198526</v>
      </c>
      <c r="AK14">
        <f t="shared" si="32"/>
        <v>883.10719203054703</v>
      </c>
      <c r="AL14">
        <f t="shared" si="9"/>
        <v>666.36367814909033</v>
      </c>
      <c r="AN14">
        <f t="shared" si="10"/>
        <v>1841.4871634795918</v>
      </c>
      <c r="AO14">
        <f t="shared" si="11"/>
        <v>-92.074358173979604</v>
      </c>
      <c r="AP14">
        <f t="shared" si="12"/>
        <v>-19.501342944761419</v>
      </c>
      <c r="AQ14">
        <f t="shared" si="13"/>
        <v>-2089.3759853289389</v>
      </c>
      <c r="AR14">
        <f t="shared" si="14"/>
        <v>-359.46452296808826</v>
      </c>
      <c r="AS14">
        <f t="shared" si="15"/>
        <v>254.27292853071472</v>
      </c>
      <c r="AT14">
        <f t="shared" si="16"/>
        <v>428.5962330555011</v>
      </c>
      <c r="AU14">
        <f t="shared" si="17"/>
        <v>323.40463861812754</v>
      </c>
      <c r="AW14">
        <v>11</v>
      </c>
      <c r="AX14">
        <f>(R14*SUMPRODUCT(K15:$K$23, X15:$X$23)-$AZ$3*SUMPRODUCT(K14:$K$22, W15:$W$23))/Z14</f>
        <v>16241.861901581535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2.4225090000000001E-2</v>
      </c>
      <c r="O15">
        <f t="shared" si="29"/>
        <v>4721.4367971880229</v>
      </c>
      <c r="P15">
        <f t="shared" si="30"/>
        <v>236.07183985940117</v>
      </c>
      <c r="Q15" s="5">
        <f t="shared" si="31"/>
        <v>50</v>
      </c>
      <c r="R15">
        <f t="shared" si="0"/>
        <v>250000</v>
      </c>
      <c r="S15">
        <f t="shared" si="1"/>
        <v>15783.529019701598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13052.551063677292</v>
      </c>
      <c r="AC15">
        <f t="shared" si="2"/>
        <v>12250.099581160346</v>
      </c>
      <c r="AE15">
        <f t="shared" si="3"/>
        <v>3664.4574771277307</v>
      </c>
      <c r="AF15">
        <f t="shared" si="4"/>
        <v>-183.22287385638657</v>
      </c>
      <c r="AG15">
        <f t="shared" si="5"/>
        <v>-38.806592511311344</v>
      </c>
      <c r="AH15">
        <f t="shared" si="6"/>
        <v>-4867.0408935133928</v>
      </c>
      <c r="AI15">
        <f t="shared" si="7"/>
        <v>-1424.6128827533603</v>
      </c>
      <c r="AJ15">
        <f t="shared" si="8"/>
        <v>802.45148251694627</v>
      </c>
      <c r="AK15">
        <f t="shared" si="32"/>
        <v>858.10347611463419</v>
      </c>
      <c r="AL15">
        <f t="shared" si="9"/>
        <v>235.94207587822018</v>
      </c>
      <c r="AN15">
        <f t="shared" si="10"/>
        <v>1690.7140408552693</v>
      </c>
      <c r="AO15">
        <f t="shared" si="11"/>
        <v>-84.535702042763489</v>
      </c>
      <c r="AP15">
        <f t="shared" si="12"/>
        <v>-17.904656076961775</v>
      </c>
      <c r="AQ15">
        <f t="shared" si="13"/>
        <v>-2245.5641598902475</v>
      </c>
      <c r="AR15">
        <f t="shared" si="14"/>
        <v>-657.29047715470369</v>
      </c>
      <c r="AS15">
        <f t="shared" si="15"/>
        <v>370.23652124896449</v>
      </c>
      <c r="AT15">
        <f t="shared" si="16"/>
        <v>395.91333904927615</v>
      </c>
      <c r="AU15">
        <f t="shared" si="17"/>
        <v>108.85938314353689</v>
      </c>
      <c r="AW15">
        <v>12</v>
      </c>
      <c r="AX15">
        <f>(R15*SUMPRODUCT(K16:$K$23, X16:$X$23)-$AZ$3*SUMPRODUCT(K15:$K$22, W16:$W$23))/Z15</f>
        <v>15783.529019701598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2.7828815E-2</v>
      </c>
      <c r="O16">
        <f t="shared" si="29"/>
        <v>4721.4367971880229</v>
      </c>
      <c r="P16">
        <f t="shared" si="30"/>
        <v>236.07183985940117</v>
      </c>
      <c r="Q16" s="5">
        <f t="shared" si="31"/>
        <v>50</v>
      </c>
      <c r="R16">
        <f t="shared" si="0"/>
        <v>250000</v>
      </c>
      <c r="S16">
        <f t="shared" si="1"/>
        <v>15015.21469905913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12250.099581160346</v>
      </c>
      <c r="AC16">
        <f t="shared" si="2"/>
        <v>11212.93743743871</v>
      </c>
      <c r="AE16">
        <f t="shared" si="3"/>
        <v>3525.8353931500992</v>
      </c>
      <c r="AF16">
        <f t="shared" si="4"/>
        <v>-176.29176965750497</v>
      </c>
      <c r="AG16">
        <f t="shared" si="5"/>
        <v>-37.338585102420566</v>
      </c>
      <c r="AH16">
        <f t="shared" si="6"/>
        <v>-5399.7074188883444</v>
      </c>
      <c r="AI16">
        <f t="shared" si="7"/>
        <v>-2087.5023804981706</v>
      </c>
      <c r="AJ16">
        <f t="shared" si="8"/>
        <v>1037.1621437216363</v>
      </c>
      <c r="AK16">
        <f t="shared" si="32"/>
        <v>853.30048329451597</v>
      </c>
      <c r="AL16">
        <f t="shared" si="9"/>
        <v>-197.03975348201834</v>
      </c>
      <c r="AN16">
        <f t="shared" si="10"/>
        <v>1542.3877236994911</v>
      </c>
      <c r="AO16">
        <f t="shared" si="11"/>
        <v>-77.119386184974559</v>
      </c>
      <c r="AP16">
        <f t="shared" si="12"/>
        <v>-16.333880870946967</v>
      </c>
      <c r="AQ16">
        <f t="shared" si="13"/>
        <v>-2362.1189039745668</v>
      </c>
      <c r="AR16">
        <f t="shared" si="14"/>
        <v>-913.18444733099705</v>
      </c>
      <c r="AS16">
        <f t="shared" si="15"/>
        <v>453.70982464750517</v>
      </c>
      <c r="AT16">
        <f t="shared" si="16"/>
        <v>373.27896606212187</v>
      </c>
      <c r="AU16">
        <f t="shared" si="17"/>
        <v>-86.19565662137002</v>
      </c>
      <c r="AW16">
        <v>13</v>
      </c>
      <c r="AX16">
        <f>(R16*SUMPRODUCT(K17:$K$23, X17:$X$23)-$AZ$3*SUMPRODUCT(K16:$K$22, W17:$W$23))/Z16</f>
        <v>15015.21469905913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3.1684449000000003E-2</v>
      </c>
      <c r="O17">
        <f t="shared" si="29"/>
        <v>4721.4367971880229</v>
      </c>
      <c r="P17">
        <f t="shared" si="30"/>
        <v>236.07183985940117</v>
      </c>
      <c r="Q17" s="5">
        <f t="shared" si="31"/>
        <v>50</v>
      </c>
      <c r="R17">
        <f t="shared" si="0"/>
        <v>250000</v>
      </c>
      <c r="S17">
        <f t="shared" si="1"/>
        <v>13951.629762847213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11212.93743743871</v>
      </c>
      <c r="AC17">
        <f t="shared" si="2"/>
        <v>9984.3852731877778</v>
      </c>
      <c r="AE17">
        <f t="shared" si="3"/>
        <v>3378.8628875219392</v>
      </c>
      <c r="AF17">
        <f t="shared" si="4"/>
        <v>-168.94314437609697</v>
      </c>
      <c r="AG17">
        <f t="shared" si="5"/>
        <v>-35.782146755986552</v>
      </c>
      <c r="AH17">
        <f t="shared" si="6"/>
        <v>-5915.2624770490211</v>
      </c>
      <c r="AI17">
        <f t="shared" si="7"/>
        <v>-2741.1248806591652</v>
      </c>
      <c r="AJ17">
        <f t="shared" si="8"/>
        <v>1228.552164250932</v>
      </c>
      <c r="AK17">
        <f t="shared" si="32"/>
        <v>889.89028804206691</v>
      </c>
      <c r="AL17">
        <f t="shared" si="9"/>
        <v>-622.68242836616628</v>
      </c>
      <c r="AN17">
        <f t="shared" si="10"/>
        <v>1392.195668543575</v>
      </c>
      <c r="AO17">
        <f t="shared" si="11"/>
        <v>-69.609783427178755</v>
      </c>
      <c r="AP17">
        <f t="shared" si="12"/>
        <v>-14.743347505707733</v>
      </c>
      <c r="AQ17">
        <f t="shared" si="13"/>
        <v>-2437.2704880267247</v>
      </c>
      <c r="AR17">
        <f t="shared" si="14"/>
        <v>-1129.4279504160363</v>
      </c>
      <c r="AS17">
        <f t="shared" si="15"/>
        <v>506.20136376838303</v>
      </c>
      <c r="AT17">
        <f t="shared" si="16"/>
        <v>366.66223097314588</v>
      </c>
      <c r="AU17">
        <f t="shared" si="17"/>
        <v>-256.56435567450734</v>
      </c>
      <c r="AW17">
        <v>14</v>
      </c>
      <c r="AX17">
        <f>(R17*SUMPRODUCT(K18:$K$23, X18:$X$23)-$AZ$3*SUMPRODUCT(K17:$K$22, W18:$W$23))/Z17</f>
        <v>13951.629762847213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3.5933631000000001E-2</v>
      </c>
      <c r="O18">
        <f t="shared" si="29"/>
        <v>4721.4367971880229</v>
      </c>
      <c r="P18">
        <f t="shared" si="30"/>
        <v>236.07183985940117</v>
      </c>
      <c r="Q18" s="5">
        <f t="shared" si="31"/>
        <v>50</v>
      </c>
      <c r="R18">
        <f t="shared" si="0"/>
        <v>250000</v>
      </c>
      <c r="S18">
        <f t="shared" si="1"/>
        <v>12595.759529044732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9984.3852731877778</v>
      </c>
      <c r="AC18">
        <f t="shared" si="2"/>
        <v>8600.0175233017653</v>
      </c>
      <c r="AE18">
        <f t="shared" si="3"/>
        <v>3223.6594464469122</v>
      </c>
      <c r="AF18">
        <f t="shared" si="4"/>
        <v>-161.18297232234562</v>
      </c>
      <c r="AG18">
        <f t="shared" si="5"/>
        <v>-34.138542830509223</v>
      </c>
      <c r="AH18">
        <f t="shared" si="6"/>
        <v>-6428.9122895873397</v>
      </c>
      <c r="AI18">
        <f t="shared" si="7"/>
        <v>-3400.5743582932823</v>
      </c>
      <c r="AJ18">
        <f t="shared" si="8"/>
        <v>1384.3677498860125</v>
      </c>
      <c r="AK18">
        <f t="shared" si="32"/>
        <v>914.58500848659537</v>
      </c>
      <c r="AL18">
        <f t="shared" si="9"/>
        <v>-1101.6215999206745</v>
      </c>
      <c r="AN18">
        <f t="shared" si="10"/>
        <v>1241.2363951265268</v>
      </c>
      <c r="AO18">
        <f t="shared" si="11"/>
        <v>-62.061819756326344</v>
      </c>
      <c r="AP18">
        <f t="shared" si="12"/>
        <v>-13.144689301631423</v>
      </c>
      <c r="AQ18">
        <f t="shared" si="13"/>
        <v>-2475.3855199274467</v>
      </c>
      <c r="AR18">
        <f t="shared" si="14"/>
        <v>-1309.3556338588778</v>
      </c>
      <c r="AS18">
        <f t="shared" si="15"/>
        <v>533.03634082435735</v>
      </c>
      <c r="AT18">
        <f t="shared" si="16"/>
        <v>352.15140365459212</v>
      </c>
      <c r="AU18">
        <f t="shared" si="17"/>
        <v>-424.16788937992834</v>
      </c>
      <c r="AW18">
        <v>15</v>
      </c>
      <c r="AX18">
        <f>(R18*SUMPRODUCT(K19:$K$23, X19:$X$23)-$AZ$3*SUMPRODUCT(K18:$K$22, W19:$W$23))/Z18</f>
        <v>12595.759529044732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4.1016489000000003E-2</v>
      </c>
      <c r="O19">
        <f t="shared" si="29"/>
        <v>4721.4367971880229</v>
      </c>
      <c r="P19">
        <f t="shared" si="30"/>
        <v>236.07183985940117</v>
      </c>
      <c r="Q19" s="5">
        <f t="shared" si="31"/>
        <v>50</v>
      </c>
      <c r="R19">
        <f t="shared" si="0"/>
        <v>250000</v>
      </c>
      <c r="S19">
        <f t="shared" si="1"/>
        <v>10898.145651694422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8600.0175233017653</v>
      </c>
      <c r="AC19">
        <f t="shared" si="2"/>
        <v>7061.325800126694</v>
      </c>
      <c r="AE19">
        <f t="shared" si="3"/>
        <v>3059.1996597575071</v>
      </c>
      <c r="AF19">
        <f t="shared" si="4"/>
        <v>-152.95998298787538</v>
      </c>
      <c r="AG19">
        <f t="shared" si="5"/>
        <v>-32.396914235720523</v>
      </c>
      <c r="AH19">
        <f t="shared" si="6"/>
        <v>-7001.2158324180527</v>
      </c>
      <c r="AI19">
        <f t="shared" si="7"/>
        <v>-4127.3730698841409</v>
      </c>
      <c r="AJ19">
        <f t="shared" si="8"/>
        <v>1538.6917231750713</v>
      </c>
      <c r="AK19">
        <f t="shared" si="32"/>
        <v>844.55927848524061</v>
      </c>
      <c r="AL19">
        <f t="shared" si="9"/>
        <v>-1744.122068223829</v>
      </c>
      <c r="AN19">
        <f t="shared" si="10"/>
        <v>1097.3661936166895</v>
      </c>
      <c r="AO19">
        <f t="shared" si="11"/>
        <v>-54.868309680834486</v>
      </c>
      <c r="AP19">
        <f t="shared" si="12"/>
        <v>-11.621104345506174</v>
      </c>
      <c r="AQ19">
        <f t="shared" si="13"/>
        <v>-2511.4076958672581</v>
      </c>
      <c r="AR19">
        <f t="shared" si="14"/>
        <v>-1480.5309162769092</v>
      </c>
      <c r="AS19">
        <f t="shared" si="15"/>
        <v>551.94445188450879</v>
      </c>
      <c r="AT19">
        <f t="shared" si="16"/>
        <v>302.95204752620492</v>
      </c>
      <c r="AU19">
        <f t="shared" si="17"/>
        <v>-625.63441686619547</v>
      </c>
      <c r="AW19">
        <v>16</v>
      </c>
      <c r="AX19">
        <f>(R19*SUMPRODUCT(K20:$K$23, X20:$X$23)-$AZ$3*SUMPRODUCT(K19:$K$22, W20:$W$23))/Z19</f>
        <v>10898.145651694422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4.6435859000000003E-2</v>
      </c>
      <c r="O20">
        <f t="shared" si="29"/>
        <v>4721.4367971880229</v>
      </c>
      <c r="P20">
        <f t="shared" si="30"/>
        <v>236.07183985940117</v>
      </c>
      <c r="Q20" s="5">
        <f t="shared" si="31"/>
        <v>50</v>
      </c>
      <c r="R20">
        <f t="shared" si="0"/>
        <v>250000</v>
      </c>
      <c r="S20">
        <f t="shared" si="1"/>
        <v>8770.5796892546568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7061.325800126694</v>
      </c>
      <c r="AC20">
        <f t="shared" si="2"/>
        <v>5362.0809785906622</v>
      </c>
      <c r="AE20">
        <f t="shared" si="3"/>
        <v>2886.5510991065844</v>
      </c>
      <c r="AF20">
        <f t="shared" si="4"/>
        <v>-144.32755495532922</v>
      </c>
      <c r="AG20">
        <f t="shared" si="5"/>
        <v>-30.568566551878302</v>
      </c>
      <c r="AH20">
        <f t="shared" si="6"/>
        <v>-7521.8927074250551</v>
      </c>
      <c r="AI20">
        <f t="shared" si="7"/>
        <v>-4810.2377298256779</v>
      </c>
      <c r="AJ20">
        <f t="shared" si="8"/>
        <v>1699.2448215360318</v>
      </c>
      <c r="AK20">
        <f t="shared" si="32"/>
        <v>532.33272939429264</v>
      </c>
      <c r="AL20">
        <f t="shared" si="9"/>
        <v>-2578.6601788953535</v>
      </c>
      <c r="AN20">
        <f t="shared" si="10"/>
        <v>982.10698078570738</v>
      </c>
      <c r="AO20">
        <f t="shared" si="11"/>
        <v>-49.105349039285372</v>
      </c>
      <c r="AP20">
        <f t="shared" si="12"/>
        <v>-10.400509664458786</v>
      </c>
      <c r="AQ20">
        <f t="shared" si="13"/>
        <v>-2559.2144684255522</v>
      </c>
      <c r="AR20">
        <f t="shared" si="14"/>
        <v>-1636.613346343589</v>
      </c>
      <c r="AS20">
        <f t="shared" si="15"/>
        <v>578.14330805057375</v>
      </c>
      <c r="AT20">
        <f t="shared" si="16"/>
        <v>181.11845995058178</v>
      </c>
      <c r="AU20">
        <f t="shared" si="17"/>
        <v>-877.35157834243341</v>
      </c>
      <c r="AW20">
        <v>17</v>
      </c>
      <c r="AX20">
        <f>(R20*SUMPRODUCT(K21:$K$23, X21:$X$23)-$AZ$3*SUMPRODUCT(K20:$K$22, W21:$W$23))/Z20</f>
        <v>8770.5796892546568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5.1834316999999998E-2</v>
      </c>
      <c r="O21">
        <f t="shared" si="29"/>
        <v>4721.4367971880229</v>
      </c>
      <c r="P21">
        <f t="shared" si="30"/>
        <v>236.07183985940117</v>
      </c>
      <c r="Q21" s="5">
        <f t="shared" si="31"/>
        <v>50</v>
      </c>
      <c r="R21">
        <f t="shared" si="0"/>
        <v>250000</v>
      </c>
      <c r="S21">
        <f t="shared" si="1"/>
        <v>6220.2634636925723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5362.0809785906622</v>
      </c>
      <c r="AC21">
        <f t="shared" si="2"/>
        <v>3567.7416008522032</v>
      </c>
      <c r="AE21">
        <f t="shared" si="3"/>
        <v>2708.0631834077294</v>
      </c>
      <c r="AF21">
        <f t="shared" si="4"/>
        <v>-135.40315917038649</v>
      </c>
      <c r="AG21">
        <f t="shared" si="5"/>
        <v>-28.678380117473861</v>
      </c>
      <c r="AH21">
        <f t="shared" si="6"/>
        <v>-7922.5038444282836</v>
      </c>
      <c r="AI21">
        <f t="shared" si="7"/>
        <v>-5378.5222003084145</v>
      </c>
      <c r="AJ21">
        <f t="shared" si="8"/>
        <v>1794.339377738459</v>
      </c>
      <c r="AK21">
        <f t="shared" si="32"/>
        <v>407.05221344507675</v>
      </c>
      <c r="AL21">
        <f t="shared" si="9"/>
        <v>-3177.1306091248789</v>
      </c>
      <c r="AN21">
        <f t="shared" si="10"/>
        <v>876.41878284779909</v>
      </c>
      <c r="AO21">
        <f t="shared" si="11"/>
        <v>-43.82093914238996</v>
      </c>
      <c r="AP21">
        <f t="shared" si="12"/>
        <v>-9.2812719993389887</v>
      </c>
      <c r="AQ21">
        <f t="shared" si="13"/>
        <v>-2563.9841858133759</v>
      </c>
      <c r="AR21">
        <f t="shared" si="14"/>
        <v>-1740.6676141073056</v>
      </c>
      <c r="AS21">
        <f t="shared" si="15"/>
        <v>580.70754888167835</v>
      </c>
      <c r="AT21">
        <f t="shared" si="16"/>
        <v>131.73555463876494</v>
      </c>
      <c r="AU21">
        <f t="shared" si="17"/>
        <v>-1028.2245105868624</v>
      </c>
      <c r="AW21">
        <v>18</v>
      </c>
      <c r="AX21">
        <f>(R21*SUMPRODUCT(K22:$K$23, X22:$X$23)-$AZ$3*SUMPRODUCT(K21:$K$22, W22:$W$23))/Z21</f>
        <v>6220.2634636925723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5.7772715000000002E-2</v>
      </c>
      <c r="O22">
        <f t="shared" si="29"/>
        <v>4721.4367971880229</v>
      </c>
      <c r="P22">
        <f t="shared" si="30"/>
        <v>236.07183985940117</v>
      </c>
      <c r="Q22" s="5">
        <f t="shared" si="31"/>
        <v>50</v>
      </c>
      <c r="R22">
        <f t="shared" si="0"/>
        <v>250000</v>
      </c>
      <c r="S22">
        <f t="shared" si="1"/>
        <v>3270.8990474698271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3567.7416008522032</v>
      </c>
      <c r="AC22">
        <f t="shared" si="2"/>
        <v>1748.9345721745958</v>
      </c>
      <c r="AE22">
        <f t="shared" si="3"/>
        <v>2524.5303890766445</v>
      </c>
      <c r="AF22">
        <f t="shared" si="4"/>
        <v>-126.22651945383224</v>
      </c>
      <c r="AG22">
        <f t="shared" si="5"/>
        <v>-26.734768435110638</v>
      </c>
      <c r="AH22">
        <f t="shared" si="6"/>
        <v>-8284.1394059424201</v>
      </c>
      <c r="AI22">
        <f t="shared" si="7"/>
        <v>-5912.5703047547186</v>
      </c>
      <c r="AJ22">
        <f t="shared" si="8"/>
        <v>1818.8070286776074</v>
      </c>
      <c r="AK22">
        <f t="shared" si="32"/>
        <v>417.62318293325114</v>
      </c>
      <c r="AL22">
        <f t="shared" si="9"/>
        <v>-3676.1400931438602</v>
      </c>
      <c r="AN22">
        <f t="shared" si="10"/>
        <v>763.57149762355914</v>
      </c>
      <c r="AO22">
        <f t="shared" si="11"/>
        <v>-38.178574881177958</v>
      </c>
      <c r="AP22">
        <f t="shared" si="12"/>
        <v>-8.0862196236358006</v>
      </c>
      <c r="AQ22">
        <f t="shared" si="13"/>
        <v>-2505.6274862396804</v>
      </c>
      <c r="AR22">
        <f t="shared" si="14"/>
        <v>-1788.3207831209352</v>
      </c>
      <c r="AS22">
        <f t="shared" si="15"/>
        <v>550.11784084071598</v>
      </c>
      <c r="AT22">
        <f t="shared" si="16"/>
        <v>126.31464474123186</v>
      </c>
      <c r="AU22">
        <f t="shared" si="17"/>
        <v>-1111.8882975389872</v>
      </c>
      <c r="AW22">
        <v>19</v>
      </c>
      <c r="AX22">
        <f>(R22*SUMPRODUCT(K23:$K$23, X23:$X$23)-$AZ$3*SUMPRODUCT(K22:$K$22, W23:$W$23))/Z22</f>
        <v>3270.8990474698271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6.4089452000000005E-2</v>
      </c>
      <c r="O23">
        <f t="shared" si="29"/>
        <v>4721.4367971880229</v>
      </c>
      <c r="P23">
        <f t="shared" si="30"/>
        <v>236.07183985940117</v>
      </c>
      <c r="Q23" s="5">
        <f t="shared" si="31"/>
        <v>50</v>
      </c>
      <c r="R23">
        <f t="shared" si="0"/>
        <v>250000</v>
      </c>
      <c r="S23">
        <f t="shared" si="1"/>
        <v>3532.6296417457243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1748.9345721745958</v>
      </c>
      <c r="AC23">
        <f t="shared" si="2"/>
        <v>1748.9345721745958</v>
      </c>
      <c r="AE23">
        <f t="shared" si="3"/>
        <v>2337.4893159926091</v>
      </c>
      <c r="AF23">
        <f t="shared" si="4"/>
        <v>-116.87446579963046</v>
      </c>
      <c r="AG23">
        <f t="shared" si="5"/>
        <v>-24.754004092406394</v>
      </c>
      <c r="AH23">
        <f t="shared" si="6"/>
        <v>-8567.0832917656935</v>
      </c>
      <c r="AI23">
        <f t="shared" si="7"/>
        <v>-6371.2224456651211</v>
      </c>
      <c r="AJ23">
        <f t="shared" si="8"/>
        <v>0</v>
      </c>
      <c r="AK23">
        <f t="shared" si="32"/>
        <v>412.43618498399104</v>
      </c>
      <c r="AL23">
        <f t="shared" si="9"/>
        <v>-5958.7862606811304</v>
      </c>
      <c r="AN23">
        <f t="shared" si="10"/>
        <v>640.45557007139269</v>
      </c>
      <c r="AO23">
        <f t="shared" si="11"/>
        <v>-32.022778503569633</v>
      </c>
      <c r="AP23">
        <f t="shared" si="12"/>
        <v>-6.7824223597870992</v>
      </c>
      <c r="AQ23">
        <f t="shared" si="13"/>
        <v>-2347.3203389367918</v>
      </c>
      <c r="AR23">
        <f t="shared" si="14"/>
        <v>-1745.6699697287556</v>
      </c>
      <c r="AS23">
        <f t="shared" si="15"/>
        <v>0</v>
      </c>
      <c r="AT23">
        <f t="shared" si="16"/>
        <v>113.00460291508239</v>
      </c>
      <c r="AU23">
        <f t="shared" si="17"/>
        <v>-1632.6653668136732</v>
      </c>
      <c r="AW23">
        <v>20</v>
      </c>
      <c r="AX23">
        <f>(R23*SUMPRODUCT(K$23:$K24, X$23:$X24)-$AZ$3*SUMPRODUCT(K$22:$K23, W$23:$W24))/Z23</f>
        <v>3532.6296417457243</v>
      </c>
    </row>
    <row r="25" spans="5:50" x14ac:dyDescent="0.25">
      <c r="AN25" s="6">
        <f t="shared" ref="AN25:AU25" si="33">SUM(AN3:AN23)</f>
        <v>42036.062663957622</v>
      </c>
      <c r="AO25" s="6">
        <f t="shared" si="33"/>
        <v>-5642.880731088896</v>
      </c>
      <c r="AP25" s="6">
        <f t="shared" si="33"/>
        <v>-2915.0699679888057</v>
      </c>
      <c r="AQ25" s="6">
        <f t="shared" si="33"/>
        <v>-35868.611991905702</v>
      </c>
      <c r="AR25" s="6">
        <f t="shared" si="33"/>
        <v>-2390.5000270257797</v>
      </c>
      <c r="AS25" s="6">
        <f t="shared" si="33"/>
        <v>-6316.3376468754368</v>
      </c>
      <c r="AT25" s="6">
        <f t="shared" si="33"/>
        <v>8320.578731505595</v>
      </c>
      <c r="AU25" s="7">
        <f t="shared" si="33"/>
        <v>-386.25894239562081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2DE2-98E9-4C66-AF0D-6CF7E16E1109}">
  <sheetPr codeName="Sheet1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15283.763768810362</v>
      </c>
      <c r="K3">
        <v>1</v>
      </c>
      <c r="L3" s="2">
        <v>0</v>
      </c>
      <c r="O3">
        <f>$C$3</f>
        <v>15283.763768810362</v>
      </c>
      <c r="P3">
        <f>O3*B5</f>
        <v>12227.011015048291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15283.763768810362</v>
      </c>
      <c r="AF3">
        <f t="shared" ref="AF3:AF23" si="4">-$Z3*P3</f>
        <v>-12227.011015048291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536.84454976207189</v>
      </c>
      <c r="AJ3">
        <f t="shared" ref="AJ3:AJ23" si="8">AB3-AC3</f>
        <v>0</v>
      </c>
      <c r="AL3">
        <f t="shared" ref="AL3:AL23" si="9">SUM(AI3:AK3)</f>
        <v>536.84454976207189</v>
      </c>
      <c r="AN3">
        <f t="shared" ref="AN3:AN23" si="10">AE3*$K3</f>
        <v>15283.763768810362</v>
      </c>
      <c r="AO3">
        <f t="shared" ref="AO3:AO23" si="11">AF3*$K3</f>
        <v>-12227.011015048291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536.84454976207189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536.84454976207189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11586.684012505581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2.0768709E-2</v>
      </c>
      <c r="R4">
        <f t="shared" si="0"/>
        <v>250000</v>
      </c>
      <c r="S4">
        <f t="shared" si="1"/>
        <v>6928.7039651683017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6715.5166891168919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-5192.1772499999997</v>
      </c>
      <c r="AI4">
        <f t="shared" si="7"/>
        <v>-5192.1772499999997</v>
      </c>
      <c r="AJ4">
        <f t="shared" si="8"/>
        <v>-6715.5166891168919</v>
      </c>
      <c r="AK4">
        <f>H4*SUM(AB4, AE4:AF4)</f>
        <v>0</v>
      </c>
      <c r="AL4">
        <f t="shared" si="9"/>
        <v>-11907.693939116893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-4871.167323388685</v>
      </c>
      <c r="AR4">
        <f t="shared" si="14"/>
        <v>-4871.167323388685</v>
      </c>
      <c r="AS4">
        <f t="shared" si="15"/>
        <v>-6300.3252548239898</v>
      </c>
      <c r="AT4">
        <f t="shared" si="16"/>
        <v>0</v>
      </c>
      <c r="AU4">
        <f t="shared" si="17"/>
        <v>-11171.492578212676</v>
      </c>
      <c r="AW4">
        <v>1</v>
      </c>
      <c r="AX4">
        <f>(R4*SUMPRODUCT(K5:$K$23, X5:$X$23)-$AZ$3*SUMPRODUCT(K4:$K$22, W5:$W$23))/Z4</f>
        <v>6928.7039651683017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2.4225090000000001E-2</v>
      </c>
      <c r="O5">
        <f t="shared" ref="O5:O23" si="29">$C$3</f>
        <v>15283.763768810362</v>
      </c>
      <c r="P5">
        <f t="shared" ref="P5:P23" si="30">O5*$C$5</f>
        <v>764.18818844051816</v>
      </c>
      <c r="Q5" s="5">
        <f t="shared" ref="Q5:Q23" si="31">$C$8</f>
        <v>50</v>
      </c>
      <c r="R5">
        <f t="shared" si="0"/>
        <v>250000</v>
      </c>
      <c r="S5">
        <f t="shared" si="1"/>
        <v>13014.48531523641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6715.5166891168919</v>
      </c>
      <c r="AC5">
        <f t="shared" si="2"/>
        <v>12182.329530353338</v>
      </c>
      <c r="AE5">
        <f t="shared" si="3"/>
        <v>14306.50864677246</v>
      </c>
      <c r="AF5">
        <f t="shared" si="4"/>
        <v>-715.32543233862305</v>
      </c>
      <c r="AG5">
        <f t="shared" si="5"/>
        <v>-46.802963141735447</v>
      </c>
      <c r="AH5">
        <f t="shared" si="6"/>
        <v>-5869.9288138227976</v>
      </c>
      <c r="AI5">
        <f t="shared" si="7"/>
        <v>7674.4514374693035</v>
      </c>
      <c r="AJ5">
        <f t="shared" si="8"/>
        <v>-5466.8128412364458</v>
      </c>
      <c r="AK5">
        <f>H5*SUM(AB5, AE5:AF5)</f>
        <v>1754.4988716667831</v>
      </c>
      <c r="AL5">
        <f t="shared" si="9"/>
        <v>3962.1374678996408</v>
      </c>
      <c r="AN5">
        <f t="shared" si="10"/>
        <v>12354.564541671156</v>
      </c>
      <c r="AO5">
        <f t="shared" si="11"/>
        <v>-617.72822708355784</v>
      </c>
      <c r="AP5">
        <f t="shared" si="12"/>
        <v>-40.417284408972499</v>
      </c>
      <c r="AQ5">
        <f t="shared" si="13"/>
        <v>-5069.050470378007</v>
      </c>
      <c r="AR5">
        <f t="shared" si="14"/>
        <v>6627.3685598006177</v>
      </c>
      <c r="AS5">
        <f t="shared" si="15"/>
        <v>-4720.9346285565862</v>
      </c>
      <c r="AT5">
        <f t="shared" si="16"/>
        <v>1515.1194525148244</v>
      </c>
      <c r="AU5">
        <f t="shared" si="17"/>
        <v>3421.5533837588559</v>
      </c>
      <c r="AW5">
        <v>2</v>
      </c>
      <c r="AX5">
        <f>(R5*SUMPRODUCT(K6:$K$23, X6:$X$23)-$AZ$3*SUMPRODUCT(K5:$K$22, W6:$W$23))/Z5</f>
        <v>13014.48531523641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2.7828815E-2</v>
      </c>
      <c r="O6">
        <f t="shared" si="29"/>
        <v>15283.763768810362</v>
      </c>
      <c r="P6">
        <f t="shared" si="30"/>
        <v>764.18818844051816</v>
      </c>
      <c r="Q6" s="5">
        <f t="shared" si="31"/>
        <v>50</v>
      </c>
      <c r="R6">
        <f t="shared" si="0"/>
        <v>250000</v>
      </c>
      <c r="S6">
        <f t="shared" si="1"/>
        <v>18293.894939123336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12182.329530353338</v>
      </c>
      <c r="AC6">
        <f t="shared" si="2"/>
        <v>16476.38275927904</v>
      </c>
      <c r="AE6">
        <f t="shared" si="3"/>
        <v>13765.310377877802</v>
      </c>
      <c r="AF6">
        <f t="shared" si="4"/>
        <v>-688.2655188938902</v>
      </c>
      <c r="AG6">
        <f t="shared" si="5"/>
        <v>-45.032462507594914</v>
      </c>
      <c r="AH6">
        <f t="shared" si="6"/>
        <v>-6512.3550136158719</v>
      </c>
      <c r="AI6">
        <f t="shared" si="7"/>
        <v>6519.6573828604451</v>
      </c>
      <c r="AJ6">
        <f t="shared" si="8"/>
        <v>-4294.0532289257026</v>
      </c>
      <c r="AK6">
        <f>H6*SUM(AB6, AE6:AF6)</f>
        <v>2748.219933559893</v>
      </c>
      <c r="AL6">
        <f t="shared" si="9"/>
        <v>4973.824087494635</v>
      </c>
      <c r="AN6">
        <f t="shared" si="10"/>
        <v>10720.784636741266</v>
      </c>
      <c r="AO6">
        <f t="shared" si="11"/>
        <v>-536.03923183706331</v>
      </c>
      <c r="AP6">
        <f t="shared" si="12"/>
        <v>-35.072462512863538</v>
      </c>
      <c r="AQ6">
        <f t="shared" si="13"/>
        <v>-5071.9928328809519</v>
      </c>
      <c r="AR6">
        <f t="shared" si="14"/>
        <v>5077.6801095103874</v>
      </c>
      <c r="AS6">
        <f t="shared" si="15"/>
        <v>-3344.3212410233505</v>
      </c>
      <c r="AT6">
        <f t="shared" si="16"/>
        <v>2140.3857401897048</v>
      </c>
      <c r="AU6">
        <f t="shared" si="17"/>
        <v>3873.7446086767409</v>
      </c>
      <c r="AW6">
        <v>3</v>
      </c>
      <c r="AX6">
        <f>(R6*SUMPRODUCT(K7:$K$23, X7:$X$23)-$AZ$3*SUMPRODUCT(K6:$K$22, W7:$W$23))/Z6</f>
        <v>18293.894939123336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3.1684449000000003E-2</v>
      </c>
      <c r="O7">
        <f t="shared" si="29"/>
        <v>15283.763768810362</v>
      </c>
      <c r="P7">
        <f t="shared" si="30"/>
        <v>764.18818844051816</v>
      </c>
      <c r="Q7" s="5">
        <f t="shared" si="31"/>
        <v>50</v>
      </c>
      <c r="R7">
        <f t="shared" si="0"/>
        <v>250000</v>
      </c>
      <c r="S7">
        <f t="shared" si="1"/>
        <v>22678.785584752619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16476.38275927904</v>
      </c>
      <c r="AC7">
        <f t="shared" si="2"/>
        <v>19574.20004791073</v>
      </c>
      <c r="AE7">
        <f t="shared" si="3"/>
        <v>13191.510999461985</v>
      </c>
      <c r="AF7">
        <f t="shared" si="4"/>
        <v>-659.57554997309921</v>
      </c>
      <c r="AG7">
        <f t="shared" si="5"/>
        <v>-43.155309120852657</v>
      </c>
      <c r="AH7">
        <f t="shared" si="6"/>
        <v>-7134.1438083315161</v>
      </c>
      <c r="AI7">
        <f t="shared" si="7"/>
        <v>5354.6363320365172</v>
      </c>
      <c r="AJ7">
        <f t="shared" si="8"/>
        <v>-3097.8172886316897</v>
      </c>
      <c r="AK7">
        <f>H7*SUM(AB7, AE7:AF7)</f>
        <v>3037.170916458002</v>
      </c>
      <c r="AL7">
        <f t="shared" si="9"/>
        <v>5293.989959862829</v>
      </c>
      <c r="AN7">
        <f t="shared" si="10"/>
        <v>9300.1671370607783</v>
      </c>
      <c r="AO7">
        <f t="shared" si="11"/>
        <v>-465.00835685303889</v>
      </c>
      <c r="AP7">
        <f t="shared" si="12"/>
        <v>-30.424989805324216</v>
      </c>
      <c r="AQ7">
        <f t="shared" si="13"/>
        <v>-5029.6535249082854</v>
      </c>
      <c r="AR7">
        <f t="shared" si="14"/>
        <v>3775.0802654941299</v>
      </c>
      <c r="AS7">
        <f t="shared" si="15"/>
        <v>-2183.9968556692397</v>
      </c>
      <c r="AT7">
        <f t="shared" si="16"/>
        <v>2141.2404650256894</v>
      </c>
      <c r="AU7">
        <f t="shared" si="17"/>
        <v>3732.3238748505792</v>
      </c>
      <c r="AW7">
        <v>4</v>
      </c>
      <c r="AX7">
        <f>(R7*SUMPRODUCT(K8:$K$23, X8:$X$23)-$AZ$3*SUMPRODUCT(K7:$K$22, W8:$W$23))/Z7</f>
        <v>22678.785584752619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3.5933631000000001E-2</v>
      </c>
      <c r="O8">
        <f t="shared" si="29"/>
        <v>15283.763768810362</v>
      </c>
      <c r="P8">
        <f t="shared" si="30"/>
        <v>764.18818844051816</v>
      </c>
      <c r="Q8" s="5">
        <f t="shared" si="31"/>
        <v>50</v>
      </c>
      <c r="R8">
        <f t="shared" si="0"/>
        <v>250000</v>
      </c>
      <c r="S8">
        <f t="shared" si="1"/>
        <v>26143.105413557583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19574.20004791073</v>
      </c>
      <c r="AC8">
        <f t="shared" si="2"/>
        <v>21527.81678658913</v>
      </c>
      <c r="AE8">
        <f t="shared" si="3"/>
        <v>12585.577000880257</v>
      </c>
      <c r="AF8">
        <f t="shared" si="4"/>
        <v>-629.27885004401287</v>
      </c>
      <c r="AG8">
        <f t="shared" si="5"/>
        <v>-41.173029076004482</v>
      </c>
      <c r="AH8">
        <f t="shared" si="6"/>
        <v>-7753.6347681982697</v>
      </c>
      <c r="AI8">
        <f t="shared" si="7"/>
        <v>4161.4903535619706</v>
      </c>
      <c r="AJ8">
        <f t="shared" si="8"/>
        <v>-1953.6167386784</v>
      </c>
      <c r="AK8">
        <f t="shared" ref="AK8:AK23" si="32">H8*SUM(AB8:AB8, AE8:AF8)</f>
        <v>2285.9611194091558</v>
      </c>
      <c r="AL8">
        <f t="shared" si="9"/>
        <v>4493.8347342927264</v>
      </c>
      <c r="AN8">
        <f t="shared" si="10"/>
        <v>8273.1717403717503</v>
      </c>
      <c r="AO8">
        <f t="shared" si="11"/>
        <v>-413.65858701858747</v>
      </c>
      <c r="AP8">
        <f t="shared" si="12"/>
        <v>-27.065230350049131</v>
      </c>
      <c r="AQ8">
        <f t="shared" si="13"/>
        <v>-5096.8781204815023</v>
      </c>
      <c r="AR8">
        <f t="shared" si="14"/>
        <v>2735.5698025216111</v>
      </c>
      <c r="AS8">
        <f t="shared" si="15"/>
        <v>-1284.2165911678835</v>
      </c>
      <c r="AT8">
        <f t="shared" si="16"/>
        <v>1502.6842973795838</v>
      </c>
      <c r="AU8">
        <f t="shared" si="17"/>
        <v>2954.0375087333114</v>
      </c>
      <c r="AW8">
        <v>5</v>
      </c>
      <c r="AX8">
        <f>(R8*SUMPRODUCT(K9:$K$23, X9:$X$23)-$AZ$3*SUMPRODUCT(K8:$K$22, W9:$W$23))/Z8</f>
        <v>26143.105413557583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4.1016489000000003E-2</v>
      </c>
      <c r="O9">
        <f t="shared" si="29"/>
        <v>15283.763768810362</v>
      </c>
      <c r="P9">
        <f t="shared" si="30"/>
        <v>764.18818844051816</v>
      </c>
      <c r="Q9" s="5">
        <f t="shared" si="31"/>
        <v>50</v>
      </c>
      <c r="R9">
        <f t="shared" si="0"/>
        <v>250000</v>
      </c>
      <c r="S9">
        <f t="shared" si="1"/>
        <v>28823.969711745376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21527.81678658913</v>
      </c>
      <c r="AC9">
        <f t="shared" si="2"/>
        <v>22524.505941605414</v>
      </c>
      <c r="AE9">
        <f t="shared" si="3"/>
        <v>11943.505050256197</v>
      </c>
      <c r="AF9">
        <f t="shared" si="4"/>
        <v>-597.17525251280983</v>
      </c>
      <c r="AG9">
        <f t="shared" si="5"/>
        <v>-39.072525691051815</v>
      </c>
      <c r="AH9">
        <f t="shared" si="6"/>
        <v>-8443.86547096309</v>
      </c>
      <c r="AI9">
        <f t="shared" si="7"/>
        <v>2863.3918010892448</v>
      </c>
      <c r="AJ9">
        <f t="shared" si="8"/>
        <v>-996.68915501628362</v>
      </c>
      <c r="AK9">
        <f t="shared" si="32"/>
        <v>1716.0304517021573</v>
      </c>
      <c r="AL9">
        <f t="shared" si="9"/>
        <v>3582.7330977751185</v>
      </c>
      <c r="AN9">
        <f t="shared" si="10"/>
        <v>7461.60764615469</v>
      </c>
      <c r="AO9">
        <f t="shared" si="11"/>
        <v>-373.08038230773445</v>
      </c>
      <c r="AP9">
        <f t="shared" si="12"/>
        <v>-24.410242656922051</v>
      </c>
      <c r="AQ9">
        <f t="shared" si="13"/>
        <v>-5275.2362808176031</v>
      </c>
      <c r="AR9">
        <f t="shared" si="14"/>
        <v>1788.8807403724295</v>
      </c>
      <c r="AS9">
        <f t="shared" si="15"/>
        <v>-622.67344373496383</v>
      </c>
      <c r="AT9">
        <f t="shared" si="16"/>
        <v>1072.076068589299</v>
      </c>
      <c r="AU9">
        <f t="shared" si="17"/>
        <v>2238.283365226765</v>
      </c>
      <c r="AW9">
        <v>6</v>
      </c>
      <c r="AX9">
        <f>(R9*SUMPRODUCT(K10:$K$23, X10:$X$23)-$AZ$3*SUMPRODUCT(K9:$K$22, W10:$W$23))/Z9</f>
        <v>28823.969711745376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4.6435859000000003E-2</v>
      </c>
      <c r="O10">
        <f t="shared" si="29"/>
        <v>15283.763768810362</v>
      </c>
      <c r="P10">
        <f t="shared" si="30"/>
        <v>764.18818844051816</v>
      </c>
      <c r="Q10" s="5">
        <f t="shared" si="31"/>
        <v>50</v>
      </c>
      <c r="R10">
        <f t="shared" si="0"/>
        <v>250000</v>
      </c>
      <c r="S10">
        <f t="shared" si="1"/>
        <v>30916.625267605254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22524.505941605414</v>
      </c>
      <c r="AC10">
        <f t="shared" si="2"/>
        <v>22796.332917923501</v>
      </c>
      <c r="AE10">
        <f t="shared" si="3"/>
        <v>11269.463083274151</v>
      </c>
      <c r="AF10">
        <f t="shared" si="4"/>
        <v>-563.47315416370759</v>
      </c>
      <c r="AG10">
        <f t="shared" si="5"/>
        <v>-36.867434140377739</v>
      </c>
      <c r="AH10">
        <f t="shared" si="6"/>
        <v>-9071.8314688177998</v>
      </c>
      <c r="AI10">
        <f t="shared" si="7"/>
        <v>1597.2910261522647</v>
      </c>
      <c r="AJ10">
        <f t="shared" si="8"/>
        <v>-271.82697631808696</v>
      </c>
      <c r="AK10">
        <f t="shared" si="32"/>
        <v>1744.6010332125827</v>
      </c>
      <c r="AL10">
        <f t="shared" si="9"/>
        <v>3070.0650830467603</v>
      </c>
      <c r="AN10">
        <f t="shared" si="10"/>
        <v>6689.3163032047332</v>
      </c>
      <c r="AO10">
        <f t="shared" si="11"/>
        <v>-334.46581516023667</v>
      </c>
      <c r="AP10">
        <f t="shared" si="12"/>
        <v>-21.883733628674786</v>
      </c>
      <c r="AQ10">
        <f t="shared" si="13"/>
        <v>-5384.8483903687311</v>
      </c>
      <c r="AR10">
        <f t="shared" si="14"/>
        <v>948.11836404708993</v>
      </c>
      <c r="AS10">
        <f t="shared" si="15"/>
        <v>-161.35077695353161</v>
      </c>
      <c r="AT10">
        <f t="shared" si="16"/>
        <v>1035.5584864887971</v>
      </c>
      <c r="AU10">
        <f t="shared" si="17"/>
        <v>1822.3260735823553</v>
      </c>
      <c r="AW10">
        <v>7</v>
      </c>
      <c r="AX10">
        <f>(R10*SUMPRODUCT(K11:$K$23, X11:$X$23)-$AZ$3*SUMPRODUCT(K10:$K$22, W11:$W$23))/Z10</f>
        <v>30916.625267605254</v>
      </c>
    </row>
    <row r="11" spans="1:52" x14ac:dyDescent="0.25">
      <c r="A11" t="s">
        <v>33</v>
      </c>
      <c r="C11" s="24">
        <f>AU25</f>
        <v>1970.8831831137543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5.1834316999999998E-2</v>
      </c>
      <c r="O11">
        <f t="shared" si="29"/>
        <v>15283.763768810362</v>
      </c>
      <c r="P11">
        <f t="shared" si="30"/>
        <v>764.18818844051816</v>
      </c>
      <c r="Q11" s="5">
        <f t="shared" si="31"/>
        <v>50</v>
      </c>
      <c r="R11">
        <f t="shared" si="0"/>
        <v>250000</v>
      </c>
      <c r="S11">
        <f t="shared" si="1"/>
        <v>32487.897197354858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22796.332917923501</v>
      </c>
      <c r="AC11">
        <f t="shared" si="2"/>
        <v>22473.672817962368</v>
      </c>
      <c r="AE11">
        <f t="shared" si="3"/>
        <v>10572.623530563178</v>
      </c>
      <c r="AF11">
        <f t="shared" si="4"/>
        <v>-528.6311765281589</v>
      </c>
      <c r="AG11">
        <f t="shared" si="5"/>
        <v>-34.587761530765</v>
      </c>
      <c r="AH11">
        <f t="shared" si="6"/>
        <v>-9554.9913410448116</v>
      </c>
      <c r="AI11">
        <f t="shared" si="7"/>
        <v>454.41325145944211</v>
      </c>
      <c r="AJ11">
        <f t="shared" si="8"/>
        <v>322.6600999611328</v>
      </c>
      <c r="AK11">
        <f t="shared" si="32"/>
        <v>1691.276751505864</v>
      </c>
      <c r="AL11">
        <f t="shared" si="9"/>
        <v>2468.3501029264389</v>
      </c>
      <c r="AN11">
        <f t="shared" si="10"/>
        <v>5968.3185909644344</v>
      </c>
      <c r="AO11">
        <f t="shared" si="11"/>
        <v>-298.4159295482217</v>
      </c>
      <c r="AP11">
        <f t="shared" si="12"/>
        <v>-19.525028917104851</v>
      </c>
      <c r="AQ11">
        <f t="shared" si="13"/>
        <v>-5393.8582313470715</v>
      </c>
      <c r="AR11">
        <f t="shared" si="14"/>
        <v>256.51940115203541</v>
      </c>
      <c r="AS11">
        <f t="shared" si="15"/>
        <v>182.14384231062203</v>
      </c>
      <c r="AT11">
        <f t="shared" si="16"/>
        <v>954.73734114324384</v>
      </c>
      <c r="AU11">
        <f t="shared" si="17"/>
        <v>1393.4005846059013</v>
      </c>
      <c r="AW11">
        <v>8</v>
      </c>
      <c r="AX11">
        <f>(R11*SUMPRODUCT(K12:$K$23, X12:$X$23)-$AZ$3*SUMPRODUCT(K11:$K$22, W12:$W$23))/Z11</f>
        <v>32487.897197354858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5.7772715000000002E-2</v>
      </c>
      <c r="O12">
        <f t="shared" si="29"/>
        <v>15283.763768810362</v>
      </c>
      <c r="P12">
        <f t="shared" si="30"/>
        <v>764.18818844051816</v>
      </c>
      <c r="Q12" s="5">
        <f t="shared" si="31"/>
        <v>50</v>
      </c>
      <c r="R12">
        <f t="shared" si="0"/>
        <v>250000</v>
      </c>
      <c r="S12">
        <f t="shared" si="1"/>
        <v>33551.54214113862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22473.672817962368</v>
      </c>
      <c r="AC12">
        <f t="shared" si="2"/>
        <v>21636.48700781873</v>
      </c>
      <c r="AE12">
        <f t="shared" si="3"/>
        <v>9856.0881292240265</v>
      </c>
      <c r="AF12">
        <f t="shared" si="4"/>
        <v>-492.80440646120132</v>
      </c>
      <c r="AG12">
        <f t="shared" si="5"/>
        <v>-32.243655026052501</v>
      </c>
      <c r="AH12">
        <f t="shared" si="6"/>
        <v>-9991.1444470242495</v>
      </c>
      <c r="AI12">
        <f t="shared" si="7"/>
        <v>-660.10437928747524</v>
      </c>
      <c r="AJ12">
        <f t="shared" si="8"/>
        <v>837.18581014363735</v>
      </c>
      <c r="AK12">
        <f t="shared" si="32"/>
        <v>1652.3380444636375</v>
      </c>
      <c r="AL12">
        <f t="shared" si="9"/>
        <v>1829.4194753197996</v>
      </c>
      <c r="AN12">
        <f t="shared" si="10"/>
        <v>5289.3140375223884</v>
      </c>
      <c r="AO12">
        <f t="shared" si="11"/>
        <v>-264.4657018761194</v>
      </c>
      <c r="AP12">
        <f t="shared" si="12"/>
        <v>-17.303702535354258</v>
      </c>
      <c r="AQ12">
        <f t="shared" si="13"/>
        <v>-5361.7926180941959</v>
      </c>
      <c r="AR12">
        <f t="shared" si="14"/>
        <v>-354.24798498328084</v>
      </c>
      <c r="AS12">
        <f t="shared" si="15"/>
        <v>449.279531549392</v>
      </c>
      <c r="AT12">
        <f t="shared" si="16"/>
        <v>886.73464550300162</v>
      </c>
      <c r="AU12">
        <f t="shared" si="17"/>
        <v>981.76619206911278</v>
      </c>
      <c r="AW12">
        <v>9</v>
      </c>
      <c r="AX12">
        <f>(R12*SUMPRODUCT(K13:$K$23, X13:$X$23)-$AZ$3*SUMPRODUCT(K12:$K$22, W13:$W$23))/Z12</f>
        <v>33551.54214113862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6.4089452000000005E-2</v>
      </c>
      <c r="O13">
        <f t="shared" si="29"/>
        <v>15283.763768810362</v>
      </c>
      <c r="P13">
        <f t="shared" si="30"/>
        <v>764.18818844051816</v>
      </c>
      <c r="Q13" s="5">
        <f t="shared" si="31"/>
        <v>50</v>
      </c>
      <c r="R13">
        <f t="shared" si="0"/>
        <v>250000</v>
      </c>
      <c r="S13">
        <f t="shared" si="1"/>
        <v>34121.874099046217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21636.48700781873</v>
      </c>
      <c r="AC13">
        <f t="shared" si="2"/>
        <v>20373.99379190625</v>
      </c>
      <c r="AE13">
        <f t="shared" si="3"/>
        <v>9125.8559608661144</v>
      </c>
      <c r="AF13">
        <f t="shared" si="4"/>
        <v>-456.29279804330571</v>
      </c>
      <c r="AG13">
        <f t="shared" si="5"/>
        <v>-29.854740294695226</v>
      </c>
      <c r="AH13">
        <f t="shared" si="6"/>
        <v>-10332.390905483753</v>
      </c>
      <c r="AI13">
        <f t="shared" si="7"/>
        <v>-1692.682482955639</v>
      </c>
      <c r="AJ13">
        <f t="shared" si="8"/>
        <v>1262.4932159124801</v>
      </c>
      <c r="AK13">
        <f t="shared" si="32"/>
        <v>1566.8227938221678</v>
      </c>
      <c r="AL13">
        <f t="shared" si="9"/>
        <v>1136.6335267790089</v>
      </c>
      <c r="AN13">
        <f t="shared" si="10"/>
        <v>4656.6812389716142</v>
      </c>
      <c r="AO13">
        <f t="shared" si="11"/>
        <v>-232.83406194858071</v>
      </c>
      <c r="AP13">
        <f t="shared" si="12"/>
        <v>-15.234078821849243</v>
      </c>
      <c r="AQ13">
        <f t="shared" si="13"/>
        <v>-5272.343886383308</v>
      </c>
      <c r="AR13">
        <f t="shared" si="14"/>
        <v>-863.73078818212286</v>
      </c>
      <c r="AS13">
        <f t="shared" si="15"/>
        <v>644.21666286201389</v>
      </c>
      <c r="AT13">
        <f t="shared" si="16"/>
        <v>799.50794096166226</v>
      </c>
      <c r="AU13">
        <f t="shared" si="17"/>
        <v>579.99381564155317</v>
      </c>
      <c r="AW13">
        <v>10</v>
      </c>
      <c r="AX13">
        <f>(R13*SUMPRODUCT(K14:$K$23, X14:$X$23)-$AZ$3*SUMPRODUCT(K13:$K$22, W14:$W$23))/Z13</f>
        <v>34121.874099046217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7.1121990999999996E-2</v>
      </c>
      <c r="O14">
        <f t="shared" si="29"/>
        <v>15283.763768810362</v>
      </c>
      <c r="P14">
        <f t="shared" si="30"/>
        <v>764.18818844051816</v>
      </c>
      <c r="Q14" s="5">
        <f t="shared" si="31"/>
        <v>50</v>
      </c>
      <c r="R14">
        <f t="shared" si="0"/>
        <v>250000</v>
      </c>
      <c r="S14">
        <f t="shared" si="1"/>
        <v>34177.426134698522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20373.99379190625</v>
      </c>
      <c r="AC14">
        <f t="shared" si="2"/>
        <v>18751.693880021499</v>
      </c>
      <c r="AE14">
        <f t="shared" si="3"/>
        <v>8385.5483557414373</v>
      </c>
      <c r="AF14">
        <f t="shared" si="4"/>
        <v>-419.27741778707184</v>
      </c>
      <c r="AG14">
        <f t="shared" si="5"/>
        <v>-27.43286432120162</v>
      </c>
      <c r="AH14">
        <f t="shared" si="6"/>
        <v>-10616.642852733255</v>
      </c>
      <c r="AI14">
        <f t="shared" si="7"/>
        <v>-2677.8047791000918</v>
      </c>
      <c r="AJ14">
        <f t="shared" si="8"/>
        <v>1622.2999118847511</v>
      </c>
      <c r="AK14">
        <f t="shared" si="32"/>
        <v>1456.6896071148358</v>
      </c>
      <c r="AL14">
        <f t="shared" si="9"/>
        <v>401.18473989949507</v>
      </c>
      <c r="AN14">
        <f t="shared" si="10"/>
        <v>4069.7374789936175</v>
      </c>
      <c r="AO14">
        <f t="shared" si="11"/>
        <v>-203.48687394968087</v>
      </c>
      <c r="AP14">
        <f t="shared" si="12"/>
        <v>-13.313924307371023</v>
      </c>
      <c r="AQ14">
        <f t="shared" si="13"/>
        <v>-5152.549062492164</v>
      </c>
      <c r="AR14">
        <f t="shared" si="14"/>
        <v>-1299.6123817555981</v>
      </c>
      <c r="AS14">
        <f t="shared" si="15"/>
        <v>787.34681066443466</v>
      </c>
      <c r="AT14">
        <f t="shared" si="16"/>
        <v>706.97157035373868</v>
      </c>
      <c r="AU14">
        <f t="shared" si="17"/>
        <v>194.70599926257523</v>
      </c>
      <c r="AW14">
        <v>11</v>
      </c>
      <c r="AX14">
        <f>(R14*SUMPRODUCT(K15:$K$23, X15:$X$23)-$AZ$3*SUMPRODUCT(K14:$K$22, W15:$W$23))/Z14</f>
        <v>34177.426134698522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7.9233461000000005E-2</v>
      </c>
      <c r="O15">
        <f t="shared" si="29"/>
        <v>15283.763768810362</v>
      </c>
      <c r="P15">
        <f t="shared" si="30"/>
        <v>764.18818844051816</v>
      </c>
      <c r="Q15" s="5">
        <f t="shared" si="31"/>
        <v>50</v>
      </c>
      <c r="R15">
        <f t="shared" si="0"/>
        <v>250000</v>
      </c>
      <c r="S15">
        <f t="shared" si="1"/>
        <v>33665.645430541743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18751.693880021499</v>
      </c>
      <c r="AC15">
        <f t="shared" si="2"/>
        <v>16822.67918404095</v>
      </c>
      <c r="AE15">
        <f t="shared" si="3"/>
        <v>7637.2768535757696</v>
      </c>
      <c r="AF15">
        <f t="shared" si="4"/>
        <v>-381.8638426787885</v>
      </c>
      <c r="AG15">
        <f t="shared" si="5"/>
        <v>-24.984934892677387</v>
      </c>
      <c r="AH15">
        <f t="shared" si="6"/>
        <v>-10868.003926561101</v>
      </c>
      <c r="AI15">
        <f t="shared" si="7"/>
        <v>-3637.5758505567974</v>
      </c>
      <c r="AJ15">
        <f t="shared" si="8"/>
        <v>1929.0146959805497</v>
      </c>
      <c r="AK15">
        <f t="shared" si="32"/>
        <v>1349.7688476386693</v>
      </c>
      <c r="AL15">
        <f t="shared" si="9"/>
        <v>-358.79230693757836</v>
      </c>
      <c r="AN15">
        <f t="shared" si="10"/>
        <v>3523.7006544173419</v>
      </c>
      <c r="AO15">
        <f t="shared" si="11"/>
        <v>-176.18503272086713</v>
      </c>
      <c r="AP15">
        <f t="shared" si="12"/>
        <v>-11.527594602084115</v>
      </c>
      <c r="AQ15">
        <f t="shared" si="13"/>
        <v>-5014.2993742990493</v>
      </c>
      <c r="AR15">
        <f t="shared" si="14"/>
        <v>-1678.3113472046587</v>
      </c>
      <c r="AS15">
        <f t="shared" si="15"/>
        <v>890.01230110243478</v>
      </c>
      <c r="AT15">
        <f t="shared" si="16"/>
        <v>622.75880041060429</v>
      </c>
      <c r="AU15">
        <f t="shared" si="17"/>
        <v>-165.54024569161965</v>
      </c>
      <c r="AW15">
        <v>12</v>
      </c>
      <c r="AX15">
        <f>(R15*SUMPRODUCT(K16:$K$23, X16:$X$23)-$AZ$3*SUMPRODUCT(K15:$K$22, W16:$W$23))/Z15</f>
        <v>33665.645430541743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8.7905784000000001E-2</v>
      </c>
      <c r="O16">
        <f t="shared" si="29"/>
        <v>15283.763768810362</v>
      </c>
      <c r="P16">
        <f t="shared" si="30"/>
        <v>764.18818844051816</v>
      </c>
      <c r="Q16" s="5">
        <f t="shared" si="31"/>
        <v>50</v>
      </c>
      <c r="R16">
        <f t="shared" si="0"/>
        <v>250000</v>
      </c>
      <c r="S16">
        <f t="shared" si="1"/>
        <v>32588.464871249656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16822.67918404095</v>
      </c>
      <c r="AC16">
        <f t="shared" si="2"/>
        <v>14690.075194309664</v>
      </c>
      <c r="AE16">
        <f t="shared" si="3"/>
        <v>6889.5432756013806</v>
      </c>
      <c r="AF16">
        <f t="shared" si="4"/>
        <v>-344.47716378006908</v>
      </c>
      <c r="AG16">
        <f t="shared" si="5"/>
        <v>-22.538765253820852</v>
      </c>
      <c r="AH16">
        <f t="shared" si="6"/>
        <v>-10981.601449648808</v>
      </c>
      <c r="AI16">
        <f t="shared" si="7"/>
        <v>-4459.0741030813169</v>
      </c>
      <c r="AJ16">
        <f t="shared" si="8"/>
        <v>2132.6039897312858</v>
      </c>
      <c r="AK16">
        <f t="shared" si="32"/>
        <v>1278.2156676836657</v>
      </c>
      <c r="AL16">
        <f t="shared" si="9"/>
        <v>-1048.2544456663654</v>
      </c>
      <c r="AN16">
        <f t="shared" si="10"/>
        <v>3013.8522606099359</v>
      </c>
      <c r="AO16">
        <f t="shared" si="11"/>
        <v>-150.6926130304968</v>
      </c>
      <c r="AP16">
        <f t="shared" si="12"/>
        <v>-9.859653375303786</v>
      </c>
      <c r="AQ16">
        <f t="shared" si="13"/>
        <v>-4803.9359113035562</v>
      </c>
      <c r="AR16">
        <f t="shared" si="14"/>
        <v>-1950.6359170994212</v>
      </c>
      <c r="AS16">
        <f t="shared" si="15"/>
        <v>932.91428739539595</v>
      </c>
      <c r="AT16">
        <f t="shared" si="16"/>
        <v>559.15944286730485</v>
      </c>
      <c r="AU16">
        <f t="shared" si="17"/>
        <v>-458.56218683672034</v>
      </c>
      <c r="AW16">
        <v>13</v>
      </c>
      <c r="AX16">
        <f>(R16*SUMPRODUCT(K17:$K$23, X17:$X$23)-$AZ$3*SUMPRODUCT(K16:$K$22, W17:$W$23))/Z16</f>
        <v>32588.464871249656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9.7118048999999998E-2</v>
      </c>
      <c r="O17">
        <f t="shared" si="29"/>
        <v>15283.763768810362</v>
      </c>
      <c r="P17">
        <f t="shared" si="30"/>
        <v>764.18818844051816</v>
      </c>
      <c r="Q17" s="5">
        <f t="shared" si="31"/>
        <v>50</v>
      </c>
      <c r="R17">
        <f t="shared" si="0"/>
        <v>250000</v>
      </c>
      <c r="S17">
        <f t="shared" si="1"/>
        <v>30970.710640690078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14690.075194309664</v>
      </c>
      <c r="AC17">
        <f t="shared" si="2"/>
        <v>12465.374500776852</v>
      </c>
      <c r="AE17">
        <f t="shared" si="3"/>
        <v>6151.5488414178917</v>
      </c>
      <c r="AF17">
        <f t="shared" si="4"/>
        <v>-307.57744207089456</v>
      </c>
      <c r="AG17">
        <f t="shared" si="5"/>
        <v>-20.124456692962571</v>
      </c>
      <c r="AH17">
        <f t="shared" si="6"/>
        <v>-10944.604541600354</v>
      </c>
      <c r="AI17">
        <f t="shared" si="7"/>
        <v>-5120.7575989463203</v>
      </c>
      <c r="AJ17">
        <f t="shared" si="8"/>
        <v>2224.7006935328118</v>
      </c>
      <c r="AK17">
        <f t="shared" si="32"/>
        <v>1266.9506748286162</v>
      </c>
      <c r="AL17">
        <f t="shared" si="9"/>
        <v>-1629.1062305848923</v>
      </c>
      <c r="AN17">
        <f t="shared" si="10"/>
        <v>2534.6277540540268</v>
      </c>
      <c r="AO17">
        <f t="shared" si="11"/>
        <v>-126.73138770270133</v>
      </c>
      <c r="AP17">
        <f t="shared" si="12"/>
        <v>-8.2918965262550426</v>
      </c>
      <c r="AQ17">
        <f t="shared" si="13"/>
        <v>-4509.5144561823881</v>
      </c>
      <c r="AR17">
        <f t="shared" si="14"/>
        <v>-2109.9099863573183</v>
      </c>
      <c r="AS17">
        <f t="shared" si="15"/>
        <v>916.64526571356987</v>
      </c>
      <c r="AT17">
        <f t="shared" si="16"/>
        <v>522.02273382225428</v>
      </c>
      <c r="AU17">
        <f t="shared" si="17"/>
        <v>-671.24198682149427</v>
      </c>
      <c r="AW17">
        <v>14</v>
      </c>
      <c r="AX17">
        <f>(R17*SUMPRODUCT(K18:$K$23, X18:$X$23)-$AZ$3*SUMPRODUCT(K17:$K$22, W18:$W$23))/Z17</f>
        <v>30970.710640690078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0.107494799</v>
      </c>
      <c r="O18">
        <f t="shared" si="29"/>
        <v>15283.763768810362</v>
      </c>
      <c r="P18">
        <f t="shared" si="30"/>
        <v>764.18818844051816</v>
      </c>
      <c r="Q18" s="5">
        <f t="shared" si="31"/>
        <v>50</v>
      </c>
      <c r="R18">
        <f t="shared" si="0"/>
        <v>250000</v>
      </c>
      <c r="S18">
        <f t="shared" si="1"/>
        <v>28778.690754851086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12465.374500776852</v>
      </c>
      <c r="AC18">
        <f t="shared" si="2"/>
        <v>10222.155097206029</v>
      </c>
      <c r="AE18">
        <f t="shared" si="3"/>
        <v>5428.7738467568133</v>
      </c>
      <c r="AF18">
        <f t="shared" si="4"/>
        <v>-271.43869233784068</v>
      </c>
      <c r="AG18">
        <f t="shared" si="5"/>
        <v>-17.75993769883873</v>
      </c>
      <c r="AH18">
        <f t="shared" si="6"/>
        <v>-10816.372135971083</v>
      </c>
      <c r="AI18">
        <f t="shared" si="7"/>
        <v>-5676.7969192509499</v>
      </c>
      <c r="AJ18">
        <f t="shared" si="8"/>
        <v>2243.2194035708235</v>
      </c>
      <c r="AK18">
        <f t="shared" si="32"/>
        <v>1235.3519468292272</v>
      </c>
      <c r="AL18">
        <f t="shared" si="9"/>
        <v>-2198.2255688508994</v>
      </c>
      <c r="AN18">
        <f t="shared" si="10"/>
        <v>2090.2926600800179</v>
      </c>
      <c r="AO18">
        <f t="shared" si="11"/>
        <v>-104.51463300400091</v>
      </c>
      <c r="AP18">
        <f t="shared" si="12"/>
        <v>-6.8382784885280898</v>
      </c>
      <c r="AQ18">
        <f t="shared" si="13"/>
        <v>-4164.7311018530236</v>
      </c>
      <c r="AR18">
        <f t="shared" si="14"/>
        <v>-2185.7913532655352</v>
      </c>
      <c r="AS18">
        <f t="shared" si="15"/>
        <v>863.72819840973852</v>
      </c>
      <c r="AT18">
        <f t="shared" si="16"/>
        <v>475.65936249404581</v>
      </c>
      <c r="AU18">
        <f t="shared" si="17"/>
        <v>-846.4037923617509</v>
      </c>
      <c r="AW18">
        <v>15</v>
      </c>
      <c r="AX18">
        <f>(R18*SUMPRODUCT(K19:$K$23, X19:$X$23)-$AZ$3*SUMPRODUCT(K18:$K$22, W19:$W$23))/Z18</f>
        <v>28778.690754851086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0.119195734</v>
      </c>
      <c r="O19">
        <f t="shared" si="29"/>
        <v>15283.763768810362</v>
      </c>
      <c r="P19">
        <f t="shared" si="30"/>
        <v>764.18818844051816</v>
      </c>
      <c r="Q19" s="5">
        <f t="shared" si="31"/>
        <v>50</v>
      </c>
      <c r="R19">
        <f t="shared" si="0"/>
        <v>250000</v>
      </c>
      <c r="S19">
        <f t="shared" si="1"/>
        <v>25896.566178273042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10222.155097206029</v>
      </c>
      <c r="AC19">
        <f t="shared" si="2"/>
        <v>8010.0303766807647</v>
      </c>
      <c r="AE19">
        <f t="shared" si="3"/>
        <v>4727.3994249050629</v>
      </c>
      <c r="AF19">
        <f t="shared" si="4"/>
        <v>-236.36997124525317</v>
      </c>
      <c r="AG19">
        <f t="shared" si="5"/>
        <v>-15.465429512042988</v>
      </c>
      <c r="AH19">
        <f t="shared" si="6"/>
        <v>-10584.544049036766</v>
      </c>
      <c r="AI19">
        <f t="shared" si="7"/>
        <v>-6108.9800248889987</v>
      </c>
      <c r="AJ19">
        <f t="shared" si="8"/>
        <v>2212.1247205252639</v>
      </c>
      <c r="AK19">
        <f t="shared" si="32"/>
        <v>1079.9477460335527</v>
      </c>
      <c r="AL19">
        <f t="shared" si="9"/>
        <v>-2816.9075583301819</v>
      </c>
      <c r="AN19">
        <f t="shared" si="10"/>
        <v>1695.7665041793996</v>
      </c>
      <c r="AO19">
        <f t="shared" si="11"/>
        <v>-84.788325208969979</v>
      </c>
      <c r="AP19">
        <f t="shared" si="12"/>
        <v>-5.547607676454529</v>
      </c>
      <c r="AQ19">
        <f t="shared" si="13"/>
        <v>-3796.7841612470475</v>
      </c>
      <c r="AR19">
        <f t="shared" si="14"/>
        <v>-2191.3535899530721</v>
      </c>
      <c r="AS19">
        <f t="shared" si="15"/>
        <v>793.51175286173157</v>
      </c>
      <c r="AT19">
        <f t="shared" si="16"/>
        <v>387.38829732470026</v>
      </c>
      <c r="AU19">
        <f t="shared" si="17"/>
        <v>-1010.4535397666403</v>
      </c>
      <c r="AW19">
        <v>16</v>
      </c>
      <c r="AX19">
        <f>(R19*SUMPRODUCT(K20:$K$23, X20:$X$23)-$AZ$3*SUMPRODUCT(K19:$K$22, W20:$W$23))/Z19</f>
        <v>25896.566178273042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0.13258683600000001</v>
      </c>
      <c r="O20">
        <f t="shared" si="29"/>
        <v>15283.763768810362</v>
      </c>
      <c r="P20">
        <f t="shared" si="30"/>
        <v>764.18818844051816</v>
      </c>
      <c r="Q20" s="5">
        <f t="shared" si="31"/>
        <v>50</v>
      </c>
      <c r="R20">
        <f t="shared" si="0"/>
        <v>250000</v>
      </c>
      <c r="S20">
        <f t="shared" si="1"/>
        <v>21897.428084424115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8010.0303766807647</v>
      </c>
      <c r="AC20">
        <f t="shared" si="2"/>
        <v>5807.3130430051006</v>
      </c>
      <c r="AE20">
        <f t="shared" si="3"/>
        <v>4053.3344983996308</v>
      </c>
      <c r="AF20">
        <f t="shared" si="4"/>
        <v>-202.66672491998153</v>
      </c>
      <c r="AG20">
        <f t="shared" si="5"/>
        <v>-13.260262850539755</v>
      </c>
      <c r="AH20">
        <f t="shared" si="6"/>
        <v>-10252.561831914021</v>
      </c>
      <c r="AI20">
        <f t="shared" si="7"/>
        <v>-6415.1543212849119</v>
      </c>
      <c r="AJ20">
        <f t="shared" si="8"/>
        <v>2202.7173336756641</v>
      </c>
      <c r="AK20">
        <f t="shared" si="32"/>
        <v>644.03590955371044</v>
      </c>
      <c r="AL20">
        <f t="shared" si="9"/>
        <v>-3568.4010780555373</v>
      </c>
      <c r="AN20">
        <f t="shared" si="10"/>
        <v>1379.0880430178111</v>
      </c>
      <c r="AO20">
        <f t="shared" si="11"/>
        <v>-68.954402150890559</v>
      </c>
      <c r="AP20">
        <f t="shared" si="12"/>
        <v>-4.5116113539785321</v>
      </c>
      <c r="AQ20">
        <f t="shared" si="13"/>
        <v>-3488.2848771242429</v>
      </c>
      <c r="AR20">
        <f t="shared" si="14"/>
        <v>-2182.662847611301</v>
      </c>
      <c r="AS20">
        <f t="shared" si="15"/>
        <v>749.44249931002912</v>
      </c>
      <c r="AT20">
        <f t="shared" si="16"/>
        <v>219.12384050472556</v>
      </c>
      <c r="AU20">
        <f t="shared" si="17"/>
        <v>-1214.0965077965466</v>
      </c>
      <c r="AW20">
        <v>17</v>
      </c>
      <c r="AX20">
        <f>(R20*SUMPRODUCT(K21:$K$23, X21:$X$23)-$AZ$3*SUMPRODUCT(K20:$K$22, W21:$W$23))/Z20</f>
        <v>21897.428084424115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0.14803979</v>
      </c>
      <c r="O21">
        <f t="shared" si="29"/>
        <v>15283.763768810362</v>
      </c>
      <c r="P21">
        <f t="shared" si="30"/>
        <v>764.18818844051816</v>
      </c>
      <c r="Q21" s="5">
        <f t="shared" si="31"/>
        <v>50</v>
      </c>
      <c r="R21">
        <f t="shared" si="0"/>
        <v>250000</v>
      </c>
      <c r="S21">
        <f t="shared" si="1"/>
        <v>16463.944224359995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5807.3130430051006</v>
      </c>
      <c r="AC21">
        <f t="shared" si="2"/>
        <v>3676.2715429881878</v>
      </c>
      <c r="AE21">
        <f t="shared" si="3"/>
        <v>3412.7463654727976</v>
      </c>
      <c r="AF21">
        <f t="shared" si="4"/>
        <v>-170.63731827363989</v>
      </c>
      <c r="AG21">
        <f t="shared" si="5"/>
        <v>-11.164613694295651</v>
      </c>
      <c r="AH21">
        <f t="shared" si="6"/>
        <v>-9815.2326386935347</v>
      </c>
      <c r="AI21">
        <f t="shared" si="7"/>
        <v>-6584.2882051886718</v>
      </c>
      <c r="AJ21">
        <f t="shared" si="8"/>
        <v>2131.0415000169128</v>
      </c>
      <c r="AK21">
        <f t="shared" si="32"/>
        <v>464.23535322747847</v>
      </c>
      <c r="AL21">
        <f t="shared" si="9"/>
        <v>-3989.0113519442812</v>
      </c>
      <c r="AN21">
        <f t="shared" si="10"/>
        <v>1104.4775595051512</v>
      </c>
      <c r="AO21">
        <f t="shared" si="11"/>
        <v>-55.223877975257558</v>
      </c>
      <c r="AP21">
        <f t="shared" si="12"/>
        <v>-3.6132381271132408</v>
      </c>
      <c r="AQ21">
        <f t="shared" si="13"/>
        <v>-3176.533802932549</v>
      </c>
      <c r="AR21">
        <f t="shared" si="14"/>
        <v>-2130.8933595297681</v>
      </c>
      <c r="AS21">
        <f t="shared" si="15"/>
        <v>689.6754880337553</v>
      </c>
      <c r="AT21">
        <f t="shared" si="16"/>
        <v>150.24190931858575</v>
      </c>
      <c r="AU21">
        <f t="shared" si="17"/>
        <v>-1290.9759621774274</v>
      </c>
      <c r="AW21">
        <v>18</v>
      </c>
      <c r="AX21">
        <f>(R21*SUMPRODUCT(K22:$K$23, X22:$X$23)-$AZ$3*SUMPRODUCT(K21:$K$22, W22:$W$23))/Z21</f>
        <v>16463.944224359995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0.16585403400000001</v>
      </c>
      <c r="O22">
        <f t="shared" si="29"/>
        <v>15283.763768810362</v>
      </c>
      <c r="P22">
        <f t="shared" si="30"/>
        <v>764.18818844051816</v>
      </c>
      <c r="Q22" s="5">
        <f t="shared" si="31"/>
        <v>50</v>
      </c>
      <c r="R22">
        <f t="shared" si="0"/>
        <v>250000</v>
      </c>
      <c r="S22">
        <f t="shared" si="1"/>
        <v>9309.8702837387154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3676.2715429881878</v>
      </c>
      <c r="AC22">
        <f t="shared" si="2"/>
        <v>1713.2528520642734</v>
      </c>
      <c r="AE22">
        <f t="shared" si="3"/>
        <v>2812.6011500855675</v>
      </c>
      <c r="AF22">
        <f t="shared" si="4"/>
        <v>-140.6300575042784</v>
      </c>
      <c r="AG22">
        <f t="shared" si="5"/>
        <v>-9.2012713381021172</v>
      </c>
      <c r="AH22">
        <f t="shared" si="6"/>
        <v>-9258.4810962528827</v>
      </c>
      <c r="AI22">
        <f t="shared" si="7"/>
        <v>-6595.7112750096958</v>
      </c>
      <c r="AJ22">
        <f t="shared" si="8"/>
        <v>1963.0186909239144</v>
      </c>
      <c r="AK22">
        <f t="shared" si="32"/>
        <v>444.37698448986345</v>
      </c>
      <c r="AL22">
        <f t="shared" si="9"/>
        <v>-4188.3155995959178</v>
      </c>
      <c r="AN22">
        <f t="shared" si="10"/>
        <v>850.701612339902</v>
      </c>
      <c r="AO22">
        <f t="shared" si="11"/>
        <v>-42.53508061699511</v>
      </c>
      <c r="AP22">
        <f t="shared" si="12"/>
        <v>-2.7830239501474505</v>
      </c>
      <c r="AQ22">
        <f t="shared" si="13"/>
        <v>-2800.3276597398867</v>
      </c>
      <c r="AR22">
        <f t="shared" si="14"/>
        <v>-1994.9441519671273</v>
      </c>
      <c r="AS22">
        <f t="shared" si="15"/>
        <v>593.73621651670487</v>
      </c>
      <c r="AT22">
        <f t="shared" si="16"/>
        <v>134.4066211381481</v>
      </c>
      <c r="AU22">
        <f t="shared" si="17"/>
        <v>-1266.8013143122741</v>
      </c>
      <c r="AW22">
        <v>19</v>
      </c>
      <c r="AX22">
        <f>(R22*SUMPRODUCT(K23:$K$23, X23:$X$23)-$AZ$3*SUMPRODUCT(K22:$K$22, W23:$W$23))/Z22</f>
        <v>9309.8702837387154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0.18707617900000001</v>
      </c>
      <c r="O23">
        <f t="shared" si="29"/>
        <v>15283.763768810362</v>
      </c>
      <c r="P23">
        <f t="shared" si="30"/>
        <v>764.18818844051816</v>
      </c>
      <c r="Q23" s="5">
        <f t="shared" si="31"/>
        <v>50</v>
      </c>
      <c r="R23">
        <f t="shared" si="0"/>
        <v>250000</v>
      </c>
      <c r="S23">
        <f t="shared" si="1"/>
        <v>11594.960867076721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1713.2528520642734</v>
      </c>
      <c r="AC23">
        <f t="shared" si="2"/>
        <v>1713.2528520642732</v>
      </c>
      <c r="AE23">
        <f t="shared" si="3"/>
        <v>2258.3044623756987</v>
      </c>
      <c r="AF23">
        <f t="shared" si="4"/>
        <v>-112.91522311878494</v>
      </c>
      <c r="AG23">
        <f t="shared" si="5"/>
        <v>-7.3879199408467349</v>
      </c>
      <c r="AH23">
        <f t="shared" si="6"/>
        <v>-8606.6934193718062</v>
      </c>
      <c r="AI23">
        <f t="shared" si="7"/>
        <v>-6468.6921000557395</v>
      </c>
      <c r="AJ23">
        <f t="shared" si="8"/>
        <v>0</v>
      </c>
      <c r="AK23">
        <f t="shared" si="32"/>
        <v>400.9129132882714</v>
      </c>
      <c r="AL23">
        <f t="shared" si="9"/>
        <v>-6067.7791867674678</v>
      </c>
      <c r="AN23">
        <f t="shared" si="10"/>
        <v>618.7594792198704</v>
      </c>
      <c r="AO23">
        <f t="shared" si="11"/>
        <v>-30.937973960993524</v>
      </c>
      <c r="AP23">
        <f t="shared" si="12"/>
        <v>-2.0242379055955291</v>
      </c>
      <c r="AQ23">
        <f t="shared" si="13"/>
        <v>-2358.1732342561445</v>
      </c>
      <c r="AR23">
        <f t="shared" si="14"/>
        <v>-1772.3759669028632</v>
      </c>
      <c r="AS23">
        <f t="shared" si="15"/>
        <v>0</v>
      </c>
      <c r="AT23">
        <f t="shared" si="16"/>
        <v>109.84730782394496</v>
      </c>
      <c r="AU23">
        <f t="shared" si="17"/>
        <v>-1662.5286590789181</v>
      </c>
      <c r="AW23">
        <v>20</v>
      </c>
      <c r="AX23">
        <f>(R23*SUMPRODUCT(K$23:$K24, X$23:$X24)-$AZ$3*SUMPRODUCT(K$22:$K23, W$23:$W24))/Z23</f>
        <v>11594.960867076721</v>
      </c>
    </row>
    <row r="25" spans="5:50" x14ac:dyDescent="0.25">
      <c r="AN25" s="6">
        <f t="shared" ref="AN25:AU25" si="33">SUM(AN3:AN23)</f>
        <v>106878.69364789025</v>
      </c>
      <c r="AO25" s="6">
        <f t="shared" si="33"/>
        <v>-16806.757509002291</v>
      </c>
      <c r="AP25" s="6">
        <f t="shared" si="33"/>
        <v>-2819.5560239499455</v>
      </c>
      <c r="AQ25" s="6">
        <f t="shared" si="33"/>
        <v>-91091.955320478388</v>
      </c>
      <c r="AR25" s="6">
        <f t="shared" si="33"/>
        <v>-3839.5752055403796</v>
      </c>
      <c r="AS25" s="6">
        <f t="shared" si="33"/>
        <v>-10125.165935199713</v>
      </c>
      <c r="AT25" s="6">
        <f t="shared" si="33"/>
        <v>15935.624323853859</v>
      </c>
      <c r="AU25" s="7">
        <f t="shared" si="33"/>
        <v>1970.8831831137543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31FB-1475-4C43-B3D0-CA60003D0C78}">
  <sheetPr codeName="Sheet1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976.39214818301684</v>
      </c>
      <c r="K3">
        <v>1</v>
      </c>
      <c r="L3" s="2">
        <v>0</v>
      </c>
      <c r="O3">
        <f>$C$3</f>
        <v>976.39214818301684</v>
      </c>
      <c r="P3">
        <f>O3*B5</f>
        <v>781.11371854641357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976.39214818301684</v>
      </c>
      <c r="AF3">
        <f t="shared" ref="AF3:AF23" si="4">-$Z3*P3</f>
        <v>-781.11371854641357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-2324.6297743633968</v>
      </c>
      <c r="AJ3">
        <f t="shared" ref="AJ3:AJ23" si="8">AB3-AC3</f>
        <v>0</v>
      </c>
      <c r="AL3">
        <f t="shared" ref="AL3:AL23" si="9">SUM(AI3:AK3)</f>
        <v>-2324.6297743633968</v>
      </c>
      <c r="AN3">
        <f t="shared" ref="AN3:AN23" si="10">AE3*$K3</f>
        <v>976.39214818301684</v>
      </c>
      <c r="AO3">
        <f t="shared" ref="AO3:AO23" si="11">AF3*$K3</f>
        <v>-781.11371854641357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-2324.6297743633968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-2324.6297743633968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670.16737430740829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1.1616059999999999E-3</v>
      </c>
      <c r="R4">
        <f t="shared" si="0"/>
        <v>500000</v>
      </c>
      <c r="S4">
        <f t="shared" si="1"/>
        <v>126.68694872460145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125.27291891759523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-580.803</v>
      </c>
      <c r="AI4">
        <f t="shared" si="7"/>
        <v>-580.803</v>
      </c>
      <c r="AJ4">
        <f t="shared" si="8"/>
        <v>-125.27291891759523</v>
      </c>
      <c r="AK4">
        <f>G4*MAX(0, SUM(AB4, AE4:AF4))</f>
        <v>0</v>
      </c>
      <c r="AL4">
        <f t="shared" si="9"/>
        <v>-706.07591891759523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-544.89445538981136</v>
      </c>
      <c r="AR4">
        <f t="shared" si="14"/>
        <v>-544.89445538981136</v>
      </c>
      <c r="AS4">
        <f t="shared" si="15"/>
        <v>-117.52783461637604</v>
      </c>
      <c r="AT4">
        <f t="shared" si="16"/>
        <v>0</v>
      </c>
      <c r="AU4">
        <f t="shared" si="17"/>
        <v>-662.42229000618738</v>
      </c>
      <c r="AW4">
        <v>1</v>
      </c>
      <c r="AX4">
        <f>(R4*SUMPRODUCT(K5:$K$23, X5:$X$23)-$AZ$3*SUMPRODUCT(K4:$K$22, W5:$W$23))/Z4</f>
        <v>126.68694872460145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1.1730060000000001E-3</v>
      </c>
      <c r="O5">
        <f t="shared" ref="O5:O23" si="29">$C$3</f>
        <v>976.39214818301684</v>
      </c>
      <c r="P5">
        <f t="shared" ref="P5:P23" si="30">O5*$C$5</f>
        <v>48.819607409150848</v>
      </c>
      <c r="Q5" s="5">
        <f t="shared" ref="Q5:Q23" si="31">$C$8</f>
        <v>50</v>
      </c>
      <c r="R5">
        <f t="shared" si="0"/>
        <v>500000</v>
      </c>
      <c r="S5">
        <f t="shared" si="1"/>
        <v>251.75158267077541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125.27291891759523</v>
      </c>
      <c r="AC5">
        <f t="shared" si="2"/>
        <v>246.1602043617213</v>
      </c>
      <c r="AE5">
        <f t="shared" si="3"/>
        <v>954.70657298001731</v>
      </c>
      <c r="AF5">
        <f t="shared" si="4"/>
        <v>-47.73532864900087</v>
      </c>
      <c r="AG5">
        <f t="shared" si="5"/>
        <v>-48.889504834540375</v>
      </c>
      <c r="AH5">
        <f t="shared" si="6"/>
        <v>-579.95668459618196</v>
      </c>
      <c r="AI5">
        <f t="shared" si="7"/>
        <v>278.12505490029412</v>
      </c>
      <c r="AJ5">
        <f t="shared" si="8"/>
        <v>-120.88728544412606</v>
      </c>
      <c r="AK5">
        <f>G5*SUM(AB5, AE5:AF5)</f>
        <v>42.322010693193086</v>
      </c>
      <c r="AL5">
        <f t="shared" si="9"/>
        <v>199.55978014936113</v>
      </c>
      <c r="AN5">
        <f t="shared" si="10"/>
        <v>824.44880616629337</v>
      </c>
      <c r="AO5">
        <f t="shared" si="11"/>
        <v>-41.222440308314667</v>
      </c>
      <c r="AP5">
        <f t="shared" si="12"/>
        <v>-42.219143594124695</v>
      </c>
      <c r="AQ5">
        <f t="shared" si="13"/>
        <v>-500.82885126788756</v>
      </c>
      <c r="AR5">
        <f t="shared" si="14"/>
        <v>240.17837099596639</v>
      </c>
      <c r="AS5">
        <f t="shared" si="15"/>
        <v>-104.39372785922961</v>
      </c>
      <c r="AT5">
        <f t="shared" si="16"/>
        <v>36.547701857385725</v>
      </c>
      <c r="AU5">
        <f t="shared" si="17"/>
        <v>172.33234499412251</v>
      </c>
      <c r="AW5">
        <v>2</v>
      </c>
      <c r="AX5">
        <f>(R5*SUMPRODUCT(K6:$K$23, X6:$X$23)-$AZ$3*SUMPRODUCT(K5:$K$22, W6:$W$23))/Z5</f>
        <v>251.75158267077541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1.1872549999999999E-3</v>
      </c>
      <c r="O6">
        <f t="shared" si="29"/>
        <v>976.39214818301684</v>
      </c>
      <c r="P6">
        <f t="shared" si="30"/>
        <v>48.819607409150848</v>
      </c>
      <c r="Q6" s="5">
        <f t="shared" si="31"/>
        <v>50</v>
      </c>
      <c r="R6">
        <f t="shared" si="0"/>
        <v>500000</v>
      </c>
      <c r="S6">
        <f t="shared" si="1"/>
        <v>372.31553112532083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246.1602043617213</v>
      </c>
      <c r="AC6">
        <f t="shared" si="2"/>
        <v>359.97375883158475</v>
      </c>
      <c r="AE6">
        <f t="shared" si="3"/>
        <v>944.0260270979137</v>
      </c>
      <c r="AF6">
        <f t="shared" si="4"/>
        <v>-47.201301354895691</v>
      </c>
      <c r="AG6">
        <f t="shared" si="5"/>
        <v>-48.342565477132638</v>
      </c>
      <c r="AH6">
        <f t="shared" si="6"/>
        <v>-580.44309062332229</v>
      </c>
      <c r="AI6">
        <f t="shared" si="7"/>
        <v>268.03906964256305</v>
      </c>
      <c r="AJ6">
        <f t="shared" si="8"/>
        <v>-113.81355446986345</v>
      </c>
      <c r="AK6">
        <f>G6*SUM(AB6, AE6:AF6)</f>
        <v>66.864618411127253</v>
      </c>
      <c r="AL6">
        <f t="shared" si="9"/>
        <v>221.09013358382686</v>
      </c>
      <c r="AN6">
        <f t="shared" si="10"/>
        <v>735.23222144414262</v>
      </c>
      <c r="AO6">
        <f t="shared" si="11"/>
        <v>-36.761611072207138</v>
      </c>
      <c r="AP6">
        <f t="shared" si="12"/>
        <v>-37.650457493556644</v>
      </c>
      <c r="AQ6">
        <f t="shared" si="13"/>
        <v>-452.06429768977733</v>
      </c>
      <c r="AR6">
        <f t="shared" si="14"/>
        <v>208.75585518860152</v>
      </c>
      <c r="AS6">
        <f t="shared" si="15"/>
        <v>-88.640980313408733</v>
      </c>
      <c r="AT6">
        <f t="shared" si="16"/>
        <v>52.075917950648901</v>
      </c>
      <c r="AU6">
        <f t="shared" si="17"/>
        <v>172.1907928258417</v>
      </c>
      <c r="AW6">
        <v>3</v>
      </c>
      <c r="AX6">
        <f>(R6*SUMPRODUCT(K7:$K$23, X7:$X$23)-$AZ$3*SUMPRODUCT(K6:$K$22, W7:$W$23))/Z6</f>
        <v>372.31553112532083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1.2024550000000001E-3</v>
      </c>
      <c r="O7">
        <f t="shared" si="29"/>
        <v>976.39214818301684</v>
      </c>
      <c r="P7">
        <f t="shared" si="30"/>
        <v>48.819607409150848</v>
      </c>
      <c r="Q7" s="5">
        <f t="shared" si="31"/>
        <v>50</v>
      </c>
      <c r="R7">
        <f t="shared" si="0"/>
        <v>500000</v>
      </c>
      <c r="S7">
        <f t="shared" si="1"/>
        <v>475.71633444727223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359.97375883158475</v>
      </c>
      <c r="AC7">
        <f t="shared" si="2"/>
        <v>454.79442579895749</v>
      </c>
      <c r="AE7">
        <f t="shared" si="3"/>
        <v>933.45061801052054</v>
      </c>
      <c r="AF7">
        <f t="shared" si="4"/>
        <v>-46.672530900526034</v>
      </c>
      <c r="AG7">
        <f t="shared" si="5"/>
        <v>-47.801010062790503</v>
      </c>
      <c r="AH7">
        <f t="shared" si="6"/>
        <v>-581.29759570805527</v>
      </c>
      <c r="AI7">
        <f t="shared" si="7"/>
        <v>257.67948133914877</v>
      </c>
      <c r="AJ7">
        <f t="shared" si="8"/>
        <v>-94.820666967372745</v>
      </c>
      <c r="AK7">
        <f>G7*SUM(AB7, AE7:AF7)</f>
        <v>61.215515635731535</v>
      </c>
      <c r="AL7">
        <f t="shared" si="9"/>
        <v>224.07433000750757</v>
      </c>
      <c r="AN7">
        <f t="shared" si="10"/>
        <v>658.09343312108683</v>
      </c>
      <c r="AO7">
        <f t="shared" si="11"/>
        <v>-32.904671656054347</v>
      </c>
      <c r="AP7">
        <f t="shared" si="12"/>
        <v>-33.700262458364854</v>
      </c>
      <c r="AQ7">
        <f t="shared" si="13"/>
        <v>-409.82149783121798</v>
      </c>
      <c r="AR7">
        <f t="shared" si="14"/>
        <v>181.66700117544966</v>
      </c>
      <c r="AS7">
        <f t="shared" si="15"/>
        <v>-66.849661943966126</v>
      </c>
      <c r="AT7">
        <f t="shared" si="16"/>
        <v>43.157643337209826</v>
      </c>
      <c r="AU7">
        <f t="shared" si="17"/>
        <v>157.97498256869335</v>
      </c>
      <c r="AW7">
        <v>4</v>
      </c>
      <c r="AX7">
        <f>(R7*SUMPRODUCT(K8:$K$23, X8:$X$23)-$AZ$3*SUMPRODUCT(K7:$K$22, W8:$W$23))/Z7</f>
        <v>475.71633444727223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1.2214540000000001E-3</v>
      </c>
      <c r="O8">
        <f t="shared" si="29"/>
        <v>976.39214818301684</v>
      </c>
      <c r="P8">
        <f t="shared" si="30"/>
        <v>48.819607409150848</v>
      </c>
      <c r="Q8" s="5">
        <f t="shared" si="31"/>
        <v>50</v>
      </c>
      <c r="R8">
        <f t="shared" si="0"/>
        <v>500000</v>
      </c>
      <c r="S8">
        <f t="shared" si="1"/>
        <v>552.93329954076899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454.79442579895749</v>
      </c>
      <c r="AC8">
        <f t="shared" si="2"/>
        <v>522.6835708648714</v>
      </c>
      <c r="AE8">
        <f t="shared" si="3"/>
        <v>922.97594483924388</v>
      </c>
      <c r="AF8">
        <f t="shared" si="4"/>
        <v>-46.1487972419622</v>
      </c>
      <c r="AG8">
        <f t="shared" si="5"/>
        <v>-47.26461322721736</v>
      </c>
      <c r="AH8">
        <f t="shared" si="6"/>
        <v>-583.86734945235719</v>
      </c>
      <c r="AI8">
        <f t="shared" si="7"/>
        <v>245.69518491770714</v>
      </c>
      <c r="AJ8">
        <f t="shared" si="8"/>
        <v>-67.889145065913908</v>
      </c>
      <c r="AK8">
        <f t="shared" ref="AK8:AK23" si="32">G8*SUM(AB8:AB8, AE8:AF8)</f>
        <v>28.363539513339891</v>
      </c>
      <c r="AL8">
        <f t="shared" si="9"/>
        <v>206.16957936513313</v>
      </c>
      <c r="AN8">
        <f t="shared" si="10"/>
        <v>606.72136870267263</v>
      </c>
      <c r="AO8">
        <f t="shared" si="11"/>
        <v>-30.336068435133633</v>
      </c>
      <c r="AP8">
        <f t="shared" si="12"/>
        <v>-31.069553858648376</v>
      </c>
      <c r="AQ8">
        <f t="shared" si="13"/>
        <v>-383.80718303794487</v>
      </c>
      <c r="AR8">
        <f t="shared" si="14"/>
        <v>161.50856337094572</v>
      </c>
      <c r="AS8">
        <f t="shared" si="15"/>
        <v>-44.627159835264905</v>
      </c>
      <c r="AT8">
        <f t="shared" si="16"/>
        <v>18.644868927524641</v>
      </c>
      <c r="AU8">
        <f t="shared" si="17"/>
        <v>135.52627246320546</v>
      </c>
      <c r="AW8">
        <v>5</v>
      </c>
      <c r="AX8">
        <f>(R8*SUMPRODUCT(K9:$K$23, X9:$X$23)-$AZ$3*SUMPRODUCT(K8:$K$22, W9:$W$23))/Z8</f>
        <v>552.93329954076899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1.250903E-3</v>
      </c>
      <c r="O9">
        <f t="shared" si="29"/>
        <v>976.39214818301684</v>
      </c>
      <c r="P9">
        <f t="shared" si="30"/>
        <v>48.819607409150848</v>
      </c>
      <c r="Q9" s="5">
        <f t="shared" si="31"/>
        <v>50</v>
      </c>
      <c r="R9">
        <f t="shared" si="0"/>
        <v>500000</v>
      </c>
      <c r="S9">
        <f t="shared" si="1"/>
        <v>609.58271473897412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522.6835708648714</v>
      </c>
      <c r="AC9">
        <f t="shared" si="2"/>
        <v>569.75067397407156</v>
      </c>
      <c r="AE9">
        <f t="shared" si="3"/>
        <v>912.5916320125242</v>
      </c>
      <c r="AF9">
        <f t="shared" si="4"/>
        <v>-45.62958160062621</v>
      </c>
      <c r="AG9">
        <f t="shared" si="5"/>
        <v>-46.732843648465419</v>
      </c>
      <c r="AH9">
        <f t="shared" si="6"/>
        <v>-591.2344647976588</v>
      </c>
      <c r="AI9">
        <f t="shared" si="7"/>
        <v>228.99474196577376</v>
      </c>
      <c r="AJ9">
        <f t="shared" si="8"/>
        <v>-47.067103109200161</v>
      </c>
      <c r="AK9">
        <f t="shared" si="32"/>
        <v>8.1989091655329407</v>
      </c>
      <c r="AL9">
        <f t="shared" si="9"/>
        <v>190.12654802210653</v>
      </c>
      <c r="AN9">
        <f t="shared" si="10"/>
        <v>570.13420018567922</v>
      </c>
      <c r="AO9">
        <f t="shared" si="11"/>
        <v>-28.50671000928396</v>
      </c>
      <c r="AP9">
        <f t="shared" si="12"/>
        <v>-29.195964001075318</v>
      </c>
      <c r="AQ9">
        <f t="shared" si="13"/>
        <v>-369.36892349786007</v>
      </c>
      <c r="AR9">
        <f t="shared" si="14"/>
        <v>143.06260267745986</v>
      </c>
      <c r="AS9">
        <f t="shared" si="15"/>
        <v>-29.404789880708066</v>
      </c>
      <c r="AT9">
        <f t="shared" si="16"/>
        <v>5.122201821177784</v>
      </c>
      <c r="AU9">
        <f t="shared" si="17"/>
        <v>118.78001461792958</v>
      </c>
      <c r="AW9">
        <v>6</v>
      </c>
      <c r="AX9">
        <f>(R9*SUMPRODUCT(K10:$K$23, X10:$X$23)-$AZ$3*SUMPRODUCT(K9:$K$22, W10:$W$23))/Z9</f>
        <v>609.58271473897412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1.286052E-3</v>
      </c>
      <c r="O10">
        <f t="shared" si="29"/>
        <v>976.39214818301684</v>
      </c>
      <c r="P10">
        <f t="shared" si="30"/>
        <v>48.819607409150848</v>
      </c>
      <c r="Q10" s="5">
        <f t="shared" si="31"/>
        <v>50</v>
      </c>
      <c r="R10">
        <f t="shared" si="0"/>
        <v>500000</v>
      </c>
      <c r="S10">
        <f t="shared" si="1"/>
        <v>653.95822650905086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569.75067397407156</v>
      </c>
      <c r="AC10">
        <f t="shared" si="2"/>
        <v>604.32821640266911</v>
      </c>
      <c r="AE10">
        <f t="shared" si="3"/>
        <v>902.2920753988659</v>
      </c>
      <c r="AF10">
        <f t="shared" si="4"/>
        <v>-45.114603769943301</v>
      </c>
      <c r="AG10">
        <f t="shared" si="5"/>
        <v>-46.205414344940969</v>
      </c>
      <c r="AH10">
        <f t="shared" si="6"/>
        <v>-601.00867039796253</v>
      </c>
      <c r="AI10">
        <f t="shared" si="7"/>
        <v>209.96338688601907</v>
      </c>
      <c r="AJ10">
        <f t="shared" si="8"/>
        <v>-34.577542428597553</v>
      </c>
      <c r="AK10">
        <f t="shared" si="32"/>
        <v>5.8504053969722776</v>
      </c>
      <c r="AL10">
        <f t="shared" si="9"/>
        <v>181.2362498543938</v>
      </c>
      <c r="AN10">
        <f t="shared" si="10"/>
        <v>535.5816018578671</v>
      </c>
      <c r="AO10">
        <f t="shared" si="11"/>
        <v>-26.779080092893359</v>
      </c>
      <c r="AP10">
        <f t="shared" si="12"/>
        <v>-27.426562311799575</v>
      </c>
      <c r="AQ10">
        <f t="shared" si="13"/>
        <v>-356.74610827088759</v>
      </c>
      <c r="AR10">
        <f t="shared" si="14"/>
        <v>124.62985118228661</v>
      </c>
      <c r="AS10">
        <f t="shared" si="15"/>
        <v>-20.524502062184375</v>
      </c>
      <c r="AT10">
        <f t="shared" si="16"/>
        <v>3.4726776167719202</v>
      </c>
      <c r="AU10">
        <f t="shared" si="17"/>
        <v>107.57802673687416</v>
      </c>
      <c r="AW10">
        <v>7</v>
      </c>
      <c r="AX10">
        <f>(R10*SUMPRODUCT(K11:$K$23, X11:$X$23)-$AZ$3*SUMPRODUCT(K10:$K$22, W11:$W$23))/Z10</f>
        <v>653.95822650905086</v>
      </c>
    </row>
    <row r="11" spans="1:52" x14ac:dyDescent="0.25">
      <c r="A11" t="s">
        <v>33</v>
      </c>
      <c r="C11" s="24">
        <f>AU25</f>
        <v>-1745.8027993169173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1.3202509999999999E-3</v>
      </c>
      <c r="O11">
        <f t="shared" si="29"/>
        <v>976.39214818301684</v>
      </c>
      <c r="P11">
        <f t="shared" si="30"/>
        <v>48.819607409150848</v>
      </c>
      <c r="Q11" s="5">
        <f t="shared" si="31"/>
        <v>50</v>
      </c>
      <c r="R11">
        <f t="shared" si="0"/>
        <v>500000</v>
      </c>
      <c r="S11">
        <f t="shared" si="1"/>
        <v>686.88582889790598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604.32821640266911</v>
      </c>
      <c r="AC11">
        <f t="shared" si="2"/>
        <v>627.57127935719973</v>
      </c>
      <c r="AE11">
        <f t="shared" si="3"/>
        <v>892.07790263003994</v>
      </c>
      <c r="AF11">
        <f t="shared" si="4"/>
        <v>-44.603895131502</v>
      </c>
      <c r="AG11">
        <f t="shared" si="5"/>
        <v>-45.682357456997238</v>
      </c>
      <c r="AH11">
        <f t="shared" si="6"/>
        <v>-610.02744494322656</v>
      </c>
      <c r="AI11">
        <f t="shared" si="7"/>
        <v>191.76420509831416</v>
      </c>
      <c r="AJ11">
        <f t="shared" si="8"/>
        <v>-23.243062954530615</v>
      </c>
      <c r="AK11">
        <f t="shared" si="32"/>
        <v>3.4843253373628968</v>
      </c>
      <c r="AL11">
        <f t="shared" si="9"/>
        <v>172.00546748114644</v>
      </c>
      <c r="AN11">
        <f t="shared" si="10"/>
        <v>503.58410241926208</v>
      </c>
      <c r="AO11">
        <f t="shared" si="11"/>
        <v>-25.179205120963104</v>
      </c>
      <c r="AP11">
        <f t="shared" si="12"/>
        <v>-25.788004510093071</v>
      </c>
      <c r="AQ11">
        <f t="shared" si="13"/>
        <v>-344.36468206101472</v>
      </c>
      <c r="AR11">
        <f t="shared" si="14"/>
        <v>108.25221072719118</v>
      </c>
      <c r="AS11">
        <f t="shared" si="15"/>
        <v>-13.120868660599363</v>
      </c>
      <c r="AT11">
        <f t="shared" si="16"/>
        <v>1.9669255817003135</v>
      </c>
      <c r="AU11">
        <f t="shared" si="17"/>
        <v>97.098267648292122</v>
      </c>
      <c r="AW11">
        <v>8</v>
      </c>
      <c r="AX11">
        <f>(R11*SUMPRODUCT(K12:$K$23, X12:$X$23)-$AZ$3*SUMPRODUCT(K11:$K$22, W12:$W$23))/Z11</f>
        <v>686.88582889790598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1.3639489999999999E-3</v>
      </c>
      <c r="O12">
        <f t="shared" si="29"/>
        <v>976.39214818301684</v>
      </c>
      <c r="P12">
        <f t="shared" si="30"/>
        <v>48.819607409150848</v>
      </c>
      <c r="Q12" s="5">
        <f t="shared" si="31"/>
        <v>50</v>
      </c>
      <c r="R12">
        <f t="shared" si="0"/>
        <v>500000</v>
      </c>
      <c r="S12">
        <f t="shared" si="1"/>
        <v>707.25241076642021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627.57127935719973</v>
      </c>
      <c r="AC12">
        <f t="shared" si="2"/>
        <v>638.83600192704944</v>
      </c>
      <c r="AE12">
        <f t="shared" si="3"/>
        <v>881.94037484052512</v>
      </c>
      <c r="AF12">
        <f t="shared" si="4"/>
        <v>-44.097018742026265</v>
      </c>
      <c r="AG12">
        <f t="shared" si="5"/>
        <v>-45.163225476656152</v>
      </c>
      <c r="AH12">
        <f t="shared" si="6"/>
        <v>-623.08405771113928</v>
      </c>
      <c r="AI12">
        <f t="shared" si="7"/>
        <v>169.59607291070336</v>
      </c>
      <c r="AJ12">
        <f t="shared" si="8"/>
        <v>-11.26472256984971</v>
      </c>
      <c r="AK12">
        <f t="shared" si="32"/>
        <v>3.3704536615481073</v>
      </c>
      <c r="AL12">
        <f t="shared" si="9"/>
        <v>161.70180400240176</v>
      </c>
      <c r="AN12">
        <f t="shared" si="10"/>
        <v>473.29727004673327</v>
      </c>
      <c r="AO12">
        <f t="shared" si="11"/>
        <v>-23.664863502336669</v>
      </c>
      <c r="AP12">
        <f t="shared" si="12"/>
        <v>-24.237048143386826</v>
      </c>
      <c r="AQ12">
        <f t="shared" si="13"/>
        <v>-334.38086285328393</v>
      </c>
      <c r="AR12">
        <f t="shared" si="14"/>
        <v>91.014495547725843</v>
      </c>
      <c r="AS12">
        <f t="shared" si="15"/>
        <v>-6.0452640475925108</v>
      </c>
      <c r="AT12">
        <f t="shared" si="16"/>
        <v>1.8087691212891674</v>
      </c>
      <c r="AU12">
        <f t="shared" si="17"/>
        <v>86.778000621422493</v>
      </c>
      <c r="AW12">
        <v>9</v>
      </c>
      <c r="AX12">
        <f>(R12*SUMPRODUCT(K13:$K$23, X13:$X$23)-$AZ$3*SUMPRODUCT(K12:$K$22, W13:$W$23))/Z12</f>
        <v>707.25241076642021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1.4095469999999999E-3</v>
      </c>
      <c r="O13">
        <f t="shared" si="29"/>
        <v>976.39214818301684</v>
      </c>
      <c r="P13">
        <f t="shared" si="30"/>
        <v>48.819607409150848</v>
      </c>
      <c r="Q13" s="5">
        <f t="shared" si="31"/>
        <v>50</v>
      </c>
      <c r="R13">
        <f t="shared" si="0"/>
        <v>500000</v>
      </c>
      <c r="S13">
        <f t="shared" si="1"/>
        <v>715.43640647901827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638.83600192704944</v>
      </c>
      <c r="AC13">
        <f t="shared" si="2"/>
        <v>638.85514246996445</v>
      </c>
      <c r="AE13">
        <f t="shared" si="3"/>
        <v>871.87783468258465</v>
      </c>
      <c r="AF13">
        <f t="shared" si="4"/>
        <v>-43.593891734129237</v>
      </c>
      <c r="AG13">
        <f t="shared" si="5"/>
        <v>-44.647933532908652</v>
      </c>
      <c r="AH13">
        <f t="shared" si="6"/>
        <v>-636.59688980944247</v>
      </c>
      <c r="AI13">
        <f t="shared" si="7"/>
        <v>147.03911960610435</v>
      </c>
      <c r="AJ13">
        <f t="shared" si="8"/>
        <v>-1.9140542915010883E-2</v>
      </c>
      <c r="AK13">
        <f t="shared" si="32"/>
        <v>2.93423988975101</v>
      </c>
      <c r="AL13">
        <f t="shared" si="9"/>
        <v>149.95421895294035</v>
      </c>
      <c r="AN13">
        <f t="shared" si="10"/>
        <v>444.8960374623594</v>
      </c>
      <c r="AO13">
        <f t="shared" si="11"/>
        <v>-22.244801873117972</v>
      </c>
      <c r="AP13">
        <f t="shared" si="12"/>
        <v>-22.782651329707704</v>
      </c>
      <c r="AQ13">
        <f t="shared" si="13"/>
        <v>-324.83843776140026</v>
      </c>
      <c r="AR13">
        <f t="shared" si="14"/>
        <v>75.03014649813349</v>
      </c>
      <c r="AS13">
        <f t="shared" si="15"/>
        <v>-9.7669092607070886E-3</v>
      </c>
      <c r="AT13">
        <f t="shared" si="16"/>
        <v>1.4972644652555818</v>
      </c>
      <c r="AU13">
        <f t="shared" si="17"/>
        <v>76.517644054128368</v>
      </c>
      <c r="AW13">
        <v>10</v>
      </c>
      <c r="AX13">
        <f>(R13*SUMPRODUCT(K14:$K$23, X14:$X$23)-$AZ$3*SUMPRODUCT(K13:$K$22, W14:$W$23))/Z13</f>
        <v>715.43640647901827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1.462746E-3</v>
      </c>
      <c r="O14">
        <f t="shared" si="29"/>
        <v>976.39214818301684</v>
      </c>
      <c r="P14">
        <f t="shared" si="30"/>
        <v>48.819607409150848</v>
      </c>
      <c r="Q14" s="5">
        <f t="shared" si="31"/>
        <v>50</v>
      </c>
      <c r="R14">
        <f t="shared" si="0"/>
        <v>500000</v>
      </c>
      <c r="S14">
        <f t="shared" si="1"/>
        <v>710.59488475749515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638.85514246996445</v>
      </c>
      <c r="AC14">
        <f t="shared" si="2"/>
        <v>627.25838608739991</v>
      </c>
      <c r="AE14">
        <f t="shared" si="3"/>
        <v>861.88372052058821</v>
      </c>
      <c r="AF14">
        <f t="shared" si="4"/>
        <v>-43.094186026029412</v>
      </c>
      <c r="AG14">
        <f t="shared" si="5"/>
        <v>-44.136145611396039</v>
      </c>
      <c r="AH14">
        <f t="shared" si="6"/>
        <v>-653.08586183527996</v>
      </c>
      <c r="AI14">
        <f t="shared" si="7"/>
        <v>121.56752704788278</v>
      </c>
      <c r="AJ14">
        <f t="shared" si="8"/>
        <v>11.596756382564536</v>
      </c>
      <c r="AK14">
        <f t="shared" si="32"/>
        <v>2.6237604185361421</v>
      </c>
      <c r="AL14">
        <f t="shared" si="9"/>
        <v>135.78804384898345</v>
      </c>
      <c r="AN14">
        <f t="shared" si="10"/>
        <v>418.29589802979058</v>
      </c>
      <c r="AO14">
        <f t="shared" si="11"/>
        <v>-20.914794901489529</v>
      </c>
      <c r="AP14">
        <f t="shared" si="12"/>
        <v>-21.420486574385293</v>
      </c>
      <c r="AQ14">
        <f t="shared" si="13"/>
        <v>-316.96054881039203</v>
      </c>
      <c r="AR14">
        <f t="shared" si="14"/>
        <v>59.000067743523736</v>
      </c>
      <c r="AS14">
        <f t="shared" si="15"/>
        <v>5.6282251419571425</v>
      </c>
      <c r="AT14">
        <f t="shared" si="16"/>
        <v>1.2733831656823573</v>
      </c>
      <c r="AU14">
        <f t="shared" si="17"/>
        <v>65.901676051163236</v>
      </c>
      <c r="AW14">
        <v>11</v>
      </c>
      <c r="AX14">
        <f>(R14*SUMPRODUCT(K15:$K$23, X15:$X$23)-$AZ$3*SUMPRODUCT(K14:$K$22, W15:$W$23))/Z14</f>
        <v>710.59488475749515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1.535893E-3</v>
      </c>
      <c r="O15">
        <f t="shared" si="29"/>
        <v>976.39214818301684</v>
      </c>
      <c r="P15">
        <f t="shared" si="30"/>
        <v>48.819607409150848</v>
      </c>
      <c r="Q15" s="5">
        <f t="shared" si="31"/>
        <v>50</v>
      </c>
      <c r="R15">
        <f t="shared" si="0"/>
        <v>500000</v>
      </c>
      <c r="S15">
        <f t="shared" si="1"/>
        <v>689.48281198744633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627.25838608739991</v>
      </c>
      <c r="AC15">
        <f t="shared" si="2"/>
        <v>601.60127427843236</v>
      </c>
      <c r="AE15">
        <f t="shared" si="3"/>
        <v>851.94112214222082</v>
      </c>
      <c r="AF15">
        <f t="shared" si="4"/>
        <v>-42.597056107111044</v>
      </c>
      <c r="AG15">
        <f t="shared" si="5"/>
        <v>-43.62699575819056</v>
      </c>
      <c r="AH15">
        <f t="shared" si="6"/>
        <v>-677.88397091523893</v>
      </c>
      <c r="AI15">
        <f t="shared" si="7"/>
        <v>87.833099361680297</v>
      </c>
      <c r="AJ15">
        <f t="shared" si="8"/>
        <v>25.657111808967556</v>
      </c>
      <c r="AK15">
        <f t="shared" si="32"/>
        <v>5.8900700537022903</v>
      </c>
      <c r="AL15">
        <f t="shared" si="9"/>
        <v>119.38028122435014</v>
      </c>
      <c r="AN15">
        <f t="shared" si="10"/>
        <v>393.07014099037929</v>
      </c>
      <c r="AO15">
        <f t="shared" si="11"/>
        <v>-19.653507049518968</v>
      </c>
      <c r="AP15">
        <f t="shared" si="12"/>
        <v>-20.128702474812481</v>
      </c>
      <c r="AQ15">
        <f t="shared" si="13"/>
        <v>-312.76333668782536</v>
      </c>
      <c r="AR15">
        <f t="shared" si="14"/>
        <v>40.524594778222514</v>
      </c>
      <c r="AS15">
        <f t="shared" si="15"/>
        <v>11.837724807552172</v>
      </c>
      <c r="AT15">
        <f t="shared" si="16"/>
        <v>2.7175712103558669</v>
      </c>
      <c r="AU15">
        <f t="shared" si="17"/>
        <v>55.079890796130549</v>
      </c>
      <c r="AW15">
        <v>12</v>
      </c>
      <c r="AX15">
        <f>(R15*SUMPRODUCT(K16:$K$23, X16:$X$23)-$AZ$3*SUMPRODUCT(K15:$K$22, W16:$W$23))/Z15</f>
        <v>689.48281198744633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1.6204399999999999E-3</v>
      </c>
      <c r="O16">
        <f t="shared" si="29"/>
        <v>976.39214818301684</v>
      </c>
      <c r="P16">
        <f t="shared" si="30"/>
        <v>48.819607409150848</v>
      </c>
      <c r="Q16" s="5">
        <f t="shared" si="31"/>
        <v>50</v>
      </c>
      <c r="R16">
        <f t="shared" si="0"/>
        <v>500000</v>
      </c>
      <c r="S16">
        <f t="shared" si="1"/>
        <v>651.82709511497001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601.60127427843236</v>
      </c>
      <c r="AC16">
        <f t="shared" si="2"/>
        <v>562.13608928608642</v>
      </c>
      <c r="AE16">
        <f t="shared" si="3"/>
        <v>842.04119144883452</v>
      </c>
      <c r="AF16">
        <f t="shared" si="4"/>
        <v>-42.102059572441732</v>
      </c>
      <c r="AG16">
        <f t="shared" si="5"/>
        <v>-43.120030871602246</v>
      </c>
      <c r="AH16">
        <f t="shared" si="6"/>
        <v>-706.9492900640231</v>
      </c>
      <c r="AI16">
        <f t="shared" si="7"/>
        <v>49.869810940767479</v>
      </c>
      <c r="AJ16">
        <f t="shared" si="8"/>
        <v>39.465184992345939</v>
      </c>
      <c r="AK16">
        <f t="shared" si="32"/>
        <v>9.95093688369926</v>
      </c>
      <c r="AL16">
        <f t="shared" si="9"/>
        <v>99.285932816812675</v>
      </c>
      <c r="AN16">
        <f t="shared" si="10"/>
        <v>368.35355361828874</v>
      </c>
      <c r="AO16">
        <f t="shared" si="11"/>
        <v>-18.417677680914441</v>
      </c>
      <c r="AP16">
        <f t="shared" si="12"/>
        <v>-18.862992410568001</v>
      </c>
      <c r="AQ16">
        <f t="shared" si="13"/>
        <v>-309.25717870754852</v>
      </c>
      <c r="AR16">
        <f t="shared" si="14"/>
        <v>21.815704819257796</v>
      </c>
      <c r="AS16">
        <f t="shared" si="15"/>
        <v>17.264168646097776</v>
      </c>
      <c r="AT16">
        <f t="shared" si="16"/>
        <v>4.3530684723808424</v>
      </c>
      <c r="AU16">
        <f t="shared" si="17"/>
        <v>43.432941937736409</v>
      </c>
      <c r="AW16">
        <v>13</v>
      </c>
      <c r="AX16">
        <f>(R16*SUMPRODUCT(K17:$K$23, X17:$X$23)-$AZ$3*SUMPRODUCT(K16:$K$22, W17:$W$23))/Z16</f>
        <v>651.82709511497001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1.706887E-3</v>
      </c>
      <c r="O17">
        <f t="shared" si="29"/>
        <v>976.39214818301684</v>
      </c>
      <c r="P17">
        <f t="shared" si="30"/>
        <v>48.819607409150848</v>
      </c>
      <c r="Q17" s="5">
        <f t="shared" si="31"/>
        <v>50</v>
      </c>
      <c r="R17">
        <f t="shared" si="0"/>
        <v>500000</v>
      </c>
      <c r="S17">
        <f t="shared" si="1"/>
        <v>600.37742965589155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562.13608928608642</v>
      </c>
      <c r="AC17">
        <f t="shared" si="2"/>
        <v>511.7044395414639</v>
      </c>
      <c r="AE17">
        <f t="shared" si="3"/>
        <v>832.1835103711976</v>
      </c>
      <c r="AF17">
        <f t="shared" si="4"/>
        <v>-41.609175518559887</v>
      </c>
      <c r="AG17">
        <f t="shared" si="5"/>
        <v>-42.615229542751891</v>
      </c>
      <c r="AH17">
        <f t="shared" si="6"/>
        <v>-736.01020134336557</v>
      </c>
      <c r="AI17">
        <f t="shared" si="7"/>
        <v>11.94890396652022</v>
      </c>
      <c r="AJ17">
        <f t="shared" si="8"/>
        <v>50.431649744622518</v>
      </c>
      <c r="AK17">
        <f t="shared" si="32"/>
        <v>18.667403853114394</v>
      </c>
      <c r="AL17">
        <f t="shared" si="9"/>
        <v>81.047957564257132</v>
      </c>
      <c r="AN17">
        <f t="shared" si="10"/>
        <v>342.88525966848539</v>
      </c>
      <c r="AO17">
        <f t="shared" si="11"/>
        <v>-17.144262983424273</v>
      </c>
      <c r="AP17">
        <f t="shared" si="12"/>
        <v>-17.558788254625249</v>
      </c>
      <c r="AQ17">
        <f t="shared" si="13"/>
        <v>-303.25889165204097</v>
      </c>
      <c r="AR17">
        <f t="shared" si="14"/>
        <v>4.9233167783948968</v>
      </c>
      <c r="AS17">
        <f t="shared" si="15"/>
        <v>20.779394331523989</v>
      </c>
      <c r="AT17">
        <f t="shared" si="16"/>
        <v>7.691545840239649</v>
      </c>
      <c r="AU17">
        <f t="shared" si="17"/>
        <v>33.394256950158535</v>
      </c>
      <c r="AW17">
        <v>14</v>
      </c>
      <c r="AX17">
        <f>(R17*SUMPRODUCT(K18:$K$23, X18:$X$23)-$AZ$3*SUMPRODUCT(K17:$K$22, W18:$W$23))/Z17</f>
        <v>600.37742965589155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1.7980839999999999E-3</v>
      </c>
      <c r="O18">
        <f t="shared" si="29"/>
        <v>976.39214818301684</v>
      </c>
      <c r="P18">
        <f t="shared" si="30"/>
        <v>48.819607409150848</v>
      </c>
      <c r="Q18" s="5">
        <f t="shared" si="31"/>
        <v>50</v>
      </c>
      <c r="R18">
        <f t="shared" si="0"/>
        <v>500000</v>
      </c>
      <c r="S18">
        <f t="shared" si="1"/>
        <v>536.67201780360779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511.7044395414639</v>
      </c>
      <c r="AC18">
        <f t="shared" si="2"/>
        <v>452.01148626144868</v>
      </c>
      <c r="AE18">
        <f t="shared" si="3"/>
        <v>822.36533941242351</v>
      </c>
      <c r="AF18">
        <f t="shared" si="4"/>
        <v>-41.118266970621178</v>
      </c>
      <c r="AG18">
        <f t="shared" si="5"/>
        <v>-42.112451484927227</v>
      </c>
      <c r="AH18">
        <f t="shared" si="6"/>
        <v>-766.25762397149492</v>
      </c>
      <c r="AI18">
        <f t="shared" si="7"/>
        <v>-27.123003014619826</v>
      </c>
      <c r="AJ18">
        <f t="shared" si="8"/>
        <v>59.692953280015217</v>
      </c>
      <c r="AK18">
        <f t="shared" si="32"/>
        <v>27.927752658838553</v>
      </c>
      <c r="AL18">
        <f t="shared" si="9"/>
        <v>60.497702924233948</v>
      </c>
      <c r="AN18">
        <f t="shared" si="10"/>
        <v>316.64318341515269</v>
      </c>
      <c r="AO18">
        <f t="shared" si="11"/>
        <v>-15.832159170757635</v>
      </c>
      <c r="AP18">
        <f t="shared" si="12"/>
        <v>-16.214959532622157</v>
      </c>
      <c r="AQ18">
        <f t="shared" si="13"/>
        <v>-295.03949369245481</v>
      </c>
      <c r="AR18">
        <f t="shared" si="14"/>
        <v>-10.443428980681892</v>
      </c>
      <c r="AS18">
        <f t="shared" si="15"/>
        <v>22.984148100819695</v>
      </c>
      <c r="AT18">
        <f t="shared" si="16"/>
        <v>10.753289424678348</v>
      </c>
      <c r="AU18">
        <f t="shared" si="17"/>
        <v>23.294008544816155</v>
      </c>
      <c r="AW18">
        <v>15</v>
      </c>
      <c r="AX18">
        <f>(R18*SUMPRODUCT(K19:$K$23, X19:$X$23)-$AZ$3*SUMPRODUCT(K18:$K$22, W19:$W$23))/Z18</f>
        <v>536.67201780360779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1.9035300000000001E-3</v>
      </c>
      <c r="O19">
        <f t="shared" si="29"/>
        <v>976.39214818301684</v>
      </c>
      <c r="P19">
        <f t="shared" si="30"/>
        <v>48.819607409150848</v>
      </c>
      <c r="Q19" s="5">
        <f t="shared" si="31"/>
        <v>50</v>
      </c>
      <c r="R19">
        <f t="shared" si="0"/>
        <v>500000</v>
      </c>
      <c r="S19">
        <f t="shared" si="1"/>
        <v>458.76606439459368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452.01148626144868</v>
      </c>
      <c r="AC19">
        <f t="shared" si="2"/>
        <v>381.79580487577414</v>
      </c>
      <c r="AE19">
        <f t="shared" si="3"/>
        <v>812.57628892376738</v>
      </c>
      <c r="AF19">
        <f t="shared" si="4"/>
        <v>-40.628814446188372</v>
      </c>
      <c r="AG19">
        <f t="shared" si="5"/>
        <v>-41.611164655302844</v>
      </c>
      <c r="AH19">
        <f t="shared" si="6"/>
        <v>-801.62314775103528</v>
      </c>
      <c r="AI19">
        <f t="shared" si="7"/>
        <v>-71.286837928759041</v>
      </c>
      <c r="AJ19">
        <f t="shared" si="8"/>
        <v>70.215681385674543</v>
      </c>
      <c r="AK19">
        <f t="shared" si="32"/>
        <v>27.294284824480314</v>
      </c>
      <c r="AL19">
        <f t="shared" si="9"/>
        <v>26.223128281395816</v>
      </c>
      <c r="AN19">
        <f t="shared" si="10"/>
        <v>291.47942219310124</v>
      </c>
      <c r="AO19">
        <f t="shared" si="11"/>
        <v>-14.573971109655062</v>
      </c>
      <c r="AP19">
        <f t="shared" si="12"/>
        <v>-14.926350172700577</v>
      </c>
      <c r="AQ19">
        <f t="shared" si="13"/>
        <v>-287.55041847523989</v>
      </c>
      <c r="AR19">
        <f t="shared" si="14"/>
        <v>-25.571317564494311</v>
      </c>
      <c r="AS19">
        <f t="shared" si="15"/>
        <v>25.187082761544112</v>
      </c>
      <c r="AT19">
        <f t="shared" si="16"/>
        <v>9.7907390090726931</v>
      </c>
      <c r="AU19">
        <f t="shared" si="17"/>
        <v>9.4065042061224933</v>
      </c>
      <c r="AW19">
        <v>16</v>
      </c>
      <c r="AX19">
        <f>(R19*SUMPRODUCT(K20:$K$23, X20:$X$23)-$AZ$3*SUMPRODUCT(K19:$K$22, W20:$W$23))/Z19</f>
        <v>458.76606439459368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2.008026E-3</v>
      </c>
      <c r="O20">
        <f t="shared" si="29"/>
        <v>976.39214818301684</v>
      </c>
      <c r="P20">
        <f t="shared" si="30"/>
        <v>48.819607409150848</v>
      </c>
      <c r="Q20" s="5">
        <f t="shared" si="31"/>
        <v>50</v>
      </c>
      <c r="R20">
        <f t="shared" si="0"/>
        <v>500000</v>
      </c>
      <c r="S20">
        <f t="shared" si="1"/>
        <v>361.90693695821238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381.79580487577414</v>
      </c>
      <c r="AC20">
        <f t="shared" si="2"/>
        <v>297.5707169488752</v>
      </c>
      <c r="AE20">
        <f t="shared" si="3"/>
        <v>802.81885171938723</v>
      </c>
      <c r="AF20">
        <f t="shared" si="4"/>
        <v>-40.14094258596937</v>
      </c>
      <c r="AG20">
        <f t="shared" si="5"/>
        <v>-41.111496708231684</v>
      </c>
      <c r="AH20">
        <f t="shared" si="6"/>
        <v>-835.56300518129149</v>
      </c>
      <c r="AI20">
        <f t="shared" si="7"/>
        <v>-113.99659275610531</v>
      </c>
      <c r="AJ20">
        <f t="shared" si="8"/>
        <v>84.225087926898937</v>
      </c>
      <c r="AK20">
        <f t="shared" si="32"/>
        <v>4.9212369702395247</v>
      </c>
      <c r="AL20">
        <f t="shared" si="9"/>
        <v>-24.850267858966852</v>
      </c>
      <c r="AN20">
        <f t="shared" si="10"/>
        <v>273.14742455936778</v>
      </c>
      <c r="AO20">
        <f t="shared" si="11"/>
        <v>-13.657371227968392</v>
      </c>
      <c r="AP20">
        <f t="shared" si="12"/>
        <v>-13.987588135959102</v>
      </c>
      <c r="AQ20">
        <f t="shared" si="13"/>
        <v>-284.28814599153225</v>
      </c>
      <c r="AR20">
        <f t="shared" si="14"/>
        <v>-38.785680796091974</v>
      </c>
      <c r="AS20">
        <f t="shared" si="15"/>
        <v>28.656359776862946</v>
      </c>
      <c r="AT20">
        <f t="shared" si="16"/>
        <v>1.674379221649275</v>
      </c>
      <c r="AU20">
        <f t="shared" si="17"/>
        <v>-8.4549417975797549</v>
      </c>
      <c r="AW20">
        <v>17</v>
      </c>
      <c r="AX20">
        <f>(R20*SUMPRODUCT(K21:$K$23, X21:$X$23)-$AZ$3*SUMPRODUCT(K20:$K$22, W21:$W$23))/Z20</f>
        <v>361.90693695821238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2.1277219999999999E-3</v>
      </c>
      <c r="O21">
        <f t="shared" si="29"/>
        <v>976.39214818301684</v>
      </c>
      <c r="P21">
        <f t="shared" si="30"/>
        <v>48.819607409150848</v>
      </c>
      <c r="Q21" s="5">
        <f t="shared" si="31"/>
        <v>50</v>
      </c>
      <c r="R21">
        <f t="shared" si="0"/>
        <v>500000</v>
      </c>
      <c r="S21">
        <f t="shared" si="1"/>
        <v>248.63642727991274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297.5707169488752</v>
      </c>
      <c r="AC21">
        <f t="shared" si="2"/>
        <v>201.95696645969412</v>
      </c>
      <c r="AE21">
        <f t="shared" si="3"/>
        <v>793.08248786937543</v>
      </c>
      <c r="AF21">
        <f t="shared" si="4"/>
        <v>-39.65412439346877</v>
      </c>
      <c r="AG21">
        <f t="shared" si="5"/>
        <v>-40.612907905150344</v>
      </c>
      <c r="AH21">
        <f t="shared" si="6"/>
        <v>-874.73835999032133</v>
      </c>
      <c r="AI21">
        <f t="shared" si="7"/>
        <v>-161.92290441956504</v>
      </c>
      <c r="AJ21">
        <f t="shared" si="8"/>
        <v>95.613750489181086</v>
      </c>
      <c r="AK21">
        <f t="shared" si="32"/>
        <v>1.6815985286796513</v>
      </c>
      <c r="AL21">
        <f t="shared" si="9"/>
        <v>-64.627555401704299</v>
      </c>
      <c r="AN21">
        <f t="shared" si="10"/>
        <v>256.66771476200506</v>
      </c>
      <c r="AO21">
        <f t="shared" si="11"/>
        <v>-12.833385738100251</v>
      </c>
      <c r="AP21">
        <f t="shared" si="12"/>
        <v>-13.14367978274108</v>
      </c>
      <c r="AQ21">
        <f t="shared" si="13"/>
        <v>-283.09425476856444</v>
      </c>
      <c r="AR21">
        <f t="shared" si="14"/>
        <v>-52.403605527400728</v>
      </c>
      <c r="AS21">
        <f t="shared" si="15"/>
        <v>30.94377093587353</v>
      </c>
      <c r="AT21">
        <f t="shared" si="16"/>
        <v>0.54422088257538814</v>
      </c>
      <c r="AU21">
        <f t="shared" si="17"/>
        <v>-20.91561370895181</v>
      </c>
      <c r="AW21">
        <v>18</v>
      </c>
      <c r="AX21">
        <f>(R21*SUMPRODUCT(K22:$K$23, X22:$X$23)-$AZ$3*SUMPRODUCT(K21:$K$22, W22:$W$23))/Z21</f>
        <v>248.63642727991274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2.2569180000000001E-3</v>
      </c>
      <c r="O22">
        <f t="shared" si="29"/>
        <v>976.39214818301684</v>
      </c>
      <c r="P22">
        <f t="shared" si="30"/>
        <v>48.819607409150848</v>
      </c>
      <c r="Q22" s="5">
        <f t="shared" si="31"/>
        <v>50</v>
      </c>
      <c r="R22">
        <f t="shared" si="0"/>
        <v>500000</v>
      </c>
      <c r="S22">
        <f t="shared" si="1"/>
        <v>125.75145331108824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201.95696645969412</v>
      </c>
      <c r="AC22">
        <f t="shared" si="2"/>
        <v>100.89068983532647</v>
      </c>
      <c r="AE22">
        <f t="shared" si="3"/>
        <v>783.36174084832442</v>
      </c>
      <c r="AF22">
        <f t="shared" si="4"/>
        <v>-39.168087042416225</v>
      </c>
      <c r="AG22">
        <f t="shared" si="5"/>
        <v>-40.115118823215361</v>
      </c>
      <c r="AH22">
        <f t="shared" si="6"/>
        <v>-916.60002883476102</v>
      </c>
      <c r="AI22">
        <f t="shared" si="7"/>
        <v>-212.52149385206815</v>
      </c>
      <c r="AJ22">
        <f t="shared" si="8"/>
        <v>101.06627662436765</v>
      </c>
      <c r="AK22">
        <f t="shared" si="32"/>
        <v>19.869163025577649</v>
      </c>
      <c r="AL22">
        <f t="shared" si="9"/>
        <v>-91.586054202122853</v>
      </c>
      <c r="AN22">
        <f t="shared" si="10"/>
        <v>236.93622395226143</v>
      </c>
      <c r="AO22">
        <f t="shared" si="11"/>
        <v>-11.846811197613073</v>
      </c>
      <c r="AP22">
        <f t="shared" si="12"/>
        <v>-12.133251193855854</v>
      </c>
      <c r="AQ22">
        <f t="shared" si="13"/>
        <v>-277.23558399910684</v>
      </c>
      <c r="AR22">
        <f t="shared" si="14"/>
        <v>-64.279422438314342</v>
      </c>
      <c r="AS22">
        <f t="shared" si="15"/>
        <v>30.568587542149171</v>
      </c>
      <c r="AT22">
        <f t="shared" si="16"/>
        <v>6.0096430740594133</v>
      </c>
      <c r="AU22">
        <f t="shared" si="17"/>
        <v>-27.701191822105756</v>
      </c>
      <c r="AW22">
        <v>19</v>
      </c>
      <c r="AX22">
        <f>(R22*SUMPRODUCT(K23:$K$23, X23:$X$23)-$AZ$3*SUMPRODUCT(K22:$K$22, W23:$W$23))/Z22</f>
        <v>125.75145331108824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2.397513E-3</v>
      </c>
      <c r="O23">
        <f t="shared" si="29"/>
        <v>976.39214818301684</v>
      </c>
      <c r="P23">
        <f t="shared" si="30"/>
        <v>48.819607409150848</v>
      </c>
      <c r="Q23" s="5">
        <f t="shared" si="31"/>
        <v>50</v>
      </c>
      <c r="R23">
        <f t="shared" si="0"/>
        <v>500000</v>
      </c>
      <c r="S23">
        <f t="shared" si="1"/>
        <v>127.33002900091748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100.89068983532647</v>
      </c>
      <c r="AC23">
        <f t="shared" si="2"/>
        <v>100.89068983532647</v>
      </c>
      <c r="AE23">
        <f t="shared" si="3"/>
        <v>773.65000348245474</v>
      </c>
      <c r="AF23">
        <f t="shared" si="4"/>
        <v>-38.682500174122744</v>
      </c>
      <c r="AG23">
        <f t="shared" si="5"/>
        <v>-39.617791116108009</v>
      </c>
      <c r="AH23">
        <f t="shared" si="6"/>
        <v>-961.76518875203533</v>
      </c>
      <c r="AI23">
        <f t="shared" si="7"/>
        <v>-266.4154765598114</v>
      </c>
      <c r="AJ23">
        <f t="shared" si="8"/>
        <v>0</v>
      </c>
      <c r="AK23">
        <f t="shared" si="32"/>
        <v>58.510073520056096</v>
      </c>
      <c r="AL23">
        <f t="shared" si="9"/>
        <v>-207.9054030397553</v>
      </c>
      <c r="AN23">
        <f t="shared" si="10"/>
        <v>211.97463903944413</v>
      </c>
      <c r="AO23">
        <f t="shared" si="11"/>
        <v>-10.598731951972209</v>
      </c>
      <c r="AP23">
        <f t="shared" si="12"/>
        <v>-10.854995066987737</v>
      </c>
      <c r="AQ23">
        <f t="shared" si="13"/>
        <v>-263.51687172329861</v>
      </c>
      <c r="AR23">
        <f t="shared" si="14"/>
        <v>-72.995959702814432</v>
      </c>
      <c r="AS23">
        <f t="shared" si="15"/>
        <v>0</v>
      </c>
      <c r="AT23">
        <f t="shared" si="16"/>
        <v>16.031347067481146</v>
      </c>
      <c r="AU23">
        <f t="shared" si="17"/>
        <v>-56.964612635333282</v>
      </c>
      <c r="AW23">
        <v>20</v>
      </c>
      <c r="AX23">
        <f>(R23*SUMPRODUCT(K$23:$K24, X$23:$X24)-$AZ$3*SUMPRODUCT(K$22:$K23, W$23:$W24))/Z23</f>
        <v>127.33002900091748</v>
      </c>
    </row>
    <row r="25" spans="5:50" x14ac:dyDescent="0.25">
      <c r="AN25" s="6">
        <f t="shared" ref="AN25:AU25" si="33">SUM(AN3:AN23)</f>
        <v>9437.8346498173905</v>
      </c>
      <c r="AO25" s="6">
        <f t="shared" si="33"/>
        <v>-1204.1858436281327</v>
      </c>
      <c r="AP25" s="6">
        <f t="shared" si="33"/>
        <v>-2953.209645300014</v>
      </c>
      <c r="AQ25" s="6">
        <f t="shared" si="33"/>
        <v>-6954.0800241690895</v>
      </c>
      <c r="AR25" s="6">
        <f t="shared" si="33"/>
        <v>-1673.6408632798473</v>
      </c>
      <c r="AS25" s="6">
        <f t="shared" si="33"/>
        <v>-297.29509408420989</v>
      </c>
      <c r="AT25" s="6">
        <f t="shared" si="33"/>
        <v>225.13315804713883</v>
      </c>
      <c r="AU25" s="7">
        <f t="shared" si="33"/>
        <v>-1745.8027993169173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966-D7FB-4673-BBEA-A6D29C127CC8}">
  <sheetPr codeName="Sheet14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2534.099206787987</v>
      </c>
      <c r="K3">
        <v>1</v>
      </c>
      <c r="L3" s="2">
        <v>0</v>
      </c>
      <c r="O3">
        <f>$C$3</f>
        <v>2534.099206787987</v>
      </c>
      <c r="P3">
        <f>O3*B5</f>
        <v>2027.2793654303896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2534.099206787987</v>
      </c>
      <c r="AF3">
        <f t="shared" ref="AF3:AF23" si="4">-$Z3*P3</f>
        <v>-2027.2793654303896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-2013.0883626424024</v>
      </c>
      <c r="AJ3">
        <f t="shared" ref="AJ3:AJ23" si="8">AB3-AC3</f>
        <v>0</v>
      </c>
      <c r="AL3">
        <f t="shared" ref="AL3:AL23" si="9">SUM(AI3:AK3)</f>
        <v>-2013.0883626424024</v>
      </c>
      <c r="AN3">
        <f t="shared" ref="AN3:AN23" si="10">AE3*$K3</f>
        <v>2534.099206787987</v>
      </c>
      <c r="AO3">
        <f t="shared" ref="AO3:AO23" si="11">AF3*$K3</f>
        <v>-2027.2793654303896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-2013.0883626424024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-2013.0883626424024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1683.32243068808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1.4095469999999999E-3</v>
      </c>
      <c r="R4">
        <f t="shared" si="0"/>
        <v>500000</v>
      </c>
      <c r="S4">
        <f t="shared" si="1"/>
        <v>1033.9185792793303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1022.1220366548696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-704.77350000000001</v>
      </c>
      <c r="AI4">
        <f t="shared" si="7"/>
        <v>-704.77350000000001</v>
      </c>
      <c r="AJ4">
        <f t="shared" si="8"/>
        <v>-1022.1220366548696</v>
      </c>
      <c r="AK4">
        <f>G4*MAX(0, SUM(AB4, AE4:AF4))</f>
        <v>0</v>
      </c>
      <c r="AL4">
        <f t="shared" si="9"/>
        <v>-1726.8955366548696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-661.2003940332113</v>
      </c>
      <c r="AR4">
        <f t="shared" si="14"/>
        <v>-661.2003940332113</v>
      </c>
      <c r="AS4">
        <f t="shared" si="15"/>
        <v>-958.92863932345392</v>
      </c>
      <c r="AT4">
        <f t="shared" si="16"/>
        <v>0</v>
      </c>
      <c r="AU4">
        <f t="shared" si="17"/>
        <v>-1620.1290333566651</v>
      </c>
      <c r="AW4">
        <v>1</v>
      </c>
      <c r="AX4">
        <f>(R4*SUMPRODUCT(K5:$K$23, X5:$X$23)-$AZ$3*SUMPRODUCT(K4:$K$22, W5:$W$23))/Z4</f>
        <v>1033.9185792793303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1.462746E-3</v>
      </c>
      <c r="O5">
        <f t="shared" ref="O5:O23" si="29">$C$3</f>
        <v>2534.099206787987</v>
      </c>
      <c r="P5">
        <f t="shared" ref="P5:P23" si="30">O5*$C$5</f>
        <v>126.70496033939935</v>
      </c>
      <c r="Q5" s="5">
        <f t="shared" ref="Q5:Q23" si="31">$C$8</f>
        <v>50</v>
      </c>
      <c r="R5">
        <f t="shared" si="0"/>
        <v>500000</v>
      </c>
      <c r="S5">
        <f t="shared" si="1"/>
        <v>2004.5598999434133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1022.1220366548696</v>
      </c>
      <c r="AC5">
        <f t="shared" si="2"/>
        <v>1958.973184419654</v>
      </c>
      <c r="AE5">
        <f t="shared" si="3"/>
        <v>2476.4699687432226</v>
      </c>
      <c r="AF5">
        <f t="shared" si="4"/>
        <v>-123.82349843716113</v>
      </c>
      <c r="AG5">
        <f t="shared" si="5"/>
        <v>-48.862924586961803</v>
      </c>
      <c r="AH5">
        <f t="shared" si="6"/>
        <v>-723.02836538196902</v>
      </c>
      <c r="AI5">
        <f t="shared" si="7"/>
        <v>1580.7551803371305</v>
      </c>
      <c r="AJ5">
        <f t="shared" si="8"/>
        <v>-936.8511477647844</v>
      </c>
      <c r="AK5">
        <f>G5*SUM(AB5, AE5:AF5)</f>
        <v>138.36550878539819</v>
      </c>
      <c r="AL5">
        <f t="shared" si="9"/>
        <v>782.26954135774429</v>
      </c>
      <c r="AN5">
        <f t="shared" si="10"/>
        <v>2138.5866265317545</v>
      </c>
      <c r="AO5">
        <f t="shared" si="11"/>
        <v>-106.92933132658773</v>
      </c>
      <c r="AP5">
        <f t="shared" si="12"/>
        <v>-42.196189888762262</v>
      </c>
      <c r="AQ5">
        <f t="shared" si="13"/>
        <v>-624.38019129046859</v>
      </c>
      <c r="AR5">
        <f t="shared" si="14"/>
        <v>1365.080914025936</v>
      </c>
      <c r="AS5">
        <f t="shared" si="15"/>
        <v>-809.02953031869902</v>
      </c>
      <c r="AT5">
        <f t="shared" si="16"/>
        <v>119.48726630910186</v>
      </c>
      <c r="AU5">
        <f t="shared" si="17"/>
        <v>675.53865001633881</v>
      </c>
      <c r="AW5">
        <v>2</v>
      </c>
      <c r="AX5">
        <f>(R5*SUMPRODUCT(K6:$K$23, X6:$X$23)-$AZ$3*SUMPRODUCT(K5:$K$22, W6:$W$23))/Z5</f>
        <v>2004.5598999434133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1.535893E-3</v>
      </c>
      <c r="O6">
        <f t="shared" si="29"/>
        <v>2534.099206787987</v>
      </c>
      <c r="P6">
        <f t="shared" si="30"/>
        <v>126.70496033939935</v>
      </c>
      <c r="Q6" s="5">
        <f t="shared" si="31"/>
        <v>50</v>
      </c>
      <c r="R6">
        <f t="shared" si="0"/>
        <v>500000</v>
      </c>
      <c r="S6">
        <f t="shared" si="1"/>
        <v>2893.4962402426995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1958.973184419654</v>
      </c>
      <c r="AC6">
        <f t="shared" si="2"/>
        <v>2795.0737988068704</v>
      </c>
      <c r="AE6">
        <f t="shared" si="3"/>
        <v>2447.9016761660873</v>
      </c>
      <c r="AF6">
        <f t="shared" si="4"/>
        <v>-122.39508380830438</v>
      </c>
      <c r="AG6">
        <f t="shared" si="5"/>
        <v>-48.29924711725954</v>
      </c>
      <c r="AH6">
        <f t="shared" si="6"/>
        <v>-750.4822383264252</v>
      </c>
      <c r="AI6">
        <f t="shared" si="7"/>
        <v>1526.7251069140982</v>
      </c>
      <c r="AJ6">
        <f t="shared" si="8"/>
        <v>-836.10061438721641</v>
      </c>
      <c r="AK6">
        <f>G6*SUM(AB6, AE6:AF6)</f>
        <v>250.6420669414801</v>
      </c>
      <c r="AL6">
        <f t="shared" si="9"/>
        <v>941.26655946836195</v>
      </c>
      <c r="AN6">
        <f t="shared" si="10"/>
        <v>1906.4900072482442</v>
      </c>
      <c r="AO6">
        <f t="shared" si="11"/>
        <v>-95.324500362412223</v>
      </c>
      <c r="AP6">
        <f t="shared" si="12"/>
        <v>-37.6167200191178</v>
      </c>
      <c r="AQ6">
        <f t="shared" si="13"/>
        <v>-584.49524419932118</v>
      </c>
      <c r="AR6">
        <f t="shared" si="14"/>
        <v>1189.053542667393</v>
      </c>
      <c r="AS6">
        <f t="shared" si="15"/>
        <v>-651.17708031472148</v>
      </c>
      <c r="AT6">
        <f t="shared" si="16"/>
        <v>195.20661335073817</v>
      </c>
      <c r="AU6">
        <f t="shared" si="17"/>
        <v>733.08307570340969</v>
      </c>
      <c r="AW6">
        <v>3</v>
      </c>
      <c r="AX6">
        <f>(R6*SUMPRODUCT(K7:$K$23, X7:$X$23)-$AZ$3*SUMPRODUCT(K6:$K$22, W7:$W$23))/Z6</f>
        <v>2893.4962402426995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1.6204399999999999E-3</v>
      </c>
      <c r="O7">
        <f t="shared" si="29"/>
        <v>2534.099206787987</v>
      </c>
      <c r="P7">
        <f t="shared" si="30"/>
        <v>126.70496033939935</v>
      </c>
      <c r="Q7" s="5">
        <f t="shared" si="31"/>
        <v>50</v>
      </c>
      <c r="R7">
        <f t="shared" si="0"/>
        <v>500000</v>
      </c>
      <c r="S7">
        <f t="shared" si="1"/>
        <v>3676.014360233482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2795.0737988068704</v>
      </c>
      <c r="AC7">
        <f t="shared" si="2"/>
        <v>3509.7106334810178</v>
      </c>
      <c r="AE7">
        <f t="shared" si="3"/>
        <v>2419.4559816123001</v>
      </c>
      <c r="AF7">
        <f t="shared" si="4"/>
        <v>-120.972799080615</v>
      </c>
      <c r="AG7">
        <f t="shared" si="5"/>
        <v>-47.737988614088259</v>
      </c>
      <c r="AH7">
        <f t="shared" si="6"/>
        <v>-782.6603199869204</v>
      </c>
      <c r="AI7">
        <f t="shared" si="7"/>
        <v>1468.0848739306762</v>
      </c>
      <c r="AJ7">
        <f t="shared" si="8"/>
        <v>-714.63683467414739</v>
      </c>
      <c r="AK7">
        <f>G7*SUM(AB7, AE7:AF7)</f>
        <v>250.09364778372307</v>
      </c>
      <c r="AL7">
        <f t="shared" si="9"/>
        <v>1003.5416870402519</v>
      </c>
      <c r="AN7">
        <f t="shared" si="10"/>
        <v>1705.7443238059352</v>
      </c>
      <c r="AO7">
        <f t="shared" si="11"/>
        <v>-85.28721619029676</v>
      </c>
      <c r="AP7">
        <f t="shared" si="12"/>
        <v>-33.655831611422876</v>
      </c>
      <c r="AQ7">
        <f t="shared" si="13"/>
        <v>-551.78453686774003</v>
      </c>
      <c r="AR7">
        <f t="shared" si="14"/>
        <v>1035.0167391364753</v>
      </c>
      <c r="AS7">
        <f t="shared" si="15"/>
        <v>-503.82719652363619</v>
      </c>
      <c r="AT7">
        <f t="shared" si="16"/>
        <v>176.31890117824233</v>
      </c>
      <c r="AU7">
        <f t="shared" si="17"/>
        <v>707.5084437910815</v>
      </c>
      <c r="AW7">
        <v>4</v>
      </c>
      <c r="AX7">
        <f>(R7*SUMPRODUCT(K8:$K$23, X8:$X$23)-$AZ$3*SUMPRODUCT(K7:$K$22, W8:$W$23))/Z7</f>
        <v>3676.014360233482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1.706887E-3</v>
      </c>
      <c r="O8">
        <f t="shared" si="29"/>
        <v>2534.099206787987</v>
      </c>
      <c r="P8">
        <f t="shared" si="30"/>
        <v>126.70496033939935</v>
      </c>
      <c r="Q8" s="5">
        <f t="shared" si="31"/>
        <v>50</v>
      </c>
      <c r="R8">
        <f t="shared" si="0"/>
        <v>500000</v>
      </c>
      <c r="S8">
        <f t="shared" si="1"/>
        <v>4352.7188627364148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3509.7106334810178</v>
      </c>
      <c r="AC8">
        <f t="shared" si="2"/>
        <v>4107.1493790109143</v>
      </c>
      <c r="AE8">
        <f t="shared" si="3"/>
        <v>2391.1316838340908</v>
      </c>
      <c r="AF8">
        <f t="shared" si="4"/>
        <v>-119.55658419170454</v>
      </c>
      <c r="AG8">
        <f t="shared" si="5"/>
        <v>-47.17912537577584</v>
      </c>
      <c r="AH8">
        <f t="shared" si="6"/>
        <v>-814.83352171535262</v>
      </c>
      <c r="AI8">
        <f t="shared" si="7"/>
        <v>1409.5624525512576</v>
      </c>
      <c r="AJ8">
        <f t="shared" si="8"/>
        <v>-597.43874552989655</v>
      </c>
      <c r="AK8">
        <f t="shared" ref="AK8:AK23" si="32">G8*SUM(AB8:AB8, AE8:AF8)</f>
        <v>123.14138611552852</v>
      </c>
      <c r="AL8">
        <f t="shared" si="9"/>
        <v>935.26509313688962</v>
      </c>
      <c r="AN8">
        <f t="shared" si="10"/>
        <v>1571.8185247144499</v>
      </c>
      <c r="AO8">
        <f t="shared" si="11"/>
        <v>-78.590926235722492</v>
      </c>
      <c r="AP8">
        <f t="shared" si="12"/>
        <v>-31.013358129470316</v>
      </c>
      <c r="AQ8">
        <f t="shared" si="13"/>
        <v>-535.63357996948014</v>
      </c>
      <c r="AR8">
        <f t="shared" si="14"/>
        <v>926.58066037977676</v>
      </c>
      <c r="AS8">
        <f t="shared" si="15"/>
        <v>-392.72838629292778</v>
      </c>
      <c r="AT8">
        <f t="shared" si="16"/>
        <v>80.947407942436186</v>
      </c>
      <c r="AU8">
        <f t="shared" si="17"/>
        <v>614.79968202928524</v>
      </c>
      <c r="AW8">
        <v>5</v>
      </c>
      <c r="AX8">
        <f>(R8*SUMPRODUCT(K9:$K$23, X9:$X$23)-$AZ$3*SUMPRODUCT(K8:$K$22, W9:$W$23))/Z8</f>
        <v>4352.7188627364148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1.7980839999999999E-3</v>
      </c>
      <c r="O9">
        <f t="shared" si="29"/>
        <v>2534.099206787987</v>
      </c>
      <c r="P9">
        <f t="shared" si="30"/>
        <v>126.70496033939935</v>
      </c>
      <c r="Q9" s="5">
        <f t="shared" si="31"/>
        <v>50</v>
      </c>
      <c r="R9">
        <f t="shared" si="0"/>
        <v>500000</v>
      </c>
      <c r="S9">
        <f t="shared" si="1"/>
        <v>4956.0594008628368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4107.1493790109143</v>
      </c>
      <c r="AC9">
        <f t="shared" si="2"/>
        <v>4621.2777956510672</v>
      </c>
      <c r="AE9">
        <f t="shared" si="3"/>
        <v>2362.9209113731549</v>
      </c>
      <c r="AF9">
        <f t="shared" si="4"/>
        <v>-118.14604556865774</v>
      </c>
      <c r="AG9">
        <f t="shared" si="5"/>
        <v>-46.622502091545904</v>
      </c>
      <c r="AH9">
        <f t="shared" si="6"/>
        <v>-848.32030472176518</v>
      </c>
      <c r="AI9">
        <f t="shared" si="7"/>
        <v>1349.8320589911859</v>
      </c>
      <c r="AJ9">
        <f t="shared" si="8"/>
        <v>-514.12841664015286</v>
      </c>
      <c r="AK9">
        <f t="shared" si="32"/>
        <v>37.476353044410928</v>
      </c>
      <c r="AL9">
        <f t="shared" si="9"/>
        <v>873.17999539544394</v>
      </c>
      <c r="AN9">
        <f t="shared" si="10"/>
        <v>1476.2156222458782</v>
      </c>
      <c r="AO9">
        <f t="shared" si="11"/>
        <v>-73.81078111229391</v>
      </c>
      <c r="AP9">
        <f t="shared" si="12"/>
        <v>-29.127029010774326</v>
      </c>
      <c r="AQ9">
        <f t="shared" si="13"/>
        <v>-529.98121116584775</v>
      </c>
      <c r="AR9">
        <f t="shared" si="14"/>
        <v>843.29660095696204</v>
      </c>
      <c r="AS9">
        <f t="shared" si="15"/>
        <v>-321.19754699859055</v>
      </c>
      <c r="AT9">
        <f t="shared" si="16"/>
        <v>23.413046777266679</v>
      </c>
      <c r="AU9">
        <f t="shared" si="17"/>
        <v>545.51210073563811</v>
      </c>
      <c r="AW9">
        <v>6</v>
      </c>
      <c r="AX9">
        <f>(R9*SUMPRODUCT(K10:$K$23, X10:$X$23)-$AZ$3*SUMPRODUCT(K9:$K$22, W10:$W$23))/Z9</f>
        <v>4956.0594008628368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1.9035300000000001E-3</v>
      </c>
      <c r="O10">
        <f t="shared" si="29"/>
        <v>2534.099206787987</v>
      </c>
      <c r="P10">
        <f t="shared" si="30"/>
        <v>126.70496033939935</v>
      </c>
      <c r="Q10" s="5">
        <f t="shared" si="31"/>
        <v>50</v>
      </c>
      <c r="R10">
        <f t="shared" si="0"/>
        <v>500000</v>
      </c>
      <c r="S10">
        <f t="shared" si="1"/>
        <v>5508.3221882019161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4621.2777956510672</v>
      </c>
      <c r="AC10">
        <f t="shared" si="2"/>
        <v>5075.0959243643974</v>
      </c>
      <c r="AE10">
        <f t="shared" si="3"/>
        <v>2334.793811416997</v>
      </c>
      <c r="AF10">
        <f t="shared" si="4"/>
        <v>-116.73969057084985</v>
      </c>
      <c r="AG10">
        <f t="shared" si="5"/>
        <v>-46.067529739224121</v>
      </c>
      <c r="AH10">
        <f t="shared" si="6"/>
        <v>-887.47331406320382</v>
      </c>
      <c r="AI10">
        <f t="shared" si="7"/>
        <v>1284.5132770437194</v>
      </c>
      <c r="AJ10">
        <f t="shared" si="8"/>
        <v>-453.81812871333022</v>
      </c>
      <c r="AK10">
        <f t="shared" si="32"/>
        <v>28.04126085763858</v>
      </c>
      <c r="AL10">
        <f t="shared" si="9"/>
        <v>858.73640918802778</v>
      </c>
      <c r="AN10">
        <f t="shared" si="10"/>
        <v>1385.8845085985799</v>
      </c>
      <c r="AO10">
        <f t="shared" si="11"/>
        <v>-69.294225429929</v>
      </c>
      <c r="AP10">
        <f t="shared" si="12"/>
        <v>-27.344716909390687</v>
      </c>
      <c r="AQ10">
        <f t="shared" si="13"/>
        <v>-526.78549674944657</v>
      </c>
      <c r="AR10">
        <f t="shared" si="14"/>
        <v>762.46006950981393</v>
      </c>
      <c r="AS10">
        <f t="shared" si="15"/>
        <v>-269.37689796397677</v>
      </c>
      <c r="AT10">
        <f t="shared" si="16"/>
        <v>16.64470277167111</v>
      </c>
      <c r="AU10">
        <f t="shared" si="17"/>
        <v>509.72787431750822</v>
      </c>
      <c r="AW10">
        <v>7</v>
      </c>
      <c r="AX10">
        <f>(R10*SUMPRODUCT(K11:$K$23, X11:$X$23)-$AZ$3*SUMPRODUCT(K10:$K$22, W11:$W$23))/Z10</f>
        <v>5508.3221882019161</v>
      </c>
    </row>
    <row r="11" spans="1:52" x14ac:dyDescent="0.25">
      <c r="A11" t="s">
        <v>33</v>
      </c>
      <c r="C11" s="24">
        <f>AU25</f>
        <v>-1111.7417211486043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2.008026E-3</v>
      </c>
      <c r="O11">
        <f t="shared" si="29"/>
        <v>2534.099206787987</v>
      </c>
      <c r="P11">
        <f t="shared" si="30"/>
        <v>126.70496033939935</v>
      </c>
      <c r="Q11" s="5">
        <f t="shared" si="31"/>
        <v>50</v>
      </c>
      <c r="R11">
        <f t="shared" si="0"/>
        <v>500000</v>
      </c>
      <c r="S11">
        <f t="shared" si="1"/>
        <v>6012.9382703288893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5075.0959243643974</v>
      </c>
      <c r="AC11">
        <f t="shared" si="2"/>
        <v>5473.4994965140149</v>
      </c>
      <c r="AE11">
        <f t="shared" si="3"/>
        <v>2306.7575466248622</v>
      </c>
      <c r="AF11">
        <f t="shared" si="4"/>
        <v>-115.33787733124312</v>
      </c>
      <c r="AG11">
        <f t="shared" si="5"/>
        <v>-45.51434964435974</v>
      </c>
      <c r="AH11">
        <f t="shared" si="6"/>
        <v>-925.0479747213526</v>
      </c>
      <c r="AI11">
        <f t="shared" si="7"/>
        <v>1220.857344927907</v>
      </c>
      <c r="AJ11">
        <f t="shared" si="8"/>
        <v>-398.4035721496175</v>
      </c>
      <c r="AK11">
        <f t="shared" si="32"/>
        <v>17.439637424779235</v>
      </c>
      <c r="AL11">
        <f t="shared" si="9"/>
        <v>839.8934102030687</v>
      </c>
      <c r="AN11">
        <f t="shared" si="10"/>
        <v>1302.1804768296061</v>
      </c>
      <c r="AO11">
        <f t="shared" si="11"/>
        <v>-65.109023841480308</v>
      </c>
      <c r="AP11">
        <f t="shared" si="12"/>
        <v>-25.693162946058091</v>
      </c>
      <c r="AQ11">
        <f t="shared" si="13"/>
        <v>-522.195934538242</v>
      </c>
      <c r="AR11">
        <f t="shared" si="14"/>
        <v>689.18235550382576</v>
      </c>
      <c r="AS11">
        <f t="shared" si="15"/>
        <v>-224.90155253267991</v>
      </c>
      <c r="AT11">
        <f t="shared" si="16"/>
        <v>9.8447950937722126</v>
      </c>
      <c r="AU11">
        <f t="shared" si="17"/>
        <v>474.12559806491805</v>
      </c>
      <c r="AW11">
        <v>8</v>
      </c>
      <c r="AX11">
        <f>(R11*SUMPRODUCT(K12:$K$23, X12:$X$23)-$AZ$3*SUMPRODUCT(K11:$K$22, W12:$W$23))/Z11</f>
        <v>6012.9382703288893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2.1277219999999999E-3</v>
      </c>
      <c r="O12">
        <f t="shared" si="29"/>
        <v>2534.099206787987</v>
      </c>
      <c r="P12">
        <f t="shared" si="30"/>
        <v>126.70496033939935</v>
      </c>
      <c r="Q12" s="5">
        <f t="shared" si="31"/>
        <v>50</v>
      </c>
      <c r="R12">
        <f t="shared" si="0"/>
        <v>500000</v>
      </c>
      <c r="S12">
        <f t="shared" si="1"/>
        <v>6470.7348238153299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5473.4994965140149</v>
      </c>
      <c r="AC12">
        <f t="shared" si="2"/>
        <v>5818.7907241942694</v>
      </c>
      <c r="AE12">
        <f t="shared" si="3"/>
        <v>2278.7818323779939</v>
      </c>
      <c r="AF12">
        <f t="shared" si="4"/>
        <v>-113.9390916188997</v>
      </c>
      <c r="AG12">
        <f t="shared" si="5"/>
        <v>-44.962364264862146</v>
      </c>
      <c r="AH12">
        <f t="shared" si="6"/>
        <v>-968.41883053996389</v>
      </c>
      <c r="AI12">
        <f t="shared" si="7"/>
        <v>1151.4615459542683</v>
      </c>
      <c r="AJ12">
        <f t="shared" si="8"/>
        <v>-345.29122768025445</v>
      </c>
      <c r="AK12">
        <f t="shared" si="32"/>
        <v>17.56818714572815</v>
      </c>
      <c r="AL12">
        <f t="shared" si="9"/>
        <v>823.73850541974207</v>
      </c>
      <c r="AN12">
        <f t="shared" si="10"/>
        <v>1222.9185226854161</v>
      </c>
      <c r="AO12">
        <f t="shared" si="11"/>
        <v>-61.145926134270802</v>
      </c>
      <c r="AP12">
        <f t="shared" si="12"/>
        <v>-24.129255070394141</v>
      </c>
      <c r="AQ12">
        <f t="shared" si="13"/>
        <v>-519.70632236821564</v>
      </c>
      <c r="AR12">
        <f t="shared" si="14"/>
        <v>617.93701911253549</v>
      </c>
      <c r="AS12">
        <f t="shared" si="15"/>
        <v>-185.30209081504006</v>
      </c>
      <c r="AT12">
        <f t="shared" si="16"/>
        <v>9.4280466718022531</v>
      </c>
      <c r="AU12">
        <f t="shared" si="17"/>
        <v>442.06297496929773</v>
      </c>
      <c r="AW12">
        <v>9</v>
      </c>
      <c r="AX12">
        <f>(R12*SUMPRODUCT(K13:$K$23, X13:$X$23)-$AZ$3*SUMPRODUCT(K12:$K$22, W13:$W$23))/Z12</f>
        <v>6470.7348238153299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2.2569180000000001E-3</v>
      </c>
      <c r="O13">
        <f t="shared" si="29"/>
        <v>2534.099206787987</v>
      </c>
      <c r="P13">
        <f t="shared" si="30"/>
        <v>126.70496033939935</v>
      </c>
      <c r="Q13" s="5">
        <f t="shared" si="31"/>
        <v>50</v>
      </c>
      <c r="R13">
        <f t="shared" si="0"/>
        <v>500000</v>
      </c>
      <c r="S13">
        <f t="shared" si="1"/>
        <v>6882.6346963363449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5818.7907241942694</v>
      </c>
      <c r="AC13">
        <f t="shared" si="2"/>
        <v>6113.3301651146639</v>
      </c>
      <c r="AE13">
        <f t="shared" si="3"/>
        <v>2250.8509903186473</v>
      </c>
      <c r="AF13">
        <f t="shared" si="4"/>
        <v>-112.54254951593236</v>
      </c>
      <c r="AG13">
        <f t="shared" si="5"/>
        <v>-44.411264252981603</v>
      </c>
      <c r="AH13">
        <f t="shared" si="6"/>
        <v>-1014.7636923192415</v>
      </c>
      <c r="AI13">
        <f t="shared" si="7"/>
        <v>1079.1334842304916</v>
      </c>
      <c r="AJ13">
        <f t="shared" si="8"/>
        <v>-294.53944092039455</v>
      </c>
      <c r="AK13">
        <f t="shared" si="32"/>
        <v>15.914198329993967</v>
      </c>
      <c r="AL13">
        <f t="shared" si="9"/>
        <v>800.508241640091</v>
      </c>
      <c r="AN13">
        <f t="shared" si="10"/>
        <v>1148.549311241019</v>
      </c>
      <c r="AO13">
        <f t="shared" si="11"/>
        <v>-57.427465562050948</v>
      </c>
      <c r="AP13">
        <f t="shared" si="12"/>
        <v>-22.661885299605622</v>
      </c>
      <c r="AQ13">
        <f t="shared" si="13"/>
        <v>-517.806884995377</v>
      </c>
      <c r="AR13">
        <f t="shared" si="14"/>
        <v>550.65307538398531</v>
      </c>
      <c r="AS13">
        <f t="shared" si="15"/>
        <v>-150.29563194431751</v>
      </c>
      <c r="AT13">
        <f t="shared" si="16"/>
        <v>8.1205915493677097</v>
      </c>
      <c r="AU13">
        <f t="shared" si="17"/>
        <v>408.47803498903556</v>
      </c>
      <c r="AW13">
        <v>10</v>
      </c>
      <c r="AX13">
        <f>(R13*SUMPRODUCT(K14:$K$23, X14:$X$23)-$AZ$3*SUMPRODUCT(K13:$K$22, W14:$W$23))/Z13</f>
        <v>6882.6346963363449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2.397513E-3</v>
      </c>
      <c r="O14">
        <f t="shared" si="29"/>
        <v>2534.099206787987</v>
      </c>
      <c r="P14">
        <f t="shared" si="30"/>
        <v>126.70496033939935</v>
      </c>
      <c r="Q14" s="5">
        <f t="shared" si="31"/>
        <v>50</v>
      </c>
      <c r="R14">
        <f t="shared" si="0"/>
        <v>500000</v>
      </c>
      <c r="S14">
        <f t="shared" si="1"/>
        <v>7249.6777408473727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6113.3301651146639</v>
      </c>
      <c r="AC14">
        <f t="shared" si="2"/>
        <v>6359.5151888441733</v>
      </c>
      <c r="AE14">
        <f t="shared" si="3"/>
        <v>2222.9460359051091</v>
      </c>
      <c r="AF14">
        <f t="shared" si="4"/>
        <v>-111.14730179525546</v>
      </c>
      <c r="AG14">
        <f t="shared" si="5"/>
        <v>-43.860675027058832</v>
      </c>
      <c r="AH14">
        <f t="shared" si="6"/>
        <v>-1064.765833929587</v>
      </c>
      <c r="AI14">
        <f t="shared" si="7"/>
        <v>1003.172225153208</v>
      </c>
      <c r="AJ14">
        <f t="shared" si="8"/>
        <v>-246.18502372950934</v>
      </c>
      <c r="AK14">
        <f t="shared" si="32"/>
        <v>14.80523201860413</v>
      </c>
      <c r="AL14">
        <f t="shared" si="9"/>
        <v>771.79243344230281</v>
      </c>
      <c r="AN14">
        <f t="shared" si="10"/>
        <v>1078.8569109984471</v>
      </c>
      <c r="AO14">
        <f t="shared" si="11"/>
        <v>-53.942845549922353</v>
      </c>
      <c r="AP14">
        <f t="shared" si="12"/>
        <v>-21.286793115844826</v>
      </c>
      <c r="AQ14">
        <f t="shared" si="13"/>
        <v>-516.76017320062169</v>
      </c>
      <c r="AR14">
        <f t="shared" si="14"/>
        <v>486.86709913205829</v>
      </c>
      <c r="AS14">
        <f t="shared" si="15"/>
        <v>-119.48036971880654</v>
      </c>
      <c r="AT14">
        <f t="shared" si="16"/>
        <v>7.1853867004481717</v>
      </c>
      <c r="AU14">
        <f t="shared" si="17"/>
        <v>374.57211611369991</v>
      </c>
      <c r="AW14">
        <v>11</v>
      </c>
      <c r="AX14">
        <f>(R14*SUMPRODUCT(K15:$K$23, X15:$X$23)-$AZ$3*SUMPRODUCT(K14:$K$22, W15:$W$23))/Z14</f>
        <v>7249.6777408473727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2.5466569999999999E-3</v>
      </c>
      <c r="O15">
        <f t="shared" si="29"/>
        <v>2534.099206787987</v>
      </c>
      <c r="P15">
        <f t="shared" si="30"/>
        <v>126.70496033939935</v>
      </c>
      <c r="Q15" s="5">
        <f t="shared" si="31"/>
        <v>50</v>
      </c>
      <c r="R15">
        <f t="shared" si="0"/>
        <v>500000</v>
      </c>
      <c r="S15">
        <f t="shared" si="1"/>
        <v>7574.180490466495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6359.5151888441733</v>
      </c>
      <c r="AC15">
        <f t="shared" si="2"/>
        <v>6560.8112173031668</v>
      </c>
      <c r="AE15">
        <f t="shared" si="3"/>
        <v>2195.0554944630981</v>
      </c>
      <c r="AF15">
        <f t="shared" si="4"/>
        <v>-109.7527747231549</v>
      </c>
      <c r="AG15">
        <f t="shared" si="5"/>
        <v>-43.310370181705856</v>
      </c>
      <c r="AH15">
        <f t="shared" si="6"/>
        <v>-1116.9809508238454</v>
      </c>
      <c r="AI15">
        <f t="shared" si="7"/>
        <v>925.01139873439206</v>
      </c>
      <c r="AJ15">
        <f t="shared" si="8"/>
        <v>-201.29602845899353</v>
      </c>
      <c r="AK15">
        <f t="shared" si="32"/>
        <v>34.623753425194884</v>
      </c>
      <c r="AL15">
        <f t="shared" si="9"/>
        <v>758.3391237005934</v>
      </c>
      <c r="AN15">
        <f t="shared" si="10"/>
        <v>1012.7586875026809</v>
      </c>
      <c r="AO15">
        <f t="shared" si="11"/>
        <v>-50.637934375134044</v>
      </c>
      <c r="AP15">
        <f t="shared" si="12"/>
        <v>-19.982617191739099</v>
      </c>
      <c r="AQ15">
        <f t="shared" si="13"/>
        <v>-515.35469812736972</v>
      </c>
      <c r="AR15">
        <f t="shared" si="14"/>
        <v>426.78343780843812</v>
      </c>
      <c r="AS15">
        <f t="shared" si="15"/>
        <v>-92.874326911492048</v>
      </c>
      <c r="AT15">
        <f t="shared" si="16"/>
        <v>15.974770188620543</v>
      </c>
      <c r="AU15">
        <f t="shared" si="17"/>
        <v>349.8838810855666</v>
      </c>
      <c r="AW15">
        <v>12</v>
      </c>
      <c r="AX15">
        <f>(R15*SUMPRODUCT(K16:$K$23, X16:$X$23)-$AZ$3*SUMPRODUCT(K15:$K$22, W16:$W$23))/Z15</f>
        <v>7574.180490466495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3.8442260000000001E-3</v>
      </c>
      <c r="O16">
        <f t="shared" si="29"/>
        <v>2534.099206787987</v>
      </c>
      <c r="P16">
        <f t="shared" si="30"/>
        <v>126.70496033939935</v>
      </c>
      <c r="Q16" s="5">
        <f t="shared" si="31"/>
        <v>50</v>
      </c>
      <c r="R16">
        <f t="shared" si="0"/>
        <v>500000</v>
      </c>
      <c r="S16">
        <f t="shared" si="1"/>
        <v>7615.4302402798994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6560.8112173031668</v>
      </c>
      <c r="AC16">
        <f t="shared" si="2"/>
        <v>6505.2180369479684</v>
      </c>
      <c r="AE16">
        <f t="shared" si="3"/>
        <v>2164.6666501152094</v>
      </c>
      <c r="AF16">
        <f t="shared" si="4"/>
        <v>-108.23333250576046</v>
      </c>
      <c r="AG16">
        <f t="shared" si="5"/>
        <v>-42.710771628766665</v>
      </c>
      <c r="AH16">
        <f t="shared" si="6"/>
        <v>-1664.9485112213838</v>
      </c>
      <c r="AI16">
        <f t="shared" si="7"/>
        <v>348.77403475929873</v>
      </c>
      <c r="AJ16">
        <f t="shared" si="8"/>
        <v>55.593180355198456</v>
      </c>
      <c r="AK16">
        <f t="shared" si="32"/>
        <v>61.182436197879575</v>
      </c>
      <c r="AL16">
        <f t="shared" si="9"/>
        <v>465.54965131237674</v>
      </c>
      <c r="AN16">
        <f t="shared" si="10"/>
        <v>946.9401984919225</v>
      </c>
      <c r="AO16">
        <f t="shared" si="11"/>
        <v>-47.347009924596115</v>
      </c>
      <c r="AP16">
        <f t="shared" si="12"/>
        <v>-18.68396067437677</v>
      </c>
      <c r="AQ16">
        <f t="shared" si="13"/>
        <v>-728.33693520935276</v>
      </c>
      <c r="AR16">
        <f t="shared" si="14"/>
        <v>152.57229268359691</v>
      </c>
      <c r="AS16">
        <f t="shared" si="15"/>
        <v>24.319410675794838</v>
      </c>
      <c r="AT16">
        <f t="shared" si="16"/>
        <v>26.76444813078076</v>
      </c>
      <c r="AU16">
        <f t="shared" si="17"/>
        <v>203.6561514901725</v>
      </c>
      <c r="AW16">
        <v>13</v>
      </c>
      <c r="AX16">
        <f>(R16*SUMPRODUCT(K17:$K$23, X17:$X$23)-$AZ$3*SUMPRODUCT(K16:$K$22, W17:$W$23))/Z16</f>
        <v>7615.4302402798994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5.3300140000000001E-3</v>
      </c>
      <c r="O17">
        <f t="shared" si="29"/>
        <v>2534.099206787987</v>
      </c>
      <c r="P17">
        <f t="shared" si="30"/>
        <v>126.70496033939935</v>
      </c>
      <c r="Q17" s="5">
        <f t="shared" si="31"/>
        <v>50</v>
      </c>
      <c r="R17">
        <f t="shared" si="0"/>
        <v>500000</v>
      </c>
      <c r="S17">
        <f t="shared" si="1"/>
        <v>7366.6710370478058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6505.2180369479684</v>
      </c>
      <c r="AC17">
        <f t="shared" si="2"/>
        <v>6196.2565382069915</v>
      </c>
      <c r="AE17">
        <f t="shared" si="3"/>
        <v>2131.4822800636102</v>
      </c>
      <c r="AF17">
        <f t="shared" si="4"/>
        <v>-106.5741140031805</v>
      </c>
      <c r="AG17">
        <f t="shared" si="5"/>
        <v>-42.05601490174687</v>
      </c>
      <c r="AH17">
        <f t="shared" si="6"/>
        <v>-2276.4901073212909</v>
      </c>
      <c r="AI17">
        <f t="shared" si="7"/>
        <v>-293.63795616260813</v>
      </c>
      <c r="AJ17">
        <f t="shared" si="8"/>
        <v>308.96149874097682</v>
      </c>
      <c r="AK17">
        <f t="shared" si="32"/>
        <v>117.71574160151589</v>
      </c>
      <c r="AL17">
        <f t="shared" si="9"/>
        <v>133.03928417988459</v>
      </c>
      <c r="AN17">
        <f t="shared" si="10"/>
        <v>878.23640575669071</v>
      </c>
      <c r="AO17">
        <f t="shared" si="11"/>
        <v>-43.91182028783453</v>
      </c>
      <c r="AP17">
        <f t="shared" si="12"/>
        <v>-17.328374583840187</v>
      </c>
      <c r="AQ17">
        <f t="shared" si="13"/>
        <v>-937.98410068642386</v>
      </c>
      <c r="AR17">
        <f t="shared" si="14"/>
        <v>-120.98788980140787</v>
      </c>
      <c r="AS17">
        <f t="shared" si="15"/>
        <v>127.30166171654878</v>
      </c>
      <c r="AT17">
        <f t="shared" si="16"/>
        <v>48.502514316944456</v>
      </c>
      <c r="AU17">
        <f t="shared" si="17"/>
        <v>54.816286232085368</v>
      </c>
      <c r="AW17">
        <v>14</v>
      </c>
      <c r="AX17">
        <f>(R17*SUMPRODUCT(K18:$K$23, X18:$X$23)-$AZ$3*SUMPRODUCT(K17:$K$22, W18:$W$23))/Z17</f>
        <v>7366.6710370478058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6.9004050000000001E-3</v>
      </c>
      <c r="O18">
        <f t="shared" si="29"/>
        <v>2534.099206787987</v>
      </c>
      <c r="P18">
        <f t="shared" si="30"/>
        <v>126.70496033939935</v>
      </c>
      <c r="Q18" s="5">
        <f t="shared" si="31"/>
        <v>50</v>
      </c>
      <c r="R18">
        <f t="shared" si="0"/>
        <v>500000</v>
      </c>
      <c r="S18">
        <f t="shared" si="1"/>
        <v>6847.5130825496835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6196.2565382069915</v>
      </c>
      <c r="AC18">
        <f t="shared" si="2"/>
        <v>5662.2429722245233</v>
      </c>
      <c r="AE18">
        <f t="shared" si="3"/>
        <v>2095.4593662802117</v>
      </c>
      <c r="AF18">
        <f t="shared" si="4"/>
        <v>-104.77296831401058</v>
      </c>
      <c r="AG18">
        <f t="shared" si="5"/>
        <v>-41.34525121722131</v>
      </c>
      <c r="AH18">
        <f t="shared" si="6"/>
        <v>-2902.0353550808859</v>
      </c>
      <c r="AI18">
        <f t="shared" si="7"/>
        <v>-952.69420833190611</v>
      </c>
      <c r="AJ18">
        <f t="shared" si="8"/>
        <v>534.01356598246821</v>
      </c>
      <c r="AK18">
        <f t="shared" si="32"/>
        <v>176.83796742134095</v>
      </c>
      <c r="AL18">
        <f t="shared" si="9"/>
        <v>-241.84267492809695</v>
      </c>
      <c r="AN18">
        <f t="shared" si="10"/>
        <v>806.83473956981436</v>
      </c>
      <c r="AO18">
        <f t="shared" si="11"/>
        <v>-40.341736978490715</v>
      </c>
      <c r="AP18">
        <f t="shared" si="12"/>
        <v>-15.91955708380673</v>
      </c>
      <c r="AQ18">
        <f t="shared" si="13"/>
        <v>-1117.3983984693368</v>
      </c>
      <c r="AR18">
        <f t="shared" si="14"/>
        <v>-366.82495296182003</v>
      </c>
      <c r="AS18">
        <f t="shared" si="15"/>
        <v>205.61634521267854</v>
      </c>
      <c r="AT18">
        <f t="shared" si="16"/>
        <v>68.089612085264093</v>
      </c>
      <c r="AU18">
        <f t="shared" si="17"/>
        <v>-93.118995663877428</v>
      </c>
      <c r="AW18">
        <v>15</v>
      </c>
      <c r="AX18">
        <f>(R18*SUMPRODUCT(K19:$K$23, X19:$X$23)-$AZ$3*SUMPRODUCT(K18:$K$22, W19:$W$23))/Z18</f>
        <v>6847.5130825496835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8.6257439999999994E-3</v>
      </c>
      <c r="O19">
        <f t="shared" si="29"/>
        <v>2534.099206787987</v>
      </c>
      <c r="P19">
        <f t="shared" si="30"/>
        <v>126.70496033939935</v>
      </c>
      <c r="Q19" s="5">
        <f t="shared" si="31"/>
        <v>50</v>
      </c>
      <c r="R19">
        <f t="shared" si="0"/>
        <v>500000</v>
      </c>
      <c r="S19">
        <f t="shared" si="1"/>
        <v>6061.4872307666747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5662.2429722245233</v>
      </c>
      <c r="AC19">
        <f t="shared" si="2"/>
        <v>4918.9169091545118</v>
      </c>
      <c r="AE19">
        <f t="shared" si="3"/>
        <v>2056.4298765614744</v>
      </c>
      <c r="AF19">
        <f t="shared" si="4"/>
        <v>-102.82149382807371</v>
      </c>
      <c r="AG19">
        <f t="shared" si="5"/>
        <v>-40.575165152433662</v>
      </c>
      <c r="AH19">
        <f t="shared" si="6"/>
        <v>-3566.3355261543943</v>
      </c>
      <c r="AI19">
        <f t="shared" si="7"/>
        <v>-1653.3023085734271</v>
      </c>
      <c r="AJ19">
        <f t="shared" si="8"/>
        <v>743.32606307001151</v>
      </c>
      <c r="AK19">
        <f t="shared" si="32"/>
        <v>169.83348521556172</v>
      </c>
      <c r="AL19">
        <f t="shared" si="9"/>
        <v>-740.14276028785389</v>
      </c>
      <c r="AN19">
        <f t="shared" si="10"/>
        <v>737.66242058904447</v>
      </c>
      <c r="AO19">
        <f t="shared" si="11"/>
        <v>-36.883121029452219</v>
      </c>
      <c r="AP19">
        <f t="shared" si="12"/>
        <v>-14.554726559502852</v>
      </c>
      <c r="AQ19">
        <f t="shared" si="13"/>
        <v>-1279.2810135858338</v>
      </c>
      <c r="AR19">
        <f t="shared" si="14"/>
        <v>-593.05644058574433</v>
      </c>
      <c r="AS19">
        <f t="shared" si="15"/>
        <v>266.63865820117013</v>
      </c>
      <c r="AT19">
        <f t="shared" si="16"/>
        <v>60.921007435791296</v>
      </c>
      <c r="AU19">
        <f t="shared" si="17"/>
        <v>-265.4967749487829</v>
      </c>
      <c r="AW19">
        <v>16</v>
      </c>
      <c r="AX19">
        <f>(R19*SUMPRODUCT(K20:$K$23, X20:$X$23)-$AZ$3*SUMPRODUCT(K19:$K$22, W20:$W$23))/Z19</f>
        <v>6061.4872307666747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1.0476563E-2</v>
      </c>
      <c r="O20">
        <f t="shared" si="29"/>
        <v>2534.099206787987</v>
      </c>
      <c r="P20">
        <f t="shared" si="30"/>
        <v>126.70496033939935</v>
      </c>
      <c r="Q20" s="5">
        <f t="shared" si="31"/>
        <v>50</v>
      </c>
      <c r="R20">
        <f t="shared" si="0"/>
        <v>500000</v>
      </c>
      <c r="S20">
        <f t="shared" si="1"/>
        <v>4985.1417588978265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4918.9169091545118</v>
      </c>
      <c r="AC20">
        <f t="shared" si="2"/>
        <v>3962.6219073621392</v>
      </c>
      <c r="AE20">
        <f t="shared" si="3"/>
        <v>2014.3212606389809</v>
      </c>
      <c r="AF20">
        <f t="shared" si="4"/>
        <v>-100.71606303194905</v>
      </c>
      <c r="AG20">
        <f t="shared" si="5"/>
        <v>-39.744325226954444</v>
      </c>
      <c r="AH20">
        <f t="shared" si="6"/>
        <v>-4250.8827395487579</v>
      </c>
      <c r="AI20">
        <f t="shared" si="7"/>
        <v>-2377.0218671686807</v>
      </c>
      <c r="AJ20">
        <f t="shared" si="8"/>
        <v>956.29500179237266</v>
      </c>
      <c r="AK20">
        <f t="shared" si="32"/>
        <v>29.379845059074636</v>
      </c>
      <c r="AL20">
        <f t="shared" si="9"/>
        <v>-1391.3470203172335</v>
      </c>
      <c r="AN20">
        <f t="shared" si="10"/>
        <v>685.34347866937333</v>
      </c>
      <c r="AO20">
        <f t="shared" si="11"/>
        <v>-34.267173933468669</v>
      </c>
      <c r="AP20">
        <f t="shared" si="12"/>
        <v>-13.522427946655995</v>
      </c>
      <c r="AQ20">
        <f t="shared" si="13"/>
        <v>-1446.3009555952274</v>
      </c>
      <c r="AR20">
        <f t="shared" si="14"/>
        <v>-808.74707880597896</v>
      </c>
      <c r="AS20">
        <f t="shared" si="15"/>
        <v>325.36544987596318</v>
      </c>
      <c r="AT20">
        <f t="shared" si="16"/>
        <v>9.996064485347345</v>
      </c>
      <c r="AU20">
        <f t="shared" si="17"/>
        <v>-473.38556444466843</v>
      </c>
      <c r="AW20">
        <v>17</v>
      </c>
      <c r="AX20">
        <f>(R20*SUMPRODUCT(K21:$K$23, X21:$X$23)-$AZ$3*SUMPRODUCT(K20:$K$22, W21:$W$23))/Z20</f>
        <v>4985.1417588978265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1.2607808E-2</v>
      </c>
      <c r="O21">
        <f t="shared" si="29"/>
        <v>2534.099206787987</v>
      </c>
      <c r="P21">
        <f t="shared" si="30"/>
        <v>126.70496033939935</v>
      </c>
      <c r="Q21" s="5">
        <f t="shared" si="31"/>
        <v>50</v>
      </c>
      <c r="R21">
        <f t="shared" si="0"/>
        <v>500000</v>
      </c>
      <c r="S21">
        <f t="shared" si="1"/>
        <v>3599.0833298153379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3962.6219073621392</v>
      </c>
      <c r="AC21">
        <f t="shared" si="2"/>
        <v>2796.1849314179804</v>
      </c>
      <c r="AE21">
        <f t="shared" si="3"/>
        <v>1968.7818723281366</v>
      </c>
      <c r="AF21">
        <f t="shared" si="4"/>
        <v>-98.439093616406836</v>
      </c>
      <c r="AG21">
        <f t="shared" si="5"/>
        <v>-38.845793153133897</v>
      </c>
      <c r="AH21">
        <f t="shared" si="6"/>
        <v>-5010.8882155099809</v>
      </c>
      <c r="AI21">
        <f t="shared" si="7"/>
        <v>-3179.391229951385</v>
      </c>
      <c r="AJ21">
        <f t="shared" si="8"/>
        <v>1166.4369759441588</v>
      </c>
      <c r="AK21">
        <f t="shared" si="32"/>
        <v>9.3327434977181909</v>
      </c>
      <c r="AL21">
        <f t="shared" si="9"/>
        <v>-2003.621510509508</v>
      </c>
      <c r="AN21">
        <f t="shared" si="10"/>
        <v>637.16290772335594</v>
      </c>
      <c r="AO21">
        <f t="shared" si="11"/>
        <v>-31.858145386167799</v>
      </c>
      <c r="AP21">
        <f t="shared" si="12"/>
        <v>-12.571783022870886</v>
      </c>
      <c r="AQ21">
        <f t="shared" si="13"/>
        <v>-1621.6891015435467</v>
      </c>
      <c r="AR21">
        <f t="shared" si="14"/>
        <v>-1028.9561222292295</v>
      </c>
      <c r="AS21">
        <f t="shared" si="15"/>
        <v>377.49757132299908</v>
      </c>
      <c r="AT21">
        <f t="shared" si="16"/>
        <v>3.0203843643737422</v>
      </c>
      <c r="AU21">
        <f t="shared" si="17"/>
        <v>-648.43816654185662</v>
      </c>
      <c r="AW21">
        <v>18</v>
      </c>
      <c r="AX21">
        <f>(R21*SUMPRODUCT(K22:$K$23, X22:$X$23)-$AZ$3*SUMPRODUCT(K21:$K$22, W22:$W$23))/Z21</f>
        <v>3599.0833298153379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1.5033739000000001E-2</v>
      </c>
      <c r="O22">
        <f t="shared" si="29"/>
        <v>2534.099206787987</v>
      </c>
      <c r="P22">
        <f t="shared" si="30"/>
        <v>126.70496033939935</v>
      </c>
      <c r="Q22" s="5">
        <f t="shared" si="31"/>
        <v>50</v>
      </c>
      <c r="R22">
        <f t="shared" si="0"/>
        <v>500000</v>
      </c>
      <c r="S22">
        <f t="shared" si="1"/>
        <v>1918.3265998434435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2796.1849314179804</v>
      </c>
      <c r="AC22">
        <f t="shared" si="2"/>
        <v>1453.0686229289361</v>
      </c>
      <c r="AE22">
        <f t="shared" si="3"/>
        <v>1919.4959007883429</v>
      </c>
      <c r="AF22">
        <f t="shared" si="4"/>
        <v>-95.974795039417145</v>
      </c>
      <c r="AG22">
        <f t="shared" si="5"/>
        <v>-37.873337706090361</v>
      </c>
      <c r="AH22">
        <f t="shared" si="6"/>
        <v>-5839.9751551220206</v>
      </c>
      <c r="AI22">
        <f t="shared" si="7"/>
        <v>-4054.3273870791854</v>
      </c>
      <c r="AJ22">
        <f t="shared" si="8"/>
        <v>1343.1163084890443</v>
      </c>
      <c r="AK22">
        <f t="shared" si="32"/>
        <v>97.013826780505028</v>
      </c>
      <c r="AL22">
        <f t="shared" si="9"/>
        <v>-2614.1972518096363</v>
      </c>
      <c r="AN22">
        <f t="shared" si="10"/>
        <v>580.57227830927889</v>
      </c>
      <c r="AO22">
        <f t="shared" si="11"/>
        <v>-29.028613915463943</v>
      </c>
      <c r="AP22">
        <f t="shared" si="12"/>
        <v>-11.455200269076361</v>
      </c>
      <c r="AQ22">
        <f t="shared" si="13"/>
        <v>-1766.3635956118871</v>
      </c>
      <c r="AR22">
        <f t="shared" si="14"/>
        <v>-1226.2751314871487</v>
      </c>
      <c r="AS22">
        <f t="shared" si="15"/>
        <v>406.24004194725097</v>
      </c>
      <c r="AT22">
        <f t="shared" si="16"/>
        <v>29.342880293897625</v>
      </c>
      <c r="AU22">
        <f t="shared" si="17"/>
        <v>-790.69220924600017</v>
      </c>
      <c r="AW22">
        <v>19</v>
      </c>
      <c r="AX22">
        <f>(R22*SUMPRODUCT(K23:$K$23, X23:$X$23)-$AZ$3*SUMPRODUCT(K22:$K$22, W23:$W$23))/Z22</f>
        <v>1918.3265998434435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1.7719183999999999E-2</v>
      </c>
      <c r="O23">
        <f t="shared" si="29"/>
        <v>2534.099206787987</v>
      </c>
      <c r="P23">
        <f t="shared" si="30"/>
        <v>126.70496033939935</v>
      </c>
      <c r="Q23" s="5">
        <f t="shared" si="31"/>
        <v>50</v>
      </c>
      <c r="R23">
        <f t="shared" si="0"/>
        <v>500000</v>
      </c>
      <c r="S23">
        <f t="shared" si="1"/>
        <v>1973.0170217031655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1453.0686229289361</v>
      </c>
      <c r="AC23">
        <f t="shared" si="2"/>
        <v>1453.0686229289361</v>
      </c>
      <c r="AE23">
        <f t="shared" si="3"/>
        <v>1866.289040727145</v>
      </c>
      <c r="AF23">
        <f t="shared" si="4"/>
        <v>-93.314452036357252</v>
      </c>
      <c r="AG23">
        <f t="shared" si="5"/>
        <v>-36.823519689521106</v>
      </c>
      <c r="AH23">
        <f t="shared" si="6"/>
        <v>-6710.8463950835294</v>
      </c>
      <c r="AI23">
        <f t="shared" si="7"/>
        <v>-4974.6953260822629</v>
      </c>
      <c r="AJ23">
        <f t="shared" si="8"/>
        <v>0</v>
      </c>
      <c r="AK23">
        <f t="shared" si="32"/>
        <v>225.8230248133807</v>
      </c>
      <c r="AL23">
        <f t="shared" si="9"/>
        <v>-4748.8723012688824</v>
      </c>
      <c r="AN23">
        <f t="shared" si="10"/>
        <v>511.35002128954136</v>
      </c>
      <c r="AO23">
        <f t="shared" si="11"/>
        <v>-25.567501064477071</v>
      </c>
      <c r="AP23">
        <f t="shared" si="12"/>
        <v>-10.089384423463162</v>
      </c>
      <c r="AQ23">
        <f t="shared" si="13"/>
        <v>-1838.7245341481432</v>
      </c>
      <c r="AR23">
        <f t="shared" si="14"/>
        <v>-1363.0313983465421</v>
      </c>
      <c r="AS23">
        <f t="shared" si="15"/>
        <v>0</v>
      </c>
      <c r="AT23">
        <f t="shared" si="16"/>
        <v>61.873914504153944</v>
      </c>
      <c r="AU23">
        <f t="shared" si="17"/>
        <v>-1301.1574838423883</v>
      </c>
      <c r="AW23">
        <v>20</v>
      </c>
      <c r="AX23">
        <f>(R23*SUMPRODUCT(K$23:$K24, X$23:$X24)-$AZ$3*SUMPRODUCT(K$22:$K23, W$23:$W24))/Z23</f>
        <v>1973.0170217031655</v>
      </c>
    </row>
    <row r="25" spans="5:50" x14ac:dyDescent="0.25">
      <c r="AN25" s="6">
        <f t="shared" ref="AN25:AU25" si="33">SUM(AN3:AN23)</f>
        <v>24268.205179589018</v>
      </c>
      <c r="AO25" s="6">
        <f t="shared" si="33"/>
        <v>-3113.9846640704422</v>
      </c>
      <c r="AP25" s="6">
        <f t="shared" si="33"/>
        <v>-2948.7411777561738</v>
      </c>
      <c r="AQ25" s="6">
        <f t="shared" si="33"/>
        <v>-17342.163302355093</v>
      </c>
      <c r="AR25" s="6">
        <f t="shared" si="33"/>
        <v>863.31603540731339</v>
      </c>
      <c r="AS25" s="6">
        <f t="shared" si="33"/>
        <v>-2946.1401107059355</v>
      </c>
      <c r="AT25" s="6">
        <f t="shared" si="33"/>
        <v>971.08235415002059</v>
      </c>
      <c r="AU25" s="7">
        <f t="shared" si="33"/>
        <v>-1111.7417211486043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6139-2BC0-4864-BFB7-2B30942AA3A7}">
  <sheetPr codeName="Sheet15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9346.0712624866665</v>
      </c>
      <c r="K3">
        <v>1</v>
      </c>
      <c r="L3" s="2">
        <v>0</v>
      </c>
      <c r="O3">
        <f>$C$3</f>
        <v>9346.0712624866665</v>
      </c>
      <c r="P3">
        <f>O3*B5</f>
        <v>7476.8570099893332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9346.0712624866665</v>
      </c>
      <c r="AF3">
        <f t="shared" ref="AF3:AF23" si="4">-$Z3*P3</f>
        <v>-7476.8570099893332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-650.69395150266655</v>
      </c>
      <c r="AJ3">
        <f t="shared" ref="AJ3:AJ23" si="8">AB3-AC3</f>
        <v>0</v>
      </c>
      <c r="AL3">
        <f t="shared" ref="AL3:AL23" si="9">SUM(AI3:AK3)</f>
        <v>-650.69395150266655</v>
      </c>
      <c r="AN3">
        <f t="shared" ref="AN3:AN23" si="10">AE3*$K3</f>
        <v>9346.0712624866665</v>
      </c>
      <c r="AO3">
        <f t="shared" ref="AO3:AO23" si="11">AF3*$K3</f>
        <v>-7476.8570099893332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-650.69395150266655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-650.69395150266655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7400.0681976671794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2.397513E-3</v>
      </c>
      <c r="R4">
        <f t="shared" si="0"/>
        <v>500000</v>
      </c>
      <c r="S4">
        <f t="shared" si="1"/>
        <v>6354.201943276742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6275.4256420803431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-1198.7565</v>
      </c>
      <c r="AI4">
        <f t="shared" si="7"/>
        <v>-1198.7565</v>
      </c>
      <c r="AJ4">
        <f t="shared" si="8"/>
        <v>-6275.4256420803431</v>
      </c>
      <c r="AK4">
        <f>H4*SUM(AB4, AE4:AF4)</f>
        <v>0</v>
      </c>
      <c r="AL4">
        <f t="shared" si="9"/>
        <v>-7474.1821420803426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-1124.6425555868279</v>
      </c>
      <c r="AR4">
        <f t="shared" si="14"/>
        <v>-1124.6425555868279</v>
      </c>
      <c r="AS4">
        <f t="shared" si="15"/>
        <v>-5887.4431392066253</v>
      </c>
      <c r="AT4">
        <f t="shared" si="16"/>
        <v>0</v>
      </c>
      <c r="AU4">
        <f t="shared" si="17"/>
        <v>-7012.0856947934535</v>
      </c>
      <c r="AW4">
        <v>1</v>
      </c>
      <c r="AX4">
        <f>(R4*SUMPRODUCT(K5:$K$23, X5:$X$23)-$AZ$3*SUMPRODUCT(K4:$K$22, W5:$W$23))/Z4</f>
        <v>6354.201943276742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2.5466569999999999E-3</v>
      </c>
      <c r="O5">
        <f t="shared" ref="O5:O23" si="29">$C$3</f>
        <v>9346.0712624866665</v>
      </c>
      <c r="P5">
        <f t="shared" ref="P5:P23" si="30">O5*$C$5</f>
        <v>467.30356312433332</v>
      </c>
      <c r="Q5" s="5">
        <f t="shared" ref="Q5:Q23" si="31">$C$8</f>
        <v>50</v>
      </c>
      <c r="R5">
        <f t="shared" si="0"/>
        <v>500000</v>
      </c>
      <c r="S5">
        <f t="shared" si="1"/>
        <v>12352.135083544541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6275.4256420803431</v>
      </c>
      <c r="AC5">
        <f t="shared" si="2"/>
        <v>12045.942667953525</v>
      </c>
      <c r="AE5">
        <f t="shared" si="3"/>
        <v>9114.3950286379204</v>
      </c>
      <c r="AF5">
        <f t="shared" si="4"/>
        <v>-455.71975143189604</v>
      </c>
      <c r="AG5">
        <f t="shared" si="5"/>
        <v>-48.760568867163201</v>
      </c>
      <c r="AH5">
        <f t="shared" si="6"/>
        <v>-1257.5423933679795</v>
      </c>
      <c r="AI5">
        <f t="shared" si="7"/>
        <v>7352.3723149708821</v>
      </c>
      <c r="AJ5">
        <f t="shared" si="8"/>
        <v>-5770.5170258731814</v>
      </c>
      <c r="AK5">
        <f>H5*SUM(AB5, AE5:AF5)</f>
        <v>1290.3063194263423</v>
      </c>
      <c r="AL5">
        <f t="shared" si="9"/>
        <v>2872.161608524043</v>
      </c>
      <c r="AN5">
        <f t="shared" si="10"/>
        <v>7870.8498641978167</v>
      </c>
      <c r="AO5">
        <f t="shared" si="11"/>
        <v>-393.54249320989084</v>
      </c>
      <c r="AP5">
        <f t="shared" si="12"/>
        <v>-42.107799326278922</v>
      </c>
      <c r="AQ5">
        <f t="shared" si="13"/>
        <v>-1085.9664678745585</v>
      </c>
      <c r="AR5">
        <f t="shared" si="14"/>
        <v>6349.233103787089</v>
      </c>
      <c r="AS5">
        <f t="shared" si="15"/>
        <v>-4983.2021770766542</v>
      </c>
      <c r="AT5">
        <f t="shared" si="16"/>
        <v>1114.2601661569765</v>
      </c>
      <c r="AU5">
        <f t="shared" si="17"/>
        <v>2480.291092867411</v>
      </c>
      <c r="AW5">
        <v>2</v>
      </c>
      <c r="AX5">
        <f>(R5*SUMPRODUCT(K6:$K$23, X6:$X$23)-$AZ$3*SUMPRODUCT(K5:$K$22, W6:$W$23))/Z5</f>
        <v>12352.135083544541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3.8442260000000001E-3</v>
      </c>
      <c r="O6">
        <f t="shared" si="29"/>
        <v>9346.0712624866665</v>
      </c>
      <c r="P6">
        <f t="shared" si="30"/>
        <v>467.30356312433332</v>
      </c>
      <c r="Q6" s="5">
        <f t="shared" si="31"/>
        <v>50</v>
      </c>
      <c r="R6">
        <f t="shared" si="0"/>
        <v>500000</v>
      </c>
      <c r="S6">
        <f t="shared" si="1"/>
        <v>17487.667788136936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12045.942667953525</v>
      </c>
      <c r="AC6">
        <f t="shared" si="2"/>
        <v>16818.070770608851</v>
      </c>
      <c r="AE6">
        <f t="shared" si="3"/>
        <v>8988.2132840081813</v>
      </c>
      <c r="AF6">
        <f t="shared" si="4"/>
        <v>-449.41066420040903</v>
      </c>
      <c r="AG6">
        <f t="shared" si="5"/>
        <v>-48.08551653187763</v>
      </c>
      <c r="AH6">
        <f t="shared" si="6"/>
        <v>-1874.4664661393933</v>
      </c>
      <c r="AI6">
        <f t="shared" si="7"/>
        <v>6616.2506371365007</v>
      </c>
      <c r="AJ6">
        <f t="shared" si="8"/>
        <v>-4772.1281026553261</v>
      </c>
      <c r="AK6">
        <f>H6*SUM(AB6, AE6:AF6)</f>
        <v>2239.6202873084294</v>
      </c>
      <c r="AL6">
        <f t="shared" si="9"/>
        <v>4083.742821789604</v>
      </c>
      <c r="AN6">
        <f t="shared" si="10"/>
        <v>7000.2561687101315</v>
      </c>
      <c r="AO6">
        <f t="shared" si="11"/>
        <v>-350.01280843550654</v>
      </c>
      <c r="AP6">
        <f t="shared" si="12"/>
        <v>-37.450261035392558</v>
      </c>
      <c r="AQ6">
        <f t="shared" si="13"/>
        <v>-1459.8836307076472</v>
      </c>
      <c r="AR6">
        <f t="shared" si="14"/>
        <v>5152.909468531584</v>
      </c>
      <c r="AS6">
        <f t="shared" si="15"/>
        <v>-3716.65848739082</v>
      </c>
      <c r="AT6">
        <f t="shared" si="16"/>
        <v>1744.2750006492745</v>
      </c>
      <c r="AU6">
        <f t="shared" si="17"/>
        <v>3180.5259817900392</v>
      </c>
      <c r="AW6">
        <v>3</v>
      </c>
      <c r="AX6">
        <f>(R6*SUMPRODUCT(K7:$K$23, X7:$X$23)-$AZ$3*SUMPRODUCT(K6:$K$22, W7:$W$23))/Z6</f>
        <v>17487.667788136936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5.3300140000000001E-3</v>
      </c>
      <c r="O7">
        <f t="shared" si="29"/>
        <v>9346.0712624866665</v>
      </c>
      <c r="P7">
        <f t="shared" si="30"/>
        <v>467.30356312433332</v>
      </c>
      <c r="Q7" s="5">
        <f t="shared" si="31"/>
        <v>50</v>
      </c>
      <c r="R7">
        <f t="shared" si="0"/>
        <v>500000</v>
      </c>
      <c r="S7">
        <f t="shared" si="1"/>
        <v>21704.910892720047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16818.070770608851</v>
      </c>
      <c r="AC7">
        <f t="shared" si="2"/>
        <v>20553.840817175987</v>
      </c>
      <c r="AE7">
        <f t="shared" si="3"/>
        <v>8850.4238485293499</v>
      </c>
      <c r="AF7">
        <f t="shared" si="4"/>
        <v>-442.52119242646745</v>
      </c>
      <c r="AG7">
        <f t="shared" si="5"/>
        <v>-47.348364890246714</v>
      </c>
      <c r="AH7">
        <f t="shared" si="6"/>
        <v>-2562.964763121392</v>
      </c>
      <c r="AI7">
        <f t="shared" si="7"/>
        <v>5797.5895280912428</v>
      </c>
      <c r="AJ7">
        <f t="shared" si="8"/>
        <v>-3735.7700465671369</v>
      </c>
      <c r="AK7">
        <f>H7*SUM(AB7, AE7:AF7)</f>
        <v>2641.1594177767188</v>
      </c>
      <c r="AL7">
        <f t="shared" si="9"/>
        <v>4702.9788993008242</v>
      </c>
      <c r="AN7">
        <f t="shared" si="10"/>
        <v>6239.650713895373</v>
      </c>
      <c r="AO7">
        <f t="shared" si="11"/>
        <v>-311.98253569476861</v>
      </c>
      <c r="AP7">
        <f t="shared" si="12"/>
        <v>-33.381142400123416</v>
      </c>
      <c r="AQ7">
        <f t="shared" si="13"/>
        <v>-1806.9196670797214</v>
      </c>
      <c r="AR7">
        <f t="shared" si="14"/>
        <v>4087.3673687207588</v>
      </c>
      <c r="AS7">
        <f t="shared" si="15"/>
        <v>-2633.760895178475</v>
      </c>
      <c r="AT7">
        <f t="shared" si="16"/>
        <v>1862.047798917609</v>
      </c>
      <c r="AU7">
        <f t="shared" si="17"/>
        <v>3315.6542724598926</v>
      </c>
      <c r="AW7">
        <v>4</v>
      </c>
      <c r="AX7">
        <f>(R7*SUMPRODUCT(K8:$K$23, X8:$X$23)-$AZ$3*SUMPRODUCT(K7:$K$22, W8:$W$23))/Z7</f>
        <v>21704.910892720047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6.9004050000000001E-3</v>
      </c>
      <c r="O8">
        <f t="shared" si="29"/>
        <v>9346.0712624866665</v>
      </c>
      <c r="P8">
        <f t="shared" si="30"/>
        <v>467.30356312433332</v>
      </c>
      <c r="Q8" s="5">
        <f t="shared" si="31"/>
        <v>50</v>
      </c>
      <c r="R8">
        <f t="shared" si="0"/>
        <v>500000</v>
      </c>
      <c r="S8">
        <f t="shared" si="1"/>
        <v>25077.867980466595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20553.840817175987</v>
      </c>
      <c r="AC8">
        <f t="shared" si="2"/>
        <v>23346.571395456085</v>
      </c>
      <c r="AE8">
        <f t="shared" si="3"/>
        <v>8700.8481010675441</v>
      </c>
      <c r="AF8">
        <f t="shared" si="4"/>
        <v>-435.04240505337719</v>
      </c>
      <c r="AG8">
        <f t="shared" si="5"/>
        <v>-46.548158347513763</v>
      </c>
      <c r="AH8">
        <f t="shared" si="6"/>
        <v>-3267.2289383048287</v>
      </c>
      <c r="AI8">
        <f t="shared" si="7"/>
        <v>4952.0285993618254</v>
      </c>
      <c r="AJ8">
        <f t="shared" si="8"/>
        <v>-2792.7305782800977</v>
      </c>
      <c r="AK8">
        <f t="shared" ref="AK8:AK23" si="32">H8*SUM(AB8:AB8, AE8:AF8)</f>
        <v>2089.4243722062865</v>
      </c>
      <c r="AL8">
        <f t="shared" si="9"/>
        <v>4248.7223932880142</v>
      </c>
      <c r="AN8">
        <f t="shared" si="10"/>
        <v>5719.5320184354314</v>
      </c>
      <c r="AO8">
        <f t="shared" si="11"/>
        <v>-285.97660092177159</v>
      </c>
      <c r="AP8">
        <f t="shared" si="12"/>
        <v>-30.598589812772634</v>
      </c>
      <c r="AQ8">
        <f t="shared" si="13"/>
        <v>-2147.7240272589611</v>
      </c>
      <c r="AR8">
        <f t="shared" si="14"/>
        <v>3255.2328004419269</v>
      </c>
      <c r="AS8">
        <f t="shared" si="15"/>
        <v>-1835.8109204753164</v>
      </c>
      <c r="AT8">
        <f t="shared" si="16"/>
        <v>1373.4901998193654</v>
      </c>
      <c r="AU8">
        <f t="shared" si="17"/>
        <v>2792.9120797859759</v>
      </c>
      <c r="AW8">
        <v>5</v>
      </c>
      <c r="AX8">
        <f>(R8*SUMPRODUCT(K9:$K$23, X9:$X$23)-$AZ$3*SUMPRODUCT(K8:$K$22, W9:$W$23))/Z8</f>
        <v>25077.867980466595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8.6257439999999994E-3</v>
      </c>
      <c r="O9">
        <f t="shared" si="29"/>
        <v>9346.0712624866665</v>
      </c>
      <c r="P9">
        <f t="shared" si="30"/>
        <v>467.30356312433332</v>
      </c>
      <c r="Q9" s="5">
        <f t="shared" si="31"/>
        <v>50</v>
      </c>
      <c r="R9">
        <f t="shared" si="0"/>
        <v>500000</v>
      </c>
      <c r="S9">
        <f t="shared" si="1"/>
        <v>27765.040751124077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23346.571395456085</v>
      </c>
      <c r="AC9">
        <f t="shared" si="2"/>
        <v>25366.787748341936</v>
      </c>
      <c r="AE9">
        <f t="shared" si="3"/>
        <v>8538.7883317541746</v>
      </c>
      <c r="AF9">
        <f t="shared" si="4"/>
        <v>-426.93941658770871</v>
      </c>
      <c r="AG9">
        <f t="shared" si="5"/>
        <v>-45.681164266461508</v>
      </c>
      <c r="AH9">
        <f t="shared" si="6"/>
        <v>-4015.1249757711671</v>
      </c>
      <c r="AI9">
        <f t="shared" si="7"/>
        <v>4051.0427751288375</v>
      </c>
      <c r="AJ9">
        <f t="shared" si="8"/>
        <v>-2020.2163528858509</v>
      </c>
      <c r="AK9">
        <f t="shared" si="32"/>
        <v>1642.1295402144972</v>
      </c>
      <c r="AL9">
        <f t="shared" si="9"/>
        <v>3672.955962457484</v>
      </c>
      <c r="AN9">
        <f t="shared" si="10"/>
        <v>5334.5385661093433</v>
      </c>
      <c r="AO9">
        <f t="shared" si="11"/>
        <v>-266.72692830546714</v>
      </c>
      <c r="AP9">
        <f t="shared" si="12"/>
        <v>-28.538935860253684</v>
      </c>
      <c r="AQ9">
        <f t="shared" si="13"/>
        <v>-2508.4166744533804</v>
      </c>
      <c r="AR9">
        <f t="shared" si="14"/>
        <v>2530.8560274902425</v>
      </c>
      <c r="AS9">
        <f t="shared" si="15"/>
        <v>-1262.1137364744077</v>
      </c>
      <c r="AT9">
        <f t="shared" si="16"/>
        <v>1025.9070751578192</v>
      </c>
      <c r="AU9">
        <f t="shared" si="17"/>
        <v>2294.649366173654</v>
      </c>
      <c r="AW9">
        <v>6</v>
      </c>
      <c r="AX9">
        <f>(R9*SUMPRODUCT(K10:$K$23, X10:$X$23)-$AZ$3*SUMPRODUCT(K9:$K$22, W10:$W$23))/Z9</f>
        <v>27765.040751124077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1.0476563E-2</v>
      </c>
      <c r="O10">
        <f t="shared" si="29"/>
        <v>9346.0712624866665</v>
      </c>
      <c r="P10">
        <f t="shared" si="30"/>
        <v>467.30356312433332</v>
      </c>
      <c r="Q10" s="5">
        <f t="shared" si="31"/>
        <v>50</v>
      </c>
      <c r="R10">
        <f t="shared" si="0"/>
        <v>500000</v>
      </c>
      <c r="S10">
        <f t="shared" si="1"/>
        <v>29890.902376321315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25366.787748341936</v>
      </c>
      <c r="AC10">
        <f t="shared" si="2"/>
        <v>26749.829471290093</v>
      </c>
      <c r="AE10">
        <f t="shared" si="3"/>
        <v>8363.9432945353437</v>
      </c>
      <c r="AF10">
        <f t="shared" si="4"/>
        <v>-418.1971647267672</v>
      </c>
      <c r="AG10">
        <f t="shared" si="5"/>
        <v>-44.745771028445958</v>
      </c>
      <c r="AH10">
        <f t="shared" si="6"/>
        <v>-4785.8159535093273</v>
      </c>
      <c r="AI10">
        <f t="shared" si="7"/>
        <v>3115.1844052708029</v>
      </c>
      <c r="AJ10">
        <f t="shared" si="8"/>
        <v>-1383.0417229481573</v>
      </c>
      <c r="AK10">
        <f t="shared" si="32"/>
        <v>1748.908028602902</v>
      </c>
      <c r="AL10">
        <f t="shared" si="9"/>
        <v>3481.0507109255477</v>
      </c>
      <c r="AN10">
        <f t="shared" si="10"/>
        <v>4964.6608561372677</v>
      </c>
      <c r="AO10">
        <f t="shared" si="11"/>
        <v>-248.23304280686341</v>
      </c>
      <c r="AP10">
        <f t="shared" si="12"/>
        <v>-26.560148733642031</v>
      </c>
      <c r="AQ10">
        <f t="shared" si="13"/>
        <v>-2840.7597101463839</v>
      </c>
      <c r="AR10">
        <f t="shared" si="14"/>
        <v>1849.1079544503787</v>
      </c>
      <c r="AS10">
        <f t="shared" si="15"/>
        <v>-820.94448306596485</v>
      </c>
      <c r="AT10">
        <f t="shared" si="16"/>
        <v>1038.1150283816448</v>
      </c>
      <c r="AU10">
        <f t="shared" si="17"/>
        <v>2066.2784997660588</v>
      </c>
      <c r="AW10">
        <v>7</v>
      </c>
      <c r="AX10">
        <f>(R10*SUMPRODUCT(K11:$K$23, X11:$X$23)-$AZ$3*SUMPRODUCT(K10:$K$22, W11:$W$23))/Z10</f>
        <v>29890.902376321315</v>
      </c>
    </row>
    <row r="11" spans="1:52" x14ac:dyDescent="0.25">
      <c r="A11" t="s">
        <v>33</v>
      </c>
      <c r="C11" s="24">
        <f>AU25</f>
        <v>1345.4753644050388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1.2607808E-2</v>
      </c>
      <c r="O11">
        <f t="shared" si="29"/>
        <v>9346.0712624866665</v>
      </c>
      <c r="P11">
        <f t="shared" si="30"/>
        <v>467.30356312433332</v>
      </c>
      <c r="Q11" s="5">
        <f t="shared" si="31"/>
        <v>50</v>
      </c>
      <c r="R11">
        <f t="shared" si="0"/>
        <v>500000</v>
      </c>
      <c r="S11">
        <f t="shared" si="1"/>
        <v>31435.518305973488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26749.829471290093</v>
      </c>
      <c r="AC11">
        <f t="shared" si="2"/>
        <v>27496.124289986128</v>
      </c>
      <c r="AE11">
        <f t="shared" si="3"/>
        <v>8174.8528704096016</v>
      </c>
      <c r="AF11">
        <f t="shared" si="4"/>
        <v>-408.74264352048004</v>
      </c>
      <c r="AG11">
        <f t="shared" si="5"/>
        <v>-43.734167228222887</v>
      </c>
      <c r="AH11">
        <f t="shared" si="6"/>
        <v>-5641.460899386092</v>
      </c>
      <c r="AI11">
        <f t="shared" si="7"/>
        <v>2080.915160274807</v>
      </c>
      <c r="AJ11">
        <f t="shared" si="8"/>
        <v>-746.29481869603478</v>
      </c>
      <c r="AK11">
        <f t="shared" si="32"/>
        <v>1777.5708944562293</v>
      </c>
      <c r="AL11">
        <f t="shared" si="9"/>
        <v>3112.1912360350016</v>
      </c>
      <c r="AN11">
        <f t="shared" si="10"/>
        <v>4614.760586511271</v>
      </c>
      <c r="AO11">
        <f t="shared" si="11"/>
        <v>-230.7380293255635</v>
      </c>
      <c r="AP11">
        <f t="shared" si="12"/>
        <v>-24.688237746667053</v>
      </c>
      <c r="AQ11">
        <f t="shared" si="13"/>
        <v>-3184.6434206866561</v>
      </c>
      <c r="AR11">
        <f t="shared" si="14"/>
        <v>1174.6908987523843</v>
      </c>
      <c r="AS11">
        <f t="shared" si="15"/>
        <v>-421.28855036671445</v>
      </c>
      <c r="AT11">
        <f t="shared" si="16"/>
        <v>1003.4509774675831</v>
      </c>
      <c r="AU11">
        <f t="shared" si="17"/>
        <v>1756.853325853253</v>
      </c>
      <c r="AW11">
        <v>8</v>
      </c>
      <c r="AX11">
        <f>(R11*SUMPRODUCT(K12:$K$23, X12:$X$23)-$AZ$3*SUMPRODUCT(K11:$K$22, W12:$W$23))/Z11</f>
        <v>31435.518305973488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1.5033739000000001E-2</v>
      </c>
      <c r="O12">
        <f t="shared" si="29"/>
        <v>9346.0712624866665</v>
      </c>
      <c r="P12">
        <f t="shared" si="30"/>
        <v>467.30356312433332</v>
      </c>
      <c r="Q12" s="5">
        <f t="shared" si="31"/>
        <v>50</v>
      </c>
      <c r="R12">
        <f t="shared" si="0"/>
        <v>500000</v>
      </c>
      <c r="S12">
        <f t="shared" si="1"/>
        <v>32389.783165995912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27496.124289986128</v>
      </c>
      <c r="AC12">
        <f t="shared" si="2"/>
        <v>27621.577919625357</v>
      </c>
      <c r="AE12">
        <f t="shared" si="3"/>
        <v>7970.2057372883673</v>
      </c>
      <c r="AF12">
        <f t="shared" si="4"/>
        <v>-398.51028686441833</v>
      </c>
      <c r="AG12">
        <f t="shared" si="5"/>
        <v>-42.639337500449201</v>
      </c>
      <c r="AH12">
        <f t="shared" si="6"/>
        <v>-6574.8805549145627</v>
      </c>
      <c r="AI12">
        <f t="shared" si="7"/>
        <v>954.17555800893751</v>
      </c>
      <c r="AJ12">
        <f t="shared" si="8"/>
        <v>-125.45362963922889</v>
      </c>
      <c r="AK12">
        <f t="shared" si="32"/>
        <v>1820.0198445272831</v>
      </c>
      <c r="AL12">
        <f t="shared" si="9"/>
        <v>2648.7417728969917</v>
      </c>
      <c r="AN12">
        <f t="shared" si="10"/>
        <v>4277.2467672222274</v>
      </c>
      <c r="AO12">
        <f t="shared" si="11"/>
        <v>-213.86233836111134</v>
      </c>
      <c r="AP12">
        <f t="shared" si="12"/>
        <v>-22.882592305872272</v>
      </c>
      <c r="AQ12">
        <f t="shared" si="13"/>
        <v>-3528.4392304719136</v>
      </c>
      <c r="AR12">
        <f t="shared" si="14"/>
        <v>512.06260608333037</v>
      </c>
      <c r="AS12">
        <f t="shared" si="15"/>
        <v>-67.325254767293842</v>
      </c>
      <c r="AT12">
        <f t="shared" si="16"/>
        <v>976.72183791495615</v>
      </c>
      <c r="AU12">
        <f t="shared" si="17"/>
        <v>1421.4591892309927</v>
      </c>
      <c r="AW12">
        <v>9</v>
      </c>
      <c r="AX12">
        <f>(R12*SUMPRODUCT(K13:$K$23, X13:$X$23)-$AZ$3*SUMPRODUCT(K12:$K$22, W13:$W$23))/Z12</f>
        <v>32389.783165995912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1.7719183999999999E-2</v>
      </c>
      <c r="O13">
        <f t="shared" si="29"/>
        <v>9346.0712624866665</v>
      </c>
      <c r="P13">
        <f t="shared" si="30"/>
        <v>467.30356312433332</v>
      </c>
      <c r="Q13" s="5">
        <f t="shared" si="31"/>
        <v>50</v>
      </c>
      <c r="R13">
        <f t="shared" si="0"/>
        <v>500000</v>
      </c>
      <c r="S13">
        <f t="shared" si="1"/>
        <v>32747.996980016615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27621.577919625357</v>
      </c>
      <c r="AC13">
        <f t="shared" si="2"/>
        <v>27152.942656998555</v>
      </c>
      <c r="AE13">
        <f t="shared" si="3"/>
        <v>7749.2781379386151</v>
      </c>
      <c r="AF13">
        <f t="shared" si="4"/>
        <v>-387.46390689693072</v>
      </c>
      <c r="AG13">
        <f t="shared" si="5"/>
        <v>-41.457409858636154</v>
      </c>
      <c r="AH13">
        <f t="shared" si="6"/>
        <v>-7555.3426680855955</v>
      </c>
      <c r="AI13">
        <f t="shared" si="7"/>
        <v>-234.98584690254756</v>
      </c>
      <c r="AJ13">
        <f t="shared" si="8"/>
        <v>468.6352626268017</v>
      </c>
      <c r="AK13">
        <f t="shared" si="32"/>
        <v>1808.641374189486</v>
      </c>
      <c r="AL13">
        <f t="shared" si="9"/>
        <v>2042.2907899137401</v>
      </c>
      <c r="AN13">
        <f t="shared" si="10"/>
        <v>3954.2502396768928</v>
      </c>
      <c r="AO13">
        <f t="shared" si="11"/>
        <v>-197.71251198384462</v>
      </c>
      <c r="AP13">
        <f t="shared" si="12"/>
        <v>-21.154612075067806</v>
      </c>
      <c r="AQ13">
        <f t="shared" si="13"/>
        <v>-3855.2901346841782</v>
      </c>
      <c r="AR13">
        <f t="shared" si="14"/>
        <v>-119.90701906619793</v>
      </c>
      <c r="AS13">
        <f t="shared" si="15"/>
        <v>239.13209289659301</v>
      </c>
      <c r="AT13">
        <f t="shared" si="16"/>
        <v>922.9015219320512</v>
      </c>
      <c r="AU13">
        <f t="shared" si="17"/>
        <v>1042.1265957624464</v>
      </c>
      <c r="AW13">
        <v>10</v>
      </c>
      <c r="AX13">
        <f>(R13*SUMPRODUCT(K14:$K$23, X14:$X$23)-$AZ$3*SUMPRODUCT(K13:$K$22, W14:$W$23))/Z13</f>
        <v>32747.996980016615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2.0768709E-2</v>
      </c>
      <c r="O14">
        <f t="shared" si="29"/>
        <v>9346.0712624866665</v>
      </c>
      <c r="P14">
        <f t="shared" si="30"/>
        <v>467.30356312433332</v>
      </c>
      <c r="Q14" s="5">
        <f t="shared" si="31"/>
        <v>50</v>
      </c>
      <c r="R14">
        <f t="shared" si="0"/>
        <v>500000</v>
      </c>
      <c r="S14">
        <f t="shared" si="1"/>
        <v>32483.72380316307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27152.942656998555</v>
      </c>
      <c r="AC14">
        <f t="shared" si="2"/>
        <v>26105.102127354585</v>
      </c>
      <c r="AE14">
        <f t="shared" si="3"/>
        <v>7510.8428539523202</v>
      </c>
      <c r="AF14">
        <f t="shared" si="4"/>
        <v>-375.54214269761599</v>
      </c>
      <c r="AG14">
        <f t="shared" si="5"/>
        <v>-40.181818878802048</v>
      </c>
      <c r="AH14">
        <f t="shared" si="6"/>
        <v>-8610.1688124774537</v>
      </c>
      <c r="AI14">
        <f t="shared" si="7"/>
        <v>-1515.0499201015518</v>
      </c>
      <c r="AJ14">
        <f t="shared" si="8"/>
        <v>1047.8405296439705</v>
      </c>
      <c r="AK14">
        <f t="shared" si="32"/>
        <v>1762.4157091282175</v>
      </c>
      <c r="AL14">
        <f t="shared" si="9"/>
        <v>1295.2063186706362</v>
      </c>
      <c r="AN14">
        <f t="shared" si="10"/>
        <v>3645.2188175186357</v>
      </c>
      <c r="AO14">
        <f t="shared" si="11"/>
        <v>-182.26094087593177</v>
      </c>
      <c r="AP14">
        <f t="shared" si="12"/>
        <v>-19.501342944761419</v>
      </c>
      <c r="AQ14">
        <f t="shared" si="13"/>
        <v>-4178.7519706578778</v>
      </c>
      <c r="AR14">
        <f t="shared" si="14"/>
        <v>-735.29543695993573</v>
      </c>
      <c r="AS14">
        <f t="shared" si="15"/>
        <v>508.54585706142944</v>
      </c>
      <c r="AT14">
        <f t="shared" si="16"/>
        <v>855.34886458502012</v>
      </c>
      <c r="AU14">
        <f t="shared" si="17"/>
        <v>628.59928468651367</v>
      </c>
      <c r="AW14">
        <v>11</v>
      </c>
      <c r="AX14">
        <f>(R14*SUMPRODUCT(K15:$K$23, X15:$X$23)-$AZ$3*SUMPRODUCT(K14:$K$22, W15:$W$23))/Z14</f>
        <v>32483.72380316307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2.4225090000000001E-2</v>
      </c>
      <c r="O15">
        <f t="shared" si="29"/>
        <v>9346.0712624866665</v>
      </c>
      <c r="P15">
        <f t="shared" si="30"/>
        <v>467.30356312433332</v>
      </c>
      <c r="Q15" s="5">
        <f t="shared" si="31"/>
        <v>50</v>
      </c>
      <c r="R15">
        <f t="shared" si="0"/>
        <v>500000</v>
      </c>
      <c r="S15">
        <f t="shared" si="1"/>
        <v>31567.058039403197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26105.102127354585</v>
      </c>
      <c r="AC15">
        <f t="shared" si="2"/>
        <v>24500.199162320692</v>
      </c>
      <c r="AE15">
        <f t="shared" si="3"/>
        <v>7253.7835812999447</v>
      </c>
      <c r="AF15">
        <f t="shared" si="4"/>
        <v>-362.68917906499723</v>
      </c>
      <c r="AG15">
        <f t="shared" si="5"/>
        <v>-38.806592511311344</v>
      </c>
      <c r="AH15">
        <f t="shared" si="6"/>
        <v>-9734.0817870267856</v>
      </c>
      <c r="AI15">
        <f t="shared" si="7"/>
        <v>-2881.7939773031494</v>
      </c>
      <c r="AJ15">
        <f t="shared" si="8"/>
        <v>1604.9029650338925</v>
      </c>
      <c r="AK15">
        <f t="shared" si="32"/>
        <v>1712.502599885697</v>
      </c>
      <c r="AL15">
        <f t="shared" si="9"/>
        <v>435.61158761644015</v>
      </c>
      <c r="AN15">
        <f t="shared" si="10"/>
        <v>3346.7638325119942</v>
      </c>
      <c r="AO15">
        <f t="shared" si="11"/>
        <v>-167.33819162559971</v>
      </c>
      <c r="AP15">
        <f t="shared" si="12"/>
        <v>-17.904656076961775</v>
      </c>
      <c r="AQ15">
        <f t="shared" si="13"/>
        <v>-4491.1283197804951</v>
      </c>
      <c r="AR15">
        <f t="shared" si="14"/>
        <v>-1329.6073349710628</v>
      </c>
      <c r="AS15">
        <f t="shared" si="15"/>
        <v>740.47304249792899</v>
      </c>
      <c r="AT15">
        <f t="shared" si="16"/>
        <v>790.11755729181823</v>
      </c>
      <c r="AU15">
        <f t="shared" si="17"/>
        <v>200.98326481868438</v>
      </c>
      <c r="AW15">
        <v>12</v>
      </c>
      <c r="AX15">
        <f>(R15*SUMPRODUCT(K16:$K$23, X16:$X$23)-$AZ$3*SUMPRODUCT(K15:$K$22, W16:$W$23))/Z15</f>
        <v>31567.058039403197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2.7828815E-2</v>
      </c>
      <c r="O16">
        <f t="shared" si="29"/>
        <v>9346.0712624866665</v>
      </c>
      <c r="P16">
        <f t="shared" si="30"/>
        <v>467.30356312433332</v>
      </c>
      <c r="Q16" s="5">
        <f t="shared" si="31"/>
        <v>50</v>
      </c>
      <c r="R16">
        <f t="shared" si="0"/>
        <v>500000</v>
      </c>
      <c r="S16">
        <f t="shared" si="1"/>
        <v>30030.42939811826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24500.199162320692</v>
      </c>
      <c r="AC16">
        <f t="shared" si="2"/>
        <v>22425.87487487742</v>
      </c>
      <c r="AE16">
        <f t="shared" si="3"/>
        <v>6979.3815441529114</v>
      </c>
      <c r="AF16">
        <f t="shared" si="4"/>
        <v>-348.96907720764557</v>
      </c>
      <c r="AG16">
        <f t="shared" si="5"/>
        <v>-37.338585102420566</v>
      </c>
      <c r="AH16">
        <f t="shared" si="6"/>
        <v>-10799.414837776689</v>
      </c>
      <c r="AI16">
        <f t="shared" si="7"/>
        <v>-4206.3409559338434</v>
      </c>
      <c r="AJ16">
        <f t="shared" si="8"/>
        <v>2074.3242874432726</v>
      </c>
      <c r="AK16">
        <f t="shared" si="32"/>
        <v>1702.844456120848</v>
      </c>
      <c r="AL16">
        <f t="shared" si="9"/>
        <v>-429.17221236972273</v>
      </c>
      <c r="AN16">
        <f t="shared" si="10"/>
        <v>3053.1522922567619</v>
      </c>
      <c r="AO16">
        <f t="shared" si="11"/>
        <v>-152.6576146128381</v>
      </c>
      <c r="AP16">
        <f t="shared" si="12"/>
        <v>-16.333880870946967</v>
      </c>
      <c r="AQ16">
        <f t="shared" si="13"/>
        <v>-4724.2378079491336</v>
      </c>
      <c r="AR16">
        <f t="shared" si="14"/>
        <v>-1840.077011176156</v>
      </c>
      <c r="AS16">
        <f t="shared" si="15"/>
        <v>907.41964929501034</v>
      </c>
      <c r="AT16">
        <f t="shared" si="16"/>
        <v>744.91463486727821</v>
      </c>
      <c r="AU16">
        <f t="shared" si="17"/>
        <v>-187.74272701386747</v>
      </c>
      <c r="AW16">
        <v>13</v>
      </c>
      <c r="AX16">
        <f>(R16*SUMPRODUCT(K17:$K$23, X17:$X$23)-$AZ$3*SUMPRODUCT(K16:$K$22, W17:$W$23))/Z16</f>
        <v>30030.42939811826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3.1684449000000003E-2</v>
      </c>
      <c r="O17">
        <f t="shared" si="29"/>
        <v>9346.0712624866665</v>
      </c>
      <c r="P17">
        <f t="shared" si="30"/>
        <v>467.30356312433332</v>
      </c>
      <c r="Q17" s="5">
        <f t="shared" si="31"/>
        <v>50</v>
      </c>
      <c r="R17">
        <f t="shared" si="0"/>
        <v>500000</v>
      </c>
      <c r="S17">
        <f t="shared" si="1"/>
        <v>27903.259525694426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22425.87487487742</v>
      </c>
      <c r="AC17">
        <f t="shared" si="2"/>
        <v>19968.770546375556</v>
      </c>
      <c r="AE17">
        <f t="shared" si="3"/>
        <v>6688.4498701241291</v>
      </c>
      <c r="AF17">
        <f t="shared" si="4"/>
        <v>-334.42249350620642</v>
      </c>
      <c r="AG17">
        <f t="shared" si="5"/>
        <v>-35.782146755986552</v>
      </c>
      <c r="AH17">
        <f t="shared" si="6"/>
        <v>-11830.524954098042</v>
      </c>
      <c r="AI17">
        <f t="shared" si="7"/>
        <v>-5512.2797242361057</v>
      </c>
      <c r="AJ17">
        <f t="shared" si="8"/>
        <v>2457.1043285018641</v>
      </c>
      <c r="AK17">
        <f t="shared" si="32"/>
        <v>1775.7199689172628</v>
      </c>
      <c r="AL17">
        <f t="shared" si="9"/>
        <v>-1279.4554268169788</v>
      </c>
      <c r="AN17">
        <f t="shared" si="10"/>
        <v>2755.8475287189908</v>
      </c>
      <c r="AO17">
        <f t="shared" si="11"/>
        <v>-137.79237643594954</v>
      </c>
      <c r="AP17">
        <f t="shared" si="12"/>
        <v>-14.743347505707733</v>
      </c>
      <c r="AQ17">
        <f t="shared" si="13"/>
        <v>-4874.5409760534494</v>
      </c>
      <c r="AR17">
        <f t="shared" si="14"/>
        <v>-2271.2291712761162</v>
      </c>
      <c r="AS17">
        <f t="shared" si="15"/>
        <v>1012.4027275367661</v>
      </c>
      <c r="AT17">
        <f t="shared" si="16"/>
        <v>731.65136661879217</v>
      </c>
      <c r="AU17">
        <f t="shared" si="17"/>
        <v>-527.17507712055783</v>
      </c>
      <c r="AW17">
        <v>14</v>
      </c>
      <c r="AX17">
        <f>(R17*SUMPRODUCT(K18:$K$23, X18:$X$23)-$AZ$3*SUMPRODUCT(K17:$K$22, W18:$W$23))/Z17</f>
        <v>27903.259525694426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3.5933631000000001E-2</v>
      </c>
      <c r="O18">
        <f t="shared" si="29"/>
        <v>9346.0712624866665</v>
      </c>
      <c r="P18">
        <f t="shared" si="30"/>
        <v>467.30356312433332</v>
      </c>
      <c r="Q18" s="5">
        <f t="shared" si="31"/>
        <v>50</v>
      </c>
      <c r="R18">
        <f t="shared" si="0"/>
        <v>500000</v>
      </c>
      <c r="S18">
        <f t="shared" si="1"/>
        <v>25191.519058089463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19968.770546375556</v>
      </c>
      <c r="AC18">
        <f t="shared" si="2"/>
        <v>17200.035046603531</v>
      </c>
      <c r="AE18">
        <f t="shared" si="3"/>
        <v>6381.225081827849</v>
      </c>
      <c r="AF18">
        <f t="shared" si="4"/>
        <v>-319.06125409139247</v>
      </c>
      <c r="AG18">
        <f t="shared" si="5"/>
        <v>-34.138542830509223</v>
      </c>
      <c r="AH18">
        <f t="shared" si="6"/>
        <v>-12857.824579174679</v>
      </c>
      <c r="AI18">
        <f t="shared" si="7"/>
        <v>-6829.7992942687324</v>
      </c>
      <c r="AJ18">
        <f t="shared" si="8"/>
        <v>2768.7354997720249</v>
      </c>
      <c r="AK18">
        <f t="shared" si="32"/>
        <v>1824.7684996252517</v>
      </c>
      <c r="AL18">
        <f t="shared" si="9"/>
        <v>-2236.2952948714556</v>
      </c>
      <c r="AN18">
        <f t="shared" si="10"/>
        <v>2457.0240587258672</v>
      </c>
      <c r="AO18">
        <f t="shared" si="11"/>
        <v>-122.85120293629338</v>
      </c>
      <c r="AP18">
        <f t="shared" si="12"/>
        <v>-13.144689301631423</v>
      </c>
      <c r="AQ18">
        <f t="shared" si="13"/>
        <v>-4950.7710398548934</v>
      </c>
      <c r="AR18">
        <f t="shared" si="14"/>
        <v>-2629.7428733669512</v>
      </c>
      <c r="AS18">
        <f t="shared" si="15"/>
        <v>1066.0726816487147</v>
      </c>
      <c r="AT18">
        <f t="shared" si="16"/>
        <v>702.60804903313112</v>
      </c>
      <c r="AU18">
        <f t="shared" si="17"/>
        <v>-861.0621426851053</v>
      </c>
      <c r="AW18">
        <v>15</v>
      </c>
      <c r="AX18">
        <f>(R18*SUMPRODUCT(K19:$K$23, X19:$X$23)-$AZ$3*SUMPRODUCT(K18:$K$22, W19:$W$23))/Z18</f>
        <v>25191.519058089463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4.1016489000000003E-2</v>
      </c>
      <c r="O19">
        <f t="shared" si="29"/>
        <v>9346.0712624866665</v>
      </c>
      <c r="P19">
        <f t="shared" si="30"/>
        <v>467.30356312433332</v>
      </c>
      <c r="Q19" s="5">
        <f t="shared" si="31"/>
        <v>50</v>
      </c>
      <c r="R19">
        <f t="shared" si="0"/>
        <v>500000</v>
      </c>
      <c r="S19">
        <f t="shared" si="1"/>
        <v>21796.291303388844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17200.035046603531</v>
      </c>
      <c r="AC19">
        <f t="shared" si="2"/>
        <v>14122.651600253388</v>
      </c>
      <c r="AE19">
        <f t="shared" si="3"/>
        <v>6055.6773826342551</v>
      </c>
      <c r="AF19">
        <f t="shared" si="4"/>
        <v>-302.78386913171272</v>
      </c>
      <c r="AG19">
        <f t="shared" si="5"/>
        <v>-32.396914235720523</v>
      </c>
      <c r="AH19">
        <f t="shared" si="6"/>
        <v>-14002.431664836105</v>
      </c>
      <c r="AI19">
        <f t="shared" si="7"/>
        <v>-8281.9350655692833</v>
      </c>
      <c r="AJ19">
        <f t="shared" si="8"/>
        <v>3077.3834463501425</v>
      </c>
      <c r="AK19">
        <f t="shared" si="32"/>
        <v>1684.7449563117859</v>
      </c>
      <c r="AL19">
        <f t="shared" si="9"/>
        <v>-3519.8066629073546</v>
      </c>
      <c r="AN19">
        <f t="shared" si="10"/>
        <v>2172.2333872378836</v>
      </c>
      <c r="AO19">
        <f t="shared" si="11"/>
        <v>-108.61166936189416</v>
      </c>
      <c r="AP19">
        <f t="shared" si="12"/>
        <v>-11.621104345506174</v>
      </c>
      <c r="AQ19">
        <f t="shared" si="13"/>
        <v>-5022.8153917345162</v>
      </c>
      <c r="AR19">
        <f t="shared" si="14"/>
        <v>-2970.8147782040332</v>
      </c>
      <c r="AS19">
        <f t="shared" si="15"/>
        <v>1103.8889037690176</v>
      </c>
      <c r="AT19">
        <f t="shared" si="16"/>
        <v>604.33523978272399</v>
      </c>
      <c r="AU19">
        <f t="shared" si="17"/>
        <v>-1262.5906346522918</v>
      </c>
      <c r="AW19">
        <v>16</v>
      </c>
      <c r="AX19">
        <f>(R19*SUMPRODUCT(K20:$K$23, X20:$X$23)-$AZ$3*SUMPRODUCT(K19:$K$22, W20:$W$23))/Z19</f>
        <v>21796.291303388844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4.6435859000000003E-2</v>
      </c>
      <c r="O20">
        <f t="shared" si="29"/>
        <v>9346.0712624866665</v>
      </c>
      <c r="P20">
        <f t="shared" si="30"/>
        <v>467.30356312433332</v>
      </c>
      <c r="Q20" s="5">
        <f t="shared" si="31"/>
        <v>50</v>
      </c>
      <c r="R20">
        <f t="shared" si="0"/>
        <v>500000</v>
      </c>
      <c r="S20">
        <f t="shared" si="1"/>
        <v>17541.159378509314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14122.651600253388</v>
      </c>
      <c r="AC20">
        <f t="shared" si="2"/>
        <v>10724.161957181324</v>
      </c>
      <c r="AE20">
        <f t="shared" si="3"/>
        <v>5713.9200277184182</v>
      </c>
      <c r="AF20">
        <f t="shared" si="4"/>
        <v>-285.69600138592091</v>
      </c>
      <c r="AG20">
        <f t="shared" si="5"/>
        <v>-30.568566551878302</v>
      </c>
      <c r="AH20">
        <f t="shared" si="6"/>
        <v>-15043.78541485011</v>
      </c>
      <c r="AI20">
        <f t="shared" si="7"/>
        <v>-9646.1299550694912</v>
      </c>
      <c r="AJ20">
        <f t="shared" si="8"/>
        <v>3398.4896430720637</v>
      </c>
      <c r="AK20">
        <f t="shared" si="32"/>
        <v>1061.6125465236137</v>
      </c>
      <c r="AL20">
        <f t="shared" si="9"/>
        <v>-5186.0277654738138</v>
      </c>
      <c r="AN20">
        <f t="shared" si="10"/>
        <v>1944.0780898042619</v>
      </c>
      <c r="AO20">
        <f t="shared" si="11"/>
        <v>-97.203904490213091</v>
      </c>
      <c r="AP20">
        <f t="shared" si="12"/>
        <v>-10.400509664458786</v>
      </c>
      <c r="AQ20">
        <f t="shared" si="13"/>
        <v>-5118.4289368511045</v>
      </c>
      <c r="AR20">
        <f t="shared" si="14"/>
        <v>-3281.9552612015145</v>
      </c>
      <c r="AS20">
        <f t="shared" si="15"/>
        <v>1156.2866161011475</v>
      </c>
      <c r="AT20">
        <f t="shared" si="16"/>
        <v>361.19821095605499</v>
      </c>
      <c r="AU20">
        <f t="shared" si="17"/>
        <v>-1764.4704341443121</v>
      </c>
      <c r="AW20">
        <v>17</v>
      </c>
      <c r="AX20">
        <f>(R20*SUMPRODUCT(K21:$K$23, X21:$X$23)-$AZ$3*SUMPRODUCT(K20:$K$22, W21:$W$23))/Z20</f>
        <v>17541.159378509314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5.1834316999999998E-2</v>
      </c>
      <c r="O21">
        <f t="shared" si="29"/>
        <v>9346.0712624866665</v>
      </c>
      <c r="P21">
        <f t="shared" si="30"/>
        <v>467.30356312433332</v>
      </c>
      <c r="Q21" s="5">
        <f t="shared" si="31"/>
        <v>50</v>
      </c>
      <c r="R21">
        <f t="shared" si="0"/>
        <v>500000</v>
      </c>
      <c r="S21">
        <f t="shared" si="1"/>
        <v>12440.526927385145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10724.161957181324</v>
      </c>
      <c r="AC21">
        <f t="shared" si="2"/>
        <v>7135.4832017044064</v>
      </c>
      <c r="AE21">
        <f t="shared" si="3"/>
        <v>5360.6036854118292</v>
      </c>
      <c r="AF21">
        <f t="shared" si="4"/>
        <v>-268.03018427059146</v>
      </c>
      <c r="AG21">
        <f t="shared" si="5"/>
        <v>-28.678380117473861</v>
      </c>
      <c r="AH21">
        <f t="shared" si="6"/>
        <v>-15845.007688856567</v>
      </c>
      <c r="AI21">
        <f t="shared" si="7"/>
        <v>-10781.112567832803</v>
      </c>
      <c r="AJ21">
        <f t="shared" si="8"/>
        <v>3588.678755476918</v>
      </c>
      <c r="AK21">
        <f t="shared" si="32"/>
        <v>811.3985290119474</v>
      </c>
      <c r="AL21">
        <f t="shared" si="9"/>
        <v>-6381.0352833439374</v>
      </c>
      <c r="AN21">
        <f t="shared" si="10"/>
        <v>1734.868590246886</v>
      </c>
      <c r="AO21">
        <f t="shared" si="11"/>
        <v>-86.743429512344292</v>
      </c>
      <c r="AP21">
        <f t="shared" si="12"/>
        <v>-9.2812719993389887</v>
      </c>
      <c r="AQ21">
        <f t="shared" si="13"/>
        <v>-5127.9683716267518</v>
      </c>
      <c r="AR21">
        <f t="shared" si="14"/>
        <v>-3489.1244828915487</v>
      </c>
      <c r="AS21">
        <f t="shared" si="15"/>
        <v>1161.4150977633567</v>
      </c>
      <c r="AT21">
        <f t="shared" si="16"/>
        <v>262.59539125903683</v>
      </c>
      <c r="AU21">
        <f t="shared" si="17"/>
        <v>-2065.1139938691554</v>
      </c>
      <c r="AW21">
        <v>18</v>
      </c>
      <c r="AX21">
        <f>(R21*SUMPRODUCT(K22:$K$23, X22:$X$23)-$AZ$3*SUMPRODUCT(K21:$K$22, W22:$W$23))/Z21</f>
        <v>12440.526927385145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5.7772715000000002E-2</v>
      </c>
      <c r="O22">
        <f t="shared" si="29"/>
        <v>9346.0712624866665</v>
      </c>
      <c r="P22">
        <f t="shared" si="30"/>
        <v>467.30356312433332</v>
      </c>
      <c r="Q22" s="5">
        <f t="shared" si="31"/>
        <v>50</v>
      </c>
      <c r="R22">
        <f t="shared" si="0"/>
        <v>500000</v>
      </c>
      <c r="S22">
        <f t="shared" si="1"/>
        <v>6541.7980949396542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7135.4832017044064</v>
      </c>
      <c r="AC22">
        <f t="shared" si="2"/>
        <v>3497.8691443491916</v>
      </c>
      <c r="AE22">
        <f t="shared" si="3"/>
        <v>4997.3010196124633</v>
      </c>
      <c r="AF22">
        <f t="shared" si="4"/>
        <v>-249.86505098062318</v>
      </c>
      <c r="AG22">
        <f t="shared" si="5"/>
        <v>-26.734768435110638</v>
      </c>
      <c r="AH22">
        <f t="shared" si="6"/>
        <v>-16568.27881188484</v>
      </c>
      <c r="AI22">
        <f t="shared" si="7"/>
        <v>-11847.57761168811</v>
      </c>
      <c r="AJ22">
        <f t="shared" si="8"/>
        <v>3637.6140573552148</v>
      </c>
      <c r="AK22">
        <f t="shared" si="32"/>
        <v>831.80434192353732</v>
      </c>
      <c r="AL22">
        <f t="shared" si="9"/>
        <v>-7378.1592124093577</v>
      </c>
      <c r="AN22">
        <f t="shared" si="10"/>
        <v>1511.4876969323661</v>
      </c>
      <c r="AO22">
        <f t="shared" si="11"/>
        <v>-75.574384846618315</v>
      </c>
      <c r="AP22">
        <f t="shared" si="12"/>
        <v>-8.0862196236358006</v>
      </c>
      <c r="AQ22">
        <f t="shared" si="13"/>
        <v>-5011.2549724793607</v>
      </c>
      <c r="AR22">
        <f t="shared" si="14"/>
        <v>-3583.4278800172488</v>
      </c>
      <c r="AS22">
        <f t="shared" si="15"/>
        <v>1100.235681681432</v>
      </c>
      <c r="AT22">
        <f t="shared" si="16"/>
        <v>251.58821214453269</v>
      </c>
      <c r="AU22">
        <f t="shared" si="17"/>
        <v>-2231.6039861912841</v>
      </c>
      <c r="AW22">
        <v>19</v>
      </c>
      <c r="AX22">
        <f>(R22*SUMPRODUCT(K23:$K$23, X23:$X$23)-$AZ$3*SUMPRODUCT(K22:$K$22, W23:$W$23))/Z22</f>
        <v>6541.7980949396542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6.4089452000000005E-2</v>
      </c>
      <c r="O23">
        <f t="shared" si="29"/>
        <v>9346.0712624866665</v>
      </c>
      <c r="P23">
        <f t="shared" si="30"/>
        <v>467.30356312433332</v>
      </c>
      <c r="Q23" s="5">
        <f t="shared" si="31"/>
        <v>50</v>
      </c>
      <c r="R23">
        <f t="shared" si="0"/>
        <v>500000</v>
      </c>
      <c r="S23">
        <f t="shared" si="1"/>
        <v>7065.2592834914485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3497.8691443491916</v>
      </c>
      <c r="AC23">
        <f t="shared" si="2"/>
        <v>3497.8691443491916</v>
      </c>
      <c r="AE23">
        <f t="shared" si="3"/>
        <v>4627.0537255903346</v>
      </c>
      <c r="AF23">
        <f t="shared" si="4"/>
        <v>-231.35268627951672</v>
      </c>
      <c r="AG23">
        <f t="shared" si="5"/>
        <v>-24.754004092406394</v>
      </c>
      <c r="AH23">
        <f t="shared" si="6"/>
        <v>-17134.166583531387</v>
      </c>
      <c r="AI23">
        <f t="shared" si="7"/>
        <v>-12763.219548312976</v>
      </c>
      <c r="AJ23">
        <f t="shared" si="8"/>
        <v>0</v>
      </c>
      <c r="AK23">
        <f t="shared" si="32"/>
        <v>820.14194208227502</v>
      </c>
      <c r="AL23">
        <f t="shared" si="9"/>
        <v>-11943.077606230701</v>
      </c>
      <c r="AN23">
        <f t="shared" si="10"/>
        <v>1267.7800541370641</v>
      </c>
      <c r="AO23">
        <f t="shared" si="11"/>
        <v>-63.389002706853205</v>
      </c>
      <c r="AP23">
        <f t="shared" si="12"/>
        <v>-6.7824223597870992</v>
      </c>
      <c r="AQ23">
        <f t="shared" si="13"/>
        <v>-4694.6406778735836</v>
      </c>
      <c r="AR23">
        <f t="shared" si="14"/>
        <v>-3497.0320488031593</v>
      </c>
      <c r="AS23">
        <f t="shared" si="15"/>
        <v>0</v>
      </c>
      <c r="AT23">
        <f t="shared" si="16"/>
        <v>224.71310198597004</v>
      </c>
      <c r="AU23">
        <f t="shared" si="17"/>
        <v>-3272.3189468171895</v>
      </c>
      <c r="AW23">
        <v>20</v>
      </c>
      <c r="AX23">
        <f>(R23*SUMPRODUCT(K$23:$K24, X$23:$X24)-$AZ$3*SUMPRODUCT(K$22:$K23, W$23:$W24))/Z23</f>
        <v>7065.2592834914485</v>
      </c>
    </row>
    <row r="25" spans="5:50" x14ac:dyDescent="0.25">
      <c r="AN25" s="6">
        <f t="shared" ref="AN25:AU25" si="33">SUM(AN3:AN23)</f>
        <v>83210.271391473143</v>
      </c>
      <c r="AO25" s="6">
        <f t="shared" si="33"/>
        <v>-11170.067016438657</v>
      </c>
      <c r="AP25" s="6">
        <f t="shared" si="33"/>
        <v>-2915.0699679888057</v>
      </c>
      <c r="AQ25" s="6">
        <f t="shared" si="33"/>
        <v>-71737.223983811404</v>
      </c>
      <c r="AR25" s="6">
        <f t="shared" si="33"/>
        <v>-2612.0895767657248</v>
      </c>
      <c r="AS25" s="6">
        <f t="shared" si="33"/>
        <v>-12632.675293750874</v>
      </c>
      <c r="AT25" s="6">
        <f t="shared" si="33"/>
        <v>16590.240234921643</v>
      </c>
      <c r="AU25" s="7">
        <f t="shared" si="33"/>
        <v>1345.4753644050388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0CC-BDDD-4A05-9AD1-3A8675525458}">
  <sheetPr codeName="Sheet16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30455.548162387971</v>
      </c>
      <c r="K3">
        <v>1</v>
      </c>
      <c r="L3" s="2">
        <v>0</v>
      </c>
      <c r="O3">
        <f>$C$3</f>
        <v>30455.548162387971</v>
      </c>
      <c r="P3">
        <f>O3*B5</f>
        <v>24364.438529910378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30455.548162387971</v>
      </c>
      <c r="AF3">
        <f t="shared" ref="AF3:AF23" si="4">-$Z3*P3</f>
        <v>-24364.438529910378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3571.2014284775937</v>
      </c>
      <c r="AJ3">
        <f t="shared" ref="AJ3:AJ23" si="8">AB3-AC3</f>
        <v>0</v>
      </c>
      <c r="AL3">
        <f t="shared" ref="AL3:AL23" si="9">SUM(AI3:AK3)</f>
        <v>3571.2014284775937</v>
      </c>
      <c r="AN3">
        <f t="shared" ref="AN3:AN23" si="10">AE3*$K3</f>
        <v>30455.548162387971</v>
      </c>
      <c r="AO3">
        <f t="shared" ref="AO3:AO23" si="11">AF3*$K3</f>
        <v>-24364.438529910378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3571.2014284775937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3571.2014284775937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23173.368025011161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2.0768709E-2</v>
      </c>
      <c r="R4">
        <f t="shared" si="0"/>
        <v>500000</v>
      </c>
      <c r="S4">
        <f t="shared" si="1"/>
        <v>13857.407930336603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13431.033378233784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-10384.354499999999</v>
      </c>
      <c r="AI4">
        <f t="shared" si="7"/>
        <v>-10384.354499999999</v>
      </c>
      <c r="AJ4">
        <f t="shared" si="8"/>
        <v>-13431.033378233784</v>
      </c>
      <c r="AK4">
        <f>H4*SUM(AB4, AE4:AF4)</f>
        <v>0</v>
      </c>
      <c r="AL4">
        <f t="shared" si="9"/>
        <v>-23815.387878233785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-9742.3346467773699</v>
      </c>
      <c r="AR4">
        <f t="shared" si="14"/>
        <v>-9742.3346467773699</v>
      </c>
      <c r="AS4">
        <f t="shared" si="15"/>
        <v>-12600.65050964798</v>
      </c>
      <c r="AT4">
        <f t="shared" si="16"/>
        <v>0</v>
      </c>
      <c r="AU4">
        <f t="shared" si="17"/>
        <v>-22342.985156425351</v>
      </c>
      <c r="AW4">
        <v>1</v>
      </c>
      <c r="AX4">
        <f>(R4*SUMPRODUCT(K5:$K$23, X5:$X$23)-$AZ$3*SUMPRODUCT(K4:$K$22, W5:$W$23))/Z4</f>
        <v>13857.407930336603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2.4225090000000001E-2</v>
      </c>
      <c r="O5">
        <f t="shared" ref="O5:O23" si="29">$C$3</f>
        <v>30455.548162387971</v>
      </c>
      <c r="P5">
        <f t="shared" ref="P5:P23" si="30">O5*$C$5</f>
        <v>1522.7774081193986</v>
      </c>
      <c r="Q5" s="5">
        <f t="shared" ref="Q5:Q23" si="31">$C$8</f>
        <v>50</v>
      </c>
      <c r="R5">
        <f t="shared" si="0"/>
        <v>500000</v>
      </c>
      <c r="S5">
        <f t="shared" si="1"/>
        <v>26028.970630472821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13431.033378233784</v>
      </c>
      <c r="AC5">
        <f t="shared" si="2"/>
        <v>24364.659060706676</v>
      </c>
      <c r="AE5">
        <f t="shared" si="3"/>
        <v>28508.197962111855</v>
      </c>
      <c r="AF5">
        <f t="shared" si="4"/>
        <v>-1425.4098981055929</v>
      </c>
      <c r="AG5">
        <f t="shared" si="5"/>
        <v>-46.802963141735447</v>
      </c>
      <c r="AH5">
        <f t="shared" si="6"/>
        <v>-11739.857627645595</v>
      </c>
      <c r="AI5">
        <f t="shared" si="7"/>
        <v>15296.127473218932</v>
      </c>
      <c r="AJ5">
        <f t="shared" si="8"/>
        <v>-10933.625682472892</v>
      </c>
      <c r="AK5">
        <f>H5*SUM(AB5, AE5:AF5)</f>
        <v>3500.39417260954</v>
      </c>
      <c r="AL5">
        <f t="shared" si="9"/>
        <v>7862.8959633555805</v>
      </c>
      <c r="AN5">
        <f t="shared" si="10"/>
        <v>24618.611038207884</v>
      </c>
      <c r="AO5">
        <f t="shared" si="11"/>
        <v>-1230.9305519103943</v>
      </c>
      <c r="AP5">
        <f t="shared" si="12"/>
        <v>-40.417284408972499</v>
      </c>
      <c r="AQ5">
        <f t="shared" si="13"/>
        <v>-10138.100940756014</v>
      </c>
      <c r="AR5">
        <f t="shared" si="14"/>
        <v>13209.162261132504</v>
      </c>
      <c r="AS5">
        <f t="shared" si="15"/>
        <v>-9441.8692571131724</v>
      </c>
      <c r="AT5">
        <f t="shared" si="16"/>
        <v>3022.8091838850146</v>
      </c>
      <c r="AU5">
        <f t="shared" si="17"/>
        <v>6790.1021879043456</v>
      </c>
      <c r="AW5">
        <v>2</v>
      </c>
      <c r="AX5">
        <f>(R5*SUMPRODUCT(K6:$K$23, X6:$X$23)-$AZ$3*SUMPRODUCT(K5:$K$22, W6:$W$23))/Z5</f>
        <v>26028.970630472821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2.7828815E-2</v>
      </c>
      <c r="O6">
        <f t="shared" si="29"/>
        <v>30455.548162387971</v>
      </c>
      <c r="P6">
        <f t="shared" si="30"/>
        <v>1522.7774081193986</v>
      </c>
      <c r="Q6" s="5">
        <f t="shared" si="31"/>
        <v>50</v>
      </c>
      <c r="R6">
        <f t="shared" si="0"/>
        <v>500000</v>
      </c>
      <c r="S6">
        <f t="shared" si="1"/>
        <v>36587.789878246673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24364.659060706676</v>
      </c>
      <c r="AC6">
        <f t="shared" si="2"/>
        <v>32952.765518558081</v>
      </c>
      <c r="AE6">
        <f t="shared" si="3"/>
        <v>27429.766615419747</v>
      </c>
      <c r="AF6">
        <f t="shared" si="4"/>
        <v>-1371.4883307709874</v>
      </c>
      <c r="AG6">
        <f t="shared" si="5"/>
        <v>-45.032462507594914</v>
      </c>
      <c r="AH6">
        <f t="shared" si="6"/>
        <v>-13024.710027231744</v>
      </c>
      <c r="AI6">
        <f t="shared" si="7"/>
        <v>12988.535794909421</v>
      </c>
      <c r="AJ6">
        <f t="shared" si="8"/>
        <v>-8588.1064578514051</v>
      </c>
      <c r="AK6">
        <f>H6*SUM(AB6, AE6:AF6)</f>
        <v>5486.0155831746715</v>
      </c>
      <c r="AL6">
        <f t="shared" si="9"/>
        <v>9886.4449202326869</v>
      </c>
      <c r="AN6">
        <f t="shared" si="10"/>
        <v>21363.021424681239</v>
      </c>
      <c r="AO6">
        <f t="shared" si="11"/>
        <v>-1068.1510712340621</v>
      </c>
      <c r="AP6">
        <f t="shared" si="12"/>
        <v>-35.072462512863538</v>
      </c>
      <c r="AQ6">
        <f t="shared" si="13"/>
        <v>-10143.985665761904</v>
      </c>
      <c r="AR6">
        <f t="shared" si="14"/>
        <v>10115.812225172411</v>
      </c>
      <c r="AS6">
        <f t="shared" si="15"/>
        <v>-6688.6424820467009</v>
      </c>
      <c r="AT6">
        <f t="shared" si="16"/>
        <v>4272.6527747273076</v>
      </c>
      <c r="AU6">
        <f t="shared" si="17"/>
        <v>7699.8225178530165</v>
      </c>
      <c r="AW6">
        <v>3</v>
      </c>
      <c r="AX6">
        <f>(R6*SUMPRODUCT(K7:$K$23, X7:$X$23)-$AZ$3*SUMPRODUCT(K6:$K$22, W7:$W$23))/Z6</f>
        <v>36587.789878246673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3.1684449000000003E-2</v>
      </c>
      <c r="O7">
        <f t="shared" si="29"/>
        <v>30455.548162387971</v>
      </c>
      <c r="P7">
        <f t="shared" si="30"/>
        <v>1522.7774081193986</v>
      </c>
      <c r="Q7" s="5">
        <f t="shared" si="31"/>
        <v>50</v>
      </c>
      <c r="R7">
        <f t="shared" si="0"/>
        <v>500000</v>
      </c>
      <c r="S7">
        <f t="shared" si="1"/>
        <v>45357.571169505238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32952.765518558081</v>
      </c>
      <c r="AC7">
        <f t="shared" si="2"/>
        <v>39148.40009582146</v>
      </c>
      <c r="AE7">
        <f t="shared" si="3"/>
        <v>26286.371907857381</v>
      </c>
      <c r="AF7">
        <f t="shared" si="4"/>
        <v>-1314.3185953928692</v>
      </c>
      <c r="AG7">
        <f t="shared" si="5"/>
        <v>-43.155309120852657</v>
      </c>
      <c r="AH7">
        <f t="shared" si="6"/>
        <v>-14268.287616663032</v>
      </c>
      <c r="AI7">
        <f t="shared" si="7"/>
        <v>10660.610386680628</v>
      </c>
      <c r="AJ7">
        <f t="shared" si="8"/>
        <v>-6195.6345772633795</v>
      </c>
      <c r="AK7">
        <f>H7*SUM(AB7, AE7:AF7)</f>
        <v>6064.7285316080652</v>
      </c>
      <c r="AL7">
        <f t="shared" si="9"/>
        <v>10529.704341025314</v>
      </c>
      <c r="AN7">
        <f t="shared" si="10"/>
        <v>18532.194847124294</v>
      </c>
      <c r="AO7">
        <f t="shared" si="11"/>
        <v>-926.60974235621484</v>
      </c>
      <c r="AP7">
        <f t="shared" si="12"/>
        <v>-30.424989805324216</v>
      </c>
      <c r="AQ7">
        <f t="shared" si="13"/>
        <v>-10059.307049816571</v>
      </c>
      <c r="AR7">
        <f t="shared" si="14"/>
        <v>7515.8530651461851</v>
      </c>
      <c r="AS7">
        <f t="shared" si="15"/>
        <v>-4367.9937113384794</v>
      </c>
      <c r="AT7">
        <f t="shared" si="16"/>
        <v>4275.7034419450956</v>
      </c>
      <c r="AU7">
        <f t="shared" si="17"/>
        <v>7423.5627957528013</v>
      </c>
      <c r="AW7">
        <v>4</v>
      </c>
      <c r="AX7">
        <f>(R7*SUMPRODUCT(K8:$K$23, X8:$X$23)-$AZ$3*SUMPRODUCT(K7:$K$22, W8:$W$23))/Z7</f>
        <v>45357.571169505238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3.5933631000000001E-2</v>
      </c>
      <c r="O8">
        <f t="shared" si="29"/>
        <v>30455.548162387971</v>
      </c>
      <c r="P8">
        <f t="shared" si="30"/>
        <v>1522.7774081193986</v>
      </c>
      <c r="Q8" s="5">
        <f t="shared" si="31"/>
        <v>50</v>
      </c>
      <c r="R8">
        <f t="shared" si="0"/>
        <v>500000</v>
      </c>
      <c r="S8">
        <f t="shared" si="1"/>
        <v>52286.210827115166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39148.40009582146</v>
      </c>
      <c r="AC8">
        <f t="shared" si="2"/>
        <v>43055.63357317826</v>
      </c>
      <c r="AE8">
        <f t="shared" si="3"/>
        <v>25078.943400313095</v>
      </c>
      <c r="AF8">
        <f t="shared" si="4"/>
        <v>-1253.9471700156548</v>
      </c>
      <c r="AG8">
        <f t="shared" si="5"/>
        <v>-41.173029076004482</v>
      </c>
      <c r="AH8">
        <f t="shared" si="6"/>
        <v>-15507.269536396539</v>
      </c>
      <c r="AI8">
        <f t="shared" si="7"/>
        <v>8276.5536648248963</v>
      </c>
      <c r="AJ8">
        <f t="shared" si="8"/>
        <v>-3907.2334773568</v>
      </c>
      <c r="AK8">
        <f t="shared" ref="AK8:AK23" si="32">H8*SUM(AB8:AB8, AE8:AF8)</f>
        <v>4565.5712336436209</v>
      </c>
      <c r="AL8">
        <f t="shared" si="9"/>
        <v>8934.8914211117171</v>
      </c>
      <c r="AN8">
        <f t="shared" si="10"/>
        <v>16485.728529040916</v>
      </c>
      <c r="AO8">
        <f t="shared" si="11"/>
        <v>-824.28642645204593</v>
      </c>
      <c r="AP8">
        <f t="shared" si="12"/>
        <v>-27.065230350049131</v>
      </c>
      <c r="AQ8">
        <f t="shared" si="13"/>
        <v>-10193.756240963005</v>
      </c>
      <c r="AR8">
        <f t="shared" si="14"/>
        <v>5440.6206312758186</v>
      </c>
      <c r="AS8">
        <f t="shared" si="15"/>
        <v>-2568.433182335767</v>
      </c>
      <c r="AT8">
        <f t="shared" si="16"/>
        <v>3001.1937399606522</v>
      </c>
      <c r="AU8">
        <f t="shared" si="17"/>
        <v>5873.3811889007038</v>
      </c>
      <c r="AW8">
        <v>5</v>
      </c>
      <c r="AX8">
        <f>(R8*SUMPRODUCT(K9:$K$23, X9:$X$23)-$AZ$3*SUMPRODUCT(K8:$K$22, W9:$W$23))/Z8</f>
        <v>52286.210827115166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4.1016489000000003E-2</v>
      </c>
      <c r="O9">
        <f t="shared" si="29"/>
        <v>30455.548162387971</v>
      </c>
      <c r="P9">
        <f t="shared" si="30"/>
        <v>1522.7774081193986</v>
      </c>
      <c r="Q9" s="5">
        <f t="shared" si="31"/>
        <v>50</v>
      </c>
      <c r="R9">
        <f t="shared" si="0"/>
        <v>500000</v>
      </c>
      <c r="S9">
        <f t="shared" si="1"/>
        <v>57647.939423490752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43055.63357317826</v>
      </c>
      <c r="AC9">
        <f t="shared" si="2"/>
        <v>45049.011883210827</v>
      </c>
      <c r="AE9">
        <f t="shared" si="3"/>
        <v>23799.503760199401</v>
      </c>
      <c r="AF9">
        <f t="shared" si="4"/>
        <v>-1189.97518800997</v>
      </c>
      <c r="AG9">
        <f t="shared" si="5"/>
        <v>-39.072525691051815</v>
      </c>
      <c r="AH9">
        <f t="shared" si="6"/>
        <v>-16887.73094192618</v>
      </c>
      <c r="AI9">
        <f t="shared" si="7"/>
        <v>5682.7251045722005</v>
      </c>
      <c r="AJ9">
        <f t="shared" si="8"/>
        <v>-1993.3783100325672</v>
      </c>
      <c r="AK9">
        <f t="shared" si="32"/>
        <v>3427.7214639881936</v>
      </c>
      <c r="AL9">
        <f t="shared" si="9"/>
        <v>7117.0682585278264</v>
      </c>
      <c r="AN9">
        <f t="shared" si="10"/>
        <v>14868.546417869338</v>
      </c>
      <c r="AO9">
        <f t="shared" si="11"/>
        <v>-743.42732089346691</v>
      </c>
      <c r="AP9">
        <f t="shared" si="12"/>
        <v>-24.410242656922051</v>
      </c>
      <c r="AQ9">
        <f t="shared" si="13"/>
        <v>-10550.472561635206</v>
      </c>
      <c r="AR9">
        <f t="shared" si="14"/>
        <v>3550.2362926837445</v>
      </c>
      <c r="AS9">
        <f t="shared" si="15"/>
        <v>-1245.3468874699277</v>
      </c>
      <c r="AT9">
        <f t="shared" si="16"/>
        <v>2141.4411076951169</v>
      </c>
      <c r="AU9">
        <f t="shared" si="17"/>
        <v>4446.3305129089331</v>
      </c>
      <c r="AW9">
        <v>6</v>
      </c>
      <c r="AX9">
        <f>(R9*SUMPRODUCT(K10:$K$23, X10:$X$23)-$AZ$3*SUMPRODUCT(K9:$K$22, W10:$W$23))/Z9</f>
        <v>57647.939423490752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4.6435859000000003E-2</v>
      </c>
      <c r="O10">
        <f t="shared" si="29"/>
        <v>30455.548162387971</v>
      </c>
      <c r="P10">
        <f t="shared" si="30"/>
        <v>1522.7774081193986</v>
      </c>
      <c r="Q10" s="5">
        <f t="shared" si="31"/>
        <v>50</v>
      </c>
      <c r="R10">
        <f t="shared" si="0"/>
        <v>500000</v>
      </c>
      <c r="S10">
        <f t="shared" si="1"/>
        <v>61833.250535210507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45049.011883210827</v>
      </c>
      <c r="AC10">
        <f t="shared" si="2"/>
        <v>45592.665835847001</v>
      </c>
      <c r="AE10">
        <f t="shared" si="3"/>
        <v>22456.358321718817</v>
      </c>
      <c r="AF10">
        <f t="shared" si="4"/>
        <v>-1122.8179160859409</v>
      </c>
      <c r="AG10">
        <f t="shared" si="5"/>
        <v>-36.867434140377739</v>
      </c>
      <c r="AH10">
        <f t="shared" si="6"/>
        <v>-18143.6629376356</v>
      </c>
      <c r="AI10">
        <f t="shared" si="7"/>
        <v>3153.0100338568991</v>
      </c>
      <c r="AJ10">
        <f t="shared" si="8"/>
        <v>-543.65395263617393</v>
      </c>
      <c r="AK10">
        <f t="shared" si="32"/>
        <v>3485.0839951642943</v>
      </c>
      <c r="AL10">
        <f t="shared" si="9"/>
        <v>6094.440076385019</v>
      </c>
      <c r="AN10">
        <f t="shared" si="10"/>
        <v>13329.622070019486</v>
      </c>
      <c r="AO10">
        <f t="shared" si="11"/>
        <v>-666.48110350097431</v>
      </c>
      <c r="AP10">
        <f t="shared" si="12"/>
        <v>-21.883733628674786</v>
      </c>
      <c r="AQ10">
        <f t="shared" si="13"/>
        <v>-10769.696780737462</v>
      </c>
      <c r="AR10">
        <f t="shared" si="14"/>
        <v>1871.5604521523746</v>
      </c>
      <c r="AS10">
        <f t="shared" si="15"/>
        <v>-322.70155390706321</v>
      </c>
      <c r="AT10">
        <f t="shared" si="16"/>
        <v>2068.6725724751436</v>
      </c>
      <c r="AU10">
        <f t="shared" si="17"/>
        <v>3617.5314707204543</v>
      </c>
      <c r="AW10">
        <v>7</v>
      </c>
      <c r="AX10">
        <f>(R10*SUMPRODUCT(K11:$K$23, X11:$X$23)-$AZ$3*SUMPRODUCT(K10:$K$22, W11:$W$23))/Z10</f>
        <v>61833.250535210507</v>
      </c>
    </row>
    <row r="11" spans="1:52" x14ac:dyDescent="0.25">
      <c r="A11" t="s">
        <v>33</v>
      </c>
      <c r="C11" s="24">
        <f>AU25</f>
        <v>6055.3826710484955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5.1834316999999998E-2</v>
      </c>
      <c r="O11">
        <f t="shared" si="29"/>
        <v>30455.548162387971</v>
      </c>
      <c r="P11">
        <f t="shared" si="30"/>
        <v>1522.7774081193986</v>
      </c>
      <c r="Q11" s="5">
        <f t="shared" si="31"/>
        <v>50</v>
      </c>
      <c r="R11">
        <f t="shared" si="0"/>
        <v>500000</v>
      </c>
      <c r="S11">
        <f t="shared" si="1"/>
        <v>64975.794394709716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45592.665835847001</v>
      </c>
      <c r="AC11">
        <f t="shared" si="2"/>
        <v>44947.345635924736</v>
      </c>
      <c r="AE11">
        <f t="shared" si="3"/>
        <v>21067.784742588068</v>
      </c>
      <c r="AF11">
        <f t="shared" si="4"/>
        <v>-1053.3892371294035</v>
      </c>
      <c r="AG11">
        <f t="shared" si="5"/>
        <v>-34.587761530765</v>
      </c>
      <c r="AH11">
        <f t="shared" si="6"/>
        <v>-19109.982682089623</v>
      </c>
      <c r="AI11">
        <f t="shared" si="7"/>
        <v>869.82506183827718</v>
      </c>
      <c r="AJ11">
        <f t="shared" si="8"/>
        <v>645.3201999222656</v>
      </c>
      <c r="AK11">
        <f t="shared" si="32"/>
        <v>3378.7636590772418</v>
      </c>
      <c r="AL11">
        <f t="shared" si="9"/>
        <v>4893.9089208377845</v>
      </c>
      <c r="AN11">
        <f t="shared" si="10"/>
        <v>11892.909171138093</v>
      </c>
      <c r="AO11">
        <f t="shared" si="11"/>
        <v>-594.6454585569046</v>
      </c>
      <c r="AP11">
        <f t="shared" si="12"/>
        <v>-19.525028917104851</v>
      </c>
      <c r="AQ11">
        <f t="shared" si="13"/>
        <v>-10787.716462694143</v>
      </c>
      <c r="AR11">
        <f t="shared" si="14"/>
        <v>491.02222096993984</v>
      </c>
      <c r="AS11">
        <f t="shared" si="15"/>
        <v>364.28768462124407</v>
      </c>
      <c r="AT11">
        <f t="shared" si="16"/>
        <v>1907.3352893585486</v>
      </c>
      <c r="AU11">
        <f t="shared" si="17"/>
        <v>2762.6451949497323</v>
      </c>
      <c r="AW11">
        <v>8</v>
      </c>
      <c r="AX11">
        <f>(R11*SUMPRODUCT(K12:$K$23, X12:$X$23)-$AZ$3*SUMPRODUCT(K11:$K$22, W12:$W$23))/Z11</f>
        <v>64975.794394709716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5.7772715000000002E-2</v>
      </c>
      <c r="O12">
        <f t="shared" si="29"/>
        <v>30455.548162387971</v>
      </c>
      <c r="P12">
        <f t="shared" si="30"/>
        <v>1522.7774081193986</v>
      </c>
      <c r="Q12" s="5">
        <f t="shared" si="31"/>
        <v>50</v>
      </c>
      <c r="R12">
        <f t="shared" si="0"/>
        <v>500000</v>
      </c>
      <c r="S12">
        <f t="shared" si="1"/>
        <v>67103.084282277239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44947.345635924736</v>
      </c>
      <c r="AC12">
        <f t="shared" si="2"/>
        <v>43272.974015637461</v>
      </c>
      <c r="AE12">
        <f t="shared" si="3"/>
        <v>19639.963771547296</v>
      </c>
      <c r="AF12">
        <f t="shared" si="4"/>
        <v>-981.99818857736489</v>
      </c>
      <c r="AG12">
        <f t="shared" si="5"/>
        <v>-32.243655026052501</v>
      </c>
      <c r="AH12">
        <f t="shared" si="6"/>
        <v>-19982.288894048499</v>
      </c>
      <c r="AI12">
        <f t="shared" si="7"/>
        <v>-1356.5669661046195</v>
      </c>
      <c r="AJ12">
        <f t="shared" si="8"/>
        <v>1674.3716202872747</v>
      </c>
      <c r="AK12">
        <f t="shared" si="32"/>
        <v>3301.1156522606329</v>
      </c>
      <c r="AL12">
        <f t="shared" si="9"/>
        <v>3618.9203064432882</v>
      </c>
      <c r="AN12">
        <f t="shared" si="10"/>
        <v>10539.874919062328</v>
      </c>
      <c r="AO12">
        <f t="shared" si="11"/>
        <v>-526.99374595311644</v>
      </c>
      <c r="AP12">
        <f t="shared" si="12"/>
        <v>-17.303702535354258</v>
      </c>
      <c r="AQ12">
        <f t="shared" si="13"/>
        <v>-10723.585236188392</v>
      </c>
      <c r="AR12">
        <f t="shared" si="14"/>
        <v>-728.00776561453461</v>
      </c>
      <c r="AS12">
        <f t="shared" si="15"/>
        <v>898.55906309878401</v>
      </c>
      <c r="AT12">
        <f t="shared" si="16"/>
        <v>1771.5585666502884</v>
      </c>
      <c r="AU12">
        <f t="shared" si="17"/>
        <v>1942.1098641345379</v>
      </c>
      <c r="AW12">
        <v>9</v>
      </c>
      <c r="AX12">
        <f>(R12*SUMPRODUCT(K13:$K$23, X13:$X$23)-$AZ$3*SUMPRODUCT(K12:$K$22, W13:$W$23))/Z12</f>
        <v>67103.084282277239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6.4089452000000005E-2</v>
      </c>
      <c r="O13">
        <f t="shared" si="29"/>
        <v>30455.548162387971</v>
      </c>
      <c r="P13">
        <f t="shared" si="30"/>
        <v>1522.7774081193986</v>
      </c>
      <c r="Q13" s="5">
        <f t="shared" si="31"/>
        <v>50</v>
      </c>
      <c r="R13">
        <f t="shared" si="0"/>
        <v>500000</v>
      </c>
      <c r="S13">
        <f t="shared" si="1"/>
        <v>68243.748198092435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43272.974015637461</v>
      </c>
      <c r="AC13">
        <f t="shared" si="2"/>
        <v>40747.987583812501</v>
      </c>
      <c r="AE13">
        <f t="shared" si="3"/>
        <v>18184.849618413507</v>
      </c>
      <c r="AF13">
        <f t="shared" si="4"/>
        <v>-909.24248092067535</v>
      </c>
      <c r="AG13">
        <f t="shared" si="5"/>
        <v>-29.854740294695226</v>
      </c>
      <c r="AH13">
        <f t="shared" si="6"/>
        <v>-20664.781810967506</v>
      </c>
      <c r="AI13">
        <f t="shared" si="7"/>
        <v>-3419.0294137693709</v>
      </c>
      <c r="AJ13">
        <f t="shared" si="8"/>
        <v>2524.9864318249602</v>
      </c>
      <c r="AK13">
        <f t="shared" si="32"/>
        <v>3130.3616456168361</v>
      </c>
      <c r="AL13">
        <f t="shared" si="9"/>
        <v>2236.3186636724254</v>
      </c>
      <c r="AN13">
        <f t="shared" si="10"/>
        <v>9279.2444253688845</v>
      </c>
      <c r="AO13">
        <f t="shared" si="11"/>
        <v>-463.96222126844424</v>
      </c>
      <c r="AP13">
        <f t="shared" si="12"/>
        <v>-15.234078821849243</v>
      </c>
      <c r="AQ13">
        <f t="shared" si="13"/>
        <v>-10544.687772766616</v>
      </c>
      <c r="AR13">
        <f t="shared" si="14"/>
        <v>-1744.6396474880246</v>
      </c>
      <c r="AS13">
        <f t="shared" si="15"/>
        <v>1288.4333257240278</v>
      </c>
      <c r="AT13">
        <f t="shared" si="16"/>
        <v>1597.3401737711354</v>
      </c>
      <c r="AU13">
        <f t="shared" si="17"/>
        <v>1141.1338520071383</v>
      </c>
      <c r="AW13">
        <v>10</v>
      </c>
      <c r="AX13">
        <f>(R13*SUMPRODUCT(K14:$K$23, X14:$X$23)-$AZ$3*SUMPRODUCT(K13:$K$22, W14:$W$23))/Z13</f>
        <v>68243.748198092435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7.1121990999999996E-2</v>
      </c>
      <c r="O14">
        <f t="shared" si="29"/>
        <v>30455.548162387971</v>
      </c>
      <c r="P14">
        <f t="shared" si="30"/>
        <v>1522.7774081193986</v>
      </c>
      <c r="Q14" s="5">
        <f t="shared" si="31"/>
        <v>50</v>
      </c>
      <c r="R14">
        <f t="shared" si="0"/>
        <v>500000</v>
      </c>
      <c r="S14">
        <f t="shared" si="1"/>
        <v>68354.852269397044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40747.987583812501</v>
      </c>
      <c r="AC14">
        <f t="shared" si="2"/>
        <v>37503.387760042999</v>
      </c>
      <c r="AE14">
        <f t="shared" si="3"/>
        <v>16709.658411332213</v>
      </c>
      <c r="AF14">
        <f t="shared" si="4"/>
        <v>-835.48292056661069</v>
      </c>
      <c r="AG14">
        <f t="shared" si="5"/>
        <v>-27.43286432120162</v>
      </c>
      <c r="AH14">
        <f t="shared" si="6"/>
        <v>-21233.285705466511</v>
      </c>
      <c r="AI14">
        <f t="shared" si="7"/>
        <v>-5386.5430790221089</v>
      </c>
      <c r="AJ14">
        <f t="shared" si="8"/>
        <v>3244.5998237695021</v>
      </c>
      <c r="AK14">
        <f t="shared" si="32"/>
        <v>2910.3791820333149</v>
      </c>
      <c r="AL14">
        <f t="shared" si="9"/>
        <v>768.43592678070809</v>
      </c>
      <c r="AN14">
        <f t="shared" si="10"/>
        <v>8109.6572594705231</v>
      </c>
      <c r="AO14">
        <f t="shared" si="11"/>
        <v>-405.48286297352615</v>
      </c>
      <c r="AP14">
        <f t="shared" si="12"/>
        <v>-13.313924307371023</v>
      </c>
      <c r="AQ14">
        <f t="shared" si="13"/>
        <v>-10305.098124984328</v>
      </c>
      <c r="AR14">
        <f t="shared" si="14"/>
        <v>-2614.2376527947004</v>
      </c>
      <c r="AS14">
        <f t="shared" si="15"/>
        <v>1574.6936213288693</v>
      </c>
      <c r="AT14">
        <f t="shared" si="16"/>
        <v>1412.4871424889063</v>
      </c>
      <c r="AU14">
        <f t="shared" si="17"/>
        <v>372.94311102307501</v>
      </c>
      <c r="AW14">
        <v>11</v>
      </c>
      <c r="AX14">
        <f>(R14*SUMPRODUCT(K15:$K$23, X15:$X$23)-$AZ$3*SUMPRODUCT(K14:$K$22, W15:$W$23))/Z14</f>
        <v>68354.852269397044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7.9233461000000005E-2</v>
      </c>
      <c r="O15">
        <f t="shared" si="29"/>
        <v>30455.548162387971</v>
      </c>
      <c r="P15">
        <f t="shared" si="30"/>
        <v>1522.7774081193986</v>
      </c>
      <c r="Q15" s="5">
        <f t="shared" si="31"/>
        <v>50</v>
      </c>
      <c r="R15">
        <f t="shared" si="0"/>
        <v>500000</v>
      </c>
      <c r="S15">
        <f t="shared" si="1"/>
        <v>67331.290861083486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37503.387760042999</v>
      </c>
      <c r="AC15">
        <f t="shared" si="2"/>
        <v>33645.358368081899</v>
      </c>
      <c r="AE15">
        <f t="shared" si="3"/>
        <v>15218.597759161279</v>
      </c>
      <c r="AF15">
        <f t="shared" si="4"/>
        <v>-760.929887958064</v>
      </c>
      <c r="AG15">
        <f t="shared" si="5"/>
        <v>-24.984934892677387</v>
      </c>
      <c r="AH15">
        <f t="shared" si="6"/>
        <v>-21736.007853122203</v>
      </c>
      <c r="AI15">
        <f t="shared" si="7"/>
        <v>-7303.3249168116654</v>
      </c>
      <c r="AJ15">
        <f t="shared" si="8"/>
        <v>3858.0293919610995</v>
      </c>
      <c r="AK15">
        <f t="shared" si="32"/>
        <v>2696.7787872616782</v>
      </c>
      <c r="AL15">
        <f t="shared" si="9"/>
        <v>-748.51673758888774</v>
      </c>
      <c r="AN15">
        <f t="shared" si="10"/>
        <v>7021.5842520051274</v>
      </c>
      <c r="AO15">
        <f t="shared" si="11"/>
        <v>-351.07921260025643</v>
      </c>
      <c r="AP15">
        <f t="shared" si="12"/>
        <v>-11.527594602084115</v>
      </c>
      <c r="AQ15">
        <f t="shared" si="13"/>
        <v>-10028.598748598099</v>
      </c>
      <c r="AR15">
        <f t="shared" si="14"/>
        <v>-3369.6213037953125</v>
      </c>
      <c r="AS15">
        <f t="shared" si="15"/>
        <v>1780.0246022048696</v>
      </c>
      <c r="AT15">
        <f t="shared" si="16"/>
        <v>1244.244690834227</v>
      </c>
      <c r="AU15">
        <f t="shared" si="17"/>
        <v>-345.35201075621586</v>
      </c>
      <c r="AW15">
        <v>12</v>
      </c>
      <c r="AX15">
        <f>(R15*SUMPRODUCT(K16:$K$23, X16:$X$23)-$AZ$3*SUMPRODUCT(K15:$K$22, W16:$W$23))/Z15</f>
        <v>67331.290861083486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8.7905784000000001E-2</v>
      </c>
      <c r="O16">
        <f t="shared" si="29"/>
        <v>30455.548162387971</v>
      </c>
      <c r="P16">
        <f t="shared" si="30"/>
        <v>1522.7774081193986</v>
      </c>
      <c r="Q16" s="5">
        <f t="shared" si="31"/>
        <v>50</v>
      </c>
      <c r="R16">
        <f t="shared" si="0"/>
        <v>500000</v>
      </c>
      <c r="S16">
        <f t="shared" si="1"/>
        <v>65176.929742499313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33645.358368081899</v>
      </c>
      <c r="AC16">
        <f t="shared" si="2"/>
        <v>29380.150388619328</v>
      </c>
      <c r="AE16">
        <f t="shared" si="3"/>
        <v>13728.609014169951</v>
      </c>
      <c r="AF16">
        <f t="shared" si="4"/>
        <v>-686.43045070849757</v>
      </c>
      <c r="AG16">
        <f t="shared" si="5"/>
        <v>-22.538765253820852</v>
      </c>
      <c r="AH16">
        <f t="shared" si="6"/>
        <v>-21963.202899297616</v>
      </c>
      <c r="AI16">
        <f t="shared" si="7"/>
        <v>-8943.5631010899833</v>
      </c>
      <c r="AJ16">
        <f t="shared" si="8"/>
        <v>4265.2079794625715</v>
      </c>
      <c r="AK16">
        <f t="shared" si="32"/>
        <v>2553.8082701554217</v>
      </c>
      <c r="AL16">
        <f t="shared" si="9"/>
        <v>-2124.5468514719901</v>
      </c>
      <c r="AN16">
        <f t="shared" si="10"/>
        <v>6005.6229647203118</v>
      </c>
      <c r="AO16">
        <f t="shared" si="11"/>
        <v>-300.28114823601561</v>
      </c>
      <c r="AP16">
        <f t="shared" si="12"/>
        <v>-9.859653375303786</v>
      </c>
      <c r="AQ16">
        <f t="shared" si="13"/>
        <v>-9607.8718226071123</v>
      </c>
      <c r="AR16">
        <f t="shared" si="14"/>
        <v>-3912.3896594981211</v>
      </c>
      <c r="AS16">
        <f t="shared" si="15"/>
        <v>1865.8285747907919</v>
      </c>
      <c r="AT16">
        <f t="shared" si="16"/>
        <v>1117.1714176511102</v>
      </c>
      <c r="AU16">
        <f t="shared" si="17"/>
        <v>-929.38966705621885</v>
      </c>
      <c r="AW16">
        <v>13</v>
      </c>
      <c r="AX16">
        <f>(R16*SUMPRODUCT(K17:$K$23, X17:$X$23)-$AZ$3*SUMPRODUCT(K16:$K$22, W17:$W$23))/Z16</f>
        <v>65176.929742499313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9.7118048999999998E-2</v>
      </c>
      <c r="O17">
        <f t="shared" si="29"/>
        <v>30455.548162387971</v>
      </c>
      <c r="P17">
        <f t="shared" si="30"/>
        <v>1522.7774081193986</v>
      </c>
      <c r="Q17" s="5">
        <f t="shared" si="31"/>
        <v>50</v>
      </c>
      <c r="R17">
        <f t="shared" si="0"/>
        <v>500000</v>
      </c>
      <c r="S17">
        <f t="shared" si="1"/>
        <v>61941.421281380157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29380.150388619328</v>
      </c>
      <c r="AC17">
        <f t="shared" si="2"/>
        <v>24930.749001553704</v>
      </c>
      <c r="AE17">
        <f t="shared" si="3"/>
        <v>12258.027201088251</v>
      </c>
      <c r="AF17">
        <f t="shared" si="4"/>
        <v>-612.90136005441263</v>
      </c>
      <c r="AG17">
        <f t="shared" si="5"/>
        <v>-20.124456692962571</v>
      </c>
      <c r="AH17">
        <f t="shared" si="6"/>
        <v>-21889.209083200709</v>
      </c>
      <c r="AI17">
        <f t="shared" si="7"/>
        <v>-10264.207698859833</v>
      </c>
      <c r="AJ17">
        <f t="shared" si="8"/>
        <v>4449.4013870656236</v>
      </c>
      <c r="AK17">
        <f t="shared" si="32"/>
        <v>2531.2595433696006</v>
      </c>
      <c r="AL17">
        <f t="shared" si="9"/>
        <v>-3283.5467684246087</v>
      </c>
      <c r="AN17">
        <f t="shared" si="10"/>
        <v>5050.6850802579593</v>
      </c>
      <c r="AO17">
        <f t="shared" si="11"/>
        <v>-252.534254012898</v>
      </c>
      <c r="AP17">
        <f t="shared" si="12"/>
        <v>-8.2918965262550426</v>
      </c>
      <c r="AQ17">
        <f t="shared" si="13"/>
        <v>-9019.0289123647763</v>
      </c>
      <c r="AR17">
        <f t="shared" si="14"/>
        <v>-4229.1699826459708</v>
      </c>
      <c r="AS17">
        <f t="shared" si="15"/>
        <v>1833.2905314271397</v>
      </c>
      <c r="AT17">
        <f t="shared" si="16"/>
        <v>1042.9569620160753</v>
      </c>
      <c r="AU17">
        <f t="shared" si="17"/>
        <v>-1352.922489202756</v>
      </c>
      <c r="AW17">
        <v>14</v>
      </c>
      <c r="AX17">
        <f>(R17*SUMPRODUCT(K18:$K$23, X18:$X$23)-$AZ$3*SUMPRODUCT(K17:$K$22, W18:$W$23))/Z17</f>
        <v>61941.421281380157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0.107494799</v>
      </c>
      <c r="O18">
        <f t="shared" si="29"/>
        <v>30455.548162387971</v>
      </c>
      <c r="P18">
        <f t="shared" si="30"/>
        <v>1522.7774081193986</v>
      </c>
      <c r="Q18" s="5">
        <f t="shared" si="31"/>
        <v>50</v>
      </c>
      <c r="R18">
        <f t="shared" si="0"/>
        <v>500000</v>
      </c>
      <c r="S18">
        <f t="shared" si="1"/>
        <v>57557.381509702172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24930.749001553704</v>
      </c>
      <c r="AC18">
        <f t="shared" si="2"/>
        <v>20444.310194412057</v>
      </c>
      <c r="AE18">
        <f t="shared" si="3"/>
        <v>10817.772758959854</v>
      </c>
      <c r="AF18">
        <f t="shared" si="4"/>
        <v>-540.88863794799272</v>
      </c>
      <c r="AG18">
        <f t="shared" si="5"/>
        <v>-17.75993769883873</v>
      </c>
      <c r="AH18">
        <f t="shared" si="6"/>
        <v>-21632.744271942167</v>
      </c>
      <c r="AI18">
        <f t="shared" si="7"/>
        <v>-11373.620088629143</v>
      </c>
      <c r="AJ18">
        <f t="shared" si="8"/>
        <v>4486.438807141647</v>
      </c>
      <c r="AK18">
        <f t="shared" si="32"/>
        <v>2468.0550818918455</v>
      </c>
      <c r="AL18">
        <f t="shared" si="9"/>
        <v>-4419.1261995956502</v>
      </c>
      <c r="AN18">
        <f t="shared" si="10"/>
        <v>4165.2703971037772</v>
      </c>
      <c r="AO18">
        <f t="shared" si="11"/>
        <v>-208.26351985518883</v>
      </c>
      <c r="AP18">
        <f t="shared" si="12"/>
        <v>-6.8382784885280898</v>
      </c>
      <c r="AQ18">
        <f t="shared" si="13"/>
        <v>-8329.4622037060471</v>
      </c>
      <c r="AR18">
        <f t="shared" si="14"/>
        <v>-4379.2936049459877</v>
      </c>
      <c r="AS18">
        <f t="shared" si="15"/>
        <v>1727.456396819477</v>
      </c>
      <c r="AT18">
        <f t="shared" si="16"/>
        <v>950.29882768715981</v>
      </c>
      <c r="AU18">
        <f t="shared" si="17"/>
        <v>-1701.5383804393507</v>
      </c>
      <c r="AW18">
        <v>15</v>
      </c>
      <c r="AX18">
        <f>(R18*SUMPRODUCT(K19:$K$23, X19:$X$23)-$AZ$3*SUMPRODUCT(K18:$K$22, W19:$W$23))/Z18</f>
        <v>57557.381509702172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0.119195734</v>
      </c>
      <c r="O19">
        <f t="shared" si="29"/>
        <v>30455.548162387971</v>
      </c>
      <c r="P19">
        <f t="shared" si="30"/>
        <v>1522.7774081193986</v>
      </c>
      <c r="Q19" s="5">
        <f t="shared" si="31"/>
        <v>50</v>
      </c>
      <c r="R19">
        <f t="shared" si="0"/>
        <v>500000</v>
      </c>
      <c r="S19">
        <f t="shared" si="1"/>
        <v>51793.132356546084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20444.310194412057</v>
      </c>
      <c r="AC19">
        <f t="shared" si="2"/>
        <v>16020.060753361529</v>
      </c>
      <c r="AE19">
        <f t="shared" si="3"/>
        <v>9420.1626671208305</v>
      </c>
      <c r="AF19">
        <f t="shared" si="4"/>
        <v>-471.00813335604158</v>
      </c>
      <c r="AG19">
        <f t="shared" si="5"/>
        <v>-15.465429512042988</v>
      </c>
      <c r="AH19">
        <f t="shared" si="6"/>
        <v>-21169.088098073531</v>
      </c>
      <c r="AI19">
        <f t="shared" si="7"/>
        <v>-12235.398993820785</v>
      </c>
      <c r="AJ19">
        <f t="shared" si="8"/>
        <v>4424.2494410505278</v>
      </c>
      <c r="AK19">
        <f t="shared" si="32"/>
        <v>2157.4803110481807</v>
      </c>
      <c r="AL19">
        <f t="shared" si="9"/>
        <v>-5653.6692417220765</v>
      </c>
      <c r="AN19">
        <f t="shared" si="10"/>
        <v>3379.108655525883</v>
      </c>
      <c r="AO19">
        <f t="shared" si="11"/>
        <v>-168.95543277629417</v>
      </c>
      <c r="AP19">
        <f t="shared" si="12"/>
        <v>-5.547607676454529</v>
      </c>
      <c r="AQ19">
        <f t="shared" si="13"/>
        <v>-7593.5683224940949</v>
      </c>
      <c r="AR19">
        <f t="shared" si="14"/>
        <v>-4388.9627074209602</v>
      </c>
      <c r="AS19">
        <f t="shared" si="15"/>
        <v>1587.0235057234631</v>
      </c>
      <c r="AT19">
        <f t="shared" si="16"/>
        <v>773.91024452636134</v>
      </c>
      <c r="AU19">
        <f t="shared" si="17"/>
        <v>-2028.028957171136</v>
      </c>
      <c r="AW19">
        <v>16</v>
      </c>
      <c r="AX19">
        <f>(R19*SUMPRODUCT(K20:$K$23, X20:$X$23)-$AZ$3*SUMPRODUCT(K19:$K$22, W20:$W$23))/Z19</f>
        <v>51793.132356546084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0.13258683600000001</v>
      </c>
      <c r="O20">
        <f t="shared" si="29"/>
        <v>30455.548162387971</v>
      </c>
      <c r="P20">
        <f t="shared" si="30"/>
        <v>1522.7774081193986</v>
      </c>
      <c r="Q20" s="5">
        <f t="shared" si="31"/>
        <v>50</v>
      </c>
      <c r="R20">
        <f t="shared" si="0"/>
        <v>500000</v>
      </c>
      <c r="S20">
        <f t="shared" si="1"/>
        <v>43794.85616884823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16020.060753361529</v>
      </c>
      <c r="AC20">
        <f t="shared" si="2"/>
        <v>11614.626086010201</v>
      </c>
      <c r="AE20">
        <f t="shared" si="3"/>
        <v>8076.9714778107509</v>
      </c>
      <c r="AF20">
        <f t="shared" si="4"/>
        <v>-403.84857389053758</v>
      </c>
      <c r="AG20">
        <f t="shared" si="5"/>
        <v>-13.260262850539755</v>
      </c>
      <c r="AH20">
        <f t="shared" si="6"/>
        <v>-20505.123663828042</v>
      </c>
      <c r="AI20">
        <f t="shared" si="7"/>
        <v>-12845.261022758368</v>
      </c>
      <c r="AJ20">
        <f t="shared" si="8"/>
        <v>4405.4346673513282</v>
      </c>
      <c r="AK20">
        <f t="shared" si="32"/>
        <v>1286.5398725903988</v>
      </c>
      <c r="AL20">
        <f t="shared" si="9"/>
        <v>-7153.2864828166412</v>
      </c>
      <c r="AN20">
        <f t="shared" si="10"/>
        <v>2748.071937621392</v>
      </c>
      <c r="AO20">
        <f t="shared" si="11"/>
        <v>-137.4035968810696</v>
      </c>
      <c r="AP20">
        <f t="shared" si="12"/>
        <v>-4.5116113539785321</v>
      </c>
      <c r="AQ20">
        <f t="shared" si="13"/>
        <v>-6976.5697542484859</v>
      </c>
      <c r="AR20">
        <f t="shared" si="14"/>
        <v>-4370.4130248621423</v>
      </c>
      <c r="AS20">
        <f t="shared" si="15"/>
        <v>1498.8849986200582</v>
      </c>
      <c r="AT20">
        <f t="shared" si="16"/>
        <v>437.72645851350313</v>
      </c>
      <c r="AU20">
        <f t="shared" si="17"/>
        <v>-2433.8015677285807</v>
      </c>
      <c r="AW20">
        <v>17</v>
      </c>
      <c r="AX20">
        <f>(R20*SUMPRODUCT(K21:$K$23, X21:$X$23)-$AZ$3*SUMPRODUCT(K20:$K$22, W21:$W$23))/Z20</f>
        <v>43794.85616884823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0.14803979</v>
      </c>
      <c r="O21">
        <f t="shared" si="29"/>
        <v>30455.548162387971</v>
      </c>
      <c r="P21">
        <f t="shared" si="30"/>
        <v>1522.7774081193986</v>
      </c>
      <c r="Q21" s="5">
        <f t="shared" si="31"/>
        <v>50</v>
      </c>
      <c r="R21">
        <f t="shared" si="0"/>
        <v>500000</v>
      </c>
      <c r="S21">
        <f t="shared" si="1"/>
        <v>32927.88844871999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11614.626086010201</v>
      </c>
      <c r="AC21">
        <f t="shared" si="2"/>
        <v>7352.5430859763756</v>
      </c>
      <c r="AE21">
        <f t="shared" si="3"/>
        <v>6800.4886016215496</v>
      </c>
      <c r="AF21">
        <f t="shared" si="4"/>
        <v>-340.02443008107753</v>
      </c>
      <c r="AG21">
        <f t="shared" si="5"/>
        <v>-11.164613694295651</v>
      </c>
      <c r="AH21">
        <f t="shared" si="6"/>
        <v>-19630.465277387069</v>
      </c>
      <c r="AI21">
        <f t="shared" si="7"/>
        <v>-13181.165719540892</v>
      </c>
      <c r="AJ21">
        <f t="shared" si="8"/>
        <v>4262.0830000338256</v>
      </c>
      <c r="AK21">
        <f t="shared" si="32"/>
        <v>927.2521302123497</v>
      </c>
      <c r="AL21">
        <f t="shared" si="9"/>
        <v>-7991.8305892947174</v>
      </c>
      <c r="AN21">
        <f t="shared" si="10"/>
        <v>2200.862956049476</v>
      </c>
      <c r="AO21">
        <f t="shared" si="11"/>
        <v>-110.04314780247383</v>
      </c>
      <c r="AP21">
        <f t="shared" si="12"/>
        <v>-3.6132381271132408</v>
      </c>
      <c r="AQ21">
        <f t="shared" si="13"/>
        <v>-6353.0676058650979</v>
      </c>
      <c r="AR21">
        <f t="shared" si="14"/>
        <v>-4265.861035745208</v>
      </c>
      <c r="AS21">
        <f t="shared" si="15"/>
        <v>1379.3509760675106</v>
      </c>
      <c r="AT21">
        <f t="shared" si="16"/>
        <v>300.0894470752757</v>
      </c>
      <c r="AU21">
        <f t="shared" si="17"/>
        <v>-2586.4206126024224</v>
      </c>
      <c r="AW21">
        <v>18</v>
      </c>
      <c r="AX21">
        <f>(R21*SUMPRODUCT(K22:$K$23, X22:$X$23)-$AZ$3*SUMPRODUCT(K21:$K$22, W22:$W$23))/Z21</f>
        <v>32927.88844871999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0.16585403400000001</v>
      </c>
      <c r="O22">
        <f t="shared" si="29"/>
        <v>30455.548162387971</v>
      </c>
      <c r="P22">
        <f t="shared" si="30"/>
        <v>1522.7774081193986</v>
      </c>
      <c r="Q22" s="5">
        <f t="shared" si="31"/>
        <v>50</v>
      </c>
      <c r="R22">
        <f t="shared" si="0"/>
        <v>500000</v>
      </c>
      <c r="S22">
        <f t="shared" si="1"/>
        <v>18619.740567477431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7352.5430859763756</v>
      </c>
      <c r="AC22">
        <f t="shared" si="2"/>
        <v>3426.5057041285468</v>
      </c>
      <c r="AE22">
        <f t="shared" si="3"/>
        <v>5604.5952478553809</v>
      </c>
      <c r="AF22">
        <f t="shared" si="4"/>
        <v>-280.22976239276903</v>
      </c>
      <c r="AG22">
        <f t="shared" si="5"/>
        <v>-9.2012713381021172</v>
      </c>
      <c r="AH22">
        <f t="shared" si="6"/>
        <v>-18516.962192505765</v>
      </c>
      <c r="AI22">
        <f t="shared" si="7"/>
        <v>-13201.797978381255</v>
      </c>
      <c r="AJ22">
        <f t="shared" si="8"/>
        <v>3926.0373818478288</v>
      </c>
      <c r="AK22">
        <f t="shared" si="32"/>
        <v>887.38360000072919</v>
      </c>
      <c r="AL22">
        <f t="shared" si="9"/>
        <v>-8388.3769965326974</v>
      </c>
      <c r="AN22">
        <f t="shared" si="10"/>
        <v>1695.1703990158981</v>
      </c>
      <c r="AO22">
        <f t="shared" si="11"/>
        <v>-84.758519950794906</v>
      </c>
      <c r="AP22">
        <f t="shared" si="12"/>
        <v>-2.7830239501474505</v>
      </c>
      <c r="AQ22">
        <f t="shared" si="13"/>
        <v>-5600.6553194797734</v>
      </c>
      <c r="AR22">
        <f t="shared" si="14"/>
        <v>-3993.0264643648175</v>
      </c>
      <c r="AS22">
        <f t="shared" si="15"/>
        <v>1187.4724330334097</v>
      </c>
      <c r="AT22">
        <f t="shared" si="16"/>
        <v>268.39875936964643</v>
      </c>
      <c r="AU22">
        <f t="shared" si="17"/>
        <v>-2537.1552719617612</v>
      </c>
      <c r="AW22">
        <v>19</v>
      </c>
      <c r="AX22">
        <f>(R22*SUMPRODUCT(K23:$K$23, X23:$X$23)-$AZ$3*SUMPRODUCT(K22:$K$22, W23:$W$23))/Z22</f>
        <v>18619.740567477431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0.18707617900000001</v>
      </c>
      <c r="O23">
        <f t="shared" si="29"/>
        <v>30455.548162387971</v>
      </c>
      <c r="P23">
        <f t="shared" si="30"/>
        <v>1522.7774081193986</v>
      </c>
      <c r="Q23" s="5">
        <f t="shared" si="31"/>
        <v>50</v>
      </c>
      <c r="R23">
        <f t="shared" si="0"/>
        <v>500000</v>
      </c>
      <c r="S23">
        <f t="shared" si="1"/>
        <v>23189.921734153442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3426.5057041285468</v>
      </c>
      <c r="AC23">
        <f t="shared" si="2"/>
        <v>3426.5057041285463</v>
      </c>
      <c r="AE23">
        <f t="shared" si="3"/>
        <v>4500.0630315664848</v>
      </c>
      <c r="AF23">
        <f t="shared" si="4"/>
        <v>-225.00315157832424</v>
      </c>
      <c r="AG23">
        <f t="shared" si="5"/>
        <v>-7.3879199408467349</v>
      </c>
      <c r="AH23">
        <f t="shared" si="6"/>
        <v>-17213.386838743612</v>
      </c>
      <c r="AI23">
        <f t="shared" si="7"/>
        <v>-12945.714878696297</v>
      </c>
      <c r="AJ23">
        <f t="shared" si="8"/>
        <v>0</v>
      </c>
      <c r="AK23">
        <f t="shared" si="32"/>
        <v>800.19266418972597</v>
      </c>
      <c r="AL23">
        <f t="shared" si="9"/>
        <v>-12145.522214506571</v>
      </c>
      <c r="AN23">
        <f t="shared" si="10"/>
        <v>1232.9855005199199</v>
      </c>
      <c r="AO23">
        <f t="shared" si="11"/>
        <v>-61.649275025995998</v>
      </c>
      <c r="AP23">
        <f t="shared" si="12"/>
        <v>-2.0242379055955291</v>
      </c>
      <c r="AQ23">
        <f t="shared" si="13"/>
        <v>-4716.346468512289</v>
      </c>
      <c r="AR23">
        <f t="shared" si="14"/>
        <v>-3547.03448092396</v>
      </c>
      <c r="AS23">
        <f t="shared" si="15"/>
        <v>0</v>
      </c>
      <c r="AT23">
        <f t="shared" si="16"/>
        <v>219.24714068391398</v>
      </c>
      <c r="AU23">
        <f t="shared" si="17"/>
        <v>-3327.787340240046</v>
      </c>
      <c r="AW23">
        <v>20</v>
      </c>
      <c r="AX23">
        <f>(R23*SUMPRODUCT(K$23:$K24, X$23:$X24)-$AZ$3*SUMPRODUCT(K$22:$K23, W$23:$W24))/Z23</f>
        <v>23189.921734153442</v>
      </c>
    </row>
    <row r="25" spans="5:50" x14ac:dyDescent="0.25">
      <c r="AN25" s="6">
        <f t="shared" ref="AN25:AU25" si="33">SUM(AN3:AN23)</f>
        <v>212974.32040719071</v>
      </c>
      <c r="AO25" s="6">
        <f t="shared" si="33"/>
        <v>-33490.377142150523</v>
      </c>
      <c r="AP25" s="6">
        <f t="shared" si="33"/>
        <v>-2819.5560239499455</v>
      </c>
      <c r="AQ25" s="6">
        <f t="shared" si="33"/>
        <v>-182183.91064095678</v>
      </c>
      <c r="AR25" s="6">
        <f t="shared" si="33"/>
        <v>-5519.5233998665353</v>
      </c>
      <c r="AS25" s="6">
        <f t="shared" si="33"/>
        <v>-20250.331870399426</v>
      </c>
      <c r="AT25" s="6">
        <f t="shared" si="33"/>
        <v>31825.237941314481</v>
      </c>
      <c r="AU25" s="7">
        <f t="shared" si="33"/>
        <v>6055.3826710484955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D241-D116-4860-9012-9BE00859AD0D}">
  <sheetPr codeName="Sheet1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1855.8977851463255</v>
      </c>
      <c r="K3">
        <v>1</v>
      </c>
      <c r="L3" s="2">
        <v>0</v>
      </c>
      <c r="O3">
        <f>$C$3</f>
        <v>1855.8977851463255</v>
      </c>
      <c r="P3">
        <f>O3*B5</f>
        <v>1484.7182281170606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1855.8977851463255</v>
      </c>
      <c r="AF3">
        <f t="shared" ref="AF3:AF23" si="4">-$Z3*P3</f>
        <v>-1484.7182281170606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-2148.7286469707351</v>
      </c>
      <c r="AJ3">
        <f t="shared" ref="AJ3:AJ23" si="8">AB3-AC3</f>
        <v>0</v>
      </c>
      <c r="AL3">
        <f t="shared" ref="AL3:AL23" si="9">SUM(AI3:AK3)</f>
        <v>-2148.7286469707351</v>
      </c>
      <c r="AN3">
        <f t="shared" ref="AN3:AN23" si="10">AE3*$K3</f>
        <v>1855.8977851463255</v>
      </c>
      <c r="AO3">
        <f t="shared" ref="AO3:AO23" si="11">AF3*$K3</f>
        <v>-1484.7182281170606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-2148.7286469707351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-2148.7286469707351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1340.3347486148166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1.1616059999999999E-3</v>
      </c>
      <c r="R4">
        <f t="shared" si="0"/>
        <v>1000000</v>
      </c>
      <c r="S4">
        <f t="shared" si="1"/>
        <v>253.3738974492029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250.54583783519047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-1161.606</v>
      </c>
      <c r="AI4">
        <f t="shared" si="7"/>
        <v>-1161.606</v>
      </c>
      <c r="AJ4">
        <f t="shared" si="8"/>
        <v>-250.54583783519047</v>
      </c>
      <c r="AK4">
        <f>G4*MAX(0, SUM(AB4, AE4:AF4))</f>
        <v>0</v>
      </c>
      <c r="AL4">
        <f t="shared" si="9"/>
        <v>-1412.1518378351905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-1089.7889107796227</v>
      </c>
      <c r="AR4">
        <f t="shared" si="14"/>
        <v>-1089.7889107796227</v>
      </c>
      <c r="AS4">
        <f t="shared" si="15"/>
        <v>-235.05566923275208</v>
      </c>
      <c r="AT4">
        <f t="shared" si="16"/>
        <v>0</v>
      </c>
      <c r="AU4">
        <f t="shared" si="17"/>
        <v>-1324.8445800123748</v>
      </c>
      <c r="AW4">
        <v>1</v>
      </c>
      <c r="AX4">
        <f>(R4*SUMPRODUCT(K5:$K$23, X5:$X$23)-$AZ$3*SUMPRODUCT(K4:$K$22, W5:$W$23))/Z4</f>
        <v>253.3738974492029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1.1730060000000001E-3</v>
      </c>
      <c r="O5">
        <f t="shared" ref="O5:O23" si="29">$C$3</f>
        <v>1855.8977851463255</v>
      </c>
      <c r="P5">
        <f t="shared" ref="P5:P23" si="30">O5*$C$5</f>
        <v>92.794889257316285</v>
      </c>
      <c r="Q5" s="5">
        <f t="shared" ref="Q5:Q23" si="31">$C$8</f>
        <v>50</v>
      </c>
      <c r="R5">
        <f t="shared" si="0"/>
        <v>1000000</v>
      </c>
      <c r="S5">
        <f t="shared" si="1"/>
        <v>503.50316534155081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250.54583783519047</v>
      </c>
      <c r="AC5">
        <f t="shared" si="2"/>
        <v>492.3204087234426</v>
      </c>
      <c r="AE5">
        <f t="shared" si="3"/>
        <v>1814.6784747864813</v>
      </c>
      <c r="AF5">
        <f t="shared" si="4"/>
        <v>-90.733923739324069</v>
      </c>
      <c r="AG5">
        <f t="shared" si="5"/>
        <v>-48.889504834540375</v>
      </c>
      <c r="AH5">
        <f t="shared" si="6"/>
        <v>-1159.9133691923639</v>
      </c>
      <c r="AI5">
        <f t="shared" si="7"/>
        <v>515.14167702025293</v>
      </c>
      <c r="AJ5">
        <f t="shared" si="8"/>
        <v>-241.77457088825213</v>
      </c>
      <c r="AK5">
        <f>G5*SUM(AB5, AE5:AF5)</f>
        <v>80.954105944176248</v>
      </c>
      <c r="AL5">
        <f t="shared" si="9"/>
        <v>354.32121207617706</v>
      </c>
      <c r="AN5">
        <f t="shared" si="10"/>
        <v>1567.0883017422141</v>
      </c>
      <c r="AO5">
        <f t="shared" si="11"/>
        <v>-78.354415087110709</v>
      </c>
      <c r="AP5">
        <f t="shared" si="12"/>
        <v>-42.219143594124695</v>
      </c>
      <c r="AQ5">
        <f t="shared" si="13"/>
        <v>-1001.6577025357751</v>
      </c>
      <c r="AR5">
        <f t="shared" si="14"/>
        <v>444.85704052520356</v>
      </c>
      <c r="AS5">
        <f t="shared" si="15"/>
        <v>-208.78745571845923</v>
      </c>
      <c r="AT5">
        <f t="shared" si="16"/>
        <v>69.908931067276427</v>
      </c>
      <c r="AU5">
        <f t="shared" si="17"/>
        <v>305.97851587402079</v>
      </c>
      <c r="AW5">
        <v>2</v>
      </c>
      <c r="AX5">
        <f>(R5*SUMPRODUCT(K6:$K$23, X6:$X$23)-$AZ$3*SUMPRODUCT(K5:$K$22, W6:$W$23))/Z5</f>
        <v>503.50316534155081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1.1872549999999999E-3</v>
      </c>
      <c r="O6">
        <f t="shared" si="29"/>
        <v>1855.8977851463255</v>
      </c>
      <c r="P6">
        <f t="shared" si="30"/>
        <v>92.794889257316285</v>
      </c>
      <c r="Q6" s="5">
        <f t="shared" si="31"/>
        <v>50</v>
      </c>
      <c r="R6">
        <f t="shared" si="0"/>
        <v>1000000</v>
      </c>
      <c r="S6">
        <f t="shared" si="1"/>
        <v>744.63106225064166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492.3204087234426</v>
      </c>
      <c r="AC6">
        <f t="shared" si="2"/>
        <v>719.94751766316949</v>
      </c>
      <c r="AE6">
        <f t="shared" si="3"/>
        <v>1794.3772039460337</v>
      </c>
      <c r="AF6">
        <f t="shared" si="4"/>
        <v>-89.718860197301694</v>
      </c>
      <c r="AG6">
        <f t="shared" si="5"/>
        <v>-48.342565477132638</v>
      </c>
      <c r="AH6">
        <f t="shared" si="6"/>
        <v>-1160.8861812466446</v>
      </c>
      <c r="AI6">
        <f t="shared" si="7"/>
        <v>495.42959702495477</v>
      </c>
      <c r="AJ6">
        <f t="shared" si="8"/>
        <v>-227.6271089397269</v>
      </c>
      <c r="AK6">
        <f>G6*SUM(AB6, AE6:AF6)</f>
        <v>128.52325701962224</v>
      </c>
      <c r="AL6">
        <f t="shared" si="9"/>
        <v>396.32574510485011</v>
      </c>
      <c r="AN6">
        <f t="shared" si="10"/>
        <v>1397.5080134407528</v>
      </c>
      <c r="AO6">
        <f t="shared" si="11"/>
        <v>-69.875400672037657</v>
      </c>
      <c r="AP6">
        <f t="shared" si="12"/>
        <v>-37.650457493556644</v>
      </c>
      <c r="AQ6">
        <f t="shared" si="13"/>
        <v>-904.12859537955467</v>
      </c>
      <c r="AR6">
        <f t="shared" si="14"/>
        <v>385.85355989560395</v>
      </c>
      <c r="AS6">
        <f t="shared" si="15"/>
        <v>-177.28196062681747</v>
      </c>
      <c r="AT6">
        <f t="shared" si="16"/>
        <v>100.0972823347512</v>
      </c>
      <c r="AU6">
        <f t="shared" si="17"/>
        <v>308.66888160353767</v>
      </c>
      <c r="AW6">
        <v>3</v>
      </c>
      <c r="AX6">
        <f>(R6*SUMPRODUCT(K7:$K$23, X7:$X$23)-$AZ$3*SUMPRODUCT(K6:$K$22, W7:$W$23))/Z6</f>
        <v>744.63106225064166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1.2024550000000001E-3</v>
      </c>
      <c r="O7">
        <f t="shared" si="29"/>
        <v>1855.8977851463255</v>
      </c>
      <c r="P7">
        <f t="shared" si="30"/>
        <v>92.794889257316285</v>
      </c>
      <c r="Q7" s="5">
        <f t="shared" si="31"/>
        <v>50</v>
      </c>
      <c r="R7">
        <f t="shared" si="0"/>
        <v>1000000</v>
      </c>
      <c r="S7">
        <f t="shared" si="1"/>
        <v>951.43266889454446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719.94751766316949</v>
      </c>
      <c r="AC7">
        <f t="shared" si="2"/>
        <v>909.58885159791498</v>
      </c>
      <c r="AE7">
        <f t="shared" si="3"/>
        <v>1774.2757740658024</v>
      </c>
      <c r="AF7">
        <f t="shared" si="4"/>
        <v>-88.71378870329012</v>
      </c>
      <c r="AG7">
        <f t="shared" si="5"/>
        <v>-47.801010062790503</v>
      </c>
      <c r="AH7">
        <f t="shared" si="6"/>
        <v>-1162.5951914161105</v>
      </c>
      <c r="AI7">
        <f t="shared" si="7"/>
        <v>475.16578388361108</v>
      </c>
      <c r="AJ7">
        <f t="shared" si="8"/>
        <v>-189.64133393474549</v>
      </c>
      <c r="AK7">
        <f>G7*SUM(AB7, AE7:AF7)</f>
        <v>118.11051659856099</v>
      </c>
      <c r="AL7">
        <f t="shared" si="9"/>
        <v>403.63496654742659</v>
      </c>
      <c r="AN7">
        <f t="shared" si="10"/>
        <v>1250.8848491065842</v>
      </c>
      <c r="AO7">
        <f t="shared" si="11"/>
        <v>-62.544242455329204</v>
      </c>
      <c r="AP7">
        <f t="shared" si="12"/>
        <v>-33.700262458364854</v>
      </c>
      <c r="AQ7">
        <f t="shared" si="13"/>
        <v>-819.64299566243596</v>
      </c>
      <c r="AR7">
        <f t="shared" si="14"/>
        <v>334.99734853045396</v>
      </c>
      <c r="AS7">
        <f t="shared" si="15"/>
        <v>-133.69932388793225</v>
      </c>
      <c r="AT7">
        <f t="shared" si="16"/>
        <v>83.269274085130093</v>
      </c>
      <c r="AU7">
        <f t="shared" si="17"/>
        <v>284.5672987276518</v>
      </c>
      <c r="AW7">
        <v>4</v>
      </c>
      <c r="AX7">
        <f>(R7*SUMPRODUCT(K8:$K$23, X8:$X$23)-$AZ$3*SUMPRODUCT(K7:$K$22, W8:$W$23))/Z7</f>
        <v>951.43266889454446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1.2214540000000001E-3</v>
      </c>
      <c r="O8">
        <f t="shared" si="29"/>
        <v>1855.8977851463255</v>
      </c>
      <c r="P8">
        <f t="shared" si="30"/>
        <v>92.794889257316285</v>
      </c>
      <c r="Q8" s="5">
        <f t="shared" si="31"/>
        <v>50</v>
      </c>
      <c r="R8">
        <f t="shared" si="0"/>
        <v>1000000</v>
      </c>
      <c r="S8">
        <f t="shared" si="1"/>
        <v>1105.866599081538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909.58885159791498</v>
      </c>
      <c r="AC8">
        <f t="shared" si="2"/>
        <v>1045.3671417297428</v>
      </c>
      <c r="AE8">
        <f t="shared" si="3"/>
        <v>1754.3658200838086</v>
      </c>
      <c r="AF8">
        <f t="shared" si="4"/>
        <v>-87.718291004190434</v>
      </c>
      <c r="AG8">
        <f t="shared" si="5"/>
        <v>-47.26461322721736</v>
      </c>
      <c r="AH8">
        <f t="shared" si="6"/>
        <v>-1167.7346989047144</v>
      </c>
      <c r="AI8">
        <f t="shared" si="7"/>
        <v>451.64821694768648</v>
      </c>
      <c r="AJ8">
        <f t="shared" si="8"/>
        <v>-135.77829013182782</v>
      </c>
      <c r="AK8">
        <f t="shared" ref="AK8:AK23" si="32">G8*SUM(AB8:AB8, AE8:AF8)</f>
        <v>54.873834908431448</v>
      </c>
      <c r="AL8">
        <f t="shared" si="9"/>
        <v>370.7437617242901</v>
      </c>
      <c r="AN8">
        <f t="shared" si="10"/>
        <v>1153.2383238350001</v>
      </c>
      <c r="AO8">
        <f t="shared" si="11"/>
        <v>-57.661916191750002</v>
      </c>
      <c r="AP8">
        <f t="shared" si="12"/>
        <v>-31.069553858648376</v>
      </c>
      <c r="AQ8">
        <f t="shared" si="13"/>
        <v>-767.61436607588973</v>
      </c>
      <c r="AR8">
        <f t="shared" si="14"/>
        <v>296.89248770871188</v>
      </c>
      <c r="AS8">
        <f t="shared" si="15"/>
        <v>-89.25431967052981</v>
      </c>
      <c r="AT8">
        <f t="shared" si="16"/>
        <v>36.071501546453348</v>
      </c>
      <c r="AU8">
        <f t="shared" si="17"/>
        <v>243.70966958463541</v>
      </c>
      <c r="AW8">
        <v>5</v>
      </c>
      <c r="AX8">
        <f>(R8*SUMPRODUCT(K9:$K$23, X9:$X$23)-$AZ$3*SUMPRODUCT(K8:$K$22, W9:$W$23))/Z8</f>
        <v>1105.866599081538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1.250903E-3</v>
      </c>
      <c r="O9">
        <f t="shared" si="29"/>
        <v>1855.8977851463255</v>
      </c>
      <c r="P9">
        <f t="shared" si="30"/>
        <v>92.794889257316285</v>
      </c>
      <c r="Q9" s="5">
        <f t="shared" si="31"/>
        <v>50</v>
      </c>
      <c r="R9">
        <f t="shared" si="0"/>
        <v>1000000</v>
      </c>
      <c r="S9">
        <f t="shared" si="1"/>
        <v>1219.1654294779482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1045.3671417297428</v>
      </c>
      <c r="AC9">
        <f t="shared" si="2"/>
        <v>1139.5013479481431</v>
      </c>
      <c r="AE9">
        <f t="shared" si="3"/>
        <v>1734.6276204155301</v>
      </c>
      <c r="AF9">
        <f t="shared" si="4"/>
        <v>-86.73138102077651</v>
      </c>
      <c r="AG9">
        <f t="shared" si="5"/>
        <v>-46.732843648465419</v>
      </c>
      <c r="AH9">
        <f t="shared" si="6"/>
        <v>-1182.4689295953176</v>
      </c>
      <c r="AI9">
        <f t="shared" si="7"/>
        <v>418.69446615097058</v>
      </c>
      <c r="AJ9">
        <f t="shared" si="8"/>
        <v>-94.134206218400323</v>
      </c>
      <c r="AK9">
        <f t="shared" si="32"/>
        <v>15.890253948634529</v>
      </c>
      <c r="AL9">
        <f t="shared" si="9"/>
        <v>340.45051388120481</v>
      </c>
      <c r="AN9">
        <f t="shared" si="10"/>
        <v>1083.6944984961508</v>
      </c>
      <c r="AO9">
        <f t="shared" si="11"/>
        <v>-54.18472492480754</v>
      </c>
      <c r="AP9">
        <f t="shared" si="12"/>
        <v>-29.195964001075318</v>
      </c>
      <c r="AQ9">
        <f t="shared" si="13"/>
        <v>-738.73784699572013</v>
      </c>
      <c r="AR9">
        <f t="shared" si="14"/>
        <v>261.57596257454782</v>
      </c>
      <c r="AS9">
        <f t="shared" si="15"/>
        <v>-58.809579761416131</v>
      </c>
      <c r="AT9">
        <f t="shared" si="16"/>
        <v>9.9273069223450285</v>
      </c>
      <c r="AU9">
        <f t="shared" si="17"/>
        <v>212.69368973547674</v>
      </c>
      <c r="AW9">
        <v>6</v>
      </c>
      <c r="AX9">
        <f>(R9*SUMPRODUCT(K10:$K$23, X10:$X$23)-$AZ$3*SUMPRODUCT(K9:$K$22, W10:$W$23))/Z9</f>
        <v>1219.1654294779482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1.286052E-3</v>
      </c>
      <c r="O10">
        <f t="shared" si="29"/>
        <v>1855.8977851463255</v>
      </c>
      <c r="P10">
        <f t="shared" si="30"/>
        <v>92.794889257316285</v>
      </c>
      <c r="Q10" s="5">
        <f t="shared" si="31"/>
        <v>50</v>
      </c>
      <c r="R10">
        <f t="shared" si="0"/>
        <v>1000000</v>
      </c>
      <c r="S10">
        <f t="shared" si="1"/>
        <v>1307.9164530181017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1139.5013479481431</v>
      </c>
      <c r="AC10">
        <f t="shared" si="2"/>
        <v>1208.6564328053382</v>
      </c>
      <c r="AE10">
        <f t="shared" si="3"/>
        <v>1715.0505228908842</v>
      </c>
      <c r="AF10">
        <f t="shared" si="4"/>
        <v>-85.75252614454422</v>
      </c>
      <c r="AG10">
        <f t="shared" si="5"/>
        <v>-46.205414344940969</v>
      </c>
      <c r="AH10">
        <f t="shared" si="6"/>
        <v>-1202.0173407959251</v>
      </c>
      <c r="AI10">
        <f t="shared" si="7"/>
        <v>381.07524160547405</v>
      </c>
      <c r="AJ10">
        <f t="shared" si="8"/>
        <v>-69.155084857195106</v>
      </c>
      <c r="AK10">
        <f t="shared" si="32"/>
        <v>11.352077313247381</v>
      </c>
      <c r="AL10">
        <f t="shared" si="9"/>
        <v>323.27223406152632</v>
      </c>
      <c r="AN10">
        <f t="shared" si="10"/>
        <v>1018.0179249729305</v>
      </c>
      <c r="AO10">
        <f t="shared" si="11"/>
        <v>-50.900896248646532</v>
      </c>
      <c r="AP10">
        <f t="shared" si="12"/>
        <v>-27.426562311799575</v>
      </c>
      <c r="AQ10">
        <f t="shared" si="13"/>
        <v>-713.49221654177518</v>
      </c>
      <c r="AR10">
        <f t="shared" si="14"/>
        <v>226.19824987070928</v>
      </c>
      <c r="AS10">
        <f t="shared" si="15"/>
        <v>-41.04900412436875</v>
      </c>
      <c r="AT10">
        <f t="shared" si="16"/>
        <v>6.7383543728406181</v>
      </c>
      <c r="AU10">
        <f t="shared" si="17"/>
        <v>191.88760011918114</v>
      </c>
      <c r="AW10">
        <v>7</v>
      </c>
      <c r="AX10">
        <f>(R10*SUMPRODUCT(K11:$K$23, X11:$X$23)-$AZ$3*SUMPRODUCT(K10:$K$22, W11:$W$23))/Z10</f>
        <v>1307.9164530181017</v>
      </c>
    </row>
    <row r="11" spans="1:52" x14ac:dyDescent="0.25">
      <c r="A11" t="s">
        <v>33</v>
      </c>
      <c r="C11" s="24">
        <f>AU25</f>
        <v>-1371.933508566148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1.3202509999999999E-3</v>
      </c>
      <c r="O11">
        <f t="shared" si="29"/>
        <v>1855.8977851463255</v>
      </c>
      <c r="P11">
        <f t="shared" si="30"/>
        <v>92.794889257316285</v>
      </c>
      <c r="Q11" s="5">
        <f t="shared" si="31"/>
        <v>50</v>
      </c>
      <c r="R11">
        <f t="shared" si="0"/>
        <v>1000000</v>
      </c>
      <c r="S11">
        <f t="shared" si="1"/>
        <v>1373.771657795812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1208.6564328053382</v>
      </c>
      <c r="AC11">
        <f t="shared" si="2"/>
        <v>1255.1425587143995</v>
      </c>
      <c r="AE11">
        <f t="shared" si="3"/>
        <v>1695.6357204940782</v>
      </c>
      <c r="AF11">
        <f t="shared" si="4"/>
        <v>-84.781786024703919</v>
      </c>
      <c r="AG11">
        <f t="shared" si="5"/>
        <v>-45.682357456997238</v>
      </c>
      <c r="AH11">
        <f t="shared" si="6"/>
        <v>-1220.0548898864531</v>
      </c>
      <c r="AI11">
        <f t="shared" si="7"/>
        <v>345.11668712592382</v>
      </c>
      <c r="AJ11">
        <f t="shared" si="8"/>
        <v>-46.486125909061229</v>
      </c>
      <c r="AK11">
        <f t="shared" si="32"/>
        <v>6.7668248814593097</v>
      </c>
      <c r="AL11">
        <f t="shared" si="9"/>
        <v>305.39738609832187</v>
      </c>
      <c r="AN11">
        <f t="shared" si="10"/>
        <v>957.19800907250374</v>
      </c>
      <c r="AO11">
        <f t="shared" si="11"/>
        <v>-47.859900453625194</v>
      </c>
      <c r="AP11">
        <f t="shared" si="12"/>
        <v>-25.788004510093071</v>
      </c>
      <c r="AQ11">
        <f t="shared" si="13"/>
        <v>-688.72936412202944</v>
      </c>
      <c r="AR11">
        <f t="shared" si="14"/>
        <v>194.820739986756</v>
      </c>
      <c r="AS11">
        <f t="shared" si="15"/>
        <v>-26.241737321198727</v>
      </c>
      <c r="AT11">
        <f t="shared" si="16"/>
        <v>3.8199191170541003</v>
      </c>
      <c r="AU11">
        <f t="shared" si="17"/>
        <v>172.39892178261135</v>
      </c>
      <c r="AW11">
        <v>8</v>
      </c>
      <c r="AX11">
        <f>(R11*SUMPRODUCT(K12:$K$23, X12:$X$23)-$AZ$3*SUMPRODUCT(K11:$K$22, W12:$W$23))/Z11</f>
        <v>1373.771657795812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1.3639489999999999E-3</v>
      </c>
      <c r="O12">
        <f t="shared" si="29"/>
        <v>1855.8977851463255</v>
      </c>
      <c r="P12">
        <f t="shared" si="30"/>
        <v>92.794889257316285</v>
      </c>
      <c r="Q12" s="5">
        <f t="shared" si="31"/>
        <v>50</v>
      </c>
      <c r="R12">
        <f t="shared" si="0"/>
        <v>1000000</v>
      </c>
      <c r="S12">
        <f t="shared" si="1"/>
        <v>1414.5048215328404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1255.1425587143995</v>
      </c>
      <c r="AC12">
        <f t="shared" si="2"/>
        <v>1277.6720038540989</v>
      </c>
      <c r="AE12">
        <f t="shared" si="3"/>
        <v>1676.3666026438052</v>
      </c>
      <c r="AF12">
        <f t="shared" si="4"/>
        <v>-83.818330132190269</v>
      </c>
      <c r="AG12">
        <f t="shared" si="5"/>
        <v>-45.163225476656152</v>
      </c>
      <c r="AH12">
        <f t="shared" si="6"/>
        <v>-1246.1681154222786</v>
      </c>
      <c r="AI12">
        <f t="shared" si="7"/>
        <v>301.21693161268013</v>
      </c>
      <c r="AJ12">
        <f t="shared" si="8"/>
        <v>-22.529445139699419</v>
      </c>
      <c r="AK12">
        <f t="shared" si="32"/>
        <v>6.5496889118198327</v>
      </c>
      <c r="AL12">
        <f t="shared" si="9"/>
        <v>285.23717538480054</v>
      </c>
      <c r="AN12">
        <f t="shared" si="10"/>
        <v>899.62967935592951</v>
      </c>
      <c r="AO12">
        <f t="shared" si="11"/>
        <v>-44.981483967796478</v>
      </c>
      <c r="AP12">
        <f t="shared" si="12"/>
        <v>-24.237048143386826</v>
      </c>
      <c r="AQ12">
        <f t="shared" si="13"/>
        <v>-668.76172570656786</v>
      </c>
      <c r="AR12">
        <f t="shared" si="14"/>
        <v>161.64942153817833</v>
      </c>
      <c r="AS12">
        <f t="shared" si="15"/>
        <v>-12.090528095185022</v>
      </c>
      <c r="AT12">
        <f t="shared" si="16"/>
        <v>3.5149200218668155</v>
      </c>
      <c r="AU12">
        <f t="shared" si="17"/>
        <v>153.07381346486014</v>
      </c>
      <c r="AW12">
        <v>9</v>
      </c>
      <c r="AX12">
        <f>(R12*SUMPRODUCT(K13:$K$23, X13:$X$23)-$AZ$3*SUMPRODUCT(K12:$K$22, W13:$W$23))/Z12</f>
        <v>1414.5048215328404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1.4095469999999999E-3</v>
      </c>
      <c r="O13">
        <f t="shared" si="29"/>
        <v>1855.8977851463255</v>
      </c>
      <c r="P13">
        <f t="shared" si="30"/>
        <v>92.794889257316285</v>
      </c>
      <c r="Q13" s="5">
        <f t="shared" si="31"/>
        <v>50</v>
      </c>
      <c r="R13">
        <f t="shared" si="0"/>
        <v>1000000</v>
      </c>
      <c r="S13">
        <f t="shared" si="1"/>
        <v>1430.8728129580365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1277.6720038540989</v>
      </c>
      <c r="AC13">
        <f t="shared" si="2"/>
        <v>1277.7102849399289</v>
      </c>
      <c r="AE13">
        <f t="shared" si="3"/>
        <v>1657.2400191017105</v>
      </c>
      <c r="AF13">
        <f t="shared" si="4"/>
        <v>-82.862000955085534</v>
      </c>
      <c r="AG13">
        <f t="shared" si="5"/>
        <v>-44.647933532908652</v>
      </c>
      <c r="AH13">
        <f t="shared" si="6"/>
        <v>-1273.1937796188849</v>
      </c>
      <c r="AI13">
        <f t="shared" si="7"/>
        <v>256.53630499483143</v>
      </c>
      <c r="AJ13">
        <f t="shared" si="8"/>
        <v>-3.8281085830021766E-2</v>
      </c>
      <c r="AK13">
        <f t="shared" si="32"/>
        <v>5.7041000440014482</v>
      </c>
      <c r="AL13">
        <f t="shared" si="9"/>
        <v>262.20212395300285</v>
      </c>
      <c r="AN13">
        <f t="shared" si="10"/>
        <v>845.64544285131024</v>
      </c>
      <c r="AO13">
        <f t="shared" si="11"/>
        <v>-42.282272142565517</v>
      </c>
      <c r="AP13">
        <f t="shared" si="12"/>
        <v>-22.782651329707704</v>
      </c>
      <c r="AQ13">
        <f t="shared" si="13"/>
        <v>-649.67687552280051</v>
      </c>
      <c r="AR13">
        <f t="shared" si="14"/>
        <v>130.90364385623658</v>
      </c>
      <c r="AS13">
        <f t="shared" si="15"/>
        <v>-1.9533818521414177E-2</v>
      </c>
      <c r="AT13">
        <f t="shared" si="16"/>
        <v>2.9106503295716872</v>
      </c>
      <c r="AU13">
        <f t="shared" si="17"/>
        <v>133.79476036728687</v>
      </c>
      <c r="AW13">
        <v>10</v>
      </c>
      <c r="AX13">
        <f>(R13*SUMPRODUCT(K14:$K$23, X14:$X$23)-$AZ$3*SUMPRODUCT(K13:$K$22, W14:$W$23))/Z13</f>
        <v>1430.8728129580365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1.462746E-3</v>
      </c>
      <c r="O14">
        <f t="shared" si="29"/>
        <v>1855.8977851463255</v>
      </c>
      <c r="P14">
        <f t="shared" si="30"/>
        <v>92.794889257316285</v>
      </c>
      <c r="Q14" s="5">
        <f t="shared" si="31"/>
        <v>50</v>
      </c>
      <c r="R14">
        <f t="shared" si="0"/>
        <v>1000000</v>
      </c>
      <c r="S14">
        <f t="shared" si="1"/>
        <v>1421.1897695149903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1277.7102849399289</v>
      </c>
      <c r="AC14">
        <f t="shared" si="2"/>
        <v>1254.5167721747998</v>
      </c>
      <c r="AE14">
        <f t="shared" si="3"/>
        <v>1638.2434977017124</v>
      </c>
      <c r="AF14">
        <f t="shared" si="4"/>
        <v>-81.912174885085633</v>
      </c>
      <c r="AG14">
        <f t="shared" si="5"/>
        <v>-44.136145611396039</v>
      </c>
      <c r="AH14">
        <f t="shared" si="6"/>
        <v>-1306.1717236705599</v>
      </c>
      <c r="AI14">
        <f t="shared" si="7"/>
        <v>206.02345353467081</v>
      </c>
      <c r="AJ14">
        <f t="shared" si="8"/>
        <v>23.193512765129071</v>
      </c>
      <c r="AK14">
        <f t="shared" si="32"/>
        <v>5.1012748939617998</v>
      </c>
      <c r="AL14">
        <f t="shared" si="9"/>
        <v>234.31824119376168</v>
      </c>
      <c r="AN14">
        <f t="shared" si="10"/>
        <v>795.08467180316529</v>
      </c>
      <c r="AO14">
        <f t="shared" si="11"/>
        <v>-39.754233590158272</v>
      </c>
      <c r="AP14">
        <f t="shared" si="12"/>
        <v>-21.420486574385293</v>
      </c>
      <c r="AQ14">
        <f t="shared" si="13"/>
        <v>-633.92109762078405</v>
      </c>
      <c r="AR14">
        <f t="shared" si="14"/>
        <v>99.988854017837738</v>
      </c>
      <c r="AS14">
        <f t="shared" si="15"/>
        <v>11.256450283914285</v>
      </c>
      <c r="AT14">
        <f t="shared" si="16"/>
        <v>2.4757891488862431</v>
      </c>
      <c r="AU14">
        <f t="shared" si="17"/>
        <v>113.72109345063826</v>
      </c>
      <c r="AW14">
        <v>11</v>
      </c>
      <c r="AX14">
        <f>(R14*SUMPRODUCT(K15:$K$23, X15:$X$23)-$AZ$3*SUMPRODUCT(K14:$K$22, W15:$W$23))/Z14</f>
        <v>1421.1897695149903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1.535893E-3</v>
      </c>
      <c r="O15">
        <f t="shared" si="29"/>
        <v>1855.8977851463255</v>
      </c>
      <c r="P15">
        <f t="shared" si="30"/>
        <v>92.794889257316285</v>
      </c>
      <c r="Q15" s="5">
        <f t="shared" si="31"/>
        <v>50</v>
      </c>
      <c r="R15">
        <f t="shared" si="0"/>
        <v>1000000</v>
      </c>
      <c r="S15">
        <f t="shared" si="1"/>
        <v>1378.9656239748927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1254.5167721747998</v>
      </c>
      <c r="AC15">
        <f t="shared" si="2"/>
        <v>1203.2025485568647</v>
      </c>
      <c r="AE15">
        <f t="shared" si="3"/>
        <v>1619.3448960042799</v>
      </c>
      <c r="AF15">
        <f t="shared" si="4"/>
        <v>-80.967244800214004</v>
      </c>
      <c r="AG15">
        <f t="shared" si="5"/>
        <v>-43.62699575819056</v>
      </c>
      <c r="AH15">
        <f t="shared" si="6"/>
        <v>-1355.7679418304779</v>
      </c>
      <c r="AI15">
        <f t="shared" si="7"/>
        <v>138.98271361539742</v>
      </c>
      <c r="AJ15">
        <f t="shared" si="8"/>
        <v>51.314223617935113</v>
      </c>
      <c r="AK15">
        <f t="shared" si="32"/>
        <v>11.450867135853352</v>
      </c>
      <c r="AL15">
        <f t="shared" si="9"/>
        <v>201.74780436918587</v>
      </c>
      <c r="AN15">
        <f t="shared" si="10"/>
        <v>747.13628681747696</v>
      </c>
      <c r="AO15">
        <f t="shared" si="11"/>
        <v>-37.356814340873854</v>
      </c>
      <c r="AP15">
        <f t="shared" si="12"/>
        <v>-20.128702474812481</v>
      </c>
      <c r="AQ15">
        <f t="shared" si="13"/>
        <v>-625.52667337565072</v>
      </c>
      <c r="AR15">
        <f t="shared" si="14"/>
        <v>64.124096626139846</v>
      </c>
      <c r="AS15">
        <f t="shared" si="15"/>
        <v>23.675449615104345</v>
      </c>
      <c r="AT15">
        <f t="shared" si="16"/>
        <v>5.2832218595507516</v>
      </c>
      <c r="AU15">
        <f t="shared" si="17"/>
        <v>93.082768100794937</v>
      </c>
      <c r="AW15">
        <v>12</v>
      </c>
      <c r="AX15">
        <f>(R15*SUMPRODUCT(K16:$K$23, X16:$X$23)-$AZ$3*SUMPRODUCT(K15:$K$22, W16:$W$23))/Z15</f>
        <v>1378.9656239748927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1.6204399999999999E-3</v>
      </c>
      <c r="O16">
        <f t="shared" si="29"/>
        <v>1855.8977851463255</v>
      </c>
      <c r="P16">
        <f t="shared" si="30"/>
        <v>92.794889257316285</v>
      </c>
      <c r="Q16" s="5">
        <f t="shared" si="31"/>
        <v>50</v>
      </c>
      <c r="R16">
        <f t="shared" si="0"/>
        <v>1000000</v>
      </c>
      <c r="S16">
        <f t="shared" si="1"/>
        <v>1303.65419022994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1203.2025485568647</v>
      </c>
      <c r="AC16">
        <f t="shared" si="2"/>
        <v>1124.2721785721728</v>
      </c>
      <c r="AE16">
        <f t="shared" si="3"/>
        <v>1600.5273958009559</v>
      </c>
      <c r="AF16">
        <f t="shared" si="4"/>
        <v>-80.026369790047809</v>
      </c>
      <c r="AG16">
        <f t="shared" si="5"/>
        <v>-43.120030871602246</v>
      </c>
      <c r="AH16">
        <f t="shared" si="6"/>
        <v>-1413.8985801280462</v>
      </c>
      <c r="AI16">
        <f t="shared" si="7"/>
        <v>63.482415011259718</v>
      </c>
      <c r="AJ16">
        <f t="shared" si="8"/>
        <v>78.930369984691879</v>
      </c>
      <c r="AK16">
        <f t="shared" si="32"/>
        <v>19.338295379431187</v>
      </c>
      <c r="AL16">
        <f t="shared" si="9"/>
        <v>161.7510803753828</v>
      </c>
      <c r="AN16">
        <f t="shared" si="10"/>
        <v>700.15571672010208</v>
      </c>
      <c r="AO16">
        <f t="shared" si="11"/>
        <v>-35.007785836005112</v>
      </c>
      <c r="AP16">
        <f t="shared" si="12"/>
        <v>-18.862992410568001</v>
      </c>
      <c r="AQ16">
        <f t="shared" si="13"/>
        <v>-618.51435741509704</v>
      </c>
      <c r="AR16">
        <f t="shared" si="14"/>
        <v>27.770581058431997</v>
      </c>
      <c r="AS16">
        <f t="shared" si="15"/>
        <v>34.528337292195552</v>
      </c>
      <c r="AT16">
        <f t="shared" si="16"/>
        <v>8.4595978157280562</v>
      </c>
      <c r="AU16">
        <f t="shared" si="17"/>
        <v>70.758516166355605</v>
      </c>
      <c r="AW16">
        <v>13</v>
      </c>
      <c r="AX16">
        <f>(R16*SUMPRODUCT(K17:$K$23, X17:$X$23)-$AZ$3*SUMPRODUCT(K16:$K$22, W17:$W$23))/Z16</f>
        <v>1303.65419022994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1.706887E-3</v>
      </c>
      <c r="O17">
        <f t="shared" si="29"/>
        <v>1855.8977851463255</v>
      </c>
      <c r="P17">
        <f t="shared" si="30"/>
        <v>92.794889257316285</v>
      </c>
      <c r="Q17" s="5">
        <f t="shared" si="31"/>
        <v>50</v>
      </c>
      <c r="R17">
        <f t="shared" si="0"/>
        <v>1000000</v>
      </c>
      <c r="S17">
        <f t="shared" si="1"/>
        <v>1200.7548593117831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1124.2721785721728</v>
      </c>
      <c r="AC17">
        <f t="shared" si="2"/>
        <v>1023.4088790829278</v>
      </c>
      <c r="AE17">
        <f t="shared" si="3"/>
        <v>1581.79020243791</v>
      </c>
      <c r="AF17">
        <f t="shared" si="4"/>
        <v>-79.089510121895501</v>
      </c>
      <c r="AG17">
        <f t="shared" si="5"/>
        <v>-42.615229542751891</v>
      </c>
      <c r="AH17">
        <f t="shared" si="6"/>
        <v>-1472.0204026867311</v>
      </c>
      <c r="AI17">
        <f t="shared" si="7"/>
        <v>-11.934939913468497</v>
      </c>
      <c r="AJ17">
        <f t="shared" si="8"/>
        <v>100.86329948924504</v>
      </c>
      <c r="AK17">
        <f t="shared" si="32"/>
        <v>36.252225618256986</v>
      </c>
      <c r="AL17">
        <f t="shared" si="9"/>
        <v>125.18058519403353</v>
      </c>
      <c r="AN17">
        <f t="shared" si="10"/>
        <v>651.74632463224634</v>
      </c>
      <c r="AO17">
        <f t="shared" si="11"/>
        <v>-32.587316231612313</v>
      </c>
      <c r="AP17">
        <f t="shared" si="12"/>
        <v>-17.558788254625249</v>
      </c>
      <c r="AQ17">
        <f t="shared" si="13"/>
        <v>-606.51778330408195</v>
      </c>
      <c r="AR17">
        <f t="shared" si="14"/>
        <v>-4.917563158073186</v>
      </c>
      <c r="AS17">
        <f t="shared" si="15"/>
        <v>41.558788663047977</v>
      </c>
      <c r="AT17">
        <f t="shared" si="16"/>
        <v>14.937034487900361</v>
      </c>
      <c r="AU17">
        <f t="shared" si="17"/>
        <v>51.578259992875154</v>
      </c>
      <c r="AW17">
        <v>14</v>
      </c>
      <c r="AX17">
        <f>(R17*SUMPRODUCT(K18:$K$23, X18:$X$23)-$AZ$3*SUMPRODUCT(K17:$K$22, W18:$W$23))/Z17</f>
        <v>1200.7548593117831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1.7980839999999999E-3</v>
      </c>
      <c r="O18">
        <f t="shared" si="29"/>
        <v>1855.8977851463255</v>
      </c>
      <c r="P18">
        <f t="shared" si="30"/>
        <v>92.794889257316285</v>
      </c>
      <c r="Q18" s="5">
        <f t="shared" si="31"/>
        <v>50</v>
      </c>
      <c r="R18">
        <f t="shared" si="0"/>
        <v>1000000</v>
      </c>
      <c r="S18">
        <f t="shared" si="1"/>
        <v>1073.3440356072156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1023.4088790829278</v>
      </c>
      <c r="AC18">
        <f t="shared" si="2"/>
        <v>904.02297252289736</v>
      </c>
      <c r="AE18">
        <f t="shared" si="3"/>
        <v>1563.1281087591706</v>
      </c>
      <c r="AF18">
        <f t="shared" si="4"/>
        <v>-78.15640543795854</v>
      </c>
      <c r="AG18">
        <f t="shared" si="5"/>
        <v>-42.112451484927227</v>
      </c>
      <c r="AH18">
        <f t="shared" si="6"/>
        <v>-1532.5152479429898</v>
      </c>
      <c r="AI18">
        <f t="shared" si="7"/>
        <v>-89.655996106705061</v>
      </c>
      <c r="AJ18">
        <f t="shared" si="8"/>
        <v>119.38590656003043</v>
      </c>
      <c r="AK18">
        <f t="shared" si="32"/>
        <v>54.181020579929417</v>
      </c>
      <c r="AL18">
        <f t="shared" si="9"/>
        <v>83.910931033254798</v>
      </c>
      <c r="AN18">
        <f t="shared" si="10"/>
        <v>601.86614965661511</v>
      </c>
      <c r="AO18">
        <f t="shared" si="11"/>
        <v>-30.09330748283076</v>
      </c>
      <c r="AP18">
        <f t="shared" si="12"/>
        <v>-16.214959532622157</v>
      </c>
      <c r="AQ18">
        <f t="shared" si="13"/>
        <v>-590.07898738490962</v>
      </c>
      <c r="AR18">
        <f t="shared" si="14"/>
        <v>-34.521104743747365</v>
      </c>
      <c r="AS18">
        <f t="shared" si="15"/>
        <v>45.96829620163939</v>
      </c>
      <c r="AT18">
        <f t="shared" si="16"/>
        <v>20.861835992952567</v>
      </c>
      <c r="AU18">
        <f t="shared" si="17"/>
        <v>32.309027450844596</v>
      </c>
      <c r="AW18">
        <v>15</v>
      </c>
      <c r="AX18">
        <f>(R18*SUMPRODUCT(K19:$K$23, X19:$X$23)-$AZ$3*SUMPRODUCT(K18:$K$22, W19:$W$23))/Z18</f>
        <v>1073.3440356072156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1.9035300000000001E-3</v>
      </c>
      <c r="O19">
        <f t="shared" si="29"/>
        <v>1855.8977851463255</v>
      </c>
      <c r="P19">
        <f t="shared" si="30"/>
        <v>92.794889257316285</v>
      </c>
      <c r="Q19" s="5">
        <f t="shared" si="31"/>
        <v>50</v>
      </c>
      <c r="R19">
        <f t="shared" si="0"/>
        <v>1000000</v>
      </c>
      <c r="S19">
        <f t="shared" si="1"/>
        <v>917.53212878918737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904.02297252289736</v>
      </c>
      <c r="AC19">
        <f t="shared" si="2"/>
        <v>763.59160975154828</v>
      </c>
      <c r="AE19">
        <f t="shared" si="3"/>
        <v>1544.5213664227124</v>
      </c>
      <c r="AF19">
        <f t="shared" si="4"/>
        <v>-77.226068321135628</v>
      </c>
      <c r="AG19">
        <f t="shared" si="5"/>
        <v>-41.611164655302844</v>
      </c>
      <c r="AH19">
        <f t="shared" si="6"/>
        <v>-1603.2462955020706</v>
      </c>
      <c r="AI19">
        <f t="shared" si="7"/>
        <v>-177.56216205579676</v>
      </c>
      <c r="AJ19">
        <f t="shared" si="8"/>
        <v>140.43136277134909</v>
      </c>
      <c r="AK19">
        <f t="shared" si="32"/>
        <v>52.880397434925769</v>
      </c>
      <c r="AL19">
        <f t="shared" si="9"/>
        <v>15.749598150478093</v>
      </c>
      <c r="AN19">
        <f t="shared" si="10"/>
        <v>554.03560451666954</v>
      </c>
      <c r="AO19">
        <f t="shared" si="11"/>
        <v>-27.701780225833481</v>
      </c>
      <c r="AP19">
        <f t="shared" si="12"/>
        <v>-14.926350172700577</v>
      </c>
      <c r="AQ19">
        <f t="shared" si="13"/>
        <v>-575.10083695047979</v>
      </c>
      <c r="AR19">
        <f t="shared" si="14"/>
        <v>-63.693362832344413</v>
      </c>
      <c r="AS19">
        <f t="shared" si="15"/>
        <v>50.374165523088223</v>
      </c>
      <c r="AT19">
        <f t="shared" si="16"/>
        <v>18.968739181509335</v>
      </c>
      <c r="AU19">
        <f t="shared" si="17"/>
        <v>5.649541872253141</v>
      </c>
      <c r="AW19">
        <v>16</v>
      </c>
      <c r="AX19">
        <f>(R19*SUMPRODUCT(K20:$K$23, X20:$X$23)-$AZ$3*SUMPRODUCT(K19:$K$22, W20:$W$23))/Z19</f>
        <v>917.53212878918737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2.008026E-3</v>
      </c>
      <c r="O20">
        <f t="shared" si="29"/>
        <v>1855.8977851463255</v>
      </c>
      <c r="P20">
        <f t="shared" si="30"/>
        <v>92.794889257316285</v>
      </c>
      <c r="Q20" s="5">
        <f t="shared" si="31"/>
        <v>50</v>
      </c>
      <c r="R20">
        <f t="shared" si="0"/>
        <v>1000000</v>
      </c>
      <c r="S20">
        <f t="shared" si="1"/>
        <v>723.81387391642477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763.59160975154828</v>
      </c>
      <c r="AC20">
        <f t="shared" si="2"/>
        <v>595.1414338977504</v>
      </c>
      <c r="AE20">
        <f t="shared" si="3"/>
        <v>1525.9747136971528</v>
      </c>
      <c r="AF20">
        <f t="shared" si="4"/>
        <v>-76.298735684857647</v>
      </c>
      <c r="AG20">
        <f t="shared" si="5"/>
        <v>-41.111496708231684</v>
      </c>
      <c r="AH20">
        <f t="shared" si="6"/>
        <v>-1671.126010362583</v>
      </c>
      <c r="AI20">
        <f t="shared" si="7"/>
        <v>-262.56152905851945</v>
      </c>
      <c r="AJ20">
        <f t="shared" si="8"/>
        <v>168.45017585379787</v>
      </c>
      <c r="AK20">
        <f t="shared" si="32"/>
        <v>9.5170506273845277</v>
      </c>
      <c r="AL20">
        <f t="shared" si="9"/>
        <v>-84.594302577337061</v>
      </c>
      <c r="AN20">
        <f t="shared" si="10"/>
        <v>519.19067682131038</v>
      </c>
      <c r="AO20">
        <f t="shared" si="11"/>
        <v>-25.959533841065522</v>
      </c>
      <c r="AP20">
        <f t="shared" si="12"/>
        <v>-13.987588135959102</v>
      </c>
      <c r="AQ20">
        <f t="shared" si="13"/>
        <v>-568.57629198306449</v>
      </c>
      <c r="AR20">
        <f t="shared" si="14"/>
        <v>-89.332737138778725</v>
      </c>
      <c r="AS20">
        <f t="shared" si="15"/>
        <v>57.312719553725891</v>
      </c>
      <c r="AT20">
        <f t="shared" si="16"/>
        <v>3.2380378994635688</v>
      </c>
      <c r="AU20">
        <f t="shared" si="17"/>
        <v>-28.781979685589267</v>
      </c>
      <c r="AW20">
        <v>17</v>
      </c>
      <c r="AX20">
        <f>(R20*SUMPRODUCT(K21:$K$23, X21:$X$23)-$AZ$3*SUMPRODUCT(K20:$K$22, W21:$W$23))/Z20</f>
        <v>723.81387391642477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2.1277219999999999E-3</v>
      </c>
      <c r="O21">
        <f t="shared" si="29"/>
        <v>1855.8977851463255</v>
      </c>
      <c r="P21">
        <f t="shared" si="30"/>
        <v>92.794889257316285</v>
      </c>
      <c r="Q21" s="5">
        <f t="shared" si="31"/>
        <v>50</v>
      </c>
      <c r="R21">
        <f t="shared" si="0"/>
        <v>1000000</v>
      </c>
      <c r="S21">
        <f t="shared" si="1"/>
        <v>497.27285455982548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595.1414338977504</v>
      </c>
      <c r="AC21">
        <f t="shared" si="2"/>
        <v>403.91393291938823</v>
      </c>
      <c r="AE21">
        <f t="shared" si="3"/>
        <v>1507.4681165904042</v>
      </c>
      <c r="AF21">
        <f t="shared" si="4"/>
        <v>-75.373405829520223</v>
      </c>
      <c r="AG21">
        <f t="shared" si="5"/>
        <v>-40.612907905150344</v>
      </c>
      <c r="AH21">
        <f t="shared" si="6"/>
        <v>-1749.4767199806427</v>
      </c>
      <c r="AI21">
        <f t="shared" si="7"/>
        <v>-357.99491712490908</v>
      </c>
      <c r="AJ21">
        <f t="shared" si="8"/>
        <v>191.22750097836217</v>
      </c>
      <c r="AK21">
        <f t="shared" si="32"/>
        <v>3.2435778314538153</v>
      </c>
      <c r="AL21">
        <f t="shared" si="9"/>
        <v>-163.52383831509309</v>
      </c>
      <c r="AN21">
        <f t="shared" si="10"/>
        <v>487.86652394923408</v>
      </c>
      <c r="AO21">
        <f t="shared" si="11"/>
        <v>-24.393326197461711</v>
      </c>
      <c r="AP21">
        <f t="shared" si="12"/>
        <v>-13.14367978274108</v>
      </c>
      <c r="AQ21">
        <f t="shared" si="13"/>
        <v>-566.18850953712888</v>
      </c>
      <c r="AR21">
        <f t="shared" si="14"/>
        <v>-115.85899156809755</v>
      </c>
      <c r="AS21">
        <f t="shared" si="15"/>
        <v>61.887541871747061</v>
      </c>
      <c r="AT21">
        <f t="shared" si="16"/>
        <v>1.0497290286771168</v>
      </c>
      <c r="AU21">
        <f t="shared" si="17"/>
        <v>-52.92172066767337</v>
      </c>
      <c r="AW21">
        <v>18</v>
      </c>
      <c r="AX21">
        <f>(R21*SUMPRODUCT(K22:$K$23, X22:$X$23)-$AZ$3*SUMPRODUCT(K21:$K$22, W22:$W$23))/Z21</f>
        <v>497.27285455982548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2.2569180000000001E-3</v>
      </c>
      <c r="O22">
        <f t="shared" si="29"/>
        <v>1855.8977851463255</v>
      </c>
      <c r="P22">
        <f t="shared" si="30"/>
        <v>92.794889257316285</v>
      </c>
      <c r="Q22" s="5">
        <f t="shared" si="31"/>
        <v>50</v>
      </c>
      <c r="R22">
        <f t="shared" si="0"/>
        <v>1000000</v>
      </c>
      <c r="S22">
        <f t="shared" si="1"/>
        <v>251.50290662217648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403.91393291938823</v>
      </c>
      <c r="AC22">
        <f t="shared" si="2"/>
        <v>201.78137967065294</v>
      </c>
      <c r="AE22">
        <f t="shared" si="3"/>
        <v>1488.9912034977413</v>
      </c>
      <c r="AF22">
        <f t="shared" si="4"/>
        <v>-74.449560174887068</v>
      </c>
      <c r="AG22">
        <f t="shared" si="5"/>
        <v>-40.115118823215361</v>
      </c>
      <c r="AH22">
        <f t="shared" si="6"/>
        <v>-1833.200057669522</v>
      </c>
      <c r="AI22">
        <f t="shared" si="7"/>
        <v>-458.77353316988319</v>
      </c>
      <c r="AJ22">
        <f t="shared" si="8"/>
        <v>202.13255324873529</v>
      </c>
      <c r="AK22">
        <f t="shared" si="32"/>
        <v>38.187567101087097</v>
      </c>
      <c r="AL22">
        <f t="shared" si="9"/>
        <v>-218.45341282006081</v>
      </c>
      <c r="AN22">
        <f t="shared" si="10"/>
        <v>450.36148034602178</v>
      </c>
      <c r="AO22">
        <f t="shared" si="11"/>
        <v>-22.518074017301092</v>
      </c>
      <c r="AP22">
        <f t="shared" si="12"/>
        <v>-12.133251193855854</v>
      </c>
      <c r="AQ22">
        <f t="shared" si="13"/>
        <v>-554.47116799821367</v>
      </c>
      <c r="AR22">
        <f t="shared" si="14"/>
        <v>-138.76101286334884</v>
      </c>
      <c r="AS22">
        <f t="shared" si="15"/>
        <v>61.137175084298342</v>
      </c>
      <c r="AT22">
        <f t="shared" si="16"/>
        <v>11.550242345326733</v>
      </c>
      <c r="AU22">
        <f t="shared" si="17"/>
        <v>-66.073595433723753</v>
      </c>
      <c r="AW22">
        <v>19</v>
      </c>
      <c r="AX22">
        <f>(R22*SUMPRODUCT(K23:$K$23, X23:$X$23)-$AZ$3*SUMPRODUCT(K22:$K$22, W23:$W$23))/Z22</f>
        <v>251.50290662217648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2.397513E-3</v>
      </c>
      <c r="O23">
        <f t="shared" si="29"/>
        <v>1855.8977851463255</v>
      </c>
      <c r="P23">
        <f t="shared" si="30"/>
        <v>92.794889257316285</v>
      </c>
      <c r="Q23" s="5">
        <f t="shared" si="31"/>
        <v>50</v>
      </c>
      <c r="R23">
        <f t="shared" si="0"/>
        <v>1000000</v>
      </c>
      <c r="S23">
        <f t="shared" si="1"/>
        <v>254.66005800183495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201.78137967065294</v>
      </c>
      <c r="AC23">
        <f t="shared" si="2"/>
        <v>201.78137967065294</v>
      </c>
      <c r="AE23">
        <f t="shared" si="3"/>
        <v>1470.5314156954926</v>
      </c>
      <c r="AF23">
        <f t="shared" si="4"/>
        <v>-73.526570784774634</v>
      </c>
      <c r="AG23">
        <f t="shared" si="5"/>
        <v>-39.617791116108009</v>
      </c>
      <c r="AH23">
        <f t="shared" si="6"/>
        <v>-1923.5303775040707</v>
      </c>
      <c r="AI23">
        <f t="shared" si="7"/>
        <v>-566.14332370946067</v>
      </c>
      <c r="AJ23">
        <f t="shared" si="8"/>
        <v>0</v>
      </c>
      <c r="AK23">
        <f t="shared" si="32"/>
        <v>111.91503572069598</v>
      </c>
      <c r="AL23">
        <f t="shared" si="9"/>
        <v>-454.22828798876469</v>
      </c>
      <c r="AN23">
        <f t="shared" si="10"/>
        <v>402.9152260519366</v>
      </c>
      <c r="AO23">
        <f t="shared" si="11"/>
        <v>-20.145761302596831</v>
      </c>
      <c r="AP23">
        <f t="shared" si="12"/>
        <v>-10.854995066987737</v>
      </c>
      <c r="AQ23">
        <f t="shared" si="13"/>
        <v>-527.03374344659721</v>
      </c>
      <c r="AR23">
        <f t="shared" si="14"/>
        <v>-155.11927376424512</v>
      </c>
      <c r="AS23">
        <f t="shared" si="15"/>
        <v>0</v>
      </c>
      <c r="AT23">
        <f t="shared" si="16"/>
        <v>30.66392967517001</v>
      </c>
      <c r="AU23">
        <f t="shared" si="17"/>
        <v>-124.45534408907511</v>
      </c>
      <c r="AW23">
        <v>20</v>
      </c>
      <c r="AX23">
        <f>(R23*SUMPRODUCT(K$23:$K24, X$23:$X24)-$AZ$3*SUMPRODUCT(K$22:$K23, W$23:$W24))/Z23</f>
        <v>254.66005800183495</v>
      </c>
    </row>
    <row r="25" spans="5:50" x14ac:dyDescent="0.25">
      <c r="AN25" s="6">
        <f t="shared" ref="AN25:AU25" si="33">SUM(AN3:AN23)</f>
        <v>17939.161489334481</v>
      </c>
      <c r="AO25" s="6">
        <f t="shared" si="33"/>
        <v>-2288.8814133264682</v>
      </c>
      <c r="AP25" s="6">
        <f t="shared" si="33"/>
        <v>-2953.209645300014</v>
      </c>
      <c r="AQ25" s="6">
        <f t="shared" si="33"/>
        <v>-13908.160048338179</v>
      </c>
      <c r="AR25" s="6">
        <f t="shared" si="33"/>
        <v>-1211.0896176301817</v>
      </c>
      <c r="AS25" s="6">
        <f t="shared" si="33"/>
        <v>-594.59018816841979</v>
      </c>
      <c r="AT25" s="6">
        <f t="shared" si="33"/>
        <v>433.74629723245403</v>
      </c>
      <c r="AU25" s="7">
        <f t="shared" si="33"/>
        <v>-1371.933508566148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AA39-D9A7-4617-9D8F-5B158208C0A5}">
  <sheetPr codeName="Sheet1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4970.8258036089646</v>
      </c>
      <c r="K3">
        <v>1</v>
      </c>
      <c r="L3" s="2">
        <v>0</v>
      </c>
      <c r="O3">
        <f>$C$3</f>
        <v>4970.8258036089646</v>
      </c>
      <c r="P3">
        <f>O3*B5</f>
        <v>3976.6606428871719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4970.8258036089646</v>
      </c>
      <c r="AF3">
        <f t="shared" ref="AF3:AF23" si="4">-$Z3*P3</f>
        <v>-3976.6606428871719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-1525.7430432782071</v>
      </c>
      <c r="AJ3">
        <f t="shared" ref="AJ3:AJ23" si="8">AB3-AC3</f>
        <v>0</v>
      </c>
      <c r="AL3">
        <f t="shared" ref="AL3:AL23" si="9">SUM(AI3:AK3)</f>
        <v>-1525.7430432782071</v>
      </c>
      <c r="AN3">
        <f t="shared" ref="AN3:AN23" si="10">AE3*$K3</f>
        <v>4970.8258036089646</v>
      </c>
      <c r="AO3">
        <f t="shared" ref="AO3:AO23" si="11">AF3*$K3</f>
        <v>-3976.6606428871719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-1525.7430432782071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-1525.7430432782071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3366.64486137616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1.4095469999999999E-3</v>
      </c>
      <c r="R4">
        <f t="shared" si="0"/>
        <v>1000000</v>
      </c>
      <c r="S4">
        <f t="shared" si="1"/>
        <v>2067.8371585586606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2044.2440733097392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-1409.547</v>
      </c>
      <c r="AI4">
        <f t="shared" si="7"/>
        <v>-1409.547</v>
      </c>
      <c r="AJ4">
        <f t="shared" si="8"/>
        <v>-2044.2440733097392</v>
      </c>
      <c r="AK4">
        <f>G4*MAX(0, SUM(AB4, AE4:AF4))</f>
        <v>0</v>
      </c>
      <c r="AL4">
        <f t="shared" si="9"/>
        <v>-3453.7910733097392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-1322.4007880664226</v>
      </c>
      <c r="AR4">
        <f t="shared" si="14"/>
        <v>-1322.4007880664226</v>
      </c>
      <c r="AS4">
        <f t="shared" si="15"/>
        <v>-1917.8572786469078</v>
      </c>
      <c r="AT4">
        <f t="shared" si="16"/>
        <v>0</v>
      </c>
      <c r="AU4">
        <f t="shared" si="17"/>
        <v>-3240.2580667133302</v>
      </c>
      <c r="AW4">
        <v>1</v>
      </c>
      <c r="AX4">
        <f>(R4*SUMPRODUCT(K5:$K$23, X5:$X$23)-$AZ$3*SUMPRODUCT(K4:$K$22, W5:$W$23))/Z4</f>
        <v>2067.8371585586606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1.462746E-3</v>
      </c>
      <c r="O5">
        <f t="shared" ref="O5:O23" si="29">$C$3</f>
        <v>4970.8258036089646</v>
      </c>
      <c r="P5">
        <f t="shared" ref="P5:P23" si="30">O5*$C$5</f>
        <v>248.54129018044824</v>
      </c>
      <c r="Q5" s="5">
        <f t="shared" ref="Q5:Q23" si="31">$C$8</f>
        <v>50</v>
      </c>
      <c r="R5">
        <f t="shared" si="0"/>
        <v>1000000</v>
      </c>
      <c r="S5">
        <f t="shared" si="1"/>
        <v>4009.1197998868265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2044.2440733097392</v>
      </c>
      <c r="AC5">
        <f t="shared" si="2"/>
        <v>3917.946368839308</v>
      </c>
      <c r="AE5">
        <f t="shared" si="3"/>
        <v>4857.7817275333728</v>
      </c>
      <c r="AF5">
        <f t="shared" si="4"/>
        <v>-242.88908637666864</v>
      </c>
      <c r="AG5">
        <f t="shared" si="5"/>
        <v>-48.862924586961803</v>
      </c>
      <c r="AH5">
        <f t="shared" si="6"/>
        <v>-1446.056730763938</v>
      </c>
      <c r="AI5">
        <f t="shared" si="7"/>
        <v>3119.9729858058049</v>
      </c>
      <c r="AJ5">
        <f t="shared" si="8"/>
        <v>-1873.7022955295688</v>
      </c>
      <c r="AK5">
        <f>G5*SUM(AB5, AE5:AF5)</f>
        <v>273.02460529312418</v>
      </c>
      <c r="AL5">
        <f t="shared" si="9"/>
        <v>1519.2952955693604</v>
      </c>
      <c r="AN5">
        <f t="shared" si="10"/>
        <v>4194.9981902608633</v>
      </c>
      <c r="AO5">
        <f t="shared" si="11"/>
        <v>-209.74990951304315</v>
      </c>
      <c r="AP5">
        <f t="shared" si="12"/>
        <v>-42.196189888762262</v>
      </c>
      <c r="AQ5">
        <f t="shared" si="13"/>
        <v>-1248.7603825809372</v>
      </c>
      <c r="AR5">
        <f t="shared" si="14"/>
        <v>2694.291708278121</v>
      </c>
      <c r="AS5">
        <f t="shared" si="15"/>
        <v>-1618.059060637398</v>
      </c>
      <c r="AT5">
        <f t="shared" si="16"/>
        <v>235.7738139220406</v>
      </c>
      <c r="AU5">
        <f t="shared" si="17"/>
        <v>1312.0064615627637</v>
      </c>
      <c r="AW5">
        <v>2</v>
      </c>
      <c r="AX5">
        <f>(R5*SUMPRODUCT(K6:$K$23, X6:$X$23)-$AZ$3*SUMPRODUCT(K5:$K$22, W6:$W$23))/Z5</f>
        <v>4009.1197998868265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1.535893E-3</v>
      </c>
      <c r="O6">
        <f t="shared" si="29"/>
        <v>4970.8258036089646</v>
      </c>
      <c r="P6">
        <f t="shared" si="30"/>
        <v>248.54129018044824</v>
      </c>
      <c r="Q6" s="5">
        <f t="shared" si="31"/>
        <v>50</v>
      </c>
      <c r="R6">
        <f t="shared" si="0"/>
        <v>1000000</v>
      </c>
      <c r="S6">
        <f t="shared" si="1"/>
        <v>5786.992480485399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3917.946368839308</v>
      </c>
      <c r="AC6">
        <f t="shared" si="2"/>
        <v>5590.1475976137408</v>
      </c>
      <c r="AE6">
        <f t="shared" si="3"/>
        <v>4801.7428773071924</v>
      </c>
      <c r="AF6">
        <f t="shared" si="4"/>
        <v>-240.08714386535965</v>
      </c>
      <c r="AG6">
        <f t="shared" si="5"/>
        <v>-48.29924711725954</v>
      </c>
      <c r="AH6">
        <f t="shared" si="6"/>
        <v>-1500.9644766528504</v>
      </c>
      <c r="AI6">
        <f t="shared" si="7"/>
        <v>3012.3920096717234</v>
      </c>
      <c r="AJ6">
        <f t="shared" si="8"/>
        <v>-1672.2012287744328</v>
      </c>
      <c r="AK6">
        <f>G6*SUM(AB6, AE6:AF6)</f>
        <v>496.05672298344672</v>
      </c>
      <c r="AL6">
        <f t="shared" si="9"/>
        <v>1836.2475038807372</v>
      </c>
      <c r="AN6">
        <f t="shared" si="10"/>
        <v>3739.7232503632936</v>
      </c>
      <c r="AO6">
        <f t="shared" si="11"/>
        <v>-186.98616251816469</v>
      </c>
      <c r="AP6">
        <f t="shared" si="12"/>
        <v>-37.6167200191178</v>
      </c>
      <c r="AQ6">
        <f t="shared" si="13"/>
        <v>-1168.9904883986424</v>
      </c>
      <c r="AR6">
        <f t="shared" si="14"/>
        <v>2346.1298794273689</v>
      </c>
      <c r="AS6">
        <f t="shared" si="15"/>
        <v>-1302.354160629443</v>
      </c>
      <c r="AT6">
        <f t="shared" si="16"/>
        <v>386.34198203477399</v>
      </c>
      <c r="AU6">
        <f t="shared" si="17"/>
        <v>1430.1177008326999</v>
      </c>
      <c r="AW6">
        <v>3</v>
      </c>
      <c r="AX6">
        <f>(R6*SUMPRODUCT(K7:$K$23, X7:$X$23)-$AZ$3*SUMPRODUCT(K6:$K$22, W7:$W$23))/Z6</f>
        <v>5786.992480485399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1.6204399999999999E-3</v>
      </c>
      <c r="O7">
        <f t="shared" si="29"/>
        <v>4970.8258036089646</v>
      </c>
      <c r="P7">
        <f t="shared" si="30"/>
        <v>248.54129018044824</v>
      </c>
      <c r="Q7" s="5">
        <f t="shared" si="31"/>
        <v>50</v>
      </c>
      <c r="R7">
        <f t="shared" si="0"/>
        <v>1000000</v>
      </c>
      <c r="S7">
        <f t="shared" si="1"/>
        <v>7352.0287204669639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5590.1475976137408</v>
      </c>
      <c r="AC7">
        <f t="shared" si="2"/>
        <v>7019.4212669620356</v>
      </c>
      <c r="AE7">
        <f t="shared" si="3"/>
        <v>4745.9445123060168</v>
      </c>
      <c r="AF7">
        <f t="shared" si="4"/>
        <v>-237.29722561530087</v>
      </c>
      <c r="AG7">
        <f t="shared" si="5"/>
        <v>-47.737988614088259</v>
      </c>
      <c r="AH7">
        <f t="shared" si="6"/>
        <v>-1565.3206399738408</v>
      </c>
      <c r="AI7">
        <f t="shared" si="7"/>
        <v>2895.5886581027871</v>
      </c>
      <c r="AJ7">
        <f t="shared" si="8"/>
        <v>-1429.2736693482948</v>
      </c>
      <c r="AK7">
        <f>G7*SUM(AB7, AE7:AF7)</f>
        <v>495.85082881934886</v>
      </c>
      <c r="AL7">
        <f t="shared" si="9"/>
        <v>1962.1658175738412</v>
      </c>
      <c r="AN7">
        <f t="shared" si="10"/>
        <v>3345.9455243195816</v>
      </c>
      <c r="AO7">
        <f t="shared" si="11"/>
        <v>-167.29727621597911</v>
      </c>
      <c r="AP7">
        <f t="shared" si="12"/>
        <v>-33.655831611422876</v>
      </c>
      <c r="AQ7">
        <f t="shared" si="13"/>
        <v>-1103.5690737354801</v>
      </c>
      <c r="AR7">
        <f t="shared" si="14"/>
        <v>2041.4233427566999</v>
      </c>
      <c r="AS7">
        <f t="shared" si="15"/>
        <v>-1007.6543930472724</v>
      </c>
      <c r="AT7">
        <f t="shared" si="16"/>
        <v>349.5805433705159</v>
      </c>
      <c r="AU7">
        <f t="shared" si="17"/>
        <v>1383.3494930799432</v>
      </c>
      <c r="AW7">
        <v>4</v>
      </c>
      <c r="AX7">
        <f>(R7*SUMPRODUCT(K8:$K$23, X8:$X$23)-$AZ$3*SUMPRODUCT(K7:$K$22, W8:$W$23))/Z7</f>
        <v>7352.0287204669639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1.706887E-3</v>
      </c>
      <c r="O8">
        <f t="shared" si="29"/>
        <v>4970.8258036089646</v>
      </c>
      <c r="P8">
        <f t="shared" si="30"/>
        <v>248.54129018044824</v>
      </c>
      <c r="Q8" s="5">
        <f t="shared" si="31"/>
        <v>50</v>
      </c>
      <c r="R8">
        <f t="shared" si="0"/>
        <v>1000000</v>
      </c>
      <c r="S8">
        <f t="shared" si="1"/>
        <v>8705.4377254728297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7019.4212669620356</v>
      </c>
      <c r="AC8">
        <f t="shared" si="2"/>
        <v>8214.2987580218287</v>
      </c>
      <c r="AE8">
        <f t="shared" si="3"/>
        <v>4690.3842761921806</v>
      </c>
      <c r="AF8">
        <f t="shared" si="4"/>
        <v>-234.51921380960903</v>
      </c>
      <c r="AG8">
        <f t="shared" si="5"/>
        <v>-47.17912537577584</v>
      </c>
      <c r="AH8">
        <f t="shared" si="6"/>
        <v>-1629.6670434307052</v>
      </c>
      <c r="AI8">
        <f t="shared" si="7"/>
        <v>2779.0188935760907</v>
      </c>
      <c r="AJ8">
        <f t="shared" si="8"/>
        <v>-1194.8774910597931</v>
      </c>
      <c r="AK8">
        <f t="shared" ref="AK8:AK23" si="32">G8*SUM(AB8:AB8, AE8:AF8)</f>
        <v>244.42359881504009</v>
      </c>
      <c r="AL8">
        <f t="shared" si="9"/>
        <v>1828.5650013313377</v>
      </c>
      <c r="AN8">
        <f t="shared" si="10"/>
        <v>3083.240016930738</v>
      </c>
      <c r="AO8">
        <f t="shared" si="11"/>
        <v>-154.1620008465369</v>
      </c>
      <c r="AP8">
        <f t="shared" si="12"/>
        <v>-31.013358129470316</v>
      </c>
      <c r="AQ8">
        <f t="shared" si="13"/>
        <v>-1071.2671599389603</v>
      </c>
      <c r="AR8">
        <f t="shared" si="14"/>
        <v>1826.7974980157705</v>
      </c>
      <c r="AS8">
        <f t="shared" si="15"/>
        <v>-785.45677258585556</v>
      </c>
      <c r="AT8">
        <f t="shared" si="16"/>
        <v>160.67268193227201</v>
      </c>
      <c r="AU8">
        <f t="shared" si="17"/>
        <v>1202.0134073621871</v>
      </c>
      <c r="AW8">
        <v>5</v>
      </c>
      <c r="AX8">
        <f>(R8*SUMPRODUCT(K9:$K$23, X9:$X$23)-$AZ$3*SUMPRODUCT(K8:$K$22, W9:$W$23))/Z8</f>
        <v>8705.4377254728297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1.7980839999999999E-3</v>
      </c>
      <c r="O9">
        <f t="shared" si="29"/>
        <v>4970.8258036089646</v>
      </c>
      <c r="P9">
        <f t="shared" si="30"/>
        <v>248.54129018044824</v>
      </c>
      <c r="Q9" s="5">
        <f t="shared" si="31"/>
        <v>50</v>
      </c>
      <c r="R9">
        <f t="shared" si="0"/>
        <v>1000000</v>
      </c>
      <c r="S9">
        <f t="shared" si="1"/>
        <v>9912.1188017256736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8214.2987580218287</v>
      </c>
      <c r="AC9">
        <f t="shared" si="2"/>
        <v>9242.5555913021344</v>
      </c>
      <c r="AE9">
        <f t="shared" si="3"/>
        <v>4635.0467285093864</v>
      </c>
      <c r="AF9">
        <f t="shared" si="4"/>
        <v>-231.75233642546931</v>
      </c>
      <c r="AG9">
        <f t="shared" si="5"/>
        <v>-46.622502091545904</v>
      </c>
      <c r="AH9">
        <f t="shared" si="6"/>
        <v>-1696.6406094435304</v>
      </c>
      <c r="AI9">
        <f t="shared" si="7"/>
        <v>2660.0312805488402</v>
      </c>
      <c r="AJ9">
        <f t="shared" si="8"/>
        <v>-1028.2568332803057</v>
      </c>
      <c r="AK9">
        <f t="shared" si="32"/>
        <v>74.443799585623907</v>
      </c>
      <c r="AL9">
        <f t="shared" si="9"/>
        <v>1706.2182468541585</v>
      </c>
      <c r="AN9">
        <f t="shared" si="10"/>
        <v>2895.7077477844787</v>
      </c>
      <c r="AO9">
        <f t="shared" si="11"/>
        <v>-144.78538738922393</v>
      </c>
      <c r="AP9">
        <f t="shared" si="12"/>
        <v>-29.127029010774326</v>
      </c>
      <c r="AQ9">
        <f t="shared" si="13"/>
        <v>-1059.9624223316955</v>
      </c>
      <c r="AR9">
        <f t="shared" si="14"/>
        <v>1661.8329090527843</v>
      </c>
      <c r="AS9">
        <f t="shared" si="15"/>
        <v>-642.39509399718111</v>
      </c>
      <c r="AT9">
        <f t="shared" si="16"/>
        <v>46.508158355489073</v>
      </c>
      <c r="AU9">
        <f t="shared" si="17"/>
        <v>1065.9459734110922</v>
      </c>
      <c r="AW9">
        <v>6</v>
      </c>
      <c r="AX9">
        <f>(R9*SUMPRODUCT(K10:$K$23, X10:$X$23)-$AZ$3*SUMPRODUCT(K9:$K$22, W10:$W$23))/Z9</f>
        <v>9912.1188017256736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1.9035300000000001E-3</v>
      </c>
      <c r="O10">
        <f t="shared" si="29"/>
        <v>4970.8258036089646</v>
      </c>
      <c r="P10">
        <f t="shared" si="30"/>
        <v>248.54129018044824</v>
      </c>
      <c r="Q10" s="5">
        <f t="shared" si="31"/>
        <v>50</v>
      </c>
      <c r="R10">
        <f t="shared" si="0"/>
        <v>1000000</v>
      </c>
      <c r="S10">
        <f t="shared" si="1"/>
        <v>11016.644376403832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9242.5555913021344</v>
      </c>
      <c r="AC10">
        <f t="shared" si="2"/>
        <v>10150.191848728795</v>
      </c>
      <c r="AE10">
        <f t="shared" si="3"/>
        <v>4579.8733107251728</v>
      </c>
      <c r="AF10">
        <f t="shared" si="4"/>
        <v>-228.99366553625865</v>
      </c>
      <c r="AG10">
        <f t="shared" si="5"/>
        <v>-46.067529739224121</v>
      </c>
      <c r="AH10">
        <f t="shared" si="6"/>
        <v>-1774.9466281264076</v>
      </c>
      <c r="AI10">
        <f t="shared" si="7"/>
        <v>2529.8654873232817</v>
      </c>
      <c r="AJ10">
        <f t="shared" si="8"/>
        <v>-907.63625742666045</v>
      </c>
      <c r="AK10">
        <f t="shared" si="32"/>
        <v>55.733084469613303</v>
      </c>
      <c r="AL10">
        <f t="shared" si="9"/>
        <v>1677.9623143662345</v>
      </c>
      <c r="AN10">
        <f t="shared" si="10"/>
        <v>2718.5164881116325</v>
      </c>
      <c r="AO10">
        <f t="shared" si="11"/>
        <v>-135.92582440558164</v>
      </c>
      <c r="AP10">
        <f t="shared" si="12"/>
        <v>-27.344716909390687</v>
      </c>
      <c r="AQ10">
        <f t="shared" si="13"/>
        <v>-1053.5709934988931</v>
      </c>
      <c r="AR10">
        <f t="shared" si="14"/>
        <v>1501.6749532977667</v>
      </c>
      <c r="AS10">
        <f t="shared" si="15"/>
        <v>-538.75379592795355</v>
      </c>
      <c r="AT10">
        <f t="shared" si="16"/>
        <v>33.081986942554089</v>
      </c>
      <c r="AU10">
        <f t="shared" si="17"/>
        <v>996.00314431236711</v>
      </c>
      <c r="AW10">
        <v>7</v>
      </c>
      <c r="AX10">
        <f>(R10*SUMPRODUCT(K11:$K$23, X11:$X$23)-$AZ$3*SUMPRODUCT(K10:$K$22, W11:$W$23))/Z10</f>
        <v>11016.644376403832</v>
      </c>
    </row>
    <row r="11" spans="1:52" x14ac:dyDescent="0.25">
      <c r="A11" t="s">
        <v>33</v>
      </c>
      <c r="C11" s="24">
        <f>AU25</f>
        <v>-104.01266645935266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2.008026E-3</v>
      </c>
      <c r="O11">
        <f t="shared" si="29"/>
        <v>4970.8258036089646</v>
      </c>
      <c r="P11">
        <f t="shared" si="30"/>
        <v>248.54129018044824</v>
      </c>
      <c r="Q11" s="5">
        <f t="shared" si="31"/>
        <v>50</v>
      </c>
      <c r="R11">
        <f t="shared" si="0"/>
        <v>1000000</v>
      </c>
      <c r="S11">
        <f t="shared" si="1"/>
        <v>12025.876540657779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10150.191848728795</v>
      </c>
      <c r="AC11">
        <f t="shared" si="2"/>
        <v>10946.99899302803</v>
      </c>
      <c r="AE11">
        <f t="shared" si="3"/>
        <v>4524.8780729332784</v>
      </c>
      <c r="AF11">
        <f t="shared" si="4"/>
        <v>-226.24390364666391</v>
      </c>
      <c r="AG11">
        <f t="shared" si="5"/>
        <v>-45.51434964435974</v>
      </c>
      <c r="AH11">
        <f t="shared" si="6"/>
        <v>-1850.0959494427052</v>
      </c>
      <c r="AI11">
        <f t="shared" si="7"/>
        <v>2403.0238701995495</v>
      </c>
      <c r="AJ11">
        <f t="shared" si="8"/>
        <v>-796.80714429923501</v>
      </c>
      <c r="AK11">
        <f t="shared" si="32"/>
        <v>34.67718244323698</v>
      </c>
      <c r="AL11">
        <f t="shared" si="9"/>
        <v>1640.8939083435514</v>
      </c>
      <c r="AN11">
        <f t="shared" si="10"/>
        <v>2554.3247469719058</v>
      </c>
      <c r="AO11">
        <f t="shared" si="11"/>
        <v>-127.71623734859529</v>
      </c>
      <c r="AP11">
        <f t="shared" si="12"/>
        <v>-25.693162946058091</v>
      </c>
      <c r="AQ11">
        <f t="shared" si="13"/>
        <v>-1044.391869076484</v>
      </c>
      <c r="AR11">
        <f t="shared" si="14"/>
        <v>1356.5234776007685</v>
      </c>
      <c r="AS11">
        <f t="shared" si="15"/>
        <v>-449.80310506535983</v>
      </c>
      <c r="AT11">
        <f t="shared" si="16"/>
        <v>19.57550763629737</v>
      </c>
      <c r="AU11">
        <f t="shared" si="17"/>
        <v>926.2958801717059</v>
      </c>
      <c r="AW11">
        <v>8</v>
      </c>
      <c r="AX11">
        <f>(R11*SUMPRODUCT(K12:$K$23, X12:$X$23)-$AZ$3*SUMPRODUCT(K11:$K$22, W12:$W$23))/Z11</f>
        <v>12025.876540657779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2.1277219999999999E-3</v>
      </c>
      <c r="O12">
        <f t="shared" si="29"/>
        <v>4970.8258036089646</v>
      </c>
      <c r="P12">
        <f t="shared" si="30"/>
        <v>248.54129018044824</v>
      </c>
      <c r="Q12" s="5">
        <f t="shared" si="31"/>
        <v>50</v>
      </c>
      <c r="R12">
        <f t="shared" si="0"/>
        <v>1000000</v>
      </c>
      <c r="S12">
        <f t="shared" si="1"/>
        <v>12941.46964763066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10946.99899302803</v>
      </c>
      <c r="AC12">
        <f t="shared" si="2"/>
        <v>11637.581448388539</v>
      </c>
      <c r="AE12">
        <f t="shared" si="3"/>
        <v>4470.0016095808478</v>
      </c>
      <c r="AF12">
        <f t="shared" si="4"/>
        <v>-223.5000804790424</v>
      </c>
      <c r="AG12">
        <f t="shared" si="5"/>
        <v>-44.962364264862146</v>
      </c>
      <c r="AH12">
        <f t="shared" si="6"/>
        <v>-1936.8376610799278</v>
      </c>
      <c r="AI12">
        <f t="shared" si="7"/>
        <v>2264.7015037570154</v>
      </c>
      <c r="AJ12">
        <f t="shared" si="8"/>
        <v>-690.5824553605089</v>
      </c>
      <c r="AK12">
        <f t="shared" si="32"/>
        <v>34.945051200898625</v>
      </c>
      <c r="AL12">
        <f t="shared" si="9"/>
        <v>1609.0640995974052</v>
      </c>
      <c r="AN12">
        <f t="shared" si="10"/>
        <v>2398.8464745155529</v>
      </c>
      <c r="AO12">
        <f t="shared" si="11"/>
        <v>-119.94232372577765</v>
      </c>
      <c r="AP12">
        <f t="shared" si="12"/>
        <v>-24.129255070394141</v>
      </c>
      <c r="AQ12">
        <f t="shared" si="13"/>
        <v>-1039.4126447364313</v>
      </c>
      <c r="AR12">
        <f t="shared" si="14"/>
        <v>1215.3622509829497</v>
      </c>
      <c r="AS12">
        <f t="shared" si="15"/>
        <v>-370.60418163008012</v>
      </c>
      <c r="AT12">
        <f t="shared" si="16"/>
        <v>18.753418946285723</v>
      </c>
      <c r="AU12">
        <f t="shared" si="17"/>
        <v>863.51148829915542</v>
      </c>
      <c r="AW12">
        <v>9</v>
      </c>
      <c r="AX12">
        <f>(R12*SUMPRODUCT(K13:$K$23, X13:$X$23)-$AZ$3*SUMPRODUCT(K12:$K$22, W13:$W$23))/Z12</f>
        <v>12941.46964763066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2.2569180000000001E-3</v>
      </c>
      <c r="O13">
        <f t="shared" si="29"/>
        <v>4970.8258036089646</v>
      </c>
      <c r="P13">
        <f t="shared" si="30"/>
        <v>248.54129018044824</v>
      </c>
      <c r="Q13" s="5">
        <f t="shared" si="31"/>
        <v>50</v>
      </c>
      <c r="R13">
        <f t="shared" si="0"/>
        <v>1000000</v>
      </c>
      <c r="S13">
        <f t="shared" si="1"/>
        <v>13765.26939267269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11637.581448388539</v>
      </c>
      <c r="AC13">
        <f t="shared" si="2"/>
        <v>12226.660330229328</v>
      </c>
      <c r="AE13">
        <f t="shared" si="3"/>
        <v>4415.2131663923474</v>
      </c>
      <c r="AF13">
        <f t="shared" si="4"/>
        <v>-220.76065831961736</v>
      </c>
      <c r="AG13">
        <f t="shared" si="5"/>
        <v>-44.411264252981603</v>
      </c>
      <c r="AH13">
        <f t="shared" si="6"/>
        <v>-2029.527384638483</v>
      </c>
      <c r="AI13">
        <f t="shared" si="7"/>
        <v>2120.5138591812652</v>
      </c>
      <c r="AJ13">
        <f t="shared" si="8"/>
        <v>-589.07888184078911</v>
      </c>
      <c r="AK13">
        <f t="shared" si="32"/>
        <v>31.66406791292254</v>
      </c>
      <c r="AL13">
        <f t="shared" si="9"/>
        <v>1563.0990452533986</v>
      </c>
      <c r="AN13">
        <f t="shared" si="10"/>
        <v>2252.9656841141259</v>
      </c>
      <c r="AO13">
        <f t="shared" si="11"/>
        <v>-112.6482842057063</v>
      </c>
      <c r="AP13">
        <f t="shared" si="12"/>
        <v>-22.661885299605622</v>
      </c>
      <c r="AQ13">
        <f t="shared" si="13"/>
        <v>-1035.613769990754</v>
      </c>
      <c r="AR13">
        <f t="shared" si="14"/>
        <v>1082.04174461806</v>
      </c>
      <c r="AS13">
        <f t="shared" si="15"/>
        <v>-300.59126388863501</v>
      </c>
      <c r="AT13">
        <f t="shared" si="16"/>
        <v>16.157330515836389</v>
      </c>
      <c r="AU13">
        <f t="shared" si="17"/>
        <v>797.60781124526136</v>
      </c>
      <c r="AW13">
        <v>10</v>
      </c>
      <c r="AX13">
        <f>(R13*SUMPRODUCT(K14:$K$23, X14:$X$23)-$AZ$3*SUMPRODUCT(K13:$K$22, W14:$W$23))/Z13</f>
        <v>13765.26939267269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2.397513E-3</v>
      </c>
      <c r="O14">
        <f t="shared" si="29"/>
        <v>4970.8258036089646</v>
      </c>
      <c r="P14">
        <f t="shared" si="30"/>
        <v>248.54129018044824</v>
      </c>
      <c r="Q14" s="5">
        <f t="shared" si="31"/>
        <v>50</v>
      </c>
      <c r="R14">
        <f t="shared" si="0"/>
        <v>1000000</v>
      </c>
      <c r="S14">
        <f t="shared" si="1"/>
        <v>14499.355481694745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12226.660330229328</v>
      </c>
      <c r="AC14">
        <f t="shared" si="2"/>
        <v>12719.030377688347</v>
      </c>
      <c r="AE14">
        <f t="shared" si="3"/>
        <v>4360.4755037642271</v>
      </c>
      <c r="AF14">
        <f t="shared" si="4"/>
        <v>-218.02377518821137</v>
      </c>
      <c r="AG14">
        <f t="shared" si="5"/>
        <v>-43.860675027058832</v>
      </c>
      <c r="AH14">
        <f t="shared" si="6"/>
        <v>-2129.5316678591739</v>
      </c>
      <c r="AI14">
        <f t="shared" si="7"/>
        <v>1969.0593856897826</v>
      </c>
      <c r="AJ14">
        <f t="shared" si="8"/>
        <v>-492.37004745901868</v>
      </c>
      <c r="AK14">
        <f t="shared" si="32"/>
        <v>29.464401705849617</v>
      </c>
      <c r="AL14">
        <f t="shared" si="9"/>
        <v>1506.1537399366136</v>
      </c>
      <c r="AN14">
        <f t="shared" si="10"/>
        <v>2116.2588099265427</v>
      </c>
      <c r="AO14">
        <f t="shared" si="11"/>
        <v>-105.81294049632713</v>
      </c>
      <c r="AP14">
        <f t="shared" si="12"/>
        <v>-21.286793115844826</v>
      </c>
      <c r="AQ14">
        <f t="shared" si="13"/>
        <v>-1033.5203464012434</v>
      </c>
      <c r="AR14">
        <f t="shared" si="14"/>
        <v>955.63872991312689</v>
      </c>
      <c r="AS14">
        <f t="shared" si="15"/>
        <v>-238.96073943761309</v>
      </c>
      <c r="AT14">
        <f t="shared" si="16"/>
        <v>14.299885330256043</v>
      </c>
      <c r="AU14">
        <f t="shared" si="17"/>
        <v>730.97787580576994</v>
      </c>
      <c r="AW14">
        <v>11</v>
      </c>
      <c r="AX14">
        <f>(R14*SUMPRODUCT(K15:$K$23, X15:$X$23)-$AZ$3*SUMPRODUCT(K14:$K$22, W15:$W$23))/Z14</f>
        <v>14499.355481694745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2.5466569999999999E-3</v>
      </c>
      <c r="O15">
        <f t="shared" si="29"/>
        <v>4970.8258036089646</v>
      </c>
      <c r="P15">
        <f t="shared" si="30"/>
        <v>248.54129018044824</v>
      </c>
      <c r="Q15" s="5">
        <f t="shared" si="31"/>
        <v>50</v>
      </c>
      <c r="R15">
        <f t="shared" si="0"/>
        <v>1000000</v>
      </c>
      <c r="S15">
        <f t="shared" si="1"/>
        <v>15148.36098093299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12719.030377688347</v>
      </c>
      <c r="AC15">
        <f t="shared" si="2"/>
        <v>13121.622434606334</v>
      </c>
      <c r="AE15">
        <f t="shared" si="3"/>
        <v>4305.7661132615958</v>
      </c>
      <c r="AF15">
        <f t="shared" si="4"/>
        <v>-215.28830566307977</v>
      </c>
      <c r="AG15">
        <f t="shared" si="5"/>
        <v>-43.310370181705856</v>
      </c>
      <c r="AH15">
        <f t="shared" si="6"/>
        <v>-2233.9619016476909</v>
      </c>
      <c r="AI15">
        <f t="shared" si="7"/>
        <v>1813.2055357691193</v>
      </c>
      <c r="AJ15">
        <f t="shared" si="8"/>
        <v>-402.59205691798707</v>
      </c>
      <c r="AK15">
        <f t="shared" si="32"/>
        <v>68.91898355967615</v>
      </c>
      <c r="AL15">
        <f t="shared" si="9"/>
        <v>1479.5324624108084</v>
      </c>
      <c r="AN15">
        <f t="shared" si="10"/>
        <v>1986.6021832067368</v>
      </c>
      <c r="AO15">
        <f t="shared" si="11"/>
        <v>-99.330109160336818</v>
      </c>
      <c r="AP15">
        <f t="shared" si="12"/>
        <v>-19.982617191739099</v>
      </c>
      <c r="AQ15">
        <f t="shared" si="13"/>
        <v>-1030.7093962547394</v>
      </c>
      <c r="AR15">
        <f t="shared" si="14"/>
        <v>836.58006059992124</v>
      </c>
      <c r="AS15">
        <f t="shared" si="15"/>
        <v>-185.7486538229841</v>
      </c>
      <c r="AT15">
        <f t="shared" si="16"/>
        <v>31.79796570518544</v>
      </c>
      <c r="AU15">
        <f t="shared" si="17"/>
        <v>682.62937248212256</v>
      </c>
      <c r="AW15">
        <v>12</v>
      </c>
      <c r="AX15">
        <f>(R15*SUMPRODUCT(K16:$K$23, X16:$X$23)-$AZ$3*SUMPRODUCT(K15:$K$22, W16:$W$23))/Z15</f>
        <v>15148.36098093299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3.8442260000000001E-3</v>
      </c>
      <c r="O16">
        <f t="shared" si="29"/>
        <v>4970.8258036089646</v>
      </c>
      <c r="P16">
        <f t="shared" si="30"/>
        <v>248.54129018044824</v>
      </c>
      <c r="Q16" s="5">
        <f t="shared" si="31"/>
        <v>50</v>
      </c>
      <c r="R16">
        <f t="shared" si="0"/>
        <v>1000000</v>
      </c>
      <c r="S16">
        <f t="shared" si="1"/>
        <v>15230.860480559799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13121.622434606334</v>
      </c>
      <c r="AC16">
        <f t="shared" si="2"/>
        <v>13010.436073895937</v>
      </c>
      <c r="AE16">
        <f t="shared" si="3"/>
        <v>4246.1561140864605</v>
      </c>
      <c r="AF16">
        <f t="shared" si="4"/>
        <v>-212.30780570432302</v>
      </c>
      <c r="AG16">
        <f t="shared" si="5"/>
        <v>-42.710771628766665</v>
      </c>
      <c r="AH16">
        <f t="shared" si="6"/>
        <v>-3329.8970224427676</v>
      </c>
      <c r="AI16">
        <f t="shared" si="7"/>
        <v>661.24051431060343</v>
      </c>
      <c r="AJ16">
        <f t="shared" si="8"/>
        <v>111.18636071039691</v>
      </c>
      <c r="AK16">
        <f t="shared" si="32"/>
        <v>121.80384227521814</v>
      </c>
      <c r="AL16">
        <f t="shared" si="9"/>
        <v>894.23071729621847</v>
      </c>
      <c r="AN16">
        <f t="shared" si="10"/>
        <v>1857.4942766761442</v>
      </c>
      <c r="AO16">
        <f t="shared" si="11"/>
        <v>-92.874713833807206</v>
      </c>
      <c r="AP16">
        <f t="shared" si="12"/>
        <v>-18.68396067437677</v>
      </c>
      <c r="AQ16">
        <f t="shared" si="13"/>
        <v>-1456.6738704187055</v>
      </c>
      <c r="AR16">
        <f t="shared" si="14"/>
        <v>289.26173174925481</v>
      </c>
      <c r="AS16">
        <f t="shared" si="15"/>
        <v>48.638821351589677</v>
      </c>
      <c r="AT16">
        <f t="shared" si="16"/>
        <v>53.283471880086076</v>
      </c>
      <c r="AU16">
        <f t="shared" si="17"/>
        <v>391.18402498093053</v>
      </c>
      <c r="AW16">
        <v>13</v>
      </c>
      <c r="AX16">
        <f>(R16*SUMPRODUCT(K17:$K$23, X17:$X$23)-$AZ$3*SUMPRODUCT(K16:$K$22, W17:$W$23))/Z16</f>
        <v>15230.860480559799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5.3300140000000001E-3</v>
      </c>
      <c r="O17">
        <f t="shared" si="29"/>
        <v>4970.8258036089646</v>
      </c>
      <c r="P17">
        <f t="shared" si="30"/>
        <v>248.54129018044824</v>
      </c>
      <c r="Q17" s="5">
        <f t="shared" si="31"/>
        <v>50</v>
      </c>
      <c r="R17">
        <f t="shared" si="0"/>
        <v>1000000</v>
      </c>
      <c r="S17">
        <f t="shared" si="1"/>
        <v>14733.342074095612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13010.436073895937</v>
      </c>
      <c r="AC17">
        <f t="shared" si="2"/>
        <v>12392.513076413983</v>
      </c>
      <c r="AE17">
        <f t="shared" si="3"/>
        <v>4181.0624814113298</v>
      </c>
      <c r="AF17">
        <f t="shared" si="4"/>
        <v>-209.05312407056647</v>
      </c>
      <c r="AG17">
        <f t="shared" si="5"/>
        <v>-42.05601490174687</v>
      </c>
      <c r="AH17">
        <f t="shared" si="6"/>
        <v>-4552.9802146425818</v>
      </c>
      <c r="AI17">
        <f t="shared" si="7"/>
        <v>-623.02687220356529</v>
      </c>
      <c r="AJ17">
        <f t="shared" si="8"/>
        <v>617.92299748195364</v>
      </c>
      <c r="AK17">
        <f t="shared" si="32"/>
        <v>234.35774695106642</v>
      </c>
      <c r="AL17">
        <f t="shared" si="9"/>
        <v>229.25387222945477</v>
      </c>
      <c r="AN17">
        <f t="shared" si="10"/>
        <v>1722.7266303190913</v>
      </c>
      <c r="AO17">
        <f t="shared" si="11"/>
        <v>-86.136331515954552</v>
      </c>
      <c r="AP17">
        <f t="shared" si="12"/>
        <v>-17.328374583840187</v>
      </c>
      <c r="AQ17">
        <f t="shared" si="13"/>
        <v>-1875.9682013728477</v>
      </c>
      <c r="AR17">
        <f t="shared" si="14"/>
        <v>-256.70627715355113</v>
      </c>
      <c r="AS17">
        <f t="shared" si="15"/>
        <v>254.60332343309756</v>
      </c>
      <c r="AT17">
        <f t="shared" si="16"/>
        <v>96.562616198431755</v>
      </c>
      <c r="AU17">
        <f t="shared" si="17"/>
        <v>94.459662477978171</v>
      </c>
      <c r="AW17">
        <v>14</v>
      </c>
      <c r="AX17">
        <f>(R17*SUMPRODUCT(K18:$K$23, X18:$X$23)-$AZ$3*SUMPRODUCT(K17:$K$22, W18:$W$23))/Z17</f>
        <v>14733.342074095612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6.9004050000000001E-3</v>
      </c>
      <c r="O18">
        <f t="shared" si="29"/>
        <v>4970.8258036089646</v>
      </c>
      <c r="P18">
        <f t="shared" si="30"/>
        <v>248.54129018044824</v>
      </c>
      <c r="Q18" s="5">
        <f t="shared" si="31"/>
        <v>50</v>
      </c>
      <c r="R18">
        <f t="shared" si="0"/>
        <v>1000000</v>
      </c>
      <c r="S18">
        <f t="shared" si="1"/>
        <v>13695.026165099367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12392.513076413983</v>
      </c>
      <c r="AC18">
        <f t="shared" si="2"/>
        <v>11324.485944449047</v>
      </c>
      <c r="AE18">
        <f t="shared" si="3"/>
        <v>4110.4008321451729</v>
      </c>
      <c r="AF18">
        <f t="shared" si="4"/>
        <v>-205.52004160725866</v>
      </c>
      <c r="AG18">
        <f t="shared" si="5"/>
        <v>-41.34525121722131</v>
      </c>
      <c r="AH18">
        <f t="shared" si="6"/>
        <v>-5804.0707101617718</v>
      </c>
      <c r="AI18">
        <f t="shared" si="7"/>
        <v>-1940.5351708410785</v>
      </c>
      <c r="AJ18">
        <f t="shared" si="8"/>
        <v>1068.0271319649364</v>
      </c>
      <c r="AK18">
        <f t="shared" si="32"/>
        <v>352.02370752616099</v>
      </c>
      <c r="AL18">
        <f t="shared" si="9"/>
        <v>-520.48433134998118</v>
      </c>
      <c r="AN18">
        <f t="shared" si="10"/>
        <v>1582.6669026842474</v>
      </c>
      <c r="AO18">
        <f t="shared" si="11"/>
        <v>-79.133345134212377</v>
      </c>
      <c r="AP18">
        <f t="shared" si="12"/>
        <v>-15.91955708380673</v>
      </c>
      <c r="AQ18">
        <f t="shared" si="13"/>
        <v>-2234.7967969386737</v>
      </c>
      <c r="AR18">
        <f t="shared" si="14"/>
        <v>-747.18279647244538</v>
      </c>
      <c r="AS18">
        <f t="shared" si="15"/>
        <v>411.23269042535708</v>
      </c>
      <c r="AT18">
        <f t="shared" si="16"/>
        <v>135.54305130166378</v>
      </c>
      <c r="AU18">
        <f t="shared" si="17"/>
        <v>-200.40705474542455</v>
      </c>
      <c r="AW18">
        <v>15</v>
      </c>
      <c r="AX18">
        <f>(R18*SUMPRODUCT(K19:$K$23, X19:$X$23)-$AZ$3*SUMPRODUCT(K18:$K$22, W19:$W$23))/Z18</f>
        <v>13695.026165099367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8.6257439999999994E-3</v>
      </c>
      <c r="O19">
        <f t="shared" si="29"/>
        <v>4970.8258036089646</v>
      </c>
      <c r="P19">
        <f t="shared" si="30"/>
        <v>248.54129018044824</v>
      </c>
      <c r="Q19" s="5">
        <f t="shared" si="31"/>
        <v>50</v>
      </c>
      <c r="R19">
        <f t="shared" si="0"/>
        <v>1000000</v>
      </c>
      <c r="S19">
        <f t="shared" si="1"/>
        <v>12122.974461533349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11324.485944449047</v>
      </c>
      <c r="AC19">
        <f t="shared" si="2"/>
        <v>9837.8338183090236</v>
      </c>
      <c r="AE19">
        <f t="shared" si="3"/>
        <v>4033.8415585082503</v>
      </c>
      <c r="AF19">
        <f t="shared" si="4"/>
        <v>-201.69207792541252</v>
      </c>
      <c r="AG19">
        <f t="shared" si="5"/>
        <v>-40.575165152433662</v>
      </c>
      <c r="AH19">
        <f t="shared" si="6"/>
        <v>-7132.6710523087886</v>
      </c>
      <c r="AI19">
        <f t="shared" si="7"/>
        <v>-3341.0967368783845</v>
      </c>
      <c r="AJ19">
        <f t="shared" si="8"/>
        <v>1486.652126140023</v>
      </c>
      <c r="AK19">
        <f t="shared" si="32"/>
        <v>337.99296997821108</v>
      </c>
      <c r="AL19">
        <f t="shared" si="9"/>
        <v>-1516.4516407601504</v>
      </c>
      <c r="AN19">
        <f t="shared" si="10"/>
        <v>1446.9802069289901</v>
      </c>
      <c r="AO19">
        <f t="shared" si="11"/>
        <v>-72.349010346449504</v>
      </c>
      <c r="AP19">
        <f t="shared" si="12"/>
        <v>-14.554726559502852</v>
      </c>
      <c r="AQ19">
        <f t="shared" si="13"/>
        <v>-2558.5620271716675</v>
      </c>
      <c r="AR19">
        <f t="shared" si="14"/>
        <v>-1198.4855571486301</v>
      </c>
      <c r="AS19">
        <f t="shared" si="15"/>
        <v>533.27731640234026</v>
      </c>
      <c r="AT19">
        <f t="shared" si="16"/>
        <v>121.24153379501544</v>
      </c>
      <c r="AU19">
        <f t="shared" si="17"/>
        <v>-543.96670695127432</v>
      </c>
      <c r="AW19">
        <v>16</v>
      </c>
      <c r="AX19">
        <f>(R19*SUMPRODUCT(K20:$K$23, X20:$X$23)-$AZ$3*SUMPRODUCT(K19:$K$22, W20:$W$23))/Z19</f>
        <v>12122.974461533349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1.0476563E-2</v>
      </c>
      <c r="O20">
        <f t="shared" si="29"/>
        <v>4970.8258036089646</v>
      </c>
      <c r="P20">
        <f t="shared" si="30"/>
        <v>248.54129018044824</v>
      </c>
      <c r="Q20" s="5">
        <f t="shared" si="31"/>
        <v>50</v>
      </c>
      <c r="R20">
        <f t="shared" si="0"/>
        <v>1000000</v>
      </c>
      <c r="S20">
        <f t="shared" si="1"/>
        <v>9970.2835177956531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9837.8338183090236</v>
      </c>
      <c r="AC20">
        <f t="shared" si="2"/>
        <v>7925.2438147242783</v>
      </c>
      <c r="AE20">
        <f t="shared" si="3"/>
        <v>3951.2423477034376</v>
      </c>
      <c r="AF20">
        <f t="shared" si="4"/>
        <v>-197.56211738517189</v>
      </c>
      <c r="AG20">
        <f t="shared" si="5"/>
        <v>-39.744325226954444</v>
      </c>
      <c r="AH20">
        <f t="shared" si="6"/>
        <v>-8501.7654790975157</v>
      </c>
      <c r="AI20">
        <f t="shared" si="7"/>
        <v>-4787.829574006204</v>
      </c>
      <c r="AJ20">
        <f t="shared" si="8"/>
        <v>1912.5900035847453</v>
      </c>
      <c r="AK20">
        <f t="shared" si="32"/>
        <v>58.443510409097343</v>
      </c>
      <c r="AL20">
        <f t="shared" si="9"/>
        <v>-2816.7960600123615</v>
      </c>
      <c r="AN20">
        <f t="shared" si="10"/>
        <v>1344.3526752936123</v>
      </c>
      <c r="AO20">
        <f t="shared" si="11"/>
        <v>-67.217633764680613</v>
      </c>
      <c r="AP20">
        <f t="shared" si="12"/>
        <v>-13.522427946655995</v>
      </c>
      <c r="AQ20">
        <f t="shared" si="13"/>
        <v>-2892.6019111904548</v>
      </c>
      <c r="AR20">
        <f t="shared" si="14"/>
        <v>-1628.9892976081792</v>
      </c>
      <c r="AS20">
        <f t="shared" si="15"/>
        <v>650.73089975192636</v>
      </c>
      <c r="AT20">
        <f t="shared" si="16"/>
        <v>19.884553428540318</v>
      </c>
      <c r="AU20">
        <f t="shared" si="17"/>
        <v>-958.37384442771258</v>
      </c>
      <c r="AW20">
        <v>17</v>
      </c>
      <c r="AX20">
        <f>(R20*SUMPRODUCT(K21:$K$23, X21:$X$23)-$AZ$3*SUMPRODUCT(K20:$K$22, W21:$W$23))/Z20</f>
        <v>9970.2835177956531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1.2607808E-2</v>
      </c>
      <c r="O21">
        <f t="shared" si="29"/>
        <v>4970.8258036089646</v>
      </c>
      <c r="P21">
        <f t="shared" si="30"/>
        <v>248.54129018044824</v>
      </c>
      <c r="Q21" s="5">
        <f t="shared" si="31"/>
        <v>50</v>
      </c>
      <c r="R21">
        <f t="shared" si="0"/>
        <v>1000000</v>
      </c>
      <c r="S21">
        <f t="shared" si="1"/>
        <v>7198.1666596306759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7925.2438147242783</v>
      </c>
      <c r="AC21">
        <f t="shared" si="2"/>
        <v>5592.3698628359607</v>
      </c>
      <c r="AE21">
        <f t="shared" si="3"/>
        <v>3861.9134193450886</v>
      </c>
      <c r="AF21">
        <f t="shared" si="4"/>
        <v>-193.09567096725445</v>
      </c>
      <c r="AG21">
        <f t="shared" si="5"/>
        <v>-38.845793153133897</v>
      </c>
      <c r="AH21">
        <f t="shared" si="6"/>
        <v>-10021.776431019962</v>
      </c>
      <c r="AI21">
        <f t="shared" si="7"/>
        <v>-6391.8044757952612</v>
      </c>
      <c r="AJ21">
        <f t="shared" si="8"/>
        <v>2332.8739518883176</v>
      </c>
      <c r="AK21">
        <f t="shared" si="32"/>
        <v>18.550498500963382</v>
      </c>
      <c r="AL21">
        <f t="shared" si="9"/>
        <v>-4040.3800254059802</v>
      </c>
      <c r="AN21">
        <f t="shared" si="10"/>
        <v>1249.8428689491943</v>
      </c>
      <c r="AO21">
        <f t="shared" si="11"/>
        <v>-62.492143447459718</v>
      </c>
      <c r="AP21">
        <f t="shared" si="12"/>
        <v>-12.571783022870886</v>
      </c>
      <c r="AQ21">
        <f t="shared" si="13"/>
        <v>-3243.3782030870934</v>
      </c>
      <c r="AR21">
        <f t="shared" si="14"/>
        <v>-2068.5992606082295</v>
      </c>
      <c r="AS21">
        <f t="shared" si="15"/>
        <v>754.99514264599816</v>
      </c>
      <c r="AT21">
        <f t="shared" si="16"/>
        <v>6.0035546500712584</v>
      </c>
      <c r="AU21">
        <f t="shared" si="17"/>
        <v>-1307.6005633121601</v>
      </c>
      <c r="AW21">
        <v>18</v>
      </c>
      <c r="AX21">
        <f>(R21*SUMPRODUCT(K22:$K$23, X22:$X$23)-$AZ$3*SUMPRODUCT(K21:$K$22, W22:$W$23))/Z21</f>
        <v>7198.1666596306759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1.5033739000000001E-2</v>
      </c>
      <c r="O22">
        <f t="shared" si="29"/>
        <v>4970.8258036089646</v>
      </c>
      <c r="P22">
        <f t="shared" si="30"/>
        <v>248.54129018044824</v>
      </c>
      <c r="Q22" s="5">
        <f t="shared" si="31"/>
        <v>50</v>
      </c>
      <c r="R22">
        <f t="shared" si="0"/>
        <v>1000000</v>
      </c>
      <c r="S22">
        <f t="shared" si="1"/>
        <v>3836.6531996868871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5592.3698628359607</v>
      </c>
      <c r="AC22">
        <f t="shared" si="2"/>
        <v>2906.1372458578721</v>
      </c>
      <c r="AE22">
        <f t="shared" si="3"/>
        <v>3765.2352867646064</v>
      </c>
      <c r="AF22">
        <f t="shared" si="4"/>
        <v>-188.26176433823034</v>
      </c>
      <c r="AG22">
        <f t="shared" si="5"/>
        <v>-37.873337706090361</v>
      </c>
      <c r="AH22">
        <f t="shared" si="6"/>
        <v>-11679.950310244041</v>
      </c>
      <c r="AI22">
        <f t="shared" si="7"/>
        <v>-8140.8501255237552</v>
      </c>
      <c r="AJ22">
        <f t="shared" si="8"/>
        <v>2686.2326169780886</v>
      </c>
      <c r="AK22">
        <f t="shared" si="32"/>
        <v>192.55621109050909</v>
      </c>
      <c r="AL22">
        <f t="shared" si="9"/>
        <v>-5262.0612974551577</v>
      </c>
      <c r="AN22">
        <f t="shared" si="10"/>
        <v>1138.8361016606625</v>
      </c>
      <c r="AO22">
        <f t="shared" si="11"/>
        <v>-56.941805083033138</v>
      </c>
      <c r="AP22">
        <f t="shared" si="12"/>
        <v>-11.455200269076361</v>
      </c>
      <c r="AQ22">
        <f t="shared" si="13"/>
        <v>-3532.7271912237743</v>
      </c>
      <c r="AR22">
        <f t="shared" si="14"/>
        <v>-2462.2880949152213</v>
      </c>
      <c r="AS22">
        <f t="shared" si="15"/>
        <v>812.48008389450194</v>
      </c>
      <c r="AT22">
        <f t="shared" si="16"/>
        <v>58.240706911385246</v>
      </c>
      <c r="AU22">
        <f t="shared" si="17"/>
        <v>-1591.5673041093341</v>
      </c>
      <c r="AW22">
        <v>19</v>
      </c>
      <c r="AX22">
        <f>(R22*SUMPRODUCT(K23:$K$23, X23:$X$23)-$AZ$3*SUMPRODUCT(K22:$K$22, W23:$W$23))/Z22</f>
        <v>3836.6531996868871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1.7719183999999999E-2</v>
      </c>
      <c r="O23">
        <f t="shared" si="29"/>
        <v>4970.8258036089646</v>
      </c>
      <c r="P23">
        <f t="shared" si="30"/>
        <v>248.54129018044824</v>
      </c>
      <c r="Q23" s="5">
        <f t="shared" si="31"/>
        <v>50</v>
      </c>
      <c r="R23">
        <f t="shared" si="0"/>
        <v>1000000</v>
      </c>
      <c r="S23">
        <f t="shared" si="1"/>
        <v>3946.034043406331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2906.1372458578721</v>
      </c>
      <c r="AC23">
        <f t="shared" si="2"/>
        <v>2906.1372458578721</v>
      </c>
      <c r="AE23">
        <f t="shared" si="3"/>
        <v>3660.8660370474859</v>
      </c>
      <c r="AF23">
        <f t="shared" si="4"/>
        <v>-183.0433018523743</v>
      </c>
      <c r="AG23">
        <f t="shared" si="5"/>
        <v>-36.823519689521106</v>
      </c>
      <c r="AH23">
        <f t="shared" si="6"/>
        <v>-13421.692790167059</v>
      </c>
      <c r="AI23">
        <f t="shared" si="7"/>
        <v>-9980.693574661469</v>
      </c>
      <c r="AJ23">
        <f t="shared" si="8"/>
        <v>0</v>
      </c>
      <c r="AK23">
        <f t="shared" si="32"/>
        <v>446.8771986737089</v>
      </c>
      <c r="AL23">
        <f t="shared" si="9"/>
        <v>-9533.8163759877607</v>
      </c>
      <c r="AN23">
        <f t="shared" si="10"/>
        <v>1003.051448693621</v>
      </c>
      <c r="AO23">
        <f t="shared" si="11"/>
        <v>-50.152572434681048</v>
      </c>
      <c r="AP23">
        <f t="shared" si="12"/>
        <v>-10.089384423463162</v>
      </c>
      <c r="AQ23">
        <f t="shared" si="13"/>
        <v>-3677.4490682962864</v>
      </c>
      <c r="AR23">
        <f t="shared" si="14"/>
        <v>-2734.6395764608101</v>
      </c>
      <c r="AS23">
        <f t="shared" si="15"/>
        <v>0</v>
      </c>
      <c r="AT23">
        <f t="shared" si="16"/>
        <v>122.44119751492468</v>
      </c>
      <c r="AU23">
        <f t="shared" si="17"/>
        <v>-2612.1983789458855</v>
      </c>
      <c r="AW23">
        <v>20</v>
      </c>
      <c r="AX23">
        <f>(R23*SUMPRODUCT(K$23:$K24, X$23:$X24)-$AZ$3*SUMPRODUCT(K$22:$K23, W$23:$W24))/Z23</f>
        <v>3946.034043406331</v>
      </c>
    </row>
    <row r="25" spans="5:50" x14ac:dyDescent="0.25">
      <c r="AN25" s="6">
        <f t="shared" ref="AN25:AU25" si="33">SUM(AN3:AN23)</f>
        <v>47603.906031319988</v>
      </c>
      <c r="AO25" s="6">
        <f t="shared" si="33"/>
        <v>-6108.3146542727236</v>
      </c>
      <c r="AP25" s="6">
        <f t="shared" si="33"/>
        <v>-2948.7411777561738</v>
      </c>
      <c r="AQ25" s="6">
        <f t="shared" si="33"/>
        <v>-34684.326604710186</v>
      </c>
      <c r="AR25" s="6">
        <f t="shared" si="33"/>
        <v>3862.5235945808986</v>
      </c>
      <c r="AS25" s="6">
        <f t="shared" si="33"/>
        <v>-5892.280221411871</v>
      </c>
      <c r="AT25" s="6">
        <f t="shared" si="33"/>
        <v>1925.7439603716248</v>
      </c>
      <c r="AU25" s="7">
        <f t="shared" si="33"/>
        <v>-104.01266645935266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F89E-1F28-4AB5-A053-D448AF9B8582}">
  <sheetPr codeName="Sheet1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18595.340193083968</v>
      </c>
      <c r="K3">
        <v>1</v>
      </c>
      <c r="L3" s="2">
        <v>0</v>
      </c>
      <c r="O3">
        <f>$C$3</f>
        <v>18595.340193083968</v>
      </c>
      <c r="P3">
        <f>O3*B5</f>
        <v>14876.272154467175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18595.340193083968</v>
      </c>
      <c r="AF3">
        <f t="shared" ref="AF3:AF23" si="4">-$Z3*P3</f>
        <v>-14876.272154467175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1199.1598346167934</v>
      </c>
      <c r="AJ3">
        <f t="shared" ref="AJ3:AJ23" si="8">AB3-AC3</f>
        <v>0</v>
      </c>
      <c r="AL3">
        <f t="shared" ref="AL3:AL23" si="9">SUM(AI3:AK3)</f>
        <v>1199.1598346167934</v>
      </c>
      <c r="AN3">
        <f t="shared" ref="AN3:AN23" si="10">AE3*$K3</f>
        <v>18595.340193083968</v>
      </c>
      <c r="AO3">
        <f t="shared" ref="AO3:AO23" si="11">AF3*$K3</f>
        <v>-14876.272154467175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1199.1598346167934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1199.1598346167934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14800.136395334359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2.397513E-3</v>
      </c>
      <c r="R4">
        <f t="shared" si="0"/>
        <v>1000000</v>
      </c>
      <c r="S4">
        <f t="shared" si="1"/>
        <v>12708.403886553484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12550.851284160686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-2397.5129999999999</v>
      </c>
      <c r="AI4">
        <f t="shared" si="7"/>
        <v>-2397.5129999999999</v>
      </c>
      <c r="AJ4">
        <f t="shared" si="8"/>
        <v>-12550.851284160686</v>
      </c>
      <c r="AK4">
        <f>H4*SUM(AB4, AE4:AF4)</f>
        <v>0</v>
      </c>
      <c r="AL4">
        <f t="shared" si="9"/>
        <v>-14948.364284160685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-2249.2851111736559</v>
      </c>
      <c r="AR4">
        <f t="shared" si="14"/>
        <v>-2249.2851111736559</v>
      </c>
      <c r="AS4">
        <f t="shared" si="15"/>
        <v>-11774.886278413251</v>
      </c>
      <c r="AT4">
        <f t="shared" si="16"/>
        <v>0</v>
      </c>
      <c r="AU4">
        <f t="shared" si="17"/>
        <v>-14024.171389586907</v>
      </c>
      <c r="AW4">
        <v>1</v>
      </c>
      <c r="AX4">
        <f>(R4*SUMPRODUCT(K5:$K$23, X5:$X$23)-$AZ$3*SUMPRODUCT(K4:$K$22, W5:$W$23))/Z4</f>
        <v>12708.403886553484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2.5466569999999999E-3</v>
      </c>
      <c r="O5">
        <f t="shared" ref="O5:O23" si="29">$C$3</f>
        <v>18595.340193083968</v>
      </c>
      <c r="P5">
        <f t="shared" ref="P5:P23" si="30">O5*$C$5</f>
        <v>929.76700965419843</v>
      </c>
      <c r="Q5" s="5">
        <f t="shared" ref="Q5:Q23" si="31">$C$8</f>
        <v>50</v>
      </c>
      <c r="R5">
        <f t="shared" si="0"/>
        <v>1000000</v>
      </c>
      <c r="S5">
        <f t="shared" si="1"/>
        <v>24704.270167089082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12550.851284160686</v>
      </c>
      <c r="AC5">
        <f t="shared" si="2"/>
        <v>24091.885335907049</v>
      </c>
      <c r="AE5">
        <f t="shared" si="3"/>
        <v>18134.387321863975</v>
      </c>
      <c r="AF5">
        <f t="shared" si="4"/>
        <v>-906.71936609319869</v>
      </c>
      <c r="AG5">
        <f t="shared" si="5"/>
        <v>-48.760568867163201</v>
      </c>
      <c r="AH5">
        <f t="shared" si="6"/>
        <v>-2515.0847867359589</v>
      </c>
      <c r="AI5">
        <f t="shared" si="7"/>
        <v>14663.822600167652</v>
      </c>
      <c r="AJ5">
        <f t="shared" si="8"/>
        <v>-11541.034051746363</v>
      </c>
      <c r="AK5">
        <f>H5*SUM(AB5, AE5:AF5)</f>
        <v>2572.8640623300785</v>
      </c>
      <c r="AL5">
        <f t="shared" si="9"/>
        <v>5695.6526107513673</v>
      </c>
      <c r="AN5">
        <f t="shared" si="10"/>
        <v>15660.17706508537</v>
      </c>
      <c r="AO5">
        <f t="shared" si="11"/>
        <v>-783.0088532542685</v>
      </c>
      <c r="AP5">
        <f t="shared" si="12"/>
        <v>-42.107799326278922</v>
      </c>
      <c r="AQ5">
        <f t="shared" si="13"/>
        <v>-2171.932935749117</v>
      </c>
      <c r="AR5">
        <f t="shared" si="14"/>
        <v>12663.127476755704</v>
      </c>
      <c r="AS5">
        <f t="shared" si="15"/>
        <v>-9966.4043541533083</v>
      </c>
      <c r="AT5">
        <f t="shared" si="16"/>
        <v>2221.8289521094466</v>
      </c>
      <c r="AU5">
        <f t="shared" si="17"/>
        <v>4918.5520747118417</v>
      </c>
      <c r="AW5">
        <v>2</v>
      </c>
      <c r="AX5">
        <f>(R5*SUMPRODUCT(K6:$K$23, X6:$X$23)-$AZ$3*SUMPRODUCT(K5:$K$22, W6:$W$23))/Z5</f>
        <v>24704.270167089082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3.8442260000000001E-3</v>
      </c>
      <c r="O6">
        <f t="shared" si="29"/>
        <v>18595.340193083968</v>
      </c>
      <c r="P6">
        <f t="shared" si="30"/>
        <v>929.76700965419843</v>
      </c>
      <c r="Q6" s="5">
        <f t="shared" si="31"/>
        <v>50</v>
      </c>
      <c r="R6">
        <f t="shared" si="0"/>
        <v>1000000</v>
      </c>
      <c r="S6">
        <f t="shared" si="1"/>
        <v>34975.335576273872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24091.885335907049</v>
      </c>
      <c r="AC6">
        <f t="shared" si="2"/>
        <v>33636.141541217701</v>
      </c>
      <c r="AE6">
        <f t="shared" si="3"/>
        <v>17883.330765408555</v>
      </c>
      <c r="AF6">
        <f t="shared" si="4"/>
        <v>-894.16653827042774</v>
      </c>
      <c r="AG6">
        <f t="shared" si="5"/>
        <v>-48.08551653187763</v>
      </c>
      <c r="AH6">
        <f t="shared" si="6"/>
        <v>-3748.9329322787867</v>
      </c>
      <c r="AI6">
        <f t="shared" si="7"/>
        <v>13192.145778327462</v>
      </c>
      <c r="AJ6">
        <f t="shared" si="8"/>
        <v>-9544.2562053106521</v>
      </c>
      <c r="AK6">
        <f>H6*SUM(AB6, AE6:AF6)</f>
        <v>4469.6181924593147</v>
      </c>
      <c r="AL6">
        <f t="shared" si="9"/>
        <v>8117.5077654761244</v>
      </c>
      <c r="AN6">
        <f t="shared" si="10"/>
        <v>13928.006885458433</v>
      </c>
      <c r="AO6">
        <f t="shared" si="11"/>
        <v>-696.40034427292164</v>
      </c>
      <c r="AP6">
        <f t="shared" si="12"/>
        <v>-37.450261035392558</v>
      </c>
      <c r="AQ6">
        <f t="shared" si="13"/>
        <v>-2919.7672614152943</v>
      </c>
      <c r="AR6">
        <f t="shared" si="14"/>
        <v>10274.389018734824</v>
      </c>
      <c r="AS6">
        <f t="shared" si="15"/>
        <v>-7433.3169747816401</v>
      </c>
      <c r="AT6">
        <f t="shared" si="16"/>
        <v>3481.0558377837738</v>
      </c>
      <c r="AU6">
        <f t="shared" si="17"/>
        <v>6322.1278817369584</v>
      </c>
      <c r="AW6">
        <v>3</v>
      </c>
      <c r="AX6">
        <f>(R6*SUMPRODUCT(K7:$K$23, X7:$X$23)-$AZ$3*SUMPRODUCT(K6:$K$22, W7:$W$23))/Z6</f>
        <v>34975.335576273872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5.3300140000000001E-3</v>
      </c>
      <c r="O7">
        <f t="shared" si="29"/>
        <v>18595.340193083968</v>
      </c>
      <c r="P7">
        <f t="shared" si="30"/>
        <v>929.76700965419843</v>
      </c>
      <c r="Q7" s="5">
        <f t="shared" si="31"/>
        <v>50</v>
      </c>
      <c r="R7">
        <f t="shared" si="0"/>
        <v>1000000</v>
      </c>
      <c r="S7">
        <f t="shared" si="1"/>
        <v>43409.821785440094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33636.141541217701</v>
      </c>
      <c r="AC7">
        <f t="shared" si="2"/>
        <v>41107.681634351975</v>
      </c>
      <c r="AE7">
        <f t="shared" si="3"/>
        <v>17609.179054408211</v>
      </c>
      <c r="AF7">
        <f t="shared" si="4"/>
        <v>-880.45895272041048</v>
      </c>
      <c r="AG7">
        <f t="shared" si="5"/>
        <v>-47.348364890246714</v>
      </c>
      <c r="AH7">
        <f t="shared" si="6"/>
        <v>-5125.929526242784</v>
      </c>
      <c r="AI7">
        <f t="shared" si="7"/>
        <v>11555.442210554767</v>
      </c>
      <c r="AJ7">
        <f t="shared" si="8"/>
        <v>-7471.5400931342738</v>
      </c>
      <c r="AK7">
        <f>H7*SUM(AB7, AE7:AF7)</f>
        <v>5273.2010140122065</v>
      </c>
      <c r="AL7">
        <f t="shared" si="9"/>
        <v>9357.103131432701</v>
      </c>
      <c r="AN7">
        <f t="shared" si="10"/>
        <v>12414.673979281488</v>
      </c>
      <c r="AO7">
        <f t="shared" si="11"/>
        <v>-620.73369896407439</v>
      </c>
      <c r="AP7">
        <f t="shared" si="12"/>
        <v>-33.381142400123416</v>
      </c>
      <c r="AQ7">
        <f t="shared" si="13"/>
        <v>-3613.8393341594428</v>
      </c>
      <c r="AR7">
        <f t="shared" si="14"/>
        <v>8146.7198037578455</v>
      </c>
      <c r="AS7">
        <f t="shared" si="15"/>
        <v>-5267.5217903569501</v>
      </c>
      <c r="AT7">
        <f t="shared" si="16"/>
        <v>3717.6674286692446</v>
      </c>
      <c r="AU7">
        <f t="shared" si="17"/>
        <v>6596.8654420701405</v>
      </c>
      <c r="AW7">
        <v>4</v>
      </c>
      <c r="AX7">
        <f>(R7*SUMPRODUCT(K8:$K$23, X8:$X$23)-$AZ$3*SUMPRODUCT(K7:$K$22, W8:$W$23))/Z7</f>
        <v>43409.821785440094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6.9004050000000001E-3</v>
      </c>
      <c r="O8">
        <f t="shared" si="29"/>
        <v>18595.340193083968</v>
      </c>
      <c r="P8">
        <f t="shared" si="30"/>
        <v>929.76700965419843</v>
      </c>
      <c r="Q8" s="5">
        <f t="shared" si="31"/>
        <v>50</v>
      </c>
      <c r="R8">
        <f t="shared" si="0"/>
        <v>1000000</v>
      </c>
      <c r="S8">
        <f t="shared" si="1"/>
        <v>50155.735960933191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41107.681634351975</v>
      </c>
      <c r="AC8">
        <f t="shared" si="2"/>
        <v>46693.14279091217</v>
      </c>
      <c r="AE8">
        <f t="shared" si="3"/>
        <v>17311.576796671194</v>
      </c>
      <c r="AF8">
        <f t="shared" si="4"/>
        <v>-865.57883983355975</v>
      </c>
      <c r="AG8">
        <f t="shared" si="5"/>
        <v>-46.548158347513763</v>
      </c>
      <c r="AH8">
        <f t="shared" si="6"/>
        <v>-6534.4578766096574</v>
      </c>
      <c r="AI8">
        <f t="shared" si="7"/>
        <v>9864.9919218804644</v>
      </c>
      <c r="AJ8">
        <f t="shared" si="8"/>
        <v>-5585.4611565601954</v>
      </c>
      <c r="AK8">
        <f t="shared" ref="AK8:AK23" si="32">H8*SUM(AB8:AB8, AE8:AF8)</f>
        <v>4172.6417703612469</v>
      </c>
      <c r="AL8">
        <f t="shared" si="9"/>
        <v>8452.172535681515</v>
      </c>
      <c r="AN8">
        <f t="shared" si="10"/>
        <v>11379.823739942813</v>
      </c>
      <c r="AO8">
        <f t="shared" si="11"/>
        <v>-568.99118699714063</v>
      </c>
      <c r="AP8">
        <f t="shared" si="12"/>
        <v>-30.598589812772634</v>
      </c>
      <c r="AQ8">
        <f t="shared" si="13"/>
        <v>-4295.4480545179222</v>
      </c>
      <c r="AR8">
        <f t="shared" si="14"/>
        <v>6484.7859086149783</v>
      </c>
      <c r="AS8">
        <f t="shared" si="15"/>
        <v>-3671.6218409506328</v>
      </c>
      <c r="AT8">
        <f t="shared" si="16"/>
        <v>2742.9002241878111</v>
      </c>
      <c r="AU8">
        <f t="shared" si="17"/>
        <v>5556.0642918521553</v>
      </c>
      <c r="AW8">
        <v>5</v>
      </c>
      <c r="AX8">
        <f>(R8*SUMPRODUCT(K9:$K$23, X9:$X$23)-$AZ$3*SUMPRODUCT(K8:$K$22, W9:$W$23))/Z8</f>
        <v>50155.735960933191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8.6257439999999994E-3</v>
      </c>
      <c r="O9">
        <f t="shared" si="29"/>
        <v>18595.340193083968</v>
      </c>
      <c r="P9">
        <f t="shared" si="30"/>
        <v>929.76700965419843</v>
      </c>
      <c r="Q9" s="5">
        <f t="shared" si="31"/>
        <v>50</v>
      </c>
      <c r="R9">
        <f t="shared" si="0"/>
        <v>1000000</v>
      </c>
      <c r="S9">
        <f t="shared" si="1"/>
        <v>55530.081502248155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46693.14279091217</v>
      </c>
      <c r="AC9">
        <f t="shared" si="2"/>
        <v>50733.575496683872</v>
      </c>
      <c r="AE9">
        <f t="shared" si="3"/>
        <v>16989.135799020056</v>
      </c>
      <c r="AF9">
        <f t="shared" si="4"/>
        <v>-849.45678995100286</v>
      </c>
      <c r="AG9">
        <f t="shared" si="5"/>
        <v>-45.681164266461508</v>
      </c>
      <c r="AH9">
        <f t="shared" si="6"/>
        <v>-8030.2499515423342</v>
      </c>
      <c r="AI9">
        <f t="shared" si="7"/>
        <v>8063.747893260258</v>
      </c>
      <c r="AJ9">
        <f t="shared" si="8"/>
        <v>-4040.4327057717019</v>
      </c>
      <c r="AK9">
        <f t="shared" si="32"/>
        <v>3279.8732979590204</v>
      </c>
      <c r="AL9">
        <f t="shared" si="9"/>
        <v>7303.1884854475766</v>
      </c>
      <c r="AN9">
        <f t="shared" si="10"/>
        <v>10613.824421400415</v>
      </c>
      <c r="AO9">
        <f t="shared" si="11"/>
        <v>-530.69122107002079</v>
      </c>
      <c r="AP9">
        <f t="shared" si="12"/>
        <v>-28.538935860253684</v>
      </c>
      <c r="AQ9">
        <f t="shared" si="13"/>
        <v>-5016.8333489067609</v>
      </c>
      <c r="AR9">
        <f t="shared" si="14"/>
        <v>5037.76091556338</v>
      </c>
      <c r="AS9">
        <f t="shared" si="15"/>
        <v>-2524.2274729488154</v>
      </c>
      <c r="AT9">
        <f t="shared" si="16"/>
        <v>2049.0741683861606</v>
      </c>
      <c r="AU9">
        <f t="shared" si="17"/>
        <v>4562.6076110007252</v>
      </c>
      <c r="AW9">
        <v>6</v>
      </c>
      <c r="AX9">
        <f>(R9*SUMPRODUCT(K10:$K$23, X10:$X$23)-$AZ$3*SUMPRODUCT(K9:$K$22, W10:$W$23))/Z9</f>
        <v>55530.081502248155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1.0476563E-2</v>
      </c>
      <c r="O10">
        <f t="shared" si="29"/>
        <v>18595.340193083968</v>
      </c>
      <c r="P10">
        <f t="shared" si="30"/>
        <v>929.76700965419843</v>
      </c>
      <c r="Q10" s="5">
        <f t="shared" si="31"/>
        <v>50</v>
      </c>
      <c r="R10">
        <f t="shared" si="0"/>
        <v>1000000</v>
      </c>
      <c r="S10">
        <f t="shared" si="1"/>
        <v>59781.804752642631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50733.575496683872</v>
      </c>
      <c r="AC10">
        <f t="shared" si="2"/>
        <v>53499.658942580187</v>
      </c>
      <c r="AE10">
        <f t="shared" si="3"/>
        <v>16641.256689515867</v>
      </c>
      <c r="AF10">
        <f t="shared" si="4"/>
        <v>-832.06283447579335</v>
      </c>
      <c r="AG10">
        <f t="shared" si="5"/>
        <v>-44.745771028445958</v>
      </c>
      <c r="AH10">
        <f t="shared" si="6"/>
        <v>-9571.6319070186546</v>
      </c>
      <c r="AI10">
        <f t="shared" si="7"/>
        <v>6192.8161769929739</v>
      </c>
      <c r="AJ10">
        <f t="shared" si="8"/>
        <v>-2766.0834458963145</v>
      </c>
      <c r="AK10">
        <f t="shared" si="32"/>
        <v>3493.4953909655078</v>
      </c>
      <c r="AL10">
        <f t="shared" si="9"/>
        <v>6920.2281220621671</v>
      </c>
      <c r="AN10">
        <f t="shared" si="10"/>
        <v>9877.9000256196396</v>
      </c>
      <c r="AO10">
        <f t="shared" si="11"/>
        <v>-493.895001280982</v>
      </c>
      <c r="AP10">
        <f t="shared" si="12"/>
        <v>-26.560148733642031</v>
      </c>
      <c r="AQ10">
        <f t="shared" si="13"/>
        <v>-5681.5194202927678</v>
      </c>
      <c r="AR10">
        <f t="shared" si="14"/>
        <v>3675.9254553122487</v>
      </c>
      <c r="AS10">
        <f t="shared" si="15"/>
        <v>-1641.8889661319297</v>
      </c>
      <c r="AT10">
        <f t="shared" si="16"/>
        <v>2073.6654001413767</v>
      </c>
      <c r="AU10">
        <f t="shared" si="17"/>
        <v>4107.7018893216955</v>
      </c>
      <c r="AW10">
        <v>7</v>
      </c>
      <c r="AX10">
        <f>(R10*SUMPRODUCT(K11:$K$23, X11:$X$23)-$AZ$3*SUMPRODUCT(K10:$K$22, W11:$W$23))/Z10</f>
        <v>59781.804752642631</v>
      </c>
    </row>
    <row r="11" spans="1:52" x14ac:dyDescent="0.25">
      <c r="A11" t="s">
        <v>33</v>
      </c>
      <c r="C11" s="24">
        <f>AU25</f>
        <v>4808.9439780064622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1.2607808E-2</v>
      </c>
      <c r="O11">
        <f t="shared" si="29"/>
        <v>18595.340193083968</v>
      </c>
      <c r="P11">
        <f t="shared" si="30"/>
        <v>929.76700965419843</v>
      </c>
      <c r="Q11" s="5">
        <f t="shared" si="31"/>
        <v>50</v>
      </c>
      <c r="R11">
        <f t="shared" si="0"/>
        <v>1000000</v>
      </c>
      <c r="S11">
        <f t="shared" si="1"/>
        <v>62871.036611946976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53499.658942580187</v>
      </c>
      <c r="AC11">
        <f t="shared" si="2"/>
        <v>54992.248579972256</v>
      </c>
      <c r="AE11">
        <f t="shared" si="3"/>
        <v>16265.034353400575</v>
      </c>
      <c r="AF11">
        <f t="shared" si="4"/>
        <v>-813.25171767002871</v>
      </c>
      <c r="AG11">
        <f t="shared" si="5"/>
        <v>-43.734167228222887</v>
      </c>
      <c r="AH11">
        <f t="shared" si="6"/>
        <v>-11282.921798772184</v>
      </c>
      <c r="AI11">
        <f t="shared" si="7"/>
        <v>4125.126669730138</v>
      </c>
      <c r="AJ11">
        <f t="shared" si="8"/>
        <v>-1492.5896373920696</v>
      </c>
      <c r="AK11">
        <f t="shared" si="32"/>
        <v>3550.9992412830024</v>
      </c>
      <c r="AL11">
        <f t="shared" si="9"/>
        <v>6183.5362736210709</v>
      </c>
      <c r="AN11">
        <f t="shared" si="10"/>
        <v>9181.7235933402135</v>
      </c>
      <c r="AO11">
        <f t="shared" si="11"/>
        <v>-459.08617966701064</v>
      </c>
      <c r="AP11">
        <f t="shared" si="12"/>
        <v>-24.688237746667053</v>
      </c>
      <c r="AQ11">
        <f t="shared" si="13"/>
        <v>-6369.2868413733122</v>
      </c>
      <c r="AR11">
        <f t="shared" si="14"/>
        <v>2328.6623345532225</v>
      </c>
      <c r="AS11">
        <f t="shared" si="15"/>
        <v>-842.57710073342889</v>
      </c>
      <c r="AT11">
        <f t="shared" si="16"/>
        <v>2004.5634583492085</v>
      </c>
      <c r="AU11">
        <f t="shared" si="17"/>
        <v>3490.6486921690021</v>
      </c>
      <c r="AW11">
        <v>8</v>
      </c>
      <c r="AX11">
        <f>(R11*SUMPRODUCT(K12:$K$23, X12:$X$23)-$AZ$3*SUMPRODUCT(K11:$K$22, W12:$W$23))/Z11</f>
        <v>62871.036611946976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1.5033739000000001E-2</v>
      </c>
      <c r="O12">
        <f t="shared" si="29"/>
        <v>18595.340193083968</v>
      </c>
      <c r="P12">
        <f t="shared" si="30"/>
        <v>929.76700965419843</v>
      </c>
      <c r="Q12" s="5">
        <f t="shared" si="31"/>
        <v>50</v>
      </c>
      <c r="R12">
        <f t="shared" si="0"/>
        <v>1000000</v>
      </c>
      <c r="S12">
        <f t="shared" si="1"/>
        <v>64779.566331991824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54992.248579972256</v>
      </c>
      <c r="AC12">
        <f t="shared" si="2"/>
        <v>55243.155839250714</v>
      </c>
      <c r="AE12">
        <f t="shared" si="3"/>
        <v>15857.859728571511</v>
      </c>
      <c r="AF12">
        <f t="shared" si="4"/>
        <v>-792.89298642857557</v>
      </c>
      <c r="AG12">
        <f t="shared" si="5"/>
        <v>-42.639337500449201</v>
      </c>
      <c r="AH12">
        <f t="shared" si="6"/>
        <v>-13149.761109829125</v>
      </c>
      <c r="AI12">
        <f t="shared" si="7"/>
        <v>1872.5662948133613</v>
      </c>
      <c r="AJ12">
        <f t="shared" si="8"/>
        <v>-250.90725927845779</v>
      </c>
      <c r="AK12">
        <f t="shared" si="32"/>
        <v>3635.9694752177788</v>
      </c>
      <c r="AL12">
        <f t="shared" si="9"/>
        <v>5257.6285107526819</v>
      </c>
      <c r="AN12">
        <f t="shared" si="10"/>
        <v>8510.1917685468125</v>
      </c>
      <c r="AO12">
        <f t="shared" si="11"/>
        <v>-425.50958842734065</v>
      </c>
      <c r="AP12">
        <f t="shared" si="12"/>
        <v>-22.882592305872272</v>
      </c>
      <c r="AQ12">
        <f t="shared" si="13"/>
        <v>-7056.8784609438271</v>
      </c>
      <c r="AR12">
        <f t="shared" si="14"/>
        <v>1004.9211268697727</v>
      </c>
      <c r="AS12">
        <f t="shared" si="15"/>
        <v>-134.65050953458768</v>
      </c>
      <c r="AT12">
        <f t="shared" si="16"/>
        <v>1951.2593772623291</v>
      </c>
      <c r="AU12">
        <f t="shared" si="17"/>
        <v>2821.5299945975139</v>
      </c>
      <c r="AW12">
        <v>9</v>
      </c>
      <c r="AX12">
        <f>(R12*SUMPRODUCT(K13:$K$23, X13:$X$23)-$AZ$3*SUMPRODUCT(K12:$K$22, W13:$W$23))/Z12</f>
        <v>64779.566331991824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1.7719183999999999E-2</v>
      </c>
      <c r="O13">
        <f t="shared" si="29"/>
        <v>18595.340193083968</v>
      </c>
      <c r="P13">
        <f t="shared" si="30"/>
        <v>929.76700965419843</v>
      </c>
      <c r="Q13" s="5">
        <f t="shared" si="31"/>
        <v>50</v>
      </c>
      <c r="R13">
        <f t="shared" si="0"/>
        <v>1000000</v>
      </c>
      <c r="S13">
        <f t="shared" si="1"/>
        <v>65495.993960033229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55243.155839250714</v>
      </c>
      <c r="AC13">
        <f t="shared" si="2"/>
        <v>54305.885313997111</v>
      </c>
      <c r="AE13">
        <f t="shared" si="3"/>
        <v>15418.292796909047</v>
      </c>
      <c r="AF13">
        <f t="shared" si="4"/>
        <v>-770.91463984545237</v>
      </c>
      <c r="AG13">
        <f t="shared" si="5"/>
        <v>-41.457409858636154</v>
      </c>
      <c r="AH13">
        <f t="shared" si="6"/>
        <v>-15110.685336171191</v>
      </c>
      <c r="AI13">
        <f t="shared" si="7"/>
        <v>-504.76458896623262</v>
      </c>
      <c r="AJ13">
        <f t="shared" si="8"/>
        <v>937.27052525360341</v>
      </c>
      <c r="AK13">
        <f t="shared" si="32"/>
        <v>3613.3406076094507</v>
      </c>
      <c r="AL13">
        <f t="shared" si="9"/>
        <v>4045.8465438968215</v>
      </c>
      <c r="AN13">
        <f t="shared" si="10"/>
        <v>7867.544163772156</v>
      </c>
      <c r="AO13">
        <f t="shared" si="11"/>
        <v>-393.37720818860782</v>
      </c>
      <c r="AP13">
        <f t="shared" si="12"/>
        <v>-21.154612075067806</v>
      </c>
      <c r="AQ13">
        <f t="shared" si="13"/>
        <v>-7710.5802693683563</v>
      </c>
      <c r="AR13">
        <f t="shared" si="14"/>
        <v>-257.56792585987631</v>
      </c>
      <c r="AS13">
        <f t="shared" si="15"/>
        <v>478.26418579318602</v>
      </c>
      <c r="AT13">
        <f t="shared" si="16"/>
        <v>1843.7914744243112</v>
      </c>
      <c r="AU13">
        <f t="shared" si="17"/>
        <v>2064.4877343576209</v>
      </c>
      <c r="AW13">
        <v>10</v>
      </c>
      <c r="AX13">
        <f>(R13*SUMPRODUCT(K14:$K$23, X14:$X$23)-$AZ$3*SUMPRODUCT(K13:$K$22, W14:$W$23))/Z13</f>
        <v>65495.993960033229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2.0768709E-2</v>
      </c>
      <c r="O14">
        <f t="shared" si="29"/>
        <v>18595.340193083968</v>
      </c>
      <c r="P14">
        <f t="shared" si="30"/>
        <v>929.76700965419843</v>
      </c>
      <c r="Q14" s="5">
        <f t="shared" si="31"/>
        <v>50</v>
      </c>
      <c r="R14">
        <f t="shared" si="0"/>
        <v>1000000</v>
      </c>
      <c r="S14">
        <f t="shared" si="1"/>
        <v>64967.447606326139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54305.885313997111</v>
      </c>
      <c r="AC14">
        <f t="shared" si="2"/>
        <v>52210.20425470917</v>
      </c>
      <c r="AE14">
        <f t="shared" si="3"/>
        <v>14943.891832564157</v>
      </c>
      <c r="AF14">
        <f t="shared" si="4"/>
        <v>-747.19459162820783</v>
      </c>
      <c r="AG14">
        <f t="shared" si="5"/>
        <v>-40.181818878802048</v>
      </c>
      <c r="AH14">
        <f t="shared" si="6"/>
        <v>-17220.337624954907</v>
      </c>
      <c r="AI14">
        <f t="shared" si="7"/>
        <v>-3063.8222028977598</v>
      </c>
      <c r="AJ14">
        <f t="shared" si="8"/>
        <v>2095.681059287941</v>
      </c>
      <c r="AK14">
        <f t="shared" si="32"/>
        <v>3521.0327433235593</v>
      </c>
      <c r="AL14">
        <f t="shared" si="9"/>
        <v>2552.8915997137406</v>
      </c>
      <c r="AN14">
        <f t="shared" si="10"/>
        <v>7252.6821255967288</v>
      </c>
      <c r="AO14">
        <f t="shared" si="11"/>
        <v>-362.63410627983643</v>
      </c>
      <c r="AP14">
        <f t="shared" si="12"/>
        <v>-19.501342944761419</v>
      </c>
      <c r="AQ14">
        <f t="shared" si="13"/>
        <v>-8357.5039413157556</v>
      </c>
      <c r="AR14">
        <f t="shared" si="14"/>
        <v>-1486.9572649436252</v>
      </c>
      <c r="AS14">
        <f t="shared" si="15"/>
        <v>1017.0917141228589</v>
      </c>
      <c r="AT14">
        <f t="shared" si="16"/>
        <v>1708.8541276440585</v>
      </c>
      <c r="AU14">
        <f t="shared" si="17"/>
        <v>1238.9885768232923</v>
      </c>
      <c r="AW14">
        <v>11</v>
      </c>
      <c r="AX14">
        <f>(R14*SUMPRODUCT(K15:$K$23, X15:$X$23)-$AZ$3*SUMPRODUCT(K14:$K$22, W15:$W$23))/Z14</f>
        <v>64967.447606326139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2.4225090000000001E-2</v>
      </c>
      <c r="O15">
        <f t="shared" si="29"/>
        <v>18595.340193083968</v>
      </c>
      <c r="P15">
        <f t="shared" si="30"/>
        <v>929.76700965419843</v>
      </c>
      <c r="Q15" s="5">
        <f t="shared" si="31"/>
        <v>50</v>
      </c>
      <c r="R15">
        <f t="shared" si="0"/>
        <v>1000000</v>
      </c>
      <c r="S15">
        <f t="shared" si="1"/>
        <v>63134.116078806393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52210.20425470917</v>
      </c>
      <c r="AC15">
        <f t="shared" si="2"/>
        <v>49000.398324641385</v>
      </c>
      <c r="AE15">
        <f t="shared" si="3"/>
        <v>14432.435789644383</v>
      </c>
      <c r="AF15">
        <f t="shared" si="4"/>
        <v>-721.62178948221913</v>
      </c>
      <c r="AG15">
        <f t="shared" si="5"/>
        <v>-38.806592511311344</v>
      </c>
      <c r="AH15">
        <f t="shared" si="6"/>
        <v>-19468.163574053571</v>
      </c>
      <c r="AI15">
        <f t="shared" si="7"/>
        <v>-5796.1561664027176</v>
      </c>
      <c r="AJ15">
        <f t="shared" si="8"/>
        <v>3209.8059300677851</v>
      </c>
      <c r="AK15">
        <f t="shared" si="32"/>
        <v>3421.3008474278222</v>
      </c>
      <c r="AL15">
        <f t="shared" si="9"/>
        <v>834.95061109288963</v>
      </c>
      <c r="AN15">
        <f t="shared" si="10"/>
        <v>6658.8634158254481</v>
      </c>
      <c r="AO15">
        <f t="shared" si="11"/>
        <v>-332.94317079127239</v>
      </c>
      <c r="AP15">
        <f t="shared" si="12"/>
        <v>-17.904656076961775</v>
      </c>
      <c r="AQ15">
        <f t="shared" si="13"/>
        <v>-8982.2566395609902</v>
      </c>
      <c r="AR15">
        <f t="shared" si="14"/>
        <v>-2674.2410506037763</v>
      </c>
      <c r="AS15">
        <f t="shared" si="15"/>
        <v>1480.946084995858</v>
      </c>
      <c r="AT15">
        <f t="shared" si="16"/>
        <v>1578.5259937769022</v>
      </c>
      <c r="AU15">
        <f t="shared" si="17"/>
        <v>385.23102816898376</v>
      </c>
      <c r="AW15">
        <v>12</v>
      </c>
      <c r="AX15">
        <f>(R15*SUMPRODUCT(K16:$K$23, X16:$X$23)-$AZ$3*SUMPRODUCT(K15:$K$22, W16:$W$23))/Z15</f>
        <v>63134.116078806393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2.7828815E-2</v>
      </c>
      <c r="O16">
        <f t="shared" si="29"/>
        <v>18595.340193083968</v>
      </c>
      <c r="P16">
        <f t="shared" si="30"/>
        <v>929.76700965419843</v>
      </c>
      <c r="Q16" s="5">
        <f t="shared" si="31"/>
        <v>50</v>
      </c>
      <c r="R16">
        <f t="shared" si="0"/>
        <v>1000000</v>
      </c>
      <c r="S16">
        <f t="shared" si="1"/>
        <v>60060.85879623652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49000.398324641385</v>
      </c>
      <c r="AC16">
        <f t="shared" si="2"/>
        <v>44851.749749754839</v>
      </c>
      <c r="AE16">
        <f t="shared" si="3"/>
        <v>13886.473846158548</v>
      </c>
      <c r="AF16">
        <f t="shared" si="4"/>
        <v>-694.32369230792733</v>
      </c>
      <c r="AG16">
        <f t="shared" si="5"/>
        <v>-37.338585102420566</v>
      </c>
      <c r="AH16">
        <f t="shared" si="6"/>
        <v>-21598.829675553377</v>
      </c>
      <c r="AI16">
        <f t="shared" si="7"/>
        <v>-8444.0181068051788</v>
      </c>
      <c r="AJ16">
        <f t="shared" si="8"/>
        <v>4148.6485748865452</v>
      </c>
      <c r="AK16">
        <f t="shared" si="32"/>
        <v>3401.9324017735134</v>
      </c>
      <c r="AL16">
        <f t="shared" si="9"/>
        <v>-893.43713014512014</v>
      </c>
      <c r="AN16">
        <f t="shared" si="10"/>
        <v>6074.6814293713096</v>
      </c>
      <c r="AO16">
        <f t="shared" si="11"/>
        <v>-303.73407146856545</v>
      </c>
      <c r="AP16">
        <f t="shared" si="12"/>
        <v>-16.333880870946967</v>
      </c>
      <c r="AQ16">
        <f t="shared" si="13"/>
        <v>-9448.4756158982673</v>
      </c>
      <c r="AR16">
        <f t="shared" si="14"/>
        <v>-3693.8621388664696</v>
      </c>
      <c r="AS16">
        <f t="shared" si="15"/>
        <v>1814.8392985900207</v>
      </c>
      <c r="AT16">
        <f t="shared" si="16"/>
        <v>1488.1859724775916</v>
      </c>
      <c r="AU16">
        <f t="shared" si="17"/>
        <v>-390.83686779885738</v>
      </c>
      <c r="AW16">
        <v>13</v>
      </c>
      <c r="AX16">
        <f>(R16*SUMPRODUCT(K17:$K$23, X17:$X$23)-$AZ$3*SUMPRODUCT(K16:$K$22, W17:$W$23))/Z16</f>
        <v>60060.85879623652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3.1684449000000003E-2</v>
      </c>
      <c r="O17">
        <f t="shared" si="29"/>
        <v>18595.340193083968</v>
      </c>
      <c r="P17">
        <f t="shared" si="30"/>
        <v>929.76700965419843</v>
      </c>
      <c r="Q17" s="5">
        <f t="shared" si="31"/>
        <v>50</v>
      </c>
      <c r="R17">
        <f t="shared" si="0"/>
        <v>1000000</v>
      </c>
      <c r="S17">
        <f t="shared" si="1"/>
        <v>55806.519051388852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44851.749749754839</v>
      </c>
      <c r="AC17">
        <f t="shared" si="2"/>
        <v>39937.541092751111</v>
      </c>
      <c r="AE17">
        <f t="shared" si="3"/>
        <v>13307.623835328519</v>
      </c>
      <c r="AF17">
        <f t="shared" si="4"/>
        <v>-665.3811917664259</v>
      </c>
      <c r="AG17">
        <f t="shared" si="5"/>
        <v>-35.782146755986552</v>
      </c>
      <c r="AH17">
        <f t="shared" si="6"/>
        <v>-23661.049908196084</v>
      </c>
      <c r="AI17">
        <f t="shared" si="7"/>
        <v>-11054.589411389978</v>
      </c>
      <c r="AJ17">
        <f t="shared" si="8"/>
        <v>4914.2086570037281</v>
      </c>
      <c r="AK17">
        <f t="shared" si="32"/>
        <v>3547.3793306676553</v>
      </c>
      <c r="AL17">
        <f t="shared" si="9"/>
        <v>-2593.0014237185942</v>
      </c>
      <c r="AN17">
        <f t="shared" si="10"/>
        <v>5483.151249069826</v>
      </c>
      <c r="AO17">
        <f t="shared" si="11"/>
        <v>-274.15756245349132</v>
      </c>
      <c r="AP17">
        <f t="shared" si="12"/>
        <v>-14.743347505707733</v>
      </c>
      <c r="AQ17">
        <f t="shared" si="13"/>
        <v>-9749.0819521068988</v>
      </c>
      <c r="AR17">
        <f t="shared" si="14"/>
        <v>-4554.8316129962723</v>
      </c>
      <c r="AS17">
        <f t="shared" si="15"/>
        <v>2024.8054550735321</v>
      </c>
      <c r="AT17">
        <f t="shared" si="16"/>
        <v>1461.629637910085</v>
      </c>
      <c r="AU17">
        <f t="shared" si="17"/>
        <v>-1068.3965200126547</v>
      </c>
      <c r="AW17">
        <v>14</v>
      </c>
      <c r="AX17">
        <f>(R17*SUMPRODUCT(K18:$K$23, X18:$X$23)-$AZ$3*SUMPRODUCT(K17:$K$22, W18:$W$23))/Z17</f>
        <v>55806.519051388852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3.5933631000000001E-2</v>
      </c>
      <c r="O18">
        <f t="shared" si="29"/>
        <v>18595.340193083968</v>
      </c>
      <c r="P18">
        <f t="shared" si="30"/>
        <v>929.76700965419843</v>
      </c>
      <c r="Q18" s="5">
        <f t="shared" si="31"/>
        <v>50</v>
      </c>
      <c r="R18">
        <f t="shared" si="0"/>
        <v>1000000</v>
      </c>
      <c r="S18">
        <f t="shared" si="1"/>
        <v>50383.038116178926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39937.541092751111</v>
      </c>
      <c r="AC18">
        <f t="shared" si="2"/>
        <v>34400.070093207061</v>
      </c>
      <c r="AE18">
        <f t="shared" si="3"/>
        <v>12696.356352589733</v>
      </c>
      <c r="AF18">
        <f t="shared" si="4"/>
        <v>-634.81781762948674</v>
      </c>
      <c r="AG18">
        <f t="shared" si="5"/>
        <v>-34.138542830509223</v>
      </c>
      <c r="AH18">
        <f t="shared" si="6"/>
        <v>-25715.649158349359</v>
      </c>
      <c r="AI18">
        <f t="shared" si="7"/>
        <v>-13688.249166219621</v>
      </c>
      <c r="AJ18">
        <f t="shared" si="8"/>
        <v>5537.4709995440498</v>
      </c>
      <c r="AK18">
        <f t="shared" si="32"/>
        <v>3645.135481902566</v>
      </c>
      <c r="AL18">
        <f t="shared" si="9"/>
        <v>-4505.6426847730054</v>
      </c>
      <c r="AN18">
        <f t="shared" si="10"/>
        <v>4888.5993859245527</v>
      </c>
      <c r="AO18">
        <f t="shared" si="11"/>
        <v>-244.42996929622765</v>
      </c>
      <c r="AP18">
        <f t="shared" si="12"/>
        <v>-13.144689301631423</v>
      </c>
      <c r="AQ18">
        <f t="shared" si="13"/>
        <v>-9901.5420797097868</v>
      </c>
      <c r="AR18">
        <f t="shared" si="14"/>
        <v>-5270.5173523830936</v>
      </c>
      <c r="AS18">
        <f t="shared" si="15"/>
        <v>2132.1453632974294</v>
      </c>
      <c r="AT18">
        <f t="shared" si="16"/>
        <v>1403.5213397902096</v>
      </c>
      <c r="AU18">
        <f t="shared" si="17"/>
        <v>-1734.8506492954546</v>
      </c>
      <c r="AW18">
        <v>15</v>
      </c>
      <c r="AX18">
        <f>(R18*SUMPRODUCT(K19:$K$23, X19:$X$23)-$AZ$3*SUMPRODUCT(K18:$K$22, W19:$W$23))/Z18</f>
        <v>50383.038116178926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4.1016489000000003E-2</v>
      </c>
      <c r="O19">
        <f t="shared" si="29"/>
        <v>18595.340193083968</v>
      </c>
      <c r="P19">
        <f t="shared" si="30"/>
        <v>929.76700965419843</v>
      </c>
      <c r="Q19" s="5">
        <f t="shared" si="31"/>
        <v>50</v>
      </c>
      <c r="R19">
        <f t="shared" si="0"/>
        <v>1000000</v>
      </c>
      <c r="S19">
        <f t="shared" si="1"/>
        <v>43592.582606777687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34400.070093207061</v>
      </c>
      <c r="AC19">
        <f t="shared" si="2"/>
        <v>28245.303200506776</v>
      </c>
      <c r="AE19">
        <f t="shared" si="3"/>
        <v>12048.632828387759</v>
      </c>
      <c r="AF19">
        <f t="shared" si="4"/>
        <v>-602.43164141938803</v>
      </c>
      <c r="AG19">
        <f t="shared" si="5"/>
        <v>-32.396914235720523</v>
      </c>
      <c r="AH19">
        <f t="shared" si="6"/>
        <v>-28004.863329672211</v>
      </c>
      <c r="AI19">
        <f t="shared" si="7"/>
        <v>-16591.059056939557</v>
      </c>
      <c r="AJ19">
        <f t="shared" si="8"/>
        <v>6154.7668927002851</v>
      </c>
      <c r="AK19">
        <f t="shared" si="32"/>
        <v>3365.1163119648768</v>
      </c>
      <c r="AL19">
        <f t="shared" si="9"/>
        <v>-7071.1758522743949</v>
      </c>
      <c r="AN19">
        <f t="shared" si="10"/>
        <v>4321.9677744802739</v>
      </c>
      <c r="AO19">
        <f t="shared" si="11"/>
        <v>-216.09838872401372</v>
      </c>
      <c r="AP19">
        <f t="shared" si="12"/>
        <v>-11.621104345506174</v>
      </c>
      <c r="AQ19">
        <f t="shared" si="13"/>
        <v>-10045.630783469032</v>
      </c>
      <c r="AR19">
        <f t="shared" si="14"/>
        <v>-5951.3825020582781</v>
      </c>
      <c r="AS19">
        <f t="shared" si="15"/>
        <v>2207.7778075380352</v>
      </c>
      <c r="AT19">
        <f t="shared" si="16"/>
        <v>1207.1016242957621</v>
      </c>
      <c r="AU19">
        <f t="shared" si="17"/>
        <v>-2536.5030702244808</v>
      </c>
      <c r="AW19">
        <v>16</v>
      </c>
      <c r="AX19">
        <f>(R19*SUMPRODUCT(K20:$K$23, X20:$X$23)-$AZ$3*SUMPRODUCT(K19:$K$22, W20:$W$23))/Z19</f>
        <v>43592.582606777687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4.6435859000000003E-2</v>
      </c>
      <c r="O20">
        <f t="shared" si="29"/>
        <v>18595.340193083968</v>
      </c>
      <c r="P20">
        <f t="shared" si="30"/>
        <v>929.76700965419843</v>
      </c>
      <c r="Q20" s="5">
        <f t="shared" si="31"/>
        <v>50</v>
      </c>
      <c r="R20">
        <f t="shared" si="0"/>
        <v>1000000</v>
      </c>
      <c r="S20">
        <f t="shared" si="1"/>
        <v>35082.318757018627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28245.303200506776</v>
      </c>
      <c r="AC20">
        <f t="shared" si="2"/>
        <v>21448.323914362649</v>
      </c>
      <c r="AE20">
        <f t="shared" si="3"/>
        <v>11368.657884942095</v>
      </c>
      <c r="AF20">
        <f t="shared" si="4"/>
        <v>-568.43289424710474</v>
      </c>
      <c r="AG20">
        <f t="shared" si="5"/>
        <v>-30.568566551878302</v>
      </c>
      <c r="AH20">
        <f t="shared" si="6"/>
        <v>-30087.57082970022</v>
      </c>
      <c r="AI20">
        <f t="shared" si="7"/>
        <v>-19317.914405557109</v>
      </c>
      <c r="AJ20">
        <f t="shared" si="8"/>
        <v>6796.9792861441274</v>
      </c>
      <c r="AK20">
        <f t="shared" si="32"/>
        <v>2120.172180782256</v>
      </c>
      <c r="AL20">
        <f t="shared" si="9"/>
        <v>-10400.762938630725</v>
      </c>
      <c r="AN20">
        <f t="shared" si="10"/>
        <v>3868.0203078413738</v>
      </c>
      <c r="AO20">
        <f t="shared" si="11"/>
        <v>-193.4010153920687</v>
      </c>
      <c r="AP20">
        <f t="shared" si="12"/>
        <v>-10.400509664458786</v>
      </c>
      <c r="AQ20">
        <f t="shared" si="13"/>
        <v>-10236.857873702209</v>
      </c>
      <c r="AR20">
        <f t="shared" si="14"/>
        <v>-6572.6390909173624</v>
      </c>
      <c r="AS20">
        <f t="shared" si="15"/>
        <v>2312.573232202295</v>
      </c>
      <c r="AT20">
        <f t="shared" si="16"/>
        <v>721.35771296700159</v>
      </c>
      <c r="AU20">
        <f t="shared" si="17"/>
        <v>-3538.7081457480663</v>
      </c>
      <c r="AW20">
        <v>17</v>
      </c>
      <c r="AX20">
        <f>(R20*SUMPRODUCT(K21:$K$23, X21:$X$23)-$AZ$3*SUMPRODUCT(K20:$K$22, W21:$W$23))/Z20</f>
        <v>35082.318757018627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5.1834316999999998E-2</v>
      </c>
      <c r="O21">
        <f t="shared" si="29"/>
        <v>18595.340193083968</v>
      </c>
      <c r="P21">
        <f t="shared" si="30"/>
        <v>929.76700965419843</v>
      </c>
      <c r="Q21" s="5">
        <f t="shared" si="31"/>
        <v>50</v>
      </c>
      <c r="R21">
        <f t="shared" si="0"/>
        <v>1000000</v>
      </c>
      <c r="S21">
        <f t="shared" si="1"/>
        <v>24881.053854770289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21448.323914362649</v>
      </c>
      <c r="AC21">
        <f t="shared" si="2"/>
        <v>14270.966403408813</v>
      </c>
      <c r="AE21">
        <f t="shared" si="3"/>
        <v>10665.684689420037</v>
      </c>
      <c r="AF21">
        <f t="shared" si="4"/>
        <v>-533.28423447100181</v>
      </c>
      <c r="AG21">
        <f t="shared" si="5"/>
        <v>-28.678380117473861</v>
      </c>
      <c r="AH21">
        <f t="shared" si="6"/>
        <v>-31690.015377713135</v>
      </c>
      <c r="AI21">
        <f t="shared" si="7"/>
        <v>-21586.293302881575</v>
      </c>
      <c r="AJ21">
        <f t="shared" si="8"/>
        <v>7177.357510953836</v>
      </c>
      <c r="AK21">
        <f t="shared" si="32"/>
        <v>1620.0911601456896</v>
      </c>
      <c r="AL21">
        <f t="shared" si="9"/>
        <v>-12788.844631782049</v>
      </c>
      <c r="AN21">
        <f t="shared" si="10"/>
        <v>3451.7682050450621</v>
      </c>
      <c r="AO21">
        <f t="shared" si="11"/>
        <v>-172.58841025225308</v>
      </c>
      <c r="AP21">
        <f t="shared" si="12"/>
        <v>-9.2812719993389887</v>
      </c>
      <c r="AQ21">
        <f t="shared" si="13"/>
        <v>-10255.936743253504</v>
      </c>
      <c r="AR21">
        <f t="shared" si="14"/>
        <v>-6986.0382204600337</v>
      </c>
      <c r="AS21">
        <f t="shared" si="15"/>
        <v>2322.8301955267134</v>
      </c>
      <c r="AT21">
        <f t="shared" si="16"/>
        <v>524.3150644995809</v>
      </c>
      <c r="AU21">
        <f t="shared" si="17"/>
        <v>-4138.8929604337391</v>
      </c>
      <c r="AW21">
        <v>18</v>
      </c>
      <c r="AX21">
        <f>(R21*SUMPRODUCT(K22:$K$23, X22:$X$23)-$AZ$3*SUMPRODUCT(K21:$K$22, W22:$W$23))/Z21</f>
        <v>24881.053854770289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5.7772715000000002E-2</v>
      </c>
      <c r="O22">
        <f t="shared" si="29"/>
        <v>18595.340193083968</v>
      </c>
      <c r="P22">
        <f t="shared" si="30"/>
        <v>929.76700965419843</v>
      </c>
      <c r="Q22" s="5">
        <f t="shared" si="31"/>
        <v>50</v>
      </c>
      <c r="R22">
        <f t="shared" si="0"/>
        <v>1000000</v>
      </c>
      <c r="S22">
        <f t="shared" si="1"/>
        <v>13083.596189879308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14270.966403408813</v>
      </c>
      <c r="AC22">
        <f t="shared" si="2"/>
        <v>6995.7382886983833</v>
      </c>
      <c r="AE22">
        <f t="shared" si="3"/>
        <v>9942.8422806841099</v>
      </c>
      <c r="AF22">
        <f t="shared" si="4"/>
        <v>-497.14211403420546</v>
      </c>
      <c r="AG22">
        <f t="shared" si="5"/>
        <v>-26.734768435110638</v>
      </c>
      <c r="AH22">
        <f t="shared" si="6"/>
        <v>-33136.557623769681</v>
      </c>
      <c r="AI22">
        <f t="shared" si="7"/>
        <v>-23717.592225554887</v>
      </c>
      <c r="AJ22">
        <f t="shared" si="8"/>
        <v>7275.2281147104295</v>
      </c>
      <c r="AK22">
        <f t="shared" si="32"/>
        <v>1660.1666599041105</v>
      </c>
      <c r="AL22">
        <f t="shared" si="9"/>
        <v>-14782.197450940346</v>
      </c>
      <c r="AN22">
        <f t="shared" si="10"/>
        <v>3007.3200955499829</v>
      </c>
      <c r="AO22">
        <f t="shared" si="11"/>
        <v>-150.36600477749914</v>
      </c>
      <c r="AP22">
        <f t="shared" si="12"/>
        <v>-8.0862196236358006</v>
      </c>
      <c r="AQ22">
        <f t="shared" si="13"/>
        <v>-10022.509944958721</v>
      </c>
      <c r="AR22">
        <f t="shared" si="14"/>
        <v>-7173.6420738098741</v>
      </c>
      <c r="AS22">
        <f t="shared" si="15"/>
        <v>2200.4713633628639</v>
      </c>
      <c r="AT22">
        <f t="shared" si="16"/>
        <v>502.13534695113458</v>
      </c>
      <c r="AU22">
        <f t="shared" si="17"/>
        <v>-4471.0353634958756</v>
      </c>
      <c r="AW22">
        <v>19</v>
      </c>
      <c r="AX22">
        <f>(R22*SUMPRODUCT(K23:$K$23, X23:$X$23)-$AZ$3*SUMPRODUCT(K22:$K$22, W23:$W$23))/Z22</f>
        <v>13083.596189879308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6.4089452000000005E-2</v>
      </c>
      <c r="O23">
        <f t="shared" si="29"/>
        <v>18595.340193083968</v>
      </c>
      <c r="P23">
        <f t="shared" si="30"/>
        <v>929.76700965419843</v>
      </c>
      <c r="Q23" s="5">
        <f t="shared" si="31"/>
        <v>50</v>
      </c>
      <c r="R23">
        <f t="shared" si="0"/>
        <v>1000000</v>
      </c>
      <c r="S23">
        <f t="shared" si="1"/>
        <v>14130.518566982897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6995.7382886983833</v>
      </c>
      <c r="AC23">
        <f t="shared" si="2"/>
        <v>6995.7382886983833</v>
      </c>
      <c r="AE23">
        <f t="shared" si="3"/>
        <v>9206.1825447857918</v>
      </c>
      <c r="AF23">
        <f t="shared" si="4"/>
        <v>-460.30912723928964</v>
      </c>
      <c r="AG23">
        <f t="shared" si="5"/>
        <v>-24.754004092406394</v>
      </c>
      <c r="AH23">
        <f t="shared" si="6"/>
        <v>-34268.333167062774</v>
      </c>
      <c r="AI23">
        <f t="shared" si="7"/>
        <v>-25547.213753608681</v>
      </c>
      <c r="AJ23">
        <f t="shared" si="8"/>
        <v>0</v>
      </c>
      <c r="AK23">
        <f t="shared" si="32"/>
        <v>1635.5534562788437</v>
      </c>
      <c r="AL23">
        <f t="shared" si="9"/>
        <v>-23911.660297329836</v>
      </c>
      <c r="AN23">
        <f t="shared" si="10"/>
        <v>2522.429022268409</v>
      </c>
      <c r="AO23">
        <f t="shared" si="11"/>
        <v>-126.12145111342045</v>
      </c>
      <c r="AP23">
        <f t="shared" si="12"/>
        <v>-6.7824223597870992</v>
      </c>
      <c r="AQ23">
        <f t="shared" si="13"/>
        <v>-9389.2813557471673</v>
      </c>
      <c r="AR23">
        <f t="shared" si="14"/>
        <v>-6999.7562069519663</v>
      </c>
      <c r="AS23">
        <f t="shared" si="15"/>
        <v>0</v>
      </c>
      <c r="AT23">
        <f t="shared" si="16"/>
        <v>448.13010012774555</v>
      </c>
      <c r="AU23">
        <f t="shared" si="17"/>
        <v>-6551.6261068242202</v>
      </c>
      <c r="AW23">
        <v>20</v>
      </c>
      <c r="AX23">
        <f>(R23*SUMPRODUCT(K$23:$K24, X$23:$X24)-$AZ$3*SUMPRODUCT(K$22:$K23, W$23:$W24))/Z23</f>
        <v>14130.518566982897</v>
      </c>
    </row>
    <row r="25" spans="5:50" x14ac:dyDescent="0.25">
      <c r="AN25" s="6">
        <f t="shared" ref="AN25:AU25" si="33">SUM(AN3:AN23)</f>
        <v>165558.68884650426</v>
      </c>
      <c r="AO25" s="6">
        <f t="shared" si="33"/>
        <v>-22224.439587138193</v>
      </c>
      <c r="AP25" s="6">
        <f t="shared" si="33"/>
        <v>-2915.0699679888057</v>
      </c>
      <c r="AQ25" s="6">
        <f t="shared" si="33"/>
        <v>-143474.44796762281</v>
      </c>
      <c r="AR25" s="6">
        <f t="shared" si="33"/>
        <v>-3055.2686762455096</v>
      </c>
      <c r="AS25" s="6">
        <f t="shared" si="33"/>
        <v>-25265.350587501747</v>
      </c>
      <c r="AT25" s="6">
        <f t="shared" si="33"/>
        <v>33129.563241753734</v>
      </c>
      <c r="AU25" s="7">
        <f t="shared" si="33"/>
        <v>4808.9439780064622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A0CA-CC6C-4F9E-8BD1-D5639EE2069B}">
  <sheetPr codeName="Sheet20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60799.11694954319</v>
      </c>
      <c r="K3">
        <v>1</v>
      </c>
      <c r="L3" s="2">
        <v>0</v>
      </c>
      <c r="O3">
        <f>$C$3</f>
        <v>60799.11694954319</v>
      </c>
      <c r="P3">
        <f>O3*B5</f>
        <v>48639.293559634556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60799.11694954319</v>
      </c>
      <c r="AF3">
        <f t="shared" ref="AF3:AF23" si="4">-$Z3*P3</f>
        <v>-48639.293559634556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9639.9151859086342</v>
      </c>
      <c r="AJ3">
        <f t="shared" ref="AJ3:AJ23" si="8">AB3-AC3</f>
        <v>0</v>
      </c>
      <c r="AL3">
        <f t="shared" ref="AL3:AL23" si="9">SUM(AI3:AK3)</f>
        <v>9639.9151859086342</v>
      </c>
      <c r="AN3">
        <f t="shared" ref="AN3:AN23" si="10">AE3*$K3</f>
        <v>60799.11694954319</v>
      </c>
      <c r="AO3">
        <f t="shared" ref="AO3:AO23" si="11">AF3*$K3</f>
        <v>-48639.293559634556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9639.9151859086342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9639.9151859086342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46346.736050022322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2.0768709E-2</v>
      </c>
      <c r="R4">
        <f t="shared" si="0"/>
        <v>1000000</v>
      </c>
      <c r="S4">
        <f t="shared" si="1"/>
        <v>27714.815860673207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26862.066756467568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-20768.708999999999</v>
      </c>
      <c r="AI4">
        <f t="shared" si="7"/>
        <v>-20768.708999999999</v>
      </c>
      <c r="AJ4">
        <f t="shared" si="8"/>
        <v>-26862.066756467568</v>
      </c>
      <c r="AK4">
        <f>H4*SUM(AB4, AE4:AF4)</f>
        <v>0</v>
      </c>
      <c r="AL4">
        <f t="shared" si="9"/>
        <v>-47630.77575646757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-19484.66929355474</v>
      </c>
      <c r="AR4">
        <f t="shared" si="14"/>
        <v>-19484.66929355474</v>
      </c>
      <c r="AS4">
        <f t="shared" si="15"/>
        <v>-25201.301019295959</v>
      </c>
      <c r="AT4">
        <f t="shared" si="16"/>
        <v>0</v>
      </c>
      <c r="AU4">
        <f t="shared" si="17"/>
        <v>-44685.970312850703</v>
      </c>
      <c r="AW4">
        <v>1</v>
      </c>
      <c r="AX4">
        <f>(R4*SUMPRODUCT(K5:$K$23, X5:$X$23)-$AZ$3*SUMPRODUCT(K4:$K$22, W5:$W$23))/Z4</f>
        <v>27714.815860673207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2.4225090000000001E-2</v>
      </c>
      <c r="O5">
        <f t="shared" ref="O5:O23" si="29">$C$3</f>
        <v>60799.11694954319</v>
      </c>
      <c r="P5">
        <f t="shared" ref="P5:P23" si="30">O5*$C$5</f>
        <v>3039.9558474771598</v>
      </c>
      <c r="Q5" s="5">
        <f t="shared" ref="Q5:Q23" si="31">$C$8</f>
        <v>50</v>
      </c>
      <c r="R5">
        <f t="shared" si="0"/>
        <v>1000000</v>
      </c>
      <c r="S5">
        <f t="shared" si="1"/>
        <v>52057.941260945641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26862.066756467568</v>
      </c>
      <c r="AC5">
        <f t="shared" si="2"/>
        <v>48729.318121413351</v>
      </c>
      <c r="AE5">
        <f t="shared" si="3"/>
        <v>56911.576592790654</v>
      </c>
      <c r="AF5">
        <f t="shared" si="4"/>
        <v>-2845.5788296395326</v>
      </c>
      <c r="AG5">
        <f t="shared" si="5"/>
        <v>-46.802963141735447</v>
      </c>
      <c r="AH5">
        <f t="shared" si="6"/>
        <v>-23479.71525529119</v>
      </c>
      <c r="AI5">
        <f t="shared" si="7"/>
        <v>30539.479544718193</v>
      </c>
      <c r="AJ5">
        <f t="shared" si="8"/>
        <v>-21867.251364945783</v>
      </c>
      <c r="AK5">
        <f>H5*SUM(AB5, AE5:AF5)</f>
        <v>6992.1847744950555</v>
      </c>
      <c r="AL5">
        <f t="shared" si="9"/>
        <v>15664.412954267465</v>
      </c>
      <c r="AN5">
        <f t="shared" si="10"/>
        <v>49146.704031281348</v>
      </c>
      <c r="AO5">
        <f t="shared" si="11"/>
        <v>-2457.3352015640676</v>
      </c>
      <c r="AP5">
        <f t="shared" si="12"/>
        <v>-40.417284408972499</v>
      </c>
      <c r="AQ5">
        <f t="shared" si="13"/>
        <v>-20276.201881512028</v>
      </c>
      <c r="AR5">
        <f t="shared" si="14"/>
        <v>26372.749663796279</v>
      </c>
      <c r="AS5">
        <f t="shared" si="15"/>
        <v>-18883.738514226345</v>
      </c>
      <c r="AT5">
        <f t="shared" si="16"/>
        <v>6038.1886466253973</v>
      </c>
      <c r="AU5">
        <f t="shared" si="17"/>
        <v>13527.199796195329</v>
      </c>
      <c r="AW5">
        <v>2</v>
      </c>
      <c r="AX5">
        <f>(R5*SUMPRODUCT(K6:$K$23, X6:$X$23)-$AZ$3*SUMPRODUCT(K5:$K$22, W6:$W$23))/Z5</f>
        <v>52057.941260945641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2.7828815E-2</v>
      </c>
      <c r="O6">
        <f t="shared" si="29"/>
        <v>60799.11694954319</v>
      </c>
      <c r="P6">
        <f t="shared" si="30"/>
        <v>3039.9558474771598</v>
      </c>
      <c r="Q6" s="5">
        <f t="shared" si="31"/>
        <v>50</v>
      </c>
      <c r="R6">
        <f t="shared" si="0"/>
        <v>1000000</v>
      </c>
      <c r="S6">
        <f t="shared" si="1"/>
        <v>73175.579756493345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48729.318121413351</v>
      </c>
      <c r="AC6">
        <f t="shared" si="2"/>
        <v>65905.531037116161</v>
      </c>
      <c r="AE6">
        <f t="shared" si="3"/>
        <v>54758.67909050364</v>
      </c>
      <c r="AF6">
        <f t="shared" si="4"/>
        <v>-2737.9339545251823</v>
      </c>
      <c r="AG6">
        <f t="shared" si="5"/>
        <v>-45.032462507594914</v>
      </c>
      <c r="AH6">
        <f t="shared" si="6"/>
        <v>-26049.420054463488</v>
      </c>
      <c r="AI6">
        <f t="shared" si="7"/>
        <v>25926.292619007378</v>
      </c>
      <c r="AJ6">
        <f t="shared" si="8"/>
        <v>-17176.21291570281</v>
      </c>
      <c r="AK6">
        <f>H6*SUM(AB6, AE6:AF6)</f>
        <v>10961.606882404229</v>
      </c>
      <c r="AL6">
        <f t="shared" si="9"/>
        <v>19711.686585708798</v>
      </c>
      <c r="AN6">
        <f t="shared" si="10"/>
        <v>42647.49500056119</v>
      </c>
      <c r="AO6">
        <f t="shared" si="11"/>
        <v>-2132.3747500280597</v>
      </c>
      <c r="AP6">
        <f t="shared" si="12"/>
        <v>-35.072462512863538</v>
      </c>
      <c r="AQ6">
        <f t="shared" si="13"/>
        <v>-20287.971331523808</v>
      </c>
      <c r="AR6">
        <f t="shared" si="14"/>
        <v>20192.076456496459</v>
      </c>
      <c r="AS6">
        <f t="shared" si="15"/>
        <v>-13377.284964093402</v>
      </c>
      <c r="AT6">
        <f t="shared" si="16"/>
        <v>8537.186843802514</v>
      </c>
      <c r="AU6">
        <f t="shared" si="17"/>
        <v>15351.978336205573</v>
      </c>
      <c r="AW6">
        <v>3</v>
      </c>
      <c r="AX6">
        <f>(R6*SUMPRODUCT(K7:$K$23, X7:$X$23)-$AZ$3*SUMPRODUCT(K6:$K$22, W7:$W$23))/Z6</f>
        <v>73175.579756493345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3.1684449000000003E-2</v>
      </c>
      <c r="O7">
        <f t="shared" si="29"/>
        <v>60799.11694954319</v>
      </c>
      <c r="P7">
        <f t="shared" si="30"/>
        <v>3039.9558474771598</v>
      </c>
      <c r="Q7" s="5">
        <f t="shared" si="31"/>
        <v>50</v>
      </c>
      <c r="R7">
        <f t="shared" si="0"/>
        <v>1000000</v>
      </c>
      <c r="S7">
        <f t="shared" si="1"/>
        <v>90715.142339010476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65905.531037116161</v>
      </c>
      <c r="AC7">
        <f t="shared" si="2"/>
        <v>78296.80019164292</v>
      </c>
      <c r="AE7">
        <f t="shared" si="3"/>
        <v>52476.09372464817</v>
      </c>
      <c r="AF7">
        <f t="shared" si="4"/>
        <v>-2623.804686232409</v>
      </c>
      <c r="AG7">
        <f t="shared" si="5"/>
        <v>-43.155309120852657</v>
      </c>
      <c r="AH7">
        <f t="shared" si="6"/>
        <v>-28536.575233326064</v>
      </c>
      <c r="AI7">
        <f t="shared" si="7"/>
        <v>21272.558495968839</v>
      </c>
      <c r="AJ7">
        <f t="shared" si="8"/>
        <v>-12391.269154526759</v>
      </c>
      <c r="AK7">
        <f>H7*SUM(AB7, AE7:AF7)</f>
        <v>12119.843761908192</v>
      </c>
      <c r="AL7">
        <f t="shared" si="9"/>
        <v>21001.133103350272</v>
      </c>
      <c r="AN7">
        <f t="shared" si="10"/>
        <v>36996.250267251322</v>
      </c>
      <c r="AO7">
        <f t="shared" si="11"/>
        <v>-1849.8125133625665</v>
      </c>
      <c r="AP7">
        <f t="shared" si="12"/>
        <v>-30.424989805324216</v>
      </c>
      <c r="AQ7">
        <f t="shared" si="13"/>
        <v>-20118.614099633141</v>
      </c>
      <c r="AR7">
        <f t="shared" si="14"/>
        <v>14997.398664450287</v>
      </c>
      <c r="AS7">
        <f t="shared" si="15"/>
        <v>-8735.9874226769589</v>
      </c>
      <c r="AT7">
        <f t="shared" si="16"/>
        <v>8544.629395783908</v>
      </c>
      <c r="AU7">
        <f t="shared" si="17"/>
        <v>14806.040637557238</v>
      </c>
      <c r="AW7">
        <v>4</v>
      </c>
      <c r="AX7">
        <f>(R7*SUMPRODUCT(K8:$K$23, X8:$X$23)-$AZ$3*SUMPRODUCT(K7:$K$22, W8:$W$23))/Z7</f>
        <v>90715.142339010476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3.5933631000000001E-2</v>
      </c>
      <c r="O8">
        <f t="shared" si="29"/>
        <v>60799.11694954319</v>
      </c>
      <c r="P8">
        <f t="shared" si="30"/>
        <v>3039.9558474771598</v>
      </c>
      <c r="Q8" s="5">
        <f t="shared" si="31"/>
        <v>50</v>
      </c>
      <c r="R8">
        <f t="shared" si="0"/>
        <v>1000000</v>
      </c>
      <c r="S8">
        <f t="shared" si="1"/>
        <v>104572.42165423033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78296.80019164292</v>
      </c>
      <c r="AC8">
        <f t="shared" si="2"/>
        <v>86111.26714635652</v>
      </c>
      <c r="AE8">
        <f t="shared" si="3"/>
        <v>50065.676199178772</v>
      </c>
      <c r="AF8">
        <f t="shared" si="4"/>
        <v>-2503.2838099589389</v>
      </c>
      <c r="AG8">
        <f t="shared" si="5"/>
        <v>-41.173029076004482</v>
      </c>
      <c r="AH8">
        <f t="shared" si="6"/>
        <v>-31014.539072793079</v>
      </c>
      <c r="AI8">
        <f t="shared" si="7"/>
        <v>16506.680287350755</v>
      </c>
      <c r="AJ8">
        <f t="shared" si="8"/>
        <v>-7814.4669547136</v>
      </c>
      <c r="AK8">
        <f t="shared" ref="AK8:AK23" si="32">H8*SUM(AB8:AB8, AE8:AF8)</f>
        <v>9124.7914621125492</v>
      </c>
      <c r="AL8">
        <f t="shared" si="9"/>
        <v>17817.004794749704</v>
      </c>
      <c r="AN8">
        <f t="shared" si="10"/>
        <v>32910.842106379256</v>
      </c>
      <c r="AO8">
        <f t="shared" si="11"/>
        <v>-1645.542105318963</v>
      </c>
      <c r="AP8">
        <f t="shared" si="12"/>
        <v>-27.065230350049131</v>
      </c>
      <c r="AQ8">
        <f t="shared" si="13"/>
        <v>-20387.512481926009</v>
      </c>
      <c r="AR8">
        <f t="shared" si="14"/>
        <v>10850.722288784238</v>
      </c>
      <c r="AS8">
        <f t="shared" si="15"/>
        <v>-5136.866364671534</v>
      </c>
      <c r="AT8">
        <f t="shared" si="16"/>
        <v>5998.2126251227883</v>
      </c>
      <c r="AU8">
        <f t="shared" si="17"/>
        <v>11712.068549235493</v>
      </c>
      <c r="AW8">
        <v>5</v>
      </c>
      <c r="AX8">
        <f>(R8*SUMPRODUCT(K9:$K$23, X9:$X$23)-$AZ$3*SUMPRODUCT(K8:$K$22, W9:$W$23))/Z8</f>
        <v>104572.42165423033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4.1016489000000003E-2</v>
      </c>
      <c r="O9">
        <f t="shared" si="29"/>
        <v>60799.11694954319</v>
      </c>
      <c r="P9">
        <f t="shared" si="30"/>
        <v>3039.9558474771598</v>
      </c>
      <c r="Q9" s="5">
        <f t="shared" si="31"/>
        <v>50</v>
      </c>
      <c r="R9">
        <f t="shared" si="0"/>
        <v>1000000</v>
      </c>
      <c r="S9">
        <f t="shared" si="1"/>
        <v>115295.8788469815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86111.26714635652</v>
      </c>
      <c r="AC9">
        <f t="shared" si="2"/>
        <v>90098.023766421655</v>
      </c>
      <c r="AE9">
        <f t="shared" si="3"/>
        <v>47511.501180085805</v>
      </c>
      <c r="AF9">
        <f t="shared" si="4"/>
        <v>-2375.5750590042903</v>
      </c>
      <c r="AG9">
        <f t="shared" si="5"/>
        <v>-39.072525691051815</v>
      </c>
      <c r="AH9">
        <f t="shared" si="6"/>
        <v>-33775.46188385236</v>
      </c>
      <c r="AI9">
        <f t="shared" si="7"/>
        <v>11321.391711538105</v>
      </c>
      <c r="AJ9">
        <f t="shared" si="8"/>
        <v>-3986.7566200651345</v>
      </c>
      <c r="AK9">
        <f t="shared" si="32"/>
        <v>6851.1034885602658</v>
      </c>
      <c r="AL9">
        <f t="shared" si="9"/>
        <v>14185.738580033236</v>
      </c>
      <c r="AN9">
        <f t="shared" si="10"/>
        <v>29682.423961298635</v>
      </c>
      <c r="AO9">
        <f t="shared" si="11"/>
        <v>-1484.1211980649318</v>
      </c>
      <c r="AP9">
        <f t="shared" si="12"/>
        <v>-24.410242656922051</v>
      </c>
      <c r="AQ9">
        <f t="shared" si="13"/>
        <v>-21100.945123270412</v>
      </c>
      <c r="AR9">
        <f t="shared" si="14"/>
        <v>7072.9473973063696</v>
      </c>
      <c r="AS9">
        <f t="shared" si="15"/>
        <v>-2490.6937749398553</v>
      </c>
      <c r="AT9">
        <f t="shared" si="16"/>
        <v>4280.1711859067518</v>
      </c>
      <c r="AU9">
        <f t="shared" si="17"/>
        <v>8862.4248082732665</v>
      </c>
      <c r="AW9">
        <v>6</v>
      </c>
      <c r="AX9">
        <f>(R9*SUMPRODUCT(K10:$K$23, X10:$X$23)-$AZ$3*SUMPRODUCT(K9:$K$22, W10:$W$23))/Z9</f>
        <v>115295.8788469815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4.6435859000000003E-2</v>
      </c>
      <c r="O10">
        <f t="shared" si="29"/>
        <v>60799.11694954319</v>
      </c>
      <c r="P10">
        <f t="shared" si="30"/>
        <v>3039.9558474771598</v>
      </c>
      <c r="Q10" s="5">
        <f t="shared" si="31"/>
        <v>50</v>
      </c>
      <c r="R10">
        <f t="shared" si="0"/>
        <v>1000000</v>
      </c>
      <c r="S10">
        <f t="shared" si="1"/>
        <v>123666.50107042101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90098.023766421655</v>
      </c>
      <c r="AC10">
        <f t="shared" si="2"/>
        <v>91185.331671694003</v>
      </c>
      <c r="AE10">
        <f t="shared" si="3"/>
        <v>44830.148798608156</v>
      </c>
      <c r="AF10">
        <f t="shared" si="4"/>
        <v>-2241.5074399304076</v>
      </c>
      <c r="AG10">
        <f t="shared" si="5"/>
        <v>-36.867434140377739</v>
      </c>
      <c r="AH10">
        <f t="shared" si="6"/>
        <v>-36287.325875271199</v>
      </c>
      <c r="AI10">
        <f t="shared" si="7"/>
        <v>6264.4480492661751</v>
      </c>
      <c r="AJ10">
        <f t="shared" si="8"/>
        <v>-1087.3079052723479</v>
      </c>
      <c r="AK10">
        <f t="shared" si="32"/>
        <v>6966.0499190677201</v>
      </c>
      <c r="AL10">
        <f t="shared" si="9"/>
        <v>12143.190063061547</v>
      </c>
      <c r="AN10">
        <f t="shared" si="10"/>
        <v>26610.233603648994</v>
      </c>
      <c r="AO10">
        <f t="shared" si="11"/>
        <v>-1330.5116801824497</v>
      </c>
      <c r="AP10">
        <f t="shared" si="12"/>
        <v>-21.883733628674786</v>
      </c>
      <c r="AQ10">
        <f t="shared" si="13"/>
        <v>-21539.393561474924</v>
      </c>
      <c r="AR10">
        <f t="shared" si="14"/>
        <v>3718.4446283629482</v>
      </c>
      <c r="AS10">
        <f t="shared" si="15"/>
        <v>-645.40310781412643</v>
      </c>
      <c r="AT10">
        <f t="shared" si="16"/>
        <v>4134.9007444478375</v>
      </c>
      <c r="AU10">
        <f t="shared" si="17"/>
        <v>7207.9422649966591</v>
      </c>
      <c r="AW10">
        <v>7</v>
      </c>
      <c r="AX10">
        <f>(R10*SUMPRODUCT(K11:$K$23, X11:$X$23)-$AZ$3*SUMPRODUCT(K10:$K$22, W11:$W$23))/Z10</f>
        <v>123666.50107042101</v>
      </c>
    </row>
    <row r="11" spans="1:52" x14ac:dyDescent="0.25">
      <c r="A11" t="s">
        <v>33</v>
      </c>
      <c r="C11" s="24">
        <f>AU25</f>
        <v>14224.381646917989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5.1834316999999998E-2</v>
      </c>
      <c r="O11">
        <f t="shared" si="29"/>
        <v>60799.11694954319</v>
      </c>
      <c r="P11">
        <f t="shared" si="30"/>
        <v>3039.9558474771598</v>
      </c>
      <c r="Q11" s="5">
        <f t="shared" si="31"/>
        <v>50</v>
      </c>
      <c r="R11">
        <f t="shared" si="0"/>
        <v>1000000</v>
      </c>
      <c r="S11">
        <f t="shared" si="1"/>
        <v>129951.58878941943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91185.331671694003</v>
      </c>
      <c r="AC11">
        <f t="shared" si="2"/>
        <v>89894.691271849471</v>
      </c>
      <c r="AE11">
        <f t="shared" si="3"/>
        <v>42058.107166637841</v>
      </c>
      <c r="AF11">
        <f t="shared" si="4"/>
        <v>-2102.9053583318923</v>
      </c>
      <c r="AG11">
        <f t="shared" si="5"/>
        <v>-34.587761530765</v>
      </c>
      <c r="AH11">
        <f t="shared" si="6"/>
        <v>-38219.965364179247</v>
      </c>
      <c r="AI11">
        <f t="shared" si="7"/>
        <v>1700.6486825959437</v>
      </c>
      <c r="AJ11">
        <f t="shared" si="8"/>
        <v>1290.6403998445312</v>
      </c>
      <c r="AK11">
        <f t="shared" si="32"/>
        <v>6753.7374742199981</v>
      </c>
      <c r="AL11">
        <f t="shared" si="9"/>
        <v>9745.0265566604721</v>
      </c>
      <c r="AN11">
        <f t="shared" si="10"/>
        <v>23742.090331485404</v>
      </c>
      <c r="AO11">
        <f t="shared" si="11"/>
        <v>-1187.1045165742705</v>
      </c>
      <c r="AP11">
        <f t="shared" si="12"/>
        <v>-19.525028917104851</v>
      </c>
      <c r="AQ11">
        <f t="shared" si="13"/>
        <v>-21575.432925388286</v>
      </c>
      <c r="AR11">
        <f t="shared" si="14"/>
        <v>960.02786060574658</v>
      </c>
      <c r="AS11">
        <f t="shared" si="15"/>
        <v>728.57536924248814</v>
      </c>
      <c r="AT11">
        <f t="shared" si="16"/>
        <v>3812.5311857891588</v>
      </c>
      <c r="AU11">
        <f t="shared" si="17"/>
        <v>5501.1344156373925</v>
      </c>
      <c r="AW11">
        <v>8</v>
      </c>
      <c r="AX11">
        <f>(R11*SUMPRODUCT(K12:$K$23, X12:$X$23)-$AZ$3*SUMPRODUCT(K11:$K$22, W12:$W$23))/Z11</f>
        <v>129951.58878941943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5.7772715000000002E-2</v>
      </c>
      <c r="O12">
        <f t="shared" si="29"/>
        <v>60799.11694954319</v>
      </c>
      <c r="P12">
        <f t="shared" si="30"/>
        <v>3039.9558474771598</v>
      </c>
      <c r="Q12" s="5">
        <f t="shared" si="31"/>
        <v>50</v>
      </c>
      <c r="R12">
        <f t="shared" si="0"/>
        <v>1000000</v>
      </c>
      <c r="S12">
        <f t="shared" si="1"/>
        <v>134206.16856455448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89894.691271849471</v>
      </c>
      <c r="AC12">
        <f t="shared" si="2"/>
        <v>86545.948031274922</v>
      </c>
      <c r="AE12">
        <f t="shared" si="3"/>
        <v>39207.71505619384</v>
      </c>
      <c r="AF12">
        <f t="shared" si="4"/>
        <v>-1960.3857528096921</v>
      </c>
      <c r="AG12">
        <f t="shared" si="5"/>
        <v>-32.243655026052501</v>
      </c>
      <c r="AH12">
        <f t="shared" si="6"/>
        <v>-39964.577788096998</v>
      </c>
      <c r="AI12">
        <f t="shared" si="7"/>
        <v>-2749.4921397389044</v>
      </c>
      <c r="AJ12">
        <f t="shared" si="8"/>
        <v>3348.7432405745494</v>
      </c>
      <c r="AK12">
        <f t="shared" si="32"/>
        <v>6598.6708678546256</v>
      </c>
      <c r="AL12">
        <f t="shared" si="9"/>
        <v>7197.9219686902707</v>
      </c>
      <c r="AN12">
        <f t="shared" si="10"/>
        <v>21040.996682142209</v>
      </c>
      <c r="AO12">
        <f t="shared" si="11"/>
        <v>-1052.0498341071107</v>
      </c>
      <c r="AP12">
        <f t="shared" si="12"/>
        <v>-17.303702535354258</v>
      </c>
      <c r="AQ12">
        <f t="shared" si="13"/>
        <v>-21447.170472376783</v>
      </c>
      <c r="AR12">
        <f t="shared" si="14"/>
        <v>-1475.52732687704</v>
      </c>
      <c r="AS12">
        <f t="shared" si="15"/>
        <v>1797.118126197568</v>
      </c>
      <c r="AT12">
        <f t="shared" si="16"/>
        <v>3541.2064089448631</v>
      </c>
      <c r="AU12">
        <f t="shared" si="17"/>
        <v>3862.797208265391</v>
      </c>
      <c r="AW12">
        <v>9</v>
      </c>
      <c r="AX12">
        <f>(R12*SUMPRODUCT(K13:$K$23, X13:$X$23)-$AZ$3*SUMPRODUCT(K12:$K$22, W13:$W$23))/Z12</f>
        <v>134206.16856455448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6.4089452000000005E-2</v>
      </c>
      <c r="O13">
        <f t="shared" si="29"/>
        <v>60799.11694954319</v>
      </c>
      <c r="P13">
        <f t="shared" si="30"/>
        <v>3039.9558474771598</v>
      </c>
      <c r="Q13" s="5">
        <f t="shared" si="31"/>
        <v>50</v>
      </c>
      <c r="R13">
        <f t="shared" si="0"/>
        <v>1000000</v>
      </c>
      <c r="S13">
        <f t="shared" si="1"/>
        <v>136487.49639618487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86545.948031274922</v>
      </c>
      <c r="AC13">
        <f t="shared" si="2"/>
        <v>81495.975167625002</v>
      </c>
      <c r="AE13">
        <f t="shared" si="3"/>
        <v>36302.83693350829</v>
      </c>
      <c r="AF13">
        <f t="shared" si="4"/>
        <v>-1815.1418466754146</v>
      </c>
      <c r="AG13">
        <f t="shared" si="5"/>
        <v>-29.854740294695226</v>
      </c>
      <c r="AH13">
        <f t="shared" si="6"/>
        <v>-41329.563621935013</v>
      </c>
      <c r="AI13">
        <f t="shared" si="7"/>
        <v>-6871.7232753968274</v>
      </c>
      <c r="AJ13">
        <f t="shared" si="8"/>
        <v>5049.9728636499203</v>
      </c>
      <c r="AK13">
        <f t="shared" si="32"/>
        <v>6257.4393492061736</v>
      </c>
      <c r="AL13">
        <f t="shared" si="9"/>
        <v>4435.6889374592665</v>
      </c>
      <c r="AN13">
        <f t="shared" si="10"/>
        <v>18524.370798163425</v>
      </c>
      <c r="AO13">
        <f t="shared" si="11"/>
        <v>-926.21853990817124</v>
      </c>
      <c r="AP13">
        <f t="shared" si="12"/>
        <v>-15.234078821849243</v>
      </c>
      <c r="AQ13">
        <f t="shared" si="13"/>
        <v>-21089.375545533232</v>
      </c>
      <c r="AR13">
        <f t="shared" si="14"/>
        <v>-3506.4573660998244</v>
      </c>
      <c r="AS13">
        <f t="shared" si="15"/>
        <v>2576.8666514480556</v>
      </c>
      <c r="AT13">
        <f t="shared" si="16"/>
        <v>3193.004639390082</v>
      </c>
      <c r="AU13">
        <f t="shared" si="17"/>
        <v>2263.4139247383132</v>
      </c>
      <c r="AW13">
        <v>10</v>
      </c>
      <c r="AX13">
        <f>(R13*SUMPRODUCT(K14:$K$23, X14:$X$23)-$AZ$3*SUMPRODUCT(K13:$K$22, W14:$W$23))/Z13</f>
        <v>136487.49639618487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7.1121990999999996E-2</v>
      </c>
      <c r="O14">
        <f t="shared" si="29"/>
        <v>60799.11694954319</v>
      </c>
      <c r="P14">
        <f t="shared" si="30"/>
        <v>3039.9558474771598</v>
      </c>
      <c r="Q14" s="5">
        <f t="shared" si="31"/>
        <v>50</v>
      </c>
      <c r="R14">
        <f t="shared" si="0"/>
        <v>1000000</v>
      </c>
      <c r="S14">
        <f t="shared" si="1"/>
        <v>136709.70453879409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81495.975167625002</v>
      </c>
      <c r="AC14">
        <f t="shared" si="2"/>
        <v>75006.775520085997</v>
      </c>
      <c r="AE14">
        <f t="shared" si="3"/>
        <v>33357.878522513762</v>
      </c>
      <c r="AF14">
        <f t="shared" si="4"/>
        <v>-1667.8939261256883</v>
      </c>
      <c r="AG14">
        <f t="shared" si="5"/>
        <v>-27.43286432120162</v>
      </c>
      <c r="AH14">
        <f t="shared" si="6"/>
        <v>-42466.571410933022</v>
      </c>
      <c r="AI14">
        <f t="shared" si="7"/>
        <v>-10804.019678866152</v>
      </c>
      <c r="AJ14">
        <f t="shared" si="8"/>
        <v>6489.1996475390042</v>
      </c>
      <c r="AK14">
        <f t="shared" si="32"/>
        <v>5817.7583318702718</v>
      </c>
      <c r="AL14">
        <f t="shared" si="9"/>
        <v>1502.9383005431237</v>
      </c>
      <c r="AN14">
        <f t="shared" si="10"/>
        <v>16189.496820424332</v>
      </c>
      <c r="AO14">
        <f t="shared" si="11"/>
        <v>-809.47484102121678</v>
      </c>
      <c r="AP14">
        <f t="shared" si="12"/>
        <v>-13.313924307371023</v>
      </c>
      <c r="AQ14">
        <f t="shared" si="13"/>
        <v>-20610.196249968656</v>
      </c>
      <c r="AR14">
        <f t="shared" si="14"/>
        <v>-5243.4881948729098</v>
      </c>
      <c r="AS14">
        <f t="shared" si="15"/>
        <v>3149.3872426577386</v>
      </c>
      <c r="AT14">
        <f t="shared" si="16"/>
        <v>2823.5182867592412</v>
      </c>
      <c r="AU14">
        <f t="shared" si="17"/>
        <v>729.41733454406949</v>
      </c>
      <c r="AW14">
        <v>11</v>
      </c>
      <c r="AX14">
        <f>(R14*SUMPRODUCT(K15:$K$23, X15:$X$23)-$AZ$3*SUMPRODUCT(K14:$K$22, W15:$W$23))/Z14</f>
        <v>136709.70453879409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7.9233461000000005E-2</v>
      </c>
      <c r="O15">
        <f t="shared" si="29"/>
        <v>60799.11694954319</v>
      </c>
      <c r="P15">
        <f t="shared" si="30"/>
        <v>3039.9558474771598</v>
      </c>
      <c r="Q15" s="5">
        <f t="shared" si="31"/>
        <v>50</v>
      </c>
      <c r="R15">
        <f t="shared" si="0"/>
        <v>1000000</v>
      </c>
      <c r="S15">
        <f t="shared" si="1"/>
        <v>134662.58172216697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75006.775520085997</v>
      </c>
      <c r="AC15">
        <f t="shared" si="2"/>
        <v>67290.716736163798</v>
      </c>
      <c r="AE15">
        <f t="shared" si="3"/>
        <v>30381.239570332298</v>
      </c>
      <c r="AF15">
        <f t="shared" si="4"/>
        <v>-1519.061978516615</v>
      </c>
      <c r="AG15">
        <f t="shared" si="5"/>
        <v>-24.984934892677387</v>
      </c>
      <c r="AH15">
        <f t="shared" si="6"/>
        <v>-43472.015706244405</v>
      </c>
      <c r="AI15">
        <f t="shared" si="7"/>
        <v>-14634.8230493214</v>
      </c>
      <c r="AJ15">
        <f t="shared" si="8"/>
        <v>7716.0587839221989</v>
      </c>
      <c r="AK15">
        <f t="shared" si="32"/>
        <v>5390.7986665076969</v>
      </c>
      <c r="AL15">
        <f t="shared" si="9"/>
        <v>-1527.9655988915038</v>
      </c>
      <c r="AN15">
        <f t="shared" si="10"/>
        <v>14017.351447180699</v>
      </c>
      <c r="AO15">
        <f t="shared" si="11"/>
        <v>-700.86757235903497</v>
      </c>
      <c r="AP15">
        <f t="shared" si="12"/>
        <v>-11.527594602084115</v>
      </c>
      <c r="AQ15">
        <f t="shared" si="13"/>
        <v>-20057.197497196197</v>
      </c>
      <c r="AR15">
        <f t="shared" si="14"/>
        <v>-6752.2412169766185</v>
      </c>
      <c r="AS15">
        <f t="shared" si="15"/>
        <v>3560.0492044097391</v>
      </c>
      <c r="AT15">
        <f t="shared" si="16"/>
        <v>2487.2164716814727</v>
      </c>
      <c r="AU15">
        <f t="shared" si="17"/>
        <v>-704.97554088540699</v>
      </c>
      <c r="AW15">
        <v>12</v>
      </c>
      <c r="AX15">
        <f>(R15*SUMPRODUCT(K16:$K$23, X16:$X$23)-$AZ$3*SUMPRODUCT(K15:$K$22, W16:$W$23))/Z15</f>
        <v>134662.58172216697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8.7905784000000001E-2</v>
      </c>
      <c r="O16">
        <f t="shared" si="29"/>
        <v>60799.11694954319</v>
      </c>
      <c r="P16">
        <f t="shared" si="30"/>
        <v>3039.9558474771598</v>
      </c>
      <c r="Q16" s="5">
        <f t="shared" si="31"/>
        <v>50</v>
      </c>
      <c r="R16">
        <f t="shared" si="0"/>
        <v>1000000</v>
      </c>
      <c r="S16">
        <f t="shared" si="1"/>
        <v>130353.85948499863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67290.716736163798</v>
      </c>
      <c r="AC16">
        <f t="shared" si="2"/>
        <v>58760.300777238655</v>
      </c>
      <c r="AE16">
        <f t="shared" si="3"/>
        <v>27406.74049130709</v>
      </c>
      <c r="AF16">
        <f t="shared" si="4"/>
        <v>-1370.3370245653546</v>
      </c>
      <c r="AG16">
        <f t="shared" si="5"/>
        <v>-22.538765253820852</v>
      </c>
      <c r="AH16">
        <f t="shared" si="6"/>
        <v>-43926.405798595231</v>
      </c>
      <c r="AI16">
        <f t="shared" si="7"/>
        <v>-17912.541097107314</v>
      </c>
      <c r="AJ16">
        <f t="shared" si="8"/>
        <v>8530.4159589251431</v>
      </c>
      <c r="AK16">
        <f t="shared" si="32"/>
        <v>5104.9934750989332</v>
      </c>
      <c r="AL16">
        <f t="shared" si="9"/>
        <v>-4277.131663083238</v>
      </c>
      <c r="AN16">
        <f t="shared" si="10"/>
        <v>11989.164372941063</v>
      </c>
      <c r="AO16">
        <f t="shared" si="11"/>
        <v>-599.45821864705317</v>
      </c>
      <c r="AP16">
        <f t="shared" si="12"/>
        <v>-9.859653375303786</v>
      </c>
      <c r="AQ16">
        <f t="shared" si="13"/>
        <v>-19215.743645214225</v>
      </c>
      <c r="AR16">
        <f t="shared" si="14"/>
        <v>-7835.8971442955199</v>
      </c>
      <c r="AS16">
        <f t="shared" si="15"/>
        <v>3731.6571495815838</v>
      </c>
      <c r="AT16">
        <f t="shared" si="16"/>
        <v>2233.1953672187205</v>
      </c>
      <c r="AU16">
        <f t="shared" si="17"/>
        <v>-1871.0446274952153</v>
      </c>
      <c r="AW16">
        <v>13</v>
      </c>
      <c r="AX16">
        <f>(R16*SUMPRODUCT(K17:$K$23, X17:$X$23)-$AZ$3*SUMPRODUCT(K16:$K$22, W17:$W$23))/Z16</f>
        <v>130353.85948499863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9.7118048999999998E-2</v>
      </c>
      <c r="O17">
        <f t="shared" si="29"/>
        <v>60799.11694954319</v>
      </c>
      <c r="P17">
        <f t="shared" si="30"/>
        <v>3039.9558474771598</v>
      </c>
      <c r="Q17" s="5">
        <f t="shared" si="31"/>
        <v>50</v>
      </c>
      <c r="R17">
        <f t="shared" si="0"/>
        <v>1000000</v>
      </c>
      <c r="S17">
        <f t="shared" si="1"/>
        <v>123882.84256276031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58760.300777238655</v>
      </c>
      <c r="AC17">
        <f t="shared" si="2"/>
        <v>49861.498003107408</v>
      </c>
      <c r="AE17">
        <f t="shared" si="3"/>
        <v>24470.983920428971</v>
      </c>
      <c r="AF17">
        <f t="shared" si="4"/>
        <v>-1223.5491960214488</v>
      </c>
      <c r="AG17">
        <f t="shared" si="5"/>
        <v>-20.124456692962571</v>
      </c>
      <c r="AH17">
        <f t="shared" si="6"/>
        <v>-43778.418166401418</v>
      </c>
      <c r="AI17">
        <f t="shared" si="7"/>
        <v>-20551.10789868686</v>
      </c>
      <c r="AJ17">
        <f t="shared" si="8"/>
        <v>8898.8027741312471</v>
      </c>
      <c r="AK17">
        <f t="shared" si="32"/>
        <v>5059.8772804515702</v>
      </c>
      <c r="AL17">
        <f t="shared" si="9"/>
        <v>-6592.4278441040424</v>
      </c>
      <c r="AN17">
        <f t="shared" si="10"/>
        <v>10082.799732665824</v>
      </c>
      <c r="AO17">
        <f t="shared" si="11"/>
        <v>-504.13998663329136</v>
      </c>
      <c r="AP17">
        <f t="shared" si="12"/>
        <v>-8.2918965262550426</v>
      </c>
      <c r="AQ17">
        <f t="shared" si="13"/>
        <v>-18038.057824729553</v>
      </c>
      <c r="AR17">
        <f t="shared" si="14"/>
        <v>-8467.6899752232766</v>
      </c>
      <c r="AS17">
        <f t="shared" si="15"/>
        <v>3666.5810628542795</v>
      </c>
      <c r="AT17">
        <f t="shared" si="16"/>
        <v>2084.8254184037173</v>
      </c>
      <c r="AU17">
        <f t="shared" si="17"/>
        <v>-2716.2834939652794</v>
      </c>
      <c r="AW17">
        <v>14</v>
      </c>
      <c r="AX17">
        <f>(R17*SUMPRODUCT(K18:$K$23, X18:$X$23)-$AZ$3*SUMPRODUCT(K17:$K$22, W18:$W$23))/Z17</f>
        <v>123882.84256276031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0.107494799</v>
      </c>
      <c r="O18">
        <f t="shared" si="29"/>
        <v>60799.11694954319</v>
      </c>
      <c r="P18">
        <f t="shared" si="30"/>
        <v>3039.9558474771598</v>
      </c>
      <c r="Q18" s="5">
        <f t="shared" si="31"/>
        <v>50</v>
      </c>
      <c r="R18">
        <f t="shared" si="0"/>
        <v>1000000</v>
      </c>
      <c r="S18">
        <f t="shared" si="1"/>
        <v>115114.76301940434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49861.498003107408</v>
      </c>
      <c r="AC18">
        <f t="shared" si="2"/>
        <v>40888.620388824114</v>
      </c>
      <c r="AE18">
        <f t="shared" si="3"/>
        <v>21595.770583365938</v>
      </c>
      <c r="AF18">
        <f t="shared" si="4"/>
        <v>-1079.7885291682969</v>
      </c>
      <c r="AG18">
        <f t="shared" si="5"/>
        <v>-17.75993769883873</v>
      </c>
      <c r="AH18">
        <f t="shared" si="6"/>
        <v>-43265.488543884334</v>
      </c>
      <c r="AI18">
        <f t="shared" si="7"/>
        <v>-22767.266427385533</v>
      </c>
      <c r="AJ18">
        <f t="shared" si="8"/>
        <v>8972.877614283294</v>
      </c>
      <c r="AK18">
        <f t="shared" si="32"/>
        <v>4933.4613520170842</v>
      </c>
      <c r="AL18">
        <f t="shared" si="9"/>
        <v>-8860.9274610851553</v>
      </c>
      <c r="AN18">
        <f t="shared" si="10"/>
        <v>8315.225871151295</v>
      </c>
      <c r="AO18">
        <f t="shared" si="11"/>
        <v>-415.76129355756473</v>
      </c>
      <c r="AP18">
        <f t="shared" si="12"/>
        <v>-6.8382784885280898</v>
      </c>
      <c r="AQ18">
        <f t="shared" si="13"/>
        <v>-16658.924407412094</v>
      </c>
      <c r="AR18">
        <f t="shared" si="14"/>
        <v>-8766.2981083068953</v>
      </c>
      <c r="AS18">
        <f t="shared" si="15"/>
        <v>3454.9127936389541</v>
      </c>
      <c r="AT18">
        <f t="shared" si="16"/>
        <v>1899.5777580733886</v>
      </c>
      <c r="AU18">
        <f t="shared" si="17"/>
        <v>-3411.8075565945519</v>
      </c>
      <c r="AW18">
        <v>15</v>
      </c>
      <c r="AX18">
        <f>(R18*SUMPRODUCT(K19:$K$23, X19:$X$23)-$AZ$3*SUMPRODUCT(K18:$K$22, W19:$W$23))/Z18</f>
        <v>115114.76301940434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0.119195734</v>
      </c>
      <c r="O19">
        <f t="shared" si="29"/>
        <v>60799.11694954319</v>
      </c>
      <c r="P19">
        <f t="shared" si="30"/>
        <v>3039.9558474771598</v>
      </c>
      <c r="Q19" s="5">
        <f t="shared" si="31"/>
        <v>50</v>
      </c>
      <c r="R19">
        <f t="shared" si="0"/>
        <v>1000000</v>
      </c>
      <c r="S19">
        <f t="shared" si="1"/>
        <v>103586.26471309217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40888.620388824114</v>
      </c>
      <c r="AC19">
        <f t="shared" si="2"/>
        <v>32040.121506723059</v>
      </c>
      <c r="AE19">
        <f t="shared" si="3"/>
        <v>18805.689151552368</v>
      </c>
      <c r="AF19">
        <f t="shared" si="4"/>
        <v>-940.28445757761835</v>
      </c>
      <c r="AG19">
        <f t="shared" si="5"/>
        <v>-15.465429512042988</v>
      </c>
      <c r="AH19">
        <f t="shared" si="6"/>
        <v>-42338.176196147062</v>
      </c>
      <c r="AI19">
        <f t="shared" si="7"/>
        <v>-24488.236931684354</v>
      </c>
      <c r="AJ19">
        <f t="shared" si="8"/>
        <v>8848.4988821010556</v>
      </c>
      <c r="AK19">
        <f t="shared" si="32"/>
        <v>4312.5454410774373</v>
      </c>
      <c r="AL19">
        <f t="shared" si="9"/>
        <v>-11327.192608505862</v>
      </c>
      <c r="AN19">
        <f t="shared" si="10"/>
        <v>6745.7929582188508</v>
      </c>
      <c r="AO19">
        <f t="shared" si="11"/>
        <v>-337.28964791094251</v>
      </c>
      <c r="AP19">
        <f t="shared" si="12"/>
        <v>-5.547607676454529</v>
      </c>
      <c r="AQ19">
        <f t="shared" si="13"/>
        <v>-15187.13664498819</v>
      </c>
      <c r="AR19">
        <f t="shared" si="14"/>
        <v>-8784.1809423567356</v>
      </c>
      <c r="AS19">
        <f t="shared" si="15"/>
        <v>3174.0470114469263</v>
      </c>
      <c r="AT19">
        <f t="shared" si="16"/>
        <v>1546.9541389296835</v>
      </c>
      <c r="AU19">
        <f t="shared" si="17"/>
        <v>-4063.1797919801256</v>
      </c>
      <c r="AW19">
        <v>16</v>
      </c>
      <c r="AX19">
        <f>(R19*SUMPRODUCT(K20:$K$23, X20:$X$23)-$AZ$3*SUMPRODUCT(K19:$K$22, W20:$W$23))/Z19</f>
        <v>103586.26471309217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0.13258683600000001</v>
      </c>
      <c r="O20">
        <f t="shared" si="29"/>
        <v>60799.11694954319</v>
      </c>
      <c r="P20">
        <f t="shared" si="30"/>
        <v>3039.9558474771598</v>
      </c>
      <c r="Q20" s="5">
        <f t="shared" si="31"/>
        <v>50</v>
      </c>
      <c r="R20">
        <f t="shared" si="0"/>
        <v>1000000</v>
      </c>
      <c r="S20">
        <f t="shared" si="1"/>
        <v>87589.712337696459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32040.121506723059</v>
      </c>
      <c r="AC20">
        <f t="shared" si="2"/>
        <v>23229.252172020402</v>
      </c>
      <c r="AE20">
        <f t="shared" si="3"/>
        <v>16124.245436632991</v>
      </c>
      <c r="AF20">
        <f t="shared" si="4"/>
        <v>-806.21227183164967</v>
      </c>
      <c r="AG20">
        <f t="shared" si="5"/>
        <v>-13.260262850539755</v>
      </c>
      <c r="AH20">
        <f t="shared" si="6"/>
        <v>-41010.247327656085</v>
      </c>
      <c r="AI20">
        <f t="shared" si="7"/>
        <v>-25705.474425705281</v>
      </c>
      <c r="AJ20">
        <f t="shared" si="8"/>
        <v>8810.8693347026565</v>
      </c>
      <c r="AK20">
        <f t="shared" si="32"/>
        <v>2571.5477986637748</v>
      </c>
      <c r="AL20">
        <f t="shared" si="9"/>
        <v>-14323.05729233885</v>
      </c>
      <c r="AN20">
        <f t="shared" si="10"/>
        <v>5486.0397268285533</v>
      </c>
      <c r="AO20">
        <f t="shared" si="11"/>
        <v>-274.30198634142772</v>
      </c>
      <c r="AP20">
        <f t="shared" si="12"/>
        <v>-4.5116113539785321</v>
      </c>
      <c r="AQ20">
        <f t="shared" si="13"/>
        <v>-13953.139508496972</v>
      </c>
      <c r="AR20">
        <f t="shared" si="14"/>
        <v>-8745.9133793638248</v>
      </c>
      <c r="AS20">
        <f t="shared" si="15"/>
        <v>2997.7699972401165</v>
      </c>
      <c r="AT20">
        <f t="shared" si="16"/>
        <v>874.93169453105804</v>
      </c>
      <c r="AU20">
        <f t="shared" si="17"/>
        <v>-4873.2116875926504</v>
      </c>
      <c r="AW20">
        <v>17</v>
      </c>
      <c r="AX20">
        <f>(R20*SUMPRODUCT(K21:$K$23, X21:$X$23)-$AZ$3*SUMPRODUCT(K20:$K$22, W21:$W$23))/Z20</f>
        <v>87589.712337696459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0.14803979</v>
      </c>
      <c r="O21">
        <f t="shared" si="29"/>
        <v>60799.11694954319</v>
      </c>
      <c r="P21">
        <f t="shared" si="30"/>
        <v>3039.9558474771598</v>
      </c>
      <c r="Q21" s="5">
        <f t="shared" si="31"/>
        <v>50</v>
      </c>
      <c r="R21">
        <f t="shared" si="0"/>
        <v>1000000</v>
      </c>
      <c r="S21">
        <f t="shared" si="1"/>
        <v>65855.776897439981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23229.252172020402</v>
      </c>
      <c r="AC21">
        <f t="shared" si="2"/>
        <v>14705.086171952751</v>
      </c>
      <c r="AE21">
        <f t="shared" si="3"/>
        <v>13575.973073919055</v>
      </c>
      <c r="AF21">
        <f t="shared" si="4"/>
        <v>-678.79865369595279</v>
      </c>
      <c r="AG21">
        <f t="shared" si="5"/>
        <v>-11.164613694295651</v>
      </c>
      <c r="AH21">
        <f t="shared" si="6"/>
        <v>-39260.930554774139</v>
      </c>
      <c r="AI21">
        <f t="shared" si="7"/>
        <v>-26374.920748245335</v>
      </c>
      <c r="AJ21">
        <f t="shared" si="8"/>
        <v>8524.1660000676511</v>
      </c>
      <c r="AK21">
        <f t="shared" si="32"/>
        <v>1853.2856841820922</v>
      </c>
      <c r="AL21">
        <f t="shared" si="9"/>
        <v>-15997.469063995593</v>
      </c>
      <c r="AN21">
        <f t="shared" si="10"/>
        <v>4393.6337491381264</v>
      </c>
      <c r="AO21">
        <f t="shared" si="11"/>
        <v>-219.68168745690633</v>
      </c>
      <c r="AP21">
        <f t="shared" si="12"/>
        <v>-3.6132381271132408</v>
      </c>
      <c r="AQ21">
        <f t="shared" si="13"/>
        <v>-12706.135211730196</v>
      </c>
      <c r="AR21">
        <f t="shared" si="14"/>
        <v>-8535.7963881760897</v>
      </c>
      <c r="AS21">
        <f t="shared" si="15"/>
        <v>2758.7019521350212</v>
      </c>
      <c r="AT21">
        <f t="shared" si="16"/>
        <v>599.78452258865559</v>
      </c>
      <c r="AU21">
        <f t="shared" si="17"/>
        <v>-5177.3099134524136</v>
      </c>
      <c r="AW21">
        <v>18</v>
      </c>
      <c r="AX21">
        <f>(R21*SUMPRODUCT(K22:$K$23, X22:$X$23)-$AZ$3*SUMPRODUCT(K21:$K$22, W22:$W$23))/Z21</f>
        <v>65855.776897439981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0.16585403400000001</v>
      </c>
      <c r="O22">
        <f t="shared" si="29"/>
        <v>60799.11694954319</v>
      </c>
      <c r="P22">
        <f t="shared" si="30"/>
        <v>3039.9558474771598</v>
      </c>
      <c r="Q22" s="5">
        <f t="shared" si="31"/>
        <v>50</v>
      </c>
      <c r="R22">
        <f t="shared" si="0"/>
        <v>1000000</v>
      </c>
      <c r="S22">
        <f t="shared" si="1"/>
        <v>37239.481134954862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14705.086171952751</v>
      </c>
      <c r="AC22">
        <f t="shared" si="2"/>
        <v>6853.0114082570935</v>
      </c>
      <c r="AE22">
        <f t="shared" si="3"/>
        <v>11188.583443395008</v>
      </c>
      <c r="AF22">
        <f t="shared" si="4"/>
        <v>-559.42917216975036</v>
      </c>
      <c r="AG22">
        <f t="shared" si="5"/>
        <v>-9.2012713381021172</v>
      </c>
      <c r="AH22">
        <f t="shared" si="6"/>
        <v>-37033.924385011531</v>
      </c>
      <c r="AI22">
        <f t="shared" si="7"/>
        <v>-26413.971385124376</v>
      </c>
      <c r="AJ22">
        <f t="shared" si="8"/>
        <v>7852.0747636956576</v>
      </c>
      <c r="AK22">
        <f t="shared" si="32"/>
        <v>1773.3968310224607</v>
      </c>
      <c r="AL22">
        <f t="shared" si="9"/>
        <v>-16788.499790406258</v>
      </c>
      <c r="AN22">
        <f t="shared" si="10"/>
        <v>3384.1079723678899</v>
      </c>
      <c r="AO22">
        <f t="shared" si="11"/>
        <v>-169.2053986183945</v>
      </c>
      <c r="AP22">
        <f t="shared" si="12"/>
        <v>-2.7830239501474505</v>
      </c>
      <c r="AQ22">
        <f t="shared" si="13"/>
        <v>-11201.310638959547</v>
      </c>
      <c r="AR22">
        <f t="shared" si="14"/>
        <v>-7989.1910891601983</v>
      </c>
      <c r="AS22">
        <f t="shared" si="15"/>
        <v>2374.9448660668195</v>
      </c>
      <c r="AT22">
        <f t="shared" si="16"/>
        <v>536.38303583264303</v>
      </c>
      <c r="AU22">
        <f t="shared" si="17"/>
        <v>-5077.8631872607357</v>
      </c>
      <c r="AW22">
        <v>19</v>
      </c>
      <c r="AX22">
        <f>(R22*SUMPRODUCT(K23:$K$23, X23:$X$23)-$AZ$3*SUMPRODUCT(K22:$K$22, W23:$W$23))/Z22</f>
        <v>37239.481134954862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0.18707617900000001</v>
      </c>
      <c r="O23">
        <f t="shared" si="29"/>
        <v>60799.11694954319</v>
      </c>
      <c r="P23">
        <f t="shared" si="30"/>
        <v>3039.9558474771598</v>
      </c>
      <c r="Q23" s="5">
        <f t="shared" si="31"/>
        <v>50</v>
      </c>
      <c r="R23">
        <f t="shared" si="0"/>
        <v>1000000</v>
      </c>
      <c r="S23">
        <f t="shared" si="1"/>
        <v>46379.843468306884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6853.0114082570935</v>
      </c>
      <c r="AC23">
        <f t="shared" si="2"/>
        <v>6853.0114082570926</v>
      </c>
      <c r="AE23">
        <f t="shared" si="3"/>
        <v>8983.5801699480562</v>
      </c>
      <c r="AF23">
        <f t="shared" si="4"/>
        <v>-449.17900849740289</v>
      </c>
      <c r="AG23">
        <f t="shared" si="5"/>
        <v>-7.3879199408467349</v>
      </c>
      <c r="AH23">
        <f t="shared" si="6"/>
        <v>-34426.773677487225</v>
      </c>
      <c r="AI23">
        <f t="shared" si="7"/>
        <v>-25899.76043597742</v>
      </c>
      <c r="AJ23">
        <f t="shared" si="8"/>
        <v>0</v>
      </c>
      <c r="AK23">
        <f t="shared" si="32"/>
        <v>1598.7521659926349</v>
      </c>
      <c r="AL23">
        <f t="shared" si="9"/>
        <v>-24301.008269984784</v>
      </c>
      <c r="AN23">
        <f t="shared" si="10"/>
        <v>2461.4375431200187</v>
      </c>
      <c r="AO23">
        <f t="shared" si="11"/>
        <v>-123.07187715600095</v>
      </c>
      <c r="AP23">
        <f t="shared" si="12"/>
        <v>-2.0242379055955291</v>
      </c>
      <c r="AQ23">
        <f t="shared" si="13"/>
        <v>-9432.692937024578</v>
      </c>
      <c r="AR23">
        <f t="shared" si="14"/>
        <v>-7096.351508966156</v>
      </c>
      <c r="AS23">
        <f t="shared" si="15"/>
        <v>0</v>
      </c>
      <c r="AT23">
        <f t="shared" si="16"/>
        <v>438.04680640385197</v>
      </c>
      <c r="AU23">
        <f t="shared" si="17"/>
        <v>-6658.3047025623036</v>
      </c>
      <c r="AW23">
        <v>20</v>
      </c>
      <c r="AX23">
        <f>(R23*SUMPRODUCT(K$23:$K24, X$23:$X24)-$AZ$3*SUMPRODUCT(K$22:$K23, W$23:$W24))/Z23</f>
        <v>46379.843468306884</v>
      </c>
    </row>
    <row r="25" spans="5:50" x14ac:dyDescent="0.25">
      <c r="AN25" s="6">
        <f t="shared" ref="AN25:AU25" si="33">SUM(AN3:AN23)</f>
        <v>425165.57392579154</v>
      </c>
      <c r="AO25" s="6">
        <f t="shared" si="33"/>
        <v>-66857.616408446978</v>
      </c>
      <c r="AP25" s="6">
        <f t="shared" si="33"/>
        <v>-2819.5560239499455</v>
      </c>
      <c r="AQ25" s="6">
        <f t="shared" si="33"/>
        <v>-364367.82128191355</v>
      </c>
      <c r="AR25" s="6">
        <f t="shared" si="33"/>
        <v>-8879.4197885188751</v>
      </c>
      <c r="AS25" s="6">
        <f t="shared" si="33"/>
        <v>-40500.663740798853</v>
      </c>
      <c r="AT25" s="6">
        <f t="shared" si="33"/>
        <v>63604.465176235732</v>
      </c>
      <c r="AU25" s="7">
        <f t="shared" si="33"/>
        <v>14224.381646917989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3DECF-5F95-4B49-9405-C3E6A9A72A12}">
  <sheetPr codeName="Sheet21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3614.909059072942</v>
      </c>
      <c r="K3">
        <v>1</v>
      </c>
      <c r="L3" s="2">
        <v>0</v>
      </c>
      <c r="O3">
        <f>$C$3</f>
        <v>3614.909059072942</v>
      </c>
      <c r="P3">
        <f>O3*B5</f>
        <v>2891.9272472583539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3614.909059072942</v>
      </c>
      <c r="AF3">
        <f t="shared" ref="AF3:AF23" si="4">-$Z3*P3</f>
        <v>-2891.9272472583539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-1796.9263921854117</v>
      </c>
      <c r="AJ3">
        <f t="shared" ref="AJ3:AJ23" si="8">AB3-AC3</f>
        <v>0</v>
      </c>
      <c r="AL3">
        <f t="shared" ref="AL3:AL23" si="9">SUM(AI3:AK3)</f>
        <v>-1796.9263921854117</v>
      </c>
      <c r="AN3">
        <f t="shared" ref="AN3:AN23" si="10">AE3*$K3</f>
        <v>3614.909059072942</v>
      </c>
      <c r="AO3">
        <f t="shared" ref="AO3:AO23" si="11">AF3*$K3</f>
        <v>-2891.9272472583539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-1796.9263921854117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-1796.9263921854117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2680.6694972296332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1.1616059999999999E-3</v>
      </c>
      <c r="R4">
        <f t="shared" si="0"/>
        <v>2000000</v>
      </c>
      <c r="S4">
        <f t="shared" si="1"/>
        <v>506.7477948984058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501.09167567038094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-2323.212</v>
      </c>
      <c r="AI4">
        <f t="shared" si="7"/>
        <v>-2323.212</v>
      </c>
      <c r="AJ4">
        <f t="shared" si="8"/>
        <v>-501.09167567038094</v>
      </c>
      <c r="AK4">
        <f>G4*MAX(0, SUM(AB4, AE4:AF4))</f>
        <v>0</v>
      </c>
      <c r="AL4">
        <f t="shared" si="9"/>
        <v>-2824.3036756703809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-2179.5778215592454</v>
      </c>
      <c r="AR4">
        <f t="shared" si="14"/>
        <v>-2179.5778215592454</v>
      </c>
      <c r="AS4">
        <f t="shared" si="15"/>
        <v>-470.11133846550416</v>
      </c>
      <c r="AT4">
        <f t="shared" si="16"/>
        <v>0</v>
      </c>
      <c r="AU4">
        <f t="shared" si="17"/>
        <v>-2649.6891600247495</v>
      </c>
      <c r="AW4">
        <v>1</v>
      </c>
      <c r="AX4">
        <f>(R4*SUMPRODUCT(K5:$K$23, X5:$X$23)-$AZ$3*SUMPRODUCT(K4:$K$22, W5:$W$23))/Z4</f>
        <v>506.7477948984058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1.1730060000000001E-3</v>
      </c>
      <c r="O5">
        <f t="shared" ref="O5:O23" si="29">$C$3</f>
        <v>3614.909059072942</v>
      </c>
      <c r="P5">
        <f t="shared" ref="P5:P23" si="30">O5*$C$5</f>
        <v>180.74545295364712</v>
      </c>
      <c r="Q5" s="5">
        <f t="shared" ref="Q5:Q23" si="31">$C$8</f>
        <v>50</v>
      </c>
      <c r="R5">
        <f t="shared" si="0"/>
        <v>2000000</v>
      </c>
      <c r="S5">
        <f t="shared" si="1"/>
        <v>1007.0063306831016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501.09167567038094</v>
      </c>
      <c r="AC5">
        <f t="shared" si="2"/>
        <v>984.64081744688519</v>
      </c>
      <c r="AE5">
        <f t="shared" si="3"/>
        <v>3534.6222783994081</v>
      </c>
      <c r="AF5">
        <f t="shared" si="4"/>
        <v>-176.73111391997043</v>
      </c>
      <c r="AG5">
        <f t="shared" si="5"/>
        <v>-48.889504834540375</v>
      </c>
      <c r="AH5">
        <f t="shared" si="6"/>
        <v>-2319.8267383847278</v>
      </c>
      <c r="AI5">
        <f t="shared" si="7"/>
        <v>989.17492126016941</v>
      </c>
      <c r="AJ5">
        <f t="shared" si="8"/>
        <v>-483.54914177650426</v>
      </c>
      <c r="AK5">
        <f>G5*SUM(AB5, AE5:AF5)</f>
        <v>158.21829644614257</v>
      </c>
      <c r="AL5">
        <f t="shared" si="9"/>
        <v>663.84407592980779</v>
      </c>
      <c r="AN5">
        <f t="shared" si="10"/>
        <v>3052.3672928940546</v>
      </c>
      <c r="AO5">
        <f t="shared" si="11"/>
        <v>-152.61836464470275</v>
      </c>
      <c r="AP5">
        <f t="shared" si="12"/>
        <v>-42.219143594124695</v>
      </c>
      <c r="AQ5">
        <f t="shared" si="13"/>
        <v>-2003.3154050715502</v>
      </c>
      <c r="AR5">
        <f t="shared" si="14"/>
        <v>854.21437958367687</v>
      </c>
      <c r="AS5">
        <f t="shared" si="15"/>
        <v>-417.57491143691846</v>
      </c>
      <c r="AT5">
        <f t="shared" si="16"/>
        <v>136.63138948705782</v>
      </c>
      <c r="AU5">
        <f t="shared" si="17"/>
        <v>573.27085763381638</v>
      </c>
      <c r="AW5">
        <v>2</v>
      </c>
      <c r="AX5">
        <f>(R5*SUMPRODUCT(K6:$K$23, X6:$X$23)-$AZ$3*SUMPRODUCT(K5:$K$22, W6:$W$23))/Z5</f>
        <v>1007.0063306831016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1.1872549999999999E-3</v>
      </c>
      <c r="O6">
        <f t="shared" si="29"/>
        <v>3614.909059072942</v>
      </c>
      <c r="P6">
        <f t="shared" si="30"/>
        <v>180.74545295364712</v>
      </c>
      <c r="Q6" s="5">
        <f t="shared" si="31"/>
        <v>50</v>
      </c>
      <c r="R6">
        <f t="shared" si="0"/>
        <v>2000000</v>
      </c>
      <c r="S6">
        <f t="shared" si="1"/>
        <v>1489.2621245012833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984.64081744688519</v>
      </c>
      <c r="AC6">
        <f t="shared" si="2"/>
        <v>1439.895035326339</v>
      </c>
      <c r="AE6">
        <f t="shared" si="3"/>
        <v>3495.0795576422724</v>
      </c>
      <c r="AF6">
        <f t="shared" si="4"/>
        <v>-174.75397788211365</v>
      </c>
      <c r="AG6">
        <f t="shared" si="5"/>
        <v>-48.342565477132638</v>
      </c>
      <c r="AH6">
        <f t="shared" si="6"/>
        <v>-2321.7723624932892</v>
      </c>
      <c r="AI6">
        <f t="shared" si="7"/>
        <v>950.21065178973686</v>
      </c>
      <c r="AJ6">
        <f t="shared" si="8"/>
        <v>-455.25421787945379</v>
      </c>
      <c r="AK6">
        <f>G6*SUM(AB6, AE6:AF6)</f>
        <v>251.84053423661209</v>
      </c>
      <c r="AL6">
        <f t="shared" si="9"/>
        <v>746.7969681468951</v>
      </c>
      <c r="AN6">
        <f t="shared" si="10"/>
        <v>2722.0595974339726</v>
      </c>
      <c r="AO6">
        <f t="shared" si="11"/>
        <v>-136.10297987169864</v>
      </c>
      <c r="AP6">
        <f t="shared" si="12"/>
        <v>-37.650457493556644</v>
      </c>
      <c r="AQ6">
        <f t="shared" si="13"/>
        <v>-1808.2571907591093</v>
      </c>
      <c r="AR6">
        <f t="shared" si="14"/>
        <v>740.04896930960786</v>
      </c>
      <c r="AS6">
        <f t="shared" si="15"/>
        <v>-354.56392125363493</v>
      </c>
      <c r="AT6">
        <f t="shared" si="16"/>
        <v>196.14001110295573</v>
      </c>
      <c r="AU6">
        <f t="shared" si="17"/>
        <v>581.62505915892848</v>
      </c>
      <c r="AW6">
        <v>3</v>
      </c>
      <c r="AX6">
        <f>(R6*SUMPRODUCT(K7:$K$23, X7:$X$23)-$AZ$3*SUMPRODUCT(K6:$K$22, W7:$W$23))/Z6</f>
        <v>1489.2621245012833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1.2024550000000001E-3</v>
      </c>
      <c r="O7">
        <f t="shared" si="29"/>
        <v>3614.909059072942</v>
      </c>
      <c r="P7">
        <f t="shared" si="30"/>
        <v>180.74545295364712</v>
      </c>
      <c r="Q7" s="5">
        <f t="shared" si="31"/>
        <v>50</v>
      </c>
      <c r="R7">
        <f t="shared" si="0"/>
        <v>2000000</v>
      </c>
      <c r="S7">
        <f t="shared" si="1"/>
        <v>1902.8653377890889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1439.895035326339</v>
      </c>
      <c r="AC7">
        <f t="shared" si="2"/>
        <v>1819.17770319583</v>
      </c>
      <c r="AE7">
        <f t="shared" si="3"/>
        <v>3455.9260861763651</v>
      </c>
      <c r="AF7">
        <f t="shared" si="4"/>
        <v>-172.79630430881826</v>
      </c>
      <c r="AG7">
        <f t="shared" si="5"/>
        <v>-47.801010062790503</v>
      </c>
      <c r="AH7">
        <f t="shared" si="6"/>
        <v>-2325.1903828322211</v>
      </c>
      <c r="AI7">
        <f t="shared" si="7"/>
        <v>910.13838897253527</v>
      </c>
      <c r="AJ7">
        <f t="shared" si="8"/>
        <v>-379.28266786949098</v>
      </c>
      <c r="AK7">
        <f>G7*SUM(AB7, AE7:AF7)</f>
        <v>231.90051852421976</v>
      </c>
      <c r="AL7">
        <f t="shared" si="9"/>
        <v>762.75623962726399</v>
      </c>
      <c r="AN7">
        <f t="shared" si="10"/>
        <v>2436.4676810775782</v>
      </c>
      <c r="AO7">
        <f t="shared" si="11"/>
        <v>-121.82338405387891</v>
      </c>
      <c r="AP7">
        <f t="shared" si="12"/>
        <v>-33.700262458364854</v>
      </c>
      <c r="AQ7">
        <f t="shared" si="13"/>
        <v>-1639.2859913248719</v>
      </c>
      <c r="AR7">
        <f t="shared" si="14"/>
        <v>641.65804324046235</v>
      </c>
      <c r="AS7">
        <f t="shared" si="15"/>
        <v>-267.3986477758645</v>
      </c>
      <c r="AT7">
        <f t="shared" si="16"/>
        <v>163.49253558097055</v>
      </c>
      <c r="AU7">
        <f t="shared" si="17"/>
        <v>537.75193104556831</v>
      </c>
      <c r="AW7">
        <v>4</v>
      </c>
      <c r="AX7">
        <f>(R7*SUMPRODUCT(K8:$K$23, X8:$X$23)-$AZ$3*SUMPRODUCT(K7:$K$22, W8:$W$23))/Z7</f>
        <v>1902.8653377890889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1.2214540000000001E-3</v>
      </c>
      <c r="O8">
        <f t="shared" si="29"/>
        <v>3614.909059072942</v>
      </c>
      <c r="P8">
        <f t="shared" si="30"/>
        <v>180.74545295364712</v>
      </c>
      <c r="Q8" s="5">
        <f t="shared" si="31"/>
        <v>50</v>
      </c>
      <c r="R8">
        <f t="shared" si="0"/>
        <v>2000000</v>
      </c>
      <c r="S8">
        <f t="shared" si="1"/>
        <v>2211.7331981630759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1819.17770319583</v>
      </c>
      <c r="AC8">
        <f t="shared" si="2"/>
        <v>2090.7342834594856</v>
      </c>
      <c r="AE8">
        <f t="shared" si="3"/>
        <v>3417.1455705729368</v>
      </c>
      <c r="AF8">
        <f t="shared" si="4"/>
        <v>-170.85727852864684</v>
      </c>
      <c r="AG8">
        <f t="shared" si="5"/>
        <v>-47.26461322721736</v>
      </c>
      <c r="AH8">
        <f t="shared" si="6"/>
        <v>-2335.4693978094288</v>
      </c>
      <c r="AI8">
        <f t="shared" si="7"/>
        <v>863.55428100764357</v>
      </c>
      <c r="AJ8">
        <f t="shared" si="8"/>
        <v>-271.55658026365563</v>
      </c>
      <c r="AK8">
        <f t="shared" ref="AK8:AK23" si="32">G8*SUM(AB8:AB8, AE8:AF8)</f>
        <v>107.89442569861455</v>
      </c>
      <c r="AL8">
        <f t="shared" si="9"/>
        <v>699.89212644260249</v>
      </c>
      <c r="AN8">
        <f t="shared" si="10"/>
        <v>2246.2722340996538</v>
      </c>
      <c r="AO8">
        <f t="shared" si="11"/>
        <v>-112.3136117049827</v>
      </c>
      <c r="AP8">
        <f t="shared" si="12"/>
        <v>-31.069553858648376</v>
      </c>
      <c r="AQ8">
        <f t="shared" si="13"/>
        <v>-1535.2287321517795</v>
      </c>
      <c r="AR8">
        <f t="shared" si="14"/>
        <v>567.66033638424324</v>
      </c>
      <c r="AS8">
        <f t="shared" si="15"/>
        <v>-178.50863934105962</v>
      </c>
      <c r="AT8">
        <f t="shared" si="16"/>
        <v>70.924766784310748</v>
      </c>
      <c r="AU8">
        <f t="shared" si="17"/>
        <v>460.07646382749431</v>
      </c>
      <c r="AW8">
        <v>5</v>
      </c>
      <c r="AX8">
        <f>(R8*SUMPRODUCT(K9:$K$23, X9:$X$23)-$AZ$3*SUMPRODUCT(K8:$K$22, W9:$W$23))/Z8</f>
        <v>2211.7331981630759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1.250903E-3</v>
      </c>
      <c r="O9">
        <f t="shared" si="29"/>
        <v>3614.909059072942</v>
      </c>
      <c r="P9">
        <f t="shared" si="30"/>
        <v>180.74545295364712</v>
      </c>
      <c r="Q9" s="5">
        <f t="shared" si="31"/>
        <v>50</v>
      </c>
      <c r="R9">
        <f t="shared" si="0"/>
        <v>2000000</v>
      </c>
      <c r="S9">
        <f t="shared" si="1"/>
        <v>2438.3308589558965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2090.7342834594856</v>
      </c>
      <c r="AC9">
        <f t="shared" si="2"/>
        <v>2279.0026958962862</v>
      </c>
      <c r="AE9">
        <f t="shared" si="3"/>
        <v>3378.6995972215409</v>
      </c>
      <c r="AF9">
        <f t="shared" si="4"/>
        <v>-168.93497986107707</v>
      </c>
      <c r="AG9">
        <f t="shared" si="5"/>
        <v>-46.732843648465419</v>
      </c>
      <c r="AH9">
        <f t="shared" si="6"/>
        <v>-2364.9378591906352</v>
      </c>
      <c r="AI9">
        <f t="shared" si="7"/>
        <v>798.09391452136333</v>
      </c>
      <c r="AJ9">
        <f t="shared" si="8"/>
        <v>-188.26841243680065</v>
      </c>
      <c r="AK9">
        <f t="shared" si="32"/>
        <v>31.272943514837699</v>
      </c>
      <c r="AL9">
        <f t="shared" si="9"/>
        <v>641.09844559940041</v>
      </c>
      <c r="AN9">
        <f t="shared" si="10"/>
        <v>2110.8150951170933</v>
      </c>
      <c r="AO9">
        <f t="shared" si="11"/>
        <v>-105.54075475585468</v>
      </c>
      <c r="AP9">
        <f t="shared" si="12"/>
        <v>-29.195964001075318</v>
      </c>
      <c r="AQ9">
        <f t="shared" si="13"/>
        <v>-1477.4756939914403</v>
      </c>
      <c r="AR9">
        <f t="shared" si="14"/>
        <v>498.60268236872321</v>
      </c>
      <c r="AS9">
        <f t="shared" si="15"/>
        <v>-117.61915952283226</v>
      </c>
      <c r="AT9">
        <f t="shared" si="16"/>
        <v>19.537517124679514</v>
      </c>
      <c r="AU9">
        <f t="shared" si="17"/>
        <v>400.52103997057043</v>
      </c>
      <c r="AW9">
        <v>6</v>
      </c>
      <c r="AX9">
        <f>(R9*SUMPRODUCT(K10:$K$23, X10:$X$23)-$AZ$3*SUMPRODUCT(K9:$K$22, W10:$W$23))/Z9</f>
        <v>2438.3308589558965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1.286052E-3</v>
      </c>
      <c r="O10">
        <f t="shared" si="29"/>
        <v>3614.909059072942</v>
      </c>
      <c r="P10">
        <f t="shared" si="30"/>
        <v>180.74545295364712</v>
      </c>
      <c r="Q10" s="5">
        <f t="shared" si="31"/>
        <v>50</v>
      </c>
      <c r="R10">
        <f t="shared" si="0"/>
        <v>2000000</v>
      </c>
      <c r="S10">
        <f t="shared" si="1"/>
        <v>2615.8329060362034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2279.0026958962862</v>
      </c>
      <c r="AC10">
        <f t="shared" si="2"/>
        <v>2417.3128656106765</v>
      </c>
      <c r="AE10">
        <f t="shared" si="3"/>
        <v>3340.5674178749196</v>
      </c>
      <c r="AF10">
        <f t="shared" si="4"/>
        <v>-167.028370893746</v>
      </c>
      <c r="AG10">
        <f t="shared" si="5"/>
        <v>-46.205414344940969</v>
      </c>
      <c r="AH10">
        <f t="shared" si="6"/>
        <v>-2404.0346815918501</v>
      </c>
      <c r="AI10">
        <f t="shared" si="7"/>
        <v>723.29895104438265</v>
      </c>
      <c r="AJ10">
        <f t="shared" si="8"/>
        <v>-138.31016971439021</v>
      </c>
      <c r="AK10">
        <f t="shared" si="32"/>
        <v>22.355421145797589</v>
      </c>
      <c r="AL10">
        <f t="shared" si="9"/>
        <v>607.34420247578998</v>
      </c>
      <c r="AN10">
        <f t="shared" si="10"/>
        <v>1982.8905712030564</v>
      </c>
      <c r="AO10">
        <f t="shared" si="11"/>
        <v>-99.144528560152835</v>
      </c>
      <c r="AP10">
        <f t="shared" si="12"/>
        <v>-27.426562311799575</v>
      </c>
      <c r="AQ10">
        <f t="shared" si="13"/>
        <v>-1426.9844330835504</v>
      </c>
      <c r="AR10">
        <f t="shared" si="14"/>
        <v>429.3350472475538</v>
      </c>
      <c r="AS10">
        <f t="shared" si="15"/>
        <v>-82.0980082487375</v>
      </c>
      <c r="AT10">
        <f t="shared" si="16"/>
        <v>13.269707884978015</v>
      </c>
      <c r="AU10">
        <f t="shared" si="17"/>
        <v>360.50674688379428</v>
      </c>
      <c r="AW10">
        <v>7</v>
      </c>
      <c r="AX10">
        <f>(R10*SUMPRODUCT(K11:$K$23, X11:$X$23)-$AZ$3*SUMPRODUCT(K10:$K$22, W11:$W$23))/Z10</f>
        <v>2615.8329060362034</v>
      </c>
    </row>
    <row r="11" spans="1:52" x14ac:dyDescent="0.25">
      <c r="A11" t="s">
        <v>33</v>
      </c>
      <c r="C11" s="24">
        <f>AU25</f>
        <v>-624.19492706461756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1.3202509999999999E-3</v>
      </c>
      <c r="O11">
        <f t="shared" si="29"/>
        <v>3614.909059072942</v>
      </c>
      <c r="P11">
        <f t="shared" si="30"/>
        <v>180.74545295364712</v>
      </c>
      <c r="Q11" s="5">
        <f t="shared" si="31"/>
        <v>50</v>
      </c>
      <c r="R11">
        <f t="shared" si="0"/>
        <v>2000000</v>
      </c>
      <c r="S11">
        <f t="shared" si="1"/>
        <v>2747.5433155916239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2417.3128656106765</v>
      </c>
      <c r="AC11">
        <f t="shared" si="2"/>
        <v>2510.2851174287989</v>
      </c>
      <c r="AE11">
        <f t="shared" si="3"/>
        <v>3302.7513562221538</v>
      </c>
      <c r="AF11">
        <f t="shared" si="4"/>
        <v>-165.13756781110771</v>
      </c>
      <c r="AG11">
        <f t="shared" si="5"/>
        <v>-45.682357456997238</v>
      </c>
      <c r="AH11">
        <f t="shared" si="6"/>
        <v>-2440.1097797729062</v>
      </c>
      <c r="AI11">
        <f t="shared" si="7"/>
        <v>651.8216511811429</v>
      </c>
      <c r="AJ11">
        <f t="shared" si="8"/>
        <v>-92.972251818122459</v>
      </c>
      <c r="AK11">
        <f t="shared" si="32"/>
        <v>13.331823969652133</v>
      </c>
      <c r="AL11">
        <f t="shared" si="9"/>
        <v>572.18122333267252</v>
      </c>
      <c r="AN11">
        <f t="shared" si="10"/>
        <v>1864.4258223789866</v>
      </c>
      <c r="AO11">
        <f t="shared" si="11"/>
        <v>-93.221291118949352</v>
      </c>
      <c r="AP11">
        <f t="shared" si="12"/>
        <v>-25.788004510093071</v>
      </c>
      <c r="AQ11">
        <f t="shared" si="13"/>
        <v>-1377.4587282440589</v>
      </c>
      <c r="AR11">
        <f t="shared" si="14"/>
        <v>367.95779850588548</v>
      </c>
      <c r="AS11">
        <f t="shared" si="15"/>
        <v>-52.483474642397454</v>
      </c>
      <c r="AT11">
        <f t="shared" si="16"/>
        <v>7.5259061877616729</v>
      </c>
      <c r="AU11">
        <f t="shared" si="17"/>
        <v>323.00023005124967</v>
      </c>
      <c r="AW11">
        <v>8</v>
      </c>
      <c r="AX11">
        <f>(R11*SUMPRODUCT(K12:$K$23, X12:$X$23)-$AZ$3*SUMPRODUCT(K11:$K$22, W12:$W$23))/Z11</f>
        <v>2747.5433155916239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1.3639489999999999E-3</v>
      </c>
      <c r="O12">
        <f t="shared" si="29"/>
        <v>3614.909059072942</v>
      </c>
      <c r="P12">
        <f t="shared" si="30"/>
        <v>180.74545295364712</v>
      </c>
      <c r="Q12" s="5">
        <f t="shared" si="31"/>
        <v>50</v>
      </c>
      <c r="R12">
        <f t="shared" si="0"/>
        <v>2000000</v>
      </c>
      <c r="S12">
        <f t="shared" si="1"/>
        <v>2829.0096430656808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2510.2851174287989</v>
      </c>
      <c r="AC12">
        <f t="shared" si="2"/>
        <v>2555.3440077081978</v>
      </c>
      <c r="AE12">
        <f t="shared" si="3"/>
        <v>3265.2190582503645</v>
      </c>
      <c r="AF12">
        <f t="shared" si="4"/>
        <v>-163.26095291251823</v>
      </c>
      <c r="AG12">
        <f t="shared" si="5"/>
        <v>-45.163225476656152</v>
      </c>
      <c r="AH12">
        <f t="shared" si="6"/>
        <v>-2492.3362308445571</v>
      </c>
      <c r="AI12">
        <f t="shared" si="7"/>
        <v>564.45864901663299</v>
      </c>
      <c r="AJ12">
        <f t="shared" si="8"/>
        <v>-45.058890279398838</v>
      </c>
      <c r="AK12">
        <f t="shared" si="32"/>
        <v>12.908159412363283</v>
      </c>
      <c r="AL12">
        <f t="shared" si="9"/>
        <v>532.30791814959741</v>
      </c>
      <c r="AN12">
        <f t="shared" si="10"/>
        <v>1752.2944979743215</v>
      </c>
      <c r="AO12">
        <f t="shared" si="11"/>
        <v>-87.614724898716076</v>
      </c>
      <c r="AP12">
        <f t="shared" si="12"/>
        <v>-24.237048143386826</v>
      </c>
      <c r="AQ12">
        <f t="shared" si="13"/>
        <v>-1337.5234514131357</v>
      </c>
      <c r="AR12">
        <f t="shared" si="14"/>
        <v>302.91927351908294</v>
      </c>
      <c r="AS12">
        <f t="shared" si="15"/>
        <v>-24.181056190370043</v>
      </c>
      <c r="AT12">
        <f t="shared" si="16"/>
        <v>6.9272218230221112</v>
      </c>
      <c r="AU12">
        <f t="shared" si="17"/>
        <v>285.66543915173503</v>
      </c>
      <c r="AW12">
        <v>9</v>
      </c>
      <c r="AX12">
        <f>(R12*SUMPRODUCT(K13:$K$23, X13:$X$23)-$AZ$3*SUMPRODUCT(K12:$K$22, W13:$W$23))/Z12</f>
        <v>2829.0096430656808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1.4095469999999999E-3</v>
      </c>
      <c r="O13">
        <f t="shared" si="29"/>
        <v>3614.909059072942</v>
      </c>
      <c r="P13">
        <f t="shared" si="30"/>
        <v>180.74545295364712</v>
      </c>
      <c r="Q13" s="5">
        <f t="shared" si="31"/>
        <v>50</v>
      </c>
      <c r="R13">
        <f t="shared" si="0"/>
        <v>2000000</v>
      </c>
      <c r="S13">
        <f t="shared" si="1"/>
        <v>2861.7456259160731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2555.3440077081978</v>
      </c>
      <c r="AC13">
        <f t="shared" si="2"/>
        <v>2555.4205698798578</v>
      </c>
      <c r="AE13">
        <f t="shared" si="3"/>
        <v>3227.9643879399614</v>
      </c>
      <c r="AF13">
        <f t="shared" si="4"/>
        <v>-161.39821939699809</v>
      </c>
      <c r="AG13">
        <f t="shared" si="5"/>
        <v>-44.647933532908652</v>
      </c>
      <c r="AH13">
        <f t="shared" si="6"/>
        <v>-2546.3875592377699</v>
      </c>
      <c r="AI13">
        <f t="shared" si="7"/>
        <v>475.53067577228467</v>
      </c>
      <c r="AJ13">
        <f t="shared" si="8"/>
        <v>-7.6562171660043532E-2</v>
      </c>
      <c r="AK13">
        <f t="shared" si="32"/>
        <v>11.243820352502322</v>
      </c>
      <c r="AL13">
        <f t="shared" si="9"/>
        <v>486.69793395312695</v>
      </c>
      <c r="AN13">
        <f t="shared" si="10"/>
        <v>1647.1442536292116</v>
      </c>
      <c r="AO13">
        <f t="shared" si="11"/>
        <v>-82.357212681460595</v>
      </c>
      <c r="AP13">
        <f t="shared" si="12"/>
        <v>-22.782651329707704</v>
      </c>
      <c r="AQ13">
        <f t="shared" si="13"/>
        <v>-1299.353751045601</v>
      </c>
      <c r="AR13">
        <f t="shared" si="14"/>
        <v>242.65063857244229</v>
      </c>
      <c r="AS13">
        <f t="shared" si="15"/>
        <v>-3.9067637042828354E-2</v>
      </c>
      <c r="AT13">
        <f t="shared" si="16"/>
        <v>5.7374220582038973</v>
      </c>
      <c r="AU13">
        <f t="shared" si="17"/>
        <v>248.34899299360336</v>
      </c>
      <c r="AW13">
        <v>10</v>
      </c>
      <c r="AX13">
        <f>(R13*SUMPRODUCT(K14:$K$23, X14:$X$23)-$AZ$3*SUMPRODUCT(K13:$K$22, W14:$W$23))/Z13</f>
        <v>2861.7456259160731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1.462746E-3</v>
      </c>
      <c r="O14">
        <f t="shared" si="29"/>
        <v>3614.909059072942</v>
      </c>
      <c r="P14">
        <f t="shared" si="30"/>
        <v>180.74545295364712</v>
      </c>
      <c r="Q14" s="5">
        <f t="shared" si="31"/>
        <v>50</v>
      </c>
      <c r="R14">
        <f t="shared" si="0"/>
        <v>2000000</v>
      </c>
      <c r="S14">
        <f t="shared" si="1"/>
        <v>2842.3795390299806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2555.4205698798578</v>
      </c>
      <c r="AC14">
        <f t="shared" si="2"/>
        <v>2509.0335443495997</v>
      </c>
      <c r="AE14">
        <f t="shared" si="3"/>
        <v>3190.9630520639603</v>
      </c>
      <c r="AF14">
        <f t="shared" si="4"/>
        <v>-159.54815260319802</v>
      </c>
      <c r="AG14">
        <f t="shared" si="5"/>
        <v>-44.136145611396039</v>
      </c>
      <c r="AH14">
        <f t="shared" si="6"/>
        <v>-2612.3434473411198</v>
      </c>
      <c r="AI14">
        <f t="shared" si="7"/>
        <v>374.93530650824641</v>
      </c>
      <c r="AJ14">
        <f t="shared" si="8"/>
        <v>46.387025530258143</v>
      </c>
      <c r="AK14">
        <f t="shared" si="32"/>
        <v>10.056303844813115</v>
      </c>
      <c r="AL14">
        <f t="shared" si="9"/>
        <v>431.37863588331766</v>
      </c>
      <c r="AN14">
        <f t="shared" si="10"/>
        <v>1548.6622193499145</v>
      </c>
      <c r="AO14">
        <f t="shared" si="11"/>
        <v>-77.433110967495736</v>
      </c>
      <c r="AP14">
        <f t="shared" si="12"/>
        <v>-21.420486574385293</v>
      </c>
      <c r="AQ14">
        <f t="shared" si="13"/>
        <v>-1267.8421952415681</v>
      </c>
      <c r="AR14">
        <f t="shared" si="14"/>
        <v>181.96642656646554</v>
      </c>
      <c r="AS14">
        <f t="shared" si="15"/>
        <v>22.51290056782857</v>
      </c>
      <c r="AT14">
        <f t="shared" si="16"/>
        <v>4.8806011152940147</v>
      </c>
      <c r="AU14">
        <f t="shared" si="17"/>
        <v>209.35992824958811</v>
      </c>
      <c r="AW14">
        <v>11</v>
      </c>
      <c r="AX14">
        <f>(R14*SUMPRODUCT(K15:$K$23, X15:$X$23)-$AZ$3*SUMPRODUCT(K14:$K$22, W15:$W$23))/Z14</f>
        <v>2842.3795390299806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1.535893E-3</v>
      </c>
      <c r="O15">
        <f t="shared" si="29"/>
        <v>3614.909059072942</v>
      </c>
      <c r="P15">
        <f t="shared" si="30"/>
        <v>180.74545295364712</v>
      </c>
      <c r="Q15" s="5">
        <f t="shared" si="31"/>
        <v>50</v>
      </c>
      <c r="R15">
        <f t="shared" si="0"/>
        <v>2000000</v>
      </c>
      <c r="S15">
        <f t="shared" si="1"/>
        <v>2757.9312479497853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2509.0335443495997</v>
      </c>
      <c r="AC15">
        <f t="shared" si="2"/>
        <v>2406.4050971137294</v>
      </c>
      <c r="AE15">
        <f t="shared" si="3"/>
        <v>3154.152443728397</v>
      </c>
      <c r="AF15">
        <f t="shared" si="4"/>
        <v>-157.70762218641988</v>
      </c>
      <c r="AG15">
        <f t="shared" si="5"/>
        <v>-43.62699575819056</v>
      </c>
      <c r="AH15">
        <f t="shared" si="6"/>
        <v>-2711.5358836609557</v>
      </c>
      <c r="AI15">
        <f t="shared" si="7"/>
        <v>241.28194212283051</v>
      </c>
      <c r="AJ15">
        <f t="shared" si="8"/>
        <v>102.62844723587023</v>
      </c>
      <c r="AK15">
        <f t="shared" si="32"/>
        <v>22.572461300155467</v>
      </c>
      <c r="AL15">
        <f t="shared" si="9"/>
        <v>366.48285065885619</v>
      </c>
      <c r="AN15">
        <f t="shared" si="10"/>
        <v>1455.2685784716716</v>
      </c>
      <c r="AO15">
        <f t="shared" si="11"/>
        <v>-72.763428923583604</v>
      </c>
      <c r="AP15">
        <f t="shared" si="12"/>
        <v>-20.128702474812481</v>
      </c>
      <c r="AQ15">
        <f t="shared" si="13"/>
        <v>-1251.0533467513014</v>
      </c>
      <c r="AR15">
        <f t="shared" si="14"/>
        <v>111.32310032197397</v>
      </c>
      <c r="AS15">
        <f t="shared" si="15"/>
        <v>47.35089923020869</v>
      </c>
      <c r="AT15">
        <f t="shared" si="16"/>
        <v>10.414523157940518</v>
      </c>
      <c r="AU15">
        <f t="shared" si="17"/>
        <v>169.08852271012319</v>
      </c>
      <c r="AW15">
        <v>12</v>
      </c>
      <c r="AX15">
        <f>(R15*SUMPRODUCT(K16:$K$23, X16:$X$23)-$AZ$3*SUMPRODUCT(K15:$K$22, W16:$W$23))/Z15</f>
        <v>2757.9312479497853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1.6204399999999999E-3</v>
      </c>
      <c r="O16">
        <f t="shared" si="29"/>
        <v>3614.909059072942</v>
      </c>
      <c r="P16">
        <f t="shared" si="30"/>
        <v>180.74545295364712</v>
      </c>
      <c r="Q16" s="5">
        <f t="shared" si="31"/>
        <v>50</v>
      </c>
      <c r="R16">
        <f t="shared" si="0"/>
        <v>2000000</v>
      </c>
      <c r="S16">
        <f t="shared" si="1"/>
        <v>2607.30838045988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2406.4050971137294</v>
      </c>
      <c r="AC16">
        <f t="shared" si="2"/>
        <v>2248.5443571443457</v>
      </c>
      <c r="AE16">
        <f t="shared" si="3"/>
        <v>3117.499804505198</v>
      </c>
      <c r="AF16">
        <f t="shared" si="4"/>
        <v>-155.87499022525992</v>
      </c>
      <c r="AG16">
        <f t="shared" si="5"/>
        <v>-43.120030871602246</v>
      </c>
      <c r="AH16">
        <f t="shared" si="6"/>
        <v>-2827.7971602560924</v>
      </c>
      <c r="AI16">
        <f t="shared" si="7"/>
        <v>90.707623152243286</v>
      </c>
      <c r="AJ16">
        <f t="shared" si="8"/>
        <v>157.86073996938376</v>
      </c>
      <c r="AK16">
        <f t="shared" si="32"/>
        <v>38.113012370895042</v>
      </c>
      <c r="AL16">
        <f t="shared" si="9"/>
        <v>286.68137549252208</v>
      </c>
      <c r="AN16">
        <f t="shared" si="10"/>
        <v>1363.7600429237286</v>
      </c>
      <c r="AO16">
        <f t="shared" si="11"/>
        <v>-68.188002146186435</v>
      </c>
      <c r="AP16">
        <f t="shared" si="12"/>
        <v>-18.862992410568001</v>
      </c>
      <c r="AQ16">
        <f t="shared" si="13"/>
        <v>-1237.0287148301941</v>
      </c>
      <c r="AR16">
        <f t="shared" si="14"/>
        <v>39.680333536779997</v>
      </c>
      <c r="AS16">
        <f t="shared" si="15"/>
        <v>69.056674584391104</v>
      </c>
      <c r="AT16">
        <f t="shared" si="16"/>
        <v>16.672656502422488</v>
      </c>
      <c r="AU16">
        <f t="shared" si="17"/>
        <v>125.40966462359359</v>
      </c>
      <c r="AW16">
        <v>13</v>
      </c>
      <c r="AX16">
        <f>(R16*SUMPRODUCT(K17:$K$23, X17:$X$23)-$AZ$3*SUMPRODUCT(K16:$K$22, W17:$W$23))/Z16</f>
        <v>2607.30838045988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1.706887E-3</v>
      </c>
      <c r="O17">
        <f t="shared" si="29"/>
        <v>3614.909059072942</v>
      </c>
      <c r="P17">
        <f t="shared" si="30"/>
        <v>180.74545295364712</v>
      </c>
      <c r="Q17" s="5">
        <f t="shared" si="31"/>
        <v>50</v>
      </c>
      <c r="R17">
        <f t="shared" si="0"/>
        <v>2000000</v>
      </c>
      <c r="S17">
        <f t="shared" si="1"/>
        <v>2401.5097186235662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2248.5443571443457</v>
      </c>
      <c r="AC17">
        <f t="shared" si="2"/>
        <v>2046.8177581658556</v>
      </c>
      <c r="AE17">
        <f t="shared" si="3"/>
        <v>3081.0035865713335</v>
      </c>
      <c r="AF17">
        <f t="shared" si="4"/>
        <v>-154.05017932856668</v>
      </c>
      <c r="AG17">
        <f t="shared" si="5"/>
        <v>-42.615229542751891</v>
      </c>
      <c r="AH17">
        <f t="shared" si="6"/>
        <v>-2944.0408053734623</v>
      </c>
      <c r="AI17">
        <f t="shared" si="7"/>
        <v>-59.702627673447296</v>
      </c>
      <c r="AJ17">
        <f t="shared" si="8"/>
        <v>201.72659897849007</v>
      </c>
      <c r="AK17">
        <f t="shared" si="32"/>
        <v>71.421869148542157</v>
      </c>
      <c r="AL17">
        <f t="shared" si="9"/>
        <v>213.44584045358494</v>
      </c>
      <c r="AN17">
        <f t="shared" si="10"/>
        <v>1269.4684545597677</v>
      </c>
      <c r="AO17">
        <f t="shared" si="11"/>
        <v>-63.473422727988385</v>
      </c>
      <c r="AP17">
        <f t="shared" si="12"/>
        <v>-17.558788254625249</v>
      </c>
      <c r="AQ17">
        <f t="shared" si="13"/>
        <v>-1213.0355666081639</v>
      </c>
      <c r="AR17">
        <f t="shared" si="14"/>
        <v>-24.599323031009913</v>
      </c>
      <c r="AS17">
        <f t="shared" si="15"/>
        <v>83.117577326095955</v>
      </c>
      <c r="AT17">
        <f t="shared" si="16"/>
        <v>29.428011783221777</v>
      </c>
      <c r="AU17">
        <f t="shared" si="17"/>
        <v>87.946266078307815</v>
      </c>
      <c r="AW17">
        <v>14</v>
      </c>
      <c r="AX17">
        <f>(R17*SUMPRODUCT(K18:$K$23, X18:$X$23)-$AZ$3*SUMPRODUCT(K17:$K$22, W18:$W$23))/Z17</f>
        <v>2401.5097186235662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1.7980839999999999E-3</v>
      </c>
      <c r="O18">
        <f t="shared" si="29"/>
        <v>3614.909059072942</v>
      </c>
      <c r="P18">
        <f t="shared" si="30"/>
        <v>180.74545295364712</v>
      </c>
      <c r="Q18" s="5">
        <f t="shared" si="31"/>
        <v>50</v>
      </c>
      <c r="R18">
        <f t="shared" si="0"/>
        <v>2000000</v>
      </c>
      <c r="S18">
        <f t="shared" si="1"/>
        <v>2146.6880712144311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2046.8177581658556</v>
      </c>
      <c r="AC18">
        <f t="shared" si="2"/>
        <v>1808.0459450457947</v>
      </c>
      <c r="AE18">
        <f t="shared" si="3"/>
        <v>3044.6536474526642</v>
      </c>
      <c r="AF18">
        <f t="shared" si="4"/>
        <v>-152.23268237263321</v>
      </c>
      <c r="AG18">
        <f t="shared" si="5"/>
        <v>-42.112451484927227</v>
      </c>
      <c r="AH18">
        <f t="shared" si="6"/>
        <v>-3065.0304958859797</v>
      </c>
      <c r="AI18">
        <f t="shared" si="7"/>
        <v>-214.72198229087553</v>
      </c>
      <c r="AJ18">
        <f t="shared" si="8"/>
        <v>238.77181312006087</v>
      </c>
      <c r="AK18">
        <f t="shared" si="32"/>
        <v>106.68755642211116</v>
      </c>
      <c r="AL18">
        <f t="shared" si="9"/>
        <v>130.7373872512965</v>
      </c>
      <c r="AN18">
        <f t="shared" si="10"/>
        <v>1172.3120821395398</v>
      </c>
      <c r="AO18">
        <f t="shared" si="11"/>
        <v>-58.615604106976988</v>
      </c>
      <c r="AP18">
        <f t="shared" si="12"/>
        <v>-16.214959532622157</v>
      </c>
      <c r="AQ18">
        <f t="shared" si="13"/>
        <v>-1180.1579747698192</v>
      </c>
      <c r="AR18">
        <f t="shared" si="14"/>
        <v>-82.676456269878315</v>
      </c>
      <c r="AS18">
        <f t="shared" si="15"/>
        <v>91.93659240327878</v>
      </c>
      <c r="AT18">
        <f t="shared" si="16"/>
        <v>41.078929129501013</v>
      </c>
      <c r="AU18">
        <f t="shared" si="17"/>
        <v>50.339065262901492</v>
      </c>
      <c r="AW18">
        <v>15</v>
      </c>
      <c r="AX18">
        <f>(R18*SUMPRODUCT(K19:$K$23, X19:$X$23)-$AZ$3*SUMPRODUCT(K18:$K$22, W19:$W$23))/Z18</f>
        <v>2146.6880712144311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1.9035300000000001E-3</v>
      </c>
      <c r="O19">
        <f t="shared" si="29"/>
        <v>3614.909059072942</v>
      </c>
      <c r="P19">
        <f t="shared" si="30"/>
        <v>180.74545295364712</v>
      </c>
      <c r="Q19" s="5">
        <f t="shared" si="31"/>
        <v>50</v>
      </c>
      <c r="R19">
        <f t="shared" si="0"/>
        <v>2000000</v>
      </c>
      <c r="S19">
        <f t="shared" si="1"/>
        <v>1835.0642575783747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1808.0459450457947</v>
      </c>
      <c r="AC19">
        <f t="shared" si="2"/>
        <v>1527.1832195030966</v>
      </c>
      <c r="AE19">
        <f t="shared" si="3"/>
        <v>3008.4115214206013</v>
      </c>
      <c r="AF19">
        <f t="shared" si="4"/>
        <v>-150.4205760710301</v>
      </c>
      <c r="AG19">
        <f t="shared" si="5"/>
        <v>-41.611164655302844</v>
      </c>
      <c r="AH19">
        <f t="shared" si="6"/>
        <v>-3206.4925910041411</v>
      </c>
      <c r="AI19">
        <f t="shared" si="7"/>
        <v>-390.11281030987266</v>
      </c>
      <c r="AJ19">
        <f t="shared" si="8"/>
        <v>280.86272554269817</v>
      </c>
      <c r="AK19">
        <f t="shared" si="32"/>
        <v>104.05262265581666</v>
      </c>
      <c r="AL19">
        <f t="shared" si="9"/>
        <v>-5.1974621113578223</v>
      </c>
      <c r="AN19">
        <f t="shared" si="10"/>
        <v>1079.1479691638058</v>
      </c>
      <c r="AO19">
        <f t="shared" si="11"/>
        <v>-53.957398458190298</v>
      </c>
      <c r="AP19">
        <f t="shared" si="12"/>
        <v>-14.926350172700577</v>
      </c>
      <c r="AQ19">
        <f t="shared" si="13"/>
        <v>-1150.2016739009596</v>
      </c>
      <c r="AR19">
        <f t="shared" si="14"/>
        <v>-139.93745336804477</v>
      </c>
      <c r="AS19">
        <f t="shared" si="15"/>
        <v>100.74833104617645</v>
      </c>
      <c r="AT19">
        <f t="shared" si="16"/>
        <v>37.324739526382608</v>
      </c>
      <c r="AU19">
        <f t="shared" si="17"/>
        <v>-1.8643827954857304</v>
      </c>
      <c r="AW19">
        <v>16</v>
      </c>
      <c r="AX19">
        <f>(R19*SUMPRODUCT(K20:$K$23, X20:$X$23)-$AZ$3*SUMPRODUCT(K19:$K$22, W20:$W$23))/Z19</f>
        <v>1835.0642575783747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2.008026E-3</v>
      </c>
      <c r="O20">
        <f t="shared" si="29"/>
        <v>3614.909059072942</v>
      </c>
      <c r="P20">
        <f t="shared" si="30"/>
        <v>180.74545295364712</v>
      </c>
      <c r="Q20" s="5">
        <f t="shared" si="31"/>
        <v>50</v>
      </c>
      <c r="R20">
        <f t="shared" si="0"/>
        <v>2000000</v>
      </c>
      <c r="S20">
        <f t="shared" si="1"/>
        <v>1447.6277478328495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1527.1832195030966</v>
      </c>
      <c r="AC20">
        <f t="shared" si="2"/>
        <v>1190.2828677955008</v>
      </c>
      <c r="AE20">
        <f t="shared" si="3"/>
        <v>2972.2864376526832</v>
      </c>
      <c r="AF20">
        <f t="shared" si="4"/>
        <v>-148.61432188263419</v>
      </c>
      <c r="AG20">
        <f t="shared" si="5"/>
        <v>-41.111496708231684</v>
      </c>
      <c r="AH20">
        <f t="shared" si="6"/>
        <v>-3342.2520207251659</v>
      </c>
      <c r="AI20">
        <f t="shared" si="7"/>
        <v>-559.69140166334864</v>
      </c>
      <c r="AJ20">
        <f t="shared" si="8"/>
        <v>336.90035170759575</v>
      </c>
      <c r="AK20">
        <f t="shared" si="32"/>
        <v>18.708677941674523</v>
      </c>
      <c r="AL20">
        <f t="shared" si="9"/>
        <v>-204.08237201407837</v>
      </c>
      <c r="AN20">
        <f t="shared" si="10"/>
        <v>1011.2771813451953</v>
      </c>
      <c r="AO20">
        <f t="shared" si="11"/>
        <v>-50.563859067259777</v>
      </c>
      <c r="AP20">
        <f t="shared" si="12"/>
        <v>-13.987588135959102</v>
      </c>
      <c r="AQ20">
        <f t="shared" si="13"/>
        <v>-1137.152583966129</v>
      </c>
      <c r="AR20">
        <f t="shared" si="14"/>
        <v>-190.42684982415253</v>
      </c>
      <c r="AS20">
        <f t="shared" si="15"/>
        <v>114.62543910745178</v>
      </c>
      <c r="AT20">
        <f t="shared" si="16"/>
        <v>6.3653552550921537</v>
      </c>
      <c r="AU20">
        <f t="shared" si="17"/>
        <v>-69.436055461608603</v>
      </c>
      <c r="AW20">
        <v>17</v>
      </c>
      <c r="AX20">
        <f>(R20*SUMPRODUCT(K21:$K$23, X21:$X$23)-$AZ$3*SUMPRODUCT(K20:$K$22, W21:$W$23))/Z20</f>
        <v>1447.6277478328495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2.1277219999999999E-3</v>
      </c>
      <c r="O21">
        <f t="shared" si="29"/>
        <v>3614.909059072942</v>
      </c>
      <c r="P21">
        <f t="shared" si="30"/>
        <v>180.74545295364712</v>
      </c>
      <c r="Q21" s="5">
        <f t="shared" si="31"/>
        <v>50</v>
      </c>
      <c r="R21">
        <f t="shared" si="0"/>
        <v>2000000</v>
      </c>
      <c r="S21">
        <f t="shared" si="1"/>
        <v>994.54570911965095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1190.2828677955008</v>
      </c>
      <c r="AC21">
        <f t="shared" si="2"/>
        <v>807.82786583877646</v>
      </c>
      <c r="AE21">
        <f t="shared" si="3"/>
        <v>2936.2393740324615</v>
      </c>
      <c r="AF21">
        <f t="shared" si="4"/>
        <v>-146.81196870162307</v>
      </c>
      <c r="AG21">
        <f t="shared" si="5"/>
        <v>-40.612907905150344</v>
      </c>
      <c r="AH21">
        <f t="shared" si="6"/>
        <v>-3498.9534399612853</v>
      </c>
      <c r="AI21">
        <f t="shared" si="7"/>
        <v>-750.13894253559738</v>
      </c>
      <c r="AJ21">
        <f t="shared" si="8"/>
        <v>382.45500195672435</v>
      </c>
      <c r="AK21">
        <f t="shared" si="32"/>
        <v>6.3675364370021432</v>
      </c>
      <c r="AL21">
        <f t="shared" si="9"/>
        <v>-361.31640414187092</v>
      </c>
      <c r="AN21">
        <f t="shared" si="10"/>
        <v>950.26414232369211</v>
      </c>
      <c r="AO21">
        <f t="shared" si="11"/>
        <v>-47.51320711618461</v>
      </c>
      <c r="AP21">
        <f t="shared" si="12"/>
        <v>-13.14367978274108</v>
      </c>
      <c r="AQ21">
        <f t="shared" si="13"/>
        <v>-1132.3770190742578</v>
      </c>
      <c r="AR21">
        <f t="shared" si="14"/>
        <v>-242.76976364949127</v>
      </c>
      <c r="AS21">
        <f t="shared" si="15"/>
        <v>123.77508374349412</v>
      </c>
      <c r="AT21">
        <f t="shared" si="16"/>
        <v>2.0607453208805739</v>
      </c>
      <c r="AU21">
        <f t="shared" si="17"/>
        <v>-116.93393458511657</v>
      </c>
      <c r="AW21">
        <v>18</v>
      </c>
      <c r="AX21">
        <f>(R21*SUMPRODUCT(K22:$K$23, X22:$X$23)-$AZ$3*SUMPRODUCT(K21:$K$22, W22:$W$23))/Z21</f>
        <v>994.54570911965095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2.2569180000000001E-3</v>
      </c>
      <c r="O22">
        <f t="shared" si="29"/>
        <v>3614.909059072942</v>
      </c>
      <c r="P22">
        <f t="shared" si="30"/>
        <v>180.74545295364712</v>
      </c>
      <c r="Q22" s="5">
        <f t="shared" si="31"/>
        <v>50</v>
      </c>
      <c r="R22">
        <f t="shared" si="0"/>
        <v>2000000</v>
      </c>
      <c r="S22">
        <f t="shared" si="1"/>
        <v>503.00581324435296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807.82786583877646</v>
      </c>
      <c r="AC22">
        <f t="shared" si="2"/>
        <v>403.56275934130588</v>
      </c>
      <c r="AE22">
        <f t="shared" si="3"/>
        <v>2900.2501287965742</v>
      </c>
      <c r="AF22">
        <f t="shared" si="4"/>
        <v>-145.01250643982871</v>
      </c>
      <c r="AG22">
        <f t="shared" si="5"/>
        <v>-40.115118823215361</v>
      </c>
      <c r="AH22">
        <f t="shared" si="6"/>
        <v>-3666.4001153390441</v>
      </c>
      <c r="AI22">
        <f t="shared" si="7"/>
        <v>-951.27761180551397</v>
      </c>
      <c r="AJ22">
        <f t="shared" si="8"/>
        <v>404.26510649747058</v>
      </c>
      <c r="AK22">
        <f t="shared" si="32"/>
        <v>74.824375252105952</v>
      </c>
      <c r="AL22">
        <f t="shared" si="9"/>
        <v>-472.18813005593745</v>
      </c>
      <c r="AN22">
        <f t="shared" si="10"/>
        <v>877.21199313354236</v>
      </c>
      <c r="AO22">
        <f t="shared" si="11"/>
        <v>-43.860599656677117</v>
      </c>
      <c r="AP22">
        <f t="shared" si="12"/>
        <v>-12.133251193855854</v>
      </c>
      <c r="AQ22">
        <f t="shared" si="13"/>
        <v>-1108.9423359964273</v>
      </c>
      <c r="AR22">
        <f t="shared" si="14"/>
        <v>-287.724193713418</v>
      </c>
      <c r="AS22">
        <f t="shared" si="15"/>
        <v>122.27435016859668</v>
      </c>
      <c r="AT22">
        <f t="shared" si="16"/>
        <v>22.631440887861359</v>
      </c>
      <c r="AU22">
        <f t="shared" si="17"/>
        <v>-142.81840265695999</v>
      </c>
      <c r="AW22">
        <v>19</v>
      </c>
      <c r="AX22">
        <f>(R22*SUMPRODUCT(K23:$K$23, X23:$X$23)-$AZ$3*SUMPRODUCT(K22:$K$22, W23:$W$23))/Z22</f>
        <v>503.00581324435296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2.397513E-3</v>
      </c>
      <c r="O23">
        <f t="shared" si="29"/>
        <v>3614.909059072942</v>
      </c>
      <c r="P23">
        <f t="shared" si="30"/>
        <v>180.74545295364712</v>
      </c>
      <c r="Q23" s="5">
        <f t="shared" si="31"/>
        <v>50</v>
      </c>
      <c r="R23">
        <f t="shared" si="0"/>
        <v>2000000</v>
      </c>
      <c r="S23">
        <f t="shared" si="1"/>
        <v>509.32011600366991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403.56275934130588</v>
      </c>
      <c r="AC23">
        <f t="shared" si="2"/>
        <v>403.56275934130588</v>
      </c>
      <c r="AE23">
        <f t="shared" si="3"/>
        <v>2864.2942401215673</v>
      </c>
      <c r="AF23">
        <f t="shared" si="4"/>
        <v>-143.21471200607837</v>
      </c>
      <c r="AG23">
        <f t="shared" si="5"/>
        <v>-39.617791116108009</v>
      </c>
      <c r="AH23">
        <f t="shared" si="6"/>
        <v>-3847.0607550081413</v>
      </c>
      <c r="AI23">
        <f t="shared" si="7"/>
        <v>-1165.5990180087606</v>
      </c>
      <c r="AJ23">
        <f t="shared" si="8"/>
        <v>0</v>
      </c>
      <c r="AK23">
        <f t="shared" si="32"/>
        <v>218.72496012197564</v>
      </c>
      <c r="AL23">
        <f t="shared" si="9"/>
        <v>-946.87405788678495</v>
      </c>
      <c r="AN23">
        <f t="shared" si="10"/>
        <v>784.79640007692137</v>
      </c>
      <c r="AO23">
        <f t="shared" si="11"/>
        <v>-39.23982000384607</v>
      </c>
      <c r="AP23">
        <f t="shared" si="12"/>
        <v>-10.854995066987737</v>
      </c>
      <c r="AQ23">
        <f t="shared" si="13"/>
        <v>-1054.0674868931944</v>
      </c>
      <c r="AR23">
        <f t="shared" si="14"/>
        <v>-319.36590188710693</v>
      </c>
      <c r="AS23">
        <f t="shared" si="15"/>
        <v>0</v>
      </c>
      <c r="AT23">
        <f t="shared" si="16"/>
        <v>59.929094890547709</v>
      </c>
      <c r="AU23">
        <f t="shared" si="17"/>
        <v>-259.4368069965592</v>
      </c>
      <c r="AW23">
        <v>20</v>
      </c>
      <c r="AX23">
        <f>(R23*SUMPRODUCT(K$23:$K24, X$23:$X24)-$AZ$3*SUMPRODUCT(K$22:$K23, W$23:$W24))/Z23</f>
        <v>509.32011600366991</v>
      </c>
    </row>
    <row r="25" spans="5:50" x14ac:dyDescent="0.25">
      <c r="AN25" s="6">
        <f t="shared" ref="AN25:AU25" si="33">SUM(AN3:AN23)</f>
        <v>34941.815168368645</v>
      </c>
      <c r="AO25" s="6">
        <f t="shared" si="33"/>
        <v>-4458.2725527231396</v>
      </c>
      <c r="AP25" s="6">
        <f t="shared" si="33"/>
        <v>-2953.209645300014</v>
      </c>
      <c r="AQ25" s="6">
        <f t="shared" si="33"/>
        <v>-27816.320096676358</v>
      </c>
      <c r="AR25" s="6">
        <f t="shared" si="33"/>
        <v>-285.98712633086137</v>
      </c>
      <c r="AS25" s="6">
        <f t="shared" si="33"/>
        <v>-1189.1803763368396</v>
      </c>
      <c r="AT25" s="6">
        <f t="shared" si="33"/>
        <v>850.97257560308412</v>
      </c>
      <c r="AU25" s="7">
        <f t="shared" si="33"/>
        <v>-624.19492706461756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1852-F488-4D15-A9A3-00528D772895}">
  <sheetPr codeName="Sheet2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9844.2789972509217</v>
      </c>
      <c r="K3">
        <v>1</v>
      </c>
      <c r="L3" s="2">
        <v>0</v>
      </c>
      <c r="O3">
        <f>$C$3</f>
        <v>9844.2789972509217</v>
      </c>
      <c r="P3">
        <f>O3*B5</f>
        <v>7875.4231978007374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9844.2789972509217</v>
      </c>
      <c r="AF3">
        <f t="shared" ref="AF3:AF23" si="4">-$Z3*P3</f>
        <v>-7875.4231978007374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-551.05240454981549</v>
      </c>
      <c r="AJ3">
        <f t="shared" ref="AJ3:AJ23" si="8">AB3-AC3</f>
        <v>0</v>
      </c>
      <c r="AL3">
        <f t="shared" ref="AL3:AL23" si="9">SUM(AI3:AK3)</f>
        <v>-551.05240454981549</v>
      </c>
      <c r="AN3">
        <f t="shared" ref="AN3:AN23" si="10">AE3*$K3</f>
        <v>9844.2789972509217</v>
      </c>
      <c r="AO3">
        <f t="shared" ref="AO3:AO23" si="11">AF3*$K3</f>
        <v>-7875.4231978007374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-551.05240454981549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-551.05240454981549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6733.2897227523199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1.4095469999999999E-3</v>
      </c>
      <c r="R4">
        <f t="shared" si="0"/>
        <v>2000000</v>
      </c>
      <c r="S4">
        <f t="shared" si="1"/>
        <v>4135.6743171173212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4088.4881466194784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-2819.0940000000001</v>
      </c>
      <c r="AI4">
        <f t="shared" si="7"/>
        <v>-2819.0940000000001</v>
      </c>
      <c r="AJ4">
        <f t="shared" si="8"/>
        <v>-4088.4881466194784</v>
      </c>
      <c r="AK4">
        <f>G4*MAX(0, SUM(AB4, AE4:AF4))</f>
        <v>0</v>
      </c>
      <c r="AL4">
        <f t="shared" si="9"/>
        <v>-6907.5821466194784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-2644.8015761328452</v>
      </c>
      <c r="AR4">
        <f t="shared" si="14"/>
        <v>-2644.8015761328452</v>
      </c>
      <c r="AS4">
        <f t="shared" si="15"/>
        <v>-3835.7145572938157</v>
      </c>
      <c r="AT4">
        <f t="shared" si="16"/>
        <v>0</v>
      </c>
      <c r="AU4">
        <f t="shared" si="17"/>
        <v>-6480.5161334266604</v>
      </c>
      <c r="AW4">
        <v>1</v>
      </c>
      <c r="AX4">
        <f>(R4*SUMPRODUCT(K5:$K$23, X5:$X$23)-$AZ$3*SUMPRODUCT(K4:$K$22, W5:$W$23))/Z4</f>
        <v>4135.6743171173212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1.462746E-3</v>
      </c>
      <c r="O5">
        <f t="shared" ref="O5:O23" si="29">$C$3</f>
        <v>9844.2789972509217</v>
      </c>
      <c r="P5">
        <f t="shared" ref="P5:P23" si="30">O5*$C$5</f>
        <v>492.21394986254609</v>
      </c>
      <c r="Q5" s="5">
        <f t="shared" ref="Q5:Q23" si="31">$C$8</f>
        <v>50</v>
      </c>
      <c r="R5">
        <f t="shared" si="0"/>
        <v>2000000</v>
      </c>
      <c r="S5">
        <f t="shared" si="1"/>
        <v>8018.239599773653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4088.4881466194784</v>
      </c>
      <c r="AC5">
        <f t="shared" si="2"/>
        <v>7835.892737678616</v>
      </c>
      <c r="AE5">
        <f t="shared" si="3"/>
        <v>9620.4052451136758</v>
      </c>
      <c r="AF5">
        <f t="shared" si="4"/>
        <v>-481.02026225568375</v>
      </c>
      <c r="AG5">
        <f t="shared" si="5"/>
        <v>-48.862924586961803</v>
      </c>
      <c r="AH5">
        <f t="shared" si="6"/>
        <v>-2892.1134615278761</v>
      </c>
      <c r="AI5">
        <f t="shared" si="7"/>
        <v>6198.4085967431538</v>
      </c>
      <c r="AJ5">
        <f t="shared" si="8"/>
        <v>-3747.4045910591376</v>
      </c>
      <c r="AK5">
        <f>G5*SUM(AB5, AE5:AF5)</f>
        <v>542.34279830857633</v>
      </c>
      <c r="AL5">
        <f t="shared" si="9"/>
        <v>2993.3468039925924</v>
      </c>
      <c r="AN5">
        <f t="shared" si="10"/>
        <v>8307.8213177190828</v>
      </c>
      <c r="AO5">
        <f t="shared" si="11"/>
        <v>-415.39106588595405</v>
      </c>
      <c r="AP5">
        <f t="shared" si="12"/>
        <v>-42.196189888762262</v>
      </c>
      <c r="AQ5">
        <f t="shared" si="13"/>
        <v>-2497.5207651618744</v>
      </c>
      <c r="AR5">
        <f t="shared" si="14"/>
        <v>5352.7132967824909</v>
      </c>
      <c r="AS5">
        <f t="shared" si="15"/>
        <v>-3236.1181212747961</v>
      </c>
      <c r="AT5">
        <f t="shared" si="16"/>
        <v>468.34690914791827</v>
      </c>
      <c r="AU5">
        <f t="shared" si="17"/>
        <v>2584.9420846556131</v>
      </c>
      <c r="AW5">
        <v>2</v>
      </c>
      <c r="AX5">
        <f>(R5*SUMPRODUCT(K6:$K$23, X6:$X$23)-$AZ$3*SUMPRODUCT(K5:$K$22, W6:$W$23))/Z5</f>
        <v>8018.239599773653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1.535893E-3</v>
      </c>
      <c r="O6">
        <f t="shared" si="29"/>
        <v>9844.2789972509217</v>
      </c>
      <c r="P6">
        <f t="shared" si="30"/>
        <v>492.21394986254609</v>
      </c>
      <c r="Q6" s="5">
        <f t="shared" si="31"/>
        <v>50</v>
      </c>
      <c r="R6">
        <f t="shared" si="0"/>
        <v>2000000</v>
      </c>
      <c r="S6">
        <f t="shared" si="1"/>
        <v>11573.984960970798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7835.892737678616</v>
      </c>
      <c r="AC6">
        <f t="shared" si="2"/>
        <v>11180.295195227482</v>
      </c>
      <c r="AE6">
        <f t="shared" si="3"/>
        <v>9509.4252795894045</v>
      </c>
      <c r="AF6">
        <f t="shared" si="4"/>
        <v>-475.47126397947022</v>
      </c>
      <c r="AG6">
        <f t="shared" si="5"/>
        <v>-48.29924711725954</v>
      </c>
      <c r="AH6">
        <f t="shared" si="6"/>
        <v>-3001.9289533057008</v>
      </c>
      <c r="AI6">
        <f t="shared" si="7"/>
        <v>5983.7258151869728</v>
      </c>
      <c r="AJ6">
        <f t="shared" si="8"/>
        <v>-3344.4024575488656</v>
      </c>
      <c r="AK6">
        <f>G6*SUM(AB6, AE6:AF6)</f>
        <v>986.88603506738036</v>
      </c>
      <c r="AL6">
        <f t="shared" si="9"/>
        <v>3626.2093927054875</v>
      </c>
      <c r="AN6">
        <f t="shared" si="10"/>
        <v>7406.1897365933937</v>
      </c>
      <c r="AO6">
        <f t="shared" si="11"/>
        <v>-370.30948682966965</v>
      </c>
      <c r="AP6">
        <f t="shared" si="12"/>
        <v>-37.6167200191178</v>
      </c>
      <c r="AQ6">
        <f t="shared" si="13"/>
        <v>-2337.9809767972847</v>
      </c>
      <c r="AR6">
        <f t="shared" si="14"/>
        <v>4660.2825529473203</v>
      </c>
      <c r="AS6">
        <f t="shared" si="15"/>
        <v>-2604.7083212588859</v>
      </c>
      <c r="AT6">
        <f t="shared" si="16"/>
        <v>768.61271940284587</v>
      </c>
      <c r="AU6">
        <f t="shared" si="17"/>
        <v>2824.1869510912802</v>
      </c>
      <c r="AW6">
        <v>3</v>
      </c>
      <c r="AX6">
        <f>(R6*SUMPRODUCT(K7:$K$23, X7:$X$23)-$AZ$3*SUMPRODUCT(K6:$K$22, W7:$W$23))/Z6</f>
        <v>11573.984960970798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1.6204399999999999E-3</v>
      </c>
      <c r="O7">
        <f t="shared" si="29"/>
        <v>9844.2789972509217</v>
      </c>
      <c r="P7">
        <f t="shared" si="30"/>
        <v>492.21394986254609</v>
      </c>
      <c r="Q7" s="5">
        <f t="shared" si="31"/>
        <v>50</v>
      </c>
      <c r="R7">
        <f t="shared" si="0"/>
        <v>2000000</v>
      </c>
      <c r="S7">
        <f t="shared" si="1"/>
        <v>14704.057440933928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11180.295195227482</v>
      </c>
      <c r="AC7">
        <f t="shared" si="2"/>
        <v>14038.842533924071</v>
      </c>
      <c r="AE7">
        <f t="shared" si="3"/>
        <v>9398.921573693453</v>
      </c>
      <c r="AF7">
        <f t="shared" si="4"/>
        <v>-469.94607868467267</v>
      </c>
      <c r="AG7">
        <f t="shared" si="5"/>
        <v>-47.737988614088259</v>
      </c>
      <c r="AH7">
        <f t="shared" si="6"/>
        <v>-3130.6412799476816</v>
      </c>
      <c r="AI7">
        <f t="shared" si="7"/>
        <v>5750.5962264470108</v>
      </c>
      <c r="AJ7">
        <f t="shared" si="8"/>
        <v>-2858.5473386965896</v>
      </c>
      <c r="AK7">
        <f>G7*SUM(AB7, AE7:AF7)</f>
        <v>987.36519089060039</v>
      </c>
      <c r="AL7">
        <f t="shared" si="9"/>
        <v>3879.4140786410217</v>
      </c>
      <c r="AN7">
        <f t="shared" si="10"/>
        <v>6626.3479253468768</v>
      </c>
      <c r="AO7">
        <f t="shared" si="11"/>
        <v>-331.31739626734384</v>
      </c>
      <c r="AP7">
        <f t="shared" si="12"/>
        <v>-33.655831611422876</v>
      </c>
      <c r="AQ7">
        <f t="shared" si="13"/>
        <v>-2207.1381474709601</v>
      </c>
      <c r="AR7">
        <f t="shared" si="14"/>
        <v>4054.2365499971497</v>
      </c>
      <c r="AS7">
        <f t="shared" si="15"/>
        <v>-2015.3087860945448</v>
      </c>
      <c r="AT7">
        <f t="shared" si="16"/>
        <v>696.10382775506298</v>
      </c>
      <c r="AU7">
        <f t="shared" si="17"/>
        <v>2735.0315916576678</v>
      </c>
      <c r="AW7">
        <v>4</v>
      </c>
      <c r="AX7">
        <f>(R7*SUMPRODUCT(K8:$K$23, X8:$X$23)-$AZ$3*SUMPRODUCT(K7:$K$22, W8:$W$23))/Z7</f>
        <v>14704.057440933928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1.706887E-3</v>
      </c>
      <c r="O8">
        <f t="shared" si="29"/>
        <v>9844.2789972509217</v>
      </c>
      <c r="P8">
        <f t="shared" si="30"/>
        <v>492.21394986254609</v>
      </c>
      <c r="Q8" s="5">
        <f t="shared" si="31"/>
        <v>50</v>
      </c>
      <c r="R8">
        <f t="shared" si="0"/>
        <v>2000000</v>
      </c>
      <c r="S8">
        <f t="shared" si="1"/>
        <v>17410.875450945659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14038.842533924071</v>
      </c>
      <c r="AC8">
        <f t="shared" si="2"/>
        <v>16428.597516043657</v>
      </c>
      <c r="AE8">
        <f t="shared" si="3"/>
        <v>9288.8894609083618</v>
      </c>
      <c r="AF8">
        <f t="shared" si="4"/>
        <v>-464.44447304541808</v>
      </c>
      <c r="AG8">
        <f t="shared" si="5"/>
        <v>-47.17912537577584</v>
      </c>
      <c r="AH8">
        <f t="shared" si="6"/>
        <v>-3259.3340868614105</v>
      </c>
      <c r="AI8">
        <f t="shared" si="7"/>
        <v>5517.9317756257569</v>
      </c>
      <c r="AJ8">
        <f t="shared" si="8"/>
        <v>-2389.7549821195862</v>
      </c>
      <c r="AK8">
        <f t="shared" ref="AK8:AK23" si="32">G8*SUM(AB8:AB8, AE8:AF8)</f>
        <v>486.98802421406339</v>
      </c>
      <c r="AL8">
        <f t="shared" si="9"/>
        <v>3615.1648177202342</v>
      </c>
      <c r="AN8">
        <f t="shared" si="10"/>
        <v>6106.0830013633149</v>
      </c>
      <c r="AO8">
        <f t="shared" si="11"/>
        <v>-305.30415006816577</v>
      </c>
      <c r="AP8">
        <f t="shared" si="12"/>
        <v>-31.013358129470316</v>
      </c>
      <c r="AQ8">
        <f t="shared" si="13"/>
        <v>-2142.5343198779206</v>
      </c>
      <c r="AR8">
        <f t="shared" si="14"/>
        <v>3627.2311732877583</v>
      </c>
      <c r="AS8">
        <f t="shared" si="15"/>
        <v>-1570.9135451717111</v>
      </c>
      <c r="AT8">
        <f t="shared" si="16"/>
        <v>320.12322991194378</v>
      </c>
      <c r="AU8">
        <f t="shared" si="17"/>
        <v>2376.440858027991</v>
      </c>
      <c r="AW8">
        <v>5</v>
      </c>
      <c r="AX8">
        <f>(R8*SUMPRODUCT(K9:$K$23, X9:$X$23)-$AZ$3*SUMPRODUCT(K8:$K$22, W9:$W$23))/Z8</f>
        <v>17410.875450945659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1.7980839999999999E-3</v>
      </c>
      <c r="O9">
        <f t="shared" si="29"/>
        <v>9844.2789972509217</v>
      </c>
      <c r="P9">
        <f t="shared" si="30"/>
        <v>492.21394986254609</v>
      </c>
      <c r="Q9" s="5">
        <f t="shared" si="31"/>
        <v>50</v>
      </c>
      <c r="R9">
        <f t="shared" si="0"/>
        <v>2000000</v>
      </c>
      <c r="S9">
        <f t="shared" si="1"/>
        <v>19824.237603451347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16428.597516043657</v>
      </c>
      <c r="AC9">
        <f t="shared" si="2"/>
        <v>18485.111182604269</v>
      </c>
      <c r="AE9">
        <f t="shared" si="3"/>
        <v>9179.2983627818503</v>
      </c>
      <c r="AF9">
        <f t="shared" si="4"/>
        <v>-458.9649181390925</v>
      </c>
      <c r="AG9">
        <f t="shared" si="5"/>
        <v>-46.622502091545904</v>
      </c>
      <c r="AH9">
        <f t="shared" si="6"/>
        <v>-3393.2812188870607</v>
      </c>
      <c r="AI9">
        <f t="shared" si="7"/>
        <v>5280.4297236641505</v>
      </c>
      <c r="AJ9">
        <f t="shared" si="8"/>
        <v>-2056.5136665606115</v>
      </c>
      <c r="AK9">
        <f t="shared" si="32"/>
        <v>148.37869266804984</v>
      </c>
      <c r="AL9">
        <f t="shared" si="9"/>
        <v>3372.2947497715891</v>
      </c>
      <c r="AN9">
        <f t="shared" si="10"/>
        <v>5734.6919988616801</v>
      </c>
      <c r="AO9">
        <f t="shared" si="11"/>
        <v>-286.73459994308399</v>
      </c>
      <c r="AP9">
        <f t="shared" si="12"/>
        <v>-29.127029010774326</v>
      </c>
      <c r="AQ9">
        <f t="shared" si="13"/>
        <v>-2119.924844663391</v>
      </c>
      <c r="AR9">
        <f t="shared" si="14"/>
        <v>3298.90552524443</v>
      </c>
      <c r="AS9">
        <f t="shared" si="15"/>
        <v>-1284.7901879943622</v>
      </c>
      <c r="AT9">
        <f t="shared" si="16"/>
        <v>92.698381511933832</v>
      </c>
      <c r="AU9">
        <f t="shared" si="17"/>
        <v>2106.8137187620014</v>
      </c>
      <c r="AW9">
        <v>6</v>
      </c>
      <c r="AX9">
        <f>(R9*SUMPRODUCT(K10:$K$23, X10:$X$23)-$AZ$3*SUMPRODUCT(K9:$K$22, W10:$W$23))/Z9</f>
        <v>19824.237603451347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1.9035300000000001E-3</v>
      </c>
      <c r="O10">
        <f t="shared" si="29"/>
        <v>9844.2789972509217</v>
      </c>
      <c r="P10">
        <f t="shared" si="30"/>
        <v>492.21394986254609</v>
      </c>
      <c r="Q10" s="5">
        <f t="shared" si="31"/>
        <v>50</v>
      </c>
      <c r="R10">
        <f t="shared" si="0"/>
        <v>2000000</v>
      </c>
      <c r="S10">
        <f t="shared" si="1"/>
        <v>22033.288752807664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18485.111182604269</v>
      </c>
      <c r="AC10">
        <f t="shared" si="2"/>
        <v>20300.38369745759</v>
      </c>
      <c r="AE10">
        <f t="shared" si="3"/>
        <v>9070.0323093415245</v>
      </c>
      <c r="AF10">
        <f t="shared" si="4"/>
        <v>-453.50161546707625</v>
      </c>
      <c r="AG10">
        <f t="shared" si="5"/>
        <v>-46.067529739224121</v>
      </c>
      <c r="AH10">
        <f t="shared" si="6"/>
        <v>-3549.8932562528153</v>
      </c>
      <c r="AI10">
        <f t="shared" si="7"/>
        <v>5020.5699078824091</v>
      </c>
      <c r="AJ10">
        <f t="shared" si="8"/>
        <v>-1815.2725148533209</v>
      </c>
      <c r="AK10">
        <f t="shared" si="32"/>
        <v>111.11673169356274</v>
      </c>
      <c r="AL10">
        <f t="shared" si="9"/>
        <v>3316.4141247226507</v>
      </c>
      <c r="AN10">
        <f t="shared" si="10"/>
        <v>5383.7804471377376</v>
      </c>
      <c r="AO10">
        <f t="shared" si="11"/>
        <v>-269.18902235688688</v>
      </c>
      <c r="AP10">
        <f t="shared" si="12"/>
        <v>-27.344716909390687</v>
      </c>
      <c r="AQ10">
        <f t="shared" si="13"/>
        <v>-2107.1419869977863</v>
      </c>
      <c r="AR10">
        <f t="shared" si="14"/>
        <v>2980.1047208736736</v>
      </c>
      <c r="AS10">
        <f t="shared" si="15"/>
        <v>-1077.5075918559071</v>
      </c>
      <c r="AT10">
        <f t="shared" si="16"/>
        <v>65.956555284320046</v>
      </c>
      <c r="AU10">
        <f t="shared" si="17"/>
        <v>1968.5536843020866</v>
      </c>
      <c r="AW10">
        <v>7</v>
      </c>
      <c r="AX10">
        <f>(R10*SUMPRODUCT(K11:$K$23, X11:$X$23)-$AZ$3*SUMPRODUCT(K10:$K$22, W11:$W$23))/Z10</f>
        <v>22033.288752807664</v>
      </c>
    </row>
    <row r="11" spans="1:52" x14ac:dyDescent="0.25">
      <c r="A11" t="s">
        <v>33</v>
      </c>
      <c r="C11" s="24">
        <f>AU25</f>
        <v>1911.4454429191646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2.008026E-3</v>
      </c>
      <c r="O11">
        <f t="shared" si="29"/>
        <v>9844.2789972509217</v>
      </c>
      <c r="P11">
        <f t="shared" si="30"/>
        <v>492.21394986254609</v>
      </c>
      <c r="Q11" s="5">
        <f t="shared" si="31"/>
        <v>50</v>
      </c>
      <c r="R11">
        <f t="shared" si="0"/>
        <v>2000000</v>
      </c>
      <c r="S11">
        <f t="shared" si="1"/>
        <v>24051.753081315557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20300.38369745759</v>
      </c>
      <c r="AC11">
        <f t="shared" si="2"/>
        <v>21893.99798605606</v>
      </c>
      <c r="AE11">
        <f t="shared" si="3"/>
        <v>8961.1191255501108</v>
      </c>
      <c r="AF11">
        <f t="shared" si="4"/>
        <v>-448.05595627750557</v>
      </c>
      <c r="AG11">
        <f t="shared" si="5"/>
        <v>-45.51434964435974</v>
      </c>
      <c r="AH11">
        <f t="shared" si="6"/>
        <v>-3700.1918988854104</v>
      </c>
      <c r="AI11">
        <f t="shared" si="7"/>
        <v>4767.3569207428354</v>
      </c>
      <c r="AJ11">
        <f t="shared" si="8"/>
        <v>-1593.61428859847</v>
      </c>
      <c r="AK11">
        <f t="shared" si="32"/>
        <v>69.152272480152462</v>
      </c>
      <c r="AL11">
        <f t="shared" si="9"/>
        <v>3242.8949046245179</v>
      </c>
      <c r="AN11">
        <f t="shared" si="10"/>
        <v>5058.6132872565049</v>
      </c>
      <c r="AO11">
        <f t="shared" si="11"/>
        <v>-252.9306643628253</v>
      </c>
      <c r="AP11">
        <f t="shared" si="12"/>
        <v>-25.693162946058091</v>
      </c>
      <c r="AQ11">
        <f t="shared" si="13"/>
        <v>-2088.783738152968</v>
      </c>
      <c r="AR11">
        <f t="shared" si="14"/>
        <v>2691.205721794654</v>
      </c>
      <c r="AS11">
        <f t="shared" si="15"/>
        <v>-899.60621013071966</v>
      </c>
      <c r="AT11">
        <f t="shared" si="16"/>
        <v>39.036932721347682</v>
      </c>
      <c r="AU11">
        <f t="shared" si="17"/>
        <v>1830.6364443852822</v>
      </c>
      <c r="AW11">
        <v>8</v>
      </c>
      <c r="AX11">
        <f>(R11*SUMPRODUCT(K12:$K$23, X12:$X$23)-$AZ$3*SUMPRODUCT(K11:$K$22, W12:$W$23))/Z11</f>
        <v>24051.753081315557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2.1277219999999999E-3</v>
      </c>
      <c r="O12">
        <f t="shared" si="29"/>
        <v>9844.2789972509217</v>
      </c>
      <c r="P12">
        <f t="shared" si="30"/>
        <v>492.21394986254609</v>
      </c>
      <c r="Q12" s="5">
        <f t="shared" si="31"/>
        <v>50</v>
      </c>
      <c r="R12">
        <f t="shared" si="0"/>
        <v>2000000</v>
      </c>
      <c r="S12">
        <f t="shared" si="1"/>
        <v>25882.93929526132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21893.99798605606</v>
      </c>
      <c r="AC12">
        <f t="shared" si="2"/>
        <v>23275.162896777078</v>
      </c>
      <c r="AE12">
        <f t="shared" si="3"/>
        <v>8852.4411639865557</v>
      </c>
      <c r="AF12">
        <f t="shared" si="4"/>
        <v>-442.6220581993278</v>
      </c>
      <c r="AG12">
        <f t="shared" si="5"/>
        <v>-44.962364264862146</v>
      </c>
      <c r="AH12">
        <f t="shared" si="6"/>
        <v>-3873.6753221598556</v>
      </c>
      <c r="AI12">
        <f t="shared" si="7"/>
        <v>4491.1814193625105</v>
      </c>
      <c r="AJ12">
        <f t="shared" si="8"/>
        <v>-1381.1649107210178</v>
      </c>
      <c r="AK12">
        <f t="shared" si="32"/>
        <v>69.698779311239548</v>
      </c>
      <c r="AL12">
        <f t="shared" si="9"/>
        <v>3179.7152879527321</v>
      </c>
      <c r="AN12">
        <f t="shared" si="10"/>
        <v>4750.7023781758271</v>
      </c>
      <c r="AO12">
        <f t="shared" si="11"/>
        <v>-237.53511890879133</v>
      </c>
      <c r="AP12">
        <f t="shared" si="12"/>
        <v>-24.129255070394141</v>
      </c>
      <c r="AQ12">
        <f t="shared" si="13"/>
        <v>-2078.8252894728626</v>
      </c>
      <c r="AR12">
        <f t="shared" si="14"/>
        <v>2410.2127147237788</v>
      </c>
      <c r="AS12">
        <f t="shared" si="15"/>
        <v>-741.20836326016024</v>
      </c>
      <c r="AT12">
        <f t="shared" si="16"/>
        <v>37.404163495252654</v>
      </c>
      <c r="AU12">
        <f t="shared" si="17"/>
        <v>1706.4085149588709</v>
      </c>
      <c r="AW12">
        <v>9</v>
      </c>
      <c r="AX12">
        <f>(R12*SUMPRODUCT(K13:$K$23, X13:$X$23)-$AZ$3*SUMPRODUCT(K12:$K$22, W13:$W$23))/Z12</f>
        <v>25882.93929526132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2.2569180000000001E-3</v>
      </c>
      <c r="O13">
        <f t="shared" si="29"/>
        <v>9844.2789972509217</v>
      </c>
      <c r="P13">
        <f t="shared" si="30"/>
        <v>492.21394986254609</v>
      </c>
      <c r="Q13" s="5">
        <f t="shared" si="31"/>
        <v>50</v>
      </c>
      <c r="R13">
        <f t="shared" si="0"/>
        <v>2000000</v>
      </c>
      <c r="S13">
        <f t="shared" si="1"/>
        <v>27530.538785345379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23275.162896777078</v>
      </c>
      <c r="AC13">
        <f t="shared" si="2"/>
        <v>24453.320660458656</v>
      </c>
      <c r="AE13">
        <f t="shared" si="3"/>
        <v>8743.9375185397494</v>
      </c>
      <c r="AF13">
        <f t="shared" si="4"/>
        <v>-437.19687592698745</v>
      </c>
      <c r="AG13">
        <f t="shared" si="5"/>
        <v>-44.411264252981603</v>
      </c>
      <c r="AH13">
        <f t="shared" si="6"/>
        <v>-4059.054769276966</v>
      </c>
      <c r="AI13">
        <f t="shared" si="7"/>
        <v>4203.2746090828141</v>
      </c>
      <c r="AJ13">
        <f t="shared" si="8"/>
        <v>-1178.1577636815782</v>
      </c>
      <c r="AK13">
        <f t="shared" si="32"/>
        <v>63.163807078779676</v>
      </c>
      <c r="AL13">
        <f t="shared" si="9"/>
        <v>3088.2806524800158</v>
      </c>
      <c r="AN13">
        <f t="shared" si="10"/>
        <v>4461.7984298603415</v>
      </c>
      <c r="AO13">
        <f t="shared" si="11"/>
        <v>-223.08992149301704</v>
      </c>
      <c r="AP13">
        <f t="shared" si="12"/>
        <v>-22.661885299605622</v>
      </c>
      <c r="AQ13">
        <f t="shared" si="13"/>
        <v>-2071.227539981508</v>
      </c>
      <c r="AR13">
        <f t="shared" si="14"/>
        <v>2144.8190830862104</v>
      </c>
      <c r="AS13">
        <f t="shared" si="15"/>
        <v>-601.18252777727002</v>
      </c>
      <c r="AT13">
        <f t="shared" si="16"/>
        <v>32.230808448773743</v>
      </c>
      <c r="AU13">
        <f t="shared" si="17"/>
        <v>1575.8673637577142</v>
      </c>
      <c r="AW13">
        <v>10</v>
      </c>
      <c r="AX13">
        <f>(R13*SUMPRODUCT(K14:$K$23, X14:$X$23)-$AZ$3*SUMPRODUCT(K13:$K$22, W14:$W$23))/Z13</f>
        <v>27530.538785345379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2.397513E-3</v>
      </c>
      <c r="O14">
        <f t="shared" si="29"/>
        <v>9844.2789972509217</v>
      </c>
      <c r="P14">
        <f t="shared" si="30"/>
        <v>492.21394986254609</v>
      </c>
      <c r="Q14" s="5">
        <f t="shared" si="31"/>
        <v>50</v>
      </c>
      <c r="R14">
        <f t="shared" si="0"/>
        <v>2000000</v>
      </c>
      <c r="S14">
        <f t="shared" si="1"/>
        <v>28998.710963389491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24453.320660458656</v>
      </c>
      <c r="AC14">
        <f t="shared" si="2"/>
        <v>25438.060755376693</v>
      </c>
      <c r="AE14">
        <f t="shared" si="3"/>
        <v>8635.534439482466</v>
      </c>
      <c r="AF14">
        <f t="shared" si="4"/>
        <v>-431.77672197412329</v>
      </c>
      <c r="AG14">
        <f t="shared" si="5"/>
        <v>-43.860675027058832</v>
      </c>
      <c r="AH14">
        <f t="shared" si="6"/>
        <v>-4259.0633357183478</v>
      </c>
      <c r="AI14">
        <f t="shared" si="7"/>
        <v>3900.8337067629354</v>
      </c>
      <c r="AJ14">
        <f t="shared" si="8"/>
        <v>-984.74009491803736</v>
      </c>
      <c r="AK14">
        <f t="shared" si="32"/>
        <v>58.7827410803406</v>
      </c>
      <c r="AL14">
        <f t="shared" si="9"/>
        <v>2974.8763529252387</v>
      </c>
      <c r="AN14">
        <f t="shared" si="10"/>
        <v>4191.0626077827346</v>
      </c>
      <c r="AO14">
        <f t="shared" si="11"/>
        <v>-209.55313038913673</v>
      </c>
      <c r="AP14">
        <f t="shared" si="12"/>
        <v>-21.286793115844826</v>
      </c>
      <c r="AQ14">
        <f t="shared" si="13"/>
        <v>-2067.0406928024868</v>
      </c>
      <c r="AR14">
        <f t="shared" si="14"/>
        <v>1893.1819914752662</v>
      </c>
      <c r="AS14">
        <f t="shared" si="15"/>
        <v>-477.92147887522617</v>
      </c>
      <c r="AT14">
        <f t="shared" si="16"/>
        <v>28.528882589871792</v>
      </c>
      <c r="AU14">
        <f t="shared" si="17"/>
        <v>1443.7893951899116</v>
      </c>
      <c r="AW14">
        <v>11</v>
      </c>
      <c r="AX14">
        <f>(R14*SUMPRODUCT(K15:$K$23, X15:$X$23)-$AZ$3*SUMPRODUCT(K14:$K$22, W15:$W$23))/Z14</f>
        <v>28998.710963389491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2.5466569999999999E-3</v>
      </c>
      <c r="O15">
        <f t="shared" si="29"/>
        <v>9844.2789972509217</v>
      </c>
      <c r="P15">
        <f t="shared" si="30"/>
        <v>492.21394986254609</v>
      </c>
      <c r="Q15" s="5">
        <f t="shared" si="31"/>
        <v>50</v>
      </c>
      <c r="R15">
        <f t="shared" si="0"/>
        <v>2000000</v>
      </c>
      <c r="S15">
        <f t="shared" si="1"/>
        <v>30296.72196186598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25438.060755376693</v>
      </c>
      <c r="AC15">
        <f t="shared" si="2"/>
        <v>26243.244869212667</v>
      </c>
      <c r="AE15">
        <f t="shared" si="3"/>
        <v>8527.1873508585923</v>
      </c>
      <c r="AF15">
        <f t="shared" si="4"/>
        <v>-426.35936754292959</v>
      </c>
      <c r="AG15">
        <f t="shared" si="5"/>
        <v>-43.310370181705856</v>
      </c>
      <c r="AH15">
        <f t="shared" si="6"/>
        <v>-4467.9238032953817</v>
      </c>
      <c r="AI15">
        <f t="shared" si="7"/>
        <v>3589.593809838575</v>
      </c>
      <c r="AJ15">
        <f t="shared" si="8"/>
        <v>-805.18411383597413</v>
      </c>
      <c r="AK15">
        <f t="shared" si="32"/>
        <v>137.50944382863869</v>
      </c>
      <c r="AL15">
        <f t="shared" si="9"/>
        <v>2921.9191398312396</v>
      </c>
      <c r="AN15">
        <f t="shared" si="10"/>
        <v>3934.2891746148489</v>
      </c>
      <c r="AO15">
        <f t="shared" si="11"/>
        <v>-196.71445873074242</v>
      </c>
      <c r="AP15">
        <f t="shared" si="12"/>
        <v>-19.982617191739099</v>
      </c>
      <c r="AQ15">
        <f t="shared" si="13"/>
        <v>-2061.4187925094789</v>
      </c>
      <c r="AR15">
        <f t="shared" si="14"/>
        <v>1656.1733061828882</v>
      </c>
      <c r="AS15">
        <f t="shared" si="15"/>
        <v>-371.49730764596819</v>
      </c>
      <c r="AT15">
        <f t="shared" si="16"/>
        <v>63.444356738315243</v>
      </c>
      <c r="AU15">
        <f t="shared" si="17"/>
        <v>1348.1203552752352</v>
      </c>
      <c r="AW15">
        <v>12</v>
      </c>
      <c r="AX15">
        <f>(R15*SUMPRODUCT(K16:$K$23, X16:$X$23)-$AZ$3*SUMPRODUCT(K15:$K$22, W16:$W$23))/Z15</f>
        <v>30296.72196186598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3.8442260000000001E-3</v>
      </c>
      <c r="O16">
        <f t="shared" si="29"/>
        <v>9844.2789972509217</v>
      </c>
      <c r="P16">
        <f t="shared" si="30"/>
        <v>492.21394986254609</v>
      </c>
      <c r="Q16" s="5">
        <f t="shared" si="31"/>
        <v>50</v>
      </c>
      <c r="R16">
        <f t="shared" si="0"/>
        <v>2000000</v>
      </c>
      <c r="S16">
        <f t="shared" si="1"/>
        <v>30461.720961119598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26243.244869212667</v>
      </c>
      <c r="AC16">
        <f t="shared" si="2"/>
        <v>26020.872147791873</v>
      </c>
      <c r="AE16">
        <f t="shared" si="3"/>
        <v>8409.1350420289637</v>
      </c>
      <c r="AF16">
        <f t="shared" si="4"/>
        <v>-420.45675210144822</v>
      </c>
      <c r="AG16">
        <f t="shared" si="5"/>
        <v>-42.710771628766665</v>
      </c>
      <c r="AH16">
        <f t="shared" si="6"/>
        <v>-6659.7940448855352</v>
      </c>
      <c r="AI16">
        <f t="shared" si="7"/>
        <v>1286.1734734132142</v>
      </c>
      <c r="AJ16">
        <f t="shared" si="8"/>
        <v>222.37272142079382</v>
      </c>
      <c r="AK16">
        <f t="shared" si="32"/>
        <v>243.04665442989531</v>
      </c>
      <c r="AL16">
        <f t="shared" si="9"/>
        <v>1751.5928492639034</v>
      </c>
      <c r="AN16">
        <f t="shared" si="10"/>
        <v>3678.602433044588</v>
      </c>
      <c r="AO16">
        <f t="shared" si="11"/>
        <v>-183.93012165222942</v>
      </c>
      <c r="AP16">
        <f t="shared" si="12"/>
        <v>-18.68396067437677</v>
      </c>
      <c r="AQ16">
        <f t="shared" si="13"/>
        <v>-2913.347740837411</v>
      </c>
      <c r="AR16">
        <f t="shared" si="14"/>
        <v>562.64060988057122</v>
      </c>
      <c r="AS16">
        <f t="shared" si="15"/>
        <v>97.277642703179353</v>
      </c>
      <c r="AT16">
        <f t="shared" si="16"/>
        <v>106.32151937869672</v>
      </c>
      <c r="AU16">
        <f t="shared" si="17"/>
        <v>766.23977196244732</v>
      </c>
      <c r="AW16">
        <v>13</v>
      </c>
      <c r="AX16">
        <f>(R16*SUMPRODUCT(K17:$K$23, X17:$X$23)-$AZ$3*SUMPRODUCT(K16:$K$22, W17:$W$23))/Z16</f>
        <v>30461.720961119598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5.3300140000000001E-3</v>
      </c>
      <c r="O17">
        <f t="shared" si="29"/>
        <v>9844.2789972509217</v>
      </c>
      <c r="P17">
        <f t="shared" si="30"/>
        <v>492.21394986254609</v>
      </c>
      <c r="Q17" s="5">
        <f t="shared" si="31"/>
        <v>50</v>
      </c>
      <c r="R17">
        <f t="shared" si="0"/>
        <v>2000000</v>
      </c>
      <c r="S17">
        <f t="shared" si="1"/>
        <v>29466.684148191223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26020.872147791873</v>
      </c>
      <c r="AC17">
        <f t="shared" si="2"/>
        <v>24785.026152827966</v>
      </c>
      <c r="AE17">
        <f t="shared" si="3"/>
        <v>8280.2228841067699</v>
      </c>
      <c r="AF17">
        <f t="shared" si="4"/>
        <v>-414.0111442053385</v>
      </c>
      <c r="AG17">
        <f t="shared" si="5"/>
        <v>-42.05601490174687</v>
      </c>
      <c r="AH17">
        <f t="shared" si="6"/>
        <v>-9105.9604292851636</v>
      </c>
      <c r="AI17">
        <f t="shared" si="7"/>
        <v>-1281.8047042854787</v>
      </c>
      <c r="AJ17">
        <f t="shared" si="8"/>
        <v>1235.8459949639073</v>
      </c>
      <c r="AK17">
        <f t="shared" si="32"/>
        <v>467.64175765016762</v>
      </c>
      <c r="AL17">
        <f t="shared" si="9"/>
        <v>421.68304832859621</v>
      </c>
      <c r="AN17">
        <f t="shared" si="10"/>
        <v>3411.7070794438928</v>
      </c>
      <c r="AO17">
        <f t="shared" si="11"/>
        <v>-170.58535397219464</v>
      </c>
      <c r="AP17">
        <f t="shared" si="12"/>
        <v>-17.328374583840187</v>
      </c>
      <c r="AQ17">
        <f t="shared" si="13"/>
        <v>-3751.9364027456954</v>
      </c>
      <c r="AR17">
        <f t="shared" si="14"/>
        <v>-528.14305185783735</v>
      </c>
      <c r="AS17">
        <f t="shared" si="15"/>
        <v>509.20664686619511</v>
      </c>
      <c r="AT17">
        <f t="shared" si="16"/>
        <v>192.68281996140641</v>
      </c>
      <c r="AU17">
        <f t="shared" si="17"/>
        <v>173.74641496976423</v>
      </c>
      <c r="AW17">
        <v>14</v>
      </c>
      <c r="AX17">
        <f>(R17*SUMPRODUCT(K18:$K$23, X18:$X$23)-$AZ$3*SUMPRODUCT(K17:$K$22, W18:$W$23))/Z17</f>
        <v>29466.684148191223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6.9004050000000001E-3</v>
      </c>
      <c r="O18">
        <f t="shared" si="29"/>
        <v>9844.2789972509217</v>
      </c>
      <c r="P18">
        <f t="shared" si="30"/>
        <v>492.21394986254609</v>
      </c>
      <c r="Q18" s="5">
        <f t="shared" si="31"/>
        <v>50</v>
      </c>
      <c r="R18">
        <f t="shared" si="0"/>
        <v>2000000</v>
      </c>
      <c r="S18">
        <f t="shared" si="1"/>
        <v>27390.052330198734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24785.026152827966</v>
      </c>
      <c r="AC18">
        <f t="shared" si="2"/>
        <v>22648.971888898093</v>
      </c>
      <c r="AE18">
        <f t="shared" si="3"/>
        <v>8140.2837638750971</v>
      </c>
      <c r="AF18">
        <f t="shared" si="4"/>
        <v>-407.01418819375488</v>
      </c>
      <c r="AG18">
        <f t="shared" si="5"/>
        <v>-41.34525121722131</v>
      </c>
      <c r="AH18">
        <f t="shared" si="6"/>
        <v>-11608.141420323544</v>
      </c>
      <c r="AI18">
        <f t="shared" si="7"/>
        <v>-3916.2170958594234</v>
      </c>
      <c r="AJ18">
        <f t="shared" si="8"/>
        <v>2136.0542639298728</v>
      </c>
      <c r="AK18">
        <f t="shared" si="32"/>
        <v>702.39518773580096</v>
      </c>
      <c r="AL18">
        <f t="shared" si="9"/>
        <v>-1077.7676441937497</v>
      </c>
      <c r="AN18">
        <f t="shared" si="10"/>
        <v>3134.3312289131145</v>
      </c>
      <c r="AO18">
        <f t="shared" si="11"/>
        <v>-156.71656144565574</v>
      </c>
      <c r="AP18">
        <f t="shared" si="12"/>
        <v>-15.91955708380673</v>
      </c>
      <c r="AQ18">
        <f t="shared" si="13"/>
        <v>-4469.5935938773473</v>
      </c>
      <c r="AR18">
        <f t="shared" si="14"/>
        <v>-1507.8984834936959</v>
      </c>
      <c r="AS18">
        <f t="shared" si="15"/>
        <v>822.46538085071415</v>
      </c>
      <c r="AT18">
        <f t="shared" si="16"/>
        <v>270.44992973446307</v>
      </c>
      <c r="AU18">
        <f t="shared" si="17"/>
        <v>-414.98317290851878</v>
      </c>
      <c r="AW18">
        <v>15</v>
      </c>
      <c r="AX18">
        <f>(R18*SUMPRODUCT(K19:$K$23, X19:$X$23)-$AZ$3*SUMPRODUCT(K18:$K$22, W19:$W$23))/Z18</f>
        <v>27390.052330198734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8.6257439999999994E-3</v>
      </c>
      <c r="O19">
        <f t="shared" si="29"/>
        <v>9844.2789972509217</v>
      </c>
      <c r="P19">
        <f t="shared" si="30"/>
        <v>492.21394986254609</v>
      </c>
      <c r="Q19" s="5">
        <f t="shared" si="31"/>
        <v>50</v>
      </c>
      <c r="R19">
        <f t="shared" si="0"/>
        <v>2000000</v>
      </c>
      <c r="S19">
        <f t="shared" si="1"/>
        <v>24245.948923066699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22648.971888898093</v>
      </c>
      <c r="AC19">
        <f t="shared" si="2"/>
        <v>19675.667636618047</v>
      </c>
      <c r="AE19">
        <f t="shared" si="3"/>
        <v>7988.6649224018038</v>
      </c>
      <c r="AF19">
        <f t="shared" si="4"/>
        <v>-399.43324612009019</v>
      </c>
      <c r="AG19">
        <f t="shared" si="5"/>
        <v>-40.575165152433662</v>
      </c>
      <c r="AH19">
        <f t="shared" si="6"/>
        <v>-14265.342104617577</v>
      </c>
      <c r="AI19">
        <f t="shared" si="7"/>
        <v>-6716.6855934882969</v>
      </c>
      <c r="AJ19">
        <f t="shared" si="8"/>
        <v>2973.3042522800461</v>
      </c>
      <c r="AK19">
        <f t="shared" si="32"/>
        <v>674.31193950350973</v>
      </c>
      <c r="AL19">
        <f t="shared" si="9"/>
        <v>-3069.0694017047413</v>
      </c>
      <c r="AN19">
        <f t="shared" si="10"/>
        <v>2865.6157796088819</v>
      </c>
      <c r="AO19">
        <f t="shared" si="11"/>
        <v>-143.28078898044407</v>
      </c>
      <c r="AP19">
        <f t="shared" si="12"/>
        <v>-14.554726559502852</v>
      </c>
      <c r="AQ19">
        <f t="shared" si="13"/>
        <v>-5117.124054343335</v>
      </c>
      <c r="AR19">
        <f t="shared" si="14"/>
        <v>-2409.3437902744004</v>
      </c>
      <c r="AS19">
        <f t="shared" si="15"/>
        <v>1066.5546328046805</v>
      </c>
      <c r="AT19">
        <f t="shared" si="16"/>
        <v>241.88258651346371</v>
      </c>
      <c r="AU19">
        <f t="shared" si="17"/>
        <v>-1100.9065709562562</v>
      </c>
      <c r="AW19">
        <v>16</v>
      </c>
      <c r="AX19">
        <f>(R19*SUMPRODUCT(K20:$K$23, X20:$X$23)-$AZ$3*SUMPRODUCT(K19:$K$22, W20:$W$23))/Z19</f>
        <v>24245.948923066699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1.0476563E-2</v>
      </c>
      <c r="O20">
        <f t="shared" si="29"/>
        <v>9844.2789972509217</v>
      </c>
      <c r="P20">
        <f t="shared" si="30"/>
        <v>492.21394986254609</v>
      </c>
      <c r="Q20" s="5">
        <f t="shared" si="31"/>
        <v>50</v>
      </c>
      <c r="R20">
        <f t="shared" si="0"/>
        <v>2000000</v>
      </c>
      <c r="S20">
        <f t="shared" si="1"/>
        <v>19940.567035591306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19675.667636618047</v>
      </c>
      <c r="AC20">
        <f t="shared" si="2"/>
        <v>15850.487629448557</v>
      </c>
      <c r="AE20">
        <f t="shared" si="3"/>
        <v>7825.0845218323529</v>
      </c>
      <c r="AF20">
        <f t="shared" si="4"/>
        <v>-391.25422609161762</v>
      </c>
      <c r="AG20">
        <f t="shared" si="5"/>
        <v>-39.744325226954444</v>
      </c>
      <c r="AH20">
        <f t="shared" si="6"/>
        <v>-17003.530958195031</v>
      </c>
      <c r="AI20">
        <f t="shared" si="7"/>
        <v>-9609.4449876812505</v>
      </c>
      <c r="AJ20">
        <f t="shared" si="8"/>
        <v>3825.1800071694906</v>
      </c>
      <c r="AK20">
        <f t="shared" si="32"/>
        <v>116.57084110914276</v>
      </c>
      <c r="AL20">
        <f t="shared" si="9"/>
        <v>-5667.6941394026171</v>
      </c>
      <c r="AN20">
        <f t="shared" si="10"/>
        <v>2662.3710685420906</v>
      </c>
      <c r="AO20">
        <f t="shared" si="11"/>
        <v>-133.11855342710453</v>
      </c>
      <c r="AP20">
        <f t="shared" si="12"/>
        <v>-13.522427946655995</v>
      </c>
      <c r="AQ20">
        <f t="shared" si="13"/>
        <v>-5785.2038223809095</v>
      </c>
      <c r="AR20">
        <f t="shared" si="14"/>
        <v>-3269.4737352125799</v>
      </c>
      <c r="AS20">
        <f t="shared" si="15"/>
        <v>1301.4617995038527</v>
      </c>
      <c r="AT20">
        <f t="shared" si="16"/>
        <v>39.661531314926265</v>
      </c>
      <c r="AU20">
        <f t="shared" si="17"/>
        <v>-1928.350404393801</v>
      </c>
      <c r="AW20">
        <v>17</v>
      </c>
      <c r="AX20">
        <f>(R20*SUMPRODUCT(K21:$K$23, X21:$X$23)-$AZ$3*SUMPRODUCT(K20:$K$22, W21:$W$23))/Z20</f>
        <v>19940.567035591306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1.2607808E-2</v>
      </c>
      <c r="O21">
        <f t="shared" si="29"/>
        <v>9844.2789972509217</v>
      </c>
      <c r="P21">
        <f t="shared" si="30"/>
        <v>492.21394986254609</v>
      </c>
      <c r="Q21" s="5">
        <f t="shared" si="31"/>
        <v>50</v>
      </c>
      <c r="R21">
        <f t="shared" si="0"/>
        <v>2000000</v>
      </c>
      <c r="S21">
        <f t="shared" si="1"/>
        <v>14396.333319261352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15850.487629448557</v>
      </c>
      <c r="AC21">
        <f t="shared" si="2"/>
        <v>11184.739725671921</v>
      </c>
      <c r="AE21">
        <f t="shared" si="3"/>
        <v>7648.1765133789941</v>
      </c>
      <c r="AF21">
        <f t="shared" si="4"/>
        <v>-382.4088256689497</v>
      </c>
      <c r="AG21">
        <f t="shared" si="5"/>
        <v>-38.845793153133897</v>
      </c>
      <c r="AH21">
        <f t="shared" si="6"/>
        <v>-20043.552862039924</v>
      </c>
      <c r="AI21">
        <f t="shared" si="7"/>
        <v>-12816.630967483014</v>
      </c>
      <c r="AJ21">
        <f t="shared" si="8"/>
        <v>4665.7479037766352</v>
      </c>
      <c r="AK21">
        <f t="shared" si="32"/>
        <v>36.986008507453761</v>
      </c>
      <c r="AL21">
        <f t="shared" si="9"/>
        <v>-8113.897055198925</v>
      </c>
      <c r="AN21">
        <f t="shared" si="10"/>
        <v>2475.2027914008713</v>
      </c>
      <c r="AO21">
        <f t="shared" si="11"/>
        <v>-123.76013957004358</v>
      </c>
      <c r="AP21">
        <f t="shared" si="12"/>
        <v>-12.571783022870886</v>
      </c>
      <c r="AQ21">
        <f t="shared" si="13"/>
        <v>-6486.7564061741868</v>
      </c>
      <c r="AR21">
        <f t="shared" si="14"/>
        <v>-4147.88553736623</v>
      </c>
      <c r="AS21">
        <f t="shared" si="15"/>
        <v>1509.9902852919963</v>
      </c>
      <c r="AT21">
        <f t="shared" si="16"/>
        <v>11.96989522146629</v>
      </c>
      <c r="AU21">
        <f t="shared" si="17"/>
        <v>-2625.9253568527674</v>
      </c>
      <c r="AW21">
        <v>18</v>
      </c>
      <c r="AX21">
        <f>(R21*SUMPRODUCT(K22:$K$23, X22:$X$23)-$AZ$3*SUMPRODUCT(K21:$K$22, W22:$W$23))/Z21</f>
        <v>14396.333319261352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1.5033739000000001E-2</v>
      </c>
      <c r="O22">
        <f t="shared" si="29"/>
        <v>9844.2789972509217</v>
      </c>
      <c r="P22">
        <f t="shared" si="30"/>
        <v>492.21394986254609</v>
      </c>
      <c r="Q22" s="5">
        <f t="shared" si="31"/>
        <v>50</v>
      </c>
      <c r="R22">
        <f t="shared" si="0"/>
        <v>2000000</v>
      </c>
      <c r="S22">
        <f t="shared" si="1"/>
        <v>7673.3063993737742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11184.739725671921</v>
      </c>
      <c r="AC22">
        <f t="shared" si="2"/>
        <v>5812.2744917157443</v>
      </c>
      <c r="AE22">
        <f t="shared" si="3"/>
        <v>7456.7140587171343</v>
      </c>
      <c r="AF22">
        <f t="shared" si="4"/>
        <v>-372.83570293585672</v>
      </c>
      <c r="AG22">
        <f t="shared" si="5"/>
        <v>-37.873337706090361</v>
      </c>
      <c r="AH22">
        <f t="shared" si="6"/>
        <v>-23359.900620488082</v>
      </c>
      <c r="AI22">
        <f t="shared" si="7"/>
        <v>-16313.895602412897</v>
      </c>
      <c r="AJ22">
        <f t="shared" si="8"/>
        <v>5372.4652339561771</v>
      </c>
      <c r="AK22">
        <f t="shared" si="32"/>
        <v>383.64097971051729</v>
      </c>
      <c r="AL22">
        <f t="shared" si="9"/>
        <v>-10557.789388746203</v>
      </c>
      <c r="AN22">
        <f t="shared" si="10"/>
        <v>2255.3637483634307</v>
      </c>
      <c r="AO22">
        <f t="shared" si="11"/>
        <v>-112.76818741817152</v>
      </c>
      <c r="AP22">
        <f t="shared" si="12"/>
        <v>-11.455200269076361</v>
      </c>
      <c r="AQ22">
        <f t="shared" si="13"/>
        <v>-7065.4543824475486</v>
      </c>
      <c r="AR22">
        <f t="shared" si="14"/>
        <v>-4934.3140217713672</v>
      </c>
      <c r="AS22">
        <f t="shared" si="15"/>
        <v>1624.9601677890039</v>
      </c>
      <c r="AT22">
        <f t="shared" si="16"/>
        <v>116.03636014636051</v>
      </c>
      <c r="AU22">
        <f t="shared" si="17"/>
        <v>-3193.317493836003</v>
      </c>
      <c r="AW22">
        <v>19</v>
      </c>
      <c r="AX22">
        <f>(R22*SUMPRODUCT(K23:$K$23, X23:$X$23)-$AZ$3*SUMPRODUCT(K22:$K$22, W23:$W$23))/Z22</f>
        <v>7673.3063993737742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1.7719183999999999E-2</v>
      </c>
      <c r="O23">
        <f t="shared" si="29"/>
        <v>9844.2789972509217</v>
      </c>
      <c r="P23">
        <f t="shared" si="30"/>
        <v>492.21394986254609</v>
      </c>
      <c r="Q23" s="5">
        <f t="shared" si="31"/>
        <v>50</v>
      </c>
      <c r="R23">
        <f t="shared" si="0"/>
        <v>2000000</v>
      </c>
      <c r="S23">
        <f t="shared" si="1"/>
        <v>7892.0680868126619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5812.2744917157443</v>
      </c>
      <c r="AC23">
        <f t="shared" si="2"/>
        <v>5812.2744917157443</v>
      </c>
      <c r="AE23">
        <f t="shared" si="3"/>
        <v>7250.0200296881685</v>
      </c>
      <c r="AF23">
        <f t="shared" si="4"/>
        <v>-362.50100148440839</v>
      </c>
      <c r="AG23">
        <f t="shared" si="5"/>
        <v>-36.823519689521106</v>
      </c>
      <c r="AH23">
        <f t="shared" si="6"/>
        <v>-26843.385580334118</v>
      </c>
      <c r="AI23">
        <f t="shared" si="7"/>
        <v>-19992.690071819878</v>
      </c>
      <c r="AJ23">
        <f t="shared" si="8"/>
        <v>0</v>
      </c>
      <c r="AK23">
        <f t="shared" si="32"/>
        <v>888.98554639436543</v>
      </c>
      <c r="AL23">
        <f t="shared" si="9"/>
        <v>-19103.704525425514</v>
      </c>
      <c r="AN23">
        <f t="shared" si="10"/>
        <v>1986.4543035017803</v>
      </c>
      <c r="AO23">
        <f t="shared" si="11"/>
        <v>-99.322715175089002</v>
      </c>
      <c r="AP23">
        <f t="shared" si="12"/>
        <v>-10.089384423463162</v>
      </c>
      <c r="AQ23">
        <f t="shared" si="13"/>
        <v>-7354.8981365925729</v>
      </c>
      <c r="AR23">
        <f t="shared" si="14"/>
        <v>-5477.8559326893446</v>
      </c>
      <c r="AS23">
        <f t="shared" si="15"/>
        <v>0</v>
      </c>
      <c r="AT23">
        <f t="shared" si="16"/>
        <v>243.57576353646616</v>
      </c>
      <c r="AU23">
        <f t="shared" si="17"/>
        <v>-5234.2801691528784</v>
      </c>
      <c r="AW23">
        <v>20</v>
      </c>
      <c r="AX23">
        <f>(R23*SUMPRODUCT(K$23:$K24, X$23:$X24)-$AZ$3*SUMPRODUCT(K$22:$K23, W$23:$W24))/Z23</f>
        <v>7892.0680868126619</v>
      </c>
    </row>
    <row r="25" spans="5:50" x14ac:dyDescent="0.25">
      <c r="AN25" s="6">
        <f t="shared" ref="AN25:AU25" si="33">SUM(AN3:AN23)</f>
        <v>94275.307734781934</v>
      </c>
      <c r="AO25" s="6">
        <f t="shared" si="33"/>
        <v>-12096.974634677286</v>
      </c>
      <c r="AP25" s="6">
        <f t="shared" si="33"/>
        <v>-2948.7411777561738</v>
      </c>
      <c r="AQ25" s="6">
        <f t="shared" si="33"/>
        <v>-69368.653209420372</v>
      </c>
      <c r="AR25" s="6">
        <f t="shared" si="33"/>
        <v>9860.9387129280767</v>
      </c>
      <c r="AS25" s="6">
        <f t="shared" si="33"/>
        <v>-11784.560442823742</v>
      </c>
      <c r="AT25" s="6">
        <f t="shared" si="33"/>
        <v>3835.067172814835</v>
      </c>
      <c r="AU25" s="7">
        <f t="shared" si="33"/>
        <v>1911.4454429191646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23A7-C816-41FC-91B7-FC3D00E9BF5B}">
  <sheetPr codeName="Sheet23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37093.878054278553</v>
      </c>
      <c r="K3">
        <v>1</v>
      </c>
      <c r="L3" s="2">
        <v>0</v>
      </c>
      <c r="O3">
        <f>$C$3</f>
        <v>37093.878054278553</v>
      </c>
      <c r="P3">
        <f>O3*B5</f>
        <v>29675.102443422846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37093.878054278553</v>
      </c>
      <c r="AF3">
        <f t="shared" ref="AF3:AF23" si="4">-$Z3*P3</f>
        <v>-29675.102443422846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4898.8674068557084</v>
      </c>
      <c r="AJ3">
        <f t="shared" ref="AJ3:AJ23" si="8">AB3-AC3</f>
        <v>0</v>
      </c>
      <c r="AL3">
        <f t="shared" ref="AL3:AL23" si="9">SUM(AI3:AK3)</f>
        <v>4898.8674068557084</v>
      </c>
      <c r="AN3">
        <f t="shared" ref="AN3:AN23" si="10">AE3*$K3</f>
        <v>37093.878054278553</v>
      </c>
      <c r="AO3">
        <f t="shared" ref="AO3:AO23" si="11">AF3*$K3</f>
        <v>-29675.102443422846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4898.8674068557084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4898.8674068557084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29600.272790668718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2.397513E-3</v>
      </c>
      <c r="R4">
        <f t="shared" si="0"/>
        <v>2000000</v>
      </c>
      <c r="S4">
        <f t="shared" si="1"/>
        <v>25416.807773106968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25101.702568321372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-4795.0259999999998</v>
      </c>
      <c r="AI4">
        <f t="shared" si="7"/>
        <v>-4795.0259999999998</v>
      </c>
      <c r="AJ4">
        <f t="shared" si="8"/>
        <v>-25101.702568321372</v>
      </c>
      <c r="AK4">
        <f>H4*SUM(AB4, AE4:AF4)</f>
        <v>0</v>
      </c>
      <c r="AL4">
        <f t="shared" si="9"/>
        <v>-29896.72856832137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-4498.5702223473118</v>
      </c>
      <c r="AR4">
        <f t="shared" si="14"/>
        <v>-4498.5702223473118</v>
      </c>
      <c r="AS4">
        <f t="shared" si="15"/>
        <v>-23549.772556826501</v>
      </c>
      <c r="AT4">
        <f t="shared" si="16"/>
        <v>0</v>
      </c>
      <c r="AU4">
        <f t="shared" si="17"/>
        <v>-28048.342779173814</v>
      </c>
      <c r="AW4">
        <v>1</v>
      </c>
      <c r="AX4">
        <f>(R4*SUMPRODUCT(K5:$K$23, X5:$X$23)-$AZ$3*SUMPRODUCT(K4:$K$22, W5:$W$23))/Z4</f>
        <v>25416.807773106968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2.5466569999999999E-3</v>
      </c>
      <c r="O5">
        <f t="shared" ref="O5:O23" si="29">$C$3</f>
        <v>37093.878054278553</v>
      </c>
      <c r="P5">
        <f t="shared" ref="P5:P23" si="30">O5*$C$5</f>
        <v>1854.6939027139279</v>
      </c>
      <c r="Q5" s="5">
        <f t="shared" ref="Q5:Q23" si="31">$C$8</f>
        <v>50</v>
      </c>
      <c r="R5">
        <f t="shared" si="0"/>
        <v>2000000</v>
      </c>
      <c r="S5">
        <f t="shared" si="1"/>
        <v>49408.540334178164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25101.702568321372</v>
      </c>
      <c r="AC5">
        <f t="shared" si="2"/>
        <v>48183.770671814098</v>
      </c>
      <c r="AE5">
        <f t="shared" si="3"/>
        <v>36174.371908316061</v>
      </c>
      <c r="AF5">
        <f t="shared" si="4"/>
        <v>-1808.7185954158033</v>
      </c>
      <c r="AG5">
        <f t="shared" si="5"/>
        <v>-48.760568867163201</v>
      </c>
      <c r="AH5">
        <f t="shared" si="6"/>
        <v>-5030.1695734719178</v>
      </c>
      <c r="AI5">
        <f t="shared" si="7"/>
        <v>29286.723170561178</v>
      </c>
      <c r="AJ5">
        <f t="shared" si="8"/>
        <v>-23082.068103492726</v>
      </c>
      <c r="AK5">
        <f>H5*SUM(AB5, AE5:AF5)</f>
        <v>5137.9795481375486</v>
      </c>
      <c r="AL5">
        <f t="shared" si="9"/>
        <v>11342.634615206</v>
      </c>
      <c r="AN5">
        <f t="shared" si="10"/>
        <v>31238.831466860458</v>
      </c>
      <c r="AO5">
        <f t="shared" si="11"/>
        <v>-1561.941573343023</v>
      </c>
      <c r="AP5">
        <f t="shared" si="12"/>
        <v>-42.107799326278922</v>
      </c>
      <c r="AQ5">
        <f t="shared" si="13"/>
        <v>-4343.8658714982339</v>
      </c>
      <c r="AR5">
        <f t="shared" si="14"/>
        <v>25290.916222692922</v>
      </c>
      <c r="AS5">
        <f t="shared" si="15"/>
        <v>-19932.808708306617</v>
      </c>
      <c r="AT5">
        <f t="shared" si="16"/>
        <v>4436.966524014385</v>
      </c>
      <c r="AU5">
        <f t="shared" si="17"/>
        <v>9795.0740384006895</v>
      </c>
      <c r="AW5">
        <v>2</v>
      </c>
      <c r="AX5">
        <f>(R5*SUMPRODUCT(K6:$K$23, X6:$X$23)-$AZ$3*SUMPRODUCT(K5:$K$22, W6:$W$23))/Z5</f>
        <v>49408.540334178164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3.8442260000000001E-3</v>
      </c>
      <c r="O6">
        <f t="shared" si="29"/>
        <v>37093.878054278553</v>
      </c>
      <c r="P6">
        <f t="shared" si="30"/>
        <v>1854.6939027139279</v>
      </c>
      <c r="Q6" s="5">
        <f t="shared" si="31"/>
        <v>50</v>
      </c>
      <c r="R6">
        <f t="shared" si="0"/>
        <v>2000000</v>
      </c>
      <c r="S6">
        <f t="shared" si="1"/>
        <v>69950.671152547744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48183.770671814098</v>
      </c>
      <c r="AC6">
        <f t="shared" si="2"/>
        <v>67272.283082435402</v>
      </c>
      <c r="AE6">
        <f t="shared" si="3"/>
        <v>35673.565728209287</v>
      </c>
      <c r="AF6">
        <f t="shared" si="4"/>
        <v>-1783.6782864104644</v>
      </c>
      <c r="AG6">
        <f t="shared" si="5"/>
        <v>-48.08551653187763</v>
      </c>
      <c r="AH6">
        <f t="shared" si="6"/>
        <v>-7497.8658645575733</v>
      </c>
      <c r="AI6">
        <f t="shared" si="7"/>
        <v>26343.936060709373</v>
      </c>
      <c r="AJ6">
        <f t="shared" si="8"/>
        <v>-19088.512410621304</v>
      </c>
      <c r="AK6">
        <f>H6*SUM(AB6, AE6:AF6)</f>
        <v>8929.6140027610872</v>
      </c>
      <c r="AL6">
        <f t="shared" si="9"/>
        <v>16185.037652849156</v>
      </c>
      <c r="AN6">
        <f t="shared" si="10"/>
        <v>27783.508318955028</v>
      </c>
      <c r="AO6">
        <f t="shared" si="11"/>
        <v>-1389.1754159477514</v>
      </c>
      <c r="AP6">
        <f t="shared" si="12"/>
        <v>-37.450261035392558</v>
      </c>
      <c r="AQ6">
        <f t="shared" si="13"/>
        <v>-5839.5345228305887</v>
      </c>
      <c r="AR6">
        <f t="shared" si="14"/>
        <v>20517.348119141294</v>
      </c>
      <c r="AS6">
        <f t="shared" si="15"/>
        <v>-14866.63394956328</v>
      </c>
      <c r="AT6">
        <f t="shared" si="16"/>
        <v>6954.6175120527732</v>
      </c>
      <c r="AU6">
        <f t="shared" si="17"/>
        <v>12605.331681630789</v>
      </c>
      <c r="AW6">
        <v>3</v>
      </c>
      <c r="AX6">
        <f>(R6*SUMPRODUCT(K7:$K$23, X7:$X$23)-$AZ$3*SUMPRODUCT(K6:$K$22, W7:$W$23))/Z6</f>
        <v>69950.671152547744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5.3300140000000001E-3</v>
      </c>
      <c r="O7">
        <f t="shared" si="29"/>
        <v>37093.878054278553</v>
      </c>
      <c r="P7">
        <f t="shared" si="30"/>
        <v>1854.6939027139279</v>
      </c>
      <c r="Q7" s="5">
        <f t="shared" si="31"/>
        <v>50</v>
      </c>
      <c r="R7">
        <f t="shared" si="0"/>
        <v>2000000</v>
      </c>
      <c r="S7">
        <f t="shared" si="1"/>
        <v>86819.643570880187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67272.283082435402</v>
      </c>
      <c r="AC7">
        <f t="shared" si="2"/>
        <v>82215.36326870395</v>
      </c>
      <c r="AE7">
        <f t="shared" si="3"/>
        <v>35126.689466165917</v>
      </c>
      <c r="AF7">
        <f t="shared" si="4"/>
        <v>-1756.3344733082959</v>
      </c>
      <c r="AG7">
        <f t="shared" si="5"/>
        <v>-47.348364890246714</v>
      </c>
      <c r="AH7">
        <f t="shared" si="6"/>
        <v>-10251.859052485568</v>
      </c>
      <c r="AI7">
        <f t="shared" si="7"/>
        <v>23071.147575481809</v>
      </c>
      <c r="AJ7">
        <f t="shared" si="8"/>
        <v>-14943.080186268548</v>
      </c>
      <c r="AK7">
        <f>H7*SUM(AB7, AE7:AF7)</f>
        <v>10537.28420648318</v>
      </c>
      <c r="AL7">
        <f t="shared" si="9"/>
        <v>18665.35159569644</v>
      </c>
      <c r="AN7">
        <f t="shared" si="10"/>
        <v>24764.720510053707</v>
      </c>
      <c r="AO7">
        <f t="shared" si="11"/>
        <v>-1238.2360255026854</v>
      </c>
      <c r="AP7">
        <f t="shared" si="12"/>
        <v>-33.381142400123416</v>
      </c>
      <c r="AQ7">
        <f t="shared" si="13"/>
        <v>-7227.6786683188857</v>
      </c>
      <c r="AR7">
        <f t="shared" si="14"/>
        <v>16265.424673832014</v>
      </c>
      <c r="AS7">
        <f t="shared" si="15"/>
        <v>-10535.0435807139</v>
      </c>
      <c r="AT7">
        <f t="shared" si="16"/>
        <v>7428.9066881725148</v>
      </c>
      <c r="AU7">
        <f t="shared" si="17"/>
        <v>13159.287781290626</v>
      </c>
      <c r="AW7">
        <v>4</v>
      </c>
      <c r="AX7">
        <f>(R7*SUMPRODUCT(K8:$K$23, X8:$X$23)-$AZ$3*SUMPRODUCT(K7:$K$22, W8:$W$23))/Z7</f>
        <v>86819.643570880187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6.9004050000000001E-3</v>
      </c>
      <c r="O8">
        <f t="shared" si="29"/>
        <v>37093.878054278553</v>
      </c>
      <c r="P8">
        <f t="shared" si="30"/>
        <v>1854.6939027139279</v>
      </c>
      <c r="Q8" s="5">
        <f t="shared" si="31"/>
        <v>50</v>
      </c>
      <c r="R8">
        <f t="shared" si="0"/>
        <v>2000000</v>
      </c>
      <c r="S8">
        <f t="shared" si="1"/>
        <v>100311.47192186638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82215.36326870395</v>
      </c>
      <c r="AC8">
        <f t="shared" si="2"/>
        <v>93386.285581824341</v>
      </c>
      <c r="AE8">
        <f t="shared" si="3"/>
        <v>34533.034187878475</v>
      </c>
      <c r="AF8">
        <f t="shared" si="4"/>
        <v>-1726.651709393924</v>
      </c>
      <c r="AG8">
        <f t="shared" si="5"/>
        <v>-46.548158347513763</v>
      </c>
      <c r="AH8">
        <f t="shared" si="6"/>
        <v>-13068.915753219315</v>
      </c>
      <c r="AI8">
        <f t="shared" si="7"/>
        <v>19690.918566917724</v>
      </c>
      <c r="AJ8">
        <f t="shared" si="8"/>
        <v>-11170.922313120391</v>
      </c>
      <c r="AK8">
        <f t="shared" ref="AK8:AK23" si="32">H8*SUM(AB8:AB8, AE8:AF8)</f>
        <v>8339.0765666711686</v>
      </c>
      <c r="AL8">
        <f t="shared" si="9"/>
        <v>16859.0728204685</v>
      </c>
      <c r="AN8">
        <f t="shared" si="10"/>
        <v>22700.407182957562</v>
      </c>
      <c r="AO8">
        <f t="shared" si="11"/>
        <v>-1135.0203591478783</v>
      </c>
      <c r="AP8">
        <f t="shared" si="12"/>
        <v>-30.598589812772634</v>
      </c>
      <c r="AQ8">
        <f t="shared" si="13"/>
        <v>-8590.8961090358443</v>
      </c>
      <c r="AR8">
        <f t="shared" si="14"/>
        <v>12943.892124961068</v>
      </c>
      <c r="AS8">
        <f t="shared" si="15"/>
        <v>-7343.2436819012655</v>
      </c>
      <c r="AT8">
        <f t="shared" si="16"/>
        <v>5481.7202729247028</v>
      </c>
      <c r="AU8">
        <f t="shared" si="17"/>
        <v>11082.368715984503</v>
      </c>
      <c r="AW8">
        <v>5</v>
      </c>
      <c r="AX8">
        <f>(R8*SUMPRODUCT(K9:$K$23, X9:$X$23)-$AZ$3*SUMPRODUCT(K8:$K$22, W9:$W$23))/Z8</f>
        <v>100311.47192186638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8.6257439999999994E-3</v>
      </c>
      <c r="O9">
        <f t="shared" si="29"/>
        <v>37093.878054278553</v>
      </c>
      <c r="P9">
        <f t="shared" si="30"/>
        <v>1854.6939027139279</v>
      </c>
      <c r="Q9" s="5">
        <f t="shared" si="31"/>
        <v>50</v>
      </c>
      <c r="R9">
        <f t="shared" si="0"/>
        <v>2000000</v>
      </c>
      <c r="S9">
        <f t="shared" si="1"/>
        <v>111060.16300449631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93386.285581824341</v>
      </c>
      <c r="AC9">
        <f t="shared" si="2"/>
        <v>101467.15099336774</v>
      </c>
      <c r="AE9">
        <f t="shared" si="3"/>
        <v>33889.830733551804</v>
      </c>
      <c r="AF9">
        <f t="shared" si="4"/>
        <v>-1694.4915366775904</v>
      </c>
      <c r="AG9">
        <f t="shared" si="5"/>
        <v>-45.681164266461508</v>
      </c>
      <c r="AH9">
        <f t="shared" si="6"/>
        <v>-16060.499903084668</v>
      </c>
      <c r="AI9">
        <f t="shared" si="7"/>
        <v>16089.158129523084</v>
      </c>
      <c r="AJ9">
        <f t="shared" si="8"/>
        <v>-8080.8654115434038</v>
      </c>
      <c r="AK9">
        <f t="shared" si="32"/>
        <v>6555.3608134480646</v>
      </c>
      <c r="AL9">
        <f t="shared" si="9"/>
        <v>14563.653531427746</v>
      </c>
      <c r="AN9">
        <f t="shared" si="10"/>
        <v>21172.396131982547</v>
      </c>
      <c r="AO9">
        <f t="shared" si="11"/>
        <v>-1058.6198065991275</v>
      </c>
      <c r="AP9">
        <f t="shared" si="12"/>
        <v>-28.538935860253684</v>
      </c>
      <c r="AQ9">
        <f t="shared" si="13"/>
        <v>-10033.666697813522</v>
      </c>
      <c r="AR9">
        <f t="shared" si="14"/>
        <v>10051.570691709645</v>
      </c>
      <c r="AS9">
        <f t="shared" si="15"/>
        <v>-5048.4549458976308</v>
      </c>
      <c r="AT9">
        <f t="shared" si="16"/>
        <v>4095.4083548428416</v>
      </c>
      <c r="AU9">
        <f t="shared" si="17"/>
        <v>9098.5241006548586</v>
      </c>
      <c r="AW9">
        <v>6</v>
      </c>
      <c r="AX9">
        <f>(R9*SUMPRODUCT(K10:$K$23, X10:$X$23)-$AZ$3*SUMPRODUCT(K9:$K$22, W10:$W$23))/Z9</f>
        <v>111060.16300449631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1.0476563E-2</v>
      </c>
      <c r="O10">
        <f t="shared" si="29"/>
        <v>37093.878054278553</v>
      </c>
      <c r="P10">
        <f t="shared" si="30"/>
        <v>1854.6939027139279</v>
      </c>
      <c r="Q10" s="5">
        <f t="shared" si="31"/>
        <v>50</v>
      </c>
      <c r="R10">
        <f t="shared" si="0"/>
        <v>2000000</v>
      </c>
      <c r="S10">
        <f t="shared" si="1"/>
        <v>119563.60950528526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101467.15099336774</v>
      </c>
      <c r="AC10">
        <f t="shared" si="2"/>
        <v>106999.31788516037</v>
      </c>
      <c r="AE10">
        <f t="shared" si="3"/>
        <v>33195.883479476892</v>
      </c>
      <c r="AF10">
        <f t="shared" si="4"/>
        <v>-1659.7941739738449</v>
      </c>
      <c r="AG10">
        <f t="shared" si="5"/>
        <v>-44.745771028445958</v>
      </c>
      <c r="AH10">
        <f t="shared" si="6"/>
        <v>-19143.263814037309</v>
      </c>
      <c r="AI10">
        <f t="shared" si="7"/>
        <v>12348.07972043729</v>
      </c>
      <c r="AJ10">
        <f t="shared" si="8"/>
        <v>-5532.166891792629</v>
      </c>
      <c r="AK10">
        <f t="shared" si="32"/>
        <v>6982.6701156907166</v>
      </c>
      <c r="AL10">
        <f t="shared" si="9"/>
        <v>13798.582944335378</v>
      </c>
      <c r="AN10">
        <f t="shared" si="10"/>
        <v>19704.378364584369</v>
      </c>
      <c r="AO10">
        <f t="shared" si="11"/>
        <v>-985.21891822921862</v>
      </c>
      <c r="AP10">
        <f t="shared" si="12"/>
        <v>-26.560148733642031</v>
      </c>
      <c r="AQ10">
        <f t="shared" si="13"/>
        <v>-11363.038840585536</v>
      </c>
      <c r="AR10">
        <f t="shared" si="14"/>
        <v>7329.5604570359728</v>
      </c>
      <c r="AS10">
        <f t="shared" si="15"/>
        <v>-3283.7779322638594</v>
      </c>
      <c r="AT10">
        <f t="shared" si="16"/>
        <v>4144.7661436608387</v>
      </c>
      <c r="AU10">
        <f t="shared" si="17"/>
        <v>8190.5486684329526</v>
      </c>
      <c r="AW10">
        <v>7</v>
      </c>
      <c r="AX10">
        <f>(R10*SUMPRODUCT(K11:$K$23, X11:$X$23)-$AZ$3*SUMPRODUCT(K10:$K$22, W11:$W$23))/Z10</f>
        <v>119563.60950528526</v>
      </c>
    </row>
    <row r="11" spans="1:52" x14ac:dyDescent="0.25">
      <c r="A11" t="s">
        <v>33</v>
      </c>
      <c r="C11" s="24">
        <f>AU25</f>
        <v>11735.881205209194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1.2607808E-2</v>
      </c>
      <c r="O11">
        <f t="shared" si="29"/>
        <v>37093.878054278553</v>
      </c>
      <c r="P11">
        <f t="shared" si="30"/>
        <v>1854.6939027139279</v>
      </c>
      <c r="Q11" s="5">
        <f t="shared" si="31"/>
        <v>50</v>
      </c>
      <c r="R11">
        <f t="shared" si="0"/>
        <v>2000000</v>
      </c>
      <c r="S11">
        <f t="shared" si="1"/>
        <v>125742.07322389395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106999.31788516037</v>
      </c>
      <c r="AC11">
        <f t="shared" si="2"/>
        <v>109984.49715994451</v>
      </c>
      <c r="AE11">
        <f t="shared" si="3"/>
        <v>32445.397319382504</v>
      </c>
      <c r="AF11">
        <f t="shared" si="4"/>
        <v>-1622.2698659691255</v>
      </c>
      <c r="AG11">
        <f t="shared" si="5"/>
        <v>-43.734167228222887</v>
      </c>
      <c r="AH11">
        <f t="shared" si="6"/>
        <v>-22565.843597544368</v>
      </c>
      <c r="AI11">
        <f t="shared" si="7"/>
        <v>8213.5496886407855</v>
      </c>
      <c r="AJ11">
        <f t="shared" si="8"/>
        <v>-2985.1792747841391</v>
      </c>
      <c r="AK11">
        <f t="shared" si="32"/>
        <v>7097.8559349365487</v>
      </c>
      <c r="AL11">
        <f t="shared" si="9"/>
        <v>12326.226348793196</v>
      </c>
      <c r="AN11">
        <f t="shared" si="10"/>
        <v>18315.649606998089</v>
      </c>
      <c r="AO11">
        <f t="shared" si="11"/>
        <v>-915.78248034990452</v>
      </c>
      <c r="AP11">
        <f t="shared" si="12"/>
        <v>-24.688237746667053</v>
      </c>
      <c r="AQ11">
        <f t="shared" si="13"/>
        <v>-12738.573682746624</v>
      </c>
      <c r="AR11">
        <f t="shared" si="14"/>
        <v>4636.6052061548917</v>
      </c>
      <c r="AS11">
        <f t="shared" si="15"/>
        <v>-1685.1542014668578</v>
      </c>
      <c r="AT11">
        <f t="shared" si="16"/>
        <v>4006.7884201124593</v>
      </c>
      <c r="AU11">
        <f t="shared" si="17"/>
        <v>6958.239424800493</v>
      </c>
      <c r="AW11">
        <v>8</v>
      </c>
      <c r="AX11">
        <f>(R11*SUMPRODUCT(K12:$K$23, X12:$X$23)-$AZ$3*SUMPRODUCT(K11:$K$22, W12:$W$23))/Z11</f>
        <v>125742.07322389395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1.5033739000000001E-2</v>
      </c>
      <c r="O12">
        <f t="shared" si="29"/>
        <v>37093.878054278553</v>
      </c>
      <c r="P12">
        <f t="shared" si="30"/>
        <v>1854.6939027139279</v>
      </c>
      <c r="Q12" s="5">
        <f t="shared" si="31"/>
        <v>50</v>
      </c>
      <c r="R12">
        <f t="shared" si="0"/>
        <v>2000000</v>
      </c>
      <c r="S12">
        <f t="shared" si="1"/>
        <v>129559.13266398365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109984.49715994451</v>
      </c>
      <c r="AC12">
        <f t="shared" si="2"/>
        <v>110486.31167850143</v>
      </c>
      <c r="AE12">
        <f t="shared" si="3"/>
        <v>31633.167711137787</v>
      </c>
      <c r="AF12">
        <f t="shared" si="4"/>
        <v>-1581.6583855568895</v>
      </c>
      <c r="AG12">
        <f t="shared" si="5"/>
        <v>-42.639337500449201</v>
      </c>
      <c r="AH12">
        <f t="shared" si="6"/>
        <v>-26299.522219658251</v>
      </c>
      <c r="AI12">
        <f t="shared" si="7"/>
        <v>3709.347768422198</v>
      </c>
      <c r="AJ12">
        <f t="shared" si="8"/>
        <v>-501.81451855691557</v>
      </c>
      <c r="AK12">
        <f t="shared" si="32"/>
        <v>7267.8687365987689</v>
      </c>
      <c r="AL12">
        <f t="shared" si="9"/>
        <v>10475.40198646405</v>
      </c>
      <c r="AN12">
        <f t="shared" si="10"/>
        <v>16976.081771195975</v>
      </c>
      <c r="AO12">
        <f t="shared" si="11"/>
        <v>-848.80408855979886</v>
      </c>
      <c r="AP12">
        <f t="shared" si="12"/>
        <v>-22.882592305872272</v>
      </c>
      <c r="AQ12">
        <f t="shared" si="13"/>
        <v>-14113.756921887654</v>
      </c>
      <c r="AR12">
        <f t="shared" si="14"/>
        <v>1990.6381684426515</v>
      </c>
      <c r="AS12">
        <f t="shared" si="15"/>
        <v>-269.30101906917537</v>
      </c>
      <c r="AT12">
        <f t="shared" si="16"/>
        <v>3900.3344559570742</v>
      </c>
      <c r="AU12">
        <f t="shared" si="17"/>
        <v>5621.6716053305499</v>
      </c>
      <c r="AW12">
        <v>9</v>
      </c>
      <c r="AX12">
        <f>(R12*SUMPRODUCT(K13:$K$23, X13:$X$23)-$AZ$3*SUMPRODUCT(K12:$K$22, W13:$W$23))/Z12</f>
        <v>129559.13266398365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1.7719183999999999E-2</v>
      </c>
      <c r="O13">
        <f t="shared" si="29"/>
        <v>37093.878054278553</v>
      </c>
      <c r="P13">
        <f t="shared" si="30"/>
        <v>1854.6939027139279</v>
      </c>
      <c r="Q13" s="5">
        <f t="shared" si="31"/>
        <v>50</v>
      </c>
      <c r="R13">
        <f t="shared" si="0"/>
        <v>2000000</v>
      </c>
      <c r="S13">
        <f t="shared" si="1"/>
        <v>130991.98792006646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110486.31167850143</v>
      </c>
      <c r="AC13">
        <f t="shared" si="2"/>
        <v>108611.77062799422</v>
      </c>
      <c r="AE13">
        <f t="shared" si="3"/>
        <v>30756.3221148499</v>
      </c>
      <c r="AF13">
        <f t="shared" si="4"/>
        <v>-1537.816105742495</v>
      </c>
      <c r="AG13">
        <f t="shared" si="5"/>
        <v>-41.457409858636154</v>
      </c>
      <c r="AH13">
        <f t="shared" si="6"/>
        <v>-30221.370672342382</v>
      </c>
      <c r="AI13">
        <f t="shared" si="7"/>
        <v>-1044.3220730936118</v>
      </c>
      <c r="AJ13">
        <f t="shared" si="8"/>
        <v>1874.5410505072068</v>
      </c>
      <c r="AK13">
        <f t="shared" si="32"/>
        <v>7222.7390744493769</v>
      </c>
      <c r="AL13">
        <f t="shared" si="9"/>
        <v>8052.9580518629718</v>
      </c>
      <c r="AN13">
        <f t="shared" si="10"/>
        <v>15694.132011962676</v>
      </c>
      <c r="AO13">
        <f t="shared" si="11"/>
        <v>-784.70660059813383</v>
      </c>
      <c r="AP13">
        <f t="shared" si="12"/>
        <v>-21.154612075067806</v>
      </c>
      <c r="AQ13">
        <f t="shared" si="13"/>
        <v>-15421.160538736713</v>
      </c>
      <c r="AR13">
        <f t="shared" si="14"/>
        <v>-532.88973944723773</v>
      </c>
      <c r="AS13">
        <f t="shared" si="15"/>
        <v>956.52837158637203</v>
      </c>
      <c r="AT13">
        <f t="shared" si="16"/>
        <v>3685.5713794088297</v>
      </c>
      <c r="AU13">
        <f t="shared" si="17"/>
        <v>4109.2100115479643</v>
      </c>
      <c r="AW13">
        <v>10</v>
      </c>
      <c r="AX13">
        <f>(R13*SUMPRODUCT(K14:$K$23, X14:$X$23)-$AZ$3*SUMPRODUCT(K13:$K$22, W14:$W$23))/Z13</f>
        <v>130991.98792006646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2.0768709E-2</v>
      </c>
      <c r="O14">
        <f t="shared" si="29"/>
        <v>37093.878054278553</v>
      </c>
      <c r="P14">
        <f t="shared" si="30"/>
        <v>1854.6939027139279</v>
      </c>
      <c r="Q14" s="5">
        <f t="shared" si="31"/>
        <v>50</v>
      </c>
      <c r="R14">
        <f t="shared" si="0"/>
        <v>2000000</v>
      </c>
      <c r="S14">
        <f t="shared" si="1"/>
        <v>129934.89521265228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108611.77062799422</v>
      </c>
      <c r="AC14">
        <f t="shared" si="2"/>
        <v>104420.40850941834</v>
      </c>
      <c r="AE14">
        <f t="shared" si="3"/>
        <v>29809.989789787818</v>
      </c>
      <c r="AF14">
        <f t="shared" si="4"/>
        <v>-1490.499489489391</v>
      </c>
      <c r="AG14">
        <f t="shared" si="5"/>
        <v>-40.181818878802048</v>
      </c>
      <c r="AH14">
        <f t="shared" si="6"/>
        <v>-34440.675249909815</v>
      </c>
      <c r="AI14">
        <f t="shared" si="7"/>
        <v>-6161.3667684901884</v>
      </c>
      <c r="AJ14">
        <f t="shared" si="8"/>
        <v>4191.3621185758821</v>
      </c>
      <c r="AK14">
        <f t="shared" si="32"/>
        <v>7038.2668117142421</v>
      </c>
      <c r="AL14">
        <f t="shared" si="9"/>
        <v>5068.2621617999357</v>
      </c>
      <c r="AN14">
        <f t="shared" si="10"/>
        <v>14467.608741752909</v>
      </c>
      <c r="AO14">
        <f t="shared" si="11"/>
        <v>-723.38043708764553</v>
      </c>
      <c r="AP14">
        <f t="shared" si="12"/>
        <v>-19.501342944761419</v>
      </c>
      <c r="AQ14">
        <f t="shared" si="13"/>
        <v>-16715.007882631511</v>
      </c>
      <c r="AR14">
        <f t="shared" si="14"/>
        <v>-2990.2809209110101</v>
      </c>
      <c r="AS14">
        <f t="shared" si="15"/>
        <v>2034.1834282457178</v>
      </c>
      <c r="AT14">
        <f t="shared" si="16"/>
        <v>3415.8646537621348</v>
      </c>
      <c r="AU14">
        <f t="shared" si="17"/>
        <v>2459.7671610968428</v>
      </c>
      <c r="AW14">
        <v>11</v>
      </c>
      <c r="AX14">
        <f>(R14*SUMPRODUCT(K15:$K$23, X15:$X$23)-$AZ$3*SUMPRODUCT(K14:$K$22, W15:$W$23))/Z14</f>
        <v>129934.89521265228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2.4225090000000001E-2</v>
      </c>
      <c r="O15">
        <f t="shared" si="29"/>
        <v>37093.878054278553</v>
      </c>
      <c r="P15">
        <f t="shared" si="30"/>
        <v>1854.6939027139279</v>
      </c>
      <c r="Q15" s="5">
        <f t="shared" si="31"/>
        <v>50</v>
      </c>
      <c r="R15">
        <f t="shared" si="0"/>
        <v>2000000</v>
      </c>
      <c r="S15">
        <f t="shared" si="1"/>
        <v>126268.23215761279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104420.40850941834</v>
      </c>
      <c r="AC15">
        <f t="shared" si="2"/>
        <v>98000.796649282769</v>
      </c>
      <c r="AE15">
        <f t="shared" si="3"/>
        <v>28789.740206333245</v>
      </c>
      <c r="AF15">
        <f t="shared" si="4"/>
        <v>-1439.4870103166625</v>
      </c>
      <c r="AG15">
        <f t="shared" si="5"/>
        <v>-38.806592511311344</v>
      </c>
      <c r="AH15">
        <f t="shared" si="6"/>
        <v>-38936.327148107142</v>
      </c>
      <c r="AI15">
        <f t="shared" si="7"/>
        <v>-11624.88054460187</v>
      </c>
      <c r="AJ15">
        <f t="shared" si="8"/>
        <v>6419.6118601355702</v>
      </c>
      <c r="AK15">
        <f t="shared" si="32"/>
        <v>6838.897342512073</v>
      </c>
      <c r="AL15">
        <f t="shared" si="9"/>
        <v>1633.6286580457727</v>
      </c>
      <c r="AN15">
        <f t="shared" si="10"/>
        <v>13283.06258245235</v>
      </c>
      <c r="AO15">
        <f t="shared" si="11"/>
        <v>-664.15312912261754</v>
      </c>
      <c r="AP15">
        <f t="shared" si="12"/>
        <v>-17.904656076961775</v>
      </c>
      <c r="AQ15">
        <f t="shared" si="13"/>
        <v>-17964.51327912198</v>
      </c>
      <c r="AR15">
        <f t="shared" si="14"/>
        <v>-5363.5084818692112</v>
      </c>
      <c r="AS15">
        <f t="shared" si="15"/>
        <v>2961.8921699917159</v>
      </c>
      <c r="AT15">
        <f t="shared" si="16"/>
        <v>3155.3428667470703</v>
      </c>
      <c r="AU15">
        <f t="shared" si="17"/>
        <v>753.72655486957512</v>
      </c>
      <c r="AW15">
        <v>12</v>
      </c>
      <c r="AX15">
        <f>(R15*SUMPRODUCT(K16:$K$23, X16:$X$23)-$AZ$3*SUMPRODUCT(K15:$K$22, W16:$W$23))/Z15</f>
        <v>126268.23215761279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2.7828815E-2</v>
      </c>
      <c r="O16">
        <f t="shared" si="29"/>
        <v>37093.878054278553</v>
      </c>
      <c r="P16">
        <f t="shared" si="30"/>
        <v>1854.6939027139279</v>
      </c>
      <c r="Q16" s="5">
        <f t="shared" si="31"/>
        <v>50</v>
      </c>
      <c r="R16">
        <f t="shared" si="0"/>
        <v>2000000</v>
      </c>
      <c r="S16">
        <f t="shared" si="1"/>
        <v>120121.71759247304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98000.796649282769</v>
      </c>
      <c r="AC16">
        <f t="shared" si="2"/>
        <v>89703.499499509679</v>
      </c>
      <c r="AE16">
        <f t="shared" si="3"/>
        <v>27700.658450169805</v>
      </c>
      <c r="AF16">
        <f t="shared" si="4"/>
        <v>-1385.0329225084904</v>
      </c>
      <c r="AG16">
        <f t="shared" si="5"/>
        <v>-37.338585102420566</v>
      </c>
      <c r="AH16">
        <f t="shared" si="6"/>
        <v>-43197.659351106755</v>
      </c>
      <c r="AI16">
        <f t="shared" si="7"/>
        <v>-16919.372408547861</v>
      </c>
      <c r="AJ16">
        <f t="shared" si="8"/>
        <v>8297.2971497730905</v>
      </c>
      <c r="AK16">
        <f t="shared" si="32"/>
        <v>6800.1082930788425</v>
      </c>
      <c r="AL16">
        <f t="shared" si="9"/>
        <v>-1821.9669656959277</v>
      </c>
      <c r="AN16">
        <f t="shared" si="10"/>
        <v>12117.739703600399</v>
      </c>
      <c r="AO16">
        <f t="shared" si="11"/>
        <v>-605.88698518002002</v>
      </c>
      <c r="AP16">
        <f t="shared" si="12"/>
        <v>-16.333880870946967</v>
      </c>
      <c r="AQ16">
        <f t="shared" si="13"/>
        <v>-18896.951231796535</v>
      </c>
      <c r="AR16">
        <f t="shared" si="14"/>
        <v>-7401.4323942471019</v>
      </c>
      <c r="AS16">
        <f t="shared" si="15"/>
        <v>3629.6785971800414</v>
      </c>
      <c r="AT16">
        <f t="shared" si="16"/>
        <v>2974.7286476982172</v>
      </c>
      <c r="AU16">
        <f t="shared" si="17"/>
        <v>-797.02514936884279</v>
      </c>
      <c r="AW16">
        <v>13</v>
      </c>
      <c r="AX16">
        <f>(R16*SUMPRODUCT(K17:$K$23, X17:$X$23)-$AZ$3*SUMPRODUCT(K16:$K$22, W17:$W$23))/Z16</f>
        <v>120121.71759247304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3.1684449000000003E-2</v>
      </c>
      <c r="O17">
        <f t="shared" si="29"/>
        <v>37093.878054278553</v>
      </c>
      <c r="P17">
        <f t="shared" si="30"/>
        <v>1854.6939027139279</v>
      </c>
      <c r="Q17" s="5">
        <f t="shared" si="31"/>
        <v>50</v>
      </c>
      <c r="R17">
        <f t="shared" si="0"/>
        <v>2000000</v>
      </c>
      <c r="S17">
        <f t="shared" si="1"/>
        <v>111613.0381027777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89703.499499509679</v>
      </c>
      <c r="AC17">
        <f t="shared" si="2"/>
        <v>79875.082185502222</v>
      </c>
      <c r="AE17">
        <f t="shared" si="3"/>
        <v>26545.971765737282</v>
      </c>
      <c r="AF17">
        <f t="shared" si="4"/>
        <v>-1327.2985882868643</v>
      </c>
      <c r="AG17">
        <f t="shared" si="5"/>
        <v>-35.782146755986552</v>
      </c>
      <c r="AH17">
        <f t="shared" si="6"/>
        <v>-47322.099816392169</v>
      </c>
      <c r="AI17">
        <f t="shared" si="7"/>
        <v>-22139.208785697738</v>
      </c>
      <c r="AJ17">
        <f t="shared" si="8"/>
        <v>9828.4173140074563</v>
      </c>
      <c r="AK17">
        <f t="shared" si="32"/>
        <v>7090.6980541684379</v>
      </c>
      <c r="AL17">
        <f t="shared" si="9"/>
        <v>-5220.0934175218435</v>
      </c>
      <c r="AN17">
        <f t="shared" si="10"/>
        <v>10937.75868977149</v>
      </c>
      <c r="AO17">
        <f t="shared" si="11"/>
        <v>-546.88793448857461</v>
      </c>
      <c r="AP17">
        <f t="shared" si="12"/>
        <v>-14.743347505707733</v>
      </c>
      <c r="AQ17">
        <f t="shared" si="13"/>
        <v>-19498.163904213798</v>
      </c>
      <c r="AR17">
        <f t="shared" si="14"/>
        <v>-9122.0364964365908</v>
      </c>
      <c r="AS17">
        <f t="shared" si="15"/>
        <v>4049.6109101470643</v>
      </c>
      <c r="AT17">
        <f t="shared" si="16"/>
        <v>2921.5861804926694</v>
      </c>
      <c r="AU17">
        <f t="shared" si="17"/>
        <v>-2150.8394057968562</v>
      </c>
      <c r="AW17">
        <v>14</v>
      </c>
      <c r="AX17">
        <f>(R17*SUMPRODUCT(K18:$K$23, X18:$X$23)-$AZ$3*SUMPRODUCT(K17:$K$22, W18:$W$23))/Z17</f>
        <v>111613.0381027777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3.5933631000000001E-2</v>
      </c>
      <c r="O18">
        <f t="shared" si="29"/>
        <v>37093.878054278553</v>
      </c>
      <c r="P18">
        <f t="shared" si="30"/>
        <v>1854.6939027139279</v>
      </c>
      <c r="Q18" s="5">
        <f t="shared" si="31"/>
        <v>50</v>
      </c>
      <c r="R18">
        <f t="shared" si="0"/>
        <v>2000000</v>
      </c>
      <c r="S18">
        <f t="shared" si="1"/>
        <v>100766.07623235785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79875.082185502222</v>
      </c>
      <c r="AC18">
        <f t="shared" si="2"/>
        <v>68800.140186414123</v>
      </c>
      <c r="AE18">
        <f t="shared" si="3"/>
        <v>25326.61889411349</v>
      </c>
      <c r="AF18">
        <f t="shared" si="4"/>
        <v>-1266.3309447056747</v>
      </c>
      <c r="AG18">
        <f t="shared" si="5"/>
        <v>-34.138542830509223</v>
      </c>
      <c r="AH18">
        <f t="shared" si="6"/>
        <v>-51431.298316698718</v>
      </c>
      <c r="AI18">
        <f t="shared" si="7"/>
        <v>-27405.14891012141</v>
      </c>
      <c r="AJ18">
        <f t="shared" si="8"/>
        <v>11074.9419990881</v>
      </c>
      <c r="AK18">
        <f t="shared" si="32"/>
        <v>7285.8694464571927</v>
      </c>
      <c r="AL18">
        <f t="shared" si="9"/>
        <v>-9044.3374645761178</v>
      </c>
      <c r="AN18">
        <f t="shared" si="10"/>
        <v>9751.7500403219183</v>
      </c>
      <c r="AO18">
        <f t="shared" si="11"/>
        <v>-487.58750201609604</v>
      </c>
      <c r="AP18">
        <f t="shared" si="12"/>
        <v>-13.144689301631423</v>
      </c>
      <c r="AQ18">
        <f t="shared" si="13"/>
        <v>-19803.084159419574</v>
      </c>
      <c r="AR18">
        <f t="shared" si="14"/>
        <v>-10552.066310415383</v>
      </c>
      <c r="AS18">
        <f t="shared" si="15"/>
        <v>4264.2907265948588</v>
      </c>
      <c r="AT18">
        <f t="shared" si="16"/>
        <v>2805.3479213043661</v>
      </c>
      <c r="AU18">
        <f t="shared" si="17"/>
        <v>-3482.4276625161579</v>
      </c>
      <c r="AW18">
        <v>15</v>
      </c>
      <c r="AX18">
        <f>(R18*SUMPRODUCT(K19:$K$23, X19:$X$23)-$AZ$3*SUMPRODUCT(K18:$K$22, W19:$W$23))/Z18</f>
        <v>100766.07623235785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4.1016489000000003E-2</v>
      </c>
      <c r="O19">
        <f t="shared" si="29"/>
        <v>37093.878054278553</v>
      </c>
      <c r="P19">
        <f t="shared" si="30"/>
        <v>1854.6939027139279</v>
      </c>
      <c r="Q19" s="5">
        <f t="shared" si="31"/>
        <v>50</v>
      </c>
      <c r="R19">
        <f t="shared" si="0"/>
        <v>2000000</v>
      </c>
      <c r="S19">
        <f t="shared" si="1"/>
        <v>87185.165213555374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68800.140186414123</v>
      </c>
      <c r="AC19">
        <f t="shared" si="2"/>
        <v>56490.606401013552</v>
      </c>
      <c r="AE19">
        <f t="shared" si="3"/>
        <v>24034.543719894758</v>
      </c>
      <c r="AF19">
        <f t="shared" si="4"/>
        <v>-1201.727185994738</v>
      </c>
      <c r="AG19">
        <f t="shared" si="5"/>
        <v>-32.396914235720523</v>
      </c>
      <c r="AH19">
        <f t="shared" si="6"/>
        <v>-56009.726659344422</v>
      </c>
      <c r="AI19">
        <f t="shared" si="7"/>
        <v>-33209.307039680119</v>
      </c>
      <c r="AJ19">
        <f t="shared" si="8"/>
        <v>12309.53378540057</v>
      </c>
      <c r="AK19">
        <f t="shared" si="32"/>
        <v>6725.8590232710594</v>
      </c>
      <c r="AL19">
        <f t="shared" si="9"/>
        <v>-14173.91423100849</v>
      </c>
      <c r="AN19">
        <f t="shared" si="10"/>
        <v>8621.4365489650518</v>
      </c>
      <c r="AO19">
        <f t="shared" si="11"/>
        <v>-431.07182744825258</v>
      </c>
      <c r="AP19">
        <f t="shared" si="12"/>
        <v>-11.621104345506174</v>
      </c>
      <c r="AQ19">
        <f t="shared" si="13"/>
        <v>-20091.261566938065</v>
      </c>
      <c r="AR19">
        <f t="shared" si="14"/>
        <v>-11912.517949766772</v>
      </c>
      <c r="AS19">
        <f t="shared" si="15"/>
        <v>4415.5556150760704</v>
      </c>
      <c r="AT19">
        <f t="shared" si="16"/>
        <v>2412.6343933218386</v>
      </c>
      <c r="AU19">
        <f t="shared" si="17"/>
        <v>-5084.3279413688633</v>
      </c>
      <c r="AW19">
        <v>16</v>
      </c>
      <c r="AX19">
        <f>(R19*SUMPRODUCT(K20:$K$23, X20:$X$23)-$AZ$3*SUMPRODUCT(K19:$K$22, W20:$W$23))/Z19</f>
        <v>87185.165213555374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4.6435859000000003E-2</v>
      </c>
      <c r="O20">
        <f t="shared" si="29"/>
        <v>37093.878054278553</v>
      </c>
      <c r="P20">
        <f t="shared" si="30"/>
        <v>1854.6939027139279</v>
      </c>
      <c r="Q20" s="5">
        <f t="shared" si="31"/>
        <v>50</v>
      </c>
      <c r="R20">
        <f t="shared" si="0"/>
        <v>2000000</v>
      </c>
      <c r="S20">
        <f t="shared" si="1"/>
        <v>70164.637514037255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56490.606401013552</v>
      </c>
      <c r="AC20">
        <f t="shared" si="2"/>
        <v>42896.647828725298</v>
      </c>
      <c r="AE20">
        <f t="shared" si="3"/>
        <v>22678.133599389439</v>
      </c>
      <c r="AF20">
        <f t="shared" si="4"/>
        <v>-1133.906679969472</v>
      </c>
      <c r="AG20">
        <f t="shared" si="5"/>
        <v>-30.568566551878302</v>
      </c>
      <c r="AH20">
        <f t="shared" si="6"/>
        <v>-60175.14165940044</v>
      </c>
      <c r="AI20">
        <f t="shared" si="7"/>
        <v>-38661.483306532347</v>
      </c>
      <c r="AJ20">
        <f t="shared" si="8"/>
        <v>13593.958572288255</v>
      </c>
      <c r="AK20">
        <f t="shared" si="32"/>
        <v>4237.2914492995405</v>
      </c>
      <c r="AL20">
        <f t="shared" si="9"/>
        <v>-20830.233284944552</v>
      </c>
      <c r="AN20">
        <f t="shared" si="10"/>
        <v>7715.9047439155947</v>
      </c>
      <c r="AO20">
        <f t="shared" si="11"/>
        <v>-385.79523719577975</v>
      </c>
      <c r="AP20">
        <f t="shared" si="12"/>
        <v>-10.400509664458786</v>
      </c>
      <c r="AQ20">
        <f t="shared" si="13"/>
        <v>-20473.715747404418</v>
      </c>
      <c r="AR20">
        <f t="shared" si="14"/>
        <v>-13154.006750349061</v>
      </c>
      <c r="AS20">
        <f t="shared" si="15"/>
        <v>4625.14646440459</v>
      </c>
      <c r="AT20">
        <f t="shared" si="16"/>
        <v>1441.6767169888947</v>
      </c>
      <c r="AU20">
        <f t="shared" si="17"/>
        <v>-7087.1835689555755</v>
      </c>
      <c r="AW20">
        <v>17</v>
      </c>
      <c r="AX20">
        <f>(R20*SUMPRODUCT(K21:$K$23, X21:$X$23)-$AZ$3*SUMPRODUCT(K20:$K$22, W21:$W$23))/Z20</f>
        <v>70164.637514037255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5.1834316999999998E-2</v>
      </c>
      <c r="O21">
        <f t="shared" si="29"/>
        <v>37093.878054278553</v>
      </c>
      <c r="P21">
        <f t="shared" si="30"/>
        <v>1854.6939027139279</v>
      </c>
      <c r="Q21" s="5">
        <f t="shared" si="31"/>
        <v>50</v>
      </c>
      <c r="R21">
        <f t="shared" si="0"/>
        <v>2000000</v>
      </c>
      <c r="S21">
        <f t="shared" si="1"/>
        <v>49762.107709540578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42896.647828725298</v>
      </c>
      <c r="AC21">
        <f t="shared" si="2"/>
        <v>28541.932806817626</v>
      </c>
      <c r="AE21">
        <f t="shared" si="3"/>
        <v>21275.846697436442</v>
      </c>
      <c r="AF21">
        <f t="shared" si="4"/>
        <v>-1063.7923348718223</v>
      </c>
      <c r="AG21">
        <f t="shared" si="5"/>
        <v>-28.678380117473861</v>
      </c>
      <c r="AH21">
        <f t="shared" si="6"/>
        <v>-63380.030755426269</v>
      </c>
      <c r="AI21">
        <f t="shared" si="7"/>
        <v>-43196.65477297912</v>
      </c>
      <c r="AJ21">
        <f t="shared" si="8"/>
        <v>14354.715021907672</v>
      </c>
      <c r="AK21">
        <f t="shared" si="32"/>
        <v>3237.4764224131732</v>
      </c>
      <c r="AL21">
        <f t="shared" si="9"/>
        <v>-25604.463328658276</v>
      </c>
      <c r="AN21">
        <f t="shared" si="10"/>
        <v>6885.5674346414116</v>
      </c>
      <c r="AO21">
        <f t="shared" si="11"/>
        <v>-344.27837173207064</v>
      </c>
      <c r="AP21">
        <f t="shared" si="12"/>
        <v>-9.2812719993389887</v>
      </c>
      <c r="AQ21">
        <f t="shared" si="13"/>
        <v>-20511.873486507007</v>
      </c>
      <c r="AR21">
        <f t="shared" si="14"/>
        <v>-13979.865695597004</v>
      </c>
      <c r="AS21">
        <f t="shared" si="15"/>
        <v>4645.6603910534268</v>
      </c>
      <c r="AT21">
        <f t="shared" si="16"/>
        <v>1047.7544109806688</v>
      </c>
      <c r="AU21">
        <f t="shared" si="17"/>
        <v>-8286.4508935629074</v>
      </c>
      <c r="AW21">
        <v>18</v>
      </c>
      <c r="AX21">
        <f>(R21*SUMPRODUCT(K22:$K$23, X22:$X$23)-$AZ$3*SUMPRODUCT(K21:$K$22, W22:$W$23))/Z21</f>
        <v>49762.107709540578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5.7772715000000002E-2</v>
      </c>
      <c r="O22">
        <f t="shared" si="29"/>
        <v>37093.878054278553</v>
      </c>
      <c r="P22">
        <f t="shared" si="30"/>
        <v>1854.6939027139279</v>
      </c>
      <c r="Q22" s="5">
        <f t="shared" si="31"/>
        <v>50</v>
      </c>
      <c r="R22">
        <f t="shared" si="0"/>
        <v>2000000</v>
      </c>
      <c r="S22">
        <f t="shared" si="1"/>
        <v>26167.192379758617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28541.932806817626</v>
      </c>
      <c r="AC22">
        <f t="shared" si="2"/>
        <v>13991.476577396767</v>
      </c>
      <c r="AE22">
        <f t="shared" si="3"/>
        <v>19833.924802827391</v>
      </c>
      <c r="AF22">
        <f t="shared" si="4"/>
        <v>-991.69624014136969</v>
      </c>
      <c r="AG22">
        <f t="shared" si="5"/>
        <v>-26.734768435110638</v>
      </c>
      <c r="AH22">
        <f t="shared" si="6"/>
        <v>-66273.115247539361</v>
      </c>
      <c r="AI22">
        <f t="shared" si="7"/>
        <v>-47457.621453288448</v>
      </c>
      <c r="AJ22">
        <f t="shared" si="8"/>
        <v>14550.456229420859</v>
      </c>
      <c r="AK22">
        <f t="shared" si="32"/>
        <v>3316.8912958652554</v>
      </c>
      <c r="AL22">
        <f t="shared" si="9"/>
        <v>-29590.273928002334</v>
      </c>
      <c r="AN22">
        <f t="shared" si="10"/>
        <v>5998.9848927852127</v>
      </c>
      <c r="AO22">
        <f t="shared" si="11"/>
        <v>-299.94924463926071</v>
      </c>
      <c r="AP22">
        <f t="shared" si="12"/>
        <v>-8.0862196236358006</v>
      </c>
      <c r="AQ22">
        <f t="shared" si="13"/>
        <v>-20045.019889917443</v>
      </c>
      <c r="AR22">
        <f t="shared" si="14"/>
        <v>-14354.070461395127</v>
      </c>
      <c r="AS22">
        <f t="shared" si="15"/>
        <v>4400.9427267257279</v>
      </c>
      <c r="AT22">
        <f t="shared" si="16"/>
        <v>1003.2296165643379</v>
      </c>
      <c r="AU22">
        <f t="shared" si="17"/>
        <v>-8949.8981181050603</v>
      </c>
      <c r="AW22">
        <v>19</v>
      </c>
      <c r="AX22">
        <f>(R22*SUMPRODUCT(K23:$K$23, X23:$X$23)-$AZ$3*SUMPRODUCT(K22:$K$22, W23:$W$23))/Z22</f>
        <v>26167.192379758617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6.4089452000000005E-2</v>
      </c>
      <c r="O23">
        <f t="shared" si="29"/>
        <v>37093.878054278553</v>
      </c>
      <c r="P23">
        <f t="shared" si="30"/>
        <v>1854.6939027139279</v>
      </c>
      <c r="Q23" s="5">
        <f t="shared" si="31"/>
        <v>50</v>
      </c>
      <c r="R23">
        <f t="shared" si="0"/>
        <v>2000000</v>
      </c>
      <c r="S23">
        <f t="shared" si="1"/>
        <v>28261.037133965794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13991.476577396767</v>
      </c>
      <c r="AC23">
        <f t="shared" si="2"/>
        <v>13991.476577396767</v>
      </c>
      <c r="AE23">
        <f t="shared" si="3"/>
        <v>18364.440183176699</v>
      </c>
      <c r="AF23">
        <f t="shared" si="4"/>
        <v>-918.22200915883502</v>
      </c>
      <c r="AG23">
        <f t="shared" si="5"/>
        <v>-24.754004092406394</v>
      </c>
      <c r="AH23">
        <f t="shared" si="6"/>
        <v>-68536.666334125548</v>
      </c>
      <c r="AI23">
        <f t="shared" si="7"/>
        <v>-51115.202164200091</v>
      </c>
      <c r="AJ23">
        <f t="shared" si="8"/>
        <v>0</v>
      </c>
      <c r="AK23">
        <f t="shared" si="32"/>
        <v>3266.3764846719805</v>
      </c>
      <c r="AL23">
        <f t="shared" si="9"/>
        <v>-47848.825679528112</v>
      </c>
      <c r="AN23">
        <f t="shared" si="10"/>
        <v>5031.726958531096</v>
      </c>
      <c r="AO23">
        <f t="shared" si="11"/>
        <v>-251.58634792655482</v>
      </c>
      <c r="AP23">
        <f t="shared" si="12"/>
        <v>-6.7824223597870992</v>
      </c>
      <c r="AQ23">
        <f t="shared" si="13"/>
        <v>-18778.562711494335</v>
      </c>
      <c r="AR23">
        <f t="shared" si="14"/>
        <v>-14005.204523249578</v>
      </c>
      <c r="AS23">
        <f t="shared" si="15"/>
        <v>0</v>
      </c>
      <c r="AT23">
        <f t="shared" si="16"/>
        <v>894.96409641129651</v>
      </c>
      <c r="AU23">
        <f t="shared" si="17"/>
        <v>-13110.240426838283</v>
      </c>
      <c r="AW23">
        <v>20</v>
      </c>
      <c r="AX23">
        <f>(R23*SUMPRODUCT(K$23:$K24, X$23:$X24)-$AZ$3*SUMPRODUCT(K$22:$K23, W$23:$W24))/Z23</f>
        <v>28261.037133965794</v>
      </c>
    </row>
    <row r="25" spans="5:50" x14ac:dyDescent="0.25">
      <c r="AN25" s="6">
        <f t="shared" ref="AN25:AU25" si="33">SUM(AN3:AN23)</f>
        <v>330255.5237565664</v>
      </c>
      <c r="AO25" s="6">
        <f t="shared" si="33"/>
        <v>-44333.184728537235</v>
      </c>
      <c r="AP25" s="6">
        <f t="shared" si="33"/>
        <v>-2915.0699679888057</v>
      </c>
      <c r="AQ25" s="6">
        <f t="shared" si="33"/>
        <v>-286948.89593524561</v>
      </c>
      <c r="AR25" s="6">
        <f t="shared" si="33"/>
        <v>-3941.6268752052329</v>
      </c>
      <c r="AS25" s="6">
        <f t="shared" si="33"/>
        <v>-50530.701175003494</v>
      </c>
      <c r="AT25" s="6">
        <f t="shared" si="33"/>
        <v>66208.209255417911</v>
      </c>
      <c r="AU25" s="7">
        <f t="shared" si="33"/>
        <v>11735.881205209194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8BB1-49A9-4489-8BD4-F27BBE15F529}">
  <sheetPr codeName="Sheet24"/>
  <dimension ref="A1:AZ29"/>
  <sheetViews>
    <sheetView workbookViewId="0">
      <selection activeCell="F4" sqref="F4:G2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121486.25452385364</v>
      </c>
      <c r="K3">
        <v>1</v>
      </c>
      <c r="L3" s="2">
        <v>0</v>
      </c>
      <c r="O3">
        <f>$C$3</f>
        <v>121486.25452385364</v>
      </c>
      <c r="P3">
        <f>O3*B5</f>
        <v>97189.003619082912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121486.25452385364</v>
      </c>
      <c r="AF3">
        <f t="shared" ref="AF3:AF23" si="4">-$Z3*P3</f>
        <v>-97189.003619082912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21777.342700770729</v>
      </c>
      <c r="AJ3">
        <f t="shared" ref="AJ3:AJ23" si="8">AB3-AC3</f>
        <v>0</v>
      </c>
      <c r="AL3">
        <f t="shared" ref="AL3:AL23" si="9">SUM(AI3:AK3)</f>
        <v>21777.342700770729</v>
      </c>
      <c r="AN3">
        <f t="shared" ref="AN3:AN23" si="10">AE3*$K3</f>
        <v>121486.25452385364</v>
      </c>
      <c r="AO3">
        <f t="shared" ref="AO3:AO23" si="11">AF3*$K3</f>
        <v>-97189.003619082912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21777.342700770729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21777.342700770729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92693.472100044644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2.0768709E-2</v>
      </c>
      <c r="R4">
        <f t="shared" si="0"/>
        <v>2000000</v>
      </c>
      <c r="S4">
        <f t="shared" si="1"/>
        <v>55429.631721346414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53724.133512935136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-41537.417999999998</v>
      </c>
      <c r="AI4">
        <f t="shared" si="7"/>
        <v>-41537.417999999998</v>
      </c>
      <c r="AJ4">
        <f t="shared" si="8"/>
        <v>-53724.133512935136</v>
      </c>
      <c r="AK4">
        <f>H4*SUM(AB4, AE4:AF4)</f>
        <v>0</v>
      </c>
      <c r="AL4">
        <f t="shared" si="9"/>
        <v>-95261.551512935141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-38969.33858710948</v>
      </c>
      <c r="AR4">
        <f t="shared" si="14"/>
        <v>-38969.33858710948</v>
      </c>
      <c r="AS4">
        <f t="shared" si="15"/>
        <v>-50402.602038591918</v>
      </c>
      <c r="AT4">
        <f t="shared" si="16"/>
        <v>0</v>
      </c>
      <c r="AU4">
        <f t="shared" si="17"/>
        <v>-89371.940625701405</v>
      </c>
      <c r="AW4">
        <v>1</v>
      </c>
      <c r="AX4">
        <f>(R4*SUMPRODUCT(K5:$K$23, X5:$X$23)-$AZ$3*SUMPRODUCT(K4:$K$22, W5:$W$23))/Z4</f>
        <v>55429.631721346414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2.4225090000000001E-2</v>
      </c>
      <c r="O5">
        <f t="shared" ref="O5:O23" si="29">$C$3</f>
        <v>121486.25452385364</v>
      </c>
      <c r="P5">
        <f t="shared" ref="P5:P23" si="30">O5*$C$5</f>
        <v>6074.312726192682</v>
      </c>
      <c r="Q5" s="5">
        <f t="shared" ref="Q5:Q23" si="31">$C$8</f>
        <v>50</v>
      </c>
      <c r="R5">
        <f t="shared" si="0"/>
        <v>2000000</v>
      </c>
      <c r="S5">
        <f t="shared" si="1"/>
        <v>104115.88252189128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53724.133512935136</v>
      </c>
      <c r="AC5">
        <f t="shared" si="2"/>
        <v>97458.636242826702</v>
      </c>
      <c r="AE5">
        <f t="shared" si="3"/>
        <v>113718.33385414825</v>
      </c>
      <c r="AF5">
        <f t="shared" si="4"/>
        <v>-5685.9166927074129</v>
      </c>
      <c r="AG5">
        <f t="shared" si="5"/>
        <v>-46.802963141735447</v>
      </c>
      <c r="AH5">
        <f t="shared" si="6"/>
        <v>-46959.430510582381</v>
      </c>
      <c r="AI5">
        <f t="shared" si="7"/>
        <v>61026.18368771673</v>
      </c>
      <c r="AJ5">
        <f t="shared" si="8"/>
        <v>-43734.502729891567</v>
      </c>
      <c r="AK5">
        <f>H5*SUM(AB5, AE5:AF5)</f>
        <v>13975.765978266083</v>
      </c>
      <c r="AL5">
        <f t="shared" si="9"/>
        <v>31267.446936091248</v>
      </c>
      <c r="AN5">
        <f t="shared" si="10"/>
        <v>98202.890017428275</v>
      </c>
      <c r="AO5">
        <f t="shared" si="11"/>
        <v>-4910.1445008714145</v>
      </c>
      <c r="AP5">
        <f t="shared" si="12"/>
        <v>-40.417284408972499</v>
      </c>
      <c r="AQ5">
        <f t="shared" si="13"/>
        <v>-40552.403763024056</v>
      </c>
      <c r="AR5">
        <f t="shared" si="14"/>
        <v>52699.924469123842</v>
      </c>
      <c r="AS5">
        <f t="shared" si="15"/>
        <v>-37767.477028452689</v>
      </c>
      <c r="AT5">
        <f t="shared" si="16"/>
        <v>12068.947572106159</v>
      </c>
      <c r="AU5">
        <f t="shared" si="17"/>
        <v>27001.39501277731</v>
      </c>
      <c r="AW5">
        <v>2</v>
      </c>
      <c r="AX5">
        <f>(R5*SUMPRODUCT(K6:$K$23, X6:$X$23)-$AZ$3*SUMPRODUCT(K5:$K$22, W6:$W$23))/Z5</f>
        <v>104115.88252189128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2.7828815E-2</v>
      </c>
      <c r="O6">
        <f t="shared" si="29"/>
        <v>121486.25452385364</v>
      </c>
      <c r="P6">
        <f t="shared" si="30"/>
        <v>6074.312726192682</v>
      </c>
      <c r="Q6" s="5">
        <f t="shared" si="31"/>
        <v>50</v>
      </c>
      <c r="R6">
        <f t="shared" si="0"/>
        <v>2000000</v>
      </c>
      <c r="S6">
        <f t="shared" si="1"/>
        <v>146351.15951298669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97458.636242826702</v>
      </c>
      <c r="AC6">
        <f t="shared" si="2"/>
        <v>131811.06207423232</v>
      </c>
      <c r="AE6">
        <f t="shared" si="3"/>
        <v>109416.50404067144</v>
      </c>
      <c r="AF6">
        <f t="shared" si="4"/>
        <v>-5470.8252020335722</v>
      </c>
      <c r="AG6">
        <f t="shared" si="5"/>
        <v>-45.032462507594914</v>
      </c>
      <c r="AH6">
        <f t="shared" si="6"/>
        <v>-52098.840108926976</v>
      </c>
      <c r="AI6">
        <f t="shared" si="7"/>
        <v>51801.806267203297</v>
      </c>
      <c r="AJ6">
        <f t="shared" si="8"/>
        <v>-34352.425831405621</v>
      </c>
      <c r="AK6">
        <f>H6*SUM(AB6, AE6:AF6)</f>
        <v>21912.78948086335</v>
      </c>
      <c r="AL6">
        <f t="shared" si="9"/>
        <v>39362.169916661027</v>
      </c>
      <c r="AN6">
        <f t="shared" si="10"/>
        <v>85216.442152321106</v>
      </c>
      <c r="AO6">
        <f t="shared" si="11"/>
        <v>-4260.8221076160553</v>
      </c>
      <c r="AP6">
        <f t="shared" si="12"/>
        <v>-35.072462512863538</v>
      </c>
      <c r="AQ6">
        <f t="shared" si="13"/>
        <v>-40575.942663047615</v>
      </c>
      <c r="AR6">
        <f t="shared" si="14"/>
        <v>40344.604919144564</v>
      </c>
      <c r="AS6">
        <f t="shared" si="15"/>
        <v>-26754.569928186804</v>
      </c>
      <c r="AT6">
        <f t="shared" si="16"/>
        <v>17066.25498195293</v>
      </c>
      <c r="AU6">
        <f t="shared" si="17"/>
        <v>30656.289972910694</v>
      </c>
      <c r="AW6">
        <v>3</v>
      </c>
      <c r="AX6">
        <f>(R6*SUMPRODUCT(K7:$K$23, X7:$X$23)-$AZ$3*SUMPRODUCT(K6:$K$22, W7:$W$23))/Z6</f>
        <v>146351.15951298669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3.1684449000000003E-2</v>
      </c>
      <c r="O7">
        <f t="shared" si="29"/>
        <v>121486.25452385364</v>
      </c>
      <c r="P7">
        <f t="shared" si="30"/>
        <v>6074.312726192682</v>
      </c>
      <c r="Q7" s="5">
        <f t="shared" si="31"/>
        <v>50</v>
      </c>
      <c r="R7">
        <f t="shared" si="0"/>
        <v>2000000</v>
      </c>
      <c r="S7">
        <f t="shared" si="1"/>
        <v>181430.28467802095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131811.06207423232</v>
      </c>
      <c r="AC7">
        <f t="shared" si="2"/>
        <v>156593.60038328584</v>
      </c>
      <c r="AE7">
        <f t="shared" si="3"/>
        <v>104855.53735822978</v>
      </c>
      <c r="AF7">
        <f t="shared" si="4"/>
        <v>-5242.7768679114888</v>
      </c>
      <c r="AG7">
        <f t="shared" si="5"/>
        <v>-43.155309120852657</v>
      </c>
      <c r="AH7">
        <f t="shared" si="6"/>
        <v>-57073.150466652129</v>
      </c>
      <c r="AI7">
        <f t="shared" si="7"/>
        <v>42496.454714545318</v>
      </c>
      <c r="AJ7">
        <f t="shared" si="8"/>
        <v>-24782.538309053518</v>
      </c>
      <c r="AK7">
        <f>H7*SUM(AB7, AE7:AF7)</f>
        <v>24230.07422250845</v>
      </c>
      <c r="AL7">
        <f t="shared" si="9"/>
        <v>41943.990628000247</v>
      </c>
      <c r="AN7">
        <f t="shared" si="10"/>
        <v>73924.361107505407</v>
      </c>
      <c r="AO7">
        <f t="shared" si="11"/>
        <v>-3696.2180553752701</v>
      </c>
      <c r="AP7">
        <f t="shared" si="12"/>
        <v>-30.424989805324216</v>
      </c>
      <c r="AQ7">
        <f t="shared" si="13"/>
        <v>-40237.228199266283</v>
      </c>
      <c r="AR7">
        <f t="shared" si="14"/>
        <v>29960.489863058534</v>
      </c>
      <c r="AS7">
        <f t="shared" si="15"/>
        <v>-17471.974845353918</v>
      </c>
      <c r="AT7">
        <f t="shared" si="16"/>
        <v>17082.481303461536</v>
      </c>
      <c r="AU7">
        <f t="shared" si="17"/>
        <v>29570.996321166152</v>
      </c>
      <c r="AW7">
        <v>4</v>
      </c>
      <c r="AX7">
        <f>(R7*SUMPRODUCT(K8:$K$23, X8:$X$23)-$AZ$3*SUMPRODUCT(K7:$K$22, W8:$W$23))/Z7</f>
        <v>181430.28467802095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3.5933631000000001E-2</v>
      </c>
      <c r="O8">
        <f t="shared" si="29"/>
        <v>121486.25452385364</v>
      </c>
      <c r="P8">
        <f t="shared" si="30"/>
        <v>6074.312726192682</v>
      </c>
      <c r="Q8" s="5">
        <f t="shared" si="31"/>
        <v>50</v>
      </c>
      <c r="R8">
        <f t="shared" si="0"/>
        <v>2000000</v>
      </c>
      <c r="S8">
        <f t="shared" si="1"/>
        <v>209144.84330846067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156593.60038328584</v>
      </c>
      <c r="AC8">
        <f t="shared" si="2"/>
        <v>172222.53429271304</v>
      </c>
      <c r="AE8">
        <f t="shared" si="3"/>
        <v>100039.14179691013</v>
      </c>
      <c r="AF8">
        <f t="shared" si="4"/>
        <v>-5001.9570898455067</v>
      </c>
      <c r="AG8">
        <f t="shared" si="5"/>
        <v>-41.173029076004482</v>
      </c>
      <c r="AH8">
        <f t="shared" si="6"/>
        <v>-62029.078145586158</v>
      </c>
      <c r="AI8">
        <f t="shared" si="7"/>
        <v>32966.933532402458</v>
      </c>
      <c r="AJ8">
        <f t="shared" si="8"/>
        <v>-15628.9339094272</v>
      </c>
      <c r="AK8">
        <f t="shared" ref="AK8:AK23" si="32">H8*SUM(AB8:AB8, AE8:AF8)</f>
        <v>18243.231919050413</v>
      </c>
      <c r="AL8">
        <f t="shared" si="9"/>
        <v>35581.231542025671</v>
      </c>
      <c r="AN8">
        <f t="shared" si="10"/>
        <v>65761.069261055934</v>
      </c>
      <c r="AO8">
        <f t="shared" si="11"/>
        <v>-3288.0534630527968</v>
      </c>
      <c r="AP8">
        <f t="shared" si="12"/>
        <v>-27.065230350049131</v>
      </c>
      <c r="AQ8">
        <f t="shared" si="13"/>
        <v>-40775.024963852018</v>
      </c>
      <c r="AR8">
        <f t="shared" si="14"/>
        <v>21670.925603801068</v>
      </c>
      <c r="AS8">
        <f t="shared" si="15"/>
        <v>-10273.732729343068</v>
      </c>
      <c r="AT8">
        <f t="shared" si="16"/>
        <v>11992.250395447065</v>
      </c>
      <c r="AU8">
        <f t="shared" si="17"/>
        <v>23389.443269905067</v>
      </c>
      <c r="AW8">
        <v>5</v>
      </c>
      <c r="AX8">
        <f>(R8*SUMPRODUCT(K9:$K$23, X9:$X$23)-$AZ$3*SUMPRODUCT(K8:$K$22, W9:$W$23))/Z8</f>
        <v>209144.84330846067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4.1016489000000003E-2</v>
      </c>
      <c r="O9">
        <f t="shared" si="29"/>
        <v>121486.25452385364</v>
      </c>
      <c r="P9">
        <f t="shared" si="30"/>
        <v>6074.312726192682</v>
      </c>
      <c r="Q9" s="5">
        <f t="shared" si="31"/>
        <v>50</v>
      </c>
      <c r="R9">
        <f t="shared" si="0"/>
        <v>2000000</v>
      </c>
      <c r="S9">
        <f t="shared" si="1"/>
        <v>230591.75769396301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172222.53429271304</v>
      </c>
      <c r="AC9">
        <f t="shared" si="2"/>
        <v>180196.04753284331</v>
      </c>
      <c r="AE9">
        <f t="shared" si="3"/>
        <v>94935.496019858634</v>
      </c>
      <c r="AF9">
        <f t="shared" si="4"/>
        <v>-4746.7748009929319</v>
      </c>
      <c r="AG9">
        <f t="shared" si="5"/>
        <v>-39.072525691051815</v>
      </c>
      <c r="AH9">
        <f t="shared" si="6"/>
        <v>-67550.92376770472</v>
      </c>
      <c r="AI9">
        <f t="shared" si="7"/>
        <v>22598.724925469927</v>
      </c>
      <c r="AJ9">
        <f t="shared" si="8"/>
        <v>-7973.513240130269</v>
      </c>
      <c r="AK9">
        <f t="shared" si="32"/>
        <v>13697.867537704411</v>
      </c>
      <c r="AL9">
        <f t="shared" si="9"/>
        <v>28323.079223044071</v>
      </c>
      <c r="AN9">
        <f t="shared" si="10"/>
        <v>59310.179048157239</v>
      </c>
      <c r="AO9">
        <f t="shared" si="11"/>
        <v>-2965.5089524078621</v>
      </c>
      <c r="AP9">
        <f t="shared" si="12"/>
        <v>-24.410242656922051</v>
      </c>
      <c r="AQ9">
        <f t="shared" si="13"/>
        <v>-42201.890246540825</v>
      </c>
      <c r="AR9">
        <f t="shared" si="14"/>
        <v>14118.369606551629</v>
      </c>
      <c r="AS9">
        <f t="shared" si="15"/>
        <v>-4981.3875498797106</v>
      </c>
      <c r="AT9">
        <f t="shared" si="16"/>
        <v>8557.6313423300235</v>
      </c>
      <c r="AU9">
        <f t="shared" si="17"/>
        <v>17694.613399001941</v>
      </c>
      <c r="AW9">
        <v>6</v>
      </c>
      <c r="AX9">
        <f>(R9*SUMPRODUCT(K10:$K$23, X10:$X$23)-$AZ$3*SUMPRODUCT(K9:$K$22, W10:$W$23))/Z9</f>
        <v>230591.75769396301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4.6435859000000003E-2</v>
      </c>
      <c r="O10">
        <f t="shared" si="29"/>
        <v>121486.25452385364</v>
      </c>
      <c r="P10">
        <f t="shared" si="30"/>
        <v>6074.312726192682</v>
      </c>
      <c r="Q10" s="5">
        <f t="shared" si="31"/>
        <v>50</v>
      </c>
      <c r="R10">
        <f t="shared" si="0"/>
        <v>2000000</v>
      </c>
      <c r="S10">
        <f t="shared" si="1"/>
        <v>247333.00214084203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180196.04753284331</v>
      </c>
      <c r="AC10">
        <f t="shared" si="2"/>
        <v>182370.66334338801</v>
      </c>
      <c r="AE10">
        <f t="shared" si="3"/>
        <v>89577.729752386833</v>
      </c>
      <c r="AF10">
        <f t="shared" si="4"/>
        <v>-4478.886487619342</v>
      </c>
      <c r="AG10">
        <f t="shared" si="5"/>
        <v>-36.867434140377739</v>
      </c>
      <c r="AH10">
        <f t="shared" si="6"/>
        <v>-72574.651750542398</v>
      </c>
      <c r="AI10">
        <f t="shared" si="7"/>
        <v>12487.324080084712</v>
      </c>
      <c r="AJ10">
        <f t="shared" si="8"/>
        <v>-2174.6158105446957</v>
      </c>
      <c r="AK10">
        <f t="shared" si="32"/>
        <v>13927.981766874565</v>
      </c>
      <c r="AL10">
        <f t="shared" si="9"/>
        <v>24240.690036414584</v>
      </c>
      <c r="AN10">
        <f t="shared" si="10"/>
        <v>53171.45667090801</v>
      </c>
      <c r="AO10">
        <f t="shared" si="11"/>
        <v>-2658.572833545401</v>
      </c>
      <c r="AP10">
        <f t="shared" si="12"/>
        <v>-21.883733628674786</v>
      </c>
      <c r="AQ10">
        <f t="shared" si="13"/>
        <v>-43078.787122949849</v>
      </c>
      <c r="AR10">
        <f t="shared" si="14"/>
        <v>7412.2129807840865</v>
      </c>
      <c r="AS10">
        <f t="shared" si="15"/>
        <v>-1290.8062156282529</v>
      </c>
      <c r="AT10">
        <f t="shared" si="16"/>
        <v>8267.3570883932225</v>
      </c>
      <c r="AU10">
        <f t="shared" si="17"/>
        <v>14388.763853549057</v>
      </c>
      <c r="AW10">
        <v>7</v>
      </c>
      <c r="AX10">
        <f>(R10*SUMPRODUCT(K11:$K$23, X11:$X$23)-$AZ$3*SUMPRODUCT(K10:$K$22, W11:$W$23))/Z10</f>
        <v>247333.00214084203</v>
      </c>
    </row>
    <row r="11" spans="1:52" x14ac:dyDescent="0.25">
      <c r="A11" t="s">
        <v>33</v>
      </c>
      <c r="C11" s="24">
        <f>AU25</f>
        <v>30562.379598657011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5.1834316999999998E-2</v>
      </c>
      <c r="O11">
        <f t="shared" si="29"/>
        <v>121486.25452385364</v>
      </c>
      <c r="P11">
        <f t="shared" si="30"/>
        <v>6074.312726192682</v>
      </c>
      <c r="Q11" s="5">
        <f t="shared" si="31"/>
        <v>50</v>
      </c>
      <c r="R11">
        <f t="shared" si="0"/>
        <v>2000000</v>
      </c>
      <c r="S11">
        <f t="shared" si="1"/>
        <v>259903.17757883886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182370.66334338801</v>
      </c>
      <c r="AC11">
        <f t="shared" si="2"/>
        <v>179789.38254369894</v>
      </c>
      <c r="AE11">
        <f t="shared" si="3"/>
        <v>84038.752014737402</v>
      </c>
      <c r="AF11">
        <f t="shared" si="4"/>
        <v>-4201.9376007368701</v>
      </c>
      <c r="AG11">
        <f t="shared" si="5"/>
        <v>-34.587761530765</v>
      </c>
      <c r="AH11">
        <f t="shared" si="6"/>
        <v>-76439.930728358493</v>
      </c>
      <c r="AI11">
        <f t="shared" si="7"/>
        <v>3362.2959241112694</v>
      </c>
      <c r="AJ11">
        <f t="shared" si="8"/>
        <v>2581.2807996890624</v>
      </c>
      <c r="AK11">
        <f t="shared" si="32"/>
        <v>13503.685104505512</v>
      </c>
      <c r="AL11">
        <f t="shared" si="9"/>
        <v>19447.261828305844</v>
      </c>
      <c r="AN11">
        <f t="shared" si="10"/>
        <v>47440.452652180036</v>
      </c>
      <c r="AO11">
        <f t="shared" si="11"/>
        <v>-2372.0226326090019</v>
      </c>
      <c r="AP11">
        <f t="shared" si="12"/>
        <v>-19.525028917104851</v>
      </c>
      <c r="AQ11">
        <f t="shared" si="13"/>
        <v>-43150.865850776572</v>
      </c>
      <c r="AR11">
        <f t="shared" si="14"/>
        <v>1898.0391398773561</v>
      </c>
      <c r="AS11">
        <f t="shared" si="15"/>
        <v>1457.1507384849763</v>
      </c>
      <c r="AT11">
        <f t="shared" si="16"/>
        <v>7622.9229786503793</v>
      </c>
      <c r="AU11">
        <f t="shared" si="17"/>
        <v>10978.112857012711</v>
      </c>
      <c r="AW11">
        <v>8</v>
      </c>
      <c r="AX11">
        <f>(R11*SUMPRODUCT(K12:$K$23, X12:$X$23)-$AZ$3*SUMPRODUCT(K11:$K$22, W12:$W$23))/Z11</f>
        <v>259903.17757883886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5.7772715000000002E-2</v>
      </c>
      <c r="O12">
        <f t="shared" si="29"/>
        <v>121486.25452385364</v>
      </c>
      <c r="P12">
        <f t="shared" si="30"/>
        <v>6074.312726192682</v>
      </c>
      <c r="Q12" s="5">
        <f t="shared" si="31"/>
        <v>50</v>
      </c>
      <c r="R12">
        <f t="shared" si="0"/>
        <v>2000000</v>
      </c>
      <c r="S12">
        <f t="shared" si="1"/>
        <v>268412.33712910896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179789.38254369894</v>
      </c>
      <c r="AC12">
        <f t="shared" si="2"/>
        <v>173091.89606254984</v>
      </c>
      <c r="AE12">
        <f t="shared" si="3"/>
        <v>78343.217625486926</v>
      </c>
      <c r="AF12">
        <f t="shared" si="4"/>
        <v>-3917.1608812743466</v>
      </c>
      <c r="AG12">
        <f t="shared" si="5"/>
        <v>-32.243655026052501</v>
      </c>
      <c r="AH12">
        <f t="shared" si="6"/>
        <v>-79929.155576193996</v>
      </c>
      <c r="AI12">
        <f t="shared" si="7"/>
        <v>-5535.3424870074668</v>
      </c>
      <c r="AJ12">
        <f t="shared" si="8"/>
        <v>6697.4864811490988</v>
      </c>
      <c r="AK12">
        <f t="shared" si="32"/>
        <v>13193.781299042608</v>
      </c>
      <c r="AL12">
        <f t="shared" si="9"/>
        <v>14355.92529318424</v>
      </c>
      <c r="AN12">
        <f t="shared" si="10"/>
        <v>42043.240208301977</v>
      </c>
      <c r="AO12">
        <f t="shared" si="11"/>
        <v>-2102.1620104150988</v>
      </c>
      <c r="AP12">
        <f t="shared" si="12"/>
        <v>-17.303702535354258</v>
      </c>
      <c r="AQ12">
        <f t="shared" si="13"/>
        <v>-42894.340944753567</v>
      </c>
      <c r="AR12">
        <f t="shared" si="14"/>
        <v>-2970.5664494020471</v>
      </c>
      <c r="AS12">
        <f t="shared" si="15"/>
        <v>3594.236252395136</v>
      </c>
      <c r="AT12">
        <f t="shared" si="16"/>
        <v>7080.5020935340117</v>
      </c>
      <c r="AU12">
        <f t="shared" si="17"/>
        <v>7704.1718965271002</v>
      </c>
      <c r="AW12">
        <v>9</v>
      </c>
      <c r="AX12">
        <f>(R12*SUMPRODUCT(K13:$K$23, X13:$X$23)-$AZ$3*SUMPRODUCT(K12:$K$22, W13:$W$23))/Z12</f>
        <v>268412.33712910896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6.4089452000000005E-2</v>
      </c>
      <c r="O13">
        <f t="shared" si="29"/>
        <v>121486.25452385364</v>
      </c>
      <c r="P13">
        <f t="shared" si="30"/>
        <v>6074.312726192682</v>
      </c>
      <c r="Q13" s="5">
        <f t="shared" si="31"/>
        <v>50</v>
      </c>
      <c r="R13">
        <f t="shared" si="0"/>
        <v>2000000</v>
      </c>
      <c r="S13">
        <f t="shared" si="1"/>
        <v>272974.99279236974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173091.89606254984</v>
      </c>
      <c r="AC13">
        <f t="shared" si="2"/>
        <v>162991.95033525</v>
      </c>
      <c r="AE13">
        <f t="shared" si="3"/>
        <v>72538.811563697862</v>
      </c>
      <c r="AF13">
        <f t="shared" si="4"/>
        <v>-3626.9405781848936</v>
      </c>
      <c r="AG13">
        <f t="shared" si="5"/>
        <v>-29.854740294695226</v>
      </c>
      <c r="AH13">
        <f t="shared" si="6"/>
        <v>-82659.127243870025</v>
      </c>
      <c r="AI13">
        <f t="shared" si="7"/>
        <v>-13777.110998651755</v>
      </c>
      <c r="AJ13">
        <f t="shared" si="8"/>
        <v>10099.945727299841</v>
      </c>
      <c r="AK13">
        <f t="shared" si="32"/>
        <v>12511.594756384848</v>
      </c>
      <c r="AL13">
        <f t="shared" si="9"/>
        <v>8834.4294850329334</v>
      </c>
      <c r="AN13">
        <f t="shared" si="10"/>
        <v>37014.623543752503</v>
      </c>
      <c r="AO13">
        <f t="shared" si="11"/>
        <v>-1850.7311771876255</v>
      </c>
      <c r="AP13">
        <f t="shared" si="12"/>
        <v>-15.234078821849243</v>
      </c>
      <c r="AQ13">
        <f t="shared" si="13"/>
        <v>-42178.751091066464</v>
      </c>
      <c r="AR13">
        <f t="shared" si="14"/>
        <v>-7030.0928033234313</v>
      </c>
      <c r="AS13">
        <f t="shared" si="15"/>
        <v>5153.7333028961111</v>
      </c>
      <c r="AT13">
        <f t="shared" si="16"/>
        <v>6384.333570627975</v>
      </c>
      <c r="AU13">
        <f t="shared" si="17"/>
        <v>4507.9740702006548</v>
      </c>
      <c r="AW13">
        <v>10</v>
      </c>
      <c r="AX13">
        <f>(R13*SUMPRODUCT(K14:$K$23, X14:$X$23)-$AZ$3*SUMPRODUCT(K13:$K$22, W14:$W$23))/Z13</f>
        <v>272974.99279236974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7.1121990999999996E-2</v>
      </c>
      <c r="O14">
        <f t="shared" si="29"/>
        <v>121486.25452385364</v>
      </c>
      <c r="P14">
        <f t="shared" si="30"/>
        <v>6074.312726192682</v>
      </c>
      <c r="Q14" s="5">
        <f t="shared" si="31"/>
        <v>50</v>
      </c>
      <c r="R14">
        <f t="shared" si="0"/>
        <v>2000000</v>
      </c>
      <c r="S14">
        <f t="shared" si="1"/>
        <v>273419.40907758818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162991.95033525</v>
      </c>
      <c r="AC14">
        <f t="shared" si="2"/>
        <v>150013.55104017199</v>
      </c>
      <c r="AE14">
        <f t="shared" si="3"/>
        <v>66654.318744876873</v>
      </c>
      <c r="AF14">
        <f t="shared" si="4"/>
        <v>-3332.7159372438437</v>
      </c>
      <c r="AG14">
        <f t="shared" si="5"/>
        <v>-27.43286432120162</v>
      </c>
      <c r="AH14">
        <f t="shared" si="6"/>
        <v>-84933.142821866044</v>
      </c>
      <c r="AI14">
        <f t="shared" si="7"/>
        <v>-21638.972878554217</v>
      </c>
      <c r="AJ14">
        <f t="shared" si="8"/>
        <v>12978.399295078008</v>
      </c>
      <c r="AK14">
        <f t="shared" si="32"/>
        <v>11632.516631544189</v>
      </c>
      <c r="AL14">
        <f t="shared" si="9"/>
        <v>2971.9430480679803</v>
      </c>
      <c r="AN14">
        <f t="shared" si="10"/>
        <v>32349.17594233196</v>
      </c>
      <c r="AO14">
        <f t="shared" si="11"/>
        <v>-1617.4587971165979</v>
      </c>
      <c r="AP14">
        <f t="shared" si="12"/>
        <v>-13.313924307371023</v>
      </c>
      <c r="AQ14">
        <f t="shared" si="13"/>
        <v>-41220.392499937312</v>
      </c>
      <c r="AR14">
        <f t="shared" si="14"/>
        <v>-10501.989279029318</v>
      </c>
      <c r="AS14">
        <f t="shared" si="15"/>
        <v>6298.7744853154772</v>
      </c>
      <c r="AT14">
        <f t="shared" si="16"/>
        <v>5645.5805752999122</v>
      </c>
      <c r="AU14">
        <f t="shared" si="17"/>
        <v>1442.3657815860709</v>
      </c>
      <c r="AW14">
        <v>11</v>
      </c>
      <c r="AX14">
        <f>(R14*SUMPRODUCT(K15:$K$23, X15:$X$23)-$AZ$3*SUMPRODUCT(K14:$K$22, W15:$W$23))/Z14</f>
        <v>273419.40907758818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7.9233461000000005E-2</v>
      </c>
      <c r="O15">
        <f t="shared" si="29"/>
        <v>121486.25452385364</v>
      </c>
      <c r="P15">
        <f t="shared" si="30"/>
        <v>6074.312726192682</v>
      </c>
      <c r="Q15" s="5">
        <f t="shared" si="31"/>
        <v>50</v>
      </c>
      <c r="R15">
        <f t="shared" si="0"/>
        <v>2000000</v>
      </c>
      <c r="S15">
        <f t="shared" si="1"/>
        <v>269325.16344433394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150013.55104017199</v>
      </c>
      <c r="AC15">
        <f t="shared" si="2"/>
        <v>134581.4334723276</v>
      </c>
      <c r="AE15">
        <f t="shared" si="3"/>
        <v>60706.523192674336</v>
      </c>
      <c r="AF15">
        <f t="shared" si="4"/>
        <v>-3035.326159633717</v>
      </c>
      <c r="AG15">
        <f t="shared" si="5"/>
        <v>-24.984934892677387</v>
      </c>
      <c r="AH15">
        <f t="shared" si="6"/>
        <v>-86944.03141248881</v>
      </c>
      <c r="AI15">
        <f t="shared" si="7"/>
        <v>-29297.819314340872</v>
      </c>
      <c r="AJ15">
        <f t="shared" si="8"/>
        <v>15432.117567844398</v>
      </c>
      <c r="AK15">
        <f t="shared" si="32"/>
        <v>10778.838424999734</v>
      </c>
      <c r="AL15">
        <f t="shared" si="9"/>
        <v>-3086.8633214967394</v>
      </c>
      <c r="AN15">
        <f t="shared" si="10"/>
        <v>28008.885837531841</v>
      </c>
      <c r="AO15">
        <f t="shared" si="11"/>
        <v>-1400.4442918765922</v>
      </c>
      <c r="AP15">
        <f t="shared" si="12"/>
        <v>-11.527594602084115</v>
      </c>
      <c r="AQ15">
        <f t="shared" si="13"/>
        <v>-40114.394994392394</v>
      </c>
      <c r="AR15">
        <f t="shared" si="14"/>
        <v>-13517.481043339234</v>
      </c>
      <c r="AS15">
        <f t="shared" si="15"/>
        <v>7120.0984088194782</v>
      </c>
      <c r="AT15">
        <f t="shared" si="16"/>
        <v>4973.1600333759643</v>
      </c>
      <c r="AU15">
        <f t="shared" si="17"/>
        <v>-1424.2226011437911</v>
      </c>
      <c r="AW15">
        <v>12</v>
      </c>
      <c r="AX15">
        <f>(R15*SUMPRODUCT(K16:$K$23, X16:$X$23)-$AZ$3*SUMPRODUCT(K15:$K$22, W16:$W$23))/Z15</f>
        <v>269325.16344433394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8.7905784000000001E-2</v>
      </c>
      <c r="O16">
        <f t="shared" si="29"/>
        <v>121486.25452385364</v>
      </c>
      <c r="P16">
        <f t="shared" si="30"/>
        <v>6074.312726192682</v>
      </c>
      <c r="Q16" s="5">
        <f t="shared" si="31"/>
        <v>50</v>
      </c>
      <c r="R16">
        <f t="shared" si="0"/>
        <v>2000000</v>
      </c>
      <c r="S16">
        <f t="shared" si="1"/>
        <v>260707.71896999725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134581.4334723276</v>
      </c>
      <c r="AC16">
        <f t="shared" si="2"/>
        <v>117520.60155447731</v>
      </c>
      <c r="AE16">
        <f t="shared" si="3"/>
        <v>54763.003445581373</v>
      </c>
      <c r="AF16">
        <f t="shared" si="4"/>
        <v>-2738.150172279069</v>
      </c>
      <c r="AG16">
        <f t="shared" si="5"/>
        <v>-22.538765253820852</v>
      </c>
      <c r="AH16">
        <f t="shared" si="6"/>
        <v>-87852.811597190463</v>
      </c>
      <c r="AI16">
        <f t="shared" si="7"/>
        <v>-35850.49708914198</v>
      </c>
      <c r="AJ16">
        <f t="shared" si="8"/>
        <v>17060.831917850286</v>
      </c>
      <c r="AK16">
        <f t="shared" si="32"/>
        <v>10207.363884985956</v>
      </c>
      <c r="AL16">
        <f t="shared" si="9"/>
        <v>-8582.3012863057374</v>
      </c>
      <c r="AN16">
        <f t="shared" si="10"/>
        <v>23956.247189382564</v>
      </c>
      <c r="AO16">
        <f t="shared" si="11"/>
        <v>-1197.8123594691285</v>
      </c>
      <c r="AP16">
        <f t="shared" si="12"/>
        <v>-9.859653375303786</v>
      </c>
      <c r="AQ16">
        <f t="shared" si="13"/>
        <v>-38431.487290428449</v>
      </c>
      <c r="AR16">
        <f t="shared" si="14"/>
        <v>-15682.912113890319</v>
      </c>
      <c r="AS16">
        <f t="shared" si="15"/>
        <v>7463.3142991631676</v>
      </c>
      <c r="AT16">
        <f t="shared" si="16"/>
        <v>4465.2432663539412</v>
      </c>
      <c r="AU16">
        <f t="shared" si="17"/>
        <v>-3754.35454837321</v>
      </c>
      <c r="AW16">
        <v>13</v>
      </c>
      <c r="AX16">
        <f>(R16*SUMPRODUCT(K17:$K$23, X17:$X$23)-$AZ$3*SUMPRODUCT(K16:$K$22, W17:$W$23))/Z16</f>
        <v>260707.71896999725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9.7118048999999998E-2</v>
      </c>
      <c r="O17">
        <f t="shared" si="29"/>
        <v>121486.25452385364</v>
      </c>
      <c r="P17">
        <f t="shared" si="30"/>
        <v>6074.312726192682</v>
      </c>
      <c r="Q17" s="5">
        <f t="shared" si="31"/>
        <v>50</v>
      </c>
      <c r="R17">
        <f t="shared" si="0"/>
        <v>2000000</v>
      </c>
      <c r="S17">
        <f t="shared" si="1"/>
        <v>247765.68512552063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117520.60155447731</v>
      </c>
      <c r="AC17">
        <f t="shared" si="2"/>
        <v>99722.996006214817</v>
      </c>
      <c r="AE17">
        <f t="shared" si="3"/>
        <v>48896.897359110422</v>
      </c>
      <c r="AF17">
        <f t="shared" si="4"/>
        <v>-2444.8448679555208</v>
      </c>
      <c r="AG17">
        <f t="shared" si="5"/>
        <v>-20.124456692962571</v>
      </c>
      <c r="AH17">
        <f t="shared" si="6"/>
        <v>-87556.836332802835</v>
      </c>
      <c r="AI17">
        <f t="shared" si="7"/>
        <v>-41124.908298340895</v>
      </c>
      <c r="AJ17">
        <f t="shared" si="8"/>
        <v>17797.605548262494</v>
      </c>
      <c r="AK17">
        <f t="shared" si="32"/>
        <v>10117.112754615509</v>
      </c>
      <c r="AL17">
        <f t="shared" si="9"/>
        <v>-13210.189995462892</v>
      </c>
      <c r="AN17">
        <f t="shared" si="10"/>
        <v>20147.029037481559</v>
      </c>
      <c r="AO17">
        <f t="shared" si="11"/>
        <v>-1007.351451874078</v>
      </c>
      <c r="AP17">
        <f t="shared" si="12"/>
        <v>-8.2918965262550426</v>
      </c>
      <c r="AQ17">
        <f t="shared" si="13"/>
        <v>-36076.115649459105</v>
      </c>
      <c r="AR17">
        <f t="shared" si="14"/>
        <v>-16944.729960377881</v>
      </c>
      <c r="AS17">
        <f t="shared" si="15"/>
        <v>7333.162125708559</v>
      </c>
      <c r="AT17">
        <f t="shared" si="16"/>
        <v>4168.5623311790023</v>
      </c>
      <c r="AU17">
        <f t="shared" si="17"/>
        <v>-5443.0055034903189</v>
      </c>
      <c r="AW17">
        <v>14</v>
      </c>
      <c r="AX17">
        <f>(R17*SUMPRODUCT(K18:$K$23, X18:$X$23)-$AZ$3*SUMPRODUCT(K17:$K$22, W18:$W$23))/Z17</f>
        <v>247765.68512552063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0.107494799</v>
      </c>
      <c r="O18">
        <f t="shared" si="29"/>
        <v>121486.25452385364</v>
      </c>
      <c r="P18">
        <f t="shared" si="30"/>
        <v>6074.312726192682</v>
      </c>
      <c r="Q18" s="5">
        <f t="shared" si="31"/>
        <v>50</v>
      </c>
      <c r="R18">
        <f t="shared" si="0"/>
        <v>2000000</v>
      </c>
      <c r="S18">
        <f t="shared" si="1"/>
        <v>230229.52603880869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99722.996006214817</v>
      </c>
      <c r="AC18">
        <f t="shared" si="2"/>
        <v>81777.240777648229</v>
      </c>
      <c r="AE18">
        <f t="shared" si="3"/>
        <v>43151.76623217811</v>
      </c>
      <c r="AF18">
        <f t="shared" si="4"/>
        <v>-2157.5883116089053</v>
      </c>
      <c r="AG18">
        <f t="shared" si="5"/>
        <v>-17.75993769883873</v>
      </c>
      <c r="AH18">
        <f t="shared" si="6"/>
        <v>-86530.977087768668</v>
      </c>
      <c r="AI18">
        <f t="shared" si="7"/>
        <v>-45554.559104898297</v>
      </c>
      <c r="AJ18">
        <f t="shared" si="8"/>
        <v>17945.755228566588</v>
      </c>
      <c r="AK18">
        <f t="shared" si="32"/>
        <v>9864.2738922675599</v>
      </c>
      <c r="AL18">
        <f t="shared" si="9"/>
        <v>-17744.529984064149</v>
      </c>
      <c r="AN18">
        <f t="shared" si="10"/>
        <v>16615.136819246334</v>
      </c>
      <c r="AO18">
        <f t="shared" si="11"/>
        <v>-830.75684096231657</v>
      </c>
      <c r="AP18">
        <f t="shared" si="12"/>
        <v>-6.8382784885280898</v>
      </c>
      <c r="AQ18">
        <f t="shared" si="13"/>
        <v>-33317.848814824189</v>
      </c>
      <c r="AR18">
        <f t="shared" si="14"/>
        <v>-17540.307115028703</v>
      </c>
      <c r="AS18">
        <f t="shared" si="15"/>
        <v>6909.8255872779082</v>
      </c>
      <c r="AT18">
        <f t="shared" si="16"/>
        <v>3798.1356188458458</v>
      </c>
      <c r="AU18">
        <f t="shared" si="17"/>
        <v>-6832.3459089049484</v>
      </c>
      <c r="AW18">
        <v>15</v>
      </c>
      <c r="AX18">
        <f>(R18*SUMPRODUCT(K19:$K$23, X19:$X$23)-$AZ$3*SUMPRODUCT(K18:$K$22, W19:$W$23))/Z18</f>
        <v>230229.52603880869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0.119195734</v>
      </c>
      <c r="O19">
        <f t="shared" si="29"/>
        <v>121486.25452385364</v>
      </c>
      <c r="P19">
        <f t="shared" si="30"/>
        <v>6074.312726192682</v>
      </c>
      <c r="Q19" s="5">
        <f t="shared" si="31"/>
        <v>50</v>
      </c>
      <c r="R19">
        <f t="shared" si="0"/>
        <v>2000000</v>
      </c>
      <c r="S19">
        <f t="shared" si="1"/>
        <v>207172.52942618434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81777.240777648229</v>
      </c>
      <c r="AC19">
        <f t="shared" si="2"/>
        <v>64080.243013446117</v>
      </c>
      <c r="AE19">
        <f t="shared" si="3"/>
        <v>37576.742120415445</v>
      </c>
      <c r="AF19">
        <f t="shared" si="4"/>
        <v>-1878.8371060207721</v>
      </c>
      <c r="AG19">
        <f t="shared" si="5"/>
        <v>-15.465429512042988</v>
      </c>
      <c r="AH19">
        <f t="shared" si="6"/>
        <v>-84676.352392294124</v>
      </c>
      <c r="AI19">
        <f t="shared" si="7"/>
        <v>-48993.912807411492</v>
      </c>
      <c r="AJ19">
        <f t="shared" si="8"/>
        <v>17696.997764202111</v>
      </c>
      <c r="AK19">
        <f t="shared" si="32"/>
        <v>8622.6757011359496</v>
      </c>
      <c r="AL19">
        <f t="shared" si="9"/>
        <v>-22674.23934207343</v>
      </c>
      <c r="AN19">
        <f t="shared" si="10"/>
        <v>13479.161563604786</v>
      </c>
      <c r="AO19">
        <f t="shared" si="11"/>
        <v>-673.95807818023923</v>
      </c>
      <c r="AP19">
        <f t="shared" si="12"/>
        <v>-5.547607676454529</v>
      </c>
      <c r="AQ19">
        <f t="shared" si="13"/>
        <v>-30374.27328997638</v>
      </c>
      <c r="AR19">
        <f t="shared" si="14"/>
        <v>-17574.617412228283</v>
      </c>
      <c r="AS19">
        <f t="shared" si="15"/>
        <v>6348.0940228938525</v>
      </c>
      <c r="AT19">
        <f t="shared" si="16"/>
        <v>3093.0419277363276</v>
      </c>
      <c r="AU19">
        <f t="shared" si="17"/>
        <v>-8133.481461598104</v>
      </c>
      <c r="AW19">
        <v>16</v>
      </c>
      <c r="AX19">
        <f>(R19*SUMPRODUCT(K20:$K$23, X20:$X$23)-$AZ$3*SUMPRODUCT(K19:$K$22, W20:$W$23))/Z19</f>
        <v>207172.52942618434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0.13258683600000001</v>
      </c>
      <c r="O20">
        <f t="shared" si="29"/>
        <v>121486.25452385364</v>
      </c>
      <c r="P20">
        <f t="shared" si="30"/>
        <v>6074.312726192682</v>
      </c>
      <c r="Q20" s="5">
        <f t="shared" si="31"/>
        <v>50</v>
      </c>
      <c r="R20">
        <f t="shared" si="0"/>
        <v>2000000</v>
      </c>
      <c r="S20">
        <f t="shared" si="1"/>
        <v>175179.42467539292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64080.243013446117</v>
      </c>
      <c r="AC20">
        <f t="shared" si="2"/>
        <v>46458.504344040804</v>
      </c>
      <c r="AE20">
        <f t="shared" si="3"/>
        <v>32218.793354277477</v>
      </c>
      <c r="AF20">
        <f t="shared" si="4"/>
        <v>-1610.9396677138739</v>
      </c>
      <c r="AG20">
        <f t="shared" si="5"/>
        <v>-13.260262850539755</v>
      </c>
      <c r="AH20">
        <f t="shared" si="6"/>
        <v>-82020.49465531217</v>
      </c>
      <c r="AI20">
        <f t="shared" si="7"/>
        <v>-51425.901231599106</v>
      </c>
      <c r="AJ20">
        <f t="shared" si="8"/>
        <v>17621.738669405313</v>
      </c>
      <c r="AK20">
        <f t="shared" si="32"/>
        <v>5141.5636508105281</v>
      </c>
      <c r="AL20">
        <f t="shared" si="9"/>
        <v>-28662.598911383266</v>
      </c>
      <c r="AN20">
        <f t="shared" si="10"/>
        <v>10961.975305242879</v>
      </c>
      <c r="AO20">
        <f t="shared" si="11"/>
        <v>-548.09876526214396</v>
      </c>
      <c r="AP20">
        <f t="shared" si="12"/>
        <v>-4.5116113539785321</v>
      </c>
      <c r="AQ20">
        <f t="shared" si="13"/>
        <v>-27906.279016993944</v>
      </c>
      <c r="AR20">
        <f t="shared" si="14"/>
        <v>-17496.91408836719</v>
      </c>
      <c r="AS20">
        <f t="shared" si="15"/>
        <v>5995.539994480233</v>
      </c>
      <c r="AT20">
        <f t="shared" si="16"/>
        <v>1749.3421665661683</v>
      </c>
      <c r="AU20">
        <f t="shared" si="17"/>
        <v>-9752.0319273207879</v>
      </c>
      <c r="AW20">
        <v>17</v>
      </c>
      <c r="AX20">
        <f>(R20*SUMPRODUCT(K21:$K$23, X21:$X$23)-$AZ$3*SUMPRODUCT(K20:$K$22, W21:$W$23))/Z20</f>
        <v>175179.42467539292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0.14803979</v>
      </c>
      <c r="O21">
        <f t="shared" si="29"/>
        <v>121486.25452385364</v>
      </c>
      <c r="P21">
        <f t="shared" si="30"/>
        <v>6074.312726192682</v>
      </c>
      <c r="Q21" s="5">
        <f t="shared" si="31"/>
        <v>50</v>
      </c>
      <c r="R21">
        <f t="shared" si="0"/>
        <v>2000000</v>
      </c>
      <c r="S21">
        <f t="shared" si="1"/>
        <v>131711.55379487996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46458.504344040804</v>
      </c>
      <c r="AC21">
        <f t="shared" si="2"/>
        <v>29410.172343905502</v>
      </c>
      <c r="AE21">
        <f t="shared" si="3"/>
        <v>27126.942018514066</v>
      </c>
      <c r="AF21">
        <f t="shared" si="4"/>
        <v>-1356.3471009257034</v>
      </c>
      <c r="AG21">
        <f t="shared" si="5"/>
        <v>-11.164613694295651</v>
      </c>
      <c r="AH21">
        <f t="shared" si="6"/>
        <v>-78521.861109548277</v>
      </c>
      <c r="AI21">
        <f t="shared" si="7"/>
        <v>-52762.430805654207</v>
      </c>
      <c r="AJ21">
        <f t="shared" si="8"/>
        <v>17048.332000135302</v>
      </c>
      <c r="AK21">
        <f t="shared" si="32"/>
        <v>3705.3527921215764</v>
      </c>
      <c r="AL21">
        <f t="shared" si="9"/>
        <v>-32008.746013397333</v>
      </c>
      <c r="AN21">
        <f t="shared" si="10"/>
        <v>8779.1753353154272</v>
      </c>
      <c r="AO21">
        <f t="shared" si="11"/>
        <v>-438.95876676577143</v>
      </c>
      <c r="AP21">
        <f t="shared" si="12"/>
        <v>-3.6132381271132408</v>
      </c>
      <c r="AQ21">
        <f t="shared" si="13"/>
        <v>-25412.270423460392</v>
      </c>
      <c r="AR21">
        <f t="shared" si="14"/>
        <v>-17075.667093037846</v>
      </c>
      <c r="AS21">
        <f t="shared" si="15"/>
        <v>5517.4039042700424</v>
      </c>
      <c r="AT21">
        <f t="shared" si="16"/>
        <v>1199.174673615415</v>
      </c>
      <c r="AU21">
        <f t="shared" si="17"/>
        <v>-10359.088515152391</v>
      </c>
      <c r="AW21">
        <v>18</v>
      </c>
      <c r="AX21">
        <f>(R21*SUMPRODUCT(K22:$K$23, X22:$X$23)-$AZ$3*SUMPRODUCT(K21:$K$22, W22:$W$23))/Z21</f>
        <v>131711.55379487996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0.16585403400000001</v>
      </c>
      <c r="O22">
        <f t="shared" si="29"/>
        <v>121486.25452385364</v>
      </c>
      <c r="P22">
        <f t="shared" si="30"/>
        <v>6074.312726192682</v>
      </c>
      <c r="Q22" s="5">
        <f t="shared" si="31"/>
        <v>50</v>
      </c>
      <c r="R22">
        <f t="shared" si="0"/>
        <v>2000000</v>
      </c>
      <c r="S22">
        <f t="shared" si="1"/>
        <v>74478.962269909724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29410.172343905502</v>
      </c>
      <c r="AC22">
        <f t="shared" si="2"/>
        <v>13706.022816514187</v>
      </c>
      <c r="AE22">
        <f t="shared" si="3"/>
        <v>22356.559834474261</v>
      </c>
      <c r="AF22">
        <f t="shared" si="4"/>
        <v>-1117.8279917237132</v>
      </c>
      <c r="AG22">
        <f t="shared" si="5"/>
        <v>-9.2012713381021172</v>
      </c>
      <c r="AH22">
        <f t="shared" si="6"/>
        <v>-74067.848770023062</v>
      </c>
      <c r="AI22">
        <f t="shared" si="7"/>
        <v>-52838.318198610614</v>
      </c>
      <c r="AJ22">
        <f t="shared" si="8"/>
        <v>15704.149527391315</v>
      </c>
      <c r="AK22">
        <f t="shared" si="32"/>
        <v>3545.4232930659241</v>
      </c>
      <c r="AL22">
        <f t="shared" si="9"/>
        <v>-33588.74537815337</v>
      </c>
      <c r="AN22">
        <f t="shared" si="10"/>
        <v>6761.9831190718742</v>
      </c>
      <c r="AO22">
        <f t="shared" si="11"/>
        <v>-338.09915595359377</v>
      </c>
      <c r="AP22">
        <f t="shared" si="12"/>
        <v>-2.7830239501474505</v>
      </c>
      <c r="AQ22">
        <f t="shared" si="13"/>
        <v>-22402.621277919094</v>
      </c>
      <c r="AR22">
        <f t="shared" si="14"/>
        <v>-15981.520338750959</v>
      </c>
      <c r="AS22">
        <f t="shared" si="15"/>
        <v>4749.889732133639</v>
      </c>
      <c r="AT22">
        <f t="shared" si="16"/>
        <v>1072.3515887586366</v>
      </c>
      <c r="AU22">
        <f t="shared" si="17"/>
        <v>-10159.279017858682</v>
      </c>
      <c r="AW22">
        <v>19</v>
      </c>
      <c r="AX22">
        <f>(R22*SUMPRODUCT(K23:$K$23, X23:$X$23)-$AZ$3*SUMPRODUCT(K22:$K$22, W23:$W$23))/Z22</f>
        <v>74478.962269909724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0.18707617900000001</v>
      </c>
      <c r="O23">
        <f t="shared" si="29"/>
        <v>121486.25452385364</v>
      </c>
      <c r="P23">
        <f t="shared" si="30"/>
        <v>6074.312726192682</v>
      </c>
      <c r="Q23" s="5">
        <f t="shared" si="31"/>
        <v>50</v>
      </c>
      <c r="R23">
        <f t="shared" si="0"/>
        <v>2000000</v>
      </c>
      <c r="S23">
        <f t="shared" si="1"/>
        <v>92759.686936613769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13706.022816514187</v>
      </c>
      <c r="AC23">
        <f t="shared" si="2"/>
        <v>13706.022816514185</v>
      </c>
      <c r="AE23">
        <f t="shared" si="3"/>
        <v>17950.614446711203</v>
      </c>
      <c r="AF23">
        <f t="shared" si="4"/>
        <v>-897.5307223355602</v>
      </c>
      <c r="AG23">
        <f t="shared" si="5"/>
        <v>-7.3879199408467349</v>
      </c>
      <c r="AH23">
        <f t="shared" si="6"/>
        <v>-68853.547354974449</v>
      </c>
      <c r="AI23">
        <f t="shared" si="7"/>
        <v>-51807.85155053965</v>
      </c>
      <c r="AJ23">
        <f t="shared" si="8"/>
        <v>0</v>
      </c>
      <c r="AK23">
        <f t="shared" si="32"/>
        <v>3195.8711695984539</v>
      </c>
      <c r="AL23">
        <f t="shared" si="9"/>
        <v>-48611.980380941197</v>
      </c>
      <c r="AN23">
        <f t="shared" si="10"/>
        <v>4918.3416283202168</v>
      </c>
      <c r="AO23">
        <f t="shared" si="11"/>
        <v>-245.91708141601089</v>
      </c>
      <c r="AP23">
        <f t="shared" si="12"/>
        <v>-2.0242379055955291</v>
      </c>
      <c r="AQ23">
        <f t="shared" si="13"/>
        <v>-18865.385874049156</v>
      </c>
      <c r="AR23">
        <f t="shared" si="14"/>
        <v>-14194.985565050543</v>
      </c>
      <c r="AS23">
        <f t="shared" si="15"/>
        <v>0</v>
      </c>
      <c r="AT23">
        <f t="shared" si="16"/>
        <v>875.64613784372818</v>
      </c>
      <c r="AU23">
        <f t="shared" si="17"/>
        <v>-13319.339427206816</v>
      </c>
      <c r="AW23">
        <v>20</v>
      </c>
      <c r="AX23">
        <f>(R23*SUMPRODUCT(K$23:$K24, X$23:$X24)-$AZ$3*SUMPRODUCT(K$22:$K23, W$23:$W24))/Z23</f>
        <v>92759.686936613769</v>
      </c>
    </row>
    <row r="25" spans="5:50" x14ac:dyDescent="0.25">
      <c r="AN25" s="6">
        <f t="shared" ref="AN25:AU25" si="33">SUM(AN3:AN23)</f>
        <v>849548.08096299344</v>
      </c>
      <c r="AO25" s="6">
        <f t="shared" si="33"/>
        <v>-133592.09494103992</v>
      </c>
      <c r="AP25" s="6">
        <f t="shared" si="33"/>
        <v>-2819.5560239499455</v>
      </c>
      <c r="AQ25" s="6">
        <f t="shared" si="33"/>
        <v>-728735.6425638271</v>
      </c>
      <c r="AR25" s="6">
        <f t="shared" si="33"/>
        <v>-15599.212565823382</v>
      </c>
      <c r="AS25" s="6">
        <f t="shared" si="33"/>
        <v>-81001.327481597706</v>
      </c>
      <c r="AT25" s="6">
        <f t="shared" si="33"/>
        <v>127162.91964607827</v>
      </c>
      <c r="AU25" s="7">
        <f t="shared" si="33"/>
        <v>30562.379598657011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187E-68B0-456C-B618-011106366BC3}">
  <sheetPr codeName="Sheet2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3538.9668447331519</v>
      </c>
      <c r="K3">
        <v>1</v>
      </c>
      <c r="L3" s="2">
        <v>0</v>
      </c>
      <c r="O3">
        <f>$C$3</f>
        <v>3538.9668447331519</v>
      </c>
      <c r="P3">
        <f>O3*C5</f>
        <v>353.89668447331519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3538.9668447331519</v>
      </c>
      <c r="AF3">
        <f t="shared" ref="AF3:AF34" si="3">-$Z3*P3</f>
        <v>-353.89668447331519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34" si="6">SUM(AE3:AH3)</f>
        <v>665.16195625983664</v>
      </c>
      <c r="AJ3">
        <f t="shared" ref="AJ3:AJ34" si="7">AB3-AC3</f>
        <v>0</v>
      </c>
      <c r="AL3">
        <f t="shared" ref="AL3:AL23" si="8">SUM(AI3:AK3)</f>
        <v>665.16195625983664</v>
      </c>
      <c r="AN3">
        <f t="shared" ref="AN3:AN34" si="9">AE3*$K3</f>
        <v>3538.9668447331519</v>
      </c>
      <c r="AO3">
        <f t="shared" ref="AO3:AO34" si="10">AF3*$K3</f>
        <v>-353.89668447331519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665.16195625983664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665.16195625983664</v>
      </c>
      <c r="AW3">
        <v>0</v>
      </c>
      <c r="AX3">
        <f>IF(Z3&gt;0, (R3*SUMPRODUCT(K3:$K$98, X3:$X$98)-K3*$AZ$3)/Z3, 0)</f>
        <v>0</v>
      </c>
      <c r="AZ3">
        <f>C6*SUMPRODUCT(X4:X98, K4:K98)/1</f>
        <v>1904.7137308700501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1.1616059999999999E-3</v>
      </c>
      <c r="R4">
        <f t="shared" si="0"/>
        <v>50000</v>
      </c>
      <c r="S4">
        <f t="shared" si="1"/>
        <v>129.20490808980662</v>
      </c>
      <c r="U4">
        <f t="shared" ref="U4:U23" si="20">M4</f>
        <v>1.1616059999999999E-3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1.1616059999999999E-3</v>
      </c>
      <c r="Y4">
        <f t="shared" ref="Y4:Y23" si="24">V4*W4</f>
        <v>0.01</v>
      </c>
      <c r="Z4">
        <f t="shared" ref="Z4:Z23" si="25">MAX(0, W4-X4-Y4)</f>
        <v>0.98883839399999995</v>
      </c>
      <c r="AB4">
        <f t="shared" ref="AB4:AB35" si="26">AC3</f>
        <v>0</v>
      </c>
      <c r="AC4">
        <f t="shared" ref="AC4:AC67" si="27">S4*Z4</f>
        <v>127.76277381244198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-58.080299999999994</v>
      </c>
      <c r="AI4">
        <f t="shared" si="6"/>
        <v>-58.080299999999994</v>
      </c>
      <c r="AJ4">
        <f t="shared" si="7"/>
        <v>-127.76277381244198</v>
      </c>
      <c r="AK4">
        <f t="shared" ref="AK4:AK35" si="28">G4*SUM(AB4:AB4, AE4:AF4)</f>
        <v>0</v>
      </c>
      <c r="AL4">
        <f t="shared" si="8"/>
        <v>-185.84307381244196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-54.184438846907355</v>
      </c>
      <c r="AR4">
        <f t="shared" si="13"/>
        <v>-54.184438846907355</v>
      </c>
      <c r="AS4">
        <f t="shared" si="14"/>
        <v>-119.19281072156168</v>
      </c>
      <c r="AT4">
        <f t="shared" si="15"/>
        <v>0</v>
      </c>
      <c r="AU4">
        <f t="shared" si="16"/>
        <v>-173.37724956846904</v>
      </c>
      <c r="AW4">
        <v>1</v>
      </c>
      <c r="AX4">
        <f>IF(Z4&gt;0, (R4*SUMPRODUCT(K4:$K$98, X4:$X$98)-K4*$AZ$3)/Z4, 0)</f>
        <v>129.20490808980662</v>
      </c>
    </row>
    <row r="5" spans="1:52" x14ac:dyDescent="0.25">
      <c r="C5" s="2"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1.1730060000000001E-3</v>
      </c>
      <c r="Q5" s="5">
        <f t="shared" ref="Q5:Q36" si="30">$C$8</f>
        <v>50</v>
      </c>
      <c r="R5">
        <f t="shared" si="0"/>
        <v>50000</v>
      </c>
      <c r="S5">
        <f t="shared" si="1"/>
        <v>226.83120859597867</v>
      </c>
      <c r="U5">
        <f t="shared" si="20"/>
        <v>1.1730060000000001E-3</v>
      </c>
      <c r="V5">
        <f t="shared" si="21"/>
        <v>0.01</v>
      </c>
      <c r="W5">
        <f t="shared" si="22"/>
        <v>0.98883839399999995</v>
      </c>
      <c r="X5">
        <f t="shared" si="23"/>
        <v>1.159913369192364E-3</v>
      </c>
      <c r="Y5">
        <f t="shared" si="24"/>
        <v>9.8883839400000003E-3</v>
      </c>
      <c r="Z5">
        <f t="shared" si="25"/>
        <v>0.97779009669080752</v>
      </c>
      <c r="AB5">
        <f t="shared" si="26"/>
        <v>127.76277381244198</v>
      </c>
      <c r="AC5">
        <f t="shared" si="27"/>
        <v>221.79330938555472</v>
      </c>
      <c r="AE5">
        <f t="shared" si="2"/>
        <v>0</v>
      </c>
      <c r="AF5">
        <f t="shared" si="3"/>
        <v>0</v>
      </c>
      <c r="AG5">
        <f t="shared" si="4"/>
        <v>-48.889504834540375</v>
      </c>
      <c r="AH5">
        <f t="shared" si="5"/>
        <v>-57.995668459618201</v>
      </c>
      <c r="AI5">
        <f t="shared" si="6"/>
        <v>-106.88517329415858</v>
      </c>
      <c r="AJ5">
        <f t="shared" si="7"/>
        <v>-94.030535573112743</v>
      </c>
      <c r="AK5">
        <f t="shared" si="28"/>
        <v>5.2382737263101209</v>
      </c>
      <c r="AL5">
        <f t="shared" si="8"/>
        <v>-195.67743514096119</v>
      </c>
      <c r="AN5">
        <f t="shared" si="9"/>
        <v>0</v>
      </c>
      <c r="AO5">
        <f t="shared" si="10"/>
        <v>0</v>
      </c>
      <c r="AP5">
        <f t="shared" si="11"/>
        <v>-41.805807564046418</v>
      </c>
      <c r="AQ5">
        <f t="shared" si="12"/>
        <v>-49.592561090086747</v>
      </c>
      <c r="AR5">
        <f t="shared" si="13"/>
        <v>-91.398368654133165</v>
      </c>
      <c r="AS5">
        <f t="shared" si="14"/>
        <v>-80.406264874593489</v>
      </c>
      <c r="AT5">
        <f t="shared" si="15"/>
        <v>4.4792898621301829</v>
      </c>
      <c r="AU5">
        <f t="shared" si="16"/>
        <v>-167.32534366659647</v>
      </c>
      <c r="AW5">
        <v>2</v>
      </c>
      <c r="AX5">
        <f>IF(Z5&gt;0, (R5*SUMPRODUCT(K5:$K$98, X5:$X$98)-K5*$AZ$3)/Z5, 0)</f>
        <v>226.83120859597867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1.1872549999999999E-3</v>
      </c>
      <c r="Q6" s="5">
        <f t="shared" si="30"/>
        <v>50</v>
      </c>
      <c r="R6">
        <f t="shared" si="0"/>
        <v>50000</v>
      </c>
      <c r="S6">
        <f t="shared" si="1"/>
        <v>342.99116357323538</v>
      </c>
      <c r="U6">
        <f t="shared" si="20"/>
        <v>1.1872549999999999E-3</v>
      </c>
      <c r="V6">
        <f t="shared" si="21"/>
        <v>0.01</v>
      </c>
      <c r="W6">
        <f t="shared" si="22"/>
        <v>0.97779009669080752</v>
      </c>
      <c r="X6">
        <f t="shared" si="23"/>
        <v>1.1608861812466445E-3</v>
      </c>
      <c r="Y6">
        <f t="shared" si="24"/>
        <v>9.7779009669080753E-3</v>
      </c>
      <c r="Z6">
        <f t="shared" si="25"/>
        <v>0.96685130954265275</v>
      </c>
      <c r="AB6">
        <f t="shared" si="26"/>
        <v>221.79330938555472</v>
      </c>
      <c r="AC6">
        <f t="shared" si="27"/>
        <v>331.62145566234085</v>
      </c>
      <c r="AE6">
        <f t="shared" si="2"/>
        <v>0</v>
      </c>
      <c r="AF6">
        <f t="shared" si="3"/>
        <v>0</v>
      </c>
      <c r="AG6">
        <f t="shared" si="4"/>
        <v>-48.342565477132638</v>
      </c>
      <c r="AH6">
        <f t="shared" si="5"/>
        <v>-58.044309062332225</v>
      </c>
      <c r="AI6">
        <f t="shared" si="6"/>
        <v>-106.38687453946486</v>
      </c>
      <c r="AJ6">
        <f t="shared" si="7"/>
        <v>-109.82814627678613</v>
      </c>
      <c r="AK6">
        <f t="shared" si="28"/>
        <v>12.974908599054952</v>
      </c>
      <c r="AL6">
        <f t="shared" si="8"/>
        <v>-203.24011221719604</v>
      </c>
      <c r="AN6">
        <f t="shared" si="9"/>
        <v>0</v>
      </c>
      <c r="AO6">
        <f t="shared" si="10"/>
        <v>0</v>
      </c>
      <c r="AP6">
        <f t="shared" si="11"/>
        <v>-37.291939859581866</v>
      </c>
      <c r="AQ6">
        <f t="shared" si="12"/>
        <v>-44.775962164593523</v>
      </c>
      <c r="AR6">
        <f t="shared" si="13"/>
        <v>-82.067902024175382</v>
      </c>
      <c r="AS6">
        <f t="shared" si="14"/>
        <v>-84.722533556491726</v>
      </c>
      <c r="AT6">
        <f t="shared" si="15"/>
        <v>10.008974624824322</v>
      </c>
      <c r="AU6">
        <f t="shared" si="16"/>
        <v>-156.78146095584279</v>
      </c>
      <c r="AW6">
        <v>3</v>
      </c>
      <c r="AX6">
        <f>IF(Z6&gt;0, (R6*SUMPRODUCT(K6:$K$98, X6:$X$98)-K6*$AZ$3)/Z6, 0)</f>
        <v>342.99116357323538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1.2024550000000001E-3</v>
      </c>
      <c r="Q7" s="5">
        <f t="shared" si="30"/>
        <v>50</v>
      </c>
      <c r="R7">
        <f t="shared" si="0"/>
        <v>50000</v>
      </c>
      <c r="S7">
        <f t="shared" si="1"/>
        <v>438.61608242611749</v>
      </c>
      <c r="U7">
        <f t="shared" si="20"/>
        <v>1.2024550000000001E-3</v>
      </c>
      <c r="V7">
        <f t="shared" si="21"/>
        <v>0.01</v>
      </c>
      <c r="W7">
        <f t="shared" si="22"/>
        <v>0.96685130954265275</v>
      </c>
      <c r="X7">
        <f t="shared" si="23"/>
        <v>1.1625951914161106E-3</v>
      </c>
      <c r="Y7">
        <f t="shared" si="24"/>
        <v>9.6685130954265279E-3</v>
      </c>
      <c r="Z7">
        <f t="shared" si="25"/>
        <v>0.95602020125581011</v>
      </c>
      <c r="AB7">
        <f t="shared" si="26"/>
        <v>331.62145566234085</v>
      </c>
      <c r="AC7">
        <f t="shared" si="27"/>
        <v>419.32583539505185</v>
      </c>
      <c r="AE7">
        <f t="shared" si="2"/>
        <v>0</v>
      </c>
      <c r="AF7">
        <f t="shared" si="3"/>
        <v>0</v>
      </c>
      <c r="AG7">
        <f t="shared" si="4"/>
        <v>-47.801010062790503</v>
      </c>
      <c r="AH7">
        <f t="shared" si="5"/>
        <v>-58.129759570805533</v>
      </c>
      <c r="AI7">
        <f t="shared" si="6"/>
        <v>-105.93076963359604</v>
      </c>
      <c r="AJ7">
        <f t="shared" si="7"/>
        <v>-87.704379732711004</v>
      </c>
      <c r="AK7">
        <f t="shared" si="28"/>
        <v>16.282613473020934</v>
      </c>
      <c r="AL7">
        <f t="shared" si="8"/>
        <v>-177.3525358932861</v>
      </c>
      <c r="AN7">
        <f t="shared" si="9"/>
        <v>0</v>
      </c>
      <c r="AO7">
        <f t="shared" si="10"/>
        <v>0</v>
      </c>
      <c r="AP7">
        <f t="shared" si="11"/>
        <v>-33.549430062271128</v>
      </c>
      <c r="AQ7">
        <f t="shared" si="12"/>
        <v>-40.798725815534091</v>
      </c>
      <c r="AR7">
        <f t="shared" si="13"/>
        <v>-74.348155877805226</v>
      </c>
      <c r="AS7">
        <f t="shared" si="14"/>
        <v>-61.555853111311542</v>
      </c>
      <c r="AT7">
        <f t="shared" si="15"/>
        <v>11.428051441309217</v>
      </c>
      <c r="AU7">
        <f t="shared" si="16"/>
        <v>-124.47595754780754</v>
      </c>
      <c r="AW7">
        <v>4</v>
      </c>
      <c r="AX7">
        <f>IF(Z7&gt;0, (R7*SUMPRODUCT(K7:$K$98, X7:$X$98)-K7*$AZ$3)/Z7, 0)</f>
        <v>438.61608242611749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1.2214540000000001E-3</v>
      </c>
      <c r="Q8" s="5">
        <f t="shared" si="30"/>
        <v>50</v>
      </c>
      <c r="R8">
        <f t="shared" si="0"/>
        <v>50000</v>
      </c>
      <c r="S8">
        <f t="shared" si="1"/>
        <v>494.55571839960862</v>
      </c>
      <c r="U8">
        <f t="shared" si="20"/>
        <v>1.2214540000000001E-3</v>
      </c>
      <c r="V8">
        <f t="shared" si="21"/>
        <v>0.01</v>
      </c>
      <c r="W8">
        <f t="shared" si="22"/>
        <v>0.95602020125581011</v>
      </c>
      <c r="X8">
        <f t="shared" si="23"/>
        <v>1.1677346989047144E-3</v>
      </c>
      <c r="Y8">
        <f t="shared" si="24"/>
        <v>9.5602020125581007E-3</v>
      </c>
      <c r="Z8">
        <f t="shared" si="25"/>
        <v>0.94529226454434723</v>
      </c>
      <c r="AB8">
        <f t="shared" si="26"/>
        <v>419.32583539505185</v>
      </c>
      <c r="AC8">
        <f t="shared" si="27"/>
        <v>467.49969498932251</v>
      </c>
      <c r="AE8">
        <f t="shared" si="2"/>
        <v>0</v>
      </c>
      <c r="AF8">
        <f t="shared" si="3"/>
        <v>0</v>
      </c>
      <c r="AG8">
        <f t="shared" si="4"/>
        <v>-47.26461322721736</v>
      </c>
      <c r="AH8">
        <f t="shared" si="5"/>
        <v>-58.386734945235723</v>
      </c>
      <c r="AI8">
        <f t="shared" si="6"/>
        <v>-105.65134817245308</v>
      </c>
      <c r="AJ8">
        <f t="shared" si="7"/>
        <v>-48.173859594270652</v>
      </c>
      <c r="AK8">
        <f t="shared" si="28"/>
        <v>8.9316402939146045</v>
      </c>
      <c r="AL8">
        <f t="shared" si="8"/>
        <v>-144.89356747280914</v>
      </c>
      <c r="AN8">
        <f t="shared" si="9"/>
        <v>0</v>
      </c>
      <c r="AO8">
        <f t="shared" si="10"/>
        <v>0</v>
      </c>
      <c r="AP8">
        <f t="shared" si="11"/>
        <v>-30.965142048073496</v>
      </c>
      <c r="AQ8">
        <f t="shared" si="12"/>
        <v>-38.251736719202214</v>
      </c>
      <c r="AR8">
        <f t="shared" si="13"/>
        <v>-69.216878767275702</v>
      </c>
      <c r="AS8">
        <f t="shared" si="14"/>
        <v>-31.560829624678625</v>
      </c>
      <c r="AT8">
        <f t="shared" si="15"/>
        <v>5.8515132472109155</v>
      </c>
      <c r="AU8">
        <f t="shared" si="16"/>
        <v>-94.926195144743417</v>
      </c>
      <c r="AW8">
        <v>5</v>
      </c>
      <c r="AX8">
        <f>IF(Z8&gt;0, (R8*SUMPRODUCT(K8:$K$98, X8:$X$98)-K8*$AZ$3)/Z8, 0)</f>
        <v>494.55571839960862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1.250903E-3</v>
      </c>
      <c r="Q9" s="5">
        <f t="shared" si="30"/>
        <v>50</v>
      </c>
      <c r="R9">
        <f t="shared" si="0"/>
        <v>50000</v>
      </c>
      <c r="S9">
        <f t="shared" si="1"/>
        <v>529.93839578239522</v>
      </c>
      <c r="U9">
        <f t="shared" si="20"/>
        <v>1.250903E-3</v>
      </c>
      <c r="V9">
        <f t="shared" si="21"/>
        <v>0.01</v>
      </c>
      <c r="W9">
        <f t="shared" si="22"/>
        <v>0.94529226454434723</v>
      </c>
      <c r="X9">
        <f t="shared" si="23"/>
        <v>1.1824689295953177E-3</v>
      </c>
      <c r="Y9">
        <f t="shared" si="24"/>
        <v>9.452922645443472E-3</v>
      </c>
      <c r="Z9">
        <f t="shared" si="25"/>
        <v>0.93465687296930844</v>
      </c>
      <c r="AB9">
        <f t="shared" si="26"/>
        <v>467.49969498932251</v>
      </c>
      <c r="AC9">
        <f t="shared" si="27"/>
        <v>495.31056386834524</v>
      </c>
      <c r="AE9">
        <f t="shared" si="2"/>
        <v>0</v>
      </c>
      <c r="AF9">
        <f t="shared" si="3"/>
        <v>0</v>
      </c>
      <c r="AG9">
        <f t="shared" si="4"/>
        <v>-46.732843648465419</v>
      </c>
      <c r="AH9">
        <f t="shared" si="5"/>
        <v>-59.123446479765889</v>
      </c>
      <c r="AI9">
        <f t="shared" si="6"/>
        <v>-105.85629012823131</v>
      </c>
      <c r="AJ9">
        <f t="shared" si="7"/>
        <v>-27.810868879022735</v>
      </c>
      <c r="AK9">
        <f t="shared" si="28"/>
        <v>2.7582482004370026</v>
      </c>
      <c r="AL9">
        <f t="shared" si="8"/>
        <v>-130.90891080681703</v>
      </c>
      <c r="AN9">
        <f t="shared" si="9"/>
        <v>0</v>
      </c>
      <c r="AO9">
        <f t="shared" si="10"/>
        <v>0</v>
      </c>
      <c r="AP9">
        <f t="shared" si="11"/>
        <v>-28.995886199933132</v>
      </c>
      <c r="AQ9">
        <f t="shared" si="12"/>
        <v>-36.683766534104819</v>
      </c>
      <c r="AR9">
        <f t="shared" si="13"/>
        <v>-65.679652734037958</v>
      </c>
      <c r="AS9">
        <f t="shared" si="14"/>
        <v>-17.25554719510173</v>
      </c>
      <c r="AT9">
        <f t="shared" si="15"/>
        <v>1.7113842147645115</v>
      </c>
      <c r="AU9">
        <f t="shared" si="16"/>
        <v>-81.223815714375164</v>
      </c>
      <c r="AW9">
        <v>6</v>
      </c>
      <c r="AX9">
        <f>IF(Z9&gt;0, (R9*SUMPRODUCT(K9:$K$98, X9:$X$98)-K9*$AZ$3)/Z9, 0)</f>
        <v>529.93839578239522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1.286052E-3</v>
      </c>
      <c r="Q10" s="5">
        <f t="shared" si="30"/>
        <v>50</v>
      </c>
      <c r="R10">
        <f t="shared" si="0"/>
        <v>50000</v>
      </c>
      <c r="S10">
        <f t="shared" si="1"/>
        <v>561.92633498184796</v>
      </c>
      <c r="U10">
        <f t="shared" si="20"/>
        <v>1.286052E-3</v>
      </c>
      <c r="V10">
        <f t="shared" si="21"/>
        <v>0.01</v>
      </c>
      <c r="W10">
        <f t="shared" si="22"/>
        <v>0.93465687296930844</v>
      </c>
      <c r="X10">
        <f t="shared" si="23"/>
        <v>1.202017340795925E-3</v>
      </c>
      <c r="Y10">
        <f t="shared" si="24"/>
        <v>9.346568729693085E-3</v>
      </c>
      <c r="Z10">
        <f t="shared" si="25"/>
        <v>0.92410828689881941</v>
      </c>
      <c r="AB10">
        <f t="shared" si="26"/>
        <v>495.31056386834524</v>
      </c>
      <c r="AC10">
        <f t="shared" si="27"/>
        <v>519.28078278340763</v>
      </c>
      <c r="AE10">
        <f t="shared" si="2"/>
        <v>0</v>
      </c>
      <c r="AF10">
        <f t="shared" si="3"/>
        <v>0</v>
      </c>
      <c r="AG10">
        <f t="shared" si="4"/>
        <v>-46.205414344940969</v>
      </c>
      <c r="AH10">
        <f t="shared" si="5"/>
        <v>-60.100867039796249</v>
      </c>
      <c r="AI10">
        <f t="shared" si="6"/>
        <v>-106.30628138473722</v>
      </c>
      <c r="AJ10">
        <f t="shared" si="7"/>
        <v>-23.970218915062389</v>
      </c>
      <c r="AK10">
        <f t="shared" si="28"/>
        <v>2.0307733118602158</v>
      </c>
      <c r="AL10">
        <f t="shared" si="8"/>
        <v>-128.24572698793941</v>
      </c>
      <c r="AN10">
        <f t="shared" si="9"/>
        <v>0</v>
      </c>
      <c r="AO10">
        <f t="shared" si="10"/>
        <v>0</v>
      </c>
      <c r="AP10">
        <f t="shared" si="11"/>
        <v>-27.197265079683717</v>
      </c>
      <c r="AQ10">
        <f t="shared" si="12"/>
        <v>-35.376356549849547</v>
      </c>
      <c r="AR10">
        <f t="shared" si="13"/>
        <v>-62.573621629533257</v>
      </c>
      <c r="AS10">
        <f t="shared" si="14"/>
        <v>-14.109264186749568</v>
      </c>
      <c r="AT10">
        <f t="shared" si="15"/>
        <v>1.1953464948303574</v>
      </c>
      <c r="AU10">
        <f t="shared" si="16"/>
        <v>-75.487539321452473</v>
      </c>
      <c r="AW10">
        <v>7</v>
      </c>
      <c r="AX10">
        <f>IF(Z10&gt;0, (R10*SUMPRODUCT(K10:$K$98, X10:$X$98)-K10*$AZ$3)/Z10, 0)</f>
        <v>561.92633498184796</v>
      </c>
    </row>
    <row r="11" spans="1:52" x14ac:dyDescent="0.25">
      <c r="A11" t="s">
        <v>33</v>
      </c>
      <c r="C11" s="25">
        <f>AU100</f>
        <v>-2038.0794946456169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1.3202509999999999E-3</v>
      </c>
      <c r="Q11" s="5">
        <f t="shared" si="30"/>
        <v>50</v>
      </c>
      <c r="R11">
        <f t="shared" si="0"/>
        <v>50000</v>
      </c>
      <c r="S11">
        <f t="shared" si="1"/>
        <v>590.73937193654695</v>
      </c>
      <c r="U11">
        <f t="shared" si="20"/>
        <v>1.3202509999999999E-3</v>
      </c>
      <c r="V11">
        <f t="shared" si="21"/>
        <v>0.01</v>
      </c>
      <c r="W11">
        <f t="shared" si="22"/>
        <v>0.92410828689881941</v>
      </c>
      <c r="X11">
        <f t="shared" si="23"/>
        <v>1.2200548898864531E-3</v>
      </c>
      <c r="Y11">
        <f t="shared" si="24"/>
        <v>9.2410828689881951E-3</v>
      </c>
      <c r="Z11">
        <f t="shared" si="25"/>
        <v>0.91364714913994483</v>
      </c>
      <c r="AB11">
        <f t="shared" si="26"/>
        <v>519.28078278340763</v>
      </c>
      <c r="AC11">
        <f t="shared" si="27"/>
        <v>539.72734305454765</v>
      </c>
      <c r="AE11">
        <f t="shared" si="2"/>
        <v>0</v>
      </c>
      <c r="AF11">
        <f t="shared" si="3"/>
        <v>0</v>
      </c>
      <c r="AG11">
        <f t="shared" si="4"/>
        <v>-45.682357456997238</v>
      </c>
      <c r="AH11">
        <f t="shared" si="5"/>
        <v>-61.002744494322656</v>
      </c>
      <c r="AI11">
        <f t="shared" si="6"/>
        <v>-106.68510195131989</v>
      </c>
      <c r="AJ11">
        <f t="shared" si="7"/>
        <v>-20.446560271140015</v>
      </c>
      <c r="AK11">
        <f t="shared" si="28"/>
        <v>1.2462738786801781</v>
      </c>
      <c r="AL11">
        <f t="shared" si="8"/>
        <v>-125.88538834377972</v>
      </c>
      <c r="AN11">
        <f t="shared" si="9"/>
        <v>0</v>
      </c>
      <c r="AO11">
        <f t="shared" si="10"/>
        <v>0</v>
      </c>
      <c r="AP11">
        <f t="shared" si="11"/>
        <v>-25.550537070000157</v>
      </c>
      <c r="AQ11">
        <f t="shared" si="12"/>
        <v>-34.119361857390253</v>
      </c>
      <c r="AR11">
        <f t="shared" si="13"/>
        <v>-59.669898927390413</v>
      </c>
      <c r="AS11">
        <f t="shared" si="14"/>
        <v>-11.435937750225179</v>
      </c>
      <c r="AT11">
        <f t="shared" si="15"/>
        <v>0.69705174402538039</v>
      </c>
      <c r="AU11">
        <f t="shared" si="16"/>
        <v>-70.408784933590212</v>
      </c>
      <c r="AW11">
        <v>8</v>
      </c>
      <c r="AX11">
        <f>IF(Z11&gt;0, (R11*SUMPRODUCT(K11:$K$98, X11:$X$98)-K11*$AZ$3)/Z11, 0)</f>
        <v>590.73937193654695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1.3639489999999999E-3</v>
      </c>
      <c r="Q12" s="5">
        <f t="shared" si="30"/>
        <v>50</v>
      </c>
      <c r="R12">
        <f t="shared" si="0"/>
        <v>50000</v>
      </c>
      <c r="S12">
        <f t="shared" si="1"/>
        <v>618.37393033161072</v>
      </c>
      <c r="U12">
        <f t="shared" si="20"/>
        <v>1.3639489999999999E-3</v>
      </c>
      <c r="V12">
        <f t="shared" si="21"/>
        <v>0.01</v>
      </c>
      <c r="W12">
        <f t="shared" si="22"/>
        <v>0.91364714913994483</v>
      </c>
      <c r="X12">
        <f t="shared" si="23"/>
        <v>1.2461681154222785E-3</v>
      </c>
      <c r="Y12">
        <f t="shared" si="24"/>
        <v>9.1364714913994491E-3</v>
      </c>
      <c r="Z12">
        <f t="shared" si="25"/>
        <v>0.90326450953312309</v>
      </c>
      <c r="AB12">
        <f t="shared" si="26"/>
        <v>539.72734305454765</v>
      </c>
      <c r="AC12">
        <f t="shared" si="27"/>
        <v>558.55522488905194</v>
      </c>
      <c r="AE12">
        <f t="shared" si="2"/>
        <v>0</v>
      </c>
      <c r="AF12">
        <f t="shared" si="3"/>
        <v>0</v>
      </c>
      <c r="AG12">
        <f t="shared" si="4"/>
        <v>-45.163225476656152</v>
      </c>
      <c r="AH12">
        <f t="shared" si="5"/>
        <v>-62.308405771113925</v>
      </c>
      <c r="AI12">
        <f t="shared" si="6"/>
        <v>-107.47163124777008</v>
      </c>
      <c r="AJ12">
        <f t="shared" si="7"/>
        <v>-18.827881834504296</v>
      </c>
      <c r="AK12">
        <f t="shared" si="28"/>
        <v>1.2413728890254596</v>
      </c>
      <c r="AL12">
        <f t="shared" si="8"/>
        <v>-125.05814019324892</v>
      </c>
      <c r="AN12">
        <f t="shared" si="9"/>
        <v>0</v>
      </c>
      <c r="AO12">
        <f t="shared" si="10"/>
        <v>0</v>
      </c>
      <c r="AP12">
        <f t="shared" si="11"/>
        <v>-24.004734457677529</v>
      </c>
      <c r="AQ12">
        <f t="shared" si="12"/>
        <v>-33.117580049500752</v>
      </c>
      <c r="AR12">
        <f t="shared" si="13"/>
        <v>-57.122314507178281</v>
      </c>
      <c r="AS12">
        <f t="shared" si="14"/>
        <v>-10.007219348658193</v>
      </c>
      <c r="AT12">
        <f t="shared" si="15"/>
        <v>0.65980288718347835</v>
      </c>
      <c r="AU12">
        <f t="shared" si="16"/>
        <v>-66.469730968652996</v>
      </c>
      <c r="AW12">
        <v>9</v>
      </c>
      <c r="AX12">
        <f>IF(Z12&gt;0, (R12*SUMPRODUCT(K12:$K$98, X12:$X$98)-K12*$AZ$3)/Z12, 0)</f>
        <v>618.37393033161072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1.4095469999999999E-3</v>
      </c>
      <c r="Q13" s="5">
        <f t="shared" si="30"/>
        <v>50</v>
      </c>
      <c r="R13">
        <f t="shared" si="0"/>
        <v>50000</v>
      </c>
      <c r="S13">
        <f t="shared" si="1"/>
        <v>644.46322437888455</v>
      </c>
      <c r="U13">
        <f t="shared" si="20"/>
        <v>1.4095469999999999E-3</v>
      </c>
      <c r="V13">
        <f t="shared" si="21"/>
        <v>0.01</v>
      </c>
      <c r="W13">
        <f t="shared" si="22"/>
        <v>0.90326450953312309</v>
      </c>
      <c r="X13">
        <f t="shared" si="23"/>
        <v>1.273193779618885E-3</v>
      </c>
      <c r="Y13">
        <f t="shared" si="24"/>
        <v>9.0326450953312314E-3</v>
      </c>
      <c r="Z13">
        <f t="shared" si="25"/>
        <v>0.89295867065817303</v>
      </c>
      <c r="AB13">
        <f t="shared" si="26"/>
        <v>558.55522488905194</v>
      </c>
      <c r="AC13">
        <f t="shared" si="27"/>
        <v>575.47902412944859</v>
      </c>
      <c r="AE13">
        <f t="shared" si="2"/>
        <v>0</v>
      </c>
      <c r="AF13">
        <f t="shared" si="3"/>
        <v>0</v>
      </c>
      <c r="AG13">
        <f t="shared" si="4"/>
        <v>-44.647933532908652</v>
      </c>
      <c r="AH13">
        <f t="shared" si="5"/>
        <v>-63.659688980944253</v>
      </c>
      <c r="AI13">
        <f t="shared" si="6"/>
        <v>-108.30762251385291</v>
      </c>
      <c r="AJ13">
        <f t="shared" si="7"/>
        <v>-16.923799240396647</v>
      </c>
      <c r="AK13">
        <f t="shared" si="28"/>
        <v>1.1171104497781039</v>
      </c>
      <c r="AL13">
        <f t="shared" si="8"/>
        <v>-124.11431130447144</v>
      </c>
      <c r="AN13">
        <f t="shared" si="9"/>
        <v>0</v>
      </c>
      <c r="AO13">
        <f t="shared" si="10"/>
        <v>0</v>
      </c>
      <c r="AP13">
        <f t="shared" si="11"/>
        <v>-22.557843452148418</v>
      </c>
      <c r="AQ13">
        <f t="shared" si="12"/>
        <v>-32.163309354197708</v>
      </c>
      <c r="AR13">
        <f t="shared" si="13"/>
        <v>-54.721152806346126</v>
      </c>
      <c r="AS13">
        <f t="shared" si="14"/>
        <v>-8.550550578092686</v>
      </c>
      <c r="AT13">
        <f t="shared" si="15"/>
        <v>0.56440691989204173</v>
      </c>
      <c r="AU13">
        <f t="shared" si="16"/>
        <v>-62.707296464546765</v>
      </c>
      <c r="AW13">
        <v>10</v>
      </c>
      <c r="AX13">
        <f>IF(Z13&gt;0, (R13*SUMPRODUCT(K13:$K$98, X13:$X$98)-K13*$AZ$3)/Z13, 0)</f>
        <v>644.46322437888455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1.462746E-3</v>
      </c>
      <c r="Q14" s="5">
        <f t="shared" si="30"/>
        <v>50</v>
      </c>
      <c r="R14">
        <f t="shared" si="0"/>
        <v>50000</v>
      </c>
      <c r="S14">
        <f t="shared" si="1"/>
        <v>669.19031397500385</v>
      </c>
      <c r="U14">
        <f t="shared" si="20"/>
        <v>1.462746E-3</v>
      </c>
      <c r="V14">
        <f t="shared" si="21"/>
        <v>0.01</v>
      </c>
      <c r="W14">
        <f t="shared" si="22"/>
        <v>0.89295867065817303</v>
      </c>
      <c r="X14">
        <f t="shared" si="23"/>
        <v>1.30617172367056E-3</v>
      </c>
      <c r="Y14">
        <f t="shared" si="24"/>
        <v>8.9295867065817304E-3</v>
      </c>
      <c r="Z14">
        <f t="shared" si="25"/>
        <v>0.88272291222792076</v>
      </c>
      <c r="AB14">
        <f t="shared" si="26"/>
        <v>575.47902412944859</v>
      </c>
      <c r="AC14">
        <f t="shared" si="27"/>
        <v>590.7096227867321</v>
      </c>
      <c r="AE14">
        <f t="shared" si="2"/>
        <v>0</v>
      </c>
      <c r="AF14">
        <f t="shared" si="3"/>
        <v>0</v>
      </c>
      <c r="AG14">
        <f t="shared" si="4"/>
        <v>-44.136145611396039</v>
      </c>
      <c r="AH14">
        <f t="shared" si="5"/>
        <v>-65.308586183527993</v>
      </c>
      <c r="AI14">
        <f t="shared" si="6"/>
        <v>-109.44473179492402</v>
      </c>
      <c r="AJ14">
        <f t="shared" si="7"/>
        <v>-15.230598657283508</v>
      </c>
      <c r="AK14">
        <f t="shared" si="28"/>
        <v>1.0358622434330074</v>
      </c>
      <c r="AL14">
        <f t="shared" si="8"/>
        <v>-123.63946820877453</v>
      </c>
      <c r="AN14">
        <f t="shared" si="9"/>
        <v>0</v>
      </c>
      <c r="AO14">
        <f t="shared" si="10"/>
        <v>0</v>
      </c>
      <c r="AP14">
        <f t="shared" si="11"/>
        <v>-21.201054023910135</v>
      </c>
      <c r="AQ14">
        <f t="shared" si="12"/>
        <v>-31.371358887864886</v>
      </c>
      <c r="AR14">
        <f t="shared" si="13"/>
        <v>-52.572412911775018</v>
      </c>
      <c r="AS14">
        <f t="shared" si="14"/>
        <v>-7.3161065715304821</v>
      </c>
      <c r="AT14">
        <f t="shared" si="15"/>
        <v>0.49758244813025698</v>
      </c>
      <c r="AU14">
        <f t="shared" si="16"/>
        <v>-59.390937035175241</v>
      </c>
      <c r="AW14">
        <v>11</v>
      </c>
      <c r="AX14">
        <f>IF(Z14&gt;0, (R14*SUMPRODUCT(K14:$K$98, X14:$X$98)-K14*$AZ$3)/Z14, 0)</f>
        <v>669.19031397500385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1.535893E-3</v>
      </c>
      <c r="Q15" s="5">
        <f t="shared" si="30"/>
        <v>50</v>
      </c>
      <c r="R15">
        <f t="shared" si="0"/>
        <v>50000</v>
      </c>
      <c r="S15">
        <f t="shared" si="1"/>
        <v>694.86347196988993</v>
      </c>
      <c r="U15">
        <f t="shared" si="20"/>
        <v>1.535893E-3</v>
      </c>
      <c r="V15">
        <f t="shared" si="21"/>
        <v>0.01</v>
      </c>
      <c r="W15">
        <f t="shared" si="22"/>
        <v>0.88272291222792076</v>
      </c>
      <c r="X15">
        <f t="shared" si="23"/>
        <v>1.3557679418304779E-3</v>
      </c>
      <c r="Y15">
        <f t="shared" si="24"/>
        <v>8.8272291222792083E-3</v>
      </c>
      <c r="Z15">
        <f t="shared" si="25"/>
        <v>0.87253991516381113</v>
      </c>
      <c r="AB15">
        <f t="shared" si="26"/>
        <v>590.7096227867321</v>
      </c>
      <c r="AC15">
        <f t="shared" si="27"/>
        <v>606.29611488303897</v>
      </c>
      <c r="AE15">
        <f t="shared" si="2"/>
        <v>0</v>
      </c>
      <c r="AF15">
        <f t="shared" si="3"/>
        <v>0</v>
      </c>
      <c r="AG15">
        <f t="shared" si="4"/>
        <v>-43.62699575819056</v>
      </c>
      <c r="AH15">
        <f t="shared" si="5"/>
        <v>-67.78839709152389</v>
      </c>
      <c r="AI15">
        <f t="shared" si="6"/>
        <v>-111.41539284971445</v>
      </c>
      <c r="AJ15">
        <f t="shared" si="7"/>
        <v>-15.58649209630687</v>
      </c>
      <c r="AK15">
        <f t="shared" si="28"/>
        <v>2.4219094534256018</v>
      </c>
      <c r="AL15">
        <f t="shared" si="8"/>
        <v>-124.57997549259572</v>
      </c>
      <c r="AN15">
        <f t="shared" si="9"/>
        <v>0</v>
      </c>
      <c r="AO15">
        <f t="shared" si="10"/>
        <v>0</v>
      </c>
      <c r="AP15">
        <f t="shared" si="11"/>
        <v>-19.880922998959388</v>
      </c>
      <c r="AQ15">
        <f t="shared" si="12"/>
        <v>-30.891329539840058</v>
      </c>
      <c r="AR15">
        <f t="shared" si="13"/>
        <v>-50.772252538799442</v>
      </c>
      <c r="AS15">
        <f t="shared" si="14"/>
        <v>-7.1028005436837818</v>
      </c>
      <c r="AT15">
        <f t="shared" si="15"/>
        <v>1.1036697466147787</v>
      </c>
      <c r="AU15">
        <f t="shared" si="16"/>
        <v>-56.77138333586845</v>
      </c>
      <c r="AW15">
        <v>12</v>
      </c>
      <c r="AX15">
        <f>IF(Z15&gt;0, (R15*SUMPRODUCT(K15:$K$98, X15:$X$98)-K15*$AZ$3)/Z15, 0)</f>
        <v>694.86347196988993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1.6204399999999999E-3</v>
      </c>
      <c r="Q16" s="5">
        <f t="shared" si="30"/>
        <v>50</v>
      </c>
      <c r="R16">
        <f t="shared" si="0"/>
        <v>50000</v>
      </c>
      <c r="S16">
        <f t="shared" si="1"/>
        <v>721.57818040252209</v>
      </c>
      <c r="U16">
        <f t="shared" si="20"/>
        <v>1.6204399999999999E-3</v>
      </c>
      <c r="V16">
        <f t="shared" si="21"/>
        <v>0.01</v>
      </c>
      <c r="W16">
        <f t="shared" si="22"/>
        <v>0.87253991516381113</v>
      </c>
      <c r="X16">
        <f t="shared" si="23"/>
        <v>1.4138985801280461E-3</v>
      </c>
      <c r="Y16">
        <f t="shared" si="24"/>
        <v>8.7253991516381118E-3</v>
      </c>
      <c r="Z16">
        <f t="shared" si="25"/>
        <v>0.86240061743204499</v>
      </c>
      <c r="AB16">
        <f t="shared" si="26"/>
        <v>606.29611488303897</v>
      </c>
      <c r="AC16">
        <f t="shared" si="27"/>
        <v>622.28946830462655</v>
      </c>
      <c r="AE16">
        <f t="shared" si="2"/>
        <v>0</v>
      </c>
      <c r="AF16">
        <f t="shared" si="3"/>
        <v>0</v>
      </c>
      <c r="AG16">
        <f t="shared" si="4"/>
        <v>-43.120030871602246</v>
      </c>
      <c r="AH16">
        <f t="shared" si="5"/>
        <v>-70.694929006402305</v>
      </c>
      <c r="AI16">
        <f t="shared" si="6"/>
        <v>-113.81495987800454</v>
      </c>
      <c r="AJ16">
        <f t="shared" si="7"/>
        <v>-15.993353421587585</v>
      </c>
      <c r="AK16">
        <f t="shared" si="28"/>
        <v>4.3047024156695768</v>
      </c>
      <c r="AL16">
        <f t="shared" si="8"/>
        <v>-125.50361088392255</v>
      </c>
      <c r="AN16">
        <f t="shared" si="9"/>
        <v>0</v>
      </c>
      <c r="AO16">
        <f t="shared" si="10"/>
        <v>0</v>
      </c>
      <c r="AP16">
        <f t="shared" si="11"/>
        <v>-18.58849486908084</v>
      </c>
      <c r="AQ16">
        <f t="shared" si="12"/>
        <v>-30.475681453442199</v>
      </c>
      <c r="AR16">
        <f t="shared" si="13"/>
        <v>-49.064176322523032</v>
      </c>
      <c r="AS16">
        <f t="shared" si="14"/>
        <v>-6.8945305002637767</v>
      </c>
      <c r="AT16">
        <f t="shared" si="15"/>
        <v>1.8557022606236493</v>
      </c>
      <c r="AU16">
        <f t="shared" si="16"/>
        <v>-54.103004562163164</v>
      </c>
      <c r="AW16">
        <v>13</v>
      </c>
      <c r="AX16">
        <f>IF(Z16&gt;0, (R16*SUMPRODUCT(K16:$K$98, X16:$X$98)-K16*$AZ$3)/Z16, 0)</f>
        <v>721.57818040252209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1.706887E-3</v>
      </c>
      <c r="Q17" s="5">
        <f t="shared" si="30"/>
        <v>50</v>
      </c>
      <c r="R17">
        <f t="shared" si="0"/>
        <v>50000</v>
      </c>
      <c r="S17">
        <f t="shared" si="1"/>
        <v>752.14664844040817</v>
      </c>
      <c r="U17">
        <f t="shared" si="20"/>
        <v>1.706887E-3</v>
      </c>
      <c r="V17">
        <f t="shared" si="21"/>
        <v>0.01</v>
      </c>
      <c r="W17">
        <f t="shared" si="22"/>
        <v>0.86240061743204499</v>
      </c>
      <c r="X17">
        <f t="shared" si="23"/>
        <v>1.4720204026867311E-3</v>
      </c>
      <c r="Y17">
        <f t="shared" si="24"/>
        <v>8.6240061743204505E-3</v>
      </c>
      <c r="Z17">
        <f t="shared" si="25"/>
        <v>0.85230459085503785</v>
      </c>
      <c r="AB17">
        <f t="shared" si="26"/>
        <v>622.28946830462655</v>
      </c>
      <c r="AC17">
        <f t="shared" si="27"/>
        <v>641.05804146199011</v>
      </c>
      <c r="AE17">
        <f t="shared" si="2"/>
        <v>0</v>
      </c>
      <c r="AF17">
        <f t="shared" si="3"/>
        <v>0</v>
      </c>
      <c r="AG17">
        <f t="shared" si="4"/>
        <v>-42.615229542751891</v>
      </c>
      <c r="AH17">
        <f t="shared" si="5"/>
        <v>-73.601020134336551</v>
      </c>
      <c r="AI17">
        <f t="shared" si="6"/>
        <v>-116.21624967708844</v>
      </c>
      <c r="AJ17">
        <f t="shared" si="7"/>
        <v>-18.768573157363562</v>
      </c>
      <c r="AK17">
        <f t="shared" si="28"/>
        <v>8.5875946626038466</v>
      </c>
      <c r="AL17">
        <f t="shared" si="8"/>
        <v>-126.39722817184817</v>
      </c>
      <c r="AN17">
        <f t="shared" si="9"/>
        <v>0</v>
      </c>
      <c r="AO17">
        <f t="shared" si="10"/>
        <v>0</v>
      </c>
      <c r="AP17">
        <f t="shared" si="11"/>
        <v>-17.269112107678541</v>
      </c>
      <c r="AQ17">
        <f t="shared" si="12"/>
        <v>-29.825587743561563</v>
      </c>
      <c r="AR17">
        <f t="shared" si="13"/>
        <v>-47.094699851240101</v>
      </c>
      <c r="AS17">
        <f t="shared" si="14"/>
        <v>-7.6056517220098874</v>
      </c>
      <c r="AT17">
        <f t="shared" si="15"/>
        <v>3.4799797291959202</v>
      </c>
      <c r="AU17">
        <f t="shared" si="16"/>
        <v>-51.220371844054078</v>
      </c>
      <c r="AW17">
        <v>14</v>
      </c>
      <c r="AX17">
        <f>IF(Z17&gt;0, (R17*SUMPRODUCT(K17:$K$98, X17:$X$98)-K17*$AZ$3)/Z17, 0)</f>
        <v>752.14664844040817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1.7980839999999999E-3</v>
      </c>
      <c r="Q18" s="5">
        <f t="shared" si="30"/>
        <v>50</v>
      </c>
      <c r="R18">
        <f t="shared" si="0"/>
        <v>50000</v>
      </c>
      <c r="S18">
        <f t="shared" si="1"/>
        <v>786.94611301033603</v>
      </c>
      <c r="U18">
        <f t="shared" si="20"/>
        <v>1.7980839999999999E-3</v>
      </c>
      <c r="V18">
        <f t="shared" si="21"/>
        <v>0.01</v>
      </c>
      <c r="W18">
        <f t="shared" si="22"/>
        <v>0.85230459085503785</v>
      </c>
      <c r="X18">
        <f t="shared" si="23"/>
        <v>1.5325152479429898E-3</v>
      </c>
      <c r="Y18">
        <f t="shared" si="24"/>
        <v>8.523045908550379E-3</v>
      </c>
      <c r="Z18">
        <f t="shared" si="25"/>
        <v>0.84224902969854454</v>
      </c>
      <c r="AB18">
        <f t="shared" si="26"/>
        <v>641.05804146199011</v>
      </c>
      <c r="AC18">
        <f t="shared" si="27"/>
        <v>662.80460010799675</v>
      </c>
      <c r="AE18">
        <f t="shared" si="2"/>
        <v>0</v>
      </c>
      <c r="AF18">
        <f t="shared" si="3"/>
        <v>0</v>
      </c>
      <c r="AG18">
        <f t="shared" si="4"/>
        <v>-42.112451484927227</v>
      </c>
      <c r="AH18">
        <f t="shared" si="5"/>
        <v>-76.625762397149487</v>
      </c>
      <c r="AI18">
        <f t="shared" si="6"/>
        <v>-118.73821388207671</v>
      </c>
      <c r="AJ18">
        <f t="shared" si="7"/>
        <v>-21.746558646006633</v>
      </c>
      <c r="AK18">
        <f t="shared" si="28"/>
        <v>13.846853695578988</v>
      </c>
      <c r="AL18">
        <f t="shared" si="8"/>
        <v>-126.63791883250435</v>
      </c>
      <c r="AN18">
        <f t="shared" si="9"/>
        <v>0</v>
      </c>
      <c r="AO18">
        <f t="shared" si="10"/>
        <v>0</v>
      </c>
      <c r="AP18">
        <f t="shared" si="11"/>
        <v>-15.925130340077207</v>
      </c>
      <c r="AQ18">
        <f t="shared" si="12"/>
        <v>-28.976590308905429</v>
      </c>
      <c r="AR18">
        <f t="shared" si="13"/>
        <v>-44.901720648982632</v>
      </c>
      <c r="AS18">
        <f t="shared" si="14"/>
        <v>-8.2236195869466613</v>
      </c>
      <c r="AT18">
        <f t="shared" si="15"/>
        <v>5.2362886064944592</v>
      </c>
      <c r="AU18">
        <f t="shared" si="16"/>
        <v>-47.889051629434832</v>
      </c>
      <c r="AW18">
        <v>15</v>
      </c>
      <c r="AX18">
        <f>IF(Z18&gt;0, (R18*SUMPRODUCT(K18:$K$98, X18:$X$98)-K18*$AZ$3)/Z18, 0)</f>
        <v>786.94611301033603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1.9035300000000001E-3</v>
      </c>
      <c r="Q19" s="5">
        <f t="shared" si="30"/>
        <v>50</v>
      </c>
      <c r="R19">
        <f t="shared" si="0"/>
        <v>50000</v>
      </c>
      <c r="S19">
        <f t="shared" si="1"/>
        <v>819.96394834824036</v>
      </c>
      <c r="U19">
        <f t="shared" si="20"/>
        <v>1.9035300000000001E-3</v>
      </c>
      <c r="V19">
        <f t="shared" si="21"/>
        <v>0.01</v>
      </c>
      <c r="W19">
        <f t="shared" si="22"/>
        <v>0.84224902969854454</v>
      </c>
      <c r="X19">
        <f t="shared" si="23"/>
        <v>1.6032462955020705E-3</v>
      </c>
      <c r="Y19">
        <f t="shared" si="24"/>
        <v>8.4224902969854461E-3</v>
      </c>
      <c r="Z19">
        <f t="shared" si="25"/>
        <v>0.83222329310605692</v>
      </c>
      <c r="AB19">
        <f t="shared" si="26"/>
        <v>662.80460010799675</v>
      </c>
      <c r="AC19">
        <f t="shared" si="27"/>
        <v>682.39309732261734</v>
      </c>
      <c r="AE19">
        <f t="shared" si="2"/>
        <v>0</v>
      </c>
      <c r="AF19">
        <f t="shared" si="3"/>
        <v>0</v>
      </c>
      <c r="AG19">
        <f t="shared" si="4"/>
        <v>-41.611164655302844</v>
      </c>
      <c r="AH19">
        <f t="shared" si="5"/>
        <v>-80.162314775103525</v>
      </c>
      <c r="AI19">
        <f t="shared" si="6"/>
        <v>-121.77347943040637</v>
      </c>
      <c r="AJ19">
        <f t="shared" si="7"/>
        <v>-19.588497214620588</v>
      </c>
      <c r="AK19">
        <f t="shared" si="28"/>
        <v>14.780542582408328</v>
      </c>
      <c r="AL19">
        <f t="shared" si="8"/>
        <v>-126.58143406261864</v>
      </c>
      <c r="AN19">
        <f t="shared" si="9"/>
        <v>0</v>
      </c>
      <c r="AO19">
        <f t="shared" si="10"/>
        <v>0</v>
      </c>
      <c r="AP19">
        <f t="shared" si="11"/>
        <v>-14.67459206688444</v>
      </c>
      <c r="AQ19">
        <f t="shared" si="12"/>
        <v>-28.270039500370384</v>
      </c>
      <c r="AR19">
        <f t="shared" si="13"/>
        <v>-42.944631567254824</v>
      </c>
      <c r="AS19">
        <f t="shared" si="14"/>
        <v>-6.9080788343478092</v>
      </c>
      <c r="AT19">
        <f t="shared" si="15"/>
        <v>5.2125056993908432</v>
      </c>
      <c r="AU19">
        <f t="shared" si="16"/>
        <v>-44.640204702211797</v>
      </c>
      <c r="AW19">
        <v>16</v>
      </c>
      <c r="AX19">
        <f>IF(Z19&gt;0, (R19*SUMPRODUCT(K19:$K$98, X19:$X$98)-K19*$AZ$3)/Z19, 0)</f>
        <v>819.96394834824036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2.008026E-3</v>
      </c>
      <c r="Q20" s="5">
        <f t="shared" si="30"/>
        <v>50</v>
      </c>
      <c r="R20">
        <f t="shared" si="0"/>
        <v>50000</v>
      </c>
      <c r="S20">
        <f t="shared" si="1"/>
        <v>837.62300512909235</v>
      </c>
      <c r="U20">
        <f t="shared" si="20"/>
        <v>2.008026E-3</v>
      </c>
      <c r="V20">
        <f t="shared" si="21"/>
        <v>0.01</v>
      </c>
      <c r="W20">
        <f t="shared" si="22"/>
        <v>0.83222329310605692</v>
      </c>
      <c r="X20">
        <f t="shared" si="23"/>
        <v>1.671126010362583E-3</v>
      </c>
      <c r="Y20">
        <f t="shared" si="24"/>
        <v>8.3222329310605695E-3</v>
      </c>
      <c r="Z20">
        <f t="shared" si="25"/>
        <v>0.82222993416463375</v>
      </c>
      <c r="AB20">
        <f t="shared" si="26"/>
        <v>682.39309732261734</v>
      </c>
      <c r="AC20">
        <f t="shared" si="27"/>
        <v>688.71870836207631</v>
      </c>
      <c r="AE20">
        <f t="shared" si="2"/>
        <v>0</v>
      </c>
      <c r="AF20">
        <f t="shared" si="3"/>
        <v>0</v>
      </c>
      <c r="AG20">
        <f t="shared" si="4"/>
        <v>-41.111496708231684</v>
      </c>
      <c r="AH20">
        <f t="shared" si="5"/>
        <v>-83.556300518129149</v>
      </c>
      <c r="AI20">
        <f t="shared" si="6"/>
        <v>-124.66779722636083</v>
      </c>
      <c r="AJ20">
        <f t="shared" si="7"/>
        <v>-6.3256110394589768</v>
      </c>
      <c r="AK20">
        <f t="shared" si="28"/>
        <v>2.9342903184872546</v>
      </c>
      <c r="AL20">
        <f t="shared" si="8"/>
        <v>-128.05911794733257</v>
      </c>
      <c r="AN20">
        <f t="shared" si="9"/>
        <v>0</v>
      </c>
      <c r="AO20">
        <f t="shared" si="10"/>
        <v>0</v>
      </c>
      <c r="AP20">
        <f t="shared" si="11"/>
        <v>-13.75166383743327</v>
      </c>
      <c r="AQ20">
        <f t="shared" si="12"/>
        <v>-27.949314625531343</v>
      </c>
      <c r="AR20">
        <f t="shared" si="13"/>
        <v>-41.700978462964613</v>
      </c>
      <c r="AS20">
        <f t="shared" si="14"/>
        <v>-2.1158966115573041</v>
      </c>
      <c r="AT20">
        <f t="shared" si="15"/>
        <v>0.98151070362739301</v>
      </c>
      <c r="AU20">
        <f t="shared" si="16"/>
        <v>-42.835364370894524</v>
      </c>
      <c r="AW20">
        <v>17</v>
      </c>
      <c r="AX20">
        <f>IF(Z20&gt;0, (R20*SUMPRODUCT(K20:$K$98, X20:$X$98)-K20*$AZ$3)/Z20, 0)</f>
        <v>837.62300512909235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2.1277219999999999E-3</v>
      </c>
      <c r="Q21" s="5">
        <f t="shared" si="30"/>
        <v>50</v>
      </c>
      <c r="R21">
        <f t="shared" si="0"/>
        <v>50000</v>
      </c>
      <c r="S21">
        <f t="shared" si="1"/>
        <v>851.98489846975303</v>
      </c>
      <c r="U21">
        <f t="shared" si="20"/>
        <v>2.1277219999999999E-3</v>
      </c>
      <c r="V21">
        <f t="shared" si="21"/>
        <v>0.01</v>
      </c>
      <c r="W21">
        <f t="shared" si="22"/>
        <v>0.82222993416463375</v>
      </c>
      <c r="X21">
        <f t="shared" si="23"/>
        <v>1.7494767199806426E-3</v>
      </c>
      <c r="Y21">
        <f t="shared" si="24"/>
        <v>8.2222993416463368E-3</v>
      </c>
      <c r="Z21">
        <f t="shared" si="25"/>
        <v>0.81225815810300683</v>
      </c>
      <c r="AB21">
        <f t="shared" si="26"/>
        <v>688.71870836207631</v>
      </c>
      <c r="AC21">
        <f t="shared" si="27"/>
        <v>692.03168436261888</v>
      </c>
      <c r="AE21">
        <f t="shared" si="2"/>
        <v>0</v>
      </c>
      <c r="AF21">
        <f t="shared" si="3"/>
        <v>0</v>
      </c>
      <c r="AG21">
        <f t="shared" si="4"/>
        <v>-40.612907905150344</v>
      </c>
      <c r="AH21">
        <f t="shared" si="5"/>
        <v>-87.473835999032133</v>
      </c>
      <c r="AI21">
        <f t="shared" si="6"/>
        <v>-128.08674390418247</v>
      </c>
      <c r="AJ21">
        <f t="shared" si="7"/>
        <v>-3.3129760005425624</v>
      </c>
      <c r="AK21">
        <f t="shared" si="28"/>
        <v>1.1019499333793221</v>
      </c>
      <c r="AL21">
        <f t="shared" si="8"/>
        <v>-130.2977699713457</v>
      </c>
      <c r="AN21">
        <f t="shared" si="9"/>
        <v>0</v>
      </c>
      <c r="AO21">
        <f t="shared" si="10"/>
        <v>0</v>
      </c>
      <c r="AP21">
        <f t="shared" si="11"/>
        <v>-12.918303044290063</v>
      </c>
      <c r="AQ21">
        <f t="shared" si="12"/>
        <v>-27.823999318667926</v>
      </c>
      <c r="AR21">
        <f t="shared" si="13"/>
        <v>-40.742302362957986</v>
      </c>
      <c r="AS21">
        <f t="shared" si="14"/>
        <v>-1.0538035851414975</v>
      </c>
      <c r="AT21">
        <f t="shared" si="15"/>
        <v>0.35051228570668463</v>
      </c>
      <c r="AU21">
        <f t="shared" si="16"/>
        <v>-41.445593662392795</v>
      </c>
      <c r="AW21">
        <v>18</v>
      </c>
      <c r="AX21">
        <f>IF(Z21&gt;0, (R21*SUMPRODUCT(K21:$K$98, X21:$X$98)-K21*$AZ$3)/Z21, 0)</f>
        <v>851.98489846975303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2.2569180000000001E-3</v>
      </c>
      <c r="Q22" s="5">
        <f t="shared" si="30"/>
        <v>50</v>
      </c>
      <c r="R22">
        <f t="shared" si="0"/>
        <v>50000</v>
      </c>
      <c r="S22">
        <f t="shared" si="1"/>
        <v>877.93827420257162</v>
      </c>
      <c r="U22">
        <f t="shared" si="20"/>
        <v>2.2569180000000001E-3</v>
      </c>
      <c r="V22">
        <f t="shared" si="21"/>
        <v>0.01</v>
      </c>
      <c r="W22">
        <f t="shared" si="22"/>
        <v>0.81225815810300683</v>
      </c>
      <c r="X22">
        <f t="shared" si="23"/>
        <v>1.833200057669522E-3</v>
      </c>
      <c r="Y22">
        <f t="shared" si="24"/>
        <v>8.1225815810300681E-3</v>
      </c>
      <c r="Z22">
        <f t="shared" si="25"/>
        <v>0.80230237646430724</v>
      </c>
      <c r="AB22">
        <f t="shared" si="26"/>
        <v>692.03168436261888</v>
      </c>
      <c r="AC22">
        <f t="shared" si="27"/>
        <v>704.37196378169585</v>
      </c>
      <c r="AE22">
        <f t="shared" si="2"/>
        <v>0</v>
      </c>
      <c r="AF22">
        <f t="shared" si="3"/>
        <v>0</v>
      </c>
      <c r="AG22">
        <f t="shared" si="4"/>
        <v>-40.115118823215361</v>
      </c>
      <c r="AH22">
        <f t="shared" si="5"/>
        <v>-91.660002883476096</v>
      </c>
      <c r="AI22">
        <f t="shared" si="6"/>
        <v>-131.77512170669146</v>
      </c>
      <c r="AJ22">
        <f t="shared" si="7"/>
        <v>-12.340279419076978</v>
      </c>
      <c r="AK22">
        <f t="shared" si="28"/>
        <v>14.532665371614998</v>
      </c>
      <c r="AL22">
        <f t="shared" si="8"/>
        <v>-129.58273575415345</v>
      </c>
      <c r="AN22">
        <f t="shared" si="9"/>
        <v>0</v>
      </c>
      <c r="AO22">
        <f t="shared" si="10"/>
        <v>0</v>
      </c>
      <c r="AP22">
        <f t="shared" si="11"/>
        <v>-11.914065791948691</v>
      </c>
      <c r="AQ22">
        <f t="shared" si="12"/>
        <v>-27.222736386660163</v>
      </c>
      <c r="AR22">
        <f t="shared" si="13"/>
        <v>-39.136802178608853</v>
      </c>
      <c r="AS22">
        <f t="shared" si="14"/>
        <v>-3.6650246890164664</v>
      </c>
      <c r="AT22">
        <f t="shared" si="15"/>
        <v>4.3161565127807728</v>
      </c>
      <c r="AU22">
        <f t="shared" si="16"/>
        <v>-38.485670354844551</v>
      </c>
      <c r="AW22">
        <v>19</v>
      </c>
      <c r="AX22">
        <f>IF(Z22&gt;0, (R22*SUMPRODUCT(K22:$K$98, X22:$X$98)-K22*$AZ$3)/Z22, 0)</f>
        <v>877.93827420257162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2.397513E-3</v>
      </c>
      <c r="Q23" s="5">
        <f t="shared" si="30"/>
        <v>50</v>
      </c>
      <c r="R23">
        <f t="shared" si="0"/>
        <v>50000</v>
      </c>
      <c r="S23">
        <f t="shared" si="1"/>
        <v>931.0959611692731</v>
      </c>
      <c r="U23">
        <f t="shared" si="20"/>
        <v>2.397513E-3</v>
      </c>
      <c r="V23">
        <f t="shared" si="21"/>
        <v>0.01</v>
      </c>
      <c r="W23">
        <f t="shared" si="22"/>
        <v>0.80230237646430724</v>
      </c>
      <c r="X23">
        <f t="shared" si="23"/>
        <v>1.9235303775040707E-3</v>
      </c>
      <c r="Y23">
        <f t="shared" si="24"/>
        <v>8.0230237646430717E-3</v>
      </c>
      <c r="Z23">
        <f t="shared" si="25"/>
        <v>0.79235582232216017</v>
      </c>
      <c r="AB23">
        <f t="shared" si="26"/>
        <v>704.37196378169585</v>
      </c>
      <c r="AC23">
        <f t="shared" si="27"/>
        <v>737.75930597312151</v>
      </c>
      <c r="AE23">
        <f t="shared" si="2"/>
        <v>0</v>
      </c>
      <c r="AF23">
        <f t="shared" si="3"/>
        <v>0</v>
      </c>
      <c r="AG23">
        <f t="shared" si="4"/>
        <v>-39.617791116108009</v>
      </c>
      <c r="AH23">
        <f t="shared" si="5"/>
        <v>-96.176518875203527</v>
      </c>
      <c r="AI23">
        <f t="shared" si="6"/>
        <v>-135.79430999131154</v>
      </c>
      <c r="AJ23">
        <f t="shared" si="7"/>
        <v>-33.38734219142566</v>
      </c>
      <c r="AK23">
        <f t="shared" si="28"/>
        <v>49.306037464718713</v>
      </c>
      <c r="AL23">
        <f t="shared" si="8"/>
        <v>-119.87561471801848</v>
      </c>
      <c r="AN23">
        <f t="shared" si="9"/>
        <v>0</v>
      </c>
      <c r="AO23">
        <f t="shared" si="10"/>
        <v>0</v>
      </c>
      <c r="AP23">
        <f t="shared" si="11"/>
        <v>-10.505679470009065</v>
      </c>
      <c r="AQ23">
        <f t="shared" si="12"/>
        <v>-25.503685374153822</v>
      </c>
      <c r="AR23">
        <f t="shared" si="13"/>
        <v>-36.009364844162889</v>
      </c>
      <c r="AS23">
        <f t="shared" si="14"/>
        <v>-8.8535151894426427</v>
      </c>
      <c r="AT23">
        <f t="shared" si="15"/>
        <v>13.074767950149162</v>
      </c>
      <c r="AU23">
        <f t="shared" si="16"/>
        <v>-31.788112083456365</v>
      </c>
      <c r="AW23">
        <v>20</v>
      </c>
      <c r="AX23">
        <f>IF(Z23&gt;0, (R23*SUMPRODUCT(K23:$K$98, X23:$X$98)-K23*$AZ$3)/Z23, 0)</f>
        <v>931.0959611692731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2.5466569999999999E-3</v>
      </c>
      <c r="Q24" s="5">
        <f t="shared" si="30"/>
        <v>50</v>
      </c>
      <c r="R24">
        <f t="shared" si="0"/>
        <v>50000</v>
      </c>
      <c r="S24">
        <f t="shared" si="1"/>
        <v>979.49597643369725</v>
      </c>
      <c r="U24">
        <f t="shared" ref="U24:U69" si="34">M24</f>
        <v>2.5466569999999999E-3</v>
      </c>
      <c r="V24">
        <f t="shared" si="21"/>
        <v>0.01</v>
      </c>
      <c r="W24">
        <f t="shared" ref="W24:W69" si="35">Z23</f>
        <v>0.79235582232216017</v>
      </c>
      <c r="X24">
        <f t="shared" ref="X24:X69" si="36">U24*W24</f>
        <v>2.0178585014074854E-3</v>
      </c>
      <c r="Y24">
        <f t="shared" ref="Y24:Y69" si="37">V24*W24</f>
        <v>7.9235582232216016E-3</v>
      </c>
      <c r="Z24">
        <f t="shared" ref="Z24:Z69" si="38">MAX(0, W24-X24-Y24)</f>
        <v>0.78241440559753117</v>
      </c>
      <c r="AB24">
        <f t="shared" si="26"/>
        <v>737.75930597312151</v>
      </c>
      <c r="AC24">
        <f t="shared" si="27"/>
        <v>766.37176218654463</v>
      </c>
      <c r="AE24">
        <f t="shared" si="2"/>
        <v>0</v>
      </c>
      <c r="AF24">
        <f t="shared" si="3"/>
        <v>0</v>
      </c>
      <c r="AG24">
        <f t="shared" si="4"/>
        <v>-39.120720279876558</v>
      </c>
      <c r="AH24">
        <f t="shared" si="5"/>
        <v>-100.89292507037428</v>
      </c>
      <c r="AI24">
        <f t="shared" si="6"/>
        <v>-140.01364535025084</v>
      </c>
      <c r="AJ24">
        <f t="shared" si="7"/>
        <v>-28.612456213423116</v>
      </c>
      <c r="AK24">
        <f t="shared" si="28"/>
        <v>51.643151418118514</v>
      </c>
      <c r="AL24">
        <f t="shared" ref="AL24:AL69" si="39">SUM(AI24:AK24)</f>
        <v>-116.98295014555544</v>
      </c>
      <c r="AN24">
        <f t="shared" si="9"/>
        <v>0</v>
      </c>
      <c r="AO24">
        <f t="shared" si="10"/>
        <v>0</v>
      </c>
      <c r="AP24">
        <f t="shared" si="11"/>
        <v>-9.2623824224526068</v>
      </c>
      <c r="AQ24">
        <f t="shared" si="12"/>
        <v>-23.887823358977567</v>
      </c>
      <c r="AR24">
        <f t="shared" si="13"/>
        <v>-33.150205781430174</v>
      </c>
      <c r="AS24">
        <f t="shared" si="14"/>
        <v>-6.7744026592150819</v>
      </c>
      <c r="AT24">
        <f t="shared" si="15"/>
        <v>12.227244654830487</v>
      </c>
      <c r="AU24">
        <f t="shared" si="16"/>
        <v>-27.697363785814765</v>
      </c>
      <c r="AW24">
        <v>21</v>
      </c>
      <c r="AX24">
        <f>IF(Z24&gt;0, (R24*SUMPRODUCT(K24:$K$98, X24:$X$98)-K24*$AZ$3)/Z24, 0)</f>
        <v>979.49597643369725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3.8442260000000001E-3</v>
      </c>
      <c r="Q25" s="5">
        <f t="shared" si="30"/>
        <v>50</v>
      </c>
      <c r="R25">
        <f t="shared" si="0"/>
        <v>50000</v>
      </c>
      <c r="S25">
        <f t="shared" si="1"/>
        <v>1024.9091173686843</v>
      </c>
      <c r="U25">
        <f t="shared" si="34"/>
        <v>3.8442260000000001E-3</v>
      </c>
      <c r="V25">
        <f t="shared" si="21"/>
        <v>0.01</v>
      </c>
      <c r="W25">
        <f t="shared" si="35"/>
        <v>0.78241440559753117</v>
      </c>
      <c r="X25">
        <f t="shared" si="36"/>
        <v>3.0077778007725751E-3</v>
      </c>
      <c r="Y25">
        <f t="shared" si="37"/>
        <v>7.8241440559753111E-3</v>
      </c>
      <c r="Z25">
        <f t="shared" si="38"/>
        <v>0.77158248374078331</v>
      </c>
      <c r="AB25">
        <f t="shared" si="26"/>
        <v>766.37176218654463</v>
      </c>
      <c r="AC25">
        <f t="shared" si="27"/>
        <v>790.80192238790346</v>
      </c>
      <c r="AE25">
        <f t="shared" si="2"/>
        <v>0</v>
      </c>
      <c r="AF25">
        <f t="shared" si="3"/>
        <v>0</v>
      </c>
      <c r="AG25">
        <f t="shared" si="4"/>
        <v>-38.579124187039163</v>
      </c>
      <c r="AH25">
        <f t="shared" si="5"/>
        <v>-150.38889003862874</v>
      </c>
      <c r="AI25">
        <f t="shared" si="6"/>
        <v>-188.9680142256679</v>
      </c>
      <c r="AJ25">
        <f t="shared" si="7"/>
        <v>-24.430160201358831</v>
      </c>
      <c r="AK25">
        <f t="shared" si="28"/>
        <v>53.646023353058126</v>
      </c>
      <c r="AL25">
        <f t="shared" si="39"/>
        <v>-159.75215107396861</v>
      </c>
      <c r="AN25">
        <f t="shared" si="9"/>
        <v>0</v>
      </c>
      <c r="AO25">
        <f t="shared" si="10"/>
        <v>0</v>
      </c>
      <c r="AP25">
        <f t="shared" si="11"/>
        <v>-8.155492774015844</v>
      </c>
      <c r="AQ25">
        <f t="shared" si="12"/>
        <v>-31.791688687799368</v>
      </c>
      <c r="AR25">
        <f t="shared" si="13"/>
        <v>-39.947181461815212</v>
      </c>
      <c r="AS25">
        <f t="shared" si="14"/>
        <v>-5.1644509612057758</v>
      </c>
      <c r="AT25">
        <f t="shared" si="15"/>
        <v>11.340582893728163</v>
      </c>
      <c r="AU25">
        <f t="shared" si="16"/>
        <v>-33.771049529292824</v>
      </c>
      <c r="AW25">
        <v>22</v>
      </c>
      <c r="AX25">
        <f>IF(Z25&gt;0, (R25*SUMPRODUCT(K25:$K$98, X25:$X$98)-K25*$AZ$3)/Z25, 0)</f>
        <v>1024.9091173686843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5.3300140000000001E-3</v>
      </c>
      <c r="Q26" s="5">
        <f t="shared" si="30"/>
        <v>50</v>
      </c>
      <c r="R26">
        <f t="shared" si="0"/>
        <v>50000</v>
      </c>
      <c r="S26">
        <f t="shared" si="1"/>
        <v>1055.8038136763487</v>
      </c>
      <c r="U26">
        <f t="shared" si="34"/>
        <v>5.3300140000000001E-3</v>
      </c>
      <c r="V26">
        <f t="shared" si="21"/>
        <v>0.01</v>
      </c>
      <c r="W26">
        <f t="shared" si="35"/>
        <v>0.77158248374078331</v>
      </c>
      <c r="X26">
        <f t="shared" si="36"/>
        <v>4.1125454404931476E-3</v>
      </c>
      <c r="Y26">
        <f t="shared" si="37"/>
        <v>7.7158248374078336E-3</v>
      </c>
      <c r="Z26">
        <f t="shared" si="38"/>
        <v>0.75975411346288235</v>
      </c>
      <c r="AB26">
        <f t="shared" si="26"/>
        <v>790.80192238790346</v>
      </c>
      <c r="AC26">
        <f t="shared" si="27"/>
        <v>802.15129045040453</v>
      </c>
      <c r="AE26">
        <f t="shared" si="2"/>
        <v>0</v>
      </c>
      <c r="AF26">
        <f t="shared" si="3"/>
        <v>0</v>
      </c>
      <c r="AG26">
        <f t="shared" si="4"/>
        <v>-37.98770567314412</v>
      </c>
      <c r="AH26">
        <f t="shared" si="5"/>
        <v>-205.62727202465737</v>
      </c>
      <c r="AI26">
        <f t="shared" si="6"/>
        <v>-243.61497769780149</v>
      </c>
      <c r="AJ26">
        <f t="shared" si="7"/>
        <v>-11.349368062501071</v>
      </c>
      <c r="AK26">
        <f t="shared" si="28"/>
        <v>55.356134567153248</v>
      </c>
      <c r="AL26">
        <f t="shared" si="39"/>
        <v>-199.60821119314932</v>
      </c>
      <c r="AN26">
        <f t="shared" si="9"/>
        <v>0</v>
      </c>
      <c r="AO26">
        <f t="shared" si="10"/>
        <v>0</v>
      </c>
      <c r="AP26">
        <f t="shared" si="11"/>
        <v>-7.1700615675118602</v>
      </c>
      <c r="AQ26">
        <f t="shared" si="12"/>
        <v>-38.811509520002936</v>
      </c>
      <c r="AR26">
        <f t="shared" si="13"/>
        <v>-45.981571087514794</v>
      </c>
      <c r="AS26">
        <f t="shared" si="14"/>
        <v>-2.1421580039779817</v>
      </c>
      <c r="AT26">
        <f t="shared" si="15"/>
        <v>10.448298625904078</v>
      </c>
      <c r="AU26">
        <f t="shared" si="16"/>
        <v>-37.675430465588697</v>
      </c>
      <c r="AW26">
        <v>23</v>
      </c>
      <c r="AX26">
        <f>IF(Z26&gt;0, (R26*SUMPRODUCT(K26:$K$98, X26:$X$98)-K26*$AZ$3)/Z26, 0)</f>
        <v>1055.8038136763487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6.9004050000000001E-3</v>
      </c>
      <c r="Q27" s="5">
        <f t="shared" si="30"/>
        <v>50</v>
      </c>
      <c r="R27">
        <f t="shared" si="0"/>
        <v>50000</v>
      </c>
      <c r="S27">
        <f t="shared" si="1"/>
        <v>1073.5621814643662</v>
      </c>
      <c r="U27">
        <f t="shared" si="34"/>
        <v>6.9004050000000001E-3</v>
      </c>
      <c r="V27">
        <f t="shared" si="21"/>
        <v>0.01</v>
      </c>
      <c r="W27">
        <f t="shared" si="35"/>
        <v>0.75975411346288235</v>
      </c>
      <c r="X27">
        <f t="shared" si="36"/>
        <v>5.2426110833098411E-3</v>
      </c>
      <c r="Y27">
        <f t="shared" si="37"/>
        <v>7.5975411346288239E-3</v>
      </c>
      <c r="Z27">
        <f t="shared" si="38"/>
        <v>0.74691396124494369</v>
      </c>
      <c r="AB27">
        <f t="shared" si="26"/>
        <v>802.15129045040453</v>
      </c>
      <c r="AC27">
        <f t="shared" si="27"/>
        <v>801.85858160031285</v>
      </c>
      <c r="AE27">
        <f t="shared" si="2"/>
        <v>0</v>
      </c>
      <c r="AF27">
        <f t="shared" si="3"/>
        <v>0</v>
      </c>
      <c r="AG27">
        <f t="shared" si="4"/>
        <v>-37.345698062247187</v>
      </c>
      <c r="AH27">
        <f t="shared" si="5"/>
        <v>-262.13055416549207</v>
      </c>
      <c r="AI27">
        <f t="shared" si="6"/>
        <v>-299.47625222773928</v>
      </c>
      <c r="AJ27">
        <f t="shared" si="7"/>
        <v>0.29270885009168524</v>
      </c>
      <c r="AK27">
        <f t="shared" si="28"/>
        <v>56.150590331528321</v>
      </c>
      <c r="AL27">
        <f t="shared" si="39"/>
        <v>-243.03295304611927</v>
      </c>
      <c r="AN27">
        <f t="shared" si="9"/>
        <v>0</v>
      </c>
      <c r="AO27">
        <f t="shared" si="10"/>
        <v>0</v>
      </c>
      <c r="AP27">
        <f t="shared" si="11"/>
        <v>-6.2936469849517627</v>
      </c>
      <c r="AQ27">
        <f t="shared" si="12"/>
        <v>-44.175293473898819</v>
      </c>
      <c r="AR27">
        <f t="shared" si="13"/>
        <v>-50.468940458850582</v>
      </c>
      <c r="AS27">
        <f t="shared" si="14"/>
        <v>4.9328470678943359E-2</v>
      </c>
      <c r="AT27">
        <f t="shared" si="15"/>
        <v>9.4627229340915502</v>
      </c>
      <c r="AU27">
        <f t="shared" si="16"/>
        <v>-40.956889054080087</v>
      </c>
      <c r="AW27">
        <v>24</v>
      </c>
      <c r="AX27">
        <f>IF(Z27&gt;0, (R27*SUMPRODUCT(K27:$K$98, X27:$X$98)-K27*$AZ$3)/Z27, 0)</f>
        <v>1073.5621814643662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8.6257439999999994E-3</v>
      </c>
      <c r="Q28" s="5">
        <f t="shared" si="30"/>
        <v>50</v>
      </c>
      <c r="R28">
        <f t="shared" si="0"/>
        <v>50000</v>
      </c>
      <c r="S28">
        <f t="shared" si="1"/>
        <v>1080.5904086298692</v>
      </c>
      <c r="U28">
        <f t="shared" si="34"/>
        <v>8.6257439999999994E-3</v>
      </c>
      <c r="V28">
        <f t="shared" si="21"/>
        <v>0.01</v>
      </c>
      <c r="W28">
        <f t="shared" si="35"/>
        <v>0.74691396124494369</v>
      </c>
      <c r="X28">
        <f t="shared" si="36"/>
        <v>6.4426886197248056E-3</v>
      </c>
      <c r="Y28">
        <f t="shared" si="37"/>
        <v>7.4691396124494372E-3</v>
      </c>
      <c r="Z28">
        <f t="shared" si="38"/>
        <v>0.7330021330127694</v>
      </c>
      <c r="AB28">
        <f t="shared" si="26"/>
        <v>801.85858160031285</v>
      </c>
      <c r="AC28">
        <f t="shared" si="27"/>
        <v>792.07507443883424</v>
      </c>
      <c r="AE28">
        <f t="shared" si="2"/>
        <v>0</v>
      </c>
      <c r="AF28">
        <f t="shared" si="3"/>
        <v>0</v>
      </c>
      <c r="AG28">
        <f t="shared" si="4"/>
        <v>-36.65010665063847</v>
      </c>
      <c r="AH28">
        <f t="shared" si="5"/>
        <v>-322.13443098624026</v>
      </c>
      <c r="AI28">
        <f t="shared" si="6"/>
        <v>-358.78453763687872</v>
      </c>
      <c r="AJ28">
        <f t="shared" si="7"/>
        <v>9.7835071614786102</v>
      </c>
      <c r="AK28">
        <f t="shared" si="28"/>
        <v>56.130100712021907</v>
      </c>
      <c r="AL28">
        <f t="shared" si="39"/>
        <v>-292.87092976337823</v>
      </c>
      <c r="AN28">
        <f t="shared" si="9"/>
        <v>0</v>
      </c>
      <c r="AO28">
        <f t="shared" si="10"/>
        <v>0</v>
      </c>
      <c r="AP28">
        <f t="shared" si="11"/>
        <v>-5.5146635065925702</v>
      </c>
      <c r="AQ28">
        <f t="shared" si="12"/>
        <v>-48.47088189157656</v>
      </c>
      <c r="AR28">
        <f t="shared" si="13"/>
        <v>-53.98554539816913</v>
      </c>
      <c r="AS28">
        <f t="shared" si="14"/>
        <v>1.4721034900168091</v>
      </c>
      <c r="AT28">
        <f t="shared" si="15"/>
        <v>8.4457767331643065</v>
      </c>
      <c r="AU28">
        <f t="shared" si="16"/>
        <v>-44.067665174988015</v>
      </c>
      <c r="AW28">
        <v>25</v>
      </c>
      <c r="AX28">
        <f>IF(Z28&gt;0, (R28*SUMPRODUCT(K28:$K$98, X28:$X$98)-K28*$AZ$3)/Z28, 0)</f>
        <v>1080.5904086298692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1.0476563E-2</v>
      </c>
      <c r="Q29" s="5">
        <f t="shared" si="30"/>
        <v>50</v>
      </c>
      <c r="R29">
        <f t="shared" si="0"/>
        <v>50000</v>
      </c>
      <c r="S29">
        <f t="shared" si="1"/>
        <v>1078.4386395148006</v>
      </c>
      <c r="U29">
        <f t="shared" si="34"/>
        <v>1.0476563E-2</v>
      </c>
      <c r="V29">
        <f t="shared" si="21"/>
        <v>0.01</v>
      </c>
      <c r="W29">
        <f t="shared" si="35"/>
        <v>0.7330021330127694</v>
      </c>
      <c r="X29">
        <f t="shared" si="36"/>
        <v>7.6793430256426581E-3</v>
      </c>
      <c r="Y29">
        <f t="shared" si="37"/>
        <v>7.3300213301276942E-3</v>
      </c>
      <c r="Z29">
        <f t="shared" si="38"/>
        <v>0.71799276865699901</v>
      </c>
      <c r="AB29">
        <f t="shared" si="26"/>
        <v>792.07507443883424</v>
      </c>
      <c r="AC29">
        <f t="shared" si="27"/>
        <v>774.31114461191896</v>
      </c>
      <c r="AE29">
        <f t="shared" si="2"/>
        <v>0</v>
      </c>
      <c r="AF29">
        <f t="shared" si="3"/>
        <v>0</v>
      </c>
      <c r="AG29">
        <f t="shared" si="4"/>
        <v>-35.899638432849947</v>
      </c>
      <c r="AH29">
        <f t="shared" si="5"/>
        <v>-383.96715128213293</v>
      </c>
      <c r="AI29">
        <f t="shared" si="6"/>
        <v>-419.86678971498287</v>
      </c>
      <c r="AJ29">
        <f t="shared" si="7"/>
        <v>17.763929826915273</v>
      </c>
      <c r="AK29">
        <f t="shared" si="28"/>
        <v>55.4452552107184</v>
      </c>
      <c r="AL29">
        <f t="shared" si="39"/>
        <v>-346.65760467734918</v>
      </c>
      <c r="AN29">
        <f t="shared" si="9"/>
        <v>0</v>
      </c>
      <c r="AO29">
        <f t="shared" si="10"/>
        <v>0</v>
      </c>
      <c r="AP29">
        <f t="shared" si="11"/>
        <v>-4.8229840641750226</v>
      </c>
      <c r="AQ29">
        <f t="shared" si="12"/>
        <v>-51.584571116623188</v>
      </c>
      <c r="AR29">
        <f t="shared" si="13"/>
        <v>-56.407555180798212</v>
      </c>
      <c r="AS29">
        <f t="shared" si="14"/>
        <v>2.3865184779671407</v>
      </c>
      <c r="AT29">
        <f t="shared" si="15"/>
        <v>7.4488656150563664</v>
      </c>
      <c r="AU29">
        <f t="shared" si="16"/>
        <v>-46.572171087774706</v>
      </c>
      <c r="AW29">
        <v>26</v>
      </c>
      <c r="AX29">
        <f>IF(Z29&gt;0, (R29*SUMPRODUCT(K29:$K$98, X29:$X$98)-K29*$AZ$3)/Z29, 0)</f>
        <v>1078.4386395148006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1.2607808E-2</v>
      </c>
      <c r="Q30" s="5">
        <f t="shared" si="30"/>
        <v>50</v>
      </c>
      <c r="R30">
        <f t="shared" si="0"/>
        <v>50000</v>
      </c>
      <c r="S30">
        <f t="shared" si="1"/>
        <v>1068.9451275632705</v>
      </c>
      <c r="U30">
        <f t="shared" si="34"/>
        <v>1.2607808E-2</v>
      </c>
      <c r="V30">
        <f t="shared" si="21"/>
        <v>0.01</v>
      </c>
      <c r="W30">
        <f t="shared" si="35"/>
        <v>0.71799276865699901</v>
      </c>
      <c r="X30">
        <f t="shared" si="36"/>
        <v>9.0523149726158617E-3</v>
      </c>
      <c r="Y30">
        <f t="shared" si="37"/>
        <v>7.1799276865699901E-3</v>
      </c>
      <c r="Z30">
        <f t="shared" si="38"/>
        <v>0.70176052599781324</v>
      </c>
      <c r="AB30">
        <f t="shared" si="26"/>
        <v>774.31114461191896</v>
      </c>
      <c r="AC30">
        <f t="shared" si="27"/>
        <v>750.14349498160027</v>
      </c>
      <c r="AE30">
        <f t="shared" si="2"/>
        <v>0</v>
      </c>
      <c r="AF30">
        <f t="shared" si="3"/>
        <v>0</v>
      </c>
      <c r="AG30">
        <f t="shared" si="4"/>
        <v>-35.088026299890664</v>
      </c>
      <c r="AH30">
        <f t="shared" si="5"/>
        <v>-452.61574863079306</v>
      </c>
      <c r="AI30">
        <f t="shared" si="6"/>
        <v>-487.70377493068372</v>
      </c>
      <c r="AJ30">
        <f t="shared" si="7"/>
        <v>24.167649630318692</v>
      </c>
      <c r="AK30">
        <f t="shared" si="28"/>
        <v>54.201780122834336</v>
      </c>
      <c r="AL30">
        <f t="shared" si="39"/>
        <v>-409.33434517753068</v>
      </c>
      <c r="AN30">
        <f t="shared" si="9"/>
        <v>0</v>
      </c>
      <c r="AO30">
        <f t="shared" si="10"/>
        <v>0</v>
      </c>
      <c r="AP30">
        <f t="shared" si="11"/>
        <v>-4.2088812200581209</v>
      </c>
      <c r="AQ30">
        <f t="shared" si="12"/>
        <v>-54.292193810873542</v>
      </c>
      <c r="AR30">
        <f t="shared" si="13"/>
        <v>-58.501075030931659</v>
      </c>
      <c r="AS30">
        <f t="shared" si="14"/>
        <v>2.8989594852848675</v>
      </c>
      <c r="AT30">
        <f t="shared" si="15"/>
        <v>6.5016154657130949</v>
      </c>
      <c r="AU30">
        <f t="shared" si="16"/>
        <v>-49.100500079933695</v>
      </c>
      <c r="AW30">
        <v>27</v>
      </c>
      <c r="AX30">
        <f>IF(Z30&gt;0, (R30*SUMPRODUCT(K30:$K$98, X30:$X$98)-K30*$AZ$3)/Z30, 0)</f>
        <v>1068.9451275632705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1.5033739000000001E-2</v>
      </c>
      <c r="Q31" s="5">
        <f t="shared" si="30"/>
        <v>50</v>
      </c>
      <c r="R31">
        <f t="shared" si="0"/>
        <v>50000</v>
      </c>
      <c r="S31">
        <f t="shared" si="1"/>
        <v>1052.8182367544562</v>
      </c>
      <c r="U31">
        <f t="shared" si="34"/>
        <v>1.5033739000000001E-2</v>
      </c>
      <c r="V31">
        <f t="shared" si="21"/>
        <v>0.01</v>
      </c>
      <c r="W31">
        <f t="shared" si="35"/>
        <v>0.70176052599781324</v>
      </c>
      <c r="X31">
        <f t="shared" si="36"/>
        <v>1.0550084588353839E-2</v>
      </c>
      <c r="Y31">
        <f t="shared" si="37"/>
        <v>7.0176052599781324E-3</v>
      </c>
      <c r="Z31">
        <f t="shared" si="38"/>
        <v>0.68419283614948134</v>
      </c>
      <c r="AB31">
        <f t="shared" si="26"/>
        <v>750.14349498160027</v>
      </c>
      <c r="AC31">
        <f t="shared" si="27"/>
        <v>720.33069535492746</v>
      </c>
      <c r="AE31">
        <f t="shared" si="2"/>
        <v>0</v>
      </c>
      <c r="AF31">
        <f t="shared" si="3"/>
        <v>0</v>
      </c>
      <c r="AG31">
        <f t="shared" si="4"/>
        <v>-34.209641807474064</v>
      </c>
      <c r="AH31">
        <f t="shared" si="5"/>
        <v>-527.50422941769193</v>
      </c>
      <c r="AI31">
        <f t="shared" si="6"/>
        <v>-561.71387122516603</v>
      </c>
      <c r="AJ31">
        <f t="shared" si="7"/>
        <v>29.812799626672813</v>
      </c>
      <c r="AK31">
        <f t="shared" si="28"/>
        <v>52.510044648712025</v>
      </c>
      <c r="AL31">
        <f t="shared" si="39"/>
        <v>-479.39102694978118</v>
      </c>
      <c r="AN31">
        <f t="shared" si="9"/>
        <v>0</v>
      </c>
      <c r="AO31">
        <f t="shared" si="10"/>
        <v>0</v>
      </c>
      <c r="AP31">
        <f t="shared" si="11"/>
        <v>-3.6638546304581996</v>
      </c>
      <c r="AQ31">
        <f t="shared" si="12"/>
        <v>-56.495733700317267</v>
      </c>
      <c r="AR31">
        <f t="shared" si="13"/>
        <v>-60.15958833077547</v>
      </c>
      <c r="AS31">
        <f t="shared" si="14"/>
        <v>3.1929525767569813</v>
      </c>
      <c r="AT31">
        <f t="shared" si="15"/>
        <v>5.6238288408421013</v>
      </c>
      <c r="AU31">
        <f t="shared" si="16"/>
        <v>-51.342806913176382</v>
      </c>
      <c r="AW31">
        <v>28</v>
      </c>
      <c r="AX31">
        <f>IF(Z31&gt;0, (R31*SUMPRODUCT(K31:$K$98, X31:$X$98)-K31*$AZ$3)/Z31, 0)</f>
        <v>1052.8182367544562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1.7719183999999999E-2</v>
      </c>
      <c r="Q32" s="5">
        <f t="shared" si="30"/>
        <v>50</v>
      </c>
      <c r="R32">
        <f t="shared" si="0"/>
        <v>50000</v>
      </c>
      <c r="S32">
        <f t="shared" si="1"/>
        <v>1030.762396997123</v>
      </c>
      <c r="U32">
        <f t="shared" si="34"/>
        <v>1.7719183999999999E-2</v>
      </c>
      <c r="V32">
        <f t="shared" si="21"/>
        <v>0.01</v>
      </c>
      <c r="W32">
        <f t="shared" si="35"/>
        <v>0.68419283614948134</v>
      </c>
      <c r="X32">
        <f t="shared" si="36"/>
        <v>1.212333875521451E-2</v>
      </c>
      <c r="Y32">
        <f t="shared" si="37"/>
        <v>6.8419283614948138E-3</v>
      </c>
      <c r="Z32">
        <f t="shared" si="38"/>
        <v>0.66522756903277203</v>
      </c>
      <c r="AB32">
        <f t="shared" si="26"/>
        <v>720.33069535492746</v>
      </c>
      <c r="AC32">
        <f t="shared" si="27"/>
        <v>685.69156360478917</v>
      </c>
      <c r="AE32">
        <f t="shared" si="2"/>
        <v>0</v>
      </c>
      <c r="AF32">
        <f t="shared" si="3"/>
        <v>0</v>
      </c>
      <c r="AG32">
        <f t="shared" si="4"/>
        <v>-33.261378451638599</v>
      </c>
      <c r="AH32">
        <f t="shared" si="5"/>
        <v>-606.16693776072555</v>
      </c>
      <c r="AI32">
        <f t="shared" si="6"/>
        <v>-639.42831621236417</v>
      </c>
      <c r="AJ32">
        <f t="shared" si="7"/>
        <v>34.63913175013829</v>
      </c>
      <c r="AK32">
        <f t="shared" si="28"/>
        <v>50.423148674844924</v>
      </c>
      <c r="AL32">
        <f t="shared" si="39"/>
        <v>-554.36603578738095</v>
      </c>
      <c r="AN32">
        <f t="shared" si="9"/>
        <v>0</v>
      </c>
      <c r="AO32">
        <f t="shared" si="10"/>
        <v>0</v>
      </c>
      <c r="AP32">
        <f t="shared" si="11"/>
        <v>-3.1806210444707825</v>
      </c>
      <c r="AQ32">
        <f t="shared" si="12"/>
        <v>-57.96474495209003</v>
      </c>
      <c r="AR32">
        <f t="shared" si="13"/>
        <v>-61.14536599656082</v>
      </c>
      <c r="AS32">
        <f t="shared" si="14"/>
        <v>3.3123687753012607</v>
      </c>
      <c r="AT32">
        <f t="shared" si="15"/>
        <v>4.8217162147045638</v>
      </c>
      <c r="AU32">
        <f t="shared" si="16"/>
        <v>-53.011281006554995</v>
      </c>
      <c r="AW32">
        <v>29</v>
      </c>
      <c r="AX32">
        <f>IF(Z32&gt;0, (R32*SUMPRODUCT(K32:$K$98, X32:$X$98)-K32*$AZ$3)/Z32, 0)</f>
        <v>1030.762396997123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2.0768709E-2</v>
      </c>
      <c r="Q33" s="5">
        <f t="shared" si="30"/>
        <v>50</v>
      </c>
      <c r="R33">
        <f t="shared" si="0"/>
        <v>50000</v>
      </c>
      <c r="S33">
        <f t="shared" si="1"/>
        <v>1003.8499111051908</v>
      </c>
      <c r="U33">
        <f t="shared" si="34"/>
        <v>2.0768709E-2</v>
      </c>
      <c r="V33">
        <f t="shared" si="21"/>
        <v>0.01</v>
      </c>
      <c r="W33">
        <f t="shared" si="35"/>
        <v>0.66522756903277203</v>
      </c>
      <c r="X33">
        <f t="shared" si="36"/>
        <v>1.3815917800019053E-2</v>
      </c>
      <c r="Y33">
        <f t="shared" si="37"/>
        <v>6.6522756903277204E-3</v>
      </c>
      <c r="Z33">
        <f t="shared" si="38"/>
        <v>0.64475937554242535</v>
      </c>
      <c r="AB33">
        <f t="shared" si="26"/>
        <v>685.69156360478917</v>
      </c>
      <c r="AC33">
        <f t="shared" si="27"/>
        <v>647.24164182250206</v>
      </c>
      <c r="AE33">
        <f t="shared" si="2"/>
        <v>0</v>
      </c>
      <c r="AF33">
        <f t="shared" si="3"/>
        <v>0</v>
      </c>
      <c r="AG33">
        <f t="shared" si="4"/>
        <v>-32.237968777121267</v>
      </c>
      <c r="AH33">
        <f t="shared" si="5"/>
        <v>-690.79589000095268</v>
      </c>
      <c r="AI33">
        <f t="shared" si="6"/>
        <v>-723.03385877807398</v>
      </c>
      <c r="AJ33">
        <f t="shared" si="7"/>
        <v>38.449921782287106</v>
      </c>
      <c r="AK33">
        <f t="shared" si="28"/>
        <v>47.998409452335245</v>
      </c>
      <c r="AL33">
        <f t="shared" si="39"/>
        <v>-636.58552754345158</v>
      </c>
      <c r="AN33">
        <f t="shared" si="9"/>
        <v>0</v>
      </c>
      <c r="AO33">
        <f t="shared" si="10"/>
        <v>0</v>
      </c>
      <c r="AP33">
        <f t="shared" si="11"/>
        <v>-2.7524620009948082</v>
      </c>
      <c r="AQ33">
        <f t="shared" si="12"/>
        <v>-58.97981509990155</v>
      </c>
      <c r="AR33">
        <f t="shared" si="13"/>
        <v>-61.732277100896361</v>
      </c>
      <c r="AS33">
        <f t="shared" si="14"/>
        <v>3.2828355092295687</v>
      </c>
      <c r="AT33">
        <f t="shared" si="15"/>
        <v>4.0980807146727463</v>
      </c>
      <c r="AU33">
        <f t="shared" si="16"/>
        <v>-54.351360876994043</v>
      </c>
      <c r="AW33">
        <v>30</v>
      </c>
      <c r="AX33">
        <f>IF(Z33&gt;0, (R33*SUMPRODUCT(K33:$K$98, X33:$X$98)-K33*$AZ$3)/Z33, 0)</f>
        <v>1003.8499111051908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2.4225090000000001E-2</v>
      </c>
      <c r="Q34" s="5">
        <f t="shared" si="30"/>
        <v>50</v>
      </c>
      <c r="R34">
        <f t="shared" si="0"/>
        <v>50000</v>
      </c>
      <c r="S34">
        <f t="shared" si="1"/>
        <v>972.6885198162413</v>
      </c>
      <c r="U34">
        <f t="shared" si="34"/>
        <v>2.4225090000000001E-2</v>
      </c>
      <c r="V34">
        <f t="shared" si="21"/>
        <v>0.01</v>
      </c>
      <c r="W34">
        <f t="shared" si="35"/>
        <v>0.64475937554242535</v>
      </c>
      <c r="X34">
        <f t="shared" si="36"/>
        <v>1.5619353900859053E-2</v>
      </c>
      <c r="Y34">
        <f t="shared" si="37"/>
        <v>6.4475937554242533E-3</v>
      </c>
      <c r="Z34">
        <f t="shared" si="38"/>
        <v>0.6226924278861421</v>
      </c>
      <c r="AB34">
        <f t="shared" si="26"/>
        <v>647.24164182250206</v>
      </c>
      <c r="AC34">
        <f t="shared" si="27"/>
        <v>605.68577598135312</v>
      </c>
      <c r="AE34">
        <f t="shared" si="2"/>
        <v>0</v>
      </c>
      <c r="AF34">
        <f t="shared" si="3"/>
        <v>0</v>
      </c>
      <c r="AG34">
        <f t="shared" si="4"/>
        <v>-31.134621394307104</v>
      </c>
      <c r="AH34">
        <f t="shared" si="5"/>
        <v>-780.96769504295264</v>
      </c>
      <c r="AI34">
        <f t="shared" si="6"/>
        <v>-812.10231643725979</v>
      </c>
      <c r="AJ34">
        <f t="shared" si="7"/>
        <v>41.555865841148943</v>
      </c>
      <c r="AK34">
        <f t="shared" si="28"/>
        <v>45.30691492757515</v>
      </c>
      <c r="AL34">
        <f t="shared" si="39"/>
        <v>-725.23953566853572</v>
      </c>
      <c r="AN34">
        <f t="shared" si="9"/>
        <v>0</v>
      </c>
      <c r="AO34">
        <f t="shared" si="10"/>
        <v>0</v>
      </c>
      <c r="AP34">
        <f t="shared" si="11"/>
        <v>-2.3734453047224831</v>
      </c>
      <c r="AQ34">
        <f t="shared" si="12"/>
        <v>-59.534499728285105</v>
      </c>
      <c r="AR34">
        <f t="shared" si="13"/>
        <v>-61.907945033007593</v>
      </c>
      <c r="AS34">
        <f t="shared" si="14"/>
        <v>3.1678745476052828</v>
      </c>
      <c r="AT34">
        <f t="shared" si="15"/>
        <v>3.4538234187738177</v>
      </c>
      <c r="AU34">
        <f t="shared" si="16"/>
        <v>-55.286247066628491</v>
      </c>
      <c r="AW34">
        <v>31</v>
      </c>
      <c r="AX34">
        <f>IF(Z34&gt;0, (R34*SUMPRODUCT(K34:$K$98, X34:$X$98)-K34*$AZ$3)/Z34, 0)</f>
        <v>972.6885198162413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2.7828815E-2</v>
      </c>
      <c r="Q35" s="5">
        <f t="shared" si="30"/>
        <v>50</v>
      </c>
      <c r="R35">
        <f t="shared" ref="R35:R66" si="40">$C$6</f>
        <v>50000</v>
      </c>
      <c r="S35">
        <f t="shared" ref="S35:S66" si="41">AX35</f>
        <v>937.5295542358125</v>
      </c>
      <c r="U35">
        <f t="shared" si="34"/>
        <v>2.7828815E-2</v>
      </c>
      <c r="V35">
        <f t="shared" si="21"/>
        <v>0.01</v>
      </c>
      <c r="W35">
        <f t="shared" si="35"/>
        <v>0.6226924278861421</v>
      </c>
      <c r="X35">
        <f t="shared" si="36"/>
        <v>1.732879237754429E-2</v>
      </c>
      <c r="Y35">
        <f t="shared" si="37"/>
        <v>6.2269242788614209E-3</v>
      </c>
      <c r="Z35">
        <f t="shared" si="38"/>
        <v>0.59913671122973644</v>
      </c>
      <c r="AB35">
        <f t="shared" si="26"/>
        <v>605.68577598135312</v>
      </c>
      <c r="AC35">
        <f t="shared" si="27"/>
        <v>561.70837380552553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-29.956835561486823</v>
      </c>
      <c r="AH35">
        <f t="shared" ref="AH35:AH66" si="45">-X35*R35</f>
        <v>-866.43961887721446</v>
      </c>
      <c r="AI35">
        <f t="shared" ref="AI35:AI66" si="46">SUM(AE35:AH35)</f>
        <v>-896.39645443870131</v>
      </c>
      <c r="AJ35">
        <f t="shared" ref="AJ35:AJ66" si="47">AB35-AC35</f>
        <v>43.977402175827592</v>
      </c>
      <c r="AK35">
        <f t="shared" si="28"/>
        <v>42.398004318694724</v>
      </c>
      <c r="AL35">
        <f t="shared" si="39"/>
        <v>-810.02104794417903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-2.0389827512299266</v>
      </c>
      <c r="AQ35">
        <f t="shared" ref="AQ35:AQ66" si="51">AH35*$K35</f>
        <v>-58.973366337268395</v>
      </c>
      <c r="AR35">
        <f t="shared" ref="AR35:AR66" si="52">AI35*$K35</f>
        <v>-61.012349088498326</v>
      </c>
      <c r="AS35">
        <f t="shared" ref="AS35:AS66" si="53">AJ35*$K35</f>
        <v>2.9932789228143504</v>
      </c>
      <c r="AT35">
        <f t="shared" ref="AT35:AT66" si="54">AK35*$K35</f>
        <v>2.8857787503941501</v>
      </c>
      <c r="AU35">
        <f t="shared" ref="AU35:AU66" si="55">AL35*$K35</f>
        <v>-55.133291415289833</v>
      </c>
      <c r="AW35">
        <v>32</v>
      </c>
      <c r="AX35">
        <f>IF(Z35&gt;0, (R35*SUMPRODUCT(K35:$K$98, X35:$X$98)-K35*$AZ$3)/Z35, 0)</f>
        <v>937.5295542358125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3.1684449000000003E-2</v>
      </c>
      <c r="Q36" s="5">
        <f t="shared" si="30"/>
        <v>50</v>
      </c>
      <c r="R36">
        <f t="shared" si="40"/>
        <v>50000</v>
      </c>
      <c r="S36">
        <f t="shared" si="41"/>
        <v>899.79003896821905</v>
      </c>
      <c r="U36">
        <f t="shared" si="34"/>
        <v>3.1684449000000003E-2</v>
      </c>
      <c r="V36">
        <f t="shared" ref="V36:V67" si="57">$C$10</f>
        <v>0.01</v>
      </c>
      <c r="W36">
        <f t="shared" si="35"/>
        <v>0.59913671122973644</v>
      </c>
      <c r="X36">
        <f t="shared" si="36"/>
        <v>1.8983316570986314E-2</v>
      </c>
      <c r="Y36">
        <f t="shared" si="37"/>
        <v>5.9913671122973642E-3</v>
      </c>
      <c r="Z36">
        <f t="shared" si="38"/>
        <v>0.57416202754645274</v>
      </c>
      <c r="AB36">
        <f t="shared" ref="AB36:AB67" si="58">AC35</f>
        <v>561.70837380552553</v>
      </c>
      <c r="AC36">
        <f t="shared" si="27"/>
        <v>516.62527314009435</v>
      </c>
      <c r="AE36">
        <f t="shared" si="42"/>
        <v>0</v>
      </c>
      <c r="AF36">
        <f t="shared" si="43"/>
        <v>0</v>
      </c>
      <c r="AG36">
        <f t="shared" si="44"/>
        <v>-28.708101377322638</v>
      </c>
      <c r="AH36">
        <f t="shared" si="45"/>
        <v>-949.16582854931573</v>
      </c>
      <c r="AI36">
        <f t="shared" si="46"/>
        <v>-977.87392992663843</v>
      </c>
      <c r="AJ36">
        <f t="shared" si="47"/>
        <v>45.083100665431175</v>
      </c>
      <c r="AK36">
        <f t="shared" ref="AK36:AK67" si="59">G36*SUM(AB36:AB36, AE36:AF36)</f>
        <v>39.319586166386792</v>
      </c>
      <c r="AL36">
        <f t="shared" si="39"/>
        <v>-893.47124309482047</v>
      </c>
      <c r="AN36">
        <f t="shared" si="48"/>
        <v>0</v>
      </c>
      <c r="AO36">
        <f t="shared" si="49"/>
        <v>0</v>
      </c>
      <c r="AP36">
        <f t="shared" si="50"/>
        <v>-1.7446329274325025</v>
      </c>
      <c r="AQ36">
        <f t="shared" si="51"/>
        <v>-57.682183029664557</v>
      </c>
      <c r="AR36">
        <f t="shared" si="52"/>
        <v>-59.426815957097062</v>
      </c>
      <c r="AS36">
        <f t="shared" si="53"/>
        <v>2.7397653665036881</v>
      </c>
      <c r="AT36">
        <f t="shared" si="54"/>
        <v>2.3895082373188798</v>
      </c>
      <c r="AU36">
        <f t="shared" si="55"/>
        <v>-54.297542353274494</v>
      </c>
      <c r="AW36">
        <v>33</v>
      </c>
      <c r="AX36">
        <f>IF(Z36&gt;0, (R36*SUMPRODUCT(K36:$K$98, X36:$X$98)-K36*$AZ$3)/Z36, 0)</f>
        <v>899.79003896821905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3.5933631000000001E-2</v>
      </c>
      <c r="Q37" s="5">
        <f t="shared" ref="Q37:Q68" si="60">$C$8</f>
        <v>50</v>
      </c>
      <c r="R37">
        <f t="shared" si="40"/>
        <v>50000</v>
      </c>
      <c r="S37">
        <f t="shared" si="41"/>
        <v>860.45062543070787</v>
      </c>
      <c r="U37">
        <f t="shared" si="34"/>
        <v>3.5933631000000001E-2</v>
      </c>
      <c r="V37">
        <f t="shared" si="57"/>
        <v>0.01</v>
      </c>
      <c r="W37">
        <f t="shared" si="35"/>
        <v>0.57416202754645274</v>
      </c>
      <c r="X37">
        <f t="shared" si="36"/>
        <v>2.063172643206607E-2</v>
      </c>
      <c r="Y37">
        <f t="shared" si="37"/>
        <v>5.7416202754645273E-3</v>
      </c>
      <c r="Z37">
        <f t="shared" si="38"/>
        <v>0.54778868083892207</v>
      </c>
      <c r="AB37">
        <f t="shared" si="58"/>
        <v>516.62527314009435</v>
      </c>
      <c r="AC37">
        <f t="shared" si="27"/>
        <v>471.34511303171291</v>
      </c>
      <c r="AE37">
        <f t="shared" si="42"/>
        <v>0</v>
      </c>
      <c r="AF37">
        <f t="shared" si="43"/>
        <v>0</v>
      </c>
      <c r="AG37">
        <f t="shared" si="44"/>
        <v>-27.389434041946103</v>
      </c>
      <c r="AH37">
        <f t="shared" si="45"/>
        <v>-1031.5863216033035</v>
      </c>
      <c r="AI37">
        <f t="shared" si="46"/>
        <v>-1058.9757556452496</v>
      </c>
      <c r="AJ37">
        <f t="shared" si="47"/>
        <v>45.280160108381438</v>
      </c>
      <c r="AK37">
        <f t="shared" si="59"/>
        <v>36.163769119806609</v>
      </c>
      <c r="AL37">
        <f t="shared" si="39"/>
        <v>-977.53182641706155</v>
      </c>
      <c r="AN37">
        <f t="shared" si="48"/>
        <v>0</v>
      </c>
      <c r="AO37">
        <f t="shared" si="49"/>
        <v>0</v>
      </c>
      <c r="AP37">
        <f t="shared" si="50"/>
        <v>-1.4861567877797928</v>
      </c>
      <c r="AQ37">
        <f t="shared" si="51"/>
        <v>-55.974103432865469</v>
      </c>
      <c r="AR37">
        <f t="shared" si="52"/>
        <v>-57.46026022064526</v>
      </c>
      <c r="AS37">
        <f t="shared" si="53"/>
        <v>2.4569115664737358</v>
      </c>
      <c r="AT37">
        <f t="shared" si="54"/>
        <v>1.9622541621996619</v>
      </c>
      <c r="AU37">
        <f t="shared" si="55"/>
        <v>-53.041094491971862</v>
      </c>
      <c r="AW37">
        <v>34</v>
      </c>
      <c r="AX37">
        <f>IF(Z37&gt;0, (R37*SUMPRODUCT(K37:$K$98, X37:$X$98)-K37*$AZ$3)/Z37, 0)</f>
        <v>860.45062543070787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4.1016489000000003E-2</v>
      </c>
      <c r="Q38" s="5">
        <f t="shared" si="60"/>
        <v>50</v>
      </c>
      <c r="R38">
        <f t="shared" si="40"/>
        <v>50000</v>
      </c>
      <c r="S38">
        <f t="shared" si="41"/>
        <v>820.3336690620215</v>
      </c>
      <c r="U38">
        <f t="shared" si="34"/>
        <v>4.1016489000000003E-2</v>
      </c>
      <c r="V38">
        <f t="shared" si="57"/>
        <v>0.01</v>
      </c>
      <c r="W38">
        <f t="shared" si="35"/>
        <v>0.54778868083892207</v>
      </c>
      <c r="X38">
        <f t="shared" si="36"/>
        <v>2.246836840195416E-2</v>
      </c>
      <c r="Y38">
        <f t="shared" si="37"/>
        <v>5.4778868083892205E-3</v>
      </c>
      <c r="Z38">
        <f t="shared" si="38"/>
        <v>0.51984242562857863</v>
      </c>
      <c r="AB38">
        <f t="shared" si="58"/>
        <v>471.34511303171291</v>
      </c>
      <c r="AC38">
        <f t="shared" si="27"/>
        <v>426.44424434999297</v>
      </c>
      <c r="AE38">
        <f t="shared" si="42"/>
        <v>0</v>
      </c>
      <c r="AF38">
        <f t="shared" si="43"/>
        <v>0</v>
      </c>
      <c r="AG38">
        <f t="shared" si="44"/>
        <v>-25.992121281428933</v>
      </c>
      <c r="AH38">
        <f t="shared" si="45"/>
        <v>-1123.4184200977079</v>
      </c>
      <c r="AI38">
        <f t="shared" si="46"/>
        <v>-1149.4105413791369</v>
      </c>
      <c r="AJ38">
        <f t="shared" si="47"/>
        <v>44.900868681719942</v>
      </c>
      <c r="AK38">
        <f t="shared" si="59"/>
        <v>32.994157912219904</v>
      </c>
      <c r="AL38">
        <f t="shared" si="39"/>
        <v>-1071.5155147851972</v>
      </c>
      <c r="AN38">
        <f t="shared" si="48"/>
        <v>0</v>
      </c>
      <c r="AO38">
        <f t="shared" si="49"/>
        <v>0</v>
      </c>
      <c r="AP38">
        <f t="shared" si="50"/>
        <v>-1.2592306128247763</v>
      </c>
      <c r="AQ38">
        <f t="shared" si="51"/>
        <v>-54.425833516290353</v>
      </c>
      <c r="AR38">
        <f t="shared" si="52"/>
        <v>-55.68506412911514</v>
      </c>
      <c r="AS38">
        <f t="shared" si="53"/>
        <v>2.1752956511034967</v>
      </c>
      <c r="AT38">
        <f t="shared" si="54"/>
        <v>1.5984556719165179</v>
      </c>
      <c r="AU38">
        <f t="shared" si="55"/>
        <v>-51.911312806095125</v>
      </c>
      <c r="AW38">
        <v>35</v>
      </c>
      <c r="AX38">
        <f>IF(Z38&gt;0, (R38*SUMPRODUCT(K38:$K$98, X38:$X$98)-K38*$AZ$3)/Z38, 0)</f>
        <v>820.3336690620215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4.6435859000000003E-2</v>
      </c>
      <c r="Q39" s="5">
        <f t="shared" si="60"/>
        <v>50</v>
      </c>
      <c r="R39">
        <f t="shared" si="40"/>
        <v>50000</v>
      </c>
      <c r="S39">
        <f t="shared" si="41"/>
        <v>778.59651403383589</v>
      </c>
      <c r="U39">
        <f t="shared" si="34"/>
        <v>4.6435859000000003E-2</v>
      </c>
      <c r="V39">
        <f t="shared" si="57"/>
        <v>0.01</v>
      </c>
      <c r="W39">
        <f t="shared" si="35"/>
        <v>0.51984242562857863</v>
      </c>
      <c r="X39">
        <f t="shared" si="36"/>
        <v>2.4139329578706663E-2</v>
      </c>
      <c r="Y39">
        <f t="shared" si="37"/>
        <v>5.1984242562857861E-3</v>
      </c>
      <c r="Z39">
        <f t="shared" si="38"/>
        <v>0.49050467179358614</v>
      </c>
      <c r="AB39">
        <f t="shared" si="58"/>
        <v>426.44424434999297</v>
      </c>
      <c r="AC39">
        <f t="shared" si="27"/>
        <v>381.90522757579697</v>
      </c>
      <c r="AE39">
        <f t="shared" si="42"/>
        <v>0</v>
      </c>
      <c r="AF39">
        <f t="shared" si="43"/>
        <v>0</v>
      </c>
      <c r="AG39">
        <f t="shared" si="44"/>
        <v>-24.525233589679306</v>
      </c>
      <c r="AH39">
        <f t="shared" si="45"/>
        <v>-1206.9664789353333</v>
      </c>
      <c r="AI39">
        <f t="shared" si="46"/>
        <v>-1231.4917125250126</v>
      </c>
      <c r="AJ39">
        <f t="shared" si="47"/>
        <v>44.539016774196</v>
      </c>
      <c r="AK39">
        <f t="shared" si="59"/>
        <v>29.851097104499512</v>
      </c>
      <c r="AL39">
        <f t="shared" si="39"/>
        <v>-1157.1015986463171</v>
      </c>
      <c r="AN39">
        <f t="shared" si="48"/>
        <v>0</v>
      </c>
      <c r="AO39">
        <f t="shared" si="49"/>
        <v>0</v>
      </c>
      <c r="AP39">
        <f t="shared" si="50"/>
        <v>-1.0608614745633154</v>
      </c>
      <c r="AQ39">
        <f t="shared" si="51"/>
        <v>-52.208442130013303</v>
      </c>
      <c r="AR39">
        <f t="shared" si="52"/>
        <v>-53.269303604576621</v>
      </c>
      <c r="AS39">
        <f t="shared" si="53"/>
        <v>1.9265760237471259</v>
      </c>
      <c r="AT39">
        <f t="shared" si="54"/>
        <v>1.2912365860172084</v>
      </c>
      <c r="AU39">
        <f t="shared" si="55"/>
        <v>-50.051490994812291</v>
      </c>
      <c r="AW39">
        <v>36</v>
      </c>
      <c r="AX39">
        <f>IF(Z39&gt;0, (R39*SUMPRODUCT(K39:$K$98, X39:$X$98)-K39*$AZ$3)/Z39, 0)</f>
        <v>778.59651403383589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5.1834316999999998E-2</v>
      </c>
      <c r="Q40" s="5">
        <f t="shared" si="60"/>
        <v>50</v>
      </c>
      <c r="R40">
        <f t="shared" si="40"/>
        <v>50000</v>
      </c>
      <c r="S40">
        <f t="shared" si="41"/>
        <v>735.64308698726757</v>
      </c>
      <c r="U40">
        <f t="shared" si="34"/>
        <v>5.1834316999999998E-2</v>
      </c>
      <c r="V40">
        <f t="shared" si="57"/>
        <v>0.01</v>
      </c>
      <c r="W40">
        <f t="shared" si="35"/>
        <v>0.49050467179358614</v>
      </c>
      <c r="X40">
        <f t="shared" si="36"/>
        <v>2.5424974647729703E-2</v>
      </c>
      <c r="Y40">
        <f t="shared" si="37"/>
        <v>4.9050467179358615E-3</v>
      </c>
      <c r="Z40">
        <f t="shared" si="38"/>
        <v>0.46017465042792061</v>
      </c>
      <c r="AB40">
        <f t="shared" si="58"/>
        <v>381.90522757579697</v>
      </c>
      <c r="AC40">
        <f t="shared" si="27"/>
        <v>338.52430039408222</v>
      </c>
      <c r="AE40">
        <f t="shared" si="42"/>
        <v>0</v>
      </c>
      <c r="AF40">
        <f t="shared" si="43"/>
        <v>0</v>
      </c>
      <c r="AG40">
        <f t="shared" si="44"/>
        <v>-23.008732521396031</v>
      </c>
      <c r="AH40">
        <f t="shared" si="45"/>
        <v>-1271.2487323864852</v>
      </c>
      <c r="AI40">
        <f t="shared" si="46"/>
        <v>-1294.2574649078813</v>
      </c>
      <c r="AJ40">
        <f t="shared" si="47"/>
        <v>43.380927181714753</v>
      </c>
      <c r="AK40">
        <f t="shared" si="59"/>
        <v>26.733365930305791</v>
      </c>
      <c r="AL40">
        <f t="shared" si="39"/>
        <v>-1224.1431717958608</v>
      </c>
      <c r="AN40">
        <f t="shared" si="48"/>
        <v>0</v>
      </c>
      <c r="AO40">
        <f t="shared" si="49"/>
        <v>0</v>
      </c>
      <c r="AP40">
        <f t="shared" si="50"/>
        <v>-0.88862841951078575</v>
      </c>
      <c r="AQ40">
        <f t="shared" si="51"/>
        <v>-49.097348183573509</v>
      </c>
      <c r="AR40">
        <f t="shared" si="52"/>
        <v>-49.985976603084296</v>
      </c>
      <c r="AS40">
        <f t="shared" si="53"/>
        <v>1.6754301751542424</v>
      </c>
      <c r="AT40">
        <f t="shared" si="54"/>
        <v>1.0324788074597404</v>
      </c>
      <c r="AU40">
        <f t="shared" si="55"/>
        <v>-47.278067620470317</v>
      </c>
      <c r="AW40">
        <v>37</v>
      </c>
      <c r="AX40">
        <f>IF(Z40&gt;0, (R40*SUMPRODUCT(K40:$K$98, X40:$X$98)-K40*$AZ$3)/Z40, 0)</f>
        <v>735.64308698726757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5.7772715000000002E-2</v>
      </c>
      <c r="Q41" s="5">
        <f t="shared" si="60"/>
        <v>50</v>
      </c>
      <c r="R41">
        <f t="shared" si="40"/>
        <v>50000</v>
      </c>
      <c r="S41">
        <f t="shared" si="41"/>
        <v>693.04759591174457</v>
      </c>
      <c r="U41">
        <f t="shared" si="34"/>
        <v>5.7772715000000002E-2</v>
      </c>
      <c r="V41">
        <f t="shared" si="57"/>
        <v>0.01</v>
      </c>
      <c r="W41">
        <f t="shared" si="35"/>
        <v>0.46017465042792061</v>
      </c>
      <c r="X41">
        <f t="shared" si="36"/>
        <v>2.6585538929396885E-2</v>
      </c>
      <c r="Y41">
        <f t="shared" si="37"/>
        <v>4.6017465042792064E-3</v>
      </c>
      <c r="Z41">
        <f t="shared" si="38"/>
        <v>0.42898736499424456</v>
      </c>
      <c r="AB41">
        <f t="shared" si="58"/>
        <v>338.52430039408222</v>
      </c>
      <c r="AC41">
        <f t="shared" si="27"/>
        <v>297.3086619857753</v>
      </c>
      <c r="AE41">
        <f t="shared" si="42"/>
        <v>0</v>
      </c>
      <c r="AF41">
        <f t="shared" si="43"/>
        <v>0</v>
      </c>
      <c r="AG41">
        <f t="shared" si="44"/>
        <v>-21.449368249712229</v>
      </c>
      <c r="AH41">
        <f t="shared" si="45"/>
        <v>-1329.2769464698442</v>
      </c>
      <c r="AI41">
        <f t="shared" si="46"/>
        <v>-1350.7263147195565</v>
      </c>
      <c r="AJ41">
        <f t="shared" si="47"/>
        <v>41.215638408306916</v>
      </c>
      <c r="AK41">
        <f t="shared" si="59"/>
        <v>23.696701027585757</v>
      </c>
      <c r="AL41">
        <f t="shared" si="39"/>
        <v>-1285.8139752836639</v>
      </c>
      <c r="AN41">
        <f t="shared" si="48"/>
        <v>0</v>
      </c>
      <c r="AO41">
        <f t="shared" si="49"/>
        <v>0</v>
      </c>
      <c r="AP41">
        <f t="shared" si="50"/>
        <v>-0.73964612401284002</v>
      </c>
      <c r="AQ41">
        <f t="shared" si="51"/>
        <v>-45.837925376158083</v>
      </c>
      <c r="AR41">
        <f t="shared" si="52"/>
        <v>-46.577571500170926</v>
      </c>
      <c r="AS41">
        <f t="shared" si="53"/>
        <v>1.4212533834337029</v>
      </c>
      <c r="AT41">
        <f t="shared" si="54"/>
        <v>0.81714169214191368</v>
      </c>
      <c r="AU41">
        <f t="shared" si="55"/>
        <v>-44.339176424595308</v>
      </c>
      <c r="AW41">
        <v>38</v>
      </c>
      <c r="AX41">
        <f>IF(Z41&gt;0, (R41*SUMPRODUCT(K41:$K$98, X41:$X$98)-K41*$AZ$3)/Z41, 0)</f>
        <v>693.04759591174457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6.4089452000000005E-2</v>
      </c>
      <c r="Q42" s="5">
        <f t="shared" si="60"/>
        <v>50</v>
      </c>
      <c r="R42">
        <f t="shared" si="40"/>
        <v>50000</v>
      </c>
      <c r="S42">
        <f t="shared" si="41"/>
        <v>650.81929060725929</v>
      </c>
      <c r="U42">
        <f t="shared" si="34"/>
        <v>6.4089452000000005E-2</v>
      </c>
      <c r="V42">
        <f t="shared" si="57"/>
        <v>0.01</v>
      </c>
      <c r="W42">
        <f t="shared" si="35"/>
        <v>0.42898736499424456</v>
      </c>
      <c r="X42">
        <f t="shared" si="36"/>
        <v>2.749356513740512E-2</v>
      </c>
      <c r="Y42">
        <f t="shared" si="37"/>
        <v>4.2898736499424458E-3</v>
      </c>
      <c r="Z42">
        <f t="shared" si="38"/>
        <v>0.39720392620689698</v>
      </c>
      <c r="AB42">
        <f t="shared" si="58"/>
        <v>297.3086619857753</v>
      </c>
      <c r="AC42">
        <f t="shared" si="27"/>
        <v>258.50797748039088</v>
      </c>
      <c r="AE42">
        <f t="shared" si="42"/>
        <v>0</v>
      </c>
      <c r="AF42">
        <f t="shared" si="43"/>
        <v>0</v>
      </c>
      <c r="AG42">
        <f t="shared" si="44"/>
        <v>-19.86019631034485</v>
      </c>
      <c r="AH42">
        <f t="shared" si="45"/>
        <v>-1374.6782568702561</v>
      </c>
      <c r="AI42">
        <f t="shared" si="46"/>
        <v>-1394.538453180601</v>
      </c>
      <c r="AJ42">
        <f t="shared" si="47"/>
        <v>38.800684505384424</v>
      </c>
      <c r="AK42">
        <f t="shared" si="59"/>
        <v>20.811606339004275</v>
      </c>
      <c r="AL42">
        <f t="shared" si="39"/>
        <v>-1334.9261623362122</v>
      </c>
      <c r="AN42">
        <f t="shared" si="48"/>
        <v>0</v>
      </c>
      <c r="AO42">
        <f t="shared" si="49"/>
        <v>0</v>
      </c>
      <c r="AP42">
        <f t="shared" si="50"/>
        <v>-0.61146977500964694</v>
      </c>
      <c r="AQ42">
        <f t="shared" si="51"/>
        <v>-42.32456675170264</v>
      </c>
      <c r="AR42">
        <f t="shared" si="52"/>
        <v>-42.936036526712293</v>
      </c>
      <c r="AS42">
        <f t="shared" si="53"/>
        <v>1.1946229258755872</v>
      </c>
      <c r="AT42">
        <f t="shared" si="54"/>
        <v>0.64076246009067361</v>
      </c>
      <c r="AU42">
        <f t="shared" si="55"/>
        <v>-41.100651140746024</v>
      </c>
      <c r="AW42">
        <v>39</v>
      </c>
      <c r="AX42">
        <f>IF(Z42&gt;0, (R42*SUMPRODUCT(K42:$K$98, X42:$X$98)-K42*$AZ$3)/Z42, 0)</f>
        <v>650.81929060725929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7.1121990999999996E-2</v>
      </c>
      <c r="Q43" s="5">
        <f t="shared" si="60"/>
        <v>50</v>
      </c>
      <c r="R43">
        <f t="shared" si="40"/>
        <v>50000</v>
      </c>
      <c r="S43">
        <f t="shared" si="41"/>
        <v>609.52784035138973</v>
      </c>
      <c r="U43">
        <f t="shared" si="34"/>
        <v>7.1121990999999996E-2</v>
      </c>
      <c r="V43">
        <f t="shared" si="57"/>
        <v>0.01</v>
      </c>
      <c r="W43">
        <f t="shared" si="35"/>
        <v>0.39720392620689698</v>
      </c>
      <c r="X43">
        <f t="shared" si="36"/>
        <v>2.824993406485159E-2</v>
      </c>
      <c r="Y43">
        <f t="shared" si="37"/>
        <v>3.9720392620689699E-3</v>
      </c>
      <c r="Z43">
        <f t="shared" si="38"/>
        <v>0.36498195287997642</v>
      </c>
      <c r="AB43">
        <f t="shared" si="58"/>
        <v>258.50797748039088</v>
      </c>
      <c r="AC43">
        <f t="shared" si="27"/>
        <v>222.46666150616471</v>
      </c>
      <c r="AE43">
        <f t="shared" si="42"/>
        <v>0</v>
      </c>
      <c r="AF43">
        <f t="shared" si="43"/>
        <v>0</v>
      </c>
      <c r="AG43">
        <f t="shared" si="44"/>
        <v>-18.24909764399882</v>
      </c>
      <c r="AH43">
        <f t="shared" si="45"/>
        <v>-1412.4967032425795</v>
      </c>
      <c r="AI43">
        <f t="shared" si="46"/>
        <v>-1430.7458008865783</v>
      </c>
      <c r="AJ43">
        <f t="shared" si="47"/>
        <v>36.041315974226166</v>
      </c>
      <c r="AK43">
        <f t="shared" si="59"/>
        <v>18.095558423627363</v>
      </c>
      <c r="AL43">
        <f t="shared" si="39"/>
        <v>-1376.6089264887248</v>
      </c>
      <c r="AN43">
        <f t="shared" si="48"/>
        <v>0</v>
      </c>
      <c r="AO43">
        <f t="shared" si="49"/>
        <v>0</v>
      </c>
      <c r="AP43">
        <f t="shared" si="50"/>
        <v>-0.50166618698619847</v>
      </c>
      <c r="AQ43">
        <f t="shared" si="51"/>
        <v>-38.829417709828689</v>
      </c>
      <c r="AR43">
        <f t="shared" si="52"/>
        <v>-39.331083896814881</v>
      </c>
      <c r="AS43">
        <f t="shared" si="53"/>
        <v>0.99077279937184237</v>
      </c>
      <c r="AT43">
        <f t="shared" si="54"/>
        <v>0.49744540649944863</v>
      </c>
      <c r="AU43">
        <f t="shared" si="55"/>
        <v>-37.842865690943597</v>
      </c>
      <c r="AW43">
        <v>40</v>
      </c>
      <c r="AX43">
        <f>IF(Z43&gt;0, (R43*SUMPRODUCT(K43:$K$98, X43:$X$98)-K43*$AZ$3)/Z43, 0)</f>
        <v>609.52784035138973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7.9233461000000005E-2</v>
      </c>
      <c r="Q44" s="5">
        <f t="shared" si="60"/>
        <v>50</v>
      </c>
      <c r="R44">
        <f t="shared" si="40"/>
        <v>50000</v>
      </c>
      <c r="S44">
        <f t="shared" si="41"/>
        <v>569.31314317210206</v>
      </c>
      <c r="U44">
        <f t="shared" si="34"/>
        <v>7.9233461000000005E-2</v>
      </c>
      <c r="V44">
        <f t="shared" si="57"/>
        <v>0.01</v>
      </c>
      <c r="W44">
        <f t="shared" si="35"/>
        <v>0.36498195287997642</v>
      </c>
      <c r="X44">
        <f t="shared" si="36"/>
        <v>2.891878332921945E-2</v>
      </c>
      <c r="Y44">
        <f t="shared" si="37"/>
        <v>3.6498195287997643E-3</v>
      </c>
      <c r="Z44">
        <f t="shared" si="38"/>
        <v>0.33241335002195721</v>
      </c>
      <c r="AB44">
        <f t="shared" si="58"/>
        <v>222.46666150616471</v>
      </c>
      <c r="AC44">
        <f t="shared" si="27"/>
        <v>189.24728913336861</v>
      </c>
      <c r="AE44">
        <f t="shared" si="42"/>
        <v>0</v>
      </c>
      <c r="AF44">
        <f t="shared" si="43"/>
        <v>0</v>
      </c>
      <c r="AG44">
        <f t="shared" si="44"/>
        <v>-16.620667501097859</v>
      </c>
      <c r="AH44">
        <f t="shared" si="45"/>
        <v>-1445.9391664609725</v>
      </c>
      <c r="AI44">
        <f t="shared" si="46"/>
        <v>-1462.5598339620703</v>
      </c>
      <c r="AJ44">
        <f t="shared" si="47"/>
        <v>33.219372372796101</v>
      </c>
      <c r="AK44">
        <f t="shared" si="59"/>
        <v>15.572666305431531</v>
      </c>
      <c r="AL44">
        <f t="shared" si="39"/>
        <v>-1413.7677952838426</v>
      </c>
      <c r="AN44">
        <f t="shared" si="48"/>
        <v>0</v>
      </c>
      <c r="AO44">
        <f t="shared" si="49"/>
        <v>0</v>
      </c>
      <c r="AP44">
        <f t="shared" si="50"/>
        <v>-0.40794712219173818</v>
      </c>
      <c r="AQ44">
        <f t="shared" si="51"/>
        <v>-35.489953804990769</v>
      </c>
      <c r="AR44">
        <f t="shared" si="52"/>
        <v>-35.897900927182505</v>
      </c>
      <c r="AS44">
        <f t="shared" si="53"/>
        <v>0.81535518110826521</v>
      </c>
      <c r="AT44">
        <f t="shared" si="54"/>
        <v>0.38222438441376749</v>
      </c>
      <c r="AU44">
        <f t="shared" si="55"/>
        <v>-34.700321361660471</v>
      </c>
      <c r="AW44">
        <v>41</v>
      </c>
      <c r="AX44">
        <f>IF(Z44&gt;0, (R44*SUMPRODUCT(K44:$K$98, X44:$X$98)-K44*$AZ$3)/Z44, 0)</f>
        <v>569.31314317210206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8.7905784000000001E-2</v>
      </c>
      <c r="Q45" s="5">
        <f t="shared" si="60"/>
        <v>50</v>
      </c>
      <c r="R45">
        <f t="shared" si="40"/>
        <v>50000</v>
      </c>
      <c r="S45">
        <f t="shared" si="41"/>
        <v>529.45369118291842</v>
      </c>
      <c r="U45">
        <f t="shared" si="34"/>
        <v>8.7905784000000001E-2</v>
      </c>
      <c r="V45">
        <f t="shared" si="57"/>
        <v>0.01</v>
      </c>
      <c r="W45">
        <f t="shared" si="35"/>
        <v>0.33241335002195721</v>
      </c>
      <c r="X45">
        <f t="shared" si="36"/>
        <v>2.9221056145746566E-2</v>
      </c>
      <c r="Y45">
        <f t="shared" si="37"/>
        <v>3.3241335002195723E-3</v>
      </c>
      <c r="Z45">
        <f t="shared" si="38"/>
        <v>0.29986816037599107</v>
      </c>
      <c r="AB45">
        <f t="shared" si="58"/>
        <v>189.24728913336861</v>
      </c>
      <c r="AC45">
        <f t="shared" si="27"/>
        <v>158.76630437929984</v>
      </c>
      <c r="AE45">
        <f t="shared" si="42"/>
        <v>0</v>
      </c>
      <c r="AF45">
        <f t="shared" si="43"/>
        <v>0</v>
      </c>
      <c r="AG45">
        <f t="shared" si="44"/>
        <v>-14.993408018799553</v>
      </c>
      <c r="AH45">
        <f t="shared" si="45"/>
        <v>-1461.0528072873283</v>
      </c>
      <c r="AI45">
        <f t="shared" si="46"/>
        <v>-1476.0462153061278</v>
      </c>
      <c r="AJ45">
        <f t="shared" si="47"/>
        <v>30.480984754068771</v>
      </c>
      <c r="AK45">
        <f t="shared" si="59"/>
        <v>13.247310239335803</v>
      </c>
      <c r="AL45">
        <f t="shared" si="39"/>
        <v>-1432.3179203127233</v>
      </c>
      <c r="AN45">
        <f t="shared" si="48"/>
        <v>0</v>
      </c>
      <c r="AO45">
        <f t="shared" si="49"/>
        <v>0</v>
      </c>
      <c r="AP45">
        <f t="shared" si="50"/>
        <v>-0.32857744585983234</v>
      </c>
      <c r="AQ45">
        <f t="shared" si="51"/>
        <v>-32.018671077507626</v>
      </c>
      <c r="AR45">
        <f t="shared" si="52"/>
        <v>-32.347248523367455</v>
      </c>
      <c r="AS45">
        <f t="shared" si="53"/>
        <v>0.66798449726883957</v>
      </c>
      <c r="AT45">
        <f t="shared" si="54"/>
        <v>0.29031207297874007</v>
      </c>
      <c r="AU45">
        <f t="shared" si="55"/>
        <v>-31.388951953119882</v>
      </c>
      <c r="AW45">
        <v>42</v>
      </c>
      <c r="AX45">
        <f>IF(Z45&gt;0, (R45*SUMPRODUCT(K45:$K$98, X45:$X$98)-K45*$AZ$3)/Z45, 0)</f>
        <v>529.45369118291842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9.7118048999999998E-2</v>
      </c>
      <c r="Q46" s="5">
        <f t="shared" si="60"/>
        <v>50</v>
      </c>
      <c r="R46">
        <f t="shared" si="40"/>
        <v>50000</v>
      </c>
      <c r="S46">
        <f t="shared" si="41"/>
        <v>490.08949400071498</v>
      </c>
      <c r="U46">
        <f t="shared" si="34"/>
        <v>9.7118048999999998E-2</v>
      </c>
      <c r="V46">
        <f t="shared" si="57"/>
        <v>0.01</v>
      </c>
      <c r="W46">
        <f t="shared" si="35"/>
        <v>0.29986816037599107</v>
      </c>
      <c r="X46">
        <f t="shared" si="36"/>
        <v>2.9122610692935359E-2</v>
      </c>
      <c r="Y46">
        <f t="shared" si="37"/>
        <v>2.9986816037599106E-3</v>
      </c>
      <c r="Z46">
        <f t="shared" si="38"/>
        <v>0.26774686807929576</v>
      </c>
      <c r="AB46">
        <f t="shared" si="58"/>
        <v>158.76630437929984</v>
      </c>
      <c r="AC46">
        <f t="shared" si="27"/>
        <v>131.21992709725825</v>
      </c>
      <c r="AE46">
        <f t="shared" si="42"/>
        <v>0</v>
      </c>
      <c r="AF46">
        <f t="shared" si="43"/>
        <v>0</v>
      </c>
      <c r="AG46">
        <f t="shared" si="44"/>
        <v>-13.387343403964788</v>
      </c>
      <c r="AH46">
        <f t="shared" si="45"/>
        <v>-1456.130534646768</v>
      </c>
      <c r="AI46">
        <f t="shared" si="46"/>
        <v>-1469.5178780507326</v>
      </c>
      <c r="AJ46">
        <f t="shared" si="47"/>
        <v>27.54637728204159</v>
      </c>
      <c r="AK46">
        <f t="shared" si="59"/>
        <v>11.11364130655099</v>
      </c>
      <c r="AL46">
        <f t="shared" si="39"/>
        <v>-1430.8578594621399</v>
      </c>
      <c r="AN46">
        <f t="shared" si="48"/>
        <v>0</v>
      </c>
      <c r="AO46">
        <f t="shared" si="49"/>
        <v>0</v>
      </c>
      <c r="AP46">
        <f t="shared" si="50"/>
        <v>-0.26194720617314632</v>
      </c>
      <c r="AQ46">
        <f t="shared" si="51"/>
        <v>-28.491786149383966</v>
      </c>
      <c r="AR46">
        <f t="shared" si="52"/>
        <v>-28.75373335555711</v>
      </c>
      <c r="AS46">
        <f t="shared" si="53"/>
        <v>0.5389939102544592</v>
      </c>
      <c r="AT46">
        <f t="shared" si="54"/>
        <v>0.21745817693742972</v>
      </c>
      <c r="AU46">
        <f t="shared" si="55"/>
        <v>-27.997281268365217</v>
      </c>
      <c r="AW46">
        <v>43</v>
      </c>
      <c r="AX46">
        <f>IF(Z46&gt;0, (R46*SUMPRODUCT(K46:$K$98, X46:$X$98)-K46*$AZ$3)/Z46, 0)</f>
        <v>490.08949400071498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0.107494799</v>
      </c>
      <c r="Q47" s="5">
        <f t="shared" si="60"/>
        <v>50</v>
      </c>
      <c r="R47">
        <f t="shared" si="40"/>
        <v>50000</v>
      </c>
      <c r="S47">
        <f t="shared" si="41"/>
        <v>451.65754827983153</v>
      </c>
      <c r="U47">
        <f t="shared" si="34"/>
        <v>0.107494799</v>
      </c>
      <c r="V47">
        <f t="shared" si="57"/>
        <v>0.01</v>
      </c>
      <c r="W47">
        <f t="shared" si="35"/>
        <v>0.26774686807929576</v>
      </c>
      <c r="X47">
        <f t="shared" si="36"/>
        <v>2.8781395767063414E-2</v>
      </c>
      <c r="Y47">
        <f t="shared" si="37"/>
        <v>2.6774686807929577E-3</v>
      </c>
      <c r="Z47">
        <f t="shared" si="38"/>
        <v>0.2362880036314394</v>
      </c>
      <c r="AB47">
        <f t="shared" si="58"/>
        <v>131.21992709725825</v>
      </c>
      <c r="AC47">
        <f t="shared" si="27"/>
        <v>106.72126040811185</v>
      </c>
      <c r="AE47">
        <f t="shared" si="42"/>
        <v>0</v>
      </c>
      <c r="AF47">
        <f t="shared" si="43"/>
        <v>0</v>
      </c>
      <c r="AG47">
        <f t="shared" si="44"/>
        <v>-11.814400181571969</v>
      </c>
      <c r="AH47">
        <f t="shared" si="45"/>
        <v>-1439.0697883531707</v>
      </c>
      <c r="AI47">
        <f t="shared" si="46"/>
        <v>-1450.8841885347426</v>
      </c>
      <c r="AJ47">
        <f t="shared" si="47"/>
        <v>24.498666689146404</v>
      </c>
      <c r="AK47">
        <f t="shared" si="59"/>
        <v>9.185394896808079</v>
      </c>
      <c r="AL47">
        <f t="shared" si="39"/>
        <v>-1417.2001269487882</v>
      </c>
      <c r="AN47">
        <f t="shared" si="48"/>
        <v>0</v>
      </c>
      <c r="AO47">
        <f t="shared" si="49"/>
        <v>0</v>
      </c>
      <c r="AP47">
        <f t="shared" si="50"/>
        <v>-0.20640158199573297</v>
      </c>
      <c r="AQ47">
        <f t="shared" si="51"/>
        <v>-25.141037746601718</v>
      </c>
      <c r="AR47">
        <f t="shared" si="52"/>
        <v>-25.347439328597449</v>
      </c>
      <c r="AS47">
        <f t="shared" si="53"/>
        <v>0.42800002401418408</v>
      </c>
      <c r="AT47">
        <f t="shared" si="54"/>
        <v>0.16047196716037285</v>
      </c>
      <c r="AU47">
        <f t="shared" si="55"/>
        <v>-24.758967337422895</v>
      </c>
      <c r="AW47">
        <v>44</v>
      </c>
      <c r="AX47">
        <f>IF(Z47&gt;0, (R47*SUMPRODUCT(K47:$K$98, X47:$X$98)-K47*$AZ$3)/Z47, 0)</f>
        <v>451.65754827983153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0.119195734</v>
      </c>
      <c r="Q48" s="5">
        <f t="shared" si="60"/>
        <v>50</v>
      </c>
      <c r="R48">
        <f t="shared" si="40"/>
        <v>50000</v>
      </c>
      <c r="S48">
        <f t="shared" si="41"/>
        <v>413.80860692220108</v>
      </c>
      <c r="U48">
        <f t="shared" si="34"/>
        <v>0.119195734</v>
      </c>
      <c r="V48">
        <f t="shared" si="57"/>
        <v>0.01</v>
      </c>
      <c r="W48">
        <f t="shared" si="35"/>
        <v>0.2362880036314394</v>
      </c>
      <c r="X48">
        <f t="shared" si="36"/>
        <v>2.8164522028244085E-2</v>
      </c>
      <c r="Y48">
        <f t="shared" si="37"/>
        <v>2.3628800363143941E-3</v>
      </c>
      <c r="Z48">
        <f t="shared" si="38"/>
        <v>0.20576060156688092</v>
      </c>
      <c r="AB48">
        <f t="shared" si="58"/>
        <v>106.72126040811185</v>
      </c>
      <c r="AC48">
        <f t="shared" si="27"/>
        <v>85.145507893865059</v>
      </c>
      <c r="AE48">
        <f t="shared" si="42"/>
        <v>0</v>
      </c>
      <c r="AF48">
        <f t="shared" si="43"/>
        <v>0</v>
      </c>
      <c r="AG48">
        <f t="shared" si="44"/>
        <v>-10.288030078344047</v>
      </c>
      <c r="AH48">
        <f t="shared" si="45"/>
        <v>-1408.2261014122043</v>
      </c>
      <c r="AI48">
        <f t="shared" si="46"/>
        <v>-1418.5141314905484</v>
      </c>
      <c r="AJ48">
        <f t="shared" si="47"/>
        <v>21.575752514246787</v>
      </c>
      <c r="AK48">
        <f t="shared" si="59"/>
        <v>7.47048822856783</v>
      </c>
      <c r="AL48">
        <f t="shared" si="39"/>
        <v>-1389.4678907477339</v>
      </c>
      <c r="AN48">
        <f t="shared" si="48"/>
        <v>0</v>
      </c>
      <c r="AO48">
        <f t="shared" si="49"/>
        <v>0</v>
      </c>
      <c r="AP48">
        <f t="shared" si="50"/>
        <v>-0.16047801617056526</v>
      </c>
      <c r="AQ48">
        <f t="shared" si="51"/>
        <v>-21.966239343520161</v>
      </c>
      <c r="AR48">
        <f t="shared" si="52"/>
        <v>-22.126717359690726</v>
      </c>
      <c r="AS48">
        <f t="shared" si="53"/>
        <v>0.33654975097338757</v>
      </c>
      <c r="AT48">
        <f t="shared" si="54"/>
        <v>0.11652854060658922</v>
      </c>
      <c r="AU48">
        <f t="shared" si="55"/>
        <v>-21.673639068110752</v>
      </c>
      <c r="AW48">
        <v>45</v>
      </c>
      <c r="AX48">
        <f>IF(Z48&gt;0, (R48*SUMPRODUCT(K48:$K$98, X48:$X$98)-K48*$AZ$3)/Z48, 0)</f>
        <v>413.80860692220108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0.13258683600000001</v>
      </c>
      <c r="Q49" s="5">
        <f t="shared" si="60"/>
        <v>50</v>
      </c>
      <c r="R49">
        <f t="shared" si="40"/>
        <v>50000</v>
      </c>
      <c r="S49">
        <f t="shared" si="41"/>
        <v>376.15839269461208</v>
      </c>
      <c r="U49">
        <f t="shared" si="34"/>
        <v>0.13258683600000001</v>
      </c>
      <c r="V49">
        <f t="shared" si="57"/>
        <v>0.01</v>
      </c>
      <c r="W49">
        <f t="shared" si="35"/>
        <v>0.20576060156688092</v>
      </c>
      <c r="X49">
        <f t="shared" si="36"/>
        <v>2.7281147135209387E-2</v>
      </c>
      <c r="Y49">
        <f t="shared" si="37"/>
        <v>2.0576060156688092E-3</v>
      </c>
      <c r="Z49">
        <f t="shared" si="38"/>
        <v>0.17642184841600272</v>
      </c>
      <c r="AB49">
        <f t="shared" si="58"/>
        <v>85.145507893865059</v>
      </c>
      <c r="AC49">
        <f t="shared" si="27"/>
        <v>66.362558936376075</v>
      </c>
      <c r="AE49">
        <f t="shared" si="42"/>
        <v>0</v>
      </c>
      <c r="AF49">
        <f t="shared" si="43"/>
        <v>0</v>
      </c>
      <c r="AG49">
        <f t="shared" si="44"/>
        <v>-8.8210924208001362</v>
      </c>
      <c r="AH49">
        <f t="shared" si="45"/>
        <v>-1364.0573567604695</v>
      </c>
      <c r="AI49">
        <f t="shared" si="46"/>
        <v>-1372.8784491812696</v>
      </c>
      <c r="AJ49">
        <f t="shared" si="47"/>
        <v>18.782948957488983</v>
      </c>
      <c r="AK49">
        <f t="shared" si="59"/>
        <v>5.9601855525705547</v>
      </c>
      <c r="AL49">
        <f t="shared" si="39"/>
        <v>-1348.1353146712102</v>
      </c>
      <c r="AN49">
        <f t="shared" si="48"/>
        <v>0</v>
      </c>
      <c r="AO49">
        <f t="shared" si="49"/>
        <v>0</v>
      </c>
      <c r="AP49">
        <f t="shared" si="50"/>
        <v>-0.12285353892611384</v>
      </c>
      <c r="AQ49">
        <f t="shared" si="51"/>
        <v>-18.997564653225076</v>
      </c>
      <c r="AR49">
        <f t="shared" si="52"/>
        <v>-19.120418192151188</v>
      </c>
      <c r="AS49">
        <f t="shared" si="53"/>
        <v>0.26159478223523369</v>
      </c>
      <c r="AT49">
        <f t="shared" si="54"/>
        <v>8.3008980391475071E-2</v>
      </c>
      <c r="AU49">
        <f t="shared" si="55"/>
        <v>-18.77581442952448</v>
      </c>
      <c r="AW49">
        <v>46</v>
      </c>
      <c r="AX49">
        <f>IF(Z49&gt;0, (R49*SUMPRODUCT(K49:$K$98, X49:$X$98)-K49*$AZ$3)/Z49, 0)</f>
        <v>376.15839269461208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0.14803979</v>
      </c>
      <c r="Q50" s="5">
        <f t="shared" si="60"/>
        <v>50</v>
      </c>
      <c r="R50">
        <f t="shared" si="40"/>
        <v>50000</v>
      </c>
      <c r="S50">
        <f t="shared" si="41"/>
        <v>338.00429628730325</v>
      </c>
      <c r="U50">
        <f t="shared" si="34"/>
        <v>0.14803979</v>
      </c>
      <c r="V50">
        <f t="shared" si="57"/>
        <v>0.01</v>
      </c>
      <c r="W50">
        <f t="shared" si="35"/>
        <v>0.17642184841600272</v>
      </c>
      <c r="X50">
        <f t="shared" si="36"/>
        <v>2.6117453390916878E-2</v>
      </c>
      <c r="Y50">
        <f t="shared" si="37"/>
        <v>1.7642184841600273E-3</v>
      </c>
      <c r="Z50">
        <f t="shared" si="38"/>
        <v>0.14854017654092583</v>
      </c>
      <c r="AB50">
        <f t="shared" si="58"/>
        <v>66.362558936376075</v>
      </c>
      <c r="AC50">
        <f t="shared" si="27"/>
        <v>50.207217842107426</v>
      </c>
      <c r="AE50">
        <f t="shared" si="42"/>
        <v>0</v>
      </c>
      <c r="AF50">
        <f t="shared" si="43"/>
        <v>0</v>
      </c>
      <c r="AG50">
        <f t="shared" si="44"/>
        <v>-7.4270088270462917</v>
      </c>
      <c r="AH50">
        <f t="shared" si="45"/>
        <v>-1305.8726695458438</v>
      </c>
      <c r="AI50">
        <f t="shared" si="46"/>
        <v>-1313.2996783728902</v>
      </c>
      <c r="AJ50">
        <f t="shared" si="47"/>
        <v>16.15534109426865</v>
      </c>
      <c r="AK50">
        <f t="shared" si="59"/>
        <v>4.6453791255463255</v>
      </c>
      <c r="AL50">
        <f t="shared" si="39"/>
        <v>-1292.4989581530754</v>
      </c>
      <c r="AN50">
        <f t="shared" si="48"/>
        <v>0</v>
      </c>
      <c r="AO50">
        <f t="shared" si="49"/>
        <v>0</v>
      </c>
      <c r="AP50">
        <f t="shared" si="50"/>
        <v>-9.2355170922744617E-2</v>
      </c>
      <c r="AQ50">
        <f t="shared" si="51"/>
        <v>-16.238582235159566</v>
      </c>
      <c r="AR50">
        <f t="shared" si="52"/>
        <v>-16.330937406082313</v>
      </c>
      <c r="AS50">
        <f t="shared" si="53"/>
        <v>0.20089235421978066</v>
      </c>
      <c r="AT50">
        <f t="shared" si="54"/>
        <v>5.7765487174114914E-2</v>
      </c>
      <c r="AU50">
        <f t="shared" si="55"/>
        <v>-16.072279564688419</v>
      </c>
      <c r="AW50">
        <v>47</v>
      </c>
      <c r="AX50">
        <f>IF(Z50&gt;0, (R50*SUMPRODUCT(K50:$K$98, X50:$X$98)-K50*$AZ$3)/Z50, 0)</f>
        <v>338.00429628730325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0.16585403400000001</v>
      </c>
      <c r="Q51" s="5">
        <f t="shared" si="60"/>
        <v>50</v>
      </c>
      <c r="R51">
        <f t="shared" si="40"/>
        <v>50000</v>
      </c>
      <c r="S51">
        <f t="shared" si="41"/>
        <v>298.20860035257652</v>
      </c>
      <c r="U51">
        <f t="shared" si="34"/>
        <v>0.16585403400000001</v>
      </c>
      <c r="V51">
        <f t="shared" si="57"/>
        <v>0.01</v>
      </c>
      <c r="W51">
        <f t="shared" si="35"/>
        <v>0.14854017654092583</v>
      </c>
      <c r="X51">
        <f t="shared" si="36"/>
        <v>2.4635987490384717E-2</v>
      </c>
      <c r="Y51">
        <f t="shared" si="37"/>
        <v>1.4854017654092582E-3</v>
      </c>
      <c r="Z51">
        <f t="shared" si="38"/>
        <v>0.12241878728513185</v>
      </c>
      <c r="AB51">
        <f t="shared" si="58"/>
        <v>50.207217842107426</v>
      </c>
      <c r="AC51">
        <f t="shared" si="27"/>
        <v>36.506335213158962</v>
      </c>
      <c r="AE51">
        <f t="shared" si="42"/>
        <v>0</v>
      </c>
      <c r="AF51">
        <f t="shared" si="43"/>
        <v>0</v>
      </c>
      <c r="AG51">
        <f t="shared" si="44"/>
        <v>-6.1209393642565928</v>
      </c>
      <c r="AH51">
        <f t="shared" si="45"/>
        <v>-1231.7993745192359</v>
      </c>
      <c r="AI51">
        <f t="shared" si="46"/>
        <v>-1237.9203138834926</v>
      </c>
      <c r="AJ51">
        <f t="shared" si="47"/>
        <v>13.700882628948463</v>
      </c>
      <c r="AK51">
        <f t="shared" si="59"/>
        <v>3.5145052489475201</v>
      </c>
      <c r="AL51">
        <f t="shared" si="39"/>
        <v>-1220.7049260055967</v>
      </c>
      <c r="AN51">
        <f t="shared" si="48"/>
        <v>0</v>
      </c>
      <c r="AO51">
        <f t="shared" si="49"/>
        <v>0</v>
      </c>
      <c r="AP51">
        <f t="shared" si="50"/>
        <v>-6.7959054960018278E-2</v>
      </c>
      <c r="AQ51">
        <f t="shared" si="51"/>
        <v>-13.676319337764909</v>
      </c>
      <c r="AR51">
        <f t="shared" si="52"/>
        <v>-13.744278392724928</v>
      </c>
      <c r="AS51">
        <f t="shared" si="53"/>
        <v>0.15211701671456651</v>
      </c>
      <c r="AT51">
        <f t="shared" si="54"/>
        <v>3.9020555695294883E-2</v>
      </c>
      <c r="AU51">
        <f t="shared" si="55"/>
        <v>-13.553140820315068</v>
      </c>
      <c r="AW51">
        <v>48</v>
      </c>
      <c r="AX51">
        <f>IF(Z51&gt;0, (R51*SUMPRODUCT(K51:$K$98, X51:$X$98)-K51*$AZ$3)/Z51, 0)</f>
        <v>298.20860035257652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0.18707617900000001</v>
      </c>
      <c r="Q52" s="5">
        <f t="shared" si="60"/>
        <v>50</v>
      </c>
      <c r="R52">
        <f t="shared" si="40"/>
        <v>50000</v>
      </c>
      <c r="S52">
        <f t="shared" si="41"/>
        <v>255.31654536140013</v>
      </c>
      <c r="U52">
        <f t="shared" si="34"/>
        <v>0.18707617900000001</v>
      </c>
      <c r="V52">
        <f t="shared" si="57"/>
        <v>0.01</v>
      </c>
      <c r="W52">
        <f t="shared" si="35"/>
        <v>0.12241878728513185</v>
      </c>
      <c r="X52">
        <f t="shared" si="36"/>
        <v>2.2901638963116252E-2</v>
      </c>
      <c r="Y52">
        <f t="shared" si="37"/>
        <v>1.2241878728513186E-3</v>
      </c>
      <c r="Z52">
        <f t="shared" si="38"/>
        <v>9.8292960449164274E-2</v>
      </c>
      <c r="AB52">
        <f t="shared" si="58"/>
        <v>36.506335213158962</v>
      </c>
      <c r="AC52">
        <f t="shared" si="27"/>
        <v>25.095819095225359</v>
      </c>
      <c r="AE52">
        <f t="shared" si="42"/>
        <v>0</v>
      </c>
      <c r="AF52">
        <f t="shared" si="43"/>
        <v>0</v>
      </c>
      <c r="AG52">
        <f t="shared" si="44"/>
        <v>-4.9146480224582136</v>
      </c>
      <c r="AH52">
        <f t="shared" si="45"/>
        <v>-1145.0819481558126</v>
      </c>
      <c r="AI52">
        <f t="shared" si="46"/>
        <v>-1149.9965961782709</v>
      </c>
      <c r="AJ52">
        <f t="shared" si="47"/>
        <v>11.410516117933604</v>
      </c>
      <c r="AK52">
        <f t="shared" si="59"/>
        <v>2.5554434649211277</v>
      </c>
      <c r="AL52">
        <f t="shared" si="39"/>
        <v>-1136.0306365954161</v>
      </c>
      <c r="AN52">
        <f t="shared" si="48"/>
        <v>0</v>
      </c>
      <c r="AO52">
        <f t="shared" si="49"/>
        <v>0</v>
      </c>
      <c r="AP52">
        <f t="shared" si="50"/>
        <v>-4.8719592928613269E-2</v>
      </c>
      <c r="AQ52">
        <f t="shared" si="51"/>
        <v>-11.351357437831442</v>
      </c>
      <c r="AR52">
        <f t="shared" si="52"/>
        <v>-11.400077030760057</v>
      </c>
      <c r="AS52">
        <f t="shared" si="53"/>
        <v>0.11311404150017793</v>
      </c>
      <c r="AT52">
        <f t="shared" si="54"/>
        <v>2.5332468326138592E-2</v>
      </c>
      <c r="AU52">
        <f t="shared" si="55"/>
        <v>-11.261630520933741</v>
      </c>
      <c r="AW52">
        <v>49</v>
      </c>
      <c r="AX52">
        <f>IF(Z52&gt;0, (R52*SUMPRODUCT(K52:$K$98, X52:$X$98)-K52*$AZ$3)/Z52, 0)</f>
        <v>255.31654536140013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0.21155222800000001</v>
      </c>
      <c r="Q53" s="5">
        <f t="shared" si="60"/>
        <v>50</v>
      </c>
      <c r="R53">
        <f t="shared" si="40"/>
        <v>50000</v>
      </c>
      <c r="S53">
        <f t="shared" si="41"/>
        <v>206.06818732698724</v>
      </c>
      <c r="U53">
        <f t="shared" si="34"/>
        <v>0.21155222800000001</v>
      </c>
      <c r="V53">
        <f t="shared" si="57"/>
        <v>0.01</v>
      </c>
      <c r="W53">
        <f t="shared" si="35"/>
        <v>9.8292960449164274E-2</v>
      </c>
      <c r="X53">
        <f t="shared" si="36"/>
        <v>2.0794094779736583E-2</v>
      </c>
      <c r="Y53">
        <f t="shared" si="37"/>
        <v>9.8292960449164273E-4</v>
      </c>
      <c r="Z53">
        <f t="shared" si="38"/>
        <v>7.6515936064936049E-2</v>
      </c>
      <c r="AB53">
        <f t="shared" si="58"/>
        <v>25.095819095225359</v>
      </c>
      <c r="AC53">
        <f t="shared" si="27"/>
        <v>15.767500246529021</v>
      </c>
      <c r="AE53">
        <f t="shared" si="42"/>
        <v>0</v>
      </c>
      <c r="AF53">
        <f t="shared" si="43"/>
        <v>0</v>
      </c>
      <c r="AG53">
        <f t="shared" si="44"/>
        <v>-3.8257968032468024</v>
      </c>
      <c r="AH53">
        <f t="shared" si="45"/>
        <v>-1039.7047389868292</v>
      </c>
      <c r="AI53">
        <f t="shared" si="46"/>
        <v>-1043.5305357900759</v>
      </c>
      <c r="AJ53">
        <f t="shared" si="47"/>
        <v>9.3283188486963375</v>
      </c>
      <c r="AK53">
        <f t="shared" si="59"/>
        <v>1.7567073366657753</v>
      </c>
      <c r="AL53">
        <f t="shared" si="39"/>
        <v>-1032.4455096047136</v>
      </c>
      <c r="AN53">
        <f t="shared" si="48"/>
        <v>0</v>
      </c>
      <c r="AO53">
        <f t="shared" si="49"/>
        <v>0</v>
      </c>
      <c r="AP53">
        <f t="shared" si="50"/>
        <v>-3.3862195150023172E-2</v>
      </c>
      <c r="AQ53">
        <f t="shared" si="51"/>
        <v>-9.2024450279474834</v>
      </c>
      <c r="AR53">
        <f t="shared" si="52"/>
        <v>-9.236307223097505</v>
      </c>
      <c r="AS53">
        <f t="shared" si="53"/>
        <v>8.2565115065212621E-2</v>
      </c>
      <c r="AT53">
        <f t="shared" si="54"/>
        <v>1.5548647697434049E-2</v>
      </c>
      <c r="AU53">
        <f t="shared" si="55"/>
        <v>-9.1381934603348576</v>
      </c>
      <c r="AW53">
        <v>50</v>
      </c>
      <c r="AX53">
        <f>IF(Z53&gt;0, (R53*SUMPRODUCT(K53:$K$98, X53:$X$98)-K53*$AZ$3)/Z53, 0)</f>
        <v>206.06818732698724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0.23965956799999999</v>
      </c>
      <c r="Q54" s="5">
        <f t="shared" si="60"/>
        <v>50</v>
      </c>
      <c r="R54">
        <f t="shared" si="40"/>
        <v>50000</v>
      </c>
      <c r="S54">
        <f t="shared" si="41"/>
        <v>145.80913028540928</v>
      </c>
      <c r="U54">
        <f t="shared" si="34"/>
        <v>0.23965956799999999</v>
      </c>
      <c r="V54">
        <f t="shared" si="57"/>
        <v>0.01</v>
      </c>
      <c r="W54">
        <f t="shared" si="35"/>
        <v>7.6515936064936049E-2</v>
      </c>
      <c r="X54">
        <f t="shared" si="36"/>
        <v>1.8337776182438193E-2</v>
      </c>
      <c r="Y54">
        <f t="shared" si="37"/>
        <v>7.6515936064936048E-4</v>
      </c>
      <c r="Z54">
        <f t="shared" si="38"/>
        <v>5.7413000521848501E-2</v>
      </c>
      <c r="AB54">
        <f t="shared" si="58"/>
        <v>15.767500246529021</v>
      </c>
      <c r="AC54">
        <f t="shared" si="27"/>
        <v>8.3713396731664798</v>
      </c>
      <c r="AE54">
        <f t="shared" si="42"/>
        <v>0</v>
      </c>
      <c r="AF54">
        <f t="shared" si="43"/>
        <v>0</v>
      </c>
      <c r="AG54">
        <f t="shared" si="44"/>
        <v>-2.870650026092425</v>
      </c>
      <c r="AH54">
        <f t="shared" si="45"/>
        <v>-916.88880912190962</v>
      </c>
      <c r="AI54">
        <f t="shared" si="46"/>
        <v>-919.75945914800207</v>
      </c>
      <c r="AJ54">
        <f t="shared" si="47"/>
        <v>7.3961605733625415</v>
      </c>
      <c r="AK54">
        <f t="shared" si="59"/>
        <v>1.1037250172570316</v>
      </c>
      <c r="AL54">
        <f t="shared" si="39"/>
        <v>-911.25957355738251</v>
      </c>
      <c r="AN54">
        <f t="shared" si="48"/>
        <v>0</v>
      </c>
      <c r="AO54">
        <f t="shared" si="49"/>
        <v>0</v>
      </c>
      <c r="AP54">
        <f t="shared" si="50"/>
        <v>-2.2685869765479191E-2</v>
      </c>
      <c r="AQ54">
        <f t="shared" si="51"/>
        <v>-7.245892018916293</v>
      </c>
      <c r="AR54">
        <f t="shared" si="52"/>
        <v>-7.2685778886817722</v>
      </c>
      <c r="AS54">
        <f t="shared" si="53"/>
        <v>5.8449596435226445E-2</v>
      </c>
      <c r="AT54">
        <f t="shared" si="54"/>
        <v>8.7224014668474681E-3</v>
      </c>
      <c r="AU54">
        <f t="shared" si="55"/>
        <v>-7.2014058907796983</v>
      </c>
      <c r="AW54">
        <v>51</v>
      </c>
      <c r="AX54">
        <f>IF(Z54&gt;0, (R54*SUMPRODUCT(K54:$K$98, X54:$X$98)-K54*$AZ$3)/Z54, 0)</f>
        <v>145.80913028540928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0.27212731099999998</v>
      </c>
      <c r="Q55" s="5">
        <f t="shared" si="60"/>
        <v>50</v>
      </c>
      <c r="R55">
        <f t="shared" si="40"/>
        <v>50000</v>
      </c>
      <c r="S55">
        <f t="shared" si="41"/>
        <v>66.436653615955009</v>
      </c>
      <c r="U55">
        <f t="shared" si="34"/>
        <v>0.27212731099999998</v>
      </c>
      <c r="V55">
        <f t="shared" si="57"/>
        <v>0.01</v>
      </c>
      <c r="W55">
        <f t="shared" si="35"/>
        <v>5.7413000521848501E-2</v>
      </c>
      <c r="X55">
        <f t="shared" si="36"/>
        <v>1.5623645448452229E-2</v>
      </c>
      <c r="Y55">
        <f t="shared" si="37"/>
        <v>5.7413000521848499E-4</v>
      </c>
      <c r="Z55">
        <f t="shared" si="38"/>
        <v>4.1215225068177791E-2</v>
      </c>
      <c r="AB55">
        <f t="shared" si="58"/>
        <v>8.3713396731664798</v>
      </c>
      <c r="AC55">
        <f t="shared" si="27"/>
        <v>2.7382016315581534</v>
      </c>
      <c r="AE55">
        <f t="shared" si="42"/>
        <v>0</v>
      </c>
      <c r="AF55">
        <f t="shared" si="43"/>
        <v>0</v>
      </c>
      <c r="AG55">
        <f t="shared" si="44"/>
        <v>-2.0607612534088897</v>
      </c>
      <c r="AH55">
        <f t="shared" si="45"/>
        <v>-781.18227242261139</v>
      </c>
      <c r="AI55">
        <f t="shared" si="46"/>
        <v>-783.24303367602033</v>
      </c>
      <c r="AJ55">
        <f t="shared" si="47"/>
        <v>5.6331380416083263</v>
      </c>
      <c r="AK55">
        <f t="shared" si="59"/>
        <v>0.58599377712165368</v>
      </c>
      <c r="AL55">
        <f t="shared" si="39"/>
        <v>-777.02390185729041</v>
      </c>
      <c r="AN55">
        <f t="shared" si="48"/>
        <v>0</v>
      </c>
      <c r="AO55">
        <f t="shared" si="49"/>
        <v>0</v>
      </c>
      <c r="AP55">
        <f t="shared" si="50"/>
        <v>-1.4540684223971739E-2</v>
      </c>
      <c r="AQ55">
        <f t="shared" si="51"/>
        <v>-5.512004229442903</v>
      </c>
      <c r="AR55">
        <f t="shared" si="52"/>
        <v>-5.5265449136668749</v>
      </c>
      <c r="AS55">
        <f t="shared" si="53"/>
        <v>3.974729305375628E-2</v>
      </c>
      <c r="AT55">
        <f t="shared" si="54"/>
        <v>4.1347586753407292E-3</v>
      </c>
      <c r="AU55">
        <f t="shared" si="55"/>
        <v>-5.4826628619377784</v>
      </c>
      <c r="AW55">
        <v>52</v>
      </c>
      <c r="AX55">
        <f>IF(Z55&gt;0, (R55*SUMPRODUCT(K55:$K$98, X55:$X$98)-K55*$AZ$3)/Z55, 0)</f>
        <v>66.436653615955009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0.30842977500000002</v>
      </c>
      <c r="Q56" s="5">
        <f t="shared" si="60"/>
        <v>50</v>
      </c>
      <c r="R56">
        <f t="shared" si="40"/>
        <v>50000</v>
      </c>
      <c r="S56">
        <f t="shared" si="41"/>
        <v>-47.482836324090975</v>
      </c>
      <c r="U56">
        <f t="shared" si="34"/>
        <v>0.30842977500000002</v>
      </c>
      <c r="V56">
        <f t="shared" si="57"/>
        <v>0.01</v>
      </c>
      <c r="W56">
        <f t="shared" si="35"/>
        <v>4.1215225068177791E-2</v>
      </c>
      <c r="X56">
        <f t="shared" si="36"/>
        <v>1.2712002594352437E-2</v>
      </c>
      <c r="Y56">
        <f t="shared" si="37"/>
        <v>4.121522506817779E-4</v>
      </c>
      <c r="Z56">
        <f t="shared" si="38"/>
        <v>2.8091070223143579E-2</v>
      </c>
      <c r="AB56">
        <f t="shared" si="58"/>
        <v>2.7382016315581534</v>
      </c>
      <c r="AC56">
        <f t="shared" si="27"/>
        <v>-1.3338436895740724</v>
      </c>
      <c r="AE56">
        <f t="shared" si="42"/>
        <v>0</v>
      </c>
      <c r="AF56">
        <f t="shared" si="43"/>
        <v>0</v>
      </c>
      <c r="AG56">
        <f t="shared" si="44"/>
        <v>-1.404553511157179</v>
      </c>
      <c r="AH56">
        <f t="shared" si="45"/>
        <v>-635.60012971762183</v>
      </c>
      <c r="AI56">
        <f t="shared" si="46"/>
        <v>-637.00468322877896</v>
      </c>
      <c r="AJ56">
        <f t="shared" si="47"/>
        <v>4.0720453211322258</v>
      </c>
      <c r="AK56">
        <f t="shared" si="59"/>
        <v>0.19167411420907077</v>
      </c>
      <c r="AL56">
        <f t="shared" si="39"/>
        <v>-632.74096379343769</v>
      </c>
      <c r="AN56">
        <f t="shared" si="48"/>
        <v>0</v>
      </c>
      <c r="AO56">
        <f t="shared" si="49"/>
        <v>0</v>
      </c>
      <c r="AP56">
        <f t="shared" si="50"/>
        <v>-8.8486584090949703E-3</v>
      </c>
      <c r="AQ56">
        <f t="shared" si="51"/>
        <v>-4.0042678245943328</v>
      </c>
      <c r="AR56">
        <f t="shared" si="52"/>
        <v>-4.0131164830034267</v>
      </c>
      <c r="AS56">
        <f t="shared" si="53"/>
        <v>2.5653802284376092E-2</v>
      </c>
      <c r="AT56">
        <f t="shared" si="54"/>
        <v>1.2075430014087398E-3</v>
      </c>
      <c r="AU56">
        <f t="shared" si="55"/>
        <v>-3.9862551377176425</v>
      </c>
      <c r="AW56">
        <v>53</v>
      </c>
      <c r="AX56">
        <f>IF(Z56&gt;0, (R56*SUMPRODUCT(K56:$K$98, X56:$X$98)-K56*$AZ$3)/Z56, 0)</f>
        <v>-47.482836324090975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0.34883407700000002</v>
      </c>
      <c r="Q57" s="5">
        <f t="shared" si="60"/>
        <v>50</v>
      </c>
      <c r="R57">
        <f t="shared" si="40"/>
        <v>50000</v>
      </c>
      <c r="S57">
        <f t="shared" si="41"/>
        <v>-224.99725722258091</v>
      </c>
      <c r="U57">
        <f t="shared" si="34"/>
        <v>0.34883407700000002</v>
      </c>
      <c r="V57">
        <f t="shared" si="57"/>
        <v>0.01</v>
      </c>
      <c r="W57">
        <f t="shared" si="35"/>
        <v>2.8091070223143579E-2</v>
      </c>
      <c r="X57">
        <f t="shared" si="36"/>
        <v>9.7991225532324758E-3</v>
      </c>
      <c r="Y57">
        <f t="shared" si="37"/>
        <v>2.8091070223143581E-4</v>
      </c>
      <c r="Z57">
        <f t="shared" si="38"/>
        <v>1.8011036967679667E-2</v>
      </c>
      <c r="AB57">
        <f t="shared" si="58"/>
        <v>-1.3338436895740724</v>
      </c>
      <c r="AC57">
        <f t="shared" si="27"/>
        <v>-4.0524339174624355</v>
      </c>
      <c r="AE57">
        <f t="shared" si="42"/>
        <v>0</v>
      </c>
      <c r="AF57">
        <f t="shared" si="43"/>
        <v>0</v>
      </c>
      <c r="AG57">
        <f t="shared" si="44"/>
        <v>-0.90055184838398339</v>
      </c>
      <c r="AH57">
        <f t="shared" si="45"/>
        <v>-489.95612766162378</v>
      </c>
      <c r="AI57">
        <f t="shared" si="46"/>
        <v>-490.85667951000778</v>
      </c>
      <c r="AJ57">
        <f t="shared" si="47"/>
        <v>2.7185902278883631</v>
      </c>
      <c r="AK57">
        <f t="shared" si="59"/>
        <v>-9.3369058270185074E-2</v>
      </c>
      <c r="AL57">
        <f t="shared" si="39"/>
        <v>-488.23145834038962</v>
      </c>
      <c r="AN57">
        <f t="shared" si="48"/>
        <v>0</v>
      </c>
      <c r="AO57">
        <f t="shared" si="49"/>
        <v>0</v>
      </c>
      <c r="AP57">
        <f t="shared" si="50"/>
        <v>-5.0655877108741849E-3</v>
      </c>
      <c r="AQ57">
        <f t="shared" si="51"/>
        <v>-2.7559942757365468</v>
      </c>
      <c r="AR57">
        <f t="shared" si="52"/>
        <v>-2.761059863447421</v>
      </c>
      <c r="AS57">
        <f t="shared" si="53"/>
        <v>1.5292020413934081E-2</v>
      </c>
      <c r="AT57">
        <f t="shared" si="54"/>
        <v>-5.2519924865855963E-4</v>
      </c>
      <c r="AU57">
        <f t="shared" si="55"/>
        <v>-2.7462930422821459</v>
      </c>
      <c r="AW57">
        <v>54</v>
      </c>
      <c r="AX57">
        <f>IF(Z57&gt;0, (R57*SUMPRODUCT(K57:$K$98, X57:$X$98)-K57*$AZ$3)/Z57, 0)</f>
        <v>-224.99725722258091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0.39293336200000001</v>
      </c>
      <c r="Q58" s="5">
        <f t="shared" si="60"/>
        <v>50</v>
      </c>
      <c r="R58">
        <f t="shared" si="40"/>
        <v>50000</v>
      </c>
      <c r="S58">
        <f t="shared" si="41"/>
        <v>-526.372761763217</v>
      </c>
      <c r="U58">
        <f t="shared" si="34"/>
        <v>0.39293336200000001</v>
      </c>
      <c r="V58">
        <f t="shared" si="57"/>
        <v>0.01</v>
      </c>
      <c r="W58">
        <f t="shared" si="35"/>
        <v>1.8011036967679667E-2</v>
      </c>
      <c r="X58">
        <f t="shared" si="36"/>
        <v>7.077137308816657E-3</v>
      </c>
      <c r="Y58">
        <f t="shared" si="37"/>
        <v>1.8011036967679667E-4</v>
      </c>
      <c r="Z58">
        <f t="shared" si="38"/>
        <v>1.0753789289186213E-2</v>
      </c>
      <c r="AB58">
        <f t="shared" si="58"/>
        <v>-4.0524339174624355</v>
      </c>
      <c r="AC58">
        <f t="shared" si="27"/>
        <v>-5.6605017675686495</v>
      </c>
      <c r="AE58">
        <f t="shared" si="42"/>
        <v>0</v>
      </c>
      <c r="AF58">
        <f t="shared" si="43"/>
        <v>0</v>
      </c>
      <c r="AG58">
        <f t="shared" si="44"/>
        <v>-0.53768946445931065</v>
      </c>
      <c r="AH58">
        <f t="shared" si="45"/>
        <v>-353.85686544083285</v>
      </c>
      <c r="AI58">
        <f t="shared" si="46"/>
        <v>-354.39455490529218</v>
      </c>
      <c r="AJ58">
        <f t="shared" si="47"/>
        <v>1.608067850106214</v>
      </c>
      <c r="AK58">
        <f t="shared" si="59"/>
        <v>-0.28367037422237051</v>
      </c>
      <c r="AL58">
        <f t="shared" si="39"/>
        <v>-353.07015742940831</v>
      </c>
      <c r="AN58">
        <f t="shared" si="48"/>
        <v>0</v>
      </c>
      <c r="AO58">
        <f t="shared" si="49"/>
        <v>0</v>
      </c>
      <c r="AP58">
        <f t="shared" si="50"/>
        <v>-2.7004405571658622E-3</v>
      </c>
      <c r="AQ58">
        <f t="shared" si="51"/>
        <v>-1.7771771515532835</v>
      </c>
      <c r="AR58">
        <f t="shared" si="52"/>
        <v>-1.7798775921104495</v>
      </c>
      <c r="AS58">
        <f t="shared" si="53"/>
        <v>8.0762074173576261E-3</v>
      </c>
      <c r="AT58">
        <f t="shared" si="54"/>
        <v>-1.4246791764588799E-3</v>
      </c>
      <c r="AU58">
        <f t="shared" si="55"/>
        <v>-1.7732260638695505</v>
      </c>
      <c r="AW58">
        <v>55</v>
      </c>
      <c r="AX58">
        <f>IF(Z58&gt;0, (R58*SUMPRODUCT(K58:$K$98, X58:$X$98)-K58*$AZ$3)/Z58, 0)</f>
        <v>-526.372761763217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0.441408258</v>
      </c>
      <c r="Q59" s="5">
        <f t="shared" si="60"/>
        <v>50</v>
      </c>
      <c r="R59">
        <f t="shared" si="40"/>
        <v>50000</v>
      </c>
      <c r="S59">
        <f t="shared" si="41"/>
        <v>-1087.0090400669533</v>
      </c>
      <c r="U59">
        <f t="shared" si="34"/>
        <v>0.441408258</v>
      </c>
      <c r="V59">
        <f t="shared" si="57"/>
        <v>0.01</v>
      </c>
      <c r="W59">
        <f t="shared" si="35"/>
        <v>1.0753789289186213E-2</v>
      </c>
      <c r="X59">
        <f t="shared" si="36"/>
        <v>4.7468113970387448E-3</v>
      </c>
      <c r="Y59">
        <f t="shared" si="37"/>
        <v>1.0753789289186213E-4</v>
      </c>
      <c r="Z59">
        <f t="shared" si="38"/>
        <v>5.8994399992556056E-3</v>
      </c>
      <c r="AB59">
        <f t="shared" si="58"/>
        <v>-5.6605017675686495</v>
      </c>
      <c r="AC59">
        <f t="shared" si="27"/>
        <v>-6.4127446105234238</v>
      </c>
      <c r="AE59">
        <f t="shared" si="42"/>
        <v>0</v>
      </c>
      <c r="AF59">
        <f t="shared" si="43"/>
        <v>0</v>
      </c>
      <c r="AG59">
        <f t="shared" si="44"/>
        <v>-0.29497199996278028</v>
      </c>
      <c r="AH59">
        <f t="shared" si="45"/>
        <v>-237.34056985193723</v>
      </c>
      <c r="AI59">
        <f t="shared" si="46"/>
        <v>-237.6355418519</v>
      </c>
      <c r="AJ59">
        <f t="shared" si="47"/>
        <v>0.75224284295477428</v>
      </c>
      <c r="AK59">
        <f t="shared" si="59"/>
        <v>-0.39623512372980552</v>
      </c>
      <c r="AL59">
        <f t="shared" si="39"/>
        <v>-237.27953413267502</v>
      </c>
      <c r="AN59">
        <f t="shared" si="48"/>
        <v>0</v>
      </c>
      <c r="AO59">
        <f t="shared" si="49"/>
        <v>0</v>
      </c>
      <c r="AP59">
        <f t="shared" si="50"/>
        <v>-1.322713740556313E-3</v>
      </c>
      <c r="AQ59">
        <f t="shared" si="51"/>
        <v>-1.0642828233670827</v>
      </c>
      <c r="AR59">
        <f t="shared" si="52"/>
        <v>-1.0656055371076389</v>
      </c>
      <c r="AS59">
        <f t="shared" si="53"/>
        <v>3.3732081171669666E-3</v>
      </c>
      <c r="AT59">
        <f t="shared" si="54"/>
        <v>-1.7767979425659943E-3</v>
      </c>
      <c r="AU59">
        <f t="shared" si="55"/>
        <v>-1.0640091269330378</v>
      </c>
      <c r="AW59">
        <v>56</v>
      </c>
      <c r="AX59">
        <f>IF(Z59&gt;0, (R59*SUMPRODUCT(K59:$K$98, X59:$X$98)-K59*$AZ$3)/Z59, 0)</f>
        <v>-1087.0090400669533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0.49593942699999999</v>
      </c>
      <c r="Q60" s="5">
        <f t="shared" si="60"/>
        <v>50</v>
      </c>
      <c r="R60">
        <f t="shared" si="40"/>
        <v>50000</v>
      </c>
      <c r="S60">
        <f t="shared" si="41"/>
        <v>-2251.3297943973525</v>
      </c>
      <c r="U60">
        <f t="shared" si="34"/>
        <v>0.49593942699999999</v>
      </c>
      <c r="V60">
        <f t="shared" si="57"/>
        <v>0.01</v>
      </c>
      <c r="W60">
        <f t="shared" si="35"/>
        <v>5.8994399992556056E-3</v>
      </c>
      <c r="X60">
        <f t="shared" si="36"/>
        <v>2.9257648928517053E-3</v>
      </c>
      <c r="Y60">
        <f t="shared" si="37"/>
        <v>5.8994399992556056E-5</v>
      </c>
      <c r="Z60">
        <f t="shared" si="38"/>
        <v>2.9146807064113441E-3</v>
      </c>
      <c r="AB60">
        <f t="shared" si="58"/>
        <v>-6.4127446105234238</v>
      </c>
      <c r="AC60">
        <f t="shared" si="27"/>
        <v>-6.5619075154989819</v>
      </c>
      <c r="AE60">
        <f t="shared" si="42"/>
        <v>0</v>
      </c>
      <c r="AF60">
        <f t="shared" si="43"/>
        <v>0</v>
      </c>
      <c r="AG60">
        <f t="shared" si="44"/>
        <v>-0.1457340353205672</v>
      </c>
      <c r="AH60">
        <f t="shared" si="45"/>
        <v>-146.28824464258525</v>
      </c>
      <c r="AI60">
        <f t="shared" si="46"/>
        <v>-146.43397867790583</v>
      </c>
      <c r="AJ60">
        <f t="shared" si="47"/>
        <v>0.14916290497555806</v>
      </c>
      <c r="AK60">
        <f t="shared" si="59"/>
        <v>-0.4488921227366397</v>
      </c>
      <c r="AL60">
        <f t="shared" si="39"/>
        <v>-146.73370789566692</v>
      </c>
      <c r="AN60">
        <f t="shared" si="48"/>
        <v>0</v>
      </c>
      <c r="AO60">
        <f t="shared" si="49"/>
        <v>0</v>
      </c>
      <c r="AP60">
        <f t="shared" si="50"/>
        <v>-5.8348277551270112E-4</v>
      </c>
      <c r="AQ60">
        <f t="shared" si="51"/>
        <v>-0.58570169158618257</v>
      </c>
      <c r="AR60">
        <f t="shared" si="52"/>
        <v>-0.58628517436169525</v>
      </c>
      <c r="AS60">
        <f t="shared" si="53"/>
        <v>5.9721111549014354E-4</v>
      </c>
      <c r="AT60">
        <f t="shared" si="54"/>
        <v>-1.7972522417568587E-3</v>
      </c>
      <c r="AU60">
        <f t="shared" si="55"/>
        <v>-0.58748521548796206</v>
      </c>
      <c r="AW60">
        <v>57</v>
      </c>
      <c r="AX60">
        <f>IF(Z60&gt;0, (R60*SUMPRODUCT(K60:$K$98, X60:$X$98)-K60*$AZ$3)/Z60, 0)</f>
        <v>-2251.3297943973525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0.55722270799999996</v>
      </c>
      <c r="Q61" s="5">
        <f t="shared" si="60"/>
        <v>50</v>
      </c>
      <c r="R61">
        <f t="shared" si="40"/>
        <v>50000</v>
      </c>
      <c r="S61">
        <f t="shared" si="41"/>
        <v>-5018.6297713127269</v>
      </c>
      <c r="U61">
        <f t="shared" si="34"/>
        <v>0.55722270799999996</v>
      </c>
      <c r="V61">
        <f t="shared" si="57"/>
        <v>0.01</v>
      </c>
      <c r="W61">
        <f t="shared" si="35"/>
        <v>2.9146807064113441E-3</v>
      </c>
      <c r="X61">
        <f t="shared" si="36"/>
        <v>1.6241262761818821E-3</v>
      </c>
      <c r="Y61">
        <f t="shared" si="37"/>
        <v>2.9146807064113441E-5</v>
      </c>
      <c r="Z61">
        <f t="shared" si="38"/>
        <v>1.2614076231653485E-3</v>
      </c>
      <c r="AB61">
        <f t="shared" si="58"/>
        <v>-6.5619075154989819</v>
      </c>
      <c r="AC61">
        <f t="shared" si="27"/>
        <v>-6.3305378513784438</v>
      </c>
      <c r="AE61">
        <f t="shared" si="42"/>
        <v>0</v>
      </c>
      <c r="AF61">
        <f t="shared" si="43"/>
        <v>0</v>
      </c>
      <c r="AG61">
        <f t="shared" si="44"/>
        <v>-6.3070381158267422E-2</v>
      </c>
      <c r="AH61">
        <f t="shared" si="45"/>
        <v>-81.206313809094098</v>
      </c>
      <c r="AI61">
        <f t="shared" si="46"/>
        <v>-81.269384190252367</v>
      </c>
      <c r="AJ61">
        <f t="shared" si="47"/>
        <v>-0.23136966412053805</v>
      </c>
      <c r="AK61">
        <f t="shared" si="59"/>
        <v>-0.45933352608492878</v>
      </c>
      <c r="AL61">
        <f t="shared" si="39"/>
        <v>-81.960087380457836</v>
      </c>
      <c r="AN61">
        <f t="shared" si="48"/>
        <v>0</v>
      </c>
      <c r="AO61">
        <f t="shared" si="49"/>
        <v>0</v>
      </c>
      <c r="AP61">
        <f t="shared" si="50"/>
        <v>-2.2546258528127741E-4</v>
      </c>
      <c r="AQ61">
        <f t="shared" si="51"/>
        <v>-0.2902945109308423</v>
      </c>
      <c r="AR61">
        <f t="shared" si="52"/>
        <v>-0.29051997351612358</v>
      </c>
      <c r="AS61">
        <f t="shared" si="53"/>
        <v>-8.2709509075860996E-4</v>
      </c>
      <c r="AT61">
        <f t="shared" si="54"/>
        <v>-1.6420151962867578E-3</v>
      </c>
      <c r="AU61">
        <f t="shared" si="55"/>
        <v>-0.29298908380316896</v>
      </c>
      <c r="AW61">
        <v>58</v>
      </c>
      <c r="AX61">
        <f>IF(Z61&gt;0, (R61*SUMPRODUCT(K61:$K$98, X61:$X$98)-K61*$AZ$3)/Z61, 0)</f>
        <v>-5018.6297713127269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0.62633703200000002</v>
      </c>
      <c r="Q62" s="5">
        <f t="shared" si="60"/>
        <v>50</v>
      </c>
      <c r="R62">
        <f t="shared" si="40"/>
        <v>50000</v>
      </c>
      <c r="S62">
        <f t="shared" si="41"/>
        <v>-12842.717526175767</v>
      </c>
      <c r="U62">
        <f t="shared" si="34"/>
        <v>0.62633703200000002</v>
      </c>
      <c r="V62">
        <f t="shared" si="57"/>
        <v>0.01</v>
      </c>
      <c r="W62">
        <f t="shared" si="35"/>
        <v>1.2614076231653485E-3</v>
      </c>
      <c r="X62">
        <f t="shared" si="36"/>
        <v>7.9006630683555888E-4</v>
      </c>
      <c r="Y62">
        <f t="shared" si="37"/>
        <v>1.2614076231653485E-5</v>
      </c>
      <c r="Z62">
        <f t="shared" si="38"/>
        <v>4.5872724009813617E-4</v>
      </c>
      <c r="AB62">
        <f t="shared" si="58"/>
        <v>-6.3305378513784438</v>
      </c>
      <c r="AC62">
        <f t="shared" si="27"/>
        <v>-5.891304366142573</v>
      </c>
      <c r="AE62">
        <f t="shared" si="42"/>
        <v>0</v>
      </c>
      <c r="AF62">
        <f t="shared" si="43"/>
        <v>0</v>
      </c>
      <c r="AG62">
        <f t="shared" si="44"/>
        <v>-2.2936362004906809E-2</v>
      </c>
      <c r="AH62">
        <f t="shared" si="45"/>
        <v>-39.503315341777942</v>
      </c>
      <c r="AI62">
        <f t="shared" si="46"/>
        <v>-39.526251703782847</v>
      </c>
      <c r="AJ62">
        <f t="shared" si="47"/>
        <v>-0.4392334852358708</v>
      </c>
      <c r="AK62">
        <f t="shared" si="59"/>
        <v>-0.4431376495964911</v>
      </c>
      <c r="AL62">
        <f t="shared" si="39"/>
        <v>-40.408622838615216</v>
      </c>
      <c r="AN62">
        <f t="shared" si="48"/>
        <v>0</v>
      </c>
      <c r="AO62">
        <f t="shared" si="49"/>
        <v>0</v>
      </c>
      <c r="AP62">
        <f t="shared" si="50"/>
        <v>-7.3207493693162908E-5</v>
      </c>
      <c r="AQ62">
        <f t="shared" si="51"/>
        <v>-0.12608532722510907</v>
      </c>
      <c r="AR62">
        <f t="shared" si="52"/>
        <v>-0.12615853471880223</v>
      </c>
      <c r="AS62">
        <f t="shared" si="53"/>
        <v>-1.4019303755910362E-3</v>
      </c>
      <c r="AT62">
        <f t="shared" si="54"/>
        <v>-1.4143915535121919E-3</v>
      </c>
      <c r="AU62">
        <f t="shared" si="55"/>
        <v>-0.12897485664790548</v>
      </c>
      <c r="AW62">
        <v>59</v>
      </c>
      <c r="AX62">
        <f>IF(Z62&gt;0, (R62*SUMPRODUCT(K62:$K$98, X62:$X$98)-K62*$AZ$3)/Z62, 0)</f>
        <v>-12842.717526175767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0.70099715600000001</v>
      </c>
      <c r="Q63" s="5">
        <f t="shared" si="60"/>
        <v>50</v>
      </c>
      <c r="R63">
        <f t="shared" si="40"/>
        <v>50000</v>
      </c>
      <c r="S63">
        <f t="shared" si="41"/>
        <v>-40475.859366097626</v>
      </c>
      <c r="U63">
        <f t="shared" si="34"/>
        <v>0.70099715600000001</v>
      </c>
      <c r="V63">
        <f t="shared" si="57"/>
        <v>0.01</v>
      </c>
      <c r="W63">
        <f t="shared" si="35"/>
        <v>4.5872724009813617E-4</v>
      </c>
      <c r="X63">
        <f t="shared" si="36"/>
        <v>3.215664906885226E-4</v>
      </c>
      <c r="Y63">
        <f t="shared" si="37"/>
        <v>4.5872724009813621E-6</v>
      </c>
      <c r="Z63">
        <f t="shared" si="38"/>
        <v>1.325734770086322E-4</v>
      </c>
      <c r="AB63">
        <f t="shared" si="58"/>
        <v>-5.891304366142573</v>
      </c>
      <c r="AC63">
        <f t="shared" si="27"/>
        <v>-5.3660254110759738</v>
      </c>
      <c r="AE63">
        <f t="shared" si="42"/>
        <v>0</v>
      </c>
      <c r="AF63">
        <f t="shared" si="43"/>
        <v>0</v>
      </c>
      <c r="AG63">
        <f t="shared" si="44"/>
        <v>-6.6286738504316095E-3</v>
      </c>
      <c r="AH63">
        <f t="shared" si="45"/>
        <v>-16.07832453442613</v>
      </c>
      <c r="AI63">
        <f t="shared" si="46"/>
        <v>-16.084953208276563</v>
      </c>
      <c r="AJ63">
        <f t="shared" si="47"/>
        <v>-0.52527895506659927</v>
      </c>
      <c r="AK63">
        <f t="shared" si="59"/>
        <v>-0.41239130562998016</v>
      </c>
      <c r="AL63">
        <f t="shared" si="39"/>
        <v>-17.022623468973144</v>
      </c>
      <c r="AN63">
        <f t="shared" si="48"/>
        <v>0</v>
      </c>
      <c r="AO63">
        <f t="shared" si="49"/>
        <v>0</v>
      </c>
      <c r="AP63">
        <f t="shared" si="50"/>
        <v>-1.8890333820925126E-5</v>
      </c>
      <c r="AQ63">
        <f t="shared" si="51"/>
        <v>-4.5819861497138507E-2</v>
      </c>
      <c r="AR63">
        <f t="shared" si="52"/>
        <v>-4.583875183095943E-2</v>
      </c>
      <c r="AS63">
        <f t="shared" si="53"/>
        <v>-1.4969351387938174E-3</v>
      </c>
      <c r="AT63">
        <f t="shared" si="54"/>
        <v>-1.1752289528757316E-3</v>
      </c>
      <c r="AU63">
        <f t="shared" si="55"/>
        <v>-4.8510915922628989E-2</v>
      </c>
      <c r="AW63">
        <v>60</v>
      </c>
      <c r="AX63">
        <f>IF(Z63&gt;0, (R63*SUMPRODUCT(K63:$K$98, X63:$X$98)-K63*$AZ$3)/Z63, 0)</f>
        <v>-40475.859366097626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0.77900909500000004</v>
      </c>
      <c r="Q64" s="5">
        <f t="shared" si="60"/>
        <v>50</v>
      </c>
      <c r="R64">
        <f t="shared" si="40"/>
        <v>50000</v>
      </c>
      <c r="S64">
        <f t="shared" si="41"/>
        <v>-172683.57361210024</v>
      </c>
      <c r="U64">
        <f t="shared" si="34"/>
        <v>0.77900909500000004</v>
      </c>
      <c r="V64">
        <f t="shared" si="57"/>
        <v>0.01</v>
      </c>
      <c r="W64">
        <f t="shared" si="35"/>
        <v>1.325734770086322E-4</v>
      </c>
      <c r="X64">
        <f t="shared" si="36"/>
        <v>1.0327594434549788E-4</v>
      </c>
      <c r="Y64">
        <f t="shared" si="37"/>
        <v>1.325734770086322E-6</v>
      </c>
      <c r="Z64">
        <f t="shared" si="38"/>
        <v>2.7971797893047996E-5</v>
      </c>
      <c r="AB64">
        <f t="shared" si="58"/>
        <v>-5.3660254110759738</v>
      </c>
      <c r="AC64">
        <f t="shared" si="27"/>
        <v>-4.8302700205269442</v>
      </c>
      <c r="AE64">
        <f t="shared" si="42"/>
        <v>0</v>
      </c>
      <c r="AF64">
        <f t="shared" si="43"/>
        <v>0</v>
      </c>
      <c r="AG64">
        <f t="shared" si="44"/>
        <v>-1.3985898946523997E-3</v>
      </c>
      <c r="AH64">
        <f t="shared" si="45"/>
        <v>-5.1637972172748938</v>
      </c>
      <c r="AI64">
        <f t="shared" si="46"/>
        <v>-5.1651958071695461</v>
      </c>
      <c r="AJ64">
        <f t="shared" si="47"/>
        <v>-0.53575539054902954</v>
      </c>
      <c r="AK64">
        <f t="shared" si="59"/>
        <v>-0.37562177877531822</v>
      </c>
      <c r="AL64">
        <f t="shared" si="39"/>
        <v>-6.0765729764938943</v>
      </c>
      <c r="AN64">
        <f t="shared" si="48"/>
        <v>0</v>
      </c>
      <c r="AO64">
        <f t="shared" si="49"/>
        <v>0</v>
      </c>
      <c r="AP64">
        <f t="shared" si="50"/>
        <v>-3.5586505612759816E-6</v>
      </c>
      <c r="AQ64">
        <f t="shared" si="51"/>
        <v>-1.3139055226863192E-2</v>
      </c>
      <c r="AR64">
        <f t="shared" si="52"/>
        <v>-1.3142613877424467E-2</v>
      </c>
      <c r="AS64">
        <f t="shared" si="53"/>
        <v>-1.3632060610289105E-3</v>
      </c>
      <c r="AT64">
        <f t="shared" si="54"/>
        <v>-9.5575311889300389E-4</v>
      </c>
      <c r="AU64">
        <f t="shared" si="55"/>
        <v>-1.5461573057346384E-2</v>
      </c>
      <c r="AW64">
        <v>61</v>
      </c>
      <c r="AX64">
        <f>IF(Z64&gt;0, (R64*SUMPRODUCT(K64:$K$98, X64:$X$98)-K64*$AZ$3)/Z64, 0)</f>
        <v>-172683.57361210024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0.78135831499999997</v>
      </c>
      <c r="Q65" s="5">
        <f t="shared" si="60"/>
        <v>50</v>
      </c>
      <c r="R65">
        <f t="shared" si="40"/>
        <v>50000</v>
      </c>
      <c r="S65">
        <f t="shared" si="41"/>
        <v>-740932.81822734256</v>
      </c>
      <c r="U65">
        <f t="shared" si="34"/>
        <v>0.78135831499999997</v>
      </c>
      <c r="V65">
        <f t="shared" si="57"/>
        <v>0.01</v>
      </c>
      <c r="W65">
        <f t="shared" si="35"/>
        <v>2.7971797893047996E-5</v>
      </c>
      <c r="X65">
        <f t="shared" si="36"/>
        <v>2.185599686923253E-5</v>
      </c>
      <c r="Y65">
        <f t="shared" si="37"/>
        <v>2.7971797893047998E-7</v>
      </c>
      <c r="Z65">
        <f t="shared" si="38"/>
        <v>5.8360830448849858E-6</v>
      </c>
      <c r="AB65">
        <f t="shared" si="58"/>
        <v>-4.8302700205269442</v>
      </c>
      <c r="AC65">
        <f t="shared" si="27"/>
        <v>-4.324145457855443</v>
      </c>
      <c r="AE65">
        <f t="shared" si="42"/>
        <v>0</v>
      </c>
      <c r="AF65">
        <f t="shared" si="43"/>
        <v>0</v>
      </c>
      <c r="AG65">
        <f t="shared" si="44"/>
        <v>-2.9180415224424927E-4</v>
      </c>
      <c r="AH65">
        <f t="shared" si="45"/>
        <v>-1.0927998434616264</v>
      </c>
      <c r="AI65">
        <f t="shared" si="46"/>
        <v>-1.0930916476138706</v>
      </c>
      <c r="AJ65">
        <f t="shared" si="47"/>
        <v>-0.50612456267150119</v>
      </c>
      <c r="AK65">
        <f t="shared" si="59"/>
        <v>-0.33811890143688611</v>
      </c>
      <c r="AL65">
        <f t="shared" si="39"/>
        <v>-1.9373351117222579</v>
      </c>
      <c r="AN65">
        <f t="shared" si="48"/>
        <v>0</v>
      </c>
      <c r="AO65">
        <f t="shared" si="49"/>
        <v>0</v>
      </c>
      <c r="AP65">
        <f t="shared" si="50"/>
        <v>-6.6293111556322931E-7</v>
      </c>
      <c r="AQ65">
        <f t="shared" si="51"/>
        <v>-2.4826617912789332E-3</v>
      </c>
      <c r="AR65">
        <f t="shared" si="52"/>
        <v>-2.4833247223944961E-3</v>
      </c>
      <c r="AS65">
        <f t="shared" si="53"/>
        <v>-1.1498318936357158E-3</v>
      </c>
      <c r="AT65">
        <f t="shared" si="54"/>
        <v>-7.6815062019730367E-4</v>
      </c>
      <c r="AU65">
        <f t="shared" si="55"/>
        <v>-4.401307236227516E-3</v>
      </c>
      <c r="AW65">
        <v>62</v>
      </c>
      <c r="AX65">
        <f>IF(Z65&gt;0, (R65*SUMPRODUCT(K65:$K$98, X65:$X$98)-K65*$AZ$3)/Z65, 0)</f>
        <v>-740932.81822734256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0.78389590600000003</v>
      </c>
      <c r="Q66" s="5">
        <f t="shared" si="60"/>
        <v>50</v>
      </c>
      <c r="R66">
        <f t="shared" si="40"/>
        <v>50000</v>
      </c>
      <c r="S66">
        <f t="shared" si="41"/>
        <v>-3211564.2439763178</v>
      </c>
      <c r="U66">
        <f t="shared" si="34"/>
        <v>0.78389590600000003</v>
      </c>
      <c r="V66">
        <f t="shared" si="57"/>
        <v>0.01</v>
      </c>
      <c r="W66">
        <f t="shared" si="35"/>
        <v>5.8360830448849858E-6</v>
      </c>
      <c r="X66">
        <f t="shared" si="36"/>
        <v>4.5748816059613545E-6</v>
      </c>
      <c r="Y66">
        <f t="shared" si="37"/>
        <v>5.836083044884986E-8</v>
      </c>
      <c r="Z66">
        <f t="shared" si="38"/>
        <v>1.2028406084747813E-6</v>
      </c>
      <c r="AB66">
        <f t="shared" si="58"/>
        <v>-4.324145457855443</v>
      </c>
      <c r="AC66">
        <f t="shared" si="27"/>
        <v>-3.8629998893803252</v>
      </c>
      <c r="AE66">
        <f t="shared" si="42"/>
        <v>0</v>
      </c>
      <c r="AF66">
        <f t="shared" si="43"/>
        <v>0</v>
      </c>
      <c r="AG66">
        <f t="shared" si="44"/>
        <v>-6.0142030423739064E-5</v>
      </c>
      <c r="AH66">
        <f t="shared" si="45"/>
        <v>-0.22874408029806773</v>
      </c>
      <c r="AI66">
        <f t="shared" si="46"/>
        <v>-0.22880422232849146</v>
      </c>
      <c r="AJ66">
        <f t="shared" si="47"/>
        <v>-0.46114556847511778</v>
      </c>
      <c r="AK66">
        <f t="shared" si="59"/>
        <v>-0.30269018204988102</v>
      </c>
      <c r="AL66">
        <f t="shared" si="39"/>
        <v>-0.99263997285349026</v>
      </c>
      <c r="AN66">
        <f t="shared" si="48"/>
        <v>0</v>
      </c>
      <c r="AO66">
        <f t="shared" si="49"/>
        <v>0</v>
      </c>
      <c r="AP66">
        <f t="shared" si="50"/>
        <v>-1.2199358656925774E-7</v>
      </c>
      <c r="AQ66">
        <f t="shared" si="51"/>
        <v>-4.6399016736609668E-4</v>
      </c>
      <c r="AR66">
        <f t="shared" si="52"/>
        <v>-4.6411216095266594E-4</v>
      </c>
      <c r="AS66">
        <f t="shared" si="53"/>
        <v>-9.3539911161019521E-4</v>
      </c>
      <c r="AT66">
        <f t="shared" si="54"/>
        <v>-6.1398427468107447E-4</v>
      </c>
      <c r="AU66">
        <f t="shared" si="55"/>
        <v>-2.0134955472439356E-3</v>
      </c>
      <c r="AW66">
        <v>63</v>
      </c>
      <c r="AX66">
        <f>IF(Z66&gt;0, (R66*SUMPRODUCT(K66:$K$98, X66:$X$98)-K66*$AZ$3)/Z66, 0)</f>
        <v>-3211564.2439763178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0.78669207100000005</v>
      </c>
      <c r="Q67" s="5">
        <f t="shared" si="60"/>
        <v>50</v>
      </c>
      <c r="R67">
        <f t="shared" ref="R67:R98" si="61">$C$6</f>
        <v>50000</v>
      </c>
      <c r="S67">
        <f t="shared" ref="S67:S98" si="62">AX67</f>
        <v>-14105712.34432379</v>
      </c>
      <c r="U67">
        <f t="shared" si="34"/>
        <v>0.78669207100000005</v>
      </c>
      <c r="V67">
        <f t="shared" si="57"/>
        <v>0.01</v>
      </c>
      <c r="W67">
        <f t="shared" si="35"/>
        <v>1.2028406084747813E-6</v>
      </c>
      <c r="X67">
        <f t="shared" si="36"/>
        <v>9.4626516936392592E-7</v>
      </c>
      <c r="Y67">
        <f t="shared" si="37"/>
        <v>1.2028406084747814E-8</v>
      </c>
      <c r="Z67">
        <f t="shared" si="38"/>
        <v>2.4454703302610755E-7</v>
      </c>
      <c r="AB67">
        <f t="shared" si="58"/>
        <v>-3.8629998893803252</v>
      </c>
      <c r="AC67">
        <f t="shared" si="27"/>
        <v>-3.4495101025241226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-1.2227351651305378E-5</v>
      </c>
      <c r="AH67">
        <f t="shared" ref="AH67:AH98" si="66">-X67*R67</f>
        <v>-4.7313258468196298E-2</v>
      </c>
      <c r="AI67">
        <f t="shared" ref="AI67:AI98" si="67">SUM(AE67:AH67)</f>
        <v>-4.7325485819847607E-2</v>
      </c>
      <c r="AJ67">
        <f t="shared" ref="AJ67:AJ98" si="68">AB67-AC67</f>
        <v>-0.41348978685620263</v>
      </c>
      <c r="AK67">
        <f t="shared" si="59"/>
        <v>-0.27040999225662277</v>
      </c>
      <c r="AL67">
        <f t="shared" si="39"/>
        <v>-0.73122526493267304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-2.2144878068462495E-8</v>
      </c>
      <c r="AQ67">
        <f t="shared" ref="AQ67:AQ98" si="72">AH67*$K67</f>
        <v>-8.5688738631149242E-5</v>
      </c>
      <c r="AR67">
        <f t="shared" ref="AR67:AR98" si="73">AI67*$K67</f>
        <v>-8.5710883509217708E-5</v>
      </c>
      <c r="AS67">
        <f t="shared" ref="AS67:AS98" si="74">AJ67*$K67</f>
        <v>-7.4886869811318442E-4</v>
      </c>
      <c r="AT67">
        <f t="shared" ref="AT67:AT98" si="75">AK67*$K67</f>
        <v>-4.897378007753221E-4</v>
      </c>
      <c r="AU67">
        <f t="shared" ref="AU67:AU98" si="76">AL67*$K67</f>
        <v>-1.3243173823977241E-3</v>
      </c>
      <c r="AW67">
        <v>64</v>
      </c>
      <c r="AX67">
        <f>IF(Z67&gt;0, (R67*SUMPRODUCT(K67:$K$98, X67:$X$98)-K67*$AZ$3)/Z67, 0)</f>
        <v>-14105712.34432379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0.78978433000000003</v>
      </c>
      <c r="Q68" s="5">
        <f t="shared" si="60"/>
        <v>50</v>
      </c>
      <c r="R68">
        <f t="shared" si="61"/>
        <v>50000</v>
      </c>
      <c r="S68">
        <f t="shared" si="62"/>
        <v>-62905618.450788468</v>
      </c>
      <c r="U68">
        <f t="shared" si="34"/>
        <v>0.78978433000000003</v>
      </c>
      <c r="V68">
        <f t="shared" ref="V68:V98" si="78">$C$10</f>
        <v>0.01</v>
      </c>
      <c r="W68">
        <f t="shared" si="35"/>
        <v>2.4454703302610755E-7</v>
      </c>
      <c r="X68">
        <f t="shared" si="36"/>
        <v>1.9313941463201224E-7</v>
      </c>
      <c r="Y68">
        <f t="shared" si="37"/>
        <v>2.4454703302610754E-9</v>
      </c>
      <c r="Z68">
        <f t="shared" si="38"/>
        <v>4.8962148063834235E-8</v>
      </c>
      <c r="AB68">
        <f t="shared" ref="AB68:AB98" si="79">AC67</f>
        <v>-3.4495101025241226</v>
      </c>
      <c r="AC68">
        <f t="shared" ref="AC68:AC89" si="80">S68*Z68</f>
        <v>-3.0799942046345676</v>
      </c>
      <c r="AE68">
        <f t="shared" si="63"/>
        <v>0</v>
      </c>
      <c r="AF68">
        <f t="shared" si="64"/>
        <v>0</v>
      </c>
      <c r="AG68">
        <f t="shared" si="65"/>
        <v>-2.4481074031917117E-6</v>
      </c>
      <c r="AH68">
        <f t="shared" si="66"/>
        <v>-9.6569707316006125E-3</v>
      </c>
      <c r="AI68">
        <f t="shared" si="67"/>
        <v>-9.6594188390038034E-3</v>
      </c>
      <c r="AJ68">
        <f t="shared" si="68"/>
        <v>-0.36951589788955497</v>
      </c>
      <c r="AK68">
        <f t="shared" ref="AK68:AK98" si="81">G68*SUM(AB68:AB68, AE68:AF68)</f>
        <v>-0.24146570717668861</v>
      </c>
      <c r="AL68">
        <f t="shared" si="39"/>
        <v>-0.62064102390524734</v>
      </c>
      <c r="AN68">
        <f t="shared" si="69"/>
        <v>0</v>
      </c>
      <c r="AO68">
        <f t="shared" si="70"/>
        <v>0</v>
      </c>
      <c r="AP68">
        <f t="shared" si="71"/>
        <v>-3.9587067853085023E-9</v>
      </c>
      <c r="AQ68">
        <f t="shared" si="72"/>
        <v>-1.5615783650207451E-5</v>
      </c>
      <c r="AR68">
        <f t="shared" si="73"/>
        <v>-1.561974235699276E-5</v>
      </c>
      <c r="AS68">
        <f t="shared" si="74"/>
        <v>-5.9752488405844352E-4</v>
      </c>
      <c r="AT68">
        <f t="shared" si="75"/>
        <v>-3.9046159991732072E-4</v>
      </c>
      <c r="AU68">
        <f t="shared" si="76"/>
        <v>-1.003606226332757E-3</v>
      </c>
      <c r="AW68">
        <v>65</v>
      </c>
      <c r="AX68">
        <f>IF(Z68&gt;0, (R68*SUMPRODUCT(K68:$K$98, X68:$X$98)-K68*$AZ$3)/Z68, 0)</f>
        <v>-62905618.450788468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0.79285550900000001</v>
      </c>
      <c r="Q69" s="5">
        <f t="shared" ref="Q69:Q98" si="82">$C$8</f>
        <v>50</v>
      </c>
      <c r="R69">
        <f t="shared" si="61"/>
        <v>50000</v>
      </c>
      <c r="S69">
        <f t="shared" si="62"/>
        <v>-284897679.84628397</v>
      </c>
      <c r="U69">
        <f t="shared" si="34"/>
        <v>0.79285550900000001</v>
      </c>
      <c r="V69">
        <f t="shared" si="78"/>
        <v>0.01</v>
      </c>
      <c r="W69">
        <f t="shared" si="35"/>
        <v>4.8962148063834235E-8</v>
      </c>
      <c r="X69">
        <f t="shared" si="36"/>
        <v>3.881990882488466E-8</v>
      </c>
      <c r="Y69">
        <f t="shared" si="37"/>
        <v>4.896214806383424E-10</v>
      </c>
      <c r="Z69">
        <f t="shared" si="38"/>
        <v>9.6526177583112331E-9</v>
      </c>
      <c r="AB69">
        <f t="shared" si="79"/>
        <v>-3.0799942046345676</v>
      </c>
      <c r="AC69">
        <f t="shared" si="80"/>
        <v>-2.7500084037859089</v>
      </c>
      <c r="AE69">
        <f t="shared" si="63"/>
        <v>0</v>
      </c>
      <c r="AF69">
        <f t="shared" si="64"/>
        <v>0</v>
      </c>
      <c r="AG69">
        <f t="shared" si="65"/>
        <v>-4.8263088791556169E-7</v>
      </c>
      <c r="AH69">
        <f t="shared" si="66"/>
        <v>-1.940995441244233E-3</v>
      </c>
      <c r="AI69">
        <f t="shared" si="67"/>
        <v>-1.9414780721321485E-3</v>
      </c>
      <c r="AJ69">
        <f t="shared" si="68"/>
        <v>-0.32998580084865869</v>
      </c>
      <c r="AK69">
        <f t="shared" si="81"/>
        <v>-0.21559959432441975</v>
      </c>
      <c r="AL69">
        <f t="shared" si="39"/>
        <v>-0.54752687324521054</v>
      </c>
      <c r="AN69">
        <f t="shared" si="69"/>
        <v>0</v>
      </c>
      <c r="AO69">
        <f t="shared" si="70"/>
        <v>0</v>
      </c>
      <c r="AP69">
        <f t="shared" si="71"/>
        <v>-6.968189591141882E-10</v>
      </c>
      <c r="AQ69">
        <f t="shared" si="72"/>
        <v>-2.8023950743281488E-6</v>
      </c>
      <c r="AR69">
        <f t="shared" si="73"/>
        <v>-2.8030918932872628E-6</v>
      </c>
      <c r="AS69">
        <f t="shared" si="74"/>
        <v>-4.7643109470866103E-4</v>
      </c>
      <c r="AT69">
        <f t="shared" si="75"/>
        <v>-3.1128112324395503E-4</v>
      </c>
      <c r="AU69">
        <f t="shared" si="76"/>
        <v>-7.9051530984590326E-4</v>
      </c>
      <c r="AW69">
        <v>66</v>
      </c>
      <c r="AX69">
        <f>IF(Z69&gt;0, (R69*SUMPRODUCT(K69:$K$98, X69:$X$98)-K69*$AZ$3)/Z69, 0)</f>
        <v>-284897679.84628397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1.2891006367421552E-3</v>
      </c>
      <c r="L70" s="2">
        <v>67</v>
      </c>
      <c r="M70" s="8">
        <v>0.79617230500000002</v>
      </c>
      <c r="Q70" s="5">
        <f t="shared" si="82"/>
        <v>50</v>
      </c>
      <c r="R70">
        <f t="shared" si="61"/>
        <v>50000</v>
      </c>
      <c r="S70">
        <f t="shared" si="62"/>
        <v>-1312367569.5726466</v>
      </c>
      <c r="U70">
        <f t="shared" ref="U70:U89" si="84">M70</f>
        <v>0.79617230500000002</v>
      </c>
      <c r="V70">
        <f t="shared" si="78"/>
        <v>0.01</v>
      </c>
      <c r="W70">
        <f t="shared" ref="W70:W98" si="85">Z69</f>
        <v>9.6526177583112331E-9</v>
      </c>
      <c r="X70">
        <f t="shared" ref="X70:X98" si="86">U70*W70</f>
        <v>7.6851469299185879E-9</v>
      </c>
      <c r="Y70">
        <f t="shared" ref="Y70:Y98" si="87">V70*W70</f>
        <v>9.6526177583112338E-11</v>
      </c>
      <c r="Z70">
        <f t="shared" ref="Z70:Z98" si="88">MAX(0, W70-X70-Y70)</f>
        <v>1.8709446508095327E-9</v>
      </c>
      <c r="AB70">
        <f t="shared" si="79"/>
        <v>-2.7500084037859089</v>
      </c>
      <c r="AC70">
        <f t="shared" si="80"/>
        <v>-2.4553670841878503</v>
      </c>
      <c r="AE70">
        <f t="shared" si="63"/>
        <v>0</v>
      </c>
      <c r="AF70">
        <f t="shared" si="64"/>
        <v>0</v>
      </c>
      <c r="AG70">
        <f t="shared" si="65"/>
        <v>-9.3547232540476641E-8</v>
      </c>
      <c r="AH70">
        <f t="shared" si="66"/>
        <v>-3.8425734649592938E-4</v>
      </c>
      <c r="AI70">
        <f t="shared" si="67"/>
        <v>-3.8435089372846986E-4</v>
      </c>
      <c r="AJ70">
        <f t="shared" si="68"/>
        <v>-0.29464131959805862</v>
      </c>
      <c r="AK70">
        <f t="shared" si="81"/>
        <v>-0.19250058826501365</v>
      </c>
      <c r="AL70">
        <f t="shared" ref="AL70:AL98" si="89">SUM(AI70:AK70)</f>
        <v>-0.48752625875680072</v>
      </c>
      <c r="AN70">
        <f t="shared" si="69"/>
        <v>0</v>
      </c>
      <c r="AO70">
        <f t="shared" si="70"/>
        <v>0</v>
      </c>
      <c r="AP70">
        <f t="shared" si="71"/>
        <v>-1.205917970333949E-10</v>
      </c>
      <c r="AQ70">
        <f t="shared" si="72"/>
        <v>-4.9534639004075349E-7</v>
      </c>
      <c r="AR70">
        <f t="shared" si="73"/>
        <v>-4.9546698183778688E-7</v>
      </c>
      <c r="AS70">
        <f t="shared" si="74"/>
        <v>-3.7982231270440619E-4</v>
      </c>
      <c r="AT70">
        <f t="shared" si="75"/>
        <v>-2.4815263090566855E-4</v>
      </c>
      <c r="AU70">
        <f t="shared" si="76"/>
        <v>-6.2847041059191247E-4</v>
      </c>
      <c r="AW70">
        <v>67</v>
      </c>
      <c r="AX70">
        <f>IF(Z70&gt;0, (R70*SUMPRODUCT(K70:$K$98, X70:$X$98)-K70*$AZ$3)/Z70, 0)</f>
        <v>-1312367569.5726466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1.1509827113769242E-3</v>
      </c>
      <c r="L71" s="2">
        <v>68</v>
      </c>
      <c r="M71" s="8">
        <v>0.79964768799999997</v>
      </c>
      <c r="Q71" s="5">
        <f t="shared" si="82"/>
        <v>50</v>
      </c>
      <c r="R71">
        <f t="shared" si="61"/>
        <v>50000</v>
      </c>
      <c r="S71">
        <f t="shared" si="62"/>
        <v>-6155727643.5736732</v>
      </c>
      <c r="U71">
        <f t="shared" si="84"/>
        <v>0.79964768799999997</v>
      </c>
      <c r="V71">
        <f t="shared" si="78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79"/>
        <v>-2.4553670841878503</v>
      </c>
      <c r="AC71">
        <f t="shared" si="80"/>
        <v>-2.1922924706118003</v>
      </c>
      <c r="AE71">
        <f t="shared" si="63"/>
        <v>0</v>
      </c>
      <c r="AF71">
        <f t="shared" si="64"/>
        <v>0</v>
      </c>
      <c r="AG71">
        <f t="shared" si="65"/>
        <v>-1.7806931995281368E-8</v>
      </c>
      <c r="AH71">
        <f t="shared" si="66"/>
        <v>-7.4804828219790504E-5</v>
      </c>
      <c r="AI71">
        <f t="shared" si="67"/>
        <v>-7.482263515178579E-5</v>
      </c>
      <c r="AJ71">
        <f t="shared" si="68"/>
        <v>-0.26307461357605</v>
      </c>
      <c r="AK71">
        <f t="shared" si="81"/>
        <v>-0.17187569589314955</v>
      </c>
      <c r="AL71">
        <f t="shared" si="89"/>
        <v>-0.43502513210435134</v>
      </c>
      <c r="AN71">
        <f t="shared" si="69"/>
        <v>0</v>
      </c>
      <c r="AO71">
        <f t="shared" si="70"/>
        <v>0</v>
      </c>
      <c r="AP71">
        <f t="shared" si="71"/>
        <v>-2.0495470869233453E-11</v>
      </c>
      <c r="AQ71">
        <f t="shared" si="72"/>
        <v>-8.6099064008499528E-8</v>
      </c>
      <c r="AR71">
        <f t="shared" si="73"/>
        <v>-8.6119559479368762E-8</v>
      </c>
      <c r="AS71">
        <f t="shared" si="74"/>
        <v>-3.0279433202819861E-4</v>
      </c>
      <c r="AT71">
        <f t="shared" si="75"/>
        <v>-1.9782595447889295E-4</v>
      </c>
      <c r="AU71">
        <f t="shared" si="76"/>
        <v>-5.0070640606657095E-4</v>
      </c>
      <c r="AW71">
        <v>68</v>
      </c>
      <c r="AX71">
        <f>IF(Z71&gt;0, (R71*SUMPRODUCT(K71:$K$98, X71:$X$98)-K71*$AZ$3)/Z71, 0)</f>
        <v>-6155727643.5736732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1.027663135157968E-3</v>
      </c>
      <c r="L72" s="2">
        <v>69</v>
      </c>
      <c r="M72" s="8">
        <v>0.80323853099999998</v>
      </c>
      <c r="Q72" s="5">
        <f t="shared" si="82"/>
        <v>50</v>
      </c>
      <c r="R72">
        <f t="shared" si="61"/>
        <v>50000</v>
      </c>
      <c r="S72">
        <f t="shared" si="62"/>
        <v>-29428905416.217079</v>
      </c>
      <c r="U72">
        <f t="shared" si="84"/>
        <v>0.80323853099999998</v>
      </c>
      <c r="V72">
        <f t="shared" si="78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79"/>
        <v>-2.1922924706118003</v>
      </c>
      <c r="AC72">
        <f t="shared" si="80"/>
        <v>-1.9574040666015424</v>
      </c>
      <c r="AE72">
        <f t="shared" si="63"/>
        <v>0</v>
      </c>
      <c r="AF72">
        <f t="shared" si="64"/>
        <v>0</v>
      </c>
      <c r="AG72">
        <f t="shared" si="65"/>
        <v>-3.3256487778218493E-9</v>
      </c>
      <c r="AH72">
        <f t="shared" si="66"/>
        <v>-1.4303213897506705E-5</v>
      </c>
      <c r="AI72">
        <f t="shared" si="67"/>
        <v>-1.4306539546284527E-5</v>
      </c>
      <c r="AJ72">
        <f t="shared" si="68"/>
        <v>-0.2348884040102579</v>
      </c>
      <c r="AK72">
        <f t="shared" si="81"/>
        <v>-0.15346047294282603</v>
      </c>
      <c r="AL72">
        <f t="shared" si="89"/>
        <v>-0.38836318349263022</v>
      </c>
      <c r="AN72">
        <f t="shared" si="69"/>
        <v>0</v>
      </c>
      <c r="AO72">
        <f t="shared" si="70"/>
        <v>0</v>
      </c>
      <c r="AP72">
        <f t="shared" si="71"/>
        <v>-3.4176466494506662E-12</v>
      </c>
      <c r="AQ72">
        <f t="shared" si="72"/>
        <v>-1.4698885636746759E-8</v>
      </c>
      <c r="AR72">
        <f t="shared" si="73"/>
        <v>-1.4702303283396209E-8</v>
      </c>
      <c r="AS72">
        <f t="shared" si="74"/>
        <v>-2.4138615367743307E-4</v>
      </c>
      <c r="AT72">
        <f t="shared" si="75"/>
        <v>-1.5770567074724912E-4</v>
      </c>
      <c r="AU72">
        <f t="shared" si="76"/>
        <v>-3.9910652672796559E-4</v>
      </c>
      <c r="AW72">
        <v>69</v>
      </c>
      <c r="AX72">
        <f>IF(Z72&gt;0, (R72*SUMPRODUCT(K72:$K$98, X72:$X$98)-K72*$AZ$3)/Z72, 0)</f>
        <v>-29428905416.217079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9.1755637067675712E-4</v>
      </c>
      <c r="L73" s="2">
        <v>70</v>
      </c>
      <c r="M73" s="8">
        <v>0.80709142899999997</v>
      </c>
      <c r="Q73" s="5">
        <f t="shared" si="82"/>
        <v>50</v>
      </c>
      <c r="R73">
        <f t="shared" si="61"/>
        <v>50000</v>
      </c>
      <c r="S73">
        <f t="shared" si="62"/>
        <v>-143655425529.01691</v>
      </c>
      <c r="U73">
        <f t="shared" si="84"/>
        <v>0.80709142899999997</v>
      </c>
      <c r="V73">
        <f t="shared" si="78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79"/>
        <v>-1.9574040666015424</v>
      </c>
      <c r="AC73">
        <f t="shared" si="80"/>
        <v>-1.7476822151313911</v>
      </c>
      <c r="AE73">
        <f t="shared" si="63"/>
        <v>0</v>
      </c>
      <c r="AF73">
        <f t="shared" si="64"/>
        <v>0</v>
      </c>
      <c r="AG73">
        <f t="shared" si="65"/>
        <v>-6.0828966559929104E-10</v>
      </c>
      <c r="AH73">
        <f t="shared" si="66"/>
        <v>-2.6841026244443396E-6</v>
      </c>
      <c r="AI73">
        <f t="shared" si="67"/>
        <v>-2.6847109141099388E-6</v>
      </c>
      <c r="AJ73">
        <f t="shared" si="68"/>
        <v>-0.20972185147015132</v>
      </c>
      <c r="AK73">
        <f t="shared" si="81"/>
        <v>-0.13701828466210797</v>
      </c>
      <c r="AL73">
        <f t="shared" si="89"/>
        <v>-0.34674282084317343</v>
      </c>
      <c r="AN73">
        <f t="shared" si="69"/>
        <v>0</v>
      </c>
      <c r="AO73">
        <f t="shared" si="70"/>
        <v>0</v>
      </c>
      <c r="AP73">
        <f t="shared" si="71"/>
        <v>-5.5814005788746371E-13</v>
      </c>
      <c r="AQ73">
        <f t="shared" si="72"/>
        <v>-2.4628154626091072E-9</v>
      </c>
      <c r="AR73">
        <f t="shared" si="73"/>
        <v>-2.4633736026669943E-9</v>
      </c>
      <c r="AS73">
        <f t="shared" si="74"/>
        <v>-1.9243162088656196E-4</v>
      </c>
      <c r="AT73">
        <f t="shared" si="75"/>
        <v>-1.2572199999091857E-4</v>
      </c>
      <c r="AU73">
        <f t="shared" si="76"/>
        <v>-3.1815608425108321E-4</v>
      </c>
      <c r="AW73">
        <v>70</v>
      </c>
      <c r="AX73">
        <f>IF(Z73&gt;0, (R73*SUMPRODUCT(K73:$K$98, X73:$X$98)-K73*$AZ$3)/Z73, 0)</f>
        <v>-143655425529.01691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8.1924675953281884E-4</v>
      </c>
      <c r="L74" s="2">
        <v>71</v>
      </c>
      <c r="M74" s="8">
        <v>0.81105379099999997</v>
      </c>
      <c r="Q74" s="5">
        <f t="shared" si="82"/>
        <v>50</v>
      </c>
      <c r="R74">
        <f t="shared" si="61"/>
        <v>50000</v>
      </c>
      <c r="S74">
        <f t="shared" si="62"/>
        <v>-716772787124.4032</v>
      </c>
      <c r="U74">
        <f t="shared" si="84"/>
        <v>0.81105379099999997</v>
      </c>
      <c r="V74">
        <f t="shared" si="78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79"/>
        <v>-1.7476822151313911</v>
      </c>
      <c r="AC74">
        <f t="shared" si="80"/>
        <v>-1.5604305513718519</v>
      </c>
      <c r="AE74">
        <f t="shared" si="63"/>
        <v>0</v>
      </c>
      <c r="AF74">
        <f t="shared" si="64"/>
        <v>0</v>
      </c>
      <c r="AG74">
        <f t="shared" si="65"/>
        <v>-1.088511296328709E-10</v>
      </c>
      <c r="AH74">
        <f t="shared" si="66"/>
        <v>-4.9335563931042723E-7</v>
      </c>
      <c r="AI74">
        <f t="shared" si="67"/>
        <v>-4.9346449044006015E-7</v>
      </c>
      <c r="AJ74">
        <f t="shared" si="68"/>
        <v>-0.18725166375953917</v>
      </c>
      <c r="AK74">
        <f t="shared" si="81"/>
        <v>-0.12233775505919739</v>
      </c>
      <c r="AL74">
        <f t="shared" si="89"/>
        <v>-0.30958991228322696</v>
      </c>
      <c r="AN74">
        <f t="shared" si="69"/>
        <v>0</v>
      </c>
      <c r="AO74">
        <f t="shared" si="70"/>
        <v>0</v>
      </c>
      <c r="AP74">
        <f t="shared" si="71"/>
        <v>-8.9175935223216282E-14</v>
      </c>
      <c r="AQ74">
        <f t="shared" si="72"/>
        <v>-4.0418000880230967E-10</v>
      </c>
      <c r="AR74">
        <f t="shared" si="73"/>
        <v>-4.0426918473753293E-10</v>
      </c>
      <c r="AS74">
        <f t="shared" si="74"/>
        <v>-1.5340531875213142E-4</v>
      </c>
      <c r="AT74">
        <f t="shared" si="75"/>
        <v>-1.0022480940076718E-4</v>
      </c>
      <c r="AU74">
        <f t="shared" si="76"/>
        <v>-2.5363053242208333E-4</v>
      </c>
      <c r="AW74">
        <v>71</v>
      </c>
      <c r="AX74">
        <f>IF(Z74&gt;0, (R74*SUMPRODUCT(K74:$K$98, X74:$X$98)-K74*$AZ$3)/Z74, 0)</f>
        <v>-716772787124.4032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7.3147032101144531E-4</v>
      </c>
      <c r="L75" s="2">
        <v>72</v>
      </c>
      <c r="M75" s="8">
        <v>0.81525055400000002</v>
      </c>
      <c r="Q75" s="5">
        <f t="shared" si="82"/>
        <v>50</v>
      </c>
      <c r="R75">
        <f t="shared" si="61"/>
        <v>50000</v>
      </c>
      <c r="S75">
        <f t="shared" si="62"/>
        <v>-3662247392484.5835</v>
      </c>
      <c r="U75">
        <f t="shared" si="84"/>
        <v>0.81525055400000002</v>
      </c>
      <c r="V75">
        <f t="shared" si="78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79"/>
        <v>-1.5604305513718519</v>
      </c>
      <c r="AC75">
        <f t="shared" si="80"/>
        <v>-1.3932415640775009</v>
      </c>
      <c r="AE75">
        <f t="shared" si="63"/>
        <v>0</v>
      </c>
      <c r="AF75">
        <f t="shared" si="64"/>
        <v>0</v>
      </c>
      <c r="AG75">
        <f t="shared" si="65"/>
        <v>-1.9021674599818366E-11</v>
      </c>
      <c r="AH75">
        <f t="shared" si="66"/>
        <v>-8.8740943736723825E-8</v>
      </c>
      <c r="AI75">
        <f t="shared" si="67"/>
        <v>-8.8759965411323647E-8</v>
      </c>
      <c r="AJ75">
        <f t="shared" si="68"/>
        <v>-0.16718898729435105</v>
      </c>
      <c r="AK75">
        <f t="shared" si="81"/>
        <v>-0.10923013859602965</v>
      </c>
      <c r="AL75">
        <f t="shared" si="89"/>
        <v>-0.27641921465034613</v>
      </c>
      <c r="AN75">
        <f t="shared" si="69"/>
        <v>0</v>
      </c>
      <c r="AO75">
        <f t="shared" si="70"/>
        <v>0</v>
      </c>
      <c r="AP75">
        <f t="shared" si="71"/>
        <v>-1.3913790425704395E-14</v>
      </c>
      <c r="AQ75">
        <f t="shared" si="72"/>
        <v>-6.4911366601959984E-11</v>
      </c>
      <c r="AR75">
        <f t="shared" si="73"/>
        <v>-6.4925280392385691E-11</v>
      </c>
      <c r="AS75">
        <f t="shared" si="74"/>
        <v>-1.2229378220577741E-4</v>
      </c>
      <c r="AT75">
        <f t="shared" si="75"/>
        <v>-7.989860454296247E-5</v>
      </c>
      <c r="AU75">
        <f t="shared" si="76"/>
        <v>-2.0219245167402028E-4</v>
      </c>
      <c r="AW75">
        <v>72</v>
      </c>
      <c r="AX75">
        <f>IF(Z75&gt;0, (R75*SUMPRODUCT(K75:$K$98, X75:$X$98)-K75*$AZ$3)/Z75, 0)</f>
        <v>-3662247392484.5835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6.5309850090307614E-4</v>
      </c>
      <c r="L76" s="2">
        <v>73</v>
      </c>
      <c r="M76" s="8">
        <v>0.81969331899999998</v>
      </c>
      <c r="Q76" s="5">
        <f t="shared" si="82"/>
        <v>50</v>
      </c>
      <c r="R76">
        <f t="shared" si="61"/>
        <v>50000</v>
      </c>
      <c r="S76">
        <f t="shared" si="62"/>
        <v>-19199855955379.496</v>
      </c>
      <c r="U76">
        <f t="shared" si="84"/>
        <v>0.81969331899999998</v>
      </c>
      <c r="V76">
        <f t="shared" si="78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79"/>
        <v>-1.3932415640775009</v>
      </c>
      <c r="AC76">
        <f t="shared" si="80"/>
        <v>-1.2439656822687242</v>
      </c>
      <c r="AE76">
        <f t="shared" si="63"/>
        <v>0</v>
      </c>
      <c r="AF76">
        <f t="shared" si="64"/>
        <v>0</v>
      </c>
      <c r="AG76">
        <f t="shared" si="65"/>
        <v>-3.2395182681570706E-12</v>
      </c>
      <c r="AH76">
        <f t="shared" si="66"/>
        <v>-1.5591939585663113E-8</v>
      </c>
      <c r="AI76">
        <f t="shared" si="67"/>
        <v>-1.5595179103931269E-8</v>
      </c>
      <c r="AJ76">
        <f t="shared" si="68"/>
        <v>-0.14927588180877671</v>
      </c>
      <c r="AK76">
        <f t="shared" si="81"/>
        <v>-9.752690948542507E-2</v>
      </c>
      <c r="AL76">
        <f t="shared" si="89"/>
        <v>-0.24680280688938089</v>
      </c>
      <c r="AN76">
        <f t="shared" si="69"/>
        <v>0</v>
      </c>
      <c r="AO76">
        <f t="shared" si="70"/>
        <v>0</v>
      </c>
      <c r="AP76">
        <f t="shared" si="71"/>
        <v>-2.115724524581512E-15</v>
      </c>
      <c r="AQ76">
        <f t="shared" si="72"/>
        <v>-1.0183072369567909E-11</v>
      </c>
      <c r="AR76">
        <f t="shared" si="73"/>
        <v>-1.018518809409249E-11</v>
      </c>
      <c r="AS76">
        <f t="shared" si="74"/>
        <v>-9.7491854630296849E-5</v>
      </c>
      <c r="AT76">
        <f t="shared" si="75"/>
        <v>-6.3694678382641108E-5</v>
      </c>
      <c r="AU76">
        <f t="shared" si="76"/>
        <v>-1.6118654319812606E-4</v>
      </c>
      <c r="AW76">
        <v>73</v>
      </c>
      <c r="AX76">
        <f>IF(Z76&gt;0, (R76*SUMPRODUCT(K76:$K$98, X76:$X$98)-K76*$AZ$3)/Z76, 0)</f>
        <v>-19199855955379.496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5.8312366152060366E-4</v>
      </c>
      <c r="L77" s="2">
        <v>74</v>
      </c>
      <c r="M77" s="8">
        <v>0.82421808699999999</v>
      </c>
      <c r="Q77" s="5">
        <f t="shared" si="82"/>
        <v>50</v>
      </c>
      <c r="R77">
        <f t="shared" si="61"/>
        <v>50000</v>
      </c>
      <c r="S77">
        <f t="shared" si="62"/>
        <v>-103405300502993.61</v>
      </c>
      <c r="U77">
        <f t="shared" si="84"/>
        <v>0.82421808699999999</v>
      </c>
      <c r="V77">
        <f t="shared" si="78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79"/>
        <v>-1.2439656822687242</v>
      </c>
      <c r="AC77">
        <f t="shared" si="80"/>
        <v>-1.1106836448916857</v>
      </c>
      <c r="AE77">
        <f t="shared" si="63"/>
        <v>0</v>
      </c>
      <c r="AF77">
        <f t="shared" si="64"/>
        <v>0</v>
      </c>
      <c r="AG77">
        <f t="shared" si="65"/>
        <v>-5.3705353569352624E-13</v>
      </c>
      <c r="AH77">
        <f t="shared" si="66"/>
        <v>-2.6700695497819737E-9</v>
      </c>
      <c r="AI77">
        <f t="shared" si="67"/>
        <v>-2.6706066033176671E-9</v>
      </c>
      <c r="AJ77">
        <f t="shared" si="68"/>
        <v>-0.13328203737703848</v>
      </c>
      <c r="AK77">
        <f t="shared" si="81"/>
        <v>-8.7077597758810701E-2</v>
      </c>
      <c r="AL77">
        <f t="shared" si="89"/>
        <v>-0.22035963780645579</v>
      </c>
      <c r="AN77">
        <f t="shared" si="69"/>
        <v>0</v>
      </c>
      <c r="AO77">
        <f t="shared" si="70"/>
        <v>0</v>
      </c>
      <c r="AP77">
        <f t="shared" si="71"/>
        <v>-3.1316862416619524E-16</v>
      </c>
      <c r="AQ77">
        <f t="shared" si="72"/>
        <v>-1.5569807323835342E-12</v>
      </c>
      <c r="AR77">
        <f t="shared" si="73"/>
        <v>-1.5572939010077004E-12</v>
      </c>
      <c r="AS77">
        <f t="shared" si="74"/>
        <v>-7.7719909650224631E-5</v>
      </c>
      <c r="AT77">
        <f t="shared" si="75"/>
        <v>-5.077700764153601E-5</v>
      </c>
      <c r="AU77">
        <f t="shared" si="76"/>
        <v>-1.2849691884905454E-4</v>
      </c>
      <c r="AW77">
        <v>74</v>
      </c>
      <c r="AX77">
        <f>IF(Z77&gt;0, (R77*SUMPRODUCT(K77:$K$98, X77:$X$98)-K77*$AZ$3)/Z77, 0)</f>
        <v>-103405300502993.61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5.2064612635768185E-4</v>
      </c>
      <c r="L78" s="2">
        <v>75</v>
      </c>
      <c r="M78" s="8">
        <v>0.82894669600000004</v>
      </c>
      <c r="Q78" s="5">
        <f t="shared" si="82"/>
        <v>50</v>
      </c>
      <c r="R78">
        <f t="shared" si="61"/>
        <v>50000</v>
      </c>
      <c r="S78">
        <f t="shared" si="62"/>
        <v>-573264620286919.75</v>
      </c>
      <c r="U78">
        <f t="shared" si="84"/>
        <v>0.82894669600000004</v>
      </c>
      <c r="V78">
        <f t="shared" si="78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79"/>
        <v>-1.1106836448916857</v>
      </c>
      <c r="AC78">
        <f t="shared" si="80"/>
        <v>-0.99168182579750896</v>
      </c>
      <c r="AE78">
        <f t="shared" si="63"/>
        <v>0</v>
      </c>
      <c r="AF78">
        <f t="shared" si="64"/>
        <v>0</v>
      </c>
      <c r="AG78">
        <f t="shared" si="65"/>
        <v>-8.6494246348324333E-14</v>
      </c>
      <c r="AH78">
        <f t="shared" si="66"/>
        <v>-4.4518875398826668E-10</v>
      </c>
      <c r="AI78">
        <f t="shared" si="67"/>
        <v>-4.4527524823461503E-10</v>
      </c>
      <c r="AJ78">
        <f t="shared" si="68"/>
        <v>-0.11900181909417673</v>
      </c>
      <c r="AK78">
        <f t="shared" si="81"/>
        <v>-7.7747855142418013E-2</v>
      </c>
      <c r="AL78">
        <f t="shared" si="89"/>
        <v>-0.19674967468186999</v>
      </c>
      <c r="AN78">
        <f t="shared" si="69"/>
        <v>0</v>
      </c>
      <c r="AO78">
        <f t="shared" si="70"/>
        <v>0</v>
      </c>
      <c r="AP78">
        <f t="shared" si="71"/>
        <v>-4.5032894313482135E-17</v>
      </c>
      <c r="AQ78">
        <f t="shared" si="72"/>
        <v>-2.3178580026199402E-13</v>
      </c>
      <c r="AR78">
        <f t="shared" si="73"/>
        <v>-2.318308331563075E-13</v>
      </c>
      <c r="AS78">
        <f t="shared" si="74"/>
        <v>-6.1957836140900729E-5</v>
      </c>
      <c r="AT78">
        <f t="shared" si="75"/>
        <v>-4.0479119612518115E-5</v>
      </c>
      <c r="AU78">
        <f t="shared" si="76"/>
        <v>-1.0243695598524968E-4</v>
      </c>
      <c r="AW78">
        <v>75</v>
      </c>
      <c r="AX78">
        <f>IF(Z78&gt;0, (R78*SUMPRODUCT(K78:$K$98, X78:$X$98)-K78*$AZ$3)/Z78, 0)</f>
        <v>-573264620286919.75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4.6486261281935876E-4</v>
      </c>
      <c r="L79" s="2">
        <v>76</v>
      </c>
      <c r="M79" s="8">
        <v>0.83370721699999994</v>
      </c>
      <c r="Q79" s="5">
        <f t="shared" si="82"/>
        <v>50</v>
      </c>
      <c r="R79">
        <f t="shared" si="61"/>
        <v>50000</v>
      </c>
      <c r="S79">
        <f t="shared" si="62"/>
        <v>-3274901125604635.5</v>
      </c>
      <c r="U79">
        <f t="shared" si="84"/>
        <v>0.83370721699999994</v>
      </c>
      <c r="V79">
        <f t="shared" si="78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79"/>
        <v>-0.99168182579750896</v>
      </c>
      <c r="AC79">
        <f t="shared" si="80"/>
        <v>-0.88543020160512143</v>
      </c>
      <c r="AE79">
        <f t="shared" si="63"/>
        <v>0</v>
      </c>
      <c r="AF79">
        <f t="shared" si="64"/>
        <v>0</v>
      </c>
      <c r="AG79">
        <f t="shared" si="65"/>
        <v>-1.3518426475267205E-14</v>
      </c>
      <c r="AH79">
        <f t="shared" si="66"/>
        <v>-7.2110877409573898E-11</v>
      </c>
      <c r="AI79">
        <f t="shared" si="67"/>
        <v>-7.2124395836049168E-11</v>
      </c>
      <c r="AJ79">
        <f t="shared" si="68"/>
        <v>-0.10625162419238754</v>
      </c>
      <c r="AK79">
        <f t="shared" si="81"/>
        <v>-6.9417727805825641E-2</v>
      </c>
      <c r="AL79">
        <f t="shared" si="89"/>
        <v>-0.17566935207033757</v>
      </c>
      <c r="AN79">
        <f t="shared" si="69"/>
        <v>0</v>
      </c>
      <c r="AO79">
        <f t="shared" si="70"/>
        <v>0</v>
      </c>
      <c r="AP79">
        <f t="shared" si="71"/>
        <v>-6.2842110524991078E-18</v>
      </c>
      <c r="AQ79">
        <f t="shared" si="72"/>
        <v>-3.3521650885310995E-14</v>
      </c>
      <c r="AR79">
        <f t="shared" si="73"/>
        <v>-3.3527935096363496E-14</v>
      </c>
      <c r="AS79">
        <f t="shared" si="74"/>
        <v>-4.9392407638373859E-5</v>
      </c>
      <c r="AT79">
        <f t="shared" si="75"/>
        <v>-3.2269706323799158E-5</v>
      </c>
      <c r="AU79">
        <f t="shared" si="76"/>
        <v>-8.1662113995700959E-5</v>
      </c>
      <c r="AW79">
        <v>76</v>
      </c>
      <c r="AX79">
        <f>IF(Z79&gt;0, (R79*SUMPRODUCT(K79:$K$98, X79:$X$98)-K79*$AZ$3)/Z79, 0)</f>
        <v>-3274901125604635.5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4.1505590430299886E-4</v>
      </c>
      <c r="L80" s="2">
        <v>77</v>
      </c>
      <c r="M80" s="8">
        <v>0.83838979800000002</v>
      </c>
      <c r="Q80" s="5">
        <f t="shared" si="82"/>
        <v>50</v>
      </c>
      <c r="R80">
        <f t="shared" si="61"/>
        <v>50000</v>
      </c>
      <c r="S80">
        <f t="shared" si="62"/>
        <v>-1.9286425475161004E+16</v>
      </c>
      <c r="U80">
        <f t="shared" si="84"/>
        <v>0.83838979800000002</v>
      </c>
      <c r="V80">
        <f t="shared" si="78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79"/>
        <v>-0.88543020160512143</v>
      </c>
      <c r="AC80">
        <f t="shared" si="80"/>
        <v>-0.79056268000460206</v>
      </c>
      <c r="AE80">
        <f t="shared" si="63"/>
        <v>0</v>
      </c>
      <c r="AF80">
        <f t="shared" si="64"/>
        <v>0</v>
      </c>
      <c r="AG80">
        <f t="shared" si="65"/>
        <v>-2.0495313686374078E-15</v>
      </c>
      <c r="AH80">
        <f t="shared" si="66"/>
        <v>-1.1333710841877125E-11</v>
      </c>
      <c r="AI80">
        <f t="shared" si="67"/>
        <v>-1.1335760373245762E-11</v>
      </c>
      <c r="AJ80">
        <f t="shared" si="68"/>
        <v>-9.4867521600519367E-2</v>
      </c>
      <c r="AK80">
        <f t="shared" si="81"/>
        <v>-6.1980114112358507E-2</v>
      </c>
      <c r="AL80">
        <f t="shared" si="89"/>
        <v>-0.15684763572421365</v>
      </c>
      <c r="AN80">
        <f t="shared" si="69"/>
        <v>0</v>
      </c>
      <c r="AO80">
        <f t="shared" si="70"/>
        <v>0</v>
      </c>
      <c r="AP80">
        <f t="shared" si="71"/>
        <v>-8.5067009560716225E-19</v>
      </c>
      <c r="AQ80">
        <f t="shared" si="72"/>
        <v>-4.7041236025840123E-15</v>
      </c>
      <c r="AR80">
        <f t="shared" si="73"/>
        <v>-4.7049742726796197E-15</v>
      </c>
      <c r="AS80">
        <f t="shared" si="74"/>
        <v>-3.9375324966887846E-5</v>
      </c>
      <c r="AT80">
        <f t="shared" si="75"/>
        <v>-2.5725212311708021E-5</v>
      </c>
      <c r="AU80">
        <f t="shared" si="76"/>
        <v>-6.5100537283300841E-5</v>
      </c>
      <c r="AW80">
        <v>77</v>
      </c>
      <c r="AX80">
        <f>IF(Z80&gt;0, (R80*SUMPRODUCT(K80:$K$98, X80:$X$98)-K80*$AZ$3)/Z80, 0)</f>
        <v>-1.9286425475161004E+16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3.7058562884196325E-4</v>
      </c>
      <c r="L81" s="2">
        <v>78</v>
      </c>
      <c r="M81" s="8">
        <v>0.84318435700000005</v>
      </c>
      <c r="Q81" s="5">
        <f t="shared" si="82"/>
        <v>50</v>
      </c>
      <c r="R81">
        <f t="shared" si="61"/>
        <v>50000</v>
      </c>
      <c r="S81">
        <f t="shared" si="62"/>
        <v>-1.1729010883179232E+17</v>
      </c>
      <c r="U81">
        <f t="shared" si="84"/>
        <v>0.84318435700000005</v>
      </c>
      <c r="V81">
        <f t="shared" si="78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79"/>
        <v>-0.79056268000460206</v>
      </c>
      <c r="AC81">
        <f t="shared" si="80"/>
        <v>-0.70585953571839866</v>
      </c>
      <c r="AE81">
        <f t="shared" si="63"/>
        <v>0</v>
      </c>
      <c r="AF81">
        <f t="shared" si="64"/>
        <v>0</v>
      </c>
      <c r="AG81">
        <f t="shared" si="65"/>
        <v>-3.00903265735171E-16</v>
      </c>
      <c r="AH81">
        <f t="shared" si="66"/>
        <v>-1.7281327892158628E-12</v>
      </c>
      <c r="AI81">
        <f t="shared" si="67"/>
        <v>-1.7284336924815979E-12</v>
      </c>
      <c r="AJ81">
        <f t="shared" si="68"/>
        <v>-8.4703144286203402E-2</v>
      </c>
      <c r="AK81">
        <f t="shared" si="81"/>
        <v>-5.533938760032215E-2</v>
      </c>
      <c r="AL81">
        <f t="shared" si="89"/>
        <v>-0.140042531888254</v>
      </c>
      <c r="AN81">
        <f t="shared" si="69"/>
        <v>0</v>
      </c>
      <c r="AO81">
        <f t="shared" si="70"/>
        <v>0</v>
      </c>
      <c r="AP81">
        <f t="shared" si="71"/>
        <v>-1.1151042595306872E-19</v>
      </c>
      <c r="AQ81">
        <f t="shared" si="72"/>
        <v>-6.4042117641397642E-16</v>
      </c>
      <c r="AR81">
        <f t="shared" si="73"/>
        <v>-6.405326868399295E-16</v>
      </c>
      <c r="AS81">
        <f t="shared" si="74"/>
        <v>-3.1389767990194233E-5</v>
      </c>
      <c r="AT81">
        <f t="shared" si="75"/>
        <v>-2.0507981753594526E-5</v>
      </c>
      <c r="AU81">
        <f t="shared" si="76"/>
        <v>-5.1897749744429295E-5</v>
      </c>
      <c r="AW81">
        <v>78</v>
      </c>
      <c r="AX81">
        <f>IF(Z81&gt;0, (R81*SUMPRODUCT(K81:$K$98, X81:$X$98)-K81*$AZ$3)/Z81, 0)</f>
        <v>-1.1729010883179232E+17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3.3088002575175287E-4</v>
      </c>
      <c r="L82" s="2">
        <v>79</v>
      </c>
      <c r="M82" s="8">
        <v>0.84806285100000001</v>
      </c>
      <c r="Q82" s="5">
        <f t="shared" si="82"/>
        <v>50</v>
      </c>
      <c r="R82">
        <f t="shared" si="61"/>
        <v>50000</v>
      </c>
      <c r="S82">
        <f t="shared" si="62"/>
        <v>-7.3781467497953971E+17</v>
      </c>
      <c r="U82">
        <f t="shared" si="84"/>
        <v>0.84806285100000001</v>
      </c>
      <c r="V82">
        <f t="shared" si="78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79"/>
        <v>-0.70585953571839866</v>
      </c>
      <c r="AC82">
        <f t="shared" si="80"/>
        <v>-0.6302317283199993</v>
      </c>
      <c r="AE82">
        <f t="shared" si="63"/>
        <v>0</v>
      </c>
      <c r="AF82">
        <f t="shared" si="64"/>
        <v>0</v>
      </c>
      <c r="AG82">
        <f t="shared" si="65"/>
        <v>-4.270935166323956E-17</v>
      </c>
      <c r="AH82">
        <f t="shared" si="66"/>
        <v>-2.5518488141457973E-13</v>
      </c>
      <c r="AI82">
        <f t="shared" si="67"/>
        <v>-2.5522759076624299E-13</v>
      </c>
      <c r="AJ82">
        <f t="shared" si="68"/>
        <v>-7.562780739839936E-2</v>
      </c>
      <c r="AK82">
        <f t="shared" si="81"/>
        <v>-4.9410167500287913E-2</v>
      </c>
      <c r="AL82">
        <f t="shared" si="89"/>
        <v>-0.1250379748989425</v>
      </c>
      <c r="AN82">
        <f t="shared" si="69"/>
        <v>0</v>
      </c>
      <c r="AO82">
        <f t="shared" si="70"/>
        <v>0</v>
      </c>
      <c r="AP82">
        <f t="shared" si="71"/>
        <v>-1.4131671378173376E-20</v>
      </c>
      <c r="AQ82">
        <f t="shared" si="72"/>
        <v>-8.4435580133914147E-17</v>
      </c>
      <c r="AR82">
        <f t="shared" si="73"/>
        <v>-8.444971180529233E-17</v>
      </c>
      <c r="AS82">
        <f t="shared" si="74"/>
        <v>-2.5023730859530987E-5</v>
      </c>
      <c r="AT82">
        <f t="shared" si="75"/>
        <v>-1.6348837494893687E-5</v>
      </c>
      <c r="AU82">
        <f t="shared" si="76"/>
        <v>-4.1372568354509123E-5</v>
      </c>
      <c r="AW82">
        <v>79</v>
      </c>
      <c r="AX82">
        <f>IF(Z82&gt;0, (R82*SUMPRODUCT(K82:$K$98, X82:$X$98)-K82*$AZ$3)/Z82, 0)</f>
        <v>-7.3781467497953971E+17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2.9542859442120787E-4</v>
      </c>
      <c r="L83" s="2">
        <v>80</v>
      </c>
      <c r="M83" s="8">
        <v>0.85299375700000002</v>
      </c>
      <c r="Q83" s="5">
        <f t="shared" si="82"/>
        <v>50</v>
      </c>
      <c r="R83">
        <f t="shared" si="61"/>
        <v>50000</v>
      </c>
      <c r="S83">
        <f t="shared" si="62"/>
        <v>-4.8082706907035136E+18</v>
      </c>
      <c r="U83">
        <f t="shared" si="84"/>
        <v>0.85299375700000002</v>
      </c>
      <c r="V83">
        <f t="shared" si="78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79"/>
        <v>-0.6302317283199993</v>
      </c>
      <c r="AC83">
        <f t="shared" si="80"/>
        <v>-0.56270690028571368</v>
      </c>
      <c r="AE83">
        <f t="shared" si="63"/>
        <v>0</v>
      </c>
      <c r="AF83">
        <f t="shared" si="64"/>
        <v>0</v>
      </c>
      <c r="AG83">
        <f t="shared" si="65"/>
        <v>-5.851447812346254E-18</v>
      </c>
      <c r="AH83">
        <f t="shared" si="66"/>
        <v>-3.6430810334260915E-14</v>
      </c>
      <c r="AI83">
        <f t="shared" si="67"/>
        <v>-3.6436661782073264E-14</v>
      </c>
      <c r="AJ83">
        <f t="shared" si="68"/>
        <v>-6.7524828034285611E-2</v>
      </c>
      <c r="AK83">
        <f t="shared" si="81"/>
        <v>-4.4116220982399958E-2</v>
      </c>
      <c r="AL83">
        <f t="shared" si="89"/>
        <v>-0.111641049016722</v>
      </c>
      <c r="AN83">
        <f t="shared" si="69"/>
        <v>0</v>
      </c>
      <c r="AO83">
        <f t="shared" si="70"/>
        <v>0</v>
      </c>
      <c r="AP83">
        <f t="shared" si="71"/>
        <v>-1.7286850025305055E-21</v>
      </c>
      <c r="AQ83">
        <f t="shared" si="72"/>
        <v>-1.0762703090676317E-17</v>
      </c>
      <c r="AR83">
        <f t="shared" si="73"/>
        <v>-1.0764431775678848E-17</v>
      </c>
      <c r="AS83">
        <f t="shared" si="74"/>
        <v>-1.9948765034702773E-5</v>
      </c>
      <c r="AT83">
        <f t="shared" si="75"/>
        <v>-1.3033193156005818E-5</v>
      </c>
      <c r="AU83">
        <f t="shared" si="76"/>
        <v>-3.298195819071935E-5</v>
      </c>
      <c r="AW83">
        <v>80</v>
      </c>
      <c r="AX83">
        <f>IF(Z83&gt;0, (R83*SUMPRODUCT(K83:$K$98, X83:$X$98)-K83*$AZ$3)/Z83, 0)</f>
        <v>-4.8082706907035136E+18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2.6377553073322132E-4</v>
      </c>
      <c r="L84" s="2">
        <v>81</v>
      </c>
      <c r="M84" s="8">
        <v>0.85794593600000002</v>
      </c>
      <c r="Q84" s="5">
        <f t="shared" si="82"/>
        <v>50</v>
      </c>
      <c r="R84">
        <f t="shared" si="61"/>
        <v>50000</v>
      </c>
      <c r="S84">
        <f t="shared" si="62"/>
        <v>-3.2510160618648424E+19</v>
      </c>
      <c r="U84">
        <f t="shared" si="84"/>
        <v>0.85794593600000002</v>
      </c>
      <c r="V84">
        <f t="shared" si="78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79"/>
        <v>-0.56270690028571368</v>
      </c>
      <c r="AC84">
        <f t="shared" si="80"/>
        <v>-0.50241687525510148</v>
      </c>
      <c r="AE84">
        <f t="shared" si="63"/>
        <v>0</v>
      </c>
      <c r="AF84">
        <f t="shared" si="64"/>
        <v>0</v>
      </c>
      <c r="AG84">
        <f t="shared" si="65"/>
        <v>-7.7270746390423238E-19</v>
      </c>
      <c r="AH84">
        <f t="shared" si="66"/>
        <v>-5.0202258703185593E-15</v>
      </c>
      <c r="AI84">
        <f t="shared" si="67"/>
        <v>-5.0209985777824635E-15</v>
      </c>
      <c r="AJ84">
        <f t="shared" si="68"/>
        <v>-6.0290025030612204E-2</v>
      </c>
      <c r="AK84">
        <f t="shared" si="81"/>
        <v>-3.9389483019999963E-2</v>
      </c>
      <c r="AL84">
        <f t="shared" si="89"/>
        <v>-9.9679508050617191E-2</v>
      </c>
      <c r="AN84">
        <f t="shared" si="69"/>
        <v>0</v>
      </c>
      <c r="AO84">
        <f t="shared" si="70"/>
        <v>0</v>
      </c>
      <c r="AP84">
        <f t="shared" si="71"/>
        <v>-2.0382132139286036E-22</v>
      </c>
      <c r="AQ84">
        <f t="shared" si="72"/>
        <v>-1.3242127433439258E-18</v>
      </c>
      <c r="AR84">
        <f t="shared" si="73"/>
        <v>-1.3244165646653188E-18</v>
      </c>
      <c r="AS84">
        <f t="shared" si="74"/>
        <v>-1.5903033350368931E-5</v>
      </c>
      <c r="AT84">
        <f t="shared" si="75"/>
        <v>-1.03899817889077E-5</v>
      </c>
      <c r="AU84">
        <f t="shared" si="76"/>
        <v>-2.6293015139277958E-5</v>
      </c>
      <c r="AW84">
        <v>81</v>
      </c>
      <c r="AX84">
        <f>IF(Z84&gt;0, (R84*SUMPRODUCT(K84:$K$98, X84:$X$98)-K84*$AZ$3)/Z84, 0)</f>
        <v>-3.2510160618648424E+19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2.3551386672609044E-4</v>
      </c>
      <c r="L85" s="2">
        <v>82</v>
      </c>
      <c r="M85" s="8">
        <v>0.86292441799999997</v>
      </c>
      <c r="Q85" s="5">
        <f t="shared" si="82"/>
        <v>50</v>
      </c>
      <c r="R85">
        <f t="shared" si="61"/>
        <v>50000</v>
      </c>
      <c r="S85">
        <f t="shared" si="62"/>
        <v>-2.2842255504124494E+20</v>
      </c>
      <c r="U85">
        <f t="shared" si="84"/>
        <v>0.86292441799999997</v>
      </c>
      <c r="V85">
        <f t="shared" si="78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79"/>
        <v>-0.50241687525510148</v>
      </c>
      <c r="AC85">
        <f t="shared" si="80"/>
        <v>-0.44858649576348347</v>
      </c>
      <c r="AE85">
        <f t="shared" si="63"/>
        <v>0</v>
      </c>
      <c r="AF85">
        <f t="shared" si="64"/>
        <v>0</v>
      </c>
      <c r="AG85">
        <f t="shared" si="65"/>
        <v>-9.819225069137433E-20</v>
      </c>
      <c r="AH85">
        <f t="shared" si="66"/>
        <v>-6.6678813857381568E-16</v>
      </c>
      <c r="AI85">
        <f t="shared" si="67"/>
        <v>-6.6688633082450701E-16</v>
      </c>
      <c r="AJ85">
        <f t="shared" si="68"/>
        <v>-5.3830379491618008E-2</v>
      </c>
      <c r="AK85">
        <f t="shared" si="81"/>
        <v>-3.5169181267857105E-2</v>
      </c>
      <c r="AL85">
        <f t="shared" si="89"/>
        <v>-8.8999560759475779E-2</v>
      </c>
      <c r="AN85">
        <f t="shared" si="69"/>
        <v>0</v>
      </c>
      <c r="AO85">
        <f t="shared" si="70"/>
        <v>0</v>
      </c>
      <c r="AP85">
        <f t="shared" si="71"/>
        <v>-2.3125636642863197E-23</v>
      </c>
      <c r="AQ85">
        <f t="shared" si="72"/>
        <v>-1.5703785280261155E-19</v>
      </c>
      <c r="AR85">
        <f t="shared" si="73"/>
        <v>-1.5706097843925439E-19</v>
      </c>
      <c r="AS85">
        <f t="shared" si="74"/>
        <v>-1.2677800821403796E-5</v>
      </c>
      <c r="AT85">
        <f t="shared" si="75"/>
        <v>-8.2828298699838139E-6</v>
      </c>
      <c r="AU85">
        <f t="shared" si="76"/>
        <v>-2.0960630691387766E-5</v>
      </c>
      <c r="AW85">
        <v>82</v>
      </c>
      <c r="AX85">
        <f>IF(Z85&gt;0, (R85*SUMPRODUCT(K85:$K$98, X85:$X$98)-K85*$AZ$3)/Z85, 0)</f>
        <v>-2.2842255504124494E+20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2.1028023814829503E-4</v>
      </c>
      <c r="L86" s="2">
        <v>83</v>
      </c>
      <c r="M86" s="8">
        <v>0.86793829099999997</v>
      </c>
      <c r="Q86" s="5">
        <f t="shared" si="82"/>
        <v>50</v>
      </c>
      <c r="R86">
        <f t="shared" si="61"/>
        <v>50000</v>
      </c>
      <c r="S86">
        <f t="shared" si="62"/>
        <v>-1.6708655935519816E+21</v>
      </c>
      <c r="U86">
        <f t="shared" si="84"/>
        <v>0.86793829099999997</v>
      </c>
      <c r="V86">
        <f t="shared" si="78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79"/>
        <v>-0.44858649576348347</v>
      </c>
      <c r="AC86">
        <f t="shared" si="80"/>
        <v>-0.40052365693168168</v>
      </c>
      <c r="AE86">
        <f t="shared" si="63"/>
        <v>0</v>
      </c>
      <c r="AF86">
        <f t="shared" si="64"/>
        <v>0</v>
      </c>
      <c r="AG86">
        <f t="shared" si="65"/>
        <v>-1.1985513929945591E-20</v>
      </c>
      <c r="AH86">
        <f t="shared" si="66"/>
        <v>-8.5224814254514997E-17</v>
      </c>
      <c r="AI86">
        <f t="shared" si="67"/>
        <v>-8.5236799768444946E-17</v>
      </c>
      <c r="AJ86">
        <f t="shared" si="68"/>
        <v>-4.8062838831801791E-2</v>
      </c>
      <c r="AK86">
        <f t="shared" si="81"/>
        <v>-3.1401054703443849E-2</v>
      </c>
      <c r="AL86">
        <f t="shared" si="89"/>
        <v>-7.9463893535245717E-2</v>
      </c>
      <c r="AN86">
        <f t="shared" si="69"/>
        <v>0</v>
      </c>
      <c r="AO86">
        <f t="shared" si="70"/>
        <v>0</v>
      </c>
      <c r="AP86">
        <f t="shared" si="71"/>
        <v>-2.5203167235186664E-24</v>
      </c>
      <c r="AQ86">
        <f t="shared" si="72"/>
        <v>-1.7921094237583623E-20</v>
      </c>
      <c r="AR86">
        <f t="shared" si="73"/>
        <v>-1.7923614554307143E-20</v>
      </c>
      <c r="AS86">
        <f t="shared" si="74"/>
        <v>-1.0106665195634402E-5</v>
      </c>
      <c r="AT86">
        <f t="shared" si="75"/>
        <v>-6.6030212611478124E-6</v>
      </c>
      <c r="AU86">
        <f t="shared" si="76"/>
        <v>-1.6709686456782231E-5</v>
      </c>
      <c r="AW86">
        <v>83</v>
      </c>
      <c r="AX86">
        <f>IF(Z86&gt;0, (R86*SUMPRODUCT(K86:$K$98, X86:$X$98)-K86*$AZ$3)/Z86, 0)</f>
        <v>-1.6708655935519816E+21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1.8775021263240627E-4</v>
      </c>
      <c r="L87" s="2">
        <v>84</v>
      </c>
      <c r="M87" s="8">
        <v>0.872959127</v>
      </c>
      <c r="Q87" s="5">
        <f t="shared" si="82"/>
        <v>50</v>
      </c>
      <c r="R87">
        <f t="shared" si="61"/>
        <v>50000</v>
      </c>
      <c r="S87">
        <f t="shared" si="62"/>
        <v>-1.2746352976682994E+22</v>
      </c>
      <c r="U87">
        <f t="shared" si="84"/>
        <v>0.872959127</v>
      </c>
      <c r="V87">
        <f t="shared" si="78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79"/>
        <v>-0.40052365693168168</v>
      </c>
      <c r="AC87">
        <f t="shared" si="80"/>
        <v>-0.35761040797471577</v>
      </c>
      <c r="AE87">
        <f t="shared" si="63"/>
        <v>0</v>
      </c>
      <c r="AF87">
        <f t="shared" si="64"/>
        <v>0</v>
      </c>
      <c r="AG87">
        <f t="shared" si="65"/>
        <v>-1.4027950137144929E-21</v>
      </c>
      <c r="AH87">
        <f t="shared" si="66"/>
        <v>-1.0462863776931642E-17</v>
      </c>
      <c r="AI87">
        <f t="shared" si="67"/>
        <v>-1.0464266571945357E-17</v>
      </c>
      <c r="AJ87">
        <f t="shared" si="68"/>
        <v>-4.291324895696591E-2</v>
      </c>
      <c r="AK87">
        <f t="shared" si="81"/>
        <v>-2.8036655985217721E-2</v>
      </c>
      <c r="AL87">
        <f t="shared" si="89"/>
        <v>-7.0949904942183645E-2</v>
      </c>
      <c r="AN87">
        <f t="shared" si="69"/>
        <v>0</v>
      </c>
      <c r="AO87">
        <f t="shared" si="70"/>
        <v>0</v>
      </c>
      <c r="AP87">
        <f t="shared" si="71"/>
        <v>-2.633750621045753E-25</v>
      </c>
      <c r="AQ87">
        <f t="shared" si="72"/>
        <v>-1.9644048988628173E-21</v>
      </c>
      <c r="AR87">
        <f t="shared" si="73"/>
        <v>-1.9646682739249219E-21</v>
      </c>
      <c r="AS87">
        <f t="shared" si="74"/>
        <v>-8.056971616417736E-6</v>
      </c>
      <c r="AT87">
        <f t="shared" si="75"/>
        <v>-5.2638881227262524E-6</v>
      </c>
      <c r="AU87">
        <f t="shared" si="76"/>
        <v>-1.3320859739143992E-5</v>
      </c>
      <c r="AW87">
        <v>84</v>
      </c>
      <c r="AX87">
        <f>IF(Z87&gt;0, (R87*SUMPRODUCT(K87:$K$98, X87:$X$98)-K87*$AZ$3)/Z87, 0)</f>
        <v>-1.2746352976682994E+22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1.6763411842179131E-4</v>
      </c>
      <c r="L88" s="2">
        <v>85</v>
      </c>
      <c r="M88" s="8">
        <v>0.877957722</v>
      </c>
      <c r="Q88" s="5">
        <f t="shared" si="82"/>
        <v>50</v>
      </c>
      <c r="R88">
        <f t="shared" si="61"/>
        <v>50000</v>
      </c>
      <c r="S88">
        <f t="shared" si="62"/>
        <v>-1.0157480286691255E+23</v>
      </c>
      <c r="U88">
        <f t="shared" si="84"/>
        <v>0.877957722</v>
      </c>
      <c r="V88">
        <f t="shared" si="78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79"/>
        <v>-0.35761040797471577</v>
      </c>
      <c r="AC88">
        <f t="shared" si="80"/>
        <v>-0.31929500712028192</v>
      </c>
      <c r="AE88">
        <f t="shared" si="63"/>
        <v>0</v>
      </c>
      <c r="AF88">
        <f t="shared" si="64"/>
        <v>0</v>
      </c>
      <c r="AG88">
        <f t="shared" si="65"/>
        <v>-1.5717234890361305E-22</v>
      </c>
      <c r="AH88">
        <f t="shared" si="66"/>
        <v>-1.2315947146737349E-18</v>
      </c>
      <c r="AI88">
        <f t="shared" si="67"/>
        <v>-1.2317518870226385E-18</v>
      </c>
      <c r="AJ88">
        <f t="shared" si="68"/>
        <v>-3.8315400854433856E-2</v>
      </c>
      <c r="AK88">
        <f t="shared" si="81"/>
        <v>-2.5032728558230105E-2</v>
      </c>
      <c r="AL88">
        <f t="shared" si="89"/>
        <v>-6.3348129412663962E-2</v>
      </c>
      <c r="AN88">
        <f t="shared" si="69"/>
        <v>0</v>
      </c>
      <c r="AO88">
        <f t="shared" si="70"/>
        <v>0</v>
      </c>
      <c r="AP88">
        <f t="shared" si="71"/>
        <v>-2.6347448148739374E-26</v>
      </c>
      <c r="AQ88">
        <f t="shared" si="72"/>
        <v>-2.0645729424726915E-22</v>
      </c>
      <c r="AR88">
        <f t="shared" si="73"/>
        <v>-2.0648364169541791E-22</v>
      </c>
      <c r="AS88">
        <f t="shared" si="74"/>
        <v>-6.4229684442105686E-6</v>
      </c>
      <c r="AT88">
        <f t="shared" si="75"/>
        <v>-4.1963393835509028E-6</v>
      </c>
      <c r="AU88">
        <f t="shared" si="76"/>
        <v>-1.0619307827761471E-5</v>
      </c>
      <c r="AW88">
        <v>85</v>
      </c>
      <c r="AX88">
        <f>IF(Z88&gt;0, (R88*SUMPRODUCT(K88:$K$98, X88:$X$98)-K88*$AZ$3)/Z88, 0)</f>
        <v>-1.0157480286691255E+23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1.4967332001945651E-4</v>
      </c>
      <c r="L89" s="2">
        <v>86</v>
      </c>
      <c r="M89" s="8">
        <v>0.88376105100000002</v>
      </c>
      <c r="Q89" s="5">
        <f t="shared" si="82"/>
        <v>50</v>
      </c>
      <c r="R89">
        <f t="shared" si="61"/>
        <v>50000</v>
      </c>
      <c r="S89">
        <f t="shared" si="62"/>
        <v>-8.5365856051558928E+23</v>
      </c>
      <c r="U89">
        <f t="shared" si="84"/>
        <v>0.88376105100000002</v>
      </c>
      <c r="V89">
        <f t="shared" si="78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79"/>
        <v>-0.31929500712028192</v>
      </c>
      <c r="AC89">
        <f t="shared" si="80"/>
        <v>-0.28508482778596594</v>
      </c>
      <c r="AE89">
        <f t="shared" si="63"/>
        <v>0</v>
      </c>
      <c r="AF89">
        <f t="shared" si="64"/>
        <v>0</v>
      </c>
      <c r="AG89">
        <f t="shared" si="65"/>
        <v>-1.6697825159381143E-23</v>
      </c>
      <c r="AH89">
        <f t="shared" si="66"/>
        <v>-1.3890280025519579E-19</v>
      </c>
      <c r="AI89">
        <f t="shared" si="67"/>
        <v>-1.3891949808035516E-19</v>
      </c>
      <c r="AJ89">
        <f t="shared" si="68"/>
        <v>-3.4210179334315971E-2</v>
      </c>
      <c r="AK89">
        <f t="shared" si="81"/>
        <v>-2.2350650498419736E-2</v>
      </c>
      <c r="AL89">
        <f t="shared" si="89"/>
        <v>-5.6560829832735707E-2</v>
      </c>
      <c r="AN89">
        <f t="shared" si="69"/>
        <v>0</v>
      </c>
      <c r="AO89">
        <f t="shared" si="70"/>
        <v>0</v>
      </c>
      <c r="AP89">
        <f t="shared" si="71"/>
        <v>-2.4992189287089864E-27</v>
      </c>
      <c r="AQ89">
        <f t="shared" si="72"/>
        <v>-2.0790043274194565E-23</v>
      </c>
      <c r="AR89">
        <f t="shared" si="73"/>
        <v>-2.0792542493123272E-23</v>
      </c>
      <c r="AS89">
        <f t="shared" si="74"/>
        <v>-5.1203511194280722E-6</v>
      </c>
      <c r="AT89">
        <f t="shared" si="75"/>
        <v>-3.3452960646930022E-6</v>
      </c>
      <c r="AU89">
        <f t="shared" si="76"/>
        <v>-8.465647184121074E-6</v>
      </c>
      <c r="AW89">
        <v>86</v>
      </c>
      <c r="AX89">
        <f>IF(Z89&gt;0, (R89*SUMPRODUCT(K89:$K$98, X89:$X$98)-K89*$AZ$3)/Z89, 0)</f>
        <v>-8.5365856051558928E+23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1.3363689287451474E-4</v>
      </c>
      <c r="L90" s="2">
        <v>87</v>
      </c>
      <c r="M90">
        <v>0.88953285599999998</v>
      </c>
      <c r="Q90" s="5">
        <f t="shared" si="82"/>
        <v>50</v>
      </c>
      <c r="R90">
        <f t="shared" si="61"/>
        <v>50000</v>
      </c>
      <c r="S90">
        <f t="shared" si="62"/>
        <v>-7.5865114998938415E+24</v>
      </c>
      <c r="U90">
        <f t="shared" ref="U90:U98" si="93">M90</f>
        <v>0.88953285599999998</v>
      </c>
      <c r="V90">
        <f t="shared" si="78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79"/>
        <v>-0.28508482778596594</v>
      </c>
      <c r="AC90">
        <f t="shared" ref="AC90:AC98" si="94">S90*Z90</f>
        <v>-0.2545400248088982</v>
      </c>
      <c r="AE90">
        <f t="shared" si="63"/>
        <v>0</v>
      </c>
      <c r="AF90">
        <f t="shared" si="64"/>
        <v>0</v>
      </c>
      <c r="AG90">
        <f t="shared" si="65"/>
        <v>-1.6775828047743682E-24</v>
      </c>
      <c r="AH90">
        <f t="shared" si="66"/>
        <v>-1.4853264103012965E-20</v>
      </c>
      <c r="AI90">
        <f t="shared" si="67"/>
        <v>-1.4854941685817738E-20</v>
      </c>
      <c r="AJ90">
        <f t="shared" si="68"/>
        <v>-3.0544802977067742E-2</v>
      </c>
      <c r="AK90">
        <f t="shared" si="81"/>
        <v>-1.995593794501762E-2</v>
      </c>
      <c r="AL90">
        <f t="shared" si="89"/>
        <v>-5.0500740922085362E-2</v>
      </c>
      <c r="AN90">
        <f t="shared" si="69"/>
        <v>0</v>
      </c>
      <c r="AO90">
        <f t="shared" si="70"/>
        <v>0</v>
      </c>
      <c r="AP90">
        <f t="shared" si="71"/>
        <v>-2.2418695356976022E-28</v>
      </c>
      <c r="AQ90">
        <f t="shared" si="72"/>
        <v>-1.984944063771219E-24</v>
      </c>
      <c r="AR90">
        <f t="shared" si="73"/>
        <v>-1.9851682507247884E-24</v>
      </c>
      <c r="AS90">
        <f t="shared" si="74"/>
        <v>-4.0819125633195607E-6</v>
      </c>
      <c r="AT90">
        <f t="shared" si="75"/>
        <v>-2.6668495413687834E-6</v>
      </c>
      <c r="AU90">
        <f t="shared" si="76"/>
        <v>-6.7487621046883441E-6</v>
      </c>
      <c r="AW90">
        <v>87</v>
      </c>
      <c r="AX90">
        <f>IF(Z90&gt;0, (R90*SUMPRODUCT(K90:$K$98, X90:$X$98)-K90*$AZ$3)/Z90, 0)</f>
        <v>-7.5865114998938415E+24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1.1931865435224529E-4</v>
      </c>
      <c r="L91" s="2">
        <v>88</v>
      </c>
      <c r="M91">
        <v>0.89526598199999996</v>
      </c>
      <c r="Q91" s="5">
        <f t="shared" si="82"/>
        <v>50</v>
      </c>
      <c r="R91">
        <f t="shared" si="61"/>
        <v>50000</v>
      </c>
      <c r="S91">
        <f t="shared" si="62"/>
        <v>-7.1501991840439727E+25</v>
      </c>
      <c r="U91">
        <f t="shared" si="93"/>
        <v>0.89526598199999996</v>
      </c>
      <c r="V91">
        <f t="shared" si="78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79"/>
        <v>-0.2545400248088982</v>
      </c>
      <c r="AC91">
        <f t="shared" si="94"/>
        <v>-0.22726787929365908</v>
      </c>
      <c r="AE91">
        <f t="shared" si="63"/>
        <v>0</v>
      </c>
      <c r="AF91">
        <f t="shared" si="64"/>
        <v>0</v>
      </c>
      <c r="AG91">
        <f t="shared" si="65"/>
        <v>-1.5892415962398552E-25</v>
      </c>
      <c r="AH91">
        <f t="shared" si="66"/>
        <v>-1.501882817102639E-21</v>
      </c>
      <c r="AI91">
        <f t="shared" si="67"/>
        <v>-1.502041741262263E-21</v>
      </c>
      <c r="AJ91">
        <f t="shared" si="68"/>
        <v>-2.7272145515239127E-2</v>
      </c>
      <c r="AK91">
        <f t="shared" si="81"/>
        <v>-1.7817801736622875E-2</v>
      </c>
      <c r="AL91">
        <f t="shared" si="89"/>
        <v>-4.5089947251862002E-2</v>
      </c>
      <c r="AN91">
        <f t="shared" si="69"/>
        <v>0</v>
      </c>
      <c r="AO91">
        <f t="shared" si="70"/>
        <v>0</v>
      </c>
      <c r="AP91">
        <f t="shared" si="71"/>
        <v>-1.8962616870395386E-29</v>
      </c>
      <c r="AQ91">
        <f t="shared" si="72"/>
        <v>-1.7920263673144621E-25</v>
      </c>
      <c r="AR91">
        <f t="shared" si="73"/>
        <v>-1.7922159934831661E-25</v>
      </c>
      <c r="AS91">
        <f t="shared" si="74"/>
        <v>-3.2540757041769539E-6</v>
      </c>
      <c r="AT91">
        <f t="shared" si="75"/>
        <v>-2.1259961267289407E-6</v>
      </c>
      <c r="AU91">
        <f t="shared" si="76"/>
        <v>-5.380071830905895E-6</v>
      </c>
      <c r="AW91">
        <v>88</v>
      </c>
      <c r="AX91">
        <f>IF(Z91&gt;0, (R91*SUMPRODUCT(K91:$K$98, X91:$X$98)-K91*$AZ$3)/Z91, 0)</f>
        <v>-7.1501991840439727E+25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1.0653451281450472E-4</v>
      </c>
      <c r="L92" s="2">
        <v>89</v>
      </c>
      <c r="M92">
        <v>0.900953271</v>
      </c>
      <c r="Q92" s="5">
        <f t="shared" si="82"/>
        <v>50</v>
      </c>
      <c r="R92">
        <f t="shared" si="61"/>
        <v>50000</v>
      </c>
      <c r="S92">
        <f t="shared" si="62"/>
        <v>-7.1693890230656061E+26</v>
      </c>
      <c r="U92">
        <f t="shared" si="93"/>
        <v>0.900953271</v>
      </c>
      <c r="V92">
        <f t="shared" si="78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79"/>
        <v>-0.22726787929365908</v>
      </c>
      <c r="AC92">
        <f t="shared" si="94"/>
        <v>-0.20291774936933846</v>
      </c>
      <c r="AE92">
        <f t="shared" si="63"/>
        <v>0</v>
      </c>
      <c r="AF92">
        <f t="shared" si="64"/>
        <v>0</v>
      </c>
      <c r="AG92">
        <f t="shared" si="65"/>
        <v>-1.4151676573589777E-26</v>
      </c>
      <c r="AH92">
        <f t="shared" si="66"/>
        <v>-1.4318324145415589E-22</v>
      </c>
      <c r="AI92">
        <f t="shared" si="67"/>
        <v>-1.4319739313072947E-22</v>
      </c>
      <c r="AJ92">
        <f t="shared" si="68"/>
        <v>-2.4350129924320618E-2</v>
      </c>
      <c r="AK92">
        <f t="shared" si="81"/>
        <v>-1.5908751550556138E-2</v>
      </c>
      <c r="AL92">
        <f t="shared" si="89"/>
        <v>-4.0258881474876759E-2</v>
      </c>
      <c r="AN92">
        <f t="shared" si="69"/>
        <v>0</v>
      </c>
      <c r="AO92">
        <f t="shared" si="70"/>
        <v>0</v>
      </c>
      <c r="AP92">
        <f t="shared" si="71"/>
        <v>-1.5076419692758263E-30</v>
      </c>
      <c r="AQ92">
        <f t="shared" si="72"/>
        <v>-1.5253956871520095E-26</v>
      </c>
      <c r="AR92">
        <f t="shared" si="73"/>
        <v>-1.525546451348937E-26</v>
      </c>
      <c r="AS92">
        <f t="shared" si="74"/>
        <v>-2.5941292284573898E-6</v>
      </c>
      <c r="AT92">
        <f t="shared" si="75"/>
        <v>-1.6948310959254948E-6</v>
      </c>
      <c r="AU92">
        <f t="shared" si="76"/>
        <v>-4.2889603243828847E-6</v>
      </c>
      <c r="AW92">
        <v>89</v>
      </c>
      <c r="AX92">
        <f>IF(Z92&gt;0, (R92*SUMPRODUCT(K92:$K$98, X92:$X$98)-K92*$AZ$3)/Z92, 0)</f>
        <v>-7.1693890230656061E+26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9.512010072723635E-5</v>
      </c>
      <c r="L93" s="2">
        <v>90</v>
      </c>
      <c r="M93">
        <v>0.90658776299999999</v>
      </c>
      <c r="Q93" s="5">
        <f t="shared" si="82"/>
        <v>50</v>
      </c>
      <c r="R93">
        <f t="shared" si="61"/>
        <v>50000</v>
      </c>
      <c r="S93">
        <f t="shared" si="62"/>
        <v>-7.6742219479927329E+27</v>
      </c>
      <c r="U93">
        <f t="shared" si="93"/>
        <v>0.90658776299999999</v>
      </c>
      <c r="V93">
        <f t="shared" si="78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79"/>
        <v>-0.20291774936933846</v>
      </c>
      <c r="AC93">
        <f t="shared" si="94"/>
        <v>-0.18117656193690931</v>
      </c>
      <c r="AE93">
        <f t="shared" si="63"/>
        <v>0</v>
      </c>
      <c r="AF93">
        <f t="shared" si="64"/>
        <v>0</v>
      </c>
      <c r="AG93">
        <f t="shared" si="65"/>
        <v>-1.180423000303619E-27</v>
      </c>
      <c r="AH93">
        <f t="shared" si="66"/>
        <v>-1.2829736807550259E-23</v>
      </c>
      <c r="AI93">
        <f t="shared" si="67"/>
        <v>-1.2830917230550562E-23</v>
      </c>
      <c r="AJ93">
        <f t="shared" si="68"/>
        <v>-2.1741187432429143E-2</v>
      </c>
      <c r="AK93">
        <f t="shared" si="81"/>
        <v>-1.4204242455853694E-2</v>
      </c>
      <c r="AL93">
        <f t="shared" si="89"/>
        <v>-3.5945429888282837E-2</v>
      </c>
      <c r="AN93">
        <f t="shared" si="69"/>
        <v>0</v>
      </c>
      <c r="AO93">
        <f t="shared" si="70"/>
        <v>0</v>
      </c>
      <c r="AP93">
        <f t="shared" si="71"/>
        <v>-1.1228195468962679E-31</v>
      </c>
      <c r="AQ93">
        <f t="shared" si="72"/>
        <v>-1.2203658574381124E-27</v>
      </c>
      <c r="AR93">
        <f t="shared" si="73"/>
        <v>-1.2204781393928019E-27</v>
      </c>
      <c r="AS93">
        <f t="shared" si="74"/>
        <v>-2.0680239385023851E-6</v>
      </c>
      <c r="AT93">
        <f t="shared" si="75"/>
        <v>-1.3511089731548905E-6</v>
      </c>
      <c r="AU93">
        <f t="shared" si="76"/>
        <v>-3.4191329116572756E-6</v>
      </c>
      <c r="AW93">
        <v>90</v>
      </c>
      <c r="AX93">
        <f>IF(Z93&gt;0, (R93*SUMPRODUCT(K93:$K$98, X93:$X$98)-K93*$AZ$3)/Z93, 0)</f>
        <v>-7.6742219479927329E+27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8.4928661363603881E-5</v>
      </c>
      <c r="L94" s="2">
        <v>91</v>
      </c>
      <c r="M94">
        <v>0.91219363099999995</v>
      </c>
      <c r="Q94" s="5">
        <f t="shared" si="82"/>
        <v>50</v>
      </c>
      <c r="R94">
        <f t="shared" si="61"/>
        <v>50000</v>
      </c>
      <c r="S94">
        <f t="shared" si="62"/>
        <v>-8.8064562968313858E+28</v>
      </c>
      <c r="U94">
        <f t="shared" si="93"/>
        <v>0.91219363099999995</v>
      </c>
      <c r="V94">
        <f t="shared" si="78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79"/>
        <v>-0.18117656193690931</v>
      </c>
      <c r="AC94">
        <f t="shared" si="94"/>
        <v>-0.16176478744366901</v>
      </c>
      <c r="AE94">
        <f t="shared" si="63"/>
        <v>0</v>
      </c>
      <c r="AF94">
        <f t="shared" si="64"/>
        <v>0</v>
      </c>
      <c r="AG94">
        <f t="shared" si="65"/>
        <v>-9.1844427537710559E-29</v>
      </c>
      <c r="AH94">
        <f t="shared" si="66"/>
        <v>-1.0767743427628723E-24</v>
      </c>
      <c r="AI94">
        <f t="shared" si="67"/>
        <v>-1.0768661871904099E-24</v>
      </c>
      <c r="AJ94">
        <f t="shared" si="68"/>
        <v>-1.9411774493240302E-2</v>
      </c>
      <c r="AK94">
        <f t="shared" si="81"/>
        <v>-1.2682359335583654E-2</v>
      </c>
      <c r="AL94">
        <f t="shared" si="89"/>
        <v>-3.2094133828823958E-2</v>
      </c>
      <c r="AN94">
        <f t="shared" si="69"/>
        <v>0</v>
      </c>
      <c r="AO94">
        <f t="shared" si="70"/>
        <v>0</v>
      </c>
      <c r="AP94">
        <f t="shared" si="71"/>
        <v>-7.8002242844842746E-33</v>
      </c>
      <c r="AQ94">
        <f t="shared" si="72"/>
        <v>-9.1449003521525115E-29</v>
      </c>
      <c r="AR94">
        <f t="shared" si="73"/>
        <v>-9.1456803745809591E-29</v>
      </c>
      <c r="AS94">
        <f t="shared" si="74"/>
        <v>-1.6486160224030491E-6</v>
      </c>
      <c r="AT94">
        <f t="shared" si="75"/>
        <v>-1.0770958013033243E-6</v>
      </c>
      <c r="AU94">
        <f t="shared" si="76"/>
        <v>-2.7257118237063736E-6</v>
      </c>
      <c r="AW94">
        <v>91</v>
      </c>
      <c r="AX94">
        <f>IF(Z94&gt;0, (R94*SUMPRODUCT(K94:$K$98, X94:$X$98)-K94*$AZ$3)/Z94, 0)</f>
        <v>-8.8064562968313858E+28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7.5829161931789167E-5</v>
      </c>
      <c r="L95" s="2">
        <v>92</v>
      </c>
      <c r="M95">
        <v>0.91779930600000004</v>
      </c>
      <c r="Q95" s="5">
        <f t="shared" si="82"/>
        <v>50</v>
      </c>
      <c r="R95">
        <f t="shared" si="61"/>
        <v>50000</v>
      </c>
      <c r="S95">
        <f t="shared" si="62"/>
        <v>-1.0890348793441194E+30</v>
      </c>
      <c r="U95">
        <f t="shared" si="93"/>
        <v>0.91779930600000004</v>
      </c>
      <c r="V95">
        <f t="shared" si="78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79"/>
        <v>-0.16176478744366901</v>
      </c>
      <c r="AC95">
        <f t="shared" si="94"/>
        <v>-0.14443284593184733</v>
      </c>
      <c r="AE95">
        <f t="shared" si="63"/>
        <v>0</v>
      </c>
      <c r="AF95">
        <f t="shared" si="64"/>
        <v>0</v>
      </c>
      <c r="AG95">
        <f t="shared" si="65"/>
        <v>-6.6312314082554107E-30</v>
      </c>
      <c r="AH95">
        <f t="shared" si="66"/>
        <v>-8.4294751854078047E-26</v>
      </c>
      <c r="AI95">
        <f t="shared" si="67"/>
        <v>-8.4301383085486307E-26</v>
      </c>
      <c r="AJ95">
        <f t="shared" si="68"/>
        <v>-1.7331941511821686E-2</v>
      </c>
      <c r="AK95">
        <f t="shared" si="81"/>
        <v>-1.1323535121056832E-2</v>
      </c>
      <c r="AL95">
        <f t="shared" si="89"/>
        <v>-2.865547663287852E-2</v>
      </c>
      <c r="AN95">
        <f t="shared" si="69"/>
        <v>0</v>
      </c>
      <c r="AO95">
        <f t="shared" si="70"/>
        <v>0</v>
      </c>
      <c r="AP95">
        <f t="shared" si="71"/>
        <v>-5.0284072026376589E-34</v>
      </c>
      <c r="AQ95">
        <f t="shared" si="72"/>
        <v>-6.3920003883428695E-30</v>
      </c>
      <c r="AR95">
        <f t="shared" si="73"/>
        <v>-6.3925032290631339E-30</v>
      </c>
      <c r="AS95">
        <f t="shared" si="74"/>
        <v>-1.3142665994922254E-6</v>
      </c>
      <c r="AT95">
        <f t="shared" si="75"/>
        <v>-8.5865417833492037E-7</v>
      </c>
      <c r="AU95">
        <f t="shared" si="76"/>
        <v>-2.1729207778271457E-6</v>
      </c>
      <c r="AW95">
        <v>92</v>
      </c>
      <c r="AX95">
        <f>IF(Z95&gt;0, (R95*SUMPRODUCT(K95:$K$98, X95:$X$98)-K95*$AZ$3)/Z95, 0)</f>
        <v>-1.0890348793441194E+30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6.770460886766889E-5</v>
      </c>
      <c r="L96" s="2">
        <v>93</v>
      </c>
      <c r="M96">
        <v>0.92340517499999997</v>
      </c>
      <c r="Q96" s="5">
        <f t="shared" si="82"/>
        <v>50</v>
      </c>
      <c r="R96">
        <f t="shared" si="61"/>
        <v>50000</v>
      </c>
      <c r="S96">
        <f t="shared" si="62"/>
        <v>-1.4601022990044082E+31</v>
      </c>
      <c r="U96">
        <f t="shared" si="93"/>
        <v>0.92340517499999997</v>
      </c>
      <c r="V96">
        <f t="shared" si="78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79"/>
        <v>-0.14443284593184733</v>
      </c>
      <c r="AC96">
        <f t="shared" si="94"/>
        <v>-0.12895789815343509</v>
      </c>
      <c r="AE96">
        <f t="shared" si="63"/>
        <v>0</v>
      </c>
      <c r="AF96">
        <f t="shared" si="64"/>
        <v>0</v>
      </c>
      <c r="AG96">
        <f t="shared" si="65"/>
        <v>-4.4160569516727311E-31</v>
      </c>
      <c r="AH96">
        <f t="shared" si="66"/>
        <v>-6.1233133990055837E-27</v>
      </c>
      <c r="AI96">
        <f t="shared" si="67"/>
        <v>-6.1237550047007509E-27</v>
      </c>
      <c r="AJ96">
        <f t="shared" si="68"/>
        <v>-1.547494777841224E-2</v>
      </c>
      <c r="AK96">
        <f t="shared" si="81"/>
        <v>-1.0110299215229313E-2</v>
      </c>
      <c r="AL96">
        <f t="shared" si="89"/>
        <v>-2.5585246993641553E-2</v>
      </c>
      <c r="AN96">
        <f t="shared" si="69"/>
        <v>0</v>
      </c>
      <c r="AO96">
        <f t="shared" si="70"/>
        <v>0</v>
      </c>
      <c r="AP96">
        <f t="shared" si="71"/>
        <v>-2.9898740865035242E-35</v>
      </c>
      <c r="AQ96">
        <f t="shared" si="72"/>
        <v>-4.1457653865382917E-31</v>
      </c>
      <c r="AR96">
        <f t="shared" si="73"/>
        <v>-4.1460643739469416E-31</v>
      </c>
      <c r="AS96">
        <f t="shared" si="74"/>
        <v>-1.0477252865850024E-6</v>
      </c>
      <c r="AT96">
        <f t="shared" si="75"/>
        <v>-6.8451385390220034E-7</v>
      </c>
      <c r="AU96">
        <f t="shared" si="76"/>
        <v>-1.7322391404872028E-6</v>
      </c>
      <c r="AW96">
        <v>93</v>
      </c>
      <c r="AX96">
        <f>IF(Z96&gt;0, (R96*SUMPRODUCT(K96:$K$98, X96:$X$98)-K96*$AZ$3)/Z96, 0)</f>
        <v>-1.4601022990044082E+31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6.045054363184722E-5</v>
      </c>
      <c r="L97" s="2">
        <v>94</v>
      </c>
      <c r="M97">
        <v>0.92901104300000004</v>
      </c>
      <c r="Q97" s="5">
        <f t="shared" si="82"/>
        <v>50</v>
      </c>
      <c r="R97">
        <f t="shared" si="61"/>
        <v>50000</v>
      </c>
      <c r="S97">
        <f t="shared" si="62"/>
        <v>-2.1375390416468728E+32</v>
      </c>
      <c r="U97">
        <f t="shared" si="93"/>
        <v>0.92901104300000004</v>
      </c>
      <c r="V97">
        <f t="shared" si="78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79"/>
        <v>-0.12895789815343509</v>
      </c>
      <c r="AC97">
        <f t="shared" si="94"/>
        <v>-0.11514098049413847</v>
      </c>
      <c r="AE97">
        <f t="shared" si="63"/>
        <v>0</v>
      </c>
      <c r="AF97">
        <f t="shared" si="64"/>
        <v>0</v>
      </c>
      <c r="AG97">
        <f t="shared" si="65"/>
        <v>-2.6933070753511894E-32</v>
      </c>
      <c r="AH97">
        <f t="shared" si="66"/>
        <v>-4.1025656746208855E-28</v>
      </c>
      <c r="AI97">
        <f t="shared" si="67"/>
        <v>-4.1028350053284206E-28</v>
      </c>
      <c r="AJ97">
        <f t="shared" si="68"/>
        <v>-1.3816917659296615E-2</v>
      </c>
      <c r="AK97">
        <f t="shared" si="81"/>
        <v>-9.0270528707404561E-3</v>
      </c>
      <c r="AL97">
        <f t="shared" si="89"/>
        <v>-2.2843970530037071E-2</v>
      </c>
      <c r="AN97">
        <f t="shared" si="69"/>
        <v>0</v>
      </c>
      <c r="AO97">
        <f t="shared" si="70"/>
        <v>0</v>
      </c>
      <c r="AP97">
        <f t="shared" si="71"/>
        <v>-1.6281187687247989E-36</v>
      </c>
      <c r="AQ97">
        <f t="shared" si="72"/>
        <v>-2.4800232531618855E-32</v>
      </c>
      <c r="AR97">
        <f t="shared" si="73"/>
        <v>-2.4801860650387582E-32</v>
      </c>
      <c r="AS97">
        <f t="shared" si="74"/>
        <v>-8.352401838209504E-7</v>
      </c>
      <c r="AT97">
        <f t="shared" si="75"/>
        <v>-5.4569025342968767E-7</v>
      </c>
      <c r="AU97">
        <f t="shared" si="76"/>
        <v>-1.3809304372506381E-6</v>
      </c>
      <c r="AW97">
        <v>94</v>
      </c>
      <c r="AX97">
        <f>IF(Z97&gt;0, (R97*SUMPRODUCT(K97:$K$98, X97:$X$98)-K97*$AZ$3)/Z97, 0)</f>
        <v>-2.1375390416468728E+32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5.3973699671292156E-5</v>
      </c>
      <c r="L98" s="2">
        <v>95</v>
      </c>
      <c r="M98">
        <v>1</v>
      </c>
      <c r="Q98" s="5">
        <f t="shared" si="82"/>
        <v>50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79"/>
        <v>-0.11514098049413847</v>
      </c>
      <c r="AC98">
        <f t="shared" si="94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-2.6933070753511892E-29</v>
      </c>
      <c r="AI98">
        <f t="shared" si="67"/>
        <v>-2.6933070753511892E-29</v>
      </c>
      <c r="AJ98">
        <f t="shared" si="68"/>
        <v>-0.11514098049413847</v>
      </c>
      <c r="AK98">
        <f t="shared" si="81"/>
        <v>-8.0598686345896928E-3</v>
      </c>
      <c r="AL98">
        <f t="shared" si="89"/>
        <v>-0.12320084912872817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-1.4536774720757132E-33</v>
      </c>
      <c r="AR98">
        <f t="shared" si="73"/>
        <v>-1.4536774720757132E-33</v>
      </c>
      <c r="AS98">
        <f t="shared" si="74"/>
        <v>-6.2145847010487383E-6</v>
      </c>
      <c r="AT98">
        <f t="shared" si="75"/>
        <v>-4.3502092907341168E-7</v>
      </c>
      <c r="AU98">
        <f t="shared" si="76"/>
        <v>-6.6496056301221499E-6</v>
      </c>
      <c r="AW98">
        <v>95</v>
      </c>
    </row>
    <row r="100" spans="5:50" x14ac:dyDescent="0.25">
      <c r="AN100" s="6">
        <f t="shared" ref="AN100:AP100" si="95">SUM(AN3:AN98)</f>
        <v>3538.9668447331519</v>
      </c>
      <c r="AO100" s="6">
        <f t="shared" si="95"/>
        <v>-353.89668447331519</v>
      </c>
      <c r="AP100" s="6">
        <f t="shared" si="95"/>
        <v>-3017.9727492168358</v>
      </c>
      <c r="AQ100" s="6">
        <f>SUM(AQ3:AQ98)</f>
        <v>-1904.7137308700496</v>
      </c>
      <c r="AR100" s="6">
        <f t="shared" ref="AR100:AU100" si="96">SUM(AR3:AR98)</f>
        <v>-1737.6163198270485</v>
      </c>
      <c r="AS100" s="6">
        <f t="shared" si="96"/>
        <v>-471.54251924812365</v>
      </c>
      <c r="AT100" s="6">
        <f t="shared" si="96"/>
        <v>171.07934442955505</v>
      </c>
      <c r="AU100" s="6">
        <f t="shared" si="96"/>
        <v>-2038.0794946456169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71FF-8B57-47CC-8D14-CB588D746C25}">
  <sheetPr codeName="Sheet2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6595.3152091989359</v>
      </c>
      <c r="K3">
        <v>1</v>
      </c>
      <c r="L3" s="2">
        <v>0</v>
      </c>
      <c r="O3">
        <f>$C$3</f>
        <v>6595.3152091989359</v>
      </c>
      <c r="P3">
        <f>O3*C5</f>
        <v>659.53152091989364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6595.3152091989359</v>
      </c>
      <c r="AF3">
        <f t="shared" ref="AF3:AF34" si="3">-$Z3*P3</f>
        <v>-659.53152091989364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3415.8754842790427</v>
      </c>
      <c r="AJ3">
        <f t="shared" ref="AJ3:AJ34" si="7">AB3-AC3</f>
        <v>0</v>
      </c>
      <c r="AL3">
        <f t="shared" ref="AL3:AL23" si="8">SUM(AI3:AK3)</f>
        <v>3415.8754842790427</v>
      </c>
      <c r="AN3">
        <f t="shared" ref="AN3:AN34" si="9">AE3*$K3</f>
        <v>6595.3152091989359</v>
      </c>
      <c r="AO3">
        <f t="shared" ref="AO3:AO34" si="10">AF3*$K3</f>
        <v>-659.53152091989364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3415.8754842790427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3415.8754842790427</v>
      </c>
      <c r="AW3">
        <v>0</v>
      </c>
      <c r="AX3">
        <f>IF(Z3&gt;0, (R3*SUMPRODUCT(K3:$K$98, X3:$X$98)-K3*$AZ$3)/Z3, 0)</f>
        <v>0</v>
      </c>
      <c r="AZ3">
        <f>C6*SUMPRODUCT(X4:X89, K4:K89)/1</f>
        <v>4194.0405637829663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1.4095469999999999E-3</v>
      </c>
      <c r="R4">
        <f t="shared" si="0"/>
        <v>50000</v>
      </c>
      <c r="S4">
        <f t="shared" si="1"/>
        <v>284.57112705752843</v>
      </c>
      <c r="U4">
        <f t="shared" ref="U4:U35" si="20">M4</f>
        <v>1.4095469999999999E-3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1.4095469999999999E-3</v>
      </c>
      <c r="Y4">
        <f t="shared" ref="Y4:Y23" si="24">V4*W4</f>
        <v>0.01</v>
      </c>
      <c r="Z4">
        <f t="shared" ref="Z4:Z23" si="25">MAX(0, W4-X4-Y4)</f>
        <v>0.98859045300000004</v>
      </c>
      <c r="AB4">
        <f t="shared" ref="AB4:AB23" si="26">AC3</f>
        <v>0</v>
      </c>
      <c r="AC4">
        <f t="shared" ref="AC4:AC67" si="27">S4*Z4</f>
        <v>281.32429940852262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-70.477350000000001</v>
      </c>
      <c r="AI4">
        <f t="shared" si="6"/>
        <v>-70.477350000000001</v>
      </c>
      <c r="AJ4">
        <f t="shared" si="7"/>
        <v>-281.32429940852262</v>
      </c>
      <c r="AK4">
        <f t="shared" ref="AK4:AK35" si="28">G4*SUM(AB4:AB4, AE4:AF4)</f>
        <v>0</v>
      </c>
      <c r="AL4">
        <f t="shared" si="8"/>
        <v>-351.80164940852262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-65.749930030786459</v>
      </c>
      <c r="AR4">
        <f t="shared" si="13"/>
        <v>-65.749930030786459</v>
      </c>
      <c r="AS4">
        <f t="shared" si="14"/>
        <v>-262.45386641339923</v>
      </c>
      <c r="AT4">
        <f t="shared" si="15"/>
        <v>0</v>
      </c>
      <c r="AU4">
        <f t="shared" si="16"/>
        <v>-328.20379644418568</v>
      </c>
      <c r="AW4">
        <v>1</v>
      </c>
      <c r="AX4">
        <f>IF(Z4&gt;0, (R4*SUMPRODUCT(K4:$K$98, X4:$X$98)-K4*$AZ$3)/Z4, 0)</f>
        <v>284.57112705752843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1.462746E-3</v>
      </c>
      <c r="Q5" s="5">
        <f t="shared" ref="Q5:Q36" si="30">$C$8</f>
        <v>50</v>
      </c>
      <c r="R5">
        <f t="shared" si="0"/>
        <v>50000</v>
      </c>
      <c r="S5">
        <f t="shared" si="1"/>
        <v>554.54409022717664</v>
      </c>
      <c r="U5">
        <f t="shared" si="20"/>
        <v>1.462746E-3</v>
      </c>
      <c r="V5">
        <f t="shared" si="21"/>
        <v>0.01</v>
      </c>
      <c r="W5">
        <f t="shared" si="22"/>
        <v>0.98859045300000004</v>
      </c>
      <c r="X5">
        <f t="shared" si="23"/>
        <v>1.4460567307639381E-3</v>
      </c>
      <c r="Y5">
        <f t="shared" si="24"/>
        <v>9.8859045300000014E-3</v>
      </c>
      <c r="Z5">
        <f t="shared" si="25"/>
        <v>0.97725849173923607</v>
      </c>
      <c r="AB5">
        <f t="shared" si="26"/>
        <v>281.32429940852262</v>
      </c>
      <c r="AC5">
        <f t="shared" si="27"/>
        <v>541.93292121831746</v>
      </c>
      <c r="AE5">
        <f t="shared" si="2"/>
        <v>0</v>
      </c>
      <c r="AF5">
        <f t="shared" si="3"/>
        <v>0</v>
      </c>
      <c r="AG5">
        <f t="shared" si="4"/>
        <v>-48.862924586961803</v>
      </c>
      <c r="AH5">
        <f t="shared" si="5"/>
        <v>-72.3028365381969</v>
      </c>
      <c r="AI5">
        <f t="shared" si="6"/>
        <v>-121.1657611251587</v>
      </c>
      <c r="AJ5">
        <f t="shared" si="7"/>
        <v>-260.60862180979484</v>
      </c>
      <c r="AK5">
        <f t="shared" si="28"/>
        <v>11.534296275749428</v>
      </c>
      <c r="AL5">
        <f t="shared" si="8"/>
        <v>-370.24008665920411</v>
      </c>
      <c r="AN5">
        <f t="shared" si="9"/>
        <v>0</v>
      </c>
      <c r="AO5">
        <f t="shared" si="10"/>
        <v>0</v>
      </c>
      <c r="AP5">
        <f t="shared" si="11"/>
        <v>-41.783078581230264</v>
      </c>
      <c r="AQ5">
        <f t="shared" si="12"/>
        <v>-61.826735224265249</v>
      </c>
      <c r="AR5">
        <f t="shared" si="13"/>
        <v>-103.60981380549551</v>
      </c>
      <c r="AS5">
        <f t="shared" si="14"/>
        <v>-222.8485219840959</v>
      </c>
      <c r="AT5">
        <f t="shared" si="15"/>
        <v>9.863069223601622</v>
      </c>
      <c r="AU5">
        <f t="shared" si="16"/>
        <v>-316.59526656598979</v>
      </c>
      <c r="AW5">
        <v>2</v>
      </c>
      <c r="AX5">
        <f>IF(Z5&gt;0, (R5*SUMPRODUCT(K5:$K$98, X5:$X$98)-K5*$AZ$3)/Z5, 0)</f>
        <v>554.54409022717664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1.535893E-3</v>
      </c>
      <c r="Q6" s="5">
        <f t="shared" si="30"/>
        <v>50</v>
      </c>
      <c r="R6">
        <f t="shared" si="0"/>
        <v>50000</v>
      </c>
      <c r="S6">
        <f t="shared" si="1"/>
        <v>860.40569285226218</v>
      </c>
      <c r="U6">
        <f t="shared" si="20"/>
        <v>1.535893E-3</v>
      </c>
      <c r="V6">
        <f t="shared" si="21"/>
        <v>0.01</v>
      </c>
      <c r="W6">
        <f t="shared" si="22"/>
        <v>0.97725849173923607</v>
      </c>
      <c r="X6">
        <f t="shared" si="23"/>
        <v>1.5009644766528505E-3</v>
      </c>
      <c r="Y6">
        <f t="shared" si="24"/>
        <v>9.7725849173923608E-3</v>
      </c>
      <c r="Z6">
        <f t="shared" si="25"/>
        <v>0.96598494234519083</v>
      </c>
      <c r="AB6">
        <f t="shared" si="26"/>
        <v>541.93292121831746</v>
      </c>
      <c r="AC6">
        <f t="shared" si="27"/>
        <v>831.13894360336644</v>
      </c>
      <c r="AE6">
        <f t="shared" si="2"/>
        <v>0</v>
      </c>
      <c r="AF6">
        <f t="shared" si="3"/>
        <v>0</v>
      </c>
      <c r="AG6">
        <f t="shared" si="4"/>
        <v>-48.29924711725954</v>
      </c>
      <c r="AH6">
        <f t="shared" si="5"/>
        <v>-75.04822383264252</v>
      </c>
      <c r="AI6">
        <f t="shared" si="6"/>
        <v>-123.34747094990206</v>
      </c>
      <c r="AJ6">
        <f t="shared" si="7"/>
        <v>-289.20602238504898</v>
      </c>
      <c r="AK6">
        <f t="shared" si="28"/>
        <v>31.703075891271574</v>
      </c>
      <c r="AL6">
        <f t="shared" si="8"/>
        <v>-380.85041744367948</v>
      </c>
      <c r="AN6">
        <f t="shared" si="9"/>
        <v>0</v>
      </c>
      <c r="AO6">
        <f t="shared" si="10"/>
        <v>0</v>
      </c>
      <c r="AP6">
        <f t="shared" si="11"/>
        <v>-37.258523642315375</v>
      </c>
      <c r="AQ6">
        <f t="shared" si="12"/>
        <v>-57.892952558738372</v>
      </c>
      <c r="AR6">
        <f t="shared" si="13"/>
        <v>-95.151476201053754</v>
      </c>
      <c r="AS6">
        <f t="shared" si="14"/>
        <v>-223.09642625221784</v>
      </c>
      <c r="AT6">
        <f t="shared" si="15"/>
        <v>24.456070707714201</v>
      </c>
      <c r="AU6">
        <f t="shared" si="16"/>
        <v>-293.79183174555737</v>
      </c>
      <c r="AW6">
        <v>3</v>
      </c>
      <c r="AX6">
        <f>IF(Z6&gt;0, (R6*SUMPRODUCT(K6:$K$98, X6:$X$98)-K6*$AZ$3)/Z6, 0)</f>
        <v>860.40569285226218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1.6204399999999999E-3</v>
      </c>
      <c r="Q7" s="5">
        <f t="shared" si="30"/>
        <v>50</v>
      </c>
      <c r="R7">
        <f t="shared" si="0"/>
        <v>50000</v>
      </c>
      <c r="S7">
        <f t="shared" si="1"/>
        <v>1115.4198803122315</v>
      </c>
      <c r="U7">
        <f t="shared" si="20"/>
        <v>1.6204399999999999E-3</v>
      </c>
      <c r="V7">
        <f t="shared" si="21"/>
        <v>0.01</v>
      </c>
      <c r="W7">
        <f t="shared" si="22"/>
        <v>0.96598494234519083</v>
      </c>
      <c r="X7">
        <f t="shared" si="23"/>
        <v>1.5653206399738409E-3</v>
      </c>
      <c r="Y7">
        <f t="shared" si="24"/>
        <v>9.6598494234519088E-3</v>
      </c>
      <c r="Z7">
        <f t="shared" si="25"/>
        <v>0.95475977228176512</v>
      </c>
      <c r="AB7">
        <f t="shared" si="26"/>
        <v>831.13894360336644</v>
      </c>
      <c r="AC7">
        <f t="shared" si="27"/>
        <v>1064.9580309254598</v>
      </c>
      <c r="AE7">
        <f t="shared" si="2"/>
        <v>0</v>
      </c>
      <c r="AF7">
        <f t="shared" si="3"/>
        <v>0</v>
      </c>
      <c r="AG7">
        <f t="shared" si="4"/>
        <v>-47.737988614088259</v>
      </c>
      <c r="AH7">
        <f t="shared" si="5"/>
        <v>-78.266031998692043</v>
      </c>
      <c r="AI7">
        <f t="shared" si="6"/>
        <v>-126.00402061278029</v>
      </c>
      <c r="AJ7">
        <f t="shared" si="7"/>
        <v>-233.81908732209331</v>
      </c>
      <c r="AK7">
        <f t="shared" si="28"/>
        <v>40.808922130925289</v>
      </c>
      <c r="AL7">
        <f t="shared" si="8"/>
        <v>-319.01418580394835</v>
      </c>
      <c r="AN7">
        <f t="shared" si="9"/>
        <v>0</v>
      </c>
      <c r="AO7">
        <f t="shared" si="10"/>
        <v>0</v>
      </c>
      <c r="AP7">
        <f t="shared" si="11"/>
        <v>-33.505198074644056</v>
      </c>
      <c r="AQ7">
        <f t="shared" si="12"/>
        <v>-54.931491266448489</v>
      </c>
      <c r="AR7">
        <f t="shared" si="13"/>
        <v>-88.436689341092531</v>
      </c>
      <c r="AS7">
        <f t="shared" si="14"/>
        <v>-164.10735059849679</v>
      </c>
      <c r="AT7">
        <f t="shared" si="15"/>
        <v>28.641990559398252</v>
      </c>
      <c r="AU7">
        <f t="shared" si="16"/>
        <v>-223.90204938019113</v>
      </c>
      <c r="AW7">
        <v>4</v>
      </c>
      <c r="AX7">
        <f>IF(Z7&gt;0, (R7*SUMPRODUCT(K7:$K$98, X7:$X$98)-K7*$AZ$3)/Z7, 0)</f>
        <v>1115.4198803122315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1.706887E-3</v>
      </c>
      <c r="Q8" s="5">
        <f t="shared" si="30"/>
        <v>50</v>
      </c>
      <c r="R8">
        <f t="shared" si="0"/>
        <v>50000</v>
      </c>
      <c r="S8">
        <f t="shared" si="1"/>
        <v>1278.0415775445094</v>
      </c>
      <c r="U8">
        <f t="shared" si="20"/>
        <v>1.706887E-3</v>
      </c>
      <c r="V8">
        <f t="shared" si="21"/>
        <v>0.01</v>
      </c>
      <c r="W8">
        <f t="shared" si="22"/>
        <v>0.95475977228176512</v>
      </c>
      <c r="X8">
        <f t="shared" si="23"/>
        <v>1.6296670434307052E-3</v>
      </c>
      <c r="Y8">
        <f t="shared" si="24"/>
        <v>9.5475977228176509E-3</v>
      </c>
      <c r="Z8">
        <f t="shared" si="25"/>
        <v>0.94358250751551676</v>
      </c>
      <c r="AB8">
        <f t="shared" si="26"/>
        <v>1064.9580309254598</v>
      </c>
      <c r="AC8">
        <f t="shared" si="27"/>
        <v>1205.9376764485351</v>
      </c>
      <c r="AE8">
        <f t="shared" si="2"/>
        <v>0</v>
      </c>
      <c r="AF8">
        <f t="shared" si="3"/>
        <v>0</v>
      </c>
      <c r="AG8">
        <f t="shared" si="4"/>
        <v>-47.17912537577584</v>
      </c>
      <c r="AH8">
        <f t="shared" si="5"/>
        <v>-81.483352171535259</v>
      </c>
      <c r="AI8">
        <f t="shared" si="6"/>
        <v>-128.66247754731108</v>
      </c>
      <c r="AJ8">
        <f t="shared" si="7"/>
        <v>-140.97964552307531</v>
      </c>
      <c r="AK8">
        <f t="shared" si="28"/>
        <v>22.683606058712293</v>
      </c>
      <c r="AL8">
        <f t="shared" si="8"/>
        <v>-246.9585170116741</v>
      </c>
      <c r="AN8">
        <f t="shared" si="9"/>
        <v>0</v>
      </c>
      <c r="AO8">
        <f t="shared" si="10"/>
        <v>0</v>
      </c>
      <c r="AP8">
        <f t="shared" si="11"/>
        <v>-30.909135169300455</v>
      </c>
      <c r="AQ8">
        <f t="shared" si="12"/>
        <v>-53.383353893433174</v>
      </c>
      <c r="AR8">
        <f t="shared" si="13"/>
        <v>-84.292489062733623</v>
      </c>
      <c r="AS8">
        <f t="shared" si="14"/>
        <v>-92.362011480403382</v>
      </c>
      <c r="AT8">
        <f t="shared" si="15"/>
        <v>14.861035261071143</v>
      </c>
      <c r="AU8">
        <f t="shared" si="16"/>
        <v>-161.79346528206588</v>
      </c>
      <c r="AW8">
        <v>5</v>
      </c>
      <c r="AX8">
        <f>IF(Z8&gt;0, (R8*SUMPRODUCT(K8:$K$98, X8:$X$98)-K8*$AZ$3)/Z8, 0)</f>
        <v>1278.0415775445094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1.7980839999999999E-3</v>
      </c>
      <c r="Q9" s="5">
        <f t="shared" si="30"/>
        <v>50</v>
      </c>
      <c r="R9">
        <f t="shared" si="0"/>
        <v>50000</v>
      </c>
      <c r="S9">
        <f t="shared" si="1"/>
        <v>1392.0524406969575</v>
      </c>
      <c r="U9">
        <f t="shared" si="20"/>
        <v>1.7980839999999999E-3</v>
      </c>
      <c r="V9">
        <f t="shared" si="21"/>
        <v>0.01</v>
      </c>
      <c r="W9">
        <f t="shared" si="22"/>
        <v>0.94358250751551676</v>
      </c>
      <c r="X9">
        <f t="shared" si="23"/>
        <v>1.6966406094435303E-3</v>
      </c>
      <c r="Y9">
        <f t="shared" si="24"/>
        <v>9.4358250751551669E-3</v>
      </c>
      <c r="Z9">
        <f t="shared" si="25"/>
        <v>0.93245004183091806</v>
      </c>
      <c r="AB9">
        <f t="shared" si="26"/>
        <v>1205.9376764485351</v>
      </c>
      <c r="AC9">
        <f t="shared" si="27"/>
        <v>1298.0193565587097</v>
      </c>
      <c r="AE9">
        <f t="shared" si="2"/>
        <v>0</v>
      </c>
      <c r="AF9">
        <f t="shared" si="3"/>
        <v>0</v>
      </c>
      <c r="AG9">
        <f t="shared" si="4"/>
        <v>-46.622502091545904</v>
      </c>
      <c r="AH9">
        <f t="shared" si="5"/>
        <v>-84.832030472176513</v>
      </c>
      <c r="AI9">
        <f t="shared" si="6"/>
        <v>-131.45453256372241</v>
      </c>
      <c r="AJ9">
        <f t="shared" si="7"/>
        <v>-92.081680110174602</v>
      </c>
      <c r="AK9">
        <f t="shared" si="28"/>
        <v>7.115032291046357</v>
      </c>
      <c r="AL9">
        <f t="shared" si="8"/>
        <v>-216.42118038285065</v>
      </c>
      <c r="AN9">
        <f t="shared" si="9"/>
        <v>0</v>
      </c>
      <c r="AO9">
        <f t="shared" si="10"/>
        <v>0</v>
      </c>
      <c r="AP9">
        <f t="shared" si="11"/>
        <v>-28.927423616067518</v>
      </c>
      <c r="AQ9">
        <f t="shared" si="12"/>
        <v>-52.63492887750396</v>
      </c>
      <c r="AR9">
        <f t="shared" si="13"/>
        <v>-81.562352493571467</v>
      </c>
      <c r="AS9">
        <f t="shared" si="14"/>
        <v>-57.133050529890966</v>
      </c>
      <c r="AT9">
        <f t="shared" si="15"/>
        <v>4.4145968983165922</v>
      </c>
      <c r="AU9">
        <f t="shared" si="16"/>
        <v>-134.28080612514586</v>
      </c>
      <c r="AW9">
        <v>6</v>
      </c>
      <c r="AX9">
        <f>IF(Z9&gt;0, (R9*SUMPRODUCT(K9:$K$98, X9:$X$98)-K9*$AZ$3)/Z9, 0)</f>
        <v>1392.0524406969575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1.9035300000000001E-3</v>
      </c>
      <c r="Q10" s="5">
        <f t="shared" si="30"/>
        <v>50</v>
      </c>
      <c r="R10">
        <f t="shared" si="0"/>
        <v>50000</v>
      </c>
      <c r="S10">
        <f t="shared" si="1"/>
        <v>1496.6507677204854</v>
      </c>
      <c r="U10">
        <f t="shared" si="20"/>
        <v>1.9035300000000001E-3</v>
      </c>
      <c r="V10">
        <f t="shared" si="21"/>
        <v>0.01</v>
      </c>
      <c r="W10">
        <f t="shared" si="22"/>
        <v>0.93245004183091806</v>
      </c>
      <c r="X10">
        <f t="shared" si="23"/>
        <v>1.7749466281264076E-3</v>
      </c>
      <c r="Y10">
        <f t="shared" si="24"/>
        <v>9.3245004183091802E-3</v>
      </c>
      <c r="Z10">
        <f t="shared" si="25"/>
        <v>0.92135059478448245</v>
      </c>
      <c r="AB10">
        <f t="shared" si="26"/>
        <v>1298.0193565587097</v>
      </c>
      <c r="AC10">
        <f t="shared" si="27"/>
        <v>1378.9400750239215</v>
      </c>
      <c r="AE10">
        <f t="shared" si="2"/>
        <v>0</v>
      </c>
      <c r="AF10">
        <f t="shared" si="3"/>
        <v>0</v>
      </c>
      <c r="AG10">
        <f t="shared" si="4"/>
        <v>-46.067529739224121</v>
      </c>
      <c r="AH10">
        <f t="shared" si="5"/>
        <v>-88.747331406320384</v>
      </c>
      <c r="AI10">
        <f t="shared" si="6"/>
        <v>-134.81486114554451</v>
      </c>
      <c r="AJ10">
        <f t="shared" si="7"/>
        <v>-80.920718465211849</v>
      </c>
      <c r="AK10">
        <f t="shared" si="28"/>
        <v>5.3218793618907103</v>
      </c>
      <c r="AL10">
        <f t="shared" si="8"/>
        <v>-210.41370024886564</v>
      </c>
      <c r="AN10">
        <f t="shared" si="9"/>
        <v>0</v>
      </c>
      <c r="AO10">
        <f t="shared" si="10"/>
        <v>0</v>
      </c>
      <c r="AP10">
        <f t="shared" si="11"/>
        <v>-27.116103938175645</v>
      </c>
      <c r="AQ10">
        <f t="shared" si="12"/>
        <v>-52.238135543015851</v>
      </c>
      <c r="AR10">
        <f t="shared" si="13"/>
        <v>-79.354239481191499</v>
      </c>
      <c r="AS10">
        <f t="shared" si="14"/>
        <v>-47.631262737021459</v>
      </c>
      <c r="AT10">
        <f t="shared" si="15"/>
        <v>3.1325455204642552</v>
      </c>
      <c r="AU10">
        <f t="shared" si="16"/>
        <v>-123.8529566977487</v>
      </c>
      <c r="AW10">
        <v>7</v>
      </c>
      <c r="AX10">
        <f>IF(Z10&gt;0, (R10*SUMPRODUCT(K10:$K$98, X10:$X$98)-K10*$AZ$3)/Z10, 0)</f>
        <v>1496.6507677204854</v>
      </c>
    </row>
    <row r="11" spans="1:52" x14ac:dyDescent="0.25">
      <c r="A11" t="s">
        <v>33</v>
      </c>
      <c r="C11" s="25">
        <f>AU91</f>
        <v>-1959.3870668718696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2.008026E-3</v>
      </c>
      <c r="Q11" s="5">
        <f t="shared" si="30"/>
        <v>50</v>
      </c>
      <c r="R11">
        <f t="shared" si="0"/>
        <v>50000</v>
      </c>
      <c r="S11">
        <f t="shared" si="1"/>
        <v>1592.4866967990949</v>
      </c>
      <c r="U11">
        <f t="shared" si="20"/>
        <v>2.008026E-3</v>
      </c>
      <c r="V11">
        <f t="shared" si="21"/>
        <v>0.01</v>
      </c>
      <c r="W11">
        <f t="shared" si="22"/>
        <v>0.92135059478448245</v>
      </c>
      <c r="X11">
        <f t="shared" si="23"/>
        <v>1.8500959494427052E-3</v>
      </c>
      <c r="Y11">
        <f t="shared" si="24"/>
        <v>9.2135059478448255E-3</v>
      </c>
      <c r="Z11">
        <f t="shared" si="25"/>
        <v>0.91028699288719483</v>
      </c>
      <c r="AB11">
        <f t="shared" si="26"/>
        <v>1378.9400750239215</v>
      </c>
      <c r="AC11">
        <f t="shared" si="27"/>
        <v>1449.6199264421102</v>
      </c>
      <c r="AE11">
        <f t="shared" si="2"/>
        <v>0</v>
      </c>
      <c r="AF11">
        <f t="shared" si="3"/>
        <v>0</v>
      </c>
      <c r="AG11">
        <f t="shared" si="4"/>
        <v>-45.51434964435974</v>
      </c>
      <c r="AH11">
        <f t="shared" si="5"/>
        <v>-92.504797472135266</v>
      </c>
      <c r="AI11">
        <f t="shared" si="6"/>
        <v>-138.01914711649499</v>
      </c>
      <c r="AJ11">
        <f t="shared" si="7"/>
        <v>-70.679851418188719</v>
      </c>
      <c r="AK11">
        <f t="shared" si="28"/>
        <v>3.3094561800574112</v>
      </c>
      <c r="AL11">
        <f t="shared" si="8"/>
        <v>-205.38954235462629</v>
      </c>
      <c r="AN11">
        <f t="shared" si="9"/>
        <v>0</v>
      </c>
      <c r="AO11">
        <f t="shared" si="10"/>
        <v>0</v>
      </c>
      <c r="AP11">
        <f t="shared" si="11"/>
        <v>-25.456568849360821</v>
      </c>
      <c r="AQ11">
        <f t="shared" si="12"/>
        <v>-51.738732161306629</v>
      </c>
      <c r="AR11">
        <f t="shared" si="13"/>
        <v>-77.19530101066745</v>
      </c>
      <c r="AS11">
        <f t="shared" si="14"/>
        <v>-39.531851338068812</v>
      </c>
      <c r="AT11">
        <f t="shared" si="15"/>
        <v>1.8510074242489878</v>
      </c>
      <c r="AU11">
        <f t="shared" si="16"/>
        <v>-114.87614492448726</v>
      </c>
      <c r="AW11">
        <v>8</v>
      </c>
      <c r="AX11">
        <f>IF(Z11&gt;0, (R11*SUMPRODUCT(K11:$K$98, X11:$X$98)-K11*$AZ$3)/Z11, 0)</f>
        <v>1592.4866967990949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2.1277219999999999E-3</v>
      </c>
      <c r="Q12" s="5">
        <f t="shared" si="30"/>
        <v>50</v>
      </c>
      <c r="R12">
        <f t="shared" si="0"/>
        <v>50000</v>
      </c>
      <c r="S12">
        <f t="shared" si="1"/>
        <v>1684.1498259033183</v>
      </c>
      <c r="U12">
        <f t="shared" si="20"/>
        <v>2.1277219999999999E-3</v>
      </c>
      <c r="V12">
        <f t="shared" si="21"/>
        <v>0.01</v>
      </c>
      <c r="W12">
        <f t="shared" si="22"/>
        <v>0.91028699288719483</v>
      </c>
      <c r="X12">
        <f t="shared" si="23"/>
        <v>1.9368376610799278E-3</v>
      </c>
      <c r="Y12">
        <f t="shared" si="24"/>
        <v>9.1028699288719494E-3</v>
      </c>
      <c r="Z12">
        <f t="shared" si="25"/>
        <v>0.89924728529724296</v>
      </c>
      <c r="AB12">
        <f t="shared" si="26"/>
        <v>1449.6199264421102</v>
      </c>
      <c r="AC12">
        <f t="shared" si="27"/>
        <v>1514.4671589773834</v>
      </c>
      <c r="AE12">
        <f t="shared" si="2"/>
        <v>0</v>
      </c>
      <c r="AF12">
        <f t="shared" si="3"/>
        <v>0</v>
      </c>
      <c r="AG12">
        <f t="shared" si="4"/>
        <v>-44.962364264862146</v>
      </c>
      <c r="AH12">
        <f t="shared" si="5"/>
        <v>-96.841883053996398</v>
      </c>
      <c r="AI12">
        <f t="shared" si="6"/>
        <v>-141.80424731885853</v>
      </c>
      <c r="AJ12">
        <f t="shared" si="7"/>
        <v>-64.847232535273179</v>
      </c>
      <c r="AK12">
        <f t="shared" si="28"/>
        <v>3.3341258308168533</v>
      </c>
      <c r="AL12">
        <f t="shared" si="8"/>
        <v>-203.31735402331486</v>
      </c>
      <c r="AN12">
        <f t="shared" si="9"/>
        <v>0</v>
      </c>
      <c r="AO12">
        <f t="shared" si="10"/>
        <v>0</v>
      </c>
      <c r="AP12">
        <f t="shared" si="11"/>
        <v>-23.897974588313136</v>
      </c>
      <c r="AQ12">
        <f t="shared" si="12"/>
        <v>-51.472490340491973</v>
      </c>
      <c r="AR12">
        <f t="shared" si="13"/>
        <v>-75.370464928805106</v>
      </c>
      <c r="AS12">
        <f t="shared" si="14"/>
        <v>-34.466993464164588</v>
      </c>
      <c r="AT12">
        <f t="shared" si="15"/>
        <v>1.772123323180498</v>
      </c>
      <c r="AU12">
        <f t="shared" si="16"/>
        <v>-108.0653350697892</v>
      </c>
      <c r="AW12">
        <v>9</v>
      </c>
      <c r="AX12">
        <f>IF(Z12&gt;0, (R12*SUMPRODUCT(K12:$K$98, X12:$X$98)-K12*$AZ$3)/Z12, 0)</f>
        <v>1684.1498259033183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2.2569180000000001E-3</v>
      </c>
      <c r="Q13" s="5">
        <f t="shared" si="30"/>
        <v>50</v>
      </c>
      <c r="R13">
        <f t="shared" si="0"/>
        <v>50000</v>
      </c>
      <c r="S13">
        <f t="shared" si="1"/>
        <v>1771.1521598765339</v>
      </c>
      <c r="U13">
        <f t="shared" si="20"/>
        <v>2.2569180000000001E-3</v>
      </c>
      <c r="V13">
        <f t="shared" si="21"/>
        <v>0.01</v>
      </c>
      <c r="W13">
        <f t="shared" si="22"/>
        <v>0.89924728529724296</v>
      </c>
      <c r="X13">
        <f t="shared" si="23"/>
        <v>2.0295273846384831E-3</v>
      </c>
      <c r="Y13">
        <f t="shared" si="24"/>
        <v>8.9924728529724302E-3</v>
      </c>
      <c r="Z13">
        <f t="shared" si="25"/>
        <v>0.88822528505963205</v>
      </c>
      <c r="AB13">
        <f t="shared" si="26"/>
        <v>1514.4671589773834</v>
      </c>
      <c r="AC13">
        <f t="shared" si="27"/>
        <v>1573.1821320903173</v>
      </c>
      <c r="AE13">
        <f t="shared" si="2"/>
        <v>0</v>
      </c>
      <c r="AF13">
        <f t="shared" si="3"/>
        <v>0</v>
      </c>
      <c r="AG13">
        <f t="shared" si="4"/>
        <v>-44.411264252981603</v>
      </c>
      <c r="AH13">
        <f t="shared" si="5"/>
        <v>-101.47636923192415</v>
      </c>
      <c r="AI13">
        <f t="shared" si="6"/>
        <v>-145.88763348490576</v>
      </c>
      <c r="AJ13">
        <f t="shared" si="7"/>
        <v>-58.714973112933876</v>
      </c>
      <c r="AK13">
        <f t="shared" si="28"/>
        <v>3.028934317954767</v>
      </c>
      <c r="AL13">
        <f t="shared" si="8"/>
        <v>-201.57367227988487</v>
      </c>
      <c r="AN13">
        <f t="shared" si="9"/>
        <v>0</v>
      </c>
      <c r="AO13">
        <f t="shared" si="10"/>
        <v>0</v>
      </c>
      <c r="AP13">
        <f t="shared" si="11"/>
        <v>-22.438269081195909</v>
      </c>
      <c r="AQ13">
        <f t="shared" si="12"/>
        <v>-51.269742406755228</v>
      </c>
      <c r="AR13">
        <f t="shared" si="13"/>
        <v>-73.70801148795114</v>
      </c>
      <c r="AS13">
        <f t="shared" si="14"/>
        <v>-29.665049801295488</v>
      </c>
      <c r="AT13">
        <f t="shared" si="15"/>
        <v>1.5303334502794483</v>
      </c>
      <c r="AU13">
        <f t="shared" si="16"/>
        <v>-101.84272783896718</v>
      </c>
      <c r="AW13">
        <v>10</v>
      </c>
      <c r="AX13">
        <f>IF(Z13&gt;0, (R13*SUMPRODUCT(K13:$K$98, X13:$X$98)-K13*$AZ$3)/Z13, 0)</f>
        <v>1771.1521598765339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2.397513E-3</v>
      </c>
      <c r="Q14" s="5">
        <f t="shared" si="30"/>
        <v>50</v>
      </c>
      <c r="R14">
        <f t="shared" si="0"/>
        <v>50000</v>
      </c>
      <c r="S14">
        <f t="shared" si="1"/>
        <v>1853.9047947646011</v>
      </c>
      <c r="U14">
        <f t="shared" si="20"/>
        <v>2.397513E-3</v>
      </c>
      <c r="V14">
        <f t="shared" si="21"/>
        <v>0.01</v>
      </c>
      <c r="W14">
        <f t="shared" si="22"/>
        <v>0.88822528505963205</v>
      </c>
      <c r="X14">
        <f t="shared" si="23"/>
        <v>2.1295316678591738E-3</v>
      </c>
      <c r="Y14">
        <f t="shared" si="24"/>
        <v>8.882252850596321E-3</v>
      </c>
      <c r="Z14">
        <f t="shared" si="25"/>
        <v>0.87721350054117664</v>
      </c>
      <c r="AB14">
        <f t="shared" si="26"/>
        <v>1573.1821320903173</v>
      </c>
      <c r="AC14">
        <f t="shared" si="27"/>
        <v>1626.2703146855274</v>
      </c>
      <c r="AE14">
        <f t="shared" si="2"/>
        <v>0</v>
      </c>
      <c r="AF14">
        <f t="shared" si="3"/>
        <v>0</v>
      </c>
      <c r="AG14">
        <f t="shared" si="4"/>
        <v>-43.860675027058832</v>
      </c>
      <c r="AH14">
        <f t="shared" si="5"/>
        <v>-106.47658339295869</v>
      </c>
      <c r="AI14">
        <f t="shared" si="6"/>
        <v>-150.33725842001752</v>
      </c>
      <c r="AJ14">
        <f t="shared" si="7"/>
        <v>-53.088182595210128</v>
      </c>
      <c r="AK14">
        <f t="shared" si="28"/>
        <v>2.8317278377625712</v>
      </c>
      <c r="AL14">
        <f t="shared" si="8"/>
        <v>-200.59371317746508</v>
      </c>
      <c r="AN14">
        <f t="shared" si="9"/>
        <v>0</v>
      </c>
      <c r="AO14">
        <f t="shared" si="10"/>
        <v>0</v>
      </c>
      <c r="AP14">
        <f t="shared" si="11"/>
        <v>-21.06873012793714</v>
      </c>
      <c r="AQ14">
        <f t="shared" si="12"/>
        <v>-51.146645578689146</v>
      </c>
      <c r="AR14">
        <f t="shared" si="13"/>
        <v>-72.21537570662629</v>
      </c>
      <c r="AS14">
        <f t="shared" si="14"/>
        <v>-25.501217010251178</v>
      </c>
      <c r="AT14">
        <f t="shared" si="15"/>
        <v>1.3602369223177746</v>
      </c>
      <c r="AU14">
        <f t="shared" si="16"/>
        <v>-96.35635579455969</v>
      </c>
      <c r="AW14">
        <v>11</v>
      </c>
      <c r="AX14">
        <f>IF(Z14&gt;0, (R14*SUMPRODUCT(K14:$K$98, X14:$X$98)-K14*$AZ$3)/Z14, 0)</f>
        <v>1853.9047947646011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2.5466569999999999E-3</v>
      </c>
      <c r="Q15" s="5">
        <f t="shared" si="30"/>
        <v>50</v>
      </c>
      <c r="R15">
        <f t="shared" si="0"/>
        <v>50000</v>
      </c>
      <c r="S15">
        <f t="shared" si="1"/>
        <v>1937.7823617426923</v>
      </c>
      <c r="U15">
        <f t="shared" si="20"/>
        <v>2.5466569999999999E-3</v>
      </c>
      <c r="V15">
        <f t="shared" si="21"/>
        <v>0.01</v>
      </c>
      <c r="W15">
        <f t="shared" si="22"/>
        <v>0.87721350054117664</v>
      </c>
      <c r="X15">
        <f t="shared" si="23"/>
        <v>2.233961901647691E-3</v>
      </c>
      <c r="Y15">
        <f t="shared" si="24"/>
        <v>8.7721350054117669E-3</v>
      </c>
      <c r="Z15">
        <f t="shared" si="25"/>
        <v>0.86620740363411719</v>
      </c>
      <c r="AB15">
        <f t="shared" si="26"/>
        <v>1626.2703146855274</v>
      </c>
      <c r="AC15">
        <f t="shared" si="27"/>
        <v>1678.5214283731252</v>
      </c>
      <c r="AE15">
        <f t="shared" si="2"/>
        <v>0</v>
      </c>
      <c r="AF15">
        <f t="shared" si="3"/>
        <v>0</v>
      </c>
      <c r="AG15">
        <f t="shared" si="4"/>
        <v>-43.310370181705856</v>
      </c>
      <c r="AH15">
        <f t="shared" si="5"/>
        <v>-111.69809508238455</v>
      </c>
      <c r="AI15">
        <f t="shared" si="6"/>
        <v>-155.0084652640904</v>
      </c>
      <c r="AJ15">
        <f t="shared" si="7"/>
        <v>-52.251113687597808</v>
      </c>
      <c r="AK15">
        <f t="shared" si="28"/>
        <v>6.6677082902106628</v>
      </c>
      <c r="AL15">
        <f t="shared" si="8"/>
        <v>-200.59187066147754</v>
      </c>
      <c r="AN15">
        <f t="shared" si="9"/>
        <v>0</v>
      </c>
      <c r="AO15">
        <f t="shared" si="10"/>
        <v>0</v>
      </c>
      <c r="AP15">
        <f t="shared" si="11"/>
        <v>-19.736635990509768</v>
      </c>
      <c r="AQ15">
        <f t="shared" si="12"/>
        <v>-50.901080600912636</v>
      </c>
      <c r="AR15">
        <f t="shared" si="13"/>
        <v>-70.637716591422404</v>
      </c>
      <c r="AS15">
        <f t="shared" si="14"/>
        <v>-23.810953511232317</v>
      </c>
      <c r="AT15">
        <f t="shared" si="15"/>
        <v>3.0384901090127068</v>
      </c>
      <c r="AU15">
        <f t="shared" si="16"/>
        <v>-91.410179993642004</v>
      </c>
      <c r="AW15">
        <v>12</v>
      </c>
      <c r="AX15">
        <f>IF(Z15&gt;0, (R15*SUMPRODUCT(K15:$K$98, X15:$X$98)-K15*$AZ$3)/Z15, 0)</f>
        <v>1937.7823617426923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3.8442260000000001E-3</v>
      </c>
      <c r="Q16" s="5">
        <f t="shared" si="30"/>
        <v>50</v>
      </c>
      <c r="R16">
        <f t="shared" si="0"/>
        <v>50000</v>
      </c>
      <c r="S16">
        <f t="shared" si="1"/>
        <v>2026.2534840613448</v>
      </c>
      <c r="U16">
        <f t="shared" si="20"/>
        <v>3.8442260000000001E-3</v>
      </c>
      <c r="V16">
        <f t="shared" si="21"/>
        <v>0.01</v>
      </c>
      <c r="W16">
        <f t="shared" si="22"/>
        <v>0.86620740363411719</v>
      </c>
      <c r="X16">
        <f t="shared" si="23"/>
        <v>3.3298970224427678E-3</v>
      </c>
      <c r="Y16">
        <f t="shared" si="24"/>
        <v>8.6620740363411719E-3</v>
      </c>
      <c r="Z16">
        <f t="shared" si="25"/>
        <v>0.85421543257533328</v>
      </c>
      <c r="AB16">
        <f t="shared" si="26"/>
        <v>1678.5214283731252</v>
      </c>
      <c r="AC16">
        <f t="shared" si="27"/>
        <v>1730.8569963947377</v>
      </c>
      <c r="AE16">
        <f t="shared" si="2"/>
        <v>0</v>
      </c>
      <c r="AF16">
        <f t="shared" si="3"/>
        <v>0</v>
      </c>
      <c r="AG16">
        <f t="shared" si="4"/>
        <v>-42.710771628766665</v>
      </c>
      <c r="AH16">
        <f t="shared" si="5"/>
        <v>-166.49485112213839</v>
      </c>
      <c r="AI16">
        <f t="shared" si="6"/>
        <v>-209.20562275090504</v>
      </c>
      <c r="AJ16">
        <f t="shared" si="7"/>
        <v>-52.335568021612517</v>
      </c>
      <c r="AK16">
        <f t="shared" si="28"/>
        <v>11.917502141449189</v>
      </c>
      <c r="AL16">
        <f t="shared" si="8"/>
        <v>-249.62368863106838</v>
      </c>
      <c r="AN16">
        <f t="shared" si="9"/>
        <v>0</v>
      </c>
      <c r="AO16">
        <f t="shared" si="10"/>
        <v>0</v>
      </c>
      <c r="AP16">
        <f t="shared" si="11"/>
        <v>-18.41206843380704</v>
      </c>
      <c r="AQ16">
        <f t="shared" si="12"/>
        <v>-71.77380496381933</v>
      </c>
      <c r="AR16">
        <f t="shared" si="13"/>
        <v>-90.185873397626352</v>
      </c>
      <c r="AS16">
        <f t="shared" si="14"/>
        <v>-22.561195295452883</v>
      </c>
      <c r="AT16">
        <f t="shared" si="15"/>
        <v>5.1374830428166778</v>
      </c>
      <c r="AU16">
        <f t="shared" si="16"/>
        <v>-107.60958565026257</v>
      </c>
      <c r="AW16">
        <v>13</v>
      </c>
      <c r="AX16">
        <f>IF(Z16&gt;0, (R16*SUMPRODUCT(K16:$K$98, X16:$X$98)-K16*$AZ$3)/Z16, 0)</f>
        <v>2026.2534840613448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5.3300140000000001E-3</v>
      </c>
      <c r="Q17" s="5">
        <f t="shared" si="30"/>
        <v>50</v>
      </c>
      <c r="R17">
        <f t="shared" si="0"/>
        <v>50000</v>
      </c>
      <c r="S17">
        <f t="shared" si="1"/>
        <v>2101.3824641634951</v>
      </c>
      <c r="U17">
        <f t="shared" si="20"/>
        <v>5.3300140000000001E-3</v>
      </c>
      <c r="V17">
        <f t="shared" si="21"/>
        <v>0.01</v>
      </c>
      <c r="W17">
        <f t="shared" si="22"/>
        <v>0.85421543257533328</v>
      </c>
      <c r="X17">
        <f t="shared" si="23"/>
        <v>4.5529802146425822E-3</v>
      </c>
      <c r="Y17">
        <f t="shared" si="24"/>
        <v>8.5421543257533337E-3</v>
      </c>
      <c r="Z17">
        <f t="shared" si="25"/>
        <v>0.84112029803493737</v>
      </c>
      <c r="AB17">
        <f t="shared" si="26"/>
        <v>1730.8569963947377</v>
      </c>
      <c r="AC17">
        <f t="shared" si="27"/>
        <v>1767.5154445425901</v>
      </c>
      <c r="AE17">
        <f t="shared" si="2"/>
        <v>0</v>
      </c>
      <c r="AF17">
        <f t="shared" si="3"/>
        <v>0</v>
      </c>
      <c r="AG17">
        <f t="shared" si="4"/>
        <v>-42.05601490174687</v>
      </c>
      <c r="AH17">
        <f t="shared" si="5"/>
        <v>-227.64901073212911</v>
      </c>
      <c r="AI17">
        <f t="shared" si="6"/>
        <v>-269.70502563387601</v>
      </c>
      <c r="AJ17">
        <f t="shared" si="7"/>
        <v>-36.658448147852368</v>
      </c>
      <c r="AK17">
        <f t="shared" si="28"/>
        <v>23.88582655024738</v>
      </c>
      <c r="AL17">
        <f t="shared" si="8"/>
        <v>-282.477647231481</v>
      </c>
      <c r="AN17">
        <f t="shared" si="9"/>
        <v>0</v>
      </c>
      <c r="AO17">
        <f t="shared" si="10"/>
        <v>0</v>
      </c>
      <c r="AP17">
        <f t="shared" si="11"/>
        <v>-17.042499686922181</v>
      </c>
      <c r="AQ17">
        <f t="shared" si="12"/>
        <v>-92.250970597057318</v>
      </c>
      <c r="AR17">
        <f t="shared" si="13"/>
        <v>-109.2934702839795</v>
      </c>
      <c r="AS17">
        <f t="shared" si="14"/>
        <v>-14.855225644712164</v>
      </c>
      <c r="AT17">
        <f t="shared" si="15"/>
        <v>9.679333442683367</v>
      </c>
      <c r="AU17">
        <f t="shared" si="16"/>
        <v>-114.46936248600831</v>
      </c>
      <c r="AW17">
        <v>14</v>
      </c>
      <c r="AX17">
        <f>IF(Z17&gt;0, (R17*SUMPRODUCT(K17:$K$98, X17:$X$98)-K17*$AZ$3)/Z17, 0)</f>
        <v>2101.3824641634951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6.9004050000000001E-3</v>
      </c>
      <c r="Q18" s="5">
        <f t="shared" si="30"/>
        <v>50</v>
      </c>
      <c r="R18">
        <f t="shared" si="0"/>
        <v>50000</v>
      </c>
      <c r="S18">
        <f t="shared" si="1"/>
        <v>2163.2745262402127</v>
      </c>
      <c r="U18">
        <f t="shared" si="20"/>
        <v>6.9004050000000001E-3</v>
      </c>
      <c r="V18">
        <f t="shared" si="21"/>
        <v>0.01</v>
      </c>
      <c r="W18">
        <f t="shared" si="22"/>
        <v>0.84112029803493737</v>
      </c>
      <c r="X18">
        <f t="shared" si="23"/>
        <v>5.804070710161772E-3</v>
      </c>
      <c r="Y18">
        <f t="shared" si="24"/>
        <v>8.4112029803493742E-3</v>
      </c>
      <c r="Z18">
        <f t="shared" si="25"/>
        <v>0.82690502434442625</v>
      </c>
      <c r="AB18">
        <f t="shared" si="26"/>
        <v>1767.5154445425901</v>
      </c>
      <c r="AC18">
        <f t="shared" si="27"/>
        <v>1788.8225747843403</v>
      </c>
      <c r="AE18">
        <f t="shared" si="2"/>
        <v>0</v>
      </c>
      <c r="AF18">
        <f t="shared" si="3"/>
        <v>0</v>
      </c>
      <c r="AG18">
        <f t="shared" si="4"/>
        <v>-41.34525121722131</v>
      </c>
      <c r="AH18">
        <f t="shared" si="5"/>
        <v>-290.20353550808858</v>
      </c>
      <c r="AI18">
        <f t="shared" si="6"/>
        <v>-331.54878672530987</v>
      </c>
      <c r="AJ18">
        <f t="shared" si="7"/>
        <v>-21.307130241750201</v>
      </c>
      <c r="AK18">
        <f t="shared" si="28"/>
        <v>38.178333602119949</v>
      </c>
      <c r="AL18">
        <f t="shared" si="8"/>
        <v>-314.67758336494012</v>
      </c>
      <c r="AN18">
        <f t="shared" si="9"/>
        <v>0</v>
      </c>
      <c r="AO18">
        <f t="shared" si="10"/>
        <v>0</v>
      </c>
      <c r="AP18">
        <f t="shared" si="11"/>
        <v>-15.635007969392332</v>
      </c>
      <c r="AQ18">
        <f t="shared" si="12"/>
        <v>-109.74258123566278</v>
      </c>
      <c r="AR18">
        <f t="shared" si="13"/>
        <v>-125.37758920505512</v>
      </c>
      <c r="AS18">
        <f t="shared" si="14"/>
        <v>-8.0574465344132431</v>
      </c>
      <c r="AT18">
        <f t="shared" si="15"/>
        <v>14.437415000604307</v>
      </c>
      <c r="AU18">
        <f t="shared" si="16"/>
        <v>-118.99762073886404</v>
      </c>
      <c r="AW18">
        <v>15</v>
      </c>
      <c r="AX18">
        <f>IF(Z18&gt;0, (R18*SUMPRODUCT(K18:$K$98, X18:$X$98)-K18*$AZ$3)/Z18, 0)</f>
        <v>2163.2745262402127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8.6257439999999994E-3</v>
      </c>
      <c r="Q19" s="5">
        <f t="shared" si="30"/>
        <v>50</v>
      </c>
      <c r="R19">
        <f t="shared" si="0"/>
        <v>50000</v>
      </c>
      <c r="S19">
        <f t="shared" si="1"/>
        <v>2200.8743077365316</v>
      </c>
      <c r="U19">
        <f t="shared" si="20"/>
        <v>8.6257439999999994E-3</v>
      </c>
      <c r="V19">
        <f t="shared" si="21"/>
        <v>0.01</v>
      </c>
      <c r="W19">
        <f t="shared" si="22"/>
        <v>0.82690502434442625</v>
      </c>
      <c r="X19">
        <f t="shared" si="23"/>
        <v>7.1326710523087885E-3</v>
      </c>
      <c r="Y19">
        <f t="shared" si="24"/>
        <v>8.269050243444263E-3</v>
      </c>
      <c r="Z19">
        <f t="shared" si="25"/>
        <v>0.81150330304867324</v>
      </c>
      <c r="AB19">
        <f t="shared" si="26"/>
        <v>1788.8225747843403</v>
      </c>
      <c r="AC19">
        <f t="shared" si="27"/>
        <v>1786.0167703231575</v>
      </c>
      <c r="AE19">
        <f t="shared" si="2"/>
        <v>0</v>
      </c>
      <c r="AF19">
        <f t="shared" si="3"/>
        <v>0</v>
      </c>
      <c r="AG19">
        <f t="shared" si="4"/>
        <v>-40.575165152433662</v>
      </c>
      <c r="AH19">
        <f t="shared" si="5"/>
        <v>-356.63355261543944</v>
      </c>
      <c r="AI19">
        <f t="shared" si="6"/>
        <v>-397.20871776787311</v>
      </c>
      <c r="AJ19">
        <f t="shared" si="7"/>
        <v>2.8058044611827881</v>
      </c>
      <c r="AK19">
        <f t="shared" si="28"/>
        <v>39.890743417690793</v>
      </c>
      <c r="AL19">
        <f t="shared" si="8"/>
        <v>-354.51216988899955</v>
      </c>
      <c r="AN19">
        <f t="shared" si="9"/>
        <v>0</v>
      </c>
      <c r="AO19">
        <f t="shared" si="10"/>
        <v>0</v>
      </c>
      <c r="AP19">
        <f t="shared" si="11"/>
        <v>-14.309236513584326</v>
      </c>
      <c r="AQ19">
        <f t="shared" si="12"/>
        <v>-125.77037786248074</v>
      </c>
      <c r="AR19">
        <f t="shared" si="13"/>
        <v>-140.07961437606508</v>
      </c>
      <c r="AS19">
        <f t="shared" si="14"/>
        <v>0.98949491628936592</v>
      </c>
      <c r="AT19">
        <f t="shared" si="15"/>
        <v>14.067868365341903</v>
      </c>
      <c r="AU19">
        <f t="shared" si="16"/>
        <v>-125.02225109443381</v>
      </c>
      <c r="AW19">
        <v>16</v>
      </c>
      <c r="AX19">
        <f>IF(Z19&gt;0, (R19*SUMPRODUCT(K19:$K$98, X19:$X$98)-K19*$AZ$3)/Z19, 0)</f>
        <v>2200.8743077365316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1.0476563E-2</v>
      </c>
      <c r="Q20" s="5">
        <f t="shared" si="30"/>
        <v>50</v>
      </c>
      <c r="R20">
        <f t="shared" si="0"/>
        <v>50000</v>
      </c>
      <c r="S20">
        <f t="shared" si="1"/>
        <v>2184.4923508601191</v>
      </c>
      <c r="U20">
        <f t="shared" si="20"/>
        <v>1.0476563E-2</v>
      </c>
      <c r="V20">
        <f t="shared" si="21"/>
        <v>0.01</v>
      </c>
      <c r="W20">
        <f t="shared" si="22"/>
        <v>0.81150330304867324</v>
      </c>
      <c r="X20">
        <f t="shared" si="23"/>
        <v>8.5017654790975165E-3</v>
      </c>
      <c r="Y20">
        <f t="shared" si="24"/>
        <v>8.1150330304867319E-3</v>
      </c>
      <c r="Z20">
        <f t="shared" si="25"/>
        <v>0.79488650453908893</v>
      </c>
      <c r="AB20">
        <f t="shared" si="26"/>
        <v>1786.0167703231575</v>
      </c>
      <c r="AC20">
        <f t="shared" si="27"/>
        <v>1736.4234889675772</v>
      </c>
      <c r="AE20">
        <f t="shared" si="2"/>
        <v>0</v>
      </c>
      <c r="AF20">
        <f t="shared" si="3"/>
        <v>0</v>
      </c>
      <c r="AG20">
        <f t="shared" si="4"/>
        <v>-39.744325226954444</v>
      </c>
      <c r="AH20">
        <f t="shared" si="5"/>
        <v>-425.08827395487583</v>
      </c>
      <c r="AI20">
        <f t="shared" si="6"/>
        <v>-464.83259918183029</v>
      </c>
      <c r="AJ20">
        <f t="shared" si="7"/>
        <v>49.593281355580302</v>
      </c>
      <c r="AK20">
        <f t="shared" si="28"/>
        <v>7.6798721123895772</v>
      </c>
      <c r="AL20">
        <f t="shared" si="8"/>
        <v>-407.55944571386038</v>
      </c>
      <c r="AN20">
        <f t="shared" si="9"/>
        <v>0</v>
      </c>
      <c r="AO20">
        <f t="shared" si="10"/>
        <v>0</v>
      </c>
      <c r="AP20">
        <f t="shared" si="11"/>
        <v>-13.294349360364237</v>
      </c>
      <c r="AQ20">
        <f t="shared" si="12"/>
        <v>-142.19066472205873</v>
      </c>
      <c r="AR20">
        <f t="shared" si="13"/>
        <v>-155.48501408242299</v>
      </c>
      <c r="AS20">
        <f t="shared" si="14"/>
        <v>16.58879360771688</v>
      </c>
      <c r="AT20">
        <f t="shared" si="15"/>
        <v>2.5688925984276727</v>
      </c>
      <c r="AU20">
        <f t="shared" si="16"/>
        <v>-136.32732787627842</v>
      </c>
      <c r="AW20">
        <v>17</v>
      </c>
      <c r="AX20">
        <f>IF(Z20&gt;0, (R20*SUMPRODUCT(K20:$K$98, X20:$X$98)-K20*$AZ$3)/Z20, 0)</f>
        <v>2184.4923508601191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1.2607808E-2</v>
      </c>
      <c r="Q21" s="5">
        <f t="shared" si="30"/>
        <v>50</v>
      </c>
      <c r="R21">
        <f t="shared" si="0"/>
        <v>50000</v>
      </c>
      <c r="S21">
        <f t="shared" si="1"/>
        <v>2140.605160319069</v>
      </c>
      <c r="U21">
        <f t="shared" si="20"/>
        <v>1.2607808E-2</v>
      </c>
      <c r="V21">
        <f t="shared" si="21"/>
        <v>0.01</v>
      </c>
      <c r="W21">
        <f t="shared" si="22"/>
        <v>0.79488650453908893</v>
      </c>
      <c r="X21">
        <f t="shared" si="23"/>
        <v>1.0021776431019962E-2</v>
      </c>
      <c r="Y21">
        <f t="shared" si="24"/>
        <v>7.9488650453908901E-3</v>
      </c>
      <c r="Z21">
        <f t="shared" si="25"/>
        <v>0.77691586306267801</v>
      </c>
      <c r="AB21">
        <f t="shared" si="26"/>
        <v>1736.4234889675772</v>
      </c>
      <c r="AC21">
        <f t="shared" si="27"/>
        <v>1663.0701056057117</v>
      </c>
      <c r="AE21">
        <f t="shared" si="2"/>
        <v>0</v>
      </c>
      <c r="AF21">
        <f t="shared" si="3"/>
        <v>0</v>
      </c>
      <c r="AG21">
        <f t="shared" si="4"/>
        <v>-38.845793153133897</v>
      </c>
      <c r="AH21">
        <f t="shared" si="5"/>
        <v>-501.08882155099809</v>
      </c>
      <c r="AI21">
        <f t="shared" si="6"/>
        <v>-539.93461470413195</v>
      </c>
      <c r="AJ21">
        <f t="shared" si="7"/>
        <v>73.353383361865554</v>
      </c>
      <c r="AK21">
        <f t="shared" si="28"/>
        <v>2.7782775823481236</v>
      </c>
      <c r="AL21">
        <f t="shared" si="8"/>
        <v>-463.8029537599183</v>
      </c>
      <c r="AN21">
        <f t="shared" si="9"/>
        <v>0</v>
      </c>
      <c r="AO21">
        <f t="shared" si="10"/>
        <v>0</v>
      </c>
      <c r="AP21">
        <f t="shared" si="11"/>
        <v>-12.356212687847277</v>
      </c>
      <c r="AQ21">
        <f t="shared" si="12"/>
        <v>-159.38817442030725</v>
      </c>
      <c r="AR21">
        <f t="shared" si="13"/>
        <v>-171.74438710815451</v>
      </c>
      <c r="AS21">
        <f t="shared" si="14"/>
        <v>23.332513835395503</v>
      </c>
      <c r="AT21">
        <f t="shared" si="15"/>
        <v>0.8837247466680197</v>
      </c>
      <c r="AU21">
        <f t="shared" si="16"/>
        <v>-147.528148526091</v>
      </c>
      <c r="AW21">
        <v>18</v>
      </c>
      <c r="AX21">
        <f>IF(Z21&gt;0, (R21*SUMPRODUCT(K21:$K$98, X21:$X$98)-K21*$AZ$3)/Z21, 0)</f>
        <v>2140.605160319069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1.5033739000000001E-2</v>
      </c>
      <c r="Q22" s="5">
        <f t="shared" si="30"/>
        <v>50</v>
      </c>
      <c r="R22">
        <f t="shared" si="0"/>
        <v>50000</v>
      </c>
      <c r="S22">
        <f t="shared" si="1"/>
        <v>2101.9018085351609</v>
      </c>
      <c r="U22">
        <f t="shared" si="20"/>
        <v>1.5033739000000001E-2</v>
      </c>
      <c r="V22">
        <f t="shared" si="21"/>
        <v>0.01</v>
      </c>
      <c r="W22">
        <f t="shared" si="22"/>
        <v>0.77691586306267801</v>
      </c>
      <c r="X22">
        <f t="shared" si="23"/>
        <v>1.1679950310244042E-2</v>
      </c>
      <c r="Y22">
        <f t="shared" si="24"/>
        <v>7.7691586306267799E-3</v>
      </c>
      <c r="Z22">
        <f t="shared" si="25"/>
        <v>0.7574667541218072</v>
      </c>
      <c r="AB22">
        <f t="shared" si="26"/>
        <v>1663.0701056057117</v>
      </c>
      <c r="AC22">
        <f t="shared" si="27"/>
        <v>1592.1207403938845</v>
      </c>
      <c r="AE22">
        <f t="shared" si="2"/>
        <v>0</v>
      </c>
      <c r="AF22">
        <f t="shared" si="3"/>
        <v>0</v>
      </c>
      <c r="AG22">
        <f t="shared" si="4"/>
        <v>-37.873337706090361</v>
      </c>
      <c r="AH22">
        <f t="shared" si="5"/>
        <v>-583.99751551220209</v>
      </c>
      <c r="AI22">
        <f t="shared" si="6"/>
        <v>-621.8708532182925</v>
      </c>
      <c r="AJ22">
        <f t="shared" si="7"/>
        <v>70.949365211827171</v>
      </c>
      <c r="AK22">
        <f t="shared" si="28"/>
        <v>34.924472217719945</v>
      </c>
      <c r="AL22">
        <f t="shared" si="8"/>
        <v>-515.99701578874533</v>
      </c>
      <c r="AN22">
        <f t="shared" si="9"/>
        <v>0</v>
      </c>
      <c r="AO22">
        <f t="shared" si="10"/>
        <v>0</v>
      </c>
      <c r="AP22">
        <f t="shared" si="11"/>
        <v>-11.248263757601514</v>
      </c>
      <c r="AQ22">
        <f t="shared" si="12"/>
        <v>-173.44544965227306</v>
      </c>
      <c r="AR22">
        <f t="shared" si="13"/>
        <v>-184.69371340987459</v>
      </c>
      <c r="AS22">
        <f t="shared" si="14"/>
        <v>21.071741274302706</v>
      </c>
      <c r="AT22">
        <f t="shared" si="15"/>
        <v>10.372459859453269</v>
      </c>
      <c r="AU22">
        <f t="shared" si="16"/>
        <v>-153.24951227611859</v>
      </c>
      <c r="AW22">
        <v>19</v>
      </c>
      <c r="AX22">
        <f>IF(Z22&gt;0, (R22*SUMPRODUCT(K22:$K$98, X22:$X$98)-K22*$AZ$3)/Z22, 0)</f>
        <v>2101.9018085351609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1.7719183999999999E-2</v>
      </c>
      <c r="Q23" s="5">
        <f t="shared" si="30"/>
        <v>50</v>
      </c>
      <c r="R23">
        <f t="shared" si="0"/>
        <v>50000</v>
      </c>
      <c r="S23">
        <f t="shared" si="1"/>
        <v>2107.531098937473</v>
      </c>
      <c r="U23">
        <f t="shared" si="20"/>
        <v>1.7719183999999999E-2</v>
      </c>
      <c r="V23">
        <f t="shared" si="21"/>
        <v>0.01</v>
      </c>
      <c r="W23">
        <f t="shared" si="22"/>
        <v>0.7574667541218072</v>
      </c>
      <c r="X23">
        <f t="shared" si="23"/>
        <v>1.3421692790167059E-2</v>
      </c>
      <c r="Y23">
        <f t="shared" si="24"/>
        <v>7.5746675412180723E-3</v>
      </c>
      <c r="Z23">
        <f t="shared" si="25"/>
        <v>0.73647039379042212</v>
      </c>
      <c r="AB23">
        <f t="shared" si="26"/>
        <v>1592.1207403938845</v>
      </c>
      <c r="AC23">
        <f t="shared" si="27"/>
        <v>1552.1342583600417</v>
      </c>
      <c r="AE23">
        <f t="shared" si="2"/>
        <v>0</v>
      </c>
      <c r="AF23">
        <f t="shared" si="3"/>
        <v>0</v>
      </c>
      <c r="AG23">
        <f t="shared" si="4"/>
        <v>-36.823519689521106</v>
      </c>
      <c r="AH23">
        <f t="shared" si="5"/>
        <v>-671.08463950835301</v>
      </c>
      <c r="AI23">
        <f t="shared" si="6"/>
        <v>-707.90815919787406</v>
      </c>
      <c r="AJ23">
        <f t="shared" si="7"/>
        <v>39.986482033842776</v>
      </c>
      <c r="AK23">
        <f t="shared" si="28"/>
        <v>111.44845182757193</v>
      </c>
      <c r="AL23">
        <f t="shared" si="8"/>
        <v>-556.47322533645934</v>
      </c>
      <c r="AN23">
        <f t="shared" si="9"/>
        <v>0</v>
      </c>
      <c r="AO23">
        <f t="shared" si="10"/>
        <v>0</v>
      </c>
      <c r="AP23">
        <f t="shared" si="11"/>
        <v>-9.7647063078785958</v>
      </c>
      <c r="AQ23">
        <f t="shared" si="12"/>
        <v>-177.95540642988627</v>
      </c>
      <c r="AR23">
        <f t="shared" si="13"/>
        <v>-187.72011273776485</v>
      </c>
      <c r="AS23">
        <f t="shared" si="14"/>
        <v>10.603447379226248</v>
      </c>
      <c r="AT23">
        <f t="shared" si="15"/>
        <v>29.55343241872891</v>
      </c>
      <c r="AU23">
        <f t="shared" si="16"/>
        <v>-147.56323293980969</v>
      </c>
      <c r="AW23">
        <v>20</v>
      </c>
      <c r="AX23">
        <f>IF(Z23&gt;0, (R23*SUMPRODUCT(K23:$K$98, X23:$X$98)-K23*$AZ$3)/Z23, 0)</f>
        <v>2107.531098937473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2.0768709E-2</v>
      </c>
      <c r="Q24" s="5">
        <f t="shared" si="30"/>
        <v>50</v>
      </c>
      <c r="R24">
        <f t="shared" si="0"/>
        <v>50000</v>
      </c>
      <c r="S24">
        <f t="shared" si="1"/>
        <v>2092.0669778677329</v>
      </c>
      <c r="U24">
        <f t="shared" si="20"/>
        <v>2.0768709E-2</v>
      </c>
      <c r="V24">
        <f t="shared" si="21"/>
        <v>0.01</v>
      </c>
      <c r="W24">
        <f t="shared" ref="W24:W69" si="34">Z23</f>
        <v>0.73647039379042212</v>
      </c>
      <c r="X24">
        <f t="shared" ref="X24:X69" si="35">U24*W24</f>
        <v>1.5295539295748685E-2</v>
      </c>
      <c r="Y24">
        <f t="shared" ref="Y24:Y69" si="36">V24*W24</f>
        <v>7.3647039379042215E-3</v>
      </c>
      <c r="Z24">
        <f t="shared" ref="Z24:Z69" si="37">MAX(0, W24-X24-Y24)</f>
        <v>0.71381015055676922</v>
      </c>
      <c r="AB24">
        <f t="shared" ref="AB24:AB69" si="38">AC23</f>
        <v>1552.1342583600417</v>
      </c>
      <c r="AC24">
        <f t="shared" si="27"/>
        <v>1493.3386444466116</v>
      </c>
      <c r="AE24">
        <f t="shared" si="2"/>
        <v>0</v>
      </c>
      <c r="AF24">
        <f t="shared" si="3"/>
        <v>0</v>
      </c>
      <c r="AG24">
        <f t="shared" si="4"/>
        <v>-35.690507527838463</v>
      </c>
      <c r="AH24">
        <f t="shared" si="5"/>
        <v>-764.77696478743428</v>
      </c>
      <c r="AI24">
        <f t="shared" ref="AI24:AI69" si="39">SUM(AE24:AH24)</f>
        <v>-800.46747231527274</v>
      </c>
      <c r="AJ24">
        <f t="shared" si="7"/>
        <v>58.795613913430088</v>
      </c>
      <c r="AK24">
        <f t="shared" si="28"/>
        <v>108.64939808520293</v>
      </c>
      <c r="AL24">
        <f t="shared" ref="AL24:AL69" si="40">SUM(AI24:AK24)</f>
        <v>-633.02246031663969</v>
      </c>
      <c r="AN24">
        <f t="shared" si="9"/>
        <v>0</v>
      </c>
      <c r="AO24">
        <f t="shared" si="10"/>
        <v>0</v>
      </c>
      <c r="AP24">
        <f t="shared" si="11"/>
        <v>-8.450231161625906</v>
      </c>
      <c r="AQ24">
        <f t="shared" si="12"/>
        <v>-181.07173551678122</v>
      </c>
      <c r="AR24">
        <f t="shared" si="13"/>
        <v>-189.52196667840713</v>
      </c>
      <c r="AS24">
        <f t="shared" si="14"/>
        <v>13.920691054075428</v>
      </c>
      <c r="AT24">
        <f t="shared" si="15"/>
        <v>25.724277769806314</v>
      </c>
      <c r="AU24">
        <f t="shared" si="16"/>
        <v>-149.87699785452537</v>
      </c>
      <c r="AW24">
        <v>21</v>
      </c>
      <c r="AX24">
        <f>IF(Z24&gt;0, (R24*SUMPRODUCT(K24:$K$98, X24:$X$98)-K24*$AZ$3)/Z24, 0)</f>
        <v>2092.0669778677329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2.4225090000000001E-2</v>
      </c>
      <c r="Q25" s="5">
        <f t="shared" si="30"/>
        <v>50</v>
      </c>
      <c r="R25">
        <f t="shared" si="0"/>
        <v>50000</v>
      </c>
      <c r="S25">
        <f t="shared" si="1"/>
        <v>2057.877682587975</v>
      </c>
      <c r="U25">
        <f t="shared" si="20"/>
        <v>2.4225090000000001E-2</v>
      </c>
      <c r="V25">
        <f t="shared" si="21"/>
        <v>0.01</v>
      </c>
      <c r="W25">
        <f t="shared" si="34"/>
        <v>0.71381015055676922</v>
      </c>
      <c r="X25">
        <f t="shared" si="35"/>
        <v>1.7292115140151287E-2</v>
      </c>
      <c r="Y25">
        <f t="shared" si="36"/>
        <v>7.1381015055676927E-3</v>
      </c>
      <c r="Z25">
        <f t="shared" si="37"/>
        <v>0.68937993391105024</v>
      </c>
      <c r="AB25">
        <f t="shared" si="38"/>
        <v>1493.3386444466116</v>
      </c>
      <c r="AC25">
        <f t="shared" si="27"/>
        <v>1418.6595808195234</v>
      </c>
      <c r="AE25">
        <f t="shared" si="2"/>
        <v>0</v>
      </c>
      <c r="AF25">
        <f t="shared" si="3"/>
        <v>0</v>
      </c>
      <c r="AG25">
        <f t="shared" si="4"/>
        <v>-34.468996695552512</v>
      </c>
      <c r="AH25">
        <f t="shared" si="5"/>
        <v>-864.60575700756431</v>
      </c>
      <c r="AI25">
        <f t="shared" si="39"/>
        <v>-899.07475370311681</v>
      </c>
      <c r="AJ25">
        <f t="shared" si="7"/>
        <v>74.679063627088226</v>
      </c>
      <c r="AK25">
        <f t="shared" si="28"/>
        <v>104.53370511126282</v>
      </c>
      <c r="AL25">
        <f t="shared" si="40"/>
        <v>-719.86198496476572</v>
      </c>
      <c r="AN25">
        <f t="shared" si="9"/>
        <v>0</v>
      </c>
      <c r="AO25">
        <f t="shared" si="10"/>
        <v>0</v>
      </c>
      <c r="AP25">
        <f t="shared" si="11"/>
        <v>-7.2866261067843334</v>
      </c>
      <c r="AQ25">
        <f t="shared" si="12"/>
        <v>-182.77465215285011</v>
      </c>
      <c r="AR25">
        <f t="shared" si="13"/>
        <v>-190.06127825963443</v>
      </c>
      <c r="AS25">
        <f t="shared" si="14"/>
        <v>15.786894508756079</v>
      </c>
      <c r="AT25">
        <f t="shared" si="15"/>
        <v>22.098061960733062</v>
      </c>
      <c r="AU25">
        <f t="shared" si="16"/>
        <v>-152.17632179014527</v>
      </c>
      <c r="AW25">
        <v>22</v>
      </c>
      <c r="AX25">
        <f>IF(Z25&gt;0, (R25*SUMPRODUCT(K25:$K$98, X25:$X$98)-K25*$AZ$3)/Z25, 0)</f>
        <v>2057.877682587975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2.7828815E-2</v>
      </c>
      <c r="Q26" s="5">
        <f t="shared" si="30"/>
        <v>50</v>
      </c>
      <c r="R26">
        <f t="shared" si="0"/>
        <v>50000</v>
      </c>
      <c r="S26">
        <f t="shared" si="1"/>
        <v>2006.4455904398187</v>
      </c>
      <c r="U26">
        <f t="shared" si="20"/>
        <v>2.7828815E-2</v>
      </c>
      <c r="V26">
        <f t="shared" si="21"/>
        <v>0.01</v>
      </c>
      <c r="W26">
        <f t="shared" si="34"/>
        <v>0.68937993391105024</v>
      </c>
      <c r="X26">
        <f t="shared" si="35"/>
        <v>1.9184626645522843E-2</v>
      </c>
      <c r="Y26">
        <f t="shared" si="36"/>
        <v>6.8937993391105026E-3</v>
      </c>
      <c r="Z26">
        <f t="shared" si="37"/>
        <v>0.66330150792641684</v>
      </c>
      <c r="AB26">
        <f t="shared" si="38"/>
        <v>1418.6595808195234</v>
      </c>
      <c r="AC26">
        <f t="shared" si="27"/>
        <v>1330.8783857110416</v>
      </c>
      <c r="AE26">
        <f t="shared" si="2"/>
        <v>0</v>
      </c>
      <c r="AF26">
        <f t="shared" si="3"/>
        <v>0</v>
      </c>
      <c r="AG26">
        <f t="shared" si="4"/>
        <v>-33.165075396320844</v>
      </c>
      <c r="AH26">
        <f t="shared" si="5"/>
        <v>-959.23133227614221</v>
      </c>
      <c r="AI26">
        <f t="shared" si="39"/>
        <v>-992.39640767246306</v>
      </c>
      <c r="AJ26">
        <f t="shared" si="7"/>
        <v>87.781195108481825</v>
      </c>
      <c r="AK26">
        <f t="shared" si="28"/>
        <v>99.30617065736665</v>
      </c>
      <c r="AL26">
        <f t="shared" si="40"/>
        <v>-805.30904190661454</v>
      </c>
      <c r="AN26">
        <f t="shared" si="9"/>
        <v>0</v>
      </c>
      <c r="AO26">
        <f t="shared" si="10"/>
        <v>0</v>
      </c>
      <c r="AP26">
        <f t="shared" si="11"/>
        <v>-6.2598050676934092</v>
      </c>
      <c r="AQ26">
        <f t="shared" si="12"/>
        <v>-181.05193741059952</v>
      </c>
      <c r="AR26">
        <f t="shared" si="13"/>
        <v>-187.31174247829293</v>
      </c>
      <c r="AS26">
        <f t="shared" si="14"/>
        <v>16.56842818603139</v>
      </c>
      <c r="AT26">
        <f t="shared" si="15"/>
        <v>18.743731558142979</v>
      </c>
      <c r="AU26">
        <f t="shared" si="16"/>
        <v>-151.99958273411855</v>
      </c>
      <c r="AW26">
        <v>23</v>
      </c>
      <c r="AX26">
        <f>IF(Z26&gt;0, (R26*SUMPRODUCT(K26:$K$98, X26:$X$98)-K26*$AZ$3)/Z26, 0)</f>
        <v>2006.4455904398187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3.1684449000000003E-2</v>
      </c>
      <c r="Q27" s="5">
        <f t="shared" si="30"/>
        <v>50</v>
      </c>
      <c r="R27">
        <f t="shared" si="0"/>
        <v>50000</v>
      </c>
      <c r="S27">
        <f t="shared" si="1"/>
        <v>1942.3233837165139</v>
      </c>
      <c r="U27">
        <f t="shared" si="20"/>
        <v>3.1684449000000003E-2</v>
      </c>
      <c r="V27">
        <f t="shared" si="21"/>
        <v>0.01</v>
      </c>
      <c r="W27">
        <f t="shared" si="34"/>
        <v>0.66330150792641684</v>
      </c>
      <c r="X27">
        <f t="shared" si="35"/>
        <v>2.1016342799517654E-2</v>
      </c>
      <c r="Y27">
        <f t="shared" si="36"/>
        <v>6.6330150792641689E-3</v>
      </c>
      <c r="Z27">
        <f t="shared" si="37"/>
        <v>0.63565215004763498</v>
      </c>
      <c r="AB27">
        <f t="shared" si="38"/>
        <v>1330.8783857110416</v>
      </c>
      <c r="AC27">
        <f t="shared" si="27"/>
        <v>1234.6420349471996</v>
      </c>
      <c r="AE27">
        <f t="shared" si="2"/>
        <v>0</v>
      </c>
      <c r="AF27">
        <f t="shared" si="3"/>
        <v>0</v>
      </c>
      <c r="AG27">
        <f t="shared" si="4"/>
        <v>-31.782607502381747</v>
      </c>
      <c r="AH27">
        <f t="shared" si="5"/>
        <v>-1050.8171399758826</v>
      </c>
      <c r="AI27">
        <f t="shared" si="39"/>
        <v>-1082.5997474782644</v>
      </c>
      <c r="AJ27">
        <f t="shared" si="7"/>
        <v>96.236350763841983</v>
      </c>
      <c r="AK27">
        <f t="shared" si="28"/>
        <v>93.161486999772919</v>
      </c>
      <c r="AL27">
        <f t="shared" si="40"/>
        <v>-893.20190971464945</v>
      </c>
      <c r="AN27">
        <f t="shared" si="9"/>
        <v>0</v>
      </c>
      <c r="AO27">
        <f t="shared" si="10"/>
        <v>0</v>
      </c>
      <c r="AP27">
        <f t="shared" si="11"/>
        <v>-5.356132627320715</v>
      </c>
      <c r="AQ27">
        <f t="shared" si="12"/>
        <v>-177.08792358685122</v>
      </c>
      <c r="AR27">
        <f t="shared" si="13"/>
        <v>-182.44405621417195</v>
      </c>
      <c r="AS27">
        <f t="shared" si="14"/>
        <v>16.218136231329268</v>
      </c>
      <c r="AT27">
        <f t="shared" si="15"/>
        <v>15.69994784385784</v>
      </c>
      <c r="AU27">
        <f t="shared" si="16"/>
        <v>-150.52597213898483</v>
      </c>
      <c r="AW27">
        <v>24</v>
      </c>
      <c r="AX27">
        <f>IF(Z27&gt;0, (R27*SUMPRODUCT(K27:$K$98, X27:$X$98)-K27*$AZ$3)/Z27, 0)</f>
        <v>1942.3233837165139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3.5933631000000001E-2</v>
      </c>
      <c r="Q28" s="5">
        <f t="shared" si="30"/>
        <v>50</v>
      </c>
      <c r="R28">
        <f t="shared" si="0"/>
        <v>50000</v>
      </c>
      <c r="S28">
        <f t="shared" si="1"/>
        <v>1868.7017988402902</v>
      </c>
      <c r="U28">
        <f t="shared" si="20"/>
        <v>3.5933631000000001E-2</v>
      </c>
      <c r="V28">
        <f t="shared" si="21"/>
        <v>0.01</v>
      </c>
      <c r="W28">
        <f t="shared" si="34"/>
        <v>0.63565215004763498</v>
      </c>
      <c r="X28">
        <f t="shared" si="35"/>
        <v>2.2841289804168347E-2</v>
      </c>
      <c r="Y28">
        <f t="shared" si="36"/>
        <v>6.35652150047635E-3</v>
      </c>
      <c r="Z28">
        <f t="shared" si="37"/>
        <v>0.60645433874299026</v>
      </c>
      <c r="AB28">
        <f t="shared" si="38"/>
        <v>1234.6420349471996</v>
      </c>
      <c r="AC28">
        <f t="shared" si="27"/>
        <v>1133.2823137235246</v>
      </c>
      <c r="AE28">
        <f t="shared" si="2"/>
        <v>0</v>
      </c>
      <c r="AF28">
        <f t="shared" si="3"/>
        <v>0</v>
      </c>
      <c r="AG28">
        <f t="shared" si="4"/>
        <v>-30.322716937149512</v>
      </c>
      <c r="AH28">
        <f t="shared" si="5"/>
        <v>-1142.0644902084173</v>
      </c>
      <c r="AI28">
        <f t="shared" si="39"/>
        <v>-1172.3872071455669</v>
      </c>
      <c r="AJ28">
        <f t="shared" si="7"/>
        <v>101.35972122367502</v>
      </c>
      <c r="AK28">
        <f t="shared" si="28"/>
        <v>86.424942446303973</v>
      </c>
      <c r="AL28">
        <f t="shared" si="40"/>
        <v>-984.60254347558794</v>
      </c>
      <c r="AN28">
        <f t="shared" si="9"/>
        <v>0</v>
      </c>
      <c r="AO28">
        <f t="shared" si="10"/>
        <v>0</v>
      </c>
      <c r="AP28">
        <f t="shared" si="11"/>
        <v>-4.562594649669915</v>
      </c>
      <c r="AQ28">
        <f t="shared" si="12"/>
        <v>-171.84401197964561</v>
      </c>
      <c r="AR28">
        <f t="shared" si="13"/>
        <v>-176.40660662931552</v>
      </c>
      <c r="AS28">
        <f t="shared" si="14"/>
        <v>15.25138142158338</v>
      </c>
      <c r="AT28">
        <f t="shared" si="15"/>
        <v>13.004177060414991</v>
      </c>
      <c r="AU28">
        <f t="shared" si="16"/>
        <v>-148.15104814731717</v>
      </c>
      <c r="AW28">
        <v>25</v>
      </c>
      <c r="AX28">
        <f>IF(Z28&gt;0, (R28*SUMPRODUCT(K28:$K$98, X28:$X$98)-K28*$AZ$3)/Z28, 0)</f>
        <v>1868.7017988402902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4.1016489000000003E-2</v>
      </c>
      <c r="Q29" s="5">
        <f t="shared" si="30"/>
        <v>50</v>
      </c>
      <c r="R29">
        <f t="shared" si="0"/>
        <v>50000</v>
      </c>
      <c r="S29">
        <f t="shared" si="1"/>
        <v>1788.0549914204482</v>
      </c>
      <c r="U29">
        <f t="shared" si="20"/>
        <v>4.1016489000000003E-2</v>
      </c>
      <c r="V29">
        <f t="shared" si="21"/>
        <v>0.01</v>
      </c>
      <c r="W29">
        <f t="shared" si="34"/>
        <v>0.60645433874299026</v>
      </c>
      <c r="X29">
        <f t="shared" si="35"/>
        <v>2.4874627714054135E-2</v>
      </c>
      <c r="Y29">
        <f t="shared" si="36"/>
        <v>6.0645433874299028E-3</v>
      </c>
      <c r="Z29">
        <f t="shared" si="37"/>
        <v>0.57551516764150623</v>
      </c>
      <c r="AB29">
        <f t="shared" si="38"/>
        <v>1133.2823137235246</v>
      </c>
      <c r="AC29">
        <f t="shared" si="27"/>
        <v>1029.0527681395713</v>
      </c>
      <c r="AE29">
        <f t="shared" si="2"/>
        <v>0</v>
      </c>
      <c r="AF29">
        <f t="shared" si="3"/>
        <v>0</v>
      </c>
      <c r="AG29">
        <f t="shared" si="4"/>
        <v>-28.77575838207531</v>
      </c>
      <c r="AH29">
        <f t="shared" si="5"/>
        <v>-1243.7313857027068</v>
      </c>
      <c r="AI29">
        <f t="shared" si="39"/>
        <v>-1272.5071440847821</v>
      </c>
      <c r="AJ29">
        <f t="shared" si="7"/>
        <v>104.22954558395327</v>
      </c>
      <c r="AK29">
        <f t="shared" si="28"/>
        <v>79.329761960646721</v>
      </c>
      <c r="AL29">
        <f t="shared" si="40"/>
        <v>-1088.9478365401822</v>
      </c>
      <c r="AN29">
        <f t="shared" si="9"/>
        <v>0</v>
      </c>
      <c r="AO29">
        <f t="shared" si="10"/>
        <v>0</v>
      </c>
      <c r="AP29">
        <f t="shared" si="11"/>
        <v>-3.8659170445656881</v>
      </c>
      <c r="AQ29">
        <f t="shared" si="12"/>
        <v>-167.09072612468296</v>
      </c>
      <c r="AR29">
        <f t="shared" si="13"/>
        <v>-170.95664316924865</v>
      </c>
      <c r="AS29">
        <f t="shared" si="14"/>
        <v>14.002855162675333</v>
      </c>
      <c r="AT29">
        <f t="shared" si="15"/>
        <v>10.657661036521567</v>
      </c>
      <c r="AU29">
        <f t="shared" si="16"/>
        <v>-146.29612697005177</v>
      </c>
      <c r="AW29">
        <v>26</v>
      </c>
      <c r="AX29">
        <f>IF(Z29&gt;0, (R29*SUMPRODUCT(K29:$K$98, X29:$X$98)-K29*$AZ$3)/Z29, 0)</f>
        <v>1788.0549914204482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4.6435859000000003E-2</v>
      </c>
      <c r="Q30" s="5">
        <f t="shared" si="30"/>
        <v>50</v>
      </c>
      <c r="R30">
        <f t="shared" si="0"/>
        <v>50000</v>
      </c>
      <c r="S30">
        <f t="shared" si="1"/>
        <v>1698.4748586758815</v>
      </c>
      <c r="U30">
        <f t="shared" si="20"/>
        <v>4.6435859000000003E-2</v>
      </c>
      <c r="V30">
        <f t="shared" si="21"/>
        <v>0.01</v>
      </c>
      <c r="W30">
        <f t="shared" si="34"/>
        <v>0.57551516764150623</v>
      </c>
      <c r="X30">
        <f t="shared" si="35"/>
        <v>2.6724541176962349E-2</v>
      </c>
      <c r="Y30">
        <f t="shared" si="36"/>
        <v>5.755151676415062E-3</v>
      </c>
      <c r="Z30">
        <f t="shared" si="37"/>
        <v>0.54303547478812886</v>
      </c>
      <c r="AB30">
        <f t="shared" si="38"/>
        <v>1029.0527681395713</v>
      </c>
      <c r="AC30">
        <f t="shared" si="27"/>
        <v>922.3321012967574</v>
      </c>
      <c r="AE30">
        <f t="shared" si="2"/>
        <v>0</v>
      </c>
      <c r="AF30">
        <f t="shared" si="3"/>
        <v>0</v>
      </c>
      <c r="AG30">
        <f t="shared" si="4"/>
        <v>-27.151773739406444</v>
      </c>
      <c r="AH30">
        <f t="shared" si="5"/>
        <v>-1336.2270588481174</v>
      </c>
      <c r="AI30">
        <f t="shared" si="39"/>
        <v>-1363.3788325875239</v>
      </c>
      <c r="AJ30">
        <f t="shared" si="7"/>
        <v>106.7206668428139</v>
      </c>
      <c r="AK30">
        <f t="shared" si="28"/>
        <v>72.033693769769997</v>
      </c>
      <c r="AL30">
        <f t="shared" si="40"/>
        <v>-1184.62447197494</v>
      </c>
      <c r="AN30">
        <f t="shared" si="9"/>
        <v>0</v>
      </c>
      <c r="AO30">
        <f t="shared" si="10"/>
        <v>0</v>
      </c>
      <c r="AP30">
        <f t="shared" si="11"/>
        <v>-3.2569113351186449</v>
      </c>
      <c r="AQ30">
        <f t="shared" si="12"/>
        <v>-160.28319534566876</v>
      </c>
      <c r="AR30">
        <f t="shared" si="13"/>
        <v>-163.54010668078743</v>
      </c>
      <c r="AS30">
        <f t="shared" si="14"/>
        <v>12.801364392165837</v>
      </c>
      <c r="AT30">
        <f t="shared" si="15"/>
        <v>8.6405903349413329</v>
      </c>
      <c r="AU30">
        <f t="shared" si="16"/>
        <v>-142.09815195368026</v>
      </c>
      <c r="AW30">
        <v>27</v>
      </c>
      <c r="AX30">
        <f>IF(Z30&gt;0, (R30*SUMPRODUCT(K30:$K$98, X30:$X$98)-K30*$AZ$3)/Z30, 0)</f>
        <v>1698.4748586758815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5.1834316999999998E-2</v>
      </c>
      <c r="Q31" s="5">
        <f t="shared" si="30"/>
        <v>50</v>
      </c>
      <c r="R31">
        <f t="shared" si="0"/>
        <v>50000</v>
      </c>
      <c r="S31">
        <f t="shared" si="1"/>
        <v>1601.6078861253734</v>
      </c>
      <c r="U31">
        <f t="shared" si="20"/>
        <v>5.1834316999999998E-2</v>
      </c>
      <c r="V31">
        <f t="shared" si="21"/>
        <v>0.01</v>
      </c>
      <c r="W31">
        <f t="shared" si="34"/>
        <v>0.54303547478812886</v>
      </c>
      <c r="X31">
        <f t="shared" si="35"/>
        <v>2.8147872942413377E-2</v>
      </c>
      <c r="Y31">
        <f t="shared" si="36"/>
        <v>5.4303547478812891E-3</v>
      </c>
      <c r="Z31">
        <f t="shared" si="37"/>
        <v>0.50945724709783413</v>
      </c>
      <c r="AB31">
        <f t="shared" si="38"/>
        <v>922.3321012967574</v>
      </c>
      <c r="AC31">
        <f t="shared" si="27"/>
        <v>815.9507445956142</v>
      </c>
      <c r="AE31">
        <f t="shared" si="2"/>
        <v>0</v>
      </c>
      <c r="AF31">
        <f t="shared" si="3"/>
        <v>0</v>
      </c>
      <c r="AG31">
        <f t="shared" si="4"/>
        <v>-25.472862354891706</v>
      </c>
      <c r="AH31">
        <f t="shared" si="5"/>
        <v>-1407.3936471206689</v>
      </c>
      <c r="AI31">
        <f t="shared" si="39"/>
        <v>-1432.8665094755606</v>
      </c>
      <c r="AJ31">
        <f t="shared" si="7"/>
        <v>106.3813567011432</v>
      </c>
      <c r="AK31">
        <f t="shared" si="28"/>
        <v>64.563247090773018</v>
      </c>
      <c r="AL31">
        <f t="shared" si="40"/>
        <v>-1261.9219056836444</v>
      </c>
      <c r="AN31">
        <f t="shared" si="9"/>
        <v>0</v>
      </c>
      <c r="AO31">
        <f t="shared" si="10"/>
        <v>0</v>
      </c>
      <c r="AP31">
        <f t="shared" si="11"/>
        <v>-2.7281450421268079</v>
      </c>
      <c r="AQ31">
        <f t="shared" si="12"/>
        <v>-150.73194159413666</v>
      </c>
      <c r="AR31">
        <f t="shared" si="13"/>
        <v>-153.46008663626347</v>
      </c>
      <c r="AS31">
        <f t="shared" si="14"/>
        <v>11.393449499922959</v>
      </c>
      <c r="AT31">
        <f t="shared" si="15"/>
        <v>6.9147275245443955</v>
      </c>
      <c r="AU31">
        <f t="shared" si="16"/>
        <v>-135.1519096117961</v>
      </c>
      <c r="AW31">
        <v>28</v>
      </c>
      <c r="AX31">
        <f>IF(Z31&gt;0, (R31*SUMPRODUCT(K31:$K$98, X31:$X$98)-K31*$AZ$3)/Z31, 0)</f>
        <v>1601.6078861253734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5.7772715000000002E-2</v>
      </c>
      <c r="Q32" s="5">
        <f t="shared" si="30"/>
        <v>50</v>
      </c>
      <c r="R32">
        <f t="shared" si="0"/>
        <v>50000</v>
      </c>
      <c r="S32">
        <f t="shared" si="1"/>
        <v>1502.001400895917</v>
      </c>
      <c r="U32">
        <f t="shared" si="20"/>
        <v>5.7772715000000002E-2</v>
      </c>
      <c r="V32">
        <f t="shared" si="21"/>
        <v>0.01</v>
      </c>
      <c r="W32">
        <f t="shared" si="34"/>
        <v>0.50945724709783413</v>
      </c>
      <c r="X32">
        <f t="shared" si="35"/>
        <v>2.9432728341267748E-2</v>
      </c>
      <c r="Y32">
        <f t="shared" si="36"/>
        <v>5.0945724709783417E-3</v>
      </c>
      <c r="Z32">
        <f t="shared" si="37"/>
        <v>0.47492994628558804</v>
      </c>
      <c r="AB32">
        <f t="shared" si="38"/>
        <v>815.9507445956142</v>
      </c>
      <c r="AC32">
        <f t="shared" si="27"/>
        <v>713.34544464837586</v>
      </c>
      <c r="AE32">
        <f t="shared" si="2"/>
        <v>0</v>
      </c>
      <c r="AF32">
        <f t="shared" si="3"/>
        <v>0</v>
      </c>
      <c r="AG32">
        <f t="shared" si="4"/>
        <v>-23.746497314279402</v>
      </c>
      <c r="AH32">
        <f t="shared" si="5"/>
        <v>-1471.6364170633874</v>
      </c>
      <c r="AI32">
        <f t="shared" si="39"/>
        <v>-1495.3829143776668</v>
      </c>
      <c r="AJ32">
        <f t="shared" si="7"/>
        <v>102.60529994723834</v>
      </c>
      <c r="AK32">
        <f t="shared" si="28"/>
        <v>57.116552121692997</v>
      </c>
      <c r="AL32">
        <f t="shared" si="40"/>
        <v>-1335.6610623087354</v>
      </c>
      <c r="AN32">
        <f t="shared" si="9"/>
        <v>0</v>
      </c>
      <c r="AO32">
        <f t="shared" si="10"/>
        <v>0</v>
      </c>
      <c r="AP32">
        <f t="shared" si="11"/>
        <v>-2.2707600408107895</v>
      </c>
      <c r="AQ32">
        <f t="shared" si="12"/>
        <v>-140.72530892629914</v>
      </c>
      <c r="AR32">
        <f t="shared" si="13"/>
        <v>-142.99606896710992</v>
      </c>
      <c r="AS32">
        <f t="shared" si="14"/>
        <v>9.8116371442911667</v>
      </c>
      <c r="AT32">
        <f t="shared" si="15"/>
        <v>5.4617732674551682</v>
      </c>
      <c r="AU32">
        <f t="shared" si="16"/>
        <v>-127.72265855536359</v>
      </c>
      <c r="AW32">
        <v>29</v>
      </c>
      <c r="AX32">
        <f>IF(Z32&gt;0, (R32*SUMPRODUCT(K32:$K$98, X32:$X$98)-K32*$AZ$3)/Z32, 0)</f>
        <v>1502.001400895917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6.4089452000000005E-2</v>
      </c>
      <c r="Q33" s="5">
        <f t="shared" si="30"/>
        <v>50</v>
      </c>
      <c r="R33">
        <f t="shared" si="0"/>
        <v>50000</v>
      </c>
      <c r="S33">
        <f t="shared" si="1"/>
        <v>1399.8877659927243</v>
      </c>
      <c r="U33">
        <f t="shared" si="20"/>
        <v>6.4089452000000005E-2</v>
      </c>
      <c r="V33">
        <f t="shared" si="21"/>
        <v>0.01</v>
      </c>
      <c r="W33">
        <f t="shared" si="34"/>
        <v>0.47492994628558804</v>
      </c>
      <c r="X33">
        <f t="shared" si="35"/>
        <v>3.0437999995832774E-2</v>
      </c>
      <c r="Y33">
        <f t="shared" si="36"/>
        <v>4.7492994628558806E-3</v>
      </c>
      <c r="Z33">
        <f t="shared" si="37"/>
        <v>0.43974264682689934</v>
      </c>
      <c r="AB33">
        <f t="shared" si="38"/>
        <v>713.34544464837586</v>
      </c>
      <c r="AC33">
        <f t="shared" si="27"/>
        <v>615.59035147823568</v>
      </c>
      <c r="AE33">
        <f t="shared" si="2"/>
        <v>0</v>
      </c>
      <c r="AF33">
        <f t="shared" si="3"/>
        <v>0</v>
      </c>
      <c r="AG33">
        <f t="shared" si="4"/>
        <v>-21.987132341344967</v>
      </c>
      <c r="AH33">
        <f t="shared" si="5"/>
        <v>-1521.8999997916387</v>
      </c>
      <c r="AI33">
        <f t="shared" si="39"/>
        <v>-1543.8871321329837</v>
      </c>
      <c r="AJ33">
        <f t="shared" si="7"/>
        <v>97.755093170140185</v>
      </c>
      <c r="AK33">
        <f t="shared" si="28"/>
        <v>49.934181125386317</v>
      </c>
      <c r="AL33">
        <f t="shared" si="40"/>
        <v>-1396.1978578374574</v>
      </c>
      <c r="AN33">
        <f t="shared" si="9"/>
        <v>0</v>
      </c>
      <c r="AO33">
        <f t="shared" si="10"/>
        <v>0</v>
      </c>
      <c r="AP33">
        <f t="shared" si="11"/>
        <v>-1.8772506015746608</v>
      </c>
      <c r="AQ33">
        <f t="shared" si="12"/>
        <v>-129.93907735630458</v>
      </c>
      <c r="AR33">
        <f t="shared" si="13"/>
        <v>-131.81632795787925</v>
      </c>
      <c r="AS33">
        <f t="shared" si="14"/>
        <v>8.3462820258536361</v>
      </c>
      <c r="AT33">
        <f t="shared" si="15"/>
        <v>4.2633559529953446</v>
      </c>
      <c r="AU33">
        <f t="shared" si="16"/>
        <v>-119.20668997903027</v>
      </c>
      <c r="AW33">
        <v>30</v>
      </c>
      <c r="AX33">
        <f>IF(Z33&gt;0, (R33*SUMPRODUCT(K33:$K$98, X33:$X$98)-K33*$AZ$3)/Z33, 0)</f>
        <v>1399.8877659927243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7.1121990999999996E-2</v>
      </c>
      <c r="Q34" s="5">
        <f t="shared" si="30"/>
        <v>50</v>
      </c>
      <c r="R34">
        <f t="shared" si="0"/>
        <v>50000</v>
      </c>
      <c r="S34">
        <f t="shared" si="1"/>
        <v>1296.848901390844</v>
      </c>
      <c r="U34">
        <f t="shared" si="20"/>
        <v>7.1121990999999996E-2</v>
      </c>
      <c r="V34">
        <f t="shared" si="21"/>
        <v>0.01</v>
      </c>
      <c r="W34">
        <f t="shared" si="34"/>
        <v>0.43974264682689934</v>
      </c>
      <c r="X34">
        <f t="shared" si="35"/>
        <v>3.1275372569938911E-2</v>
      </c>
      <c r="Y34">
        <f t="shared" si="36"/>
        <v>4.3974264682689933E-3</v>
      </c>
      <c r="Z34">
        <f t="shared" si="37"/>
        <v>0.40406984778869143</v>
      </c>
      <c r="AB34">
        <f t="shared" si="38"/>
        <v>615.59035147823568</v>
      </c>
      <c r="AC34">
        <f t="shared" si="27"/>
        <v>524.01753818993006</v>
      </c>
      <c r="AE34">
        <f t="shared" si="2"/>
        <v>0</v>
      </c>
      <c r="AF34">
        <f t="shared" si="3"/>
        <v>0</v>
      </c>
      <c r="AG34">
        <f t="shared" si="4"/>
        <v>-20.203492389434572</v>
      </c>
      <c r="AH34">
        <f t="shared" si="5"/>
        <v>-1563.7686284969457</v>
      </c>
      <c r="AI34">
        <f t="shared" si="39"/>
        <v>-1583.9721208863803</v>
      </c>
      <c r="AJ34">
        <f t="shared" si="7"/>
        <v>91.572813288305611</v>
      </c>
      <c r="AK34">
        <f t="shared" si="28"/>
        <v>43.091324603476501</v>
      </c>
      <c r="AL34">
        <f t="shared" si="40"/>
        <v>-1449.3079829945982</v>
      </c>
      <c r="AN34">
        <f t="shared" si="9"/>
        <v>0</v>
      </c>
      <c r="AO34">
        <f t="shared" si="10"/>
        <v>0</v>
      </c>
      <c r="AP34">
        <f t="shared" si="11"/>
        <v>-1.5401466921151576</v>
      </c>
      <c r="AQ34">
        <f t="shared" si="12"/>
        <v>-119.20875034815857</v>
      </c>
      <c r="AR34">
        <f t="shared" si="13"/>
        <v>-120.74889704027373</v>
      </c>
      <c r="AS34">
        <f t="shared" si="14"/>
        <v>6.980751780688049</v>
      </c>
      <c r="AT34">
        <f t="shared" si="15"/>
        <v>3.2849251885585624</v>
      </c>
      <c r="AU34">
        <f t="shared" si="16"/>
        <v>-110.48322007102713</v>
      </c>
      <c r="AW34">
        <v>31</v>
      </c>
      <c r="AX34">
        <f>IF(Z34&gt;0, (R34*SUMPRODUCT(K34:$K$98, X34:$X$98)-K34*$AZ$3)/Z34, 0)</f>
        <v>1296.848901390844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7.9233461000000005E-2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1193.0666217650803</v>
      </c>
      <c r="U35">
        <f t="shared" si="20"/>
        <v>7.9233461000000005E-2</v>
      </c>
      <c r="V35">
        <f t="shared" si="21"/>
        <v>0.01</v>
      </c>
      <c r="W35">
        <f t="shared" si="34"/>
        <v>0.40406984778869143</v>
      </c>
      <c r="X35">
        <f t="shared" si="35"/>
        <v>3.2015852526041222E-2</v>
      </c>
      <c r="Y35">
        <f t="shared" si="36"/>
        <v>4.0406984778869146E-3</v>
      </c>
      <c r="Z35">
        <f t="shared" si="37"/>
        <v>0.3680132967847633</v>
      </c>
      <c r="AB35">
        <f t="shared" si="38"/>
        <v>524.01753818993006</v>
      </c>
      <c r="AC35">
        <f t="shared" si="27"/>
        <v>439.06438075962745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-18.400664839238164</v>
      </c>
      <c r="AH35">
        <f t="shared" ref="AH35:AH66" si="46">-X35*R35</f>
        <v>-1600.7926263020611</v>
      </c>
      <c r="AI35">
        <f t="shared" si="39"/>
        <v>-1619.1932911412991</v>
      </c>
      <c r="AJ35">
        <f t="shared" ref="AJ35:AJ66" si="47">AB35-AC35</f>
        <v>84.95315743030261</v>
      </c>
      <c r="AK35">
        <f t="shared" si="28"/>
        <v>36.681227673295105</v>
      </c>
      <c r="AL35">
        <f t="shared" si="40"/>
        <v>-1497.5589060377015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-1.2524232788660898</v>
      </c>
      <c r="AQ35">
        <f t="shared" ref="AQ35:AQ66" si="51">AH35*$K35</f>
        <v>-108.95638648570122</v>
      </c>
      <c r="AR35">
        <f t="shared" ref="AR35:AR66" si="52">AI35*$K35</f>
        <v>-110.20880976456729</v>
      </c>
      <c r="AS35">
        <f t="shared" ref="AS35:AS66" si="53">AJ35*$K35</f>
        <v>5.7822536798780062</v>
      </c>
      <c r="AT35">
        <f t="shared" ref="AT35:AT66" si="54">AK35*$K35</f>
        <v>2.4966719320628559</v>
      </c>
      <c r="AU35">
        <f t="shared" ref="AU35:AU66" si="55">AL35*$K35</f>
        <v>-101.92988415262644</v>
      </c>
      <c r="AW35">
        <v>32</v>
      </c>
      <c r="AX35">
        <f>IF(Z35&gt;0, (R35*SUMPRODUCT(K35:$K$98, X35:$X$98)-K35*$AZ$3)/Z35, 0)</f>
        <v>1193.0666217650803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8.7905784000000001E-2</v>
      </c>
      <c r="Q36" s="5">
        <f t="shared" si="30"/>
        <v>50</v>
      </c>
      <c r="R36">
        <f t="shared" si="41"/>
        <v>50000</v>
      </c>
      <c r="S36">
        <f t="shared" si="42"/>
        <v>1086.4824629569907</v>
      </c>
      <c r="U36">
        <f t="shared" ref="U36:U67" si="57">M36</f>
        <v>8.7905784000000001E-2</v>
      </c>
      <c r="V36">
        <f t="shared" ref="V36:V67" si="58">$C$10</f>
        <v>0.01</v>
      </c>
      <c r="W36">
        <f t="shared" si="34"/>
        <v>0.3680132967847633</v>
      </c>
      <c r="X36">
        <f t="shared" si="35"/>
        <v>3.2350497376289297E-2</v>
      </c>
      <c r="Y36">
        <f t="shared" si="36"/>
        <v>3.6801329678476332E-3</v>
      </c>
      <c r="Z36">
        <f t="shared" si="37"/>
        <v>0.33198266644062635</v>
      </c>
      <c r="AB36">
        <f t="shared" si="38"/>
        <v>439.06438075962745</v>
      </c>
      <c r="AC36">
        <f t="shared" si="27"/>
        <v>360.69334509344083</v>
      </c>
      <c r="AE36">
        <f t="shared" si="43"/>
        <v>0</v>
      </c>
      <c r="AF36">
        <f t="shared" si="44"/>
        <v>0</v>
      </c>
      <c r="AG36">
        <f t="shared" si="45"/>
        <v>-16.599133322031317</v>
      </c>
      <c r="AH36">
        <f t="shared" si="46"/>
        <v>-1617.5248688144648</v>
      </c>
      <c r="AI36">
        <f t="shared" si="39"/>
        <v>-1634.1240021364961</v>
      </c>
      <c r="AJ36">
        <f t="shared" si="47"/>
        <v>78.371035666186629</v>
      </c>
      <c r="AK36">
        <f t="shared" ref="AK36:AK67" si="59">G36*SUM(AB36:AB36, AE36:AF36)</f>
        <v>30.734506653173923</v>
      </c>
      <c r="AL36">
        <f t="shared" si="40"/>
        <v>-1525.0184598171356</v>
      </c>
      <c r="AN36">
        <f t="shared" si="48"/>
        <v>0</v>
      </c>
      <c r="AO36">
        <f t="shared" si="49"/>
        <v>0</v>
      </c>
      <c r="AP36">
        <f t="shared" si="50"/>
        <v>-1.008753389150763</v>
      </c>
      <c r="AQ36">
        <f t="shared" si="51"/>
        <v>-98.299330561227009</v>
      </c>
      <c r="AR36">
        <f t="shared" si="52"/>
        <v>-99.308083950377764</v>
      </c>
      <c r="AS36">
        <f t="shared" si="53"/>
        <v>4.76272142079804</v>
      </c>
      <c r="AT36">
        <f t="shared" si="54"/>
        <v>1.8677805129208886</v>
      </c>
      <c r="AU36">
        <f t="shared" si="55"/>
        <v>-92.677582016658846</v>
      </c>
      <c r="AW36">
        <v>33</v>
      </c>
      <c r="AX36">
        <f>IF(Z36&gt;0, (R36*SUMPRODUCT(K36:$K$98, X36:$X$98)-K36*$AZ$3)/Z36, 0)</f>
        <v>1086.4824629569907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9.7118048999999998E-2</v>
      </c>
      <c r="Q37" s="5">
        <f t="shared" ref="Q37:Q68" si="60">$C$8</f>
        <v>50</v>
      </c>
      <c r="R37">
        <f t="shared" si="41"/>
        <v>50000</v>
      </c>
      <c r="S37">
        <f t="shared" si="42"/>
        <v>977.33305018616659</v>
      </c>
      <c r="U37">
        <f t="shared" si="57"/>
        <v>9.7118048999999998E-2</v>
      </c>
      <c r="V37">
        <f t="shared" si="58"/>
        <v>0.01</v>
      </c>
      <c r="W37">
        <f t="shared" si="34"/>
        <v>0.33198266644062635</v>
      </c>
      <c r="X37">
        <f t="shared" si="35"/>
        <v>3.2241508866531404E-2</v>
      </c>
      <c r="Y37">
        <f t="shared" si="36"/>
        <v>3.3198266644062636E-3</v>
      </c>
      <c r="Z37">
        <f t="shared" si="37"/>
        <v>0.29642133090968864</v>
      </c>
      <c r="AB37">
        <f t="shared" si="38"/>
        <v>360.69334509344083</v>
      </c>
      <c r="AC37">
        <f t="shared" si="27"/>
        <v>289.70236347820901</v>
      </c>
      <c r="AE37">
        <f t="shared" si="43"/>
        <v>0</v>
      </c>
      <c r="AF37">
        <f t="shared" si="44"/>
        <v>0</v>
      </c>
      <c r="AG37">
        <f t="shared" si="45"/>
        <v>-14.821066545484433</v>
      </c>
      <c r="AH37">
        <f t="shared" si="46"/>
        <v>-1612.0754433265702</v>
      </c>
      <c r="AI37">
        <f t="shared" si="39"/>
        <v>-1626.8965098720546</v>
      </c>
      <c r="AJ37">
        <f t="shared" si="47"/>
        <v>70.990981615231817</v>
      </c>
      <c r="AK37">
        <f t="shared" si="59"/>
        <v>25.24853415654086</v>
      </c>
      <c r="AL37">
        <f t="shared" si="40"/>
        <v>-1530.656994100282</v>
      </c>
      <c r="AN37">
        <f t="shared" si="48"/>
        <v>0</v>
      </c>
      <c r="AO37">
        <f t="shared" si="49"/>
        <v>0</v>
      </c>
      <c r="AP37">
        <f t="shared" si="50"/>
        <v>-0.80419436980606729</v>
      </c>
      <c r="AQ37">
        <f t="shared" si="51"/>
        <v>-87.471572389696306</v>
      </c>
      <c r="AR37">
        <f t="shared" si="52"/>
        <v>-88.275766759502375</v>
      </c>
      <c r="AS37">
        <f t="shared" si="53"/>
        <v>3.8519864644538262</v>
      </c>
      <c r="AT37">
        <f t="shared" si="54"/>
        <v>1.3699910834509159</v>
      </c>
      <c r="AU37">
        <f t="shared" si="55"/>
        <v>-83.053789211597632</v>
      </c>
      <c r="AW37">
        <v>34</v>
      </c>
      <c r="AX37">
        <f>IF(Z37&gt;0, (R37*SUMPRODUCT(K37:$K$98, X37:$X$98)-K37*$AZ$3)/Z37, 0)</f>
        <v>977.33305018616659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0.107494799</v>
      </c>
      <c r="Q38" s="5">
        <f t="shared" si="60"/>
        <v>50</v>
      </c>
      <c r="R38">
        <f t="shared" si="41"/>
        <v>50000</v>
      </c>
      <c r="S38">
        <f t="shared" si="42"/>
        <v>866.28055131262806</v>
      </c>
      <c r="U38">
        <f t="shared" si="57"/>
        <v>0.107494799</v>
      </c>
      <c r="V38">
        <f t="shared" si="58"/>
        <v>0.01</v>
      </c>
      <c r="W38">
        <f t="shared" si="34"/>
        <v>0.29642133090968864</v>
      </c>
      <c r="X38">
        <f t="shared" si="35"/>
        <v>3.1863751385449467E-2</v>
      </c>
      <c r="Y38">
        <f t="shared" si="36"/>
        <v>2.9642133090968864E-3</v>
      </c>
      <c r="Z38">
        <f t="shared" si="37"/>
        <v>0.26159336621514229</v>
      </c>
      <c r="AB38">
        <f t="shared" si="38"/>
        <v>289.70236347820901</v>
      </c>
      <c r="AC38">
        <f t="shared" si="27"/>
        <v>226.61324550457968</v>
      </c>
      <c r="AE38">
        <f t="shared" si="43"/>
        <v>0</v>
      </c>
      <c r="AF38">
        <f t="shared" si="44"/>
        <v>0</v>
      </c>
      <c r="AG38">
        <f t="shared" si="45"/>
        <v>-13.079668310757114</v>
      </c>
      <c r="AH38">
        <f t="shared" si="46"/>
        <v>-1593.1875692724734</v>
      </c>
      <c r="AI38">
        <f t="shared" si="39"/>
        <v>-1606.2672375832306</v>
      </c>
      <c r="AJ38">
        <f t="shared" si="47"/>
        <v>63.089117973629328</v>
      </c>
      <c r="AK38">
        <f t="shared" si="59"/>
        <v>20.279165443474632</v>
      </c>
      <c r="AL38">
        <f t="shared" si="40"/>
        <v>-1522.8989541661267</v>
      </c>
      <c r="AN38">
        <f t="shared" si="48"/>
        <v>0</v>
      </c>
      <c r="AO38">
        <f t="shared" si="49"/>
        <v>0</v>
      </c>
      <c r="AP38">
        <f t="shared" si="50"/>
        <v>-0.6336658160435461</v>
      </c>
      <c r="AQ38">
        <f t="shared" si="51"/>
        <v>-77.184564410031129</v>
      </c>
      <c r="AR38">
        <f t="shared" si="52"/>
        <v>-77.818230226074675</v>
      </c>
      <c r="AS38">
        <f t="shared" si="53"/>
        <v>3.0564549860449248</v>
      </c>
      <c r="AT38">
        <f t="shared" si="54"/>
        <v>0.98245717048138215</v>
      </c>
      <c r="AU38">
        <f t="shared" si="55"/>
        <v>-73.779318069548381</v>
      </c>
      <c r="AW38">
        <v>35</v>
      </c>
      <c r="AX38">
        <f>IF(Z38&gt;0, (R38*SUMPRODUCT(K38:$K$98, X38:$X$98)-K38*$AZ$3)/Z38, 0)</f>
        <v>866.28055131262806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0.119195734</v>
      </c>
      <c r="Q39" s="5">
        <f t="shared" si="60"/>
        <v>50</v>
      </c>
      <c r="R39">
        <f t="shared" si="41"/>
        <v>50000</v>
      </c>
      <c r="S39">
        <f t="shared" si="42"/>
        <v>751.54201251266682</v>
      </c>
      <c r="U39">
        <f t="shared" si="57"/>
        <v>0.119195734</v>
      </c>
      <c r="V39">
        <f t="shared" si="58"/>
        <v>0.01</v>
      </c>
      <c r="W39">
        <f t="shared" si="34"/>
        <v>0.26159336621514229</v>
      </c>
      <c r="X39">
        <f t="shared" si="35"/>
        <v>3.1180813295544688E-2</v>
      </c>
      <c r="Y39">
        <f t="shared" si="36"/>
        <v>2.6159336621514231E-3</v>
      </c>
      <c r="Z39">
        <f t="shared" si="37"/>
        <v>0.22779661925744618</v>
      </c>
      <c r="AB39">
        <f t="shared" si="38"/>
        <v>226.61324550457968</v>
      </c>
      <c r="AC39">
        <f t="shared" si="27"/>
        <v>171.19872968032283</v>
      </c>
      <c r="AE39">
        <f t="shared" si="43"/>
        <v>0</v>
      </c>
      <c r="AF39">
        <f t="shared" si="44"/>
        <v>0</v>
      </c>
      <c r="AG39">
        <f t="shared" si="45"/>
        <v>-11.38983096287231</v>
      </c>
      <c r="AH39">
        <f t="shared" si="46"/>
        <v>-1559.0406647772343</v>
      </c>
      <c r="AI39">
        <f t="shared" si="39"/>
        <v>-1570.4304957401066</v>
      </c>
      <c r="AJ39">
        <f t="shared" si="47"/>
        <v>55.414515824256853</v>
      </c>
      <c r="AK39">
        <f t="shared" si="59"/>
        <v>15.862927185320579</v>
      </c>
      <c r="AL39">
        <f t="shared" si="40"/>
        <v>-1499.1530527305292</v>
      </c>
      <c r="AN39">
        <f t="shared" si="48"/>
        <v>0</v>
      </c>
      <c r="AO39">
        <f t="shared" si="49"/>
        <v>0</v>
      </c>
      <c r="AP39">
        <f t="shared" si="50"/>
        <v>-0.49267758556168861</v>
      </c>
      <c r="AQ39">
        <f t="shared" si="51"/>
        <v>-67.437733976803088</v>
      </c>
      <c r="AR39">
        <f t="shared" si="52"/>
        <v>-67.930411562364768</v>
      </c>
      <c r="AS39">
        <f t="shared" si="53"/>
        <v>2.3970057106519085</v>
      </c>
      <c r="AT39">
        <f t="shared" si="54"/>
        <v>0.68616546558771196</v>
      </c>
      <c r="AU39">
        <f t="shared" si="55"/>
        <v>-64.847240386125151</v>
      </c>
      <c r="AW39">
        <v>36</v>
      </c>
      <c r="AX39">
        <f>IF(Z39&gt;0, (R39*SUMPRODUCT(K39:$K$98, X39:$X$98)-K39*$AZ$3)/Z39, 0)</f>
        <v>751.54201251266682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0.13258683600000001</v>
      </c>
      <c r="Q40" s="5">
        <f t="shared" si="60"/>
        <v>50</v>
      </c>
      <c r="R40">
        <f t="shared" si="41"/>
        <v>50000</v>
      </c>
      <c r="S40">
        <f t="shared" si="42"/>
        <v>630.76579788583228</v>
      </c>
      <c r="U40">
        <f t="shared" si="57"/>
        <v>0.13258683600000001</v>
      </c>
      <c r="V40">
        <f t="shared" si="58"/>
        <v>0.01</v>
      </c>
      <c r="W40">
        <f t="shared" si="34"/>
        <v>0.22779661925744618</v>
      </c>
      <c r="X40">
        <f t="shared" si="35"/>
        <v>3.0202832998841463E-2</v>
      </c>
      <c r="Y40">
        <f t="shared" si="36"/>
        <v>2.2779661925744618E-3</v>
      </c>
      <c r="Z40">
        <f t="shared" si="37"/>
        <v>0.19531582006603027</v>
      </c>
      <c r="AB40">
        <f t="shared" si="38"/>
        <v>171.19872968032283</v>
      </c>
      <c r="AC40">
        <f t="shared" si="27"/>
        <v>123.19853908367523</v>
      </c>
      <c r="AE40">
        <f t="shared" si="43"/>
        <v>0</v>
      </c>
      <c r="AF40">
        <f t="shared" si="44"/>
        <v>0</v>
      </c>
      <c r="AG40">
        <f t="shared" si="45"/>
        <v>-9.7657910033015138</v>
      </c>
      <c r="AH40">
        <f t="shared" si="46"/>
        <v>-1510.1416499420732</v>
      </c>
      <c r="AI40">
        <f t="shared" si="39"/>
        <v>-1519.9074409453747</v>
      </c>
      <c r="AJ40">
        <f t="shared" si="47"/>
        <v>48.000190596647599</v>
      </c>
      <c r="AK40">
        <f t="shared" si="59"/>
        <v>11.983911077622599</v>
      </c>
      <c r="AL40">
        <f t="shared" si="40"/>
        <v>-1459.9233392711044</v>
      </c>
      <c r="AN40">
        <f t="shared" si="48"/>
        <v>0</v>
      </c>
      <c r="AO40">
        <f t="shared" si="49"/>
        <v>0</v>
      </c>
      <c r="AP40">
        <f t="shared" si="50"/>
        <v>-0.37716807809672154</v>
      </c>
      <c r="AQ40">
        <f t="shared" si="51"/>
        <v>-58.323716283699618</v>
      </c>
      <c r="AR40">
        <f t="shared" si="52"/>
        <v>-58.700884361796341</v>
      </c>
      <c r="AS40">
        <f t="shared" si="53"/>
        <v>1.8538323858757009</v>
      </c>
      <c r="AT40">
        <f t="shared" si="54"/>
        <v>0.46283488021614133</v>
      </c>
      <c r="AU40">
        <f t="shared" si="55"/>
        <v>-56.384217095704493</v>
      </c>
      <c r="AW40">
        <v>37</v>
      </c>
      <c r="AX40">
        <f>IF(Z40&gt;0, (R40*SUMPRODUCT(K40:$K$98, X40:$X$98)-K40*$AZ$3)/Z40, 0)</f>
        <v>630.76579788583228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0.14803979</v>
      </c>
      <c r="Q41" s="5">
        <f t="shared" si="60"/>
        <v>50</v>
      </c>
      <c r="R41">
        <f t="shared" si="41"/>
        <v>50000</v>
      </c>
      <c r="S41">
        <f t="shared" si="42"/>
        <v>500.03464804574196</v>
      </c>
      <c r="U41">
        <f t="shared" si="57"/>
        <v>0.14803979</v>
      </c>
      <c r="V41">
        <f t="shared" si="58"/>
        <v>0.01</v>
      </c>
      <c r="W41">
        <f t="shared" si="34"/>
        <v>0.19531582006603027</v>
      </c>
      <c r="X41">
        <f t="shared" si="35"/>
        <v>2.8914512986252909E-2</v>
      </c>
      <c r="Y41">
        <f t="shared" si="36"/>
        <v>1.9531582006603026E-3</v>
      </c>
      <c r="Z41">
        <f t="shared" si="37"/>
        <v>0.16444814887911705</v>
      </c>
      <c r="AB41">
        <f t="shared" si="38"/>
        <v>123.19853908367523</v>
      </c>
      <c r="AC41">
        <f t="shared" si="27"/>
        <v>82.229772246543064</v>
      </c>
      <c r="AE41">
        <f t="shared" si="43"/>
        <v>0</v>
      </c>
      <c r="AF41">
        <f t="shared" si="44"/>
        <v>0</v>
      </c>
      <c r="AG41">
        <f t="shared" si="45"/>
        <v>-8.2224074439558521</v>
      </c>
      <c r="AH41">
        <f t="shared" si="46"/>
        <v>-1445.7256493126454</v>
      </c>
      <c r="AI41">
        <f t="shared" si="39"/>
        <v>-1453.9480567566013</v>
      </c>
      <c r="AJ41">
        <f t="shared" si="47"/>
        <v>40.968766837132165</v>
      </c>
      <c r="AK41">
        <f t="shared" si="59"/>
        <v>8.6238977358572662</v>
      </c>
      <c r="AL41">
        <f t="shared" si="40"/>
        <v>-1404.3553921836119</v>
      </c>
      <c r="AN41">
        <f t="shared" si="48"/>
        <v>0</v>
      </c>
      <c r="AO41">
        <f t="shared" si="49"/>
        <v>0</v>
      </c>
      <c r="AP41">
        <f t="shared" si="50"/>
        <v>-0.28353617342822496</v>
      </c>
      <c r="AQ41">
        <f t="shared" si="51"/>
        <v>-49.853467032269862</v>
      </c>
      <c r="AR41">
        <f t="shared" si="52"/>
        <v>-50.137003205698093</v>
      </c>
      <c r="AS41">
        <f t="shared" si="53"/>
        <v>1.4127404240484858</v>
      </c>
      <c r="AT41">
        <f t="shared" si="54"/>
        <v>0.29738090464718053</v>
      </c>
      <c r="AU41">
        <f t="shared" si="55"/>
        <v>-48.426881877002423</v>
      </c>
      <c r="AW41">
        <v>38</v>
      </c>
      <c r="AX41">
        <f>IF(Z41&gt;0, (R41*SUMPRODUCT(K41:$K$98, X41:$X$98)-K41*$AZ$3)/Z41, 0)</f>
        <v>500.03464804574196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0.16585403400000001</v>
      </c>
      <c r="Q42" s="5">
        <f t="shared" si="60"/>
        <v>50</v>
      </c>
      <c r="R42">
        <f t="shared" si="41"/>
        <v>50000</v>
      </c>
      <c r="S42">
        <f t="shared" si="42"/>
        <v>353.22106275586447</v>
      </c>
      <c r="U42">
        <f t="shared" si="57"/>
        <v>0.16585403400000001</v>
      </c>
      <c r="V42">
        <f t="shared" si="58"/>
        <v>0.01</v>
      </c>
      <c r="W42">
        <f t="shared" si="34"/>
        <v>0.16444814887911705</v>
      </c>
      <c r="X42">
        <f t="shared" si="35"/>
        <v>2.7274388875434142E-2</v>
      </c>
      <c r="Y42">
        <f t="shared" si="36"/>
        <v>1.6444814887911705E-3</v>
      </c>
      <c r="Z42">
        <f t="shared" si="37"/>
        <v>0.13552927851489172</v>
      </c>
      <c r="AB42">
        <f t="shared" si="38"/>
        <v>82.229772246543064</v>
      </c>
      <c r="AC42">
        <f t="shared" si="27"/>
        <v>47.871795791565603</v>
      </c>
      <c r="AE42">
        <f t="shared" si="43"/>
        <v>0</v>
      </c>
      <c r="AF42">
        <f t="shared" si="44"/>
        <v>0</v>
      </c>
      <c r="AG42">
        <f t="shared" si="45"/>
        <v>-6.7764639257445856</v>
      </c>
      <c r="AH42">
        <f t="shared" si="46"/>
        <v>-1363.7194437717071</v>
      </c>
      <c r="AI42">
        <f t="shared" si="39"/>
        <v>-1370.4959076974517</v>
      </c>
      <c r="AJ42">
        <f t="shared" si="47"/>
        <v>34.357976454977461</v>
      </c>
      <c r="AK42">
        <f t="shared" si="59"/>
        <v>5.7560840572580148</v>
      </c>
      <c r="AL42">
        <f t="shared" si="40"/>
        <v>-1330.3818471852162</v>
      </c>
      <c r="AN42">
        <f t="shared" si="48"/>
        <v>0</v>
      </c>
      <c r="AO42">
        <f t="shared" si="49"/>
        <v>0</v>
      </c>
      <c r="AP42">
        <f t="shared" si="50"/>
        <v>-0.20863856566602496</v>
      </c>
      <c r="AQ42">
        <f t="shared" si="51"/>
        <v>-41.987159060709573</v>
      </c>
      <c r="AR42">
        <f t="shared" si="52"/>
        <v>-42.195797626375594</v>
      </c>
      <c r="AS42">
        <f t="shared" si="53"/>
        <v>1.0578376872220867</v>
      </c>
      <c r="AT42">
        <f t="shared" si="54"/>
        <v>0.17722238836052365</v>
      </c>
      <c r="AU42">
        <f t="shared" si="55"/>
        <v>-40.960737550792985</v>
      </c>
      <c r="AW42">
        <v>39</v>
      </c>
      <c r="AX42">
        <f>IF(Z42&gt;0, (R42*SUMPRODUCT(K42:$K$98, X42:$X$98)-K42*$AZ$3)/Z42, 0)</f>
        <v>353.22106275586447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0.18707617900000001</v>
      </c>
      <c r="Q43" s="5">
        <f t="shared" si="60"/>
        <v>50</v>
      </c>
      <c r="R43">
        <f t="shared" si="41"/>
        <v>50000</v>
      </c>
      <c r="S43">
        <f t="shared" si="42"/>
        <v>181.21625663770328</v>
      </c>
      <c r="U43">
        <f t="shared" si="57"/>
        <v>0.18707617900000001</v>
      </c>
      <c r="V43">
        <f t="shared" si="58"/>
        <v>0.01</v>
      </c>
      <c r="W43">
        <f t="shared" si="34"/>
        <v>0.13552927851489172</v>
      </c>
      <c r="X43">
        <f t="shared" si="35"/>
        <v>2.5354299567192738E-2</v>
      </c>
      <c r="Y43">
        <f t="shared" si="36"/>
        <v>1.3552927851489171E-3</v>
      </c>
      <c r="Z43">
        <f t="shared" si="37"/>
        <v>0.10881968616255007</v>
      </c>
      <c r="AB43">
        <f t="shared" si="38"/>
        <v>47.871795791565603</v>
      </c>
      <c r="AC43">
        <f t="shared" si="27"/>
        <v>19.719896174867003</v>
      </c>
      <c r="AE43">
        <f t="shared" si="43"/>
        <v>0</v>
      </c>
      <c r="AF43">
        <f t="shared" si="44"/>
        <v>0</v>
      </c>
      <c r="AG43">
        <f t="shared" si="45"/>
        <v>-5.4409843081275033</v>
      </c>
      <c r="AH43">
        <f t="shared" si="46"/>
        <v>-1267.7149783596369</v>
      </c>
      <c r="AI43">
        <f t="shared" si="39"/>
        <v>-1273.1559626677645</v>
      </c>
      <c r="AJ43">
        <f t="shared" si="47"/>
        <v>28.1518996166986</v>
      </c>
      <c r="AK43">
        <f t="shared" si="59"/>
        <v>3.3510257054095924</v>
      </c>
      <c r="AL43">
        <f t="shared" si="40"/>
        <v>-1241.6530373456565</v>
      </c>
      <c r="AN43">
        <f t="shared" si="48"/>
        <v>0</v>
      </c>
      <c r="AO43">
        <f t="shared" si="49"/>
        <v>0</v>
      </c>
      <c r="AP43">
        <f t="shared" si="50"/>
        <v>-0.14957220924332515</v>
      </c>
      <c r="AQ43">
        <f t="shared" si="51"/>
        <v>-34.849380050750483</v>
      </c>
      <c r="AR43">
        <f t="shared" si="52"/>
        <v>-34.998952259993807</v>
      </c>
      <c r="AS43">
        <f t="shared" si="53"/>
        <v>0.77389339531380508</v>
      </c>
      <c r="AT43">
        <f t="shared" si="54"/>
        <v>9.2119419870515695E-2</v>
      </c>
      <c r="AU43">
        <f t="shared" si="55"/>
        <v>-34.132939444809494</v>
      </c>
      <c r="AW43">
        <v>40</v>
      </c>
      <c r="AX43">
        <f>IF(Z43&gt;0, (R43*SUMPRODUCT(K43:$K$98, X43:$X$98)-K43*$AZ$3)/Z43, 0)</f>
        <v>181.21625663770328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0.21155222800000001</v>
      </c>
      <c r="Q44" s="5">
        <f t="shared" si="60"/>
        <v>50</v>
      </c>
      <c r="R44">
        <f t="shared" si="41"/>
        <v>50000</v>
      </c>
      <c r="S44">
        <f t="shared" si="42"/>
        <v>-32.777230108802847</v>
      </c>
      <c r="U44">
        <f t="shared" si="57"/>
        <v>0.21155222800000001</v>
      </c>
      <c r="V44">
        <f t="shared" si="58"/>
        <v>0.01</v>
      </c>
      <c r="W44">
        <f t="shared" si="34"/>
        <v>0.10881968616255007</v>
      </c>
      <c r="X44">
        <f t="shared" si="35"/>
        <v>2.3021047057948239E-2</v>
      </c>
      <c r="Y44">
        <f t="shared" si="36"/>
        <v>1.0881968616255008E-3</v>
      </c>
      <c r="Z44">
        <f t="shared" si="37"/>
        <v>8.471044224297633E-2</v>
      </c>
      <c r="AB44">
        <f t="shared" si="38"/>
        <v>19.719896174867003</v>
      </c>
      <c r="AC44">
        <f t="shared" si="27"/>
        <v>-2.7765736580164884</v>
      </c>
      <c r="AE44">
        <f t="shared" si="43"/>
        <v>0</v>
      </c>
      <c r="AF44">
        <f t="shared" si="44"/>
        <v>0</v>
      </c>
      <c r="AG44">
        <f t="shared" si="45"/>
        <v>-4.2355221121488169</v>
      </c>
      <c r="AH44">
        <f t="shared" si="46"/>
        <v>-1151.052352897412</v>
      </c>
      <c r="AI44">
        <f t="shared" si="39"/>
        <v>-1155.2878750095608</v>
      </c>
      <c r="AJ44">
        <f t="shared" si="47"/>
        <v>22.496469832883491</v>
      </c>
      <c r="AK44">
        <f t="shared" si="59"/>
        <v>1.3803927322406904</v>
      </c>
      <c r="AL44">
        <f t="shared" si="40"/>
        <v>-1131.4110124444367</v>
      </c>
      <c r="AN44">
        <f t="shared" si="48"/>
        <v>0</v>
      </c>
      <c r="AO44">
        <f t="shared" si="49"/>
        <v>0</v>
      </c>
      <c r="AP44">
        <f t="shared" si="50"/>
        <v>-0.10395906521302167</v>
      </c>
      <c r="AQ44">
        <f t="shared" si="51"/>
        <v>-28.252084028846102</v>
      </c>
      <c r="AR44">
        <f t="shared" si="52"/>
        <v>-28.356043094059121</v>
      </c>
      <c r="AS44">
        <f t="shared" si="53"/>
        <v>0.55216615862099838</v>
      </c>
      <c r="AT44">
        <f t="shared" si="54"/>
        <v>3.3881144820133338E-2</v>
      </c>
      <c r="AU44">
        <f t="shared" si="55"/>
        <v>-27.76999579061799</v>
      </c>
      <c r="AW44">
        <v>41</v>
      </c>
      <c r="AX44">
        <f>IF(Z44&gt;0, (R44*SUMPRODUCT(K44:$K$98, X44:$X$98)-K44*$AZ$3)/Z44, 0)</f>
        <v>-32.777230108802847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0.23965956799999999</v>
      </c>
      <c r="Q45" s="5">
        <f t="shared" si="60"/>
        <v>50</v>
      </c>
      <c r="R45">
        <f t="shared" si="41"/>
        <v>50000</v>
      </c>
      <c r="S45">
        <f t="shared" si="42"/>
        <v>-314.6436149025231</v>
      </c>
      <c r="U45">
        <f t="shared" si="57"/>
        <v>0.23965956799999999</v>
      </c>
      <c r="V45">
        <f t="shared" si="58"/>
        <v>0.01</v>
      </c>
      <c r="W45">
        <f t="shared" si="34"/>
        <v>8.471044224297633E-2</v>
      </c>
      <c r="X45">
        <f t="shared" si="35"/>
        <v>2.0301667993040659E-2</v>
      </c>
      <c r="Y45">
        <f t="shared" si="36"/>
        <v>8.4710442242976337E-4</v>
      </c>
      <c r="Z45">
        <f t="shared" si="37"/>
        <v>6.3561669827505912E-2</v>
      </c>
      <c r="AB45">
        <f t="shared" si="38"/>
        <v>-2.7765736580164884</v>
      </c>
      <c r="AC45">
        <f t="shared" si="27"/>
        <v>-19.99927356376709</v>
      </c>
      <c r="AE45">
        <f t="shared" si="43"/>
        <v>0</v>
      </c>
      <c r="AF45">
        <f t="shared" si="44"/>
        <v>0</v>
      </c>
      <c r="AG45">
        <f t="shared" si="45"/>
        <v>-3.1780834913752956</v>
      </c>
      <c r="AH45">
        <f t="shared" si="46"/>
        <v>-1015.083399652033</v>
      </c>
      <c r="AI45">
        <f t="shared" si="39"/>
        <v>-1018.2614831434083</v>
      </c>
      <c r="AJ45">
        <f t="shared" si="47"/>
        <v>17.222699905750602</v>
      </c>
      <c r="AK45">
        <f t="shared" si="59"/>
        <v>-0.1943601560611542</v>
      </c>
      <c r="AL45">
        <f t="shared" si="40"/>
        <v>-1001.2331433937189</v>
      </c>
      <c r="AN45">
        <f t="shared" si="48"/>
        <v>0</v>
      </c>
      <c r="AO45">
        <f t="shared" si="49"/>
        <v>0</v>
      </c>
      <c r="AP45">
        <f t="shared" si="50"/>
        <v>-6.9647044555584681E-2</v>
      </c>
      <c r="AQ45">
        <f t="shared" si="51"/>
        <v>-22.245343445211251</v>
      </c>
      <c r="AR45">
        <f t="shared" si="52"/>
        <v>-22.314990489766835</v>
      </c>
      <c r="AS45">
        <f t="shared" si="53"/>
        <v>0.37743191799665271</v>
      </c>
      <c r="AT45">
        <f t="shared" si="54"/>
        <v>-4.2593627529790654E-3</v>
      </c>
      <c r="AU45">
        <f t="shared" si="55"/>
        <v>-21.941817934523161</v>
      </c>
      <c r="AW45">
        <v>42</v>
      </c>
      <c r="AX45">
        <f>IF(Z45&gt;0, (R45*SUMPRODUCT(K45:$K$98, X45:$X$98)-K45*$AZ$3)/Z45, 0)</f>
        <v>-314.6436149025231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0.27212731099999998</v>
      </c>
      <c r="Q46" s="5">
        <f t="shared" si="60"/>
        <v>50</v>
      </c>
      <c r="R46">
        <f t="shared" si="41"/>
        <v>50000</v>
      </c>
      <c r="S46">
        <f t="shared" si="42"/>
        <v>-710.0050397460044</v>
      </c>
      <c r="U46">
        <f t="shared" si="57"/>
        <v>0.27212731099999998</v>
      </c>
      <c r="V46">
        <f t="shared" si="58"/>
        <v>0.01</v>
      </c>
      <c r="W46">
        <f t="shared" si="34"/>
        <v>6.3561669827505912E-2</v>
      </c>
      <c r="X46">
        <f t="shared" si="35"/>
        <v>1.7296866292829016E-2</v>
      </c>
      <c r="Y46">
        <f t="shared" si="36"/>
        <v>6.3561669827505917E-4</v>
      </c>
      <c r="Z46">
        <f t="shared" si="37"/>
        <v>4.5629186836401832E-2</v>
      </c>
      <c r="AB46">
        <f t="shared" si="38"/>
        <v>-19.99927356376709</v>
      </c>
      <c r="AC46">
        <f t="shared" si="27"/>
        <v>-32.396952613357342</v>
      </c>
      <c r="AE46">
        <f t="shared" si="43"/>
        <v>0</v>
      </c>
      <c r="AF46">
        <f t="shared" si="44"/>
        <v>0</v>
      </c>
      <c r="AG46">
        <f t="shared" si="45"/>
        <v>-2.2814593418200917</v>
      </c>
      <c r="AH46">
        <f t="shared" si="46"/>
        <v>-864.84331464145077</v>
      </c>
      <c r="AI46">
        <f t="shared" si="39"/>
        <v>-867.12477398327087</v>
      </c>
      <c r="AJ46">
        <f t="shared" si="47"/>
        <v>12.397679049590252</v>
      </c>
      <c r="AK46">
        <f t="shared" si="59"/>
        <v>-1.3999491494636964</v>
      </c>
      <c r="AL46">
        <f t="shared" si="40"/>
        <v>-856.12704408314437</v>
      </c>
      <c r="AN46">
        <f t="shared" si="48"/>
        <v>0</v>
      </c>
      <c r="AO46">
        <f t="shared" si="49"/>
        <v>0</v>
      </c>
      <c r="AP46">
        <f t="shared" si="50"/>
        <v>-4.4640813532161053E-2</v>
      </c>
      <c r="AQ46">
        <f t="shared" si="51"/>
        <v>-16.922199066078967</v>
      </c>
      <c r="AR46">
        <f t="shared" si="52"/>
        <v>-16.966839879611129</v>
      </c>
      <c r="AS46">
        <f t="shared" si="53"/>
        <v>0.24258266125523648</v>
      </c>
      <c r="AT46">
        <f t="shared" si="54"/>
        <v>-2.7392497332807814E-2</v>
      </c>
      <c r="AU46">
        <f t="shared" si="55"/>
        <v>-16.751649715688703</v>
      </c>
      <c r="AW46">
        <v>43</v>
      </c>
      <c r="AX46">
        <f>IF(Z46&gt;0, (R46*SUMPRODUCT(K46:$K$98, X46:$X$98)-K46*$AZ$3)/Z46, 0)</f>
        <v>-710.0050397460044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0.30842977500000002</v>
      </c>
      <c r="Q47" s="5">
        <f t="shared" si="60"/>
        <v>50</v>
      </c>
      <c r="R47">
        <f t="shared" si="41"/>
        <v>50000</v>
      </c>
      <c r="S47">
        <f t="shared" si="42"/>
        <v>-1303.1270765863908</v>
      </c>
      <c r="U47">
        <f t="shared" si="57"/>
        <v>0.30842977500000002</v>
      </c>
      <c r="V47">
        <f t="shared" si="58"/>
        <v>0.01</v>
      </c>
      <c r="W47">
        <f t="shared" si="34"/>
        <v>4.5629186836401832E-2</v>
      </c>
      <c r="X47">
        <f t="shared" si="35"/>
        <v>1.4073399829384379E-2</v>
      </c>
      <c r="Y47">
        <f t="shared" si="36"/>
        <v>4.5629186836401833E-4</v>
      </c>
      <c r="Z47">
        <f t="shared" si="37"/>
        <v>3.1099495138653434E-2</v>
      </c>
      <c r="AB47">
        <f t="shared" si="38"/>
        <v>-32.396952613357342</v>
      </c>
      <c r="AC47">
        <f t="shared" si="27"/>
        <v>-40.52659418334612</v>
      </c>
      <c r="AE47">
        <f t="shared" si="43"/>
        <v>0</v>
      </c>
      <c r="AF47">
        <f t="shared" si="44"/>
        <v>0</v>
      </c>
      <c r="AG47">
        <f t="shared" si="45"/>
        <v>-1.5549747569326717</v>
      </c>
      <c r="AH47">
        <f t="shared" si="46"/>
        <v>-703.66999146921899</v>
      </c>
      <c r="AI47">
        <f t="shared" si="39"/>
        <v>-705.22496622615165</v>
      </c>
      <c r="AJ47">
        <f t="shared" si="47"/>
        <v>8.1296415699887774</v>
      </c>
      <c r="AK47">
        <f t="shared" si="59"/>
        <v>-2.2677866829350144</v>
      </c>
      <c r="AL47">
        <f t="shared" si="40"/>
        <v>-699.36311133909794</v>
      </c>
      <c r="AN47">
        <f t="shared" si="48"/>
        <v>0</v>
      </c>
      <c r="AO47">
        <f t="shared" si="49"/>
        <v>0</v>
      </c>
      <c r="AP47">
        <f t="shared" si="50"/>
        <v>-2.716593689580183E-2</v>
      </c>
      <c r="AQ47">
        <f t="shared" si="51"/>
        <v>-12.293353637090524</v>
      </c>
      <c r="AR47">
        <f t="shared" si="52"/>
        <v>-12.320519573986326</v>
      </c>
      <c r="AS47">
        <f t="shared" si="53"/>
        <v>0.14202759812734692</v>
      </c>
      <c r="AT47">
        <f t="shared" si="54"/>
        <v>-3.9619003232744976E-2</v>
      </c>
      <c r="AU47">
        <f t="shared" si="55"/>
        <v>-12.218110979091726</v>
      </c>
      <c r="AW47">
        <v>44</v>
      </c>
      <c r="AX47">
        <f>IF(Z47&gt;0, (R47*SUMPRODUCT(K47:$K$98, X47:$X$98)-K47*$AZ$3)/Z47, 0)</f>
        <v>-1303.1270765863908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0.34883407700000002</v>
      </c>
      <c r="Q48" s="5">
        <f t="shared" si="60"/>
        <v>50</v>
      </c>
      <c r="R48">
        <f t="shared" si="41"/>
        <v>50000</v>
      </c>
      <c r="S48">
        <f t="shared" si="42"/>
        <v>-2255.2453987941426</v>
      </c>
      <c r="U48">
        <f t="shared" si="57"/>
        <v>0.34883407700000002</v>
      </c>
      <c r="V48">
        <f t="shared" si="58"/>
        <v>0.01</v>
      </c>
      <c r="W48">
        <f t="shared" si="34"/>
        <v>3.1099495138653434E-2</v>
      </c>
      <c r="X48">
        <f t="shared" si="35"/>
        <v>1.0848563681858159E-2</v>
      </c>
      <c r="Y48">
        <f t="shared" si="36"/>
        <v>3.1099495138653437E-4</v>
      </c>
      <c r="Z48">
        <f t="shared" si="37"/>
        <v>1.9939936505408741E-2</v>
      </c>
      <c r="AB48">
        <f t="shared" si="38"/>
        <v>-40.52659418334612</v>
      </c>
      <c r="AC48">
        <f t="shared" si="27"/>
        <v>-44.969450056070421</v>
      </c>
      <c r="AE48">
        <f t="shared" si="43"/>
        <v>0</v>
      </c>
      <c r="AF48">
        <f t="shared" si="44"/>
        <v>0</v>
      </c>
      <c r="AG48">
        <f t="shared" si="45"/>
        <v>-0.99699682527043709</v>
      </c>
      <c r="AH48">
        <f t="shared" si="46"/>
        <v>-542.42818409290794</v>
      </c>
      <c r="AI48">
        <f t="shared" si="39"/>
        <v>-543.4251809181784</v>
      </c>
      <c r="AJ48">
        <f t="shared" si="47"/>
        <v>4.4428558727243015</v>
      </c>
      <c r="AK48">
        <f t="shared" si="59"/>
        <v>-2.8368615928342287</v>
      </c>
      <c r="AL48">
        <f t="shared" si="40"/>
        <v>-541.81918663828833</v>
      </c>
      <c r="AN48">
        <f t="shared" si="48"/>
        <v>0</v>
      </c>
      <c r="AO48">
        <f t="shared" si="49"/>
        <v>0</v>
      </c>
      <c r="AP48">
        <f t="shared" si="50"/>
        <v>-1.5551672324961191E-2</v>
      </c>
      <c r="AQ48">
        <f t="shared" si="51"/>
        <v>-8.4610754668636403</v>
      </c>
      <c r="AR48">
        <f t="shared" si="52"/>
        <v>-8.4766271391886008</v>
      </c>
      <c r="AS48">
        <f t="shared" si="53"/>
        <v>6.9301964628519244E-2</v>
      </c>
      <c r="AT48">
        <f t="shared" si="54"/>
        <v>-4.4250834912195766E-2</v>
      </c>
      <c r="AU48">
        <f t="shared" si="55"/>
        <v>-8.4515760094722783</v>
      </c>
      <c r="AW48">
        <v>45</v>
      </c>
      <c r="AX48">
        <f>IF(Z48&gt;0, (R48*SUMPRODUCT(K48:$K$98, X48:$X$98)-K48*$AZ$3)/Z48, 0)</f>
        <v>-2255.2453987941426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0.39293336200000001</v>
      </c>
      <c r="Q49" s="5">
        <f t="shared" si="60"/>
        <v>50</v>
      </c>
      <c r="R49">
        <f t="shared" si="41"/>
        <v>50000</v>
      </c>
      <c r="S49">
        <f t="shared" si="42"/>
        <v>-3899.144611679681</v>
      </c>
      <c r="U49">
        <f t="shared" si="57"/>
        <v>0.39293336200000001</v>
      </c>
      <c r="V49">
        <f t="shared" si="58"/>
        <v>0.01</v>
      </c>
      <c r="W49">
        <f t="shared" si="34"/>
        <v>1.9939936505408741E-2</v>
      </c>
      <c r="X49">
        <f t="shared" si="35"/>
        <v>7.8350662891367873E-3</v>
      </c>
      <c r="Y49">
        <f t="shared" si="36"/>
        <v>1.9939936505408742E-4</v>
      </c>
      <c r="Z49">
        <f t="shared" si="37"/>
        <v>1.1905470851217867E-2</v>
      </c>
      <c r="AB49">
        <f t="shared" si="38"/>
        <v>-44.969450056070421</v>
      </c>
      <c r="AC49">
        <f t="shared" si="27"/>
        <v>-46.421152519035651</v>
      </c>
      <c r="AE49">
        <f t="shared" si="43"/>
        <v>0</v>
      </c>
      <c r="AF49">
        <f t="shared" si="44"/>
        <v>0</v>
      </c>
      <c r="AG49">
        <f t="shared" si="45"/>
        <v>-0.59527354256089338</v>
      </c>
      <c r="AH49">
        <f t="shared" si="46"/>
        <v>-391.75331445683935</v>
      </c>
      <c r="AI49">
        <f t="shared" si="39"/>
        <v>-392.34858799940025</v>
      </c>
      <c r="AJ49">
        <f t="shared" si="47"/>
        <v>1.4517024629652298</v>
      </c>
      <c r="AK49">
        <f t="shared" si="59"/>
        <v>-3.1478615039249296</v>
      </c>
      <c r="AL49">
        <f t="shared" si="40"/>
        <v>-394.04474704035999</v>
      </c>
      <c r="AN49">
        <f t="shared" si="48"/>
        <v>0</v>
      </c>
      <c r="AO49">
        <f t="shared" si="49"/>
        <v>0</v>
      </c>
      <c r="AP49">
        <f t="shared" si="50"/>
        <v>-8.2905220628055557E-3</v>
      </c>
      <c r="AQ49">
        <f t="shared" si="51"/>
        <v>-5.4560454387226391</v>
      </c>
      <c r="AR49">
        <f t="shared" si="52"/>
        <v>-5.4643359607854451</v>
      </c>
      <c r="AS49">
        <f t="shared" si="53"/>
        <v>2.0218219755014973E-2</v>
      </c>
      <c r="AT49">
        <f t="shared" si="54"/>
        <v>-4.384104681802866E-2</v>
      </c>
      <c r="AU49">
        <f t="shared" si="55"/>
        <v>-5.4879587878484593</v>
      </c>
      <c r="AW49">
        <v>46</v>
      </c>
      <c r="AX49">
        <f>IF(Z49&gt;0, (R49*SUMPRODUCT(K49:$K$98, X49:$X$98)-K49*$AZ$3)/Z49, 0)</f>
        <v>-3899.144611679681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0.441408258</v>
      </c>
      <c r="Q50" s="5">
        <f t="shared" si="60"/>
        <v>50</v>
      </c>
      <c r="R50">
        <f t="shared" si="41"/>
        <v>50000</v>
      </c>
      <c r="S50">
        <f t="shared" si="42"/>
        <v>-6984.7086150340565</v>
      </c>
      <c r="U50">
        <f t="shared" si="57"/>
        <v>0.441408258</v>
      </c>
      <c r="V50">
        <f t="shared" si="58"/>
        <v>0.01</v>
      </c>
      <c r="W50">
        <f t="shared" si="34"/>
        <v>1.1905470851217867E-2</v>
      </c>
      <c r="X50">
        <f t="shared" si="35"/>
        <v>5.2551731491058554E-3</v>
      </c>
      <c r="Y50">
        <f t="shared" si="36"/>
        <v>1.1905470851217867E-4</v>
      </c>
      <c r="Z50">
        <f t="shared" si="37"/>
        <v>6.5312429935998322E-3</v>
      </c>
      <c r="AB50">
        <f t="shared" si="38"/>
        <v>-46.421152519035651</v>
      </c>
      <c r="AC50">
        <f t="shared" si="27"/>
        <v>-45.618829204277567</v>
      </c>
      <c r="AE50">
        <f t="shared" si="43"/>
        <v>0</v>
      </c>
      <c r="AF50">
        <f t="shared" si="44"/>
        <v>0</v>
      </c>
      <c r="AG50">
        <f t="shared" si="45"/>
        <v>-0.32656214967999159</v>
      </c>
      <c r="AH50">
        <f t="shared" si="46"/>
        <v>-262.75865745529279</v>
      </c>
      <c r="AI50">
        <f t="shared" si="39"/>
        <v>-263.08521960497279</v>
      </c>
      <c r="AJ50">
        <f t="shared" si="47"/>
        <v>-0.80232331475808394</v>
      </c>
      <c r="AK50">
        <f t="shared" si="59"/>
        <v>-3.2494806763324959</v>
      </c>
      <c r="AL50">
        <f t="shared" si="40"/>
        <v>-267.13702359606339</v>
      </c>
      <c r="AN50">
        <f t="shared" si="48"/>
        <v>0</v>
      </c>
      <c r="AO50">
        <f t="shared" si="49"/>
        <v>0</v>
      </c>
      <c r="AP50">
        <f t="shared" si="50"/>
        <v>-4.0608142326106532E-3</v>
      </c>
      <c r="AQ50">
        <f t="shared" si="51"/>
        <v>-3.2674150907621127</v>
      </c>
      <c r="AR50">
        <f t="shared" si="52"/>
        <v>-3.2714759049947233</v>
      </c>
      <c r="AS50">
        <f t="shared" si="53"/>
        <v>-9.9769245729111108E-3</v>
      </c>
      <c r="AT50">
        <f t="shared" si="54"/>
        <v>-4.0407430536499742E-2</v>
      </c>
      <c r="AU50">
        <f t="shared" si="55"/>
        <v>-3.3218602601041343</v>
      </c>
      <c r="AW50">
        <v>47</v>
      </c>
      <c r="AX50">
        <f>IF(Z50&gt;0, (R50*SUMPRODUCT(K50:$K$98, X50:$X$98)-K50*$AZ$3)/Z50, 0)</f>
        <v>-6984.7086150340565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0.49593942699999999</v>
      </c>
      <c r="Q51" s="5">
        <f t="shared" si="60"/>
        <v>50</v>
      </c>
      <c r="R51">
        <f t="shared" si="41"/>
        <v>50000</v>
      </c>
      <c r="S51">
        <f t="shared" si="42"/>
        <v>-13418.252485923442</v>
      </c>
      <c r="U51">
        <f t="shared" si="57"/>
        <v>0.49593942699999999</v>
      </c>
      <c r="V51">
        <f t="shared" si="58"/>
        <v>0.01</v>
      </c>
      <c r="W51">
        <f t="shared" si="34"/>
        <v>6.5312429935998322E-3</v>
      </c>
      <c r="X51">
        <f t="shared" si="35"/>
        <v>3.2391009078436652E-3</v>
      </c>
      <c r="Y51">
        <f t="shared" si="36"/>
        <v>6.531242993599833E-5</v>
      </c>
      <c r="Z51">
        <f t="shared" si="37"/>
        <v>3.2268296558201686E-3</v>
      </c>
      <c r="AB51">
        <f t="shared" si="38"/>
        <v>-45.618829204277567</v>
      </c>
      <c r="AC51">
        <f t="shared" si="27"/>
        <v>-43.298415050860463</v>
      </c>
      <c r="AE51">
        <f t="shared" si="43"/>
        <v>0</v>
      </c>
      <c r="AF51">
        <f t="shared" si="44"/>
        <v>0</v>
      </c>
      <c r="AG51">
        <f t="shared" si="45"/>
        <v>-0.16134148279100843</v>
      </c>
      <c r="AH51">
        <f t="shared" si="46"/>
        <v>-161.95504539218325</v>
      </c>
      <c r="AI51">
        <f t="shared" si="39"/>
        <v>-162.11638687497427</v>
      </c>
      <c r="AJ51">
        <f t="shared" si="47"/>
        <v>-2.3204141534171043</v>
      </c>
      <c r="AK51">
        <f t="shared" si="59"/>
        <v>-3.19331804429943</v>
      </c>
      <c r="AL51">
        <f t="shared" si="40"/>
        <v>-167.63011907269077</v>
      </c>
      <c r="AN51">
        <f t="shared" si="48"/>
        <v>0</v>
      </c>
      <c r="AO51">
        <f t="shared" si="49"/>
        <v>0</v>
      </c>
      <c r="AP51">
        <f t="shared" si="50"/>
        <v>-1.7913287559019418E-3</v>
      </c>
      <c r="AQ51">
        <f t="shared" si="51"/>
        <v>-1.7981409675664035</v>
      </c>
      <c r="AR51">
        <f t="shared" si="52"/>
        <v>-1.7999322963223054</v>
      </c>
      <c r="AS51">
        <f t="shared" si="53"/>
        <v>-2.576290069183353E-2</v>
      </c>
      <c r="AT51">
        <f t="shared" si="54"/>
        <v>-3.5454505193210681E-2</v>
      </c>
      <c r="AU51">
        <f t="shared" si="55"/>
        <v>-1.8611497022073493</v>
      </c>
      <c r="AW51">
        <v>48</v>
      </c>
      <c r="AX51">
        <f>IF(Z51&gt;0, (R51*SUMPRODUCT(K51:$K$98, X51:$X$98)-K51*$AZ$3)/Z51, 0)</f>
        <v>-13418.252485923442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0.55722270799999996</v>
      </c>
      <c r="Q52" s="5">
        <f t="shared" si="60"/>
        <v>50</v>
      </c>
      <c r="R52">
        <f t="shared" si="41"/>
        <v>50000</v>
      </c>
      <c r="S52">
        <f t="shared" si="42"/>
        <v>-28719.98780321423</v>
      </c>
      <c r="U52">
        <f t="shared" si="57"/>
        <v>0.55722270799999996</v>
      </c>
      <c r="V52">
        <f t="shared" si="58"/>
        <v>0.01</v>
      </c>
      <c r="W52">
        <f t="shared" si="34"/>
        <v>3.2268296558201686E-3</v>
      </c>
      <c r="X52">
        <f t="shared" si="35"/>
        <v>1.7980627590708223E-3</v>
      </c>
      <c r="Y52">
        <f t="shared" si="36"/>
        <v>3.2268296558201685E-5</v>
      </c>
      <c r="Z52">
        <f t="shared" si="37"/>
        <v>1.3964986001911448E-3</v>
      </c>
      <c r="AB52">
        <f t="shared" si="38"/>
        <v>-43.298415050860463</v>
      </c>
      <c r="AC52">
        <f t="shared" si="27"/>
        <v>-40.107422764695421</v>
      </c>
      <c r="AE52">
        <f t="shared" si="43"/>
        <v>0</v>
      </c>
      <c r="AF52">
        <f t="shared" si="44"/>
        <v>0</v>
      </c>
      <c r="AG52">
        <f t="shared" si="45"/>
        <v>-6.9824930009557237E-2</v>
      </c>
      <c r="AH52">
        <f t="shared" si="46"/>
        <v>-89.903137953541119</v>
      </c>
      <c r="AI52">
        <f t="shared" si="39"/>
        <v>-89.972962883550679</v>
      </c>
      <c r="AJ52">
        <f t="shared" si="47"/>
        <v>-3.1909922861650415</v>
      </c>
      <c r="AK52">
        <f t="shared" si="59"/>
        <v>-3.0308890535602329</v>
      </c>
      <c r="AL52">
        <f t="shared" si="40"/>
        <v>-96.19484422327595</v>
      </c>
      <c r="AN52">
        <f t="shared" si="48"/>
        <v>0</v>
      </c>
      <c r="AO52">
        <f t="shared" si="49"/>
        <v>0</v>
      </c>
      <c r="AP52">
        <f t="shared" si="50"/>
        <v>-6.9218429291158159E-4</v>
      </c>
      <c r="AQ52">
        <f t="shared" si="51"/>
        <v>-0.89122237525174186</v>
      </c>
      <c r="AR52">
        <f t="shared" si="52"/>
        <v>-0.89191455954465348</v>
      </c>
      <c r="AS52">
        <f t="shared" si="53"/>
        <v>-3.1632752642689922E-2</v>
      </c>
      <c r="AT52">
        <f t="shared" si="54"/>
        <v>-3.0045626914984223E-2</v>
      </c>
      <c r="AU52">
        <f t="shared" si="55"/>
        <v>-0.95359293910232767</v>
      </c>
      <c r="AW52">
        <v>49</v>
      </c>
      <c r="AX52">
        <f>IF(Z52&gt;0, (R52*SUMPRODUCT(K52:$K$98, X52:$X$98)-K52*$AZ$3)/Z52, 0)</f>
        <v>-28719.98780321423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0.62633703200000002</v>
      </c>
      <c r="Q53" s="5">
        <f t="shared" si="60"/>
        <v>50</v>
      </c>
      <c r="R53">
        <f t="shared" si="41"/>
        <v>50000</v>
      </c>
      <c r="S53">
        <f t="shared" si="42"/>
        <v>-71957.693467768273</v>
      </c>
      <c r="U53">
        <f t="shared" si="57"/>
        <v>0.62633703200000002</v>
      </c>
      <c r="V53">
        <f t="shared" si="58"/>
        <v>0.01</v>
      </c>
      <c r="W53">
        <f t="shared" si="34"/>
        <v>1.3964986001911448E-3</v>
      </c>
      <c r="X53">
        <f t="shared" si="35"/>
        <v>8.7467878843587631E-4</v>
      </c>
      <c r="Y53">
        <f t="shared" si="36"/>
        <v>1.3964986001911448E-5</v>
      </c>
      <c r="Z53">
        <f t="shared" si="37"/>
        <v>5.0785482575335704E-4</v>
      </c>
      <c r="AB53">
        <f t="shared" si="38"/>
        <v>-40.107422764695421</v>
      </c>
      <c r="AC53">
        <f t="shared" si="27"/>
        <v>-36.544061877686936</v>
      </c>
      <c r="AE53">
        <f t="shared" si="43"/>
        <v>0</v>
      </c>
      <c r="AF53">
        <f t="shared" si="44"/>
        <v>0</v>
      </c>
      <c r="AG53">
        <f t="shared" si="45"/>
        <v>-2.5392741287667851E-2</v>
      </c>
      <c r="AH53">
        <f t="shared" si="46"/>
        <v>-43.733939421793814</v>
      </c>
      <c r="AI53">
        <f t="shared" si="39"/>
        <v>-43.759332163081481</v>
      </c>
      <c r="AJ53">
        <f t="shared" si="47"/>
        <v>-3.5633608870084856</v>
      </c>
      <c r="AK53">
        <f t="shared" si="59"/>
        <v>-2.8075195935286796</v>
      </c>
      <c r="AL53">
        <f t="shared" si="40"/>
        <v>-50.130212643618648</v>
      </c>
      <c r="AN53">
        <f t="shared" si="48"/>
        <v>0</v>
      </c>
      <c r="AO53">
        <f t="shared" si="49"/>
        <v>0</v>
      </c>
      <c r="AP53">
        <f t="shared" si="50"/>
        <v>-2.2475160211000631E-4</v>
      </c>
      <c r="AQ53">
        <f t="shared" si="51"/>
        <v>-0.38708987108862375</v>
      </c>
      <c r="AR53">
        <f t="shared" si="52"/>
        <v>-0.38731462269073375</v>
      </c>
      <c r="AS53">
        <f t="shared" si="53"/>
        <v>-3.1539370215229123E-2</v>
      </c>
      <c r="AT53">
        <f t="shared" si="54"/>
        <v>-2.4849405562496357E-2</v>
      </c>
      <c r="AU53">
        <f t="shared" si="55"/>
        <v>-0.44370339846845924</v>
      </c>
      <c r="AW53">
        <v>50</v>
      </c>
      <c r="AX53">
        <f>IF(Z53&gt;0, (R53*SUMPRODUCT(K53:$K$98, X53:$X$98)-K53*$AZ$3)/Z53, 0)</f>
        <v>-71957.693467768273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0.70099715600000001</v>
      </c>
      <c r="Q54" s="5">
        <f t="shared" si="60"/>
        <v>50</v>
      </c>
      <c r="R54">
        <f t="shared" si="41"/>
        <v>50000</v>
      </c>
      <c r="S54">
        <f t="shared" si="42"/>
        <v>-224524.84125640366</v>
      </c>
      <c r="U54">
        <f t="shared" si="57"/>
        <v>0.70099715600000001</v>
      </c>
      <c r="V54">
        <f t="shared" si="58"/>
        <v>0.01</v>
      </c>
      <c r="W54">
        <f t="shared" si="34"/>
        <v>5.0785482575335704E-4</v>
      </c>
      <c r="X54">
        <f t="shared" si="35"/>
        <v>3.5600478851397887E-4</v>
      </c>
      <c r="Y54">
        <f t="shared" si="36"/>
        <v>5.0785482575335704E-6</v>
      </c>
      <c r="Z54">
        <f t="shared" si="37"/>
        <v>1.4677148898184459E-4</v>
      </c>
      <c r="AB54">
        <f t="shared" si="38"/>
        <v>-36.544061877686936</v>
      </c>
      <c r="AC54">
        <f t="shared" si="27"/>
        <v>-32.953845264614657</v>
      </c>
      <c r="AE54">
        <f t="shared" si="43"/>
        <v>0</v>
      </c>
      <c r="AF54">
        <f t="shared" si="44"/>
        <v>0</v>
      </c>
      <c r="AG54">
        <f t="shared" si="45"/>
        <v>-7.33857444909223E-3</v>
      </c>
      <c r="AH54">
        <f t="shared" si="46"/>
        <v>-17.800239425698944</v>
      </c>
      <c r="AI54">
        <f t="shared" si="39"/>
        <v>-17.807578000148037</v>
      </c>
      <c r="AJ54">
        <f t="shared" si="47"/>
        <v>-3.590216613072279</v>
      </c>
      <c r="AK54">
        <f t="shared" si="59"/>
        <v>-2.5580843314380859</v>
      </c>
      <c r="AL54">
        <f t="shared" si="40"/>
        <v>-23.955878944658402</v>
      </c>
      <c r="AN54">
        <f t="shared" si="48"/>
        <v>0</v>
      </c>
      <c r="AO54">
        <f t="shared" si="49"/>
        <v>0</v>
      </c>
      <c r="AP54">
        <f t="shared" si="50"/>
        <v>-5.7994510895846618E-5</v>
      </c>
      <c r="AQ54">
        <f t="shared" si="51"/>
        <v>-0.14066985168353396</v>
      </c>
      <c r="AR54">
        <f t="shared" si="52"/>
        <v>-0.14072784619442982</v>
      </c>
      <c r="AS54">
        <f t="shared" si="53"/>
        <v>-2.8372384572732029E-2</v>
      </c>
      <c r="AT54">
        <f t="shared" si="54"/>
        <v>-2.0215758613777075E-2</v>
      </c>
      <c r="AU54">
        <f t="shared" si="55"/>
        <v>-0.18931598938093891</v>
      </c>
      <c r="AW54">
        <v>51</v>
      </c>
      <c r="AX54">
        <f>IF(Z54&gt;0, (R54*SUMPRODUCT(K54:$K$98, X54:$X$98)-K54*$AZ$3)/Z54, 0)</f>
        <v>-224524.84125640366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0.77900909500000004</v>
      </c>
      <c r="Q55" s="5">
        <f t="shared" si="60"/>
        <v>50</v>
      </c>
      <c r="R55">
        <f t="shared" si="41"/>
        <v>50000</v>
      </c>
      <c r="S55">
        <f t="shared" si="42"/>
        <v>-954012.98109419283</v>
      </c>
      <c r="U55">
        <f t="shared" si="57"/>
        <v>0.77900909500000004</v>
      </c>
      <c r="V55">
        <f t="shared" si="58"/>
        <v>0.01</v>
      </c>
      <c r="W55">
        <f t="shared" si="34"/>
        <v>1.4677148898184459E-4</v>
      </c>
      <c r="X55">
        <f t="shared" si="35"/>
        <v>1.1433632480354923E-4</v>
      </c>
      <c r="Y55">
        <f t="shared" si="36"/>
        <v>1.4677148898184461E-6</v>
      </c>
      <c r="Z55">
        <f t="shared" si="37"/>
        <v>3.0967449288476909E-5</v>
      </c>
      <c r="AB55">
        <f t="shared" si="38"/>
        <v>-32.953845264614657</v>
      </c>
      <c r="AC55">
        <f t="shared" si="27"/>
        <v>-29.543348612583095</v>
      </c>
      <c r="AE55">
        <f t="shared" si="43"/>
        <v>0</v>
      </c>
      <c r="AF55">
        <f t="shared" si="44"/>
        <v>0</v>
      </c>
      <c r="AG55">
        <f t="shared" si="45"/>
        <v>-1.5483724644238454E-3</v>
      </c>
      <c r="AH55">
        <f t="shared" si="46"/>
        <v>-5.7168162401774616</v>
      </c>
      <c r="AI55">
        <f t="shared" si="39"/>
        <v>-5.718364612641885</v>
      </c>
      <c r="AJ55">
        <f t="shared" si="47"/>
        <v>-3.4104966520315614</v>
      </c>
      <c r="AK55">
        <f t="shared" si="59"/>
        <v>-2.3067691685230263</v>
      </c>
      <c r="AL55">
        <f t="shared" si="40"/>
        <v>-11.435630433196472</v>
      </c>
      <c r="AN55">
        <f t="shared" si="48"/>
        <v>0</v>
      </c>
      <c r="AO55">
        <f t="shared" si="49"/>
        <v>0</v>
      </c>
      <c r="AP55">
        <f t="shared" si="50"/>
        <v>-1.0925280659774136E-5</v>
      </c>
      <c r="AQ55">
        <f t="shared" si="51"/>
        <v>-4.0337724507090278E-2</v>
      </c>
      <c r="AR55">
        <f t="shared" si="52"/>
        <v>-4.0348649787750046E-2</v>
      </c>
      <c r="AS55">
        <f t="shared" si="53"/>
        <v>-2.4064386295147445E-2</v>
      </c>
      <c r="AT55">
        <f t="shared" si="54"/>
        <v>-1.6276510440790919E-2</v>
      </c>
      <c r="AU55">
        <f t="shared" si="55"/>
        <v>-8.0689546523688413E-2</v>
      </c>
      <c r="AW55">
        <v>52</v>
      </c>
      <c r="AX55">
        <f>IF(Z55&gt;0, (R55*SUMPRODUCT(K55:$K$98, X55:$X$98)-K55*$AZ$3)/Z55, 0)</f>
        <v>-954012.98109419283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0.78135831499999997</v>
      </c>
      <c r="Q56" s="5">
        <f t="shared" si="60"/>
        <v>50</v>
      </c>
      <c r="R56">
        <f t="shared" si="41"/>
        <v>50000</v>
      </c>
      <c r="S56">
        <f t="shared" si="42"/>
        <v>-4088003.3879056727</v>
      </c>
      <c r="U56">
        <f t="shared" si="57"/>
        <v>0.78135831499999997</v>
      </c>
      <c r="V56">
        <f t="shared" si="58"/>
        <v>0.01</v>
      </c>
      <c r="W56">
        <f t="shared" si="34"/>
        <v>3.0967449288476909E-5</v>
      </c>
      <c r="X56">
        <f t="shared" si="35"/>
        <v>2.4196673995892267E-5</v>
      </c>
      <c r="Y56">
        <f t="shared" si="36"/>
        <v>3.0967449288476909E-7</v>
      </c>
      <c r="Z56">
        <f t="shared" si="37"/>
        <v>6.4611007996998736E-6</v>
      </c>
      <c r="AB56">
        <f t="shared" si="38"/>
        <v>-29.543348612583095</v>
      </c>
      <c r="AC56">
        <f t="shared" si="27"/>
        <v>-26.413001958773133</v>
      </c>
      <c r="AE56">
        <f t="shared" si="43"/>
        <v>0</v>
      </c>
      <c r="AF56">
        <f t="shared" si="44"/>
        <v>0</v>
      </c>
      <c r="AG56">
        <f t="shared" si="45"/>
        <v>-3.2305503998499366E-4</v>
      </c>
      <c r="AH56">
        <f t="shared" si="46"/>
        <v>-1.2098336997946133</v>
      </c>
      <c r="AI56">
        <f t="shared" si="39"/>
        <v>-1.2101567548345984</v>
      </c>
      <c r="AJ56">
        <f t="shared" si="47"/>
        <v>-3.130346653809962</v>
      </c>
      <c r="AK56">
        <f t="shared" si="59"/>
        <v>-2.0680344028808171</v>
      </c>
      <c r="AL56">
        <f t="shared" si="40"/>
        <v>-6.4085378115253775</v>
      </c>
      <c r="AN56">
        <f t="shared" si="48"/>
        <v>0</v>
      </c>
      <c r="AO56">
        <f t="shared" si="49"/>
        <v>0</v>
      </c>
      <c r="AP56">
        <f t="shared" si="50"/>
        <v>-2.0352401481724885E-6</v>
      </c>
      <c r="AQ56">
        <f t="shared" si="51"/>
        <v>-7.6219275778778633E-3</v>
      </c>
      <c r="AR56">
        <f t="shared" si="52"/>
        <v>-7.6239628180260364E-3</v>
      </c>
      <c r="AS56">
        <f t="shared" si="53"/>
        <v>-1.9721119929988967E-2</v>
      </c>
      <c r="AT56">
        <f t="shared" si="54"/>
        <v>-1.3028574464402318E-2</v>
      </c>
      <c r="AU56">
        <f t="shared" si="55"/>
        <v>-4.037365721241732E-2</v>
      </c>
      <c r="AW56">
        <v>53</v>
      </c>
      <c r="AX56">
        <f>IF(Z56&gt;0, (R56*SUMPRODUCT(K56:$K$98, X56:$X$98)-K56*$AZ$3)/Z56, 0)</f>
        <v>-4088003.3879056727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0.78389590600000003</v>
      </c>
      <c r="Q57" s="5">
        <f t="shared" si="60"/>
        <v>50</v>
      </c>
      <c r="R57">
        <f t="shared" si="41"/>
        <v>50000</v>
      </c>
      <c r="S57">
        <f t="shared" si="42"/>
        <v>-17714482.391136441</v>
      </c>
      <c r="U57">
        <f t="shared" si="57"/>
        <v>0.78389590600000003</v>
      </c>
      <c r="V57">
        <f t="shared" si="58"/>
        <v>0.01</v>
      </c>
      <c r="W57">
        <f t="shared" si="34"/>
        <v>6.4611007996998736E-6</v>
      </c>
      <c r="X57">
        <f t="shared" si="35"/>
        <v>5.0648304651380571E-6</v>
      </c>
      <c r="Y57">
        <f t="shared" si="36"/>
        <v>6.4611007996998735E-8</v>
      </c>
      <c r="Z57">
        <f t="shared" si="37"/>
        <v>1.3316593265648178E-6</v>
      </c>
      <c r="AB57">
        <f t="shared" si="38"/>
        <v>-26.413001958773133</v>
      </c>
      <c r="AC57">
        <f t="shared" si="27"/>
        <v>-23.589655691425076</v>
      </c>
      <c r="AE57">
        <f t="shared" si="43"/>
        <v>0</v>
      </c>
      <c r="AF57">
        <f t="shared" si="44"/>
        <v>0</v>
      </c>
      <c r="AG57">
        <f t="shared" si="45"/>
        <v>-6.6582966328240889E-5</v>
      </c>
      <c r="AH57">
        <f t="shared" si="46"/>
        <v>-0.25324152325690286</v>
      </c>
      <c r="AI57">
        <f t="shared" si="39"/>
        <v>-0.25330810622323108</v>
      </c>
      <c r="AJ57">
        <f t="shared" si="47"/>
        <v>-2.8233462673480574</v>
      </c>
      <c r="AK57">
        <f t="shared" si="59"/>
        <v>-1.8489101371141194</v>
      </c>
      <c r="AL57">
        <f t="shared" si="40"/>
        <v>-4.9255645106854082</v>
      </c>
      <c r="AN57">
        <f t="shared" si="48"/>
        <v>0</v>
      </c>
      <c r="AO57">
        <f t="shared" si="49"/>
        <v>0</v>
      </c>
      <c r="AP57">
        <f t="shared" si="50"/>
        <v>-3.7452797036742542E-7</v>
      </c>
      <c r="AQ57">
        <f t="shared" si="51"/>
        <v>-1.4244789463207564E-3</v>
      </c>
      <c r="AR57">
        <f t="shared" si="52"/>
        <v>-1.4248534742911238E-3</v>
      </c>
      <c r="AS57">
        <f t="shared" si="53"/>
        <v>-1.5881271223955867E-2</v>
      </c>
      <c r="AT57">
        <f t="shared" si="54"/>
        <v>-1.040008577616347E-2</v>
      </c>
      <c r="AU57">
        <f t="shared" si="55"/>
        <v>-2.7706210474410464E-2</v>
      </c>
      <c r="AW57">
        <v>54</v>
      </c>
      <c r="AX57">
        <f>IF(Z57&gt;0, (R57*SUMPRODUCT(K57:$K$98, X57:$X$98)-K57*$AZ$3)/Z57, 0)</f>
        <v>-17714482.391136441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0.78669207100000005</v>
      </c>
      <c r="Q58" s="5">
        <f t="shared" si="60"/>
        <v>50</v>
      </c>
      <c r="R58">
        <f t="shared" si="41"/>
        <v>50000</v>
      </c>
      <c r="S58">
        <f t="shared" si="42"/>
        <v>-77800366.372424945</v>
      </c>
      <c r="U58">
        <f t="shared" si="57"/>
        <v>0.78669207100000005</v>
      </c>
      <c r="V58">
        <f t="shared" si="58"/>
        <v>0.01</v>
      </c>
      <c r="W58">
        <f t="shared" si="34"/>
        <v>1.3316593265648178E-6</v>
      </c>
      <c r="X58">
        <f t="shared" si="35"/>
        <v>1.047605833481742E-6</v>
      </c>
      <c r="Y58">
        <f t="shared" si="36"/>
        <v>1.3316593265648179E-8</v>
      </c>
      <c r="Z58">
        <f t="shared" si="37"/>
        <v>2.7073689981742769E-7</v>
      </c>
      <c r="AB58">
        <f t="shared" si="38"/>
        <v>-23.589655691425076</v>
      </c>
      <c r="AC58">
        <f t="shared" si="27"/>
        <v>-21.063429996330381</v>
      </c>
      <c r="AE58">
        <f t="shared" si="43"/>
        <v>0</v>
      </c>
      <c r="AF58">
        <f t="shared" si="44"/>
        <v>0</v>
      </c>
      <c r="AG58">
        <f t="shared" si="45"/>
        <v>-1.3536844990871384E-5</v>
      </c>
      <c r="AH58">
        <f t="shared" si="46"/>
        <v>-5.2380291674087101E-2</v>
      </c>
      <c r="AI58">
        <f t="shared" si="39"/>
        <v>-5.2393828519077972E-2</v>
      </c>
      <c r="AJ58">
        <f t="shared" si="47"/>
        <v>-2.5262256950946949</v>
      </c>
      <c r="AK58">
        <f t="shared" si="59"/>
        <v>-1.6512758983997555</v>
      </c>
      <c r="AL58">
        <f t="shared" si="40"/>
        <v>-4.229895422013529</v>
      </c>
      <c r="AN58">
        <f t="shared" si="48"/>
        <v>0</v>
      </c>
      <c r="AO58">
        <f t="shared" si="49"/>
        <v>0</v>
      </c>
      <c r="AP58">
        <f t="shared" si="50"/>
        <v>-6.7986166078548744E-8</v>
      </c>
      <c r="AQ58">
        <f t="shared" si="51"/>
        <v>-2.6306980772837198E-4</v>
      </c>
      <c r="AR58">
        <f t="shared" si="52"/>
        <v>-2.6313779389445049E-4</v>
      </c>
      <c r="AS58">
        <f t="shared" si="53"/>
        <v>-1.2687476274894503E-2</v>
      </c>
      <c r="AT58">
        <f t="shared" si="54"/>
        <v>-8.2932114200772872E-3</v>
      </c>
      <c r="AU58">
        <f t="shared" si="55"/>
        <v>-2.1243825488866244E-2</v>
      </c>
      <c r="AW58">
        <v>55</v>
      </c>
      <c r="AX58">
        <f>IF(Z58&gt;0, (R58*SUMPRODUCT(K58:$K$98, X58:$X$98)-K58*$AZ$3)/Z58, 0)</f>
        <v>-77800366.372424945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0.78978433000000003</v>
      </c>
      <c r="Q59" s="5">
        <f t="shared" si="60"/>
        <v>50</v>
      </c>
      <c r="R59">
        <f t="shared" si="41"/>
        <v>50000</v>
      </c>
      <c r="S59">
        <f t="shared" si="42"/>
        <v>-346953149.5674628</v>
      </c>
      <c r="U59">
        <f t="shared" si="57"/>
        <v>0.78978433000000003</v>
      </c>
      <c r="V59">
        <f t="shared" si="58"/>
        <v>0.01</v>
      </c>
      <c r="W59">
        <f t="shared" si="34"/>
        <v>2.7073689981742769E-7</v>
      </c>
      <c r="X59">
        <f t="shared" si="35"/>
        <v>2.1382376102858427E-7</v>
      </c>
      <c r="Y59">
        <f t="shared" si="36"/>
        <v>2.7073689981742772E-9</v>
      </c>
      <c r="Z59">
        <f t="shared" si="37"/>
        <v>5.420576979066915E-8</v>
      </c>
      <c r="AB59">
        <f t="shared" si="38"/>
        <v>-21.063429996330381</v>
      </c>
      <c r="AC59">
        <f t="shared" si="27"/>
        <v>-18.806862553601491</v>
      </c>
      <c r="AE59">
        <f t="shared" si="43"/>
        <v>0</v>
      </c>
      <c r="AF59">
        <f t="shared" si="44"/>
        <v>0</v>
      </c>
      <c r="AG59">
        <f t="shared" si="45"/>
        <v>-2.7102884895334573E-6</v>
      </c>
      <c r="AH59">
        <f t="shared" si="46"/>
        <v>-1.0691188051429214E-2</v>
      </c>
      <c r="AI59">
        <f t="shared" si="39"/>
        <v>-1.0693898339918748E-2</v>
      </c>
      <c r="AJ59">
        <f t="shared" si="47"/>
        <v>-2.2565674427288904</v>
      </c>
      <c r="AK59">
        <f t="shared" si="59"/>
        <v>-1.4744400997431268</v>
      </c>
      <c r="AL59">
        <f t="shared" si="40"/>
        <v>-3.7417014408119362</v>
      </c>
      <c r="AN59">
        <f t="shared" si="48"/>
        <v>0</v>
      </c>
      <c r="AO59">
        <f t="shared" si="49"/>
        <v>0</v>
      </c>
      <c r="AP59">
        <f t="shared" si="50"/>
        <v>-1.2153478385846344E-8</v>
      </c>
      <c r="AQ59">
        <f t="shared" si="51"/>
        <v>-4.7941436272870858E-5</v>
      </c>
      <c r="AR59">
        <f t="shared" si="52"/>
        <v>-4.7953589751256707E-5</v>
      </c>
      <c r="AS59">
        <f t="shared" si="53"/>
        <v>-1.0118902008889478E-2</v>
      </c>
      <c r="AT59">
        <f t="shared" si="54"/>
        <v>-6.6116857864595268E-3</v>
      </c>
      <c r="AU59">
        <f t="shared" si="55"/>
        <v>-1.6778541385100262E-2</v>
      </c>
      <c r="AW59">
        <v>56</v>
      </c>
      <c r="AX59">
        <f>IF(Z59&gt;0, (R59*SUMPRODUCT(K59:$K$98, X59:$X$98)-K59*$AZ$3)/Z59, 0)</f>
        <v>-346953149.5674628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0.79285550900000001</v>
      </c>
      <c r="Q60" s="5">
        <f t="shared" si="60"/>
        <v>50</v>
      </c>
      <c r="R60">
        <f t="shared" si="41"/>
        <v>50000</v>
      </c>
      <c r="S60">
        <f t="shared" si="42"/>
        <v>-1571336664.2355533</v>
      </c>
      <c r="U60">
        <f t="shared" si="57"/>
        <v>0.79285550900000001</v>
      </c>
      <c r="V60">
        <f t="shared" si="58"/>
        <v>0.01</v>
      </c>
      <c r="W60">
        <f t="shared" si="34"/>
        <v>5.420576979066915E-8</v>
      </c>
      <c r="X60">
        <f t="shared" si="35"/>
        <v>4.2977343198117812E-8</v>
      </c>
      <c r="Y60">
        <f t="shared" si="36"/>
        <v>5.4205769790669153E-10</v>
      </c>
      <c r="Z60">
        <f t="shared" si="37"/>
        <v>1.0686368894644646E-8</v>
      </c>
      <c r="AB60">
        <f t="shared" si="38"/>
        <v>-18.806862553601491</v>
      </c>
      <c r="AC60">
        <f t="shared" si="27"/>
        <v>-16.791883251701496</v>
      </c>
      <c r="AE60">
        <f t="shared" si="43"/>
        <v>0</v>
      </c>
      <c r="AF60">
        <f t="shared" si="44"/>
        <v>0</v>
      </c>
      <c r="AG60">
        <f t="shared" si="45"/>
        <v>-5.3431844473223235E-7</v>
      </c>
      <c r="AH60">
        <f t="shared" si="46"/>
        <v>-2.1488671599058907E-3</v>
      </c>
      <c r="AI60">
        <f t="shared" si="39"/>
        <v>-2.149401478350623E-3</v>
      </c>
      <c r="AJ60">
        <f t="shared" si="47"/>
        <v>-2.0149793018999951</v>
      </c>
      <c r="AK60">
        <f t="shared" si="59"/>
        <v>-1.3164803787521044</v>
      </c>
      <c r="AL60">
        <f t="shared" si="40"/>
        <v>-3.33360908213045</v>
      </c>
      <c r="AN60">
        <f t="shared" si="48"/>
        <v>0</v>
      </c>
      <c r="AO60">
        <f t="shared" si="49"/>
        <v>0</v>
      </c>
      <c r="AP60">
        <f t="shared" si="50"/>
        <v>-2.1392779555867674E-9</v>
      </c>
      <c r="AQ60">
        <f t="shared" si="51"/>
        <v>-8.6035288319024128E-6</v>
      </c>
      <c r="AR60">
        <f t="shared" si="52"/>
        <v>-8.6056681098580002E-6</v>
      </c>
      <c r="AS60">
        <f t="shared" si="53"/>
        <v>-8.0674751995104387E-3</v>
      </c>
      <c r="AT60">
        <f t="shared" si="54"/>
        <v>-5.2708595052118421E-3</v>
      </c>
      <c r="AU60">
        <f t="shared" si="55"/>
        <v>-1.3346940372832138E-2</v>
      </c>
      <c r="AW60">
        <v>57</v>
      </c>
      <c r="AX60">
        <f>IF(Z60&gt;0, (R60*SUMPRODUCT(K60:$K$98, X60:$X$98)-K60*$AZ$3)/Z60, 0)</f>
        <v>-1571336664.2355533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0.79617230500000002</v>
      </c>
      <c r="Q61" s="5">
        <f t="shared" si="60"/>
        <v>50</v>
      </c>
      <c r="R61">
        <f t="shared" si="41"/>
        <v>50000</v>
      </c>
      <c r="S61">
        <f t="shared" si="42"/>
        <v>-7238283800.92589</v>
      </c>
      <c r="U61">
        <f t="shared" si="57"/>
        <v>0.79617230500000002</v>
      </c>
      <c r="V61">
        <f t="shared" si="58"/>
        <v>0.01</v>
      </c>
      <c r="W61">
        <f t="shared" si="34"/>
        <v>1.0686368894644646E-8</v>
      </c>
      <c r="X61">
        <f t="shared" si="35"/>
        <v>8.5081909549295312E-9</v>
      </c>
      <c r="Y61">
        <f t="shared" si="36"/>
        <v>1.0686368894644646E-10</v>
      </c>
      <c r="Z61">
        <f t="shared" si="37"/>
        <v>2.0713142507686688E-9</v>
      </c>
      <c r="AB61">
        <f t="shared" si="38"/>
        <v>-16.791883251701496</v>
      </c>
      <c r="AC61">
        <f t="shared" si="27"/>
        <v>-14.992760387965802</v>
      </c>
      <c r="AE61">
        <f t="shared" si="43"/>
        <v>0</v>
      </c>
      <c r="AF61">
        <f t="shared" si="44"/>
        <v>0</v>
      </c>
      <c r="AG61">
        <f t="shared" si="45"/>
        <v>-1.0356571253843344E-7</v>
      </c>
      <c r="AH61">
        <f t="shared" si="46"/>
        <v>-4.2540954774647656E-4</v>
      </c>
      <c r="AI61">
        <f t="shared" si="39"/>
        <v>-4.25513113459015E-4</v>
      </c>
      <c r="AJ61">
        <f t="shared" si="47"/>
        <v>-1.7991228637356933</v>
      </c>
      <c r="AK61">
        <f t="shared" si="59"/>
        <v>-1.1754318276191047</v>
      </c>
      <c r="AL61">
        <f t="shared" si="40"/>
        <v>-2.974980204468257</v>
      </c>
      <c r="AN61">
        <f t="shared" si="48"/>
        <v>0</v>
      </c>
      <c r="AO61">
        <f t="shared" si="49"/>
        <v>0</v>
      </c>
      <c r="AP61">
        <f t="shared" si="50"/>
        <v>-3.7022438847829937E-10</v>
      </c>
      <c r="AQ61">
        <f t="shared" si="51"/>
        <v>-1.5207445186921466E-6</v>
      </c>
      <c r="AR61">
        <f t="shared" si="52"/>
        <v>-1.521114743080625E-6</v>
      </c>
      <c r="AS61">
        <f t="shared" si="53"/>
        <v>-6.431464098474584E-3</v>
      </c>
      <c r="AT61">
        <f t="shared" si="54"/>
        <v>-4.2019073582554561E-3</v>
      </c>
      <c r="AU61">
        <f t="shared" si="55"/>
        <v>-1.0634892571473121E-2</v>
      </c>
      <c r="AW61">
        <v>58</v>
      </c>
      <c r="AX61">
        <f>IF(Z61&gt;0, (R61*SUMPRODUCT(K61:$K$98, X61:$X$98)-K61*$AZ$3)/Z61, 0)</f>
        <v>-7238283800.92589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0.79964768799999997</v>
      </c>
      <c r="Q62" s="5">
        <f t="shared" si="60"/>
        <v>50</v>
      </c>
      <c r="R62">
        <f t="shared" si="41"/>
        <v>50000</v>
      </c>
      <c r="S62">
        <f t="shared" si="42"/>
        <v>-33951539462.98584</v>
      </c>
      <c r="U62">
        <f t="shared" si="57"/>
        <v>0.79964768799999997</v>
      </c>
      <c r="V62">
        <f t="shared" si="58"/>
        <v>0.01</v>
      </c>
      <c r="W62">
        <f t="shared" si="34"/>
        <v>2.0713142507686688E-9</v>
      </c>
      <c r="X62">
        <f t="shared" si="35"/>
        <v>1.6563216517486181E-9</v>
      </c>
      <c r="Y62">
        <f t="shared" si="36"/>
        <v>2.0713142507686689E-11</v>
      </c>
      <c r="Z62">
        <f t="shared" si="37"/>
        <v>3.9427945651236405E-10</v>
      </c>
      <c r="AB62">
        <f t="shared" si="38"/>
        <v>-14.992760387965802</v>
      </c>
      <c r="AC62">
        <f t="shared" si="27"/>
        <v>-13.386394527224137</v>
      </c>
      <c r="AE62">
        <f t="shared" si="43"/>
        <v>0</v>
      </c>
      <c r="AF62">
        <f t="shared" si="44"/>
        <v>0</v>
      </c>
      <c r="AG62">
        <f t="shared" si="45"/>
        <v>-1.9713972825618202E-8</v>
      </c>
      <c r="AH62">
        <f t="shared" si="46"/>
        <v>-8.28160825874309E-5</v>
      </c>
      <c r="AI62">
        <f t="shared" si="39"/>
        <v>-8.2835796560256519E-5</v>
      </c>
      <c r="AJ62">
        <f t="shared" si="47"/>
        <v>-1.6063658607416649</v>
      </c>
      <c r="AK62">
        <f t="shared" si="59"/>
        <v>-1.0494932271576063</v>
      </c>
      <c r="AL62">
        <f t="shared" si="40"/>
        <v>-2.6559419236958313</v>
      </c>
      <c r="AN62">
        <f t="shared" si="48"/>
        <v>0</v>
      </c>
      <c r="AO62">
        <f t="shared" si="49"/>
        <v>0</v>
      </c>
      <c r="AP62">
        <f t="shared" si="50"/>
        <v>-6.2922382415741486E-11</v>
      </c>
      <c r="AQ62">
        <f t="shared" si="51"/>
        <v>-2.6432953239989805E-7</v>
      </c>
      <c r="AR62">
        <f t="shared" si="52"/>
        <v>-2.6439245478231382E-7</v>
      </c>
      <c r="AS62">
        <f t="shared" si="53"/>
        <v>-5.1271434673903259E-3</v>
      </c>
      <c r="AT62">
        <f t="shared" si="54"/>
        <v>-3.34973649228771E-3</v>
      </c>
      <c r="AU62">
        <f t="shared" si="55"/>
        <v>-8.4771443521328184E-3</v>
      </c>
      <c r="AW62">
        <v>59</v>
      </c>
      <c r="AX62">
        <f>IF(Z62&gt;0, (R62*SUMPRODUCT(K62:$K$98, X62:$X$98)-K62*$AZ$3)/Z62, 0)</f>
        <v>-33951539462.98584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0.80323853099999998</v>
      </c>
      <c r="Q63" s="5">
        <f t="shared" si="60"/>
        <v>50</v>
      </c>
      <c r="R63">
        <f t="shared" si="41"/>
        <v>50000</v>
      </c>
      <c r="S63">
        <f t="shared" si="42"/>
        <v>-162313325477.14127</v>
      </c>
      <c r="U63">
        <f t="shared" si="57"/>
        <v>0.80323853099999998</v>
      </c>
      <c r="V63">
        <f t="shared" si="58"/>
        <v>0.01</v>
      </c>
      <c r="W63">
        <f t="shared" si="34"/>
        <v>3.9427945651236405E-10</v>
      </c>
      <c r="X63">
        <f t="shared" si="35"/>
        <v>3.1670045145246969E-10</v>
      </c>
      <c r="Y63">
        <f t="shared" si="36"/>
        <v>3.9427945651236402E-12</v>
      </c>
      <c r="Z63">
        <f t="shared" si="37"/>
        <v>7.3636210494770716E-11</v>
      </c>
      <c r="AB63">
        <f t="shared" si="38"/>
        <v>-13.386394527224137</v>
      </c>
      <c r="AC63">
        <f t="shared" si="27"/>
        <v>-11.952138200941004</v>
      </c>
      <c r="AE63">
        <f t="shared" si="43"/>
        <v>0</v>
      </c>
      <c r="AF63">
        <f t="shared" si="44"/>
        <v>0</v>
      </c>
      <c r="AG63">
        <f t="shared" si="45"/>
        <v>-3.681810524738536E-9</v>
      </c>
      <c r="AH63">
        <f t="shared" si="46"/>
        <v>-1.5835022572623485E-5</v>
      </c>
      <c r="AI63">
        <f t="shared" si="39"/>
        <v>-1.5838704383148224E-5</v>
      </c>
      <c r="AJ63">
        <f t="shared" si="47"/>
        <v>-1.4342563262831334</v>
      </c>
      <c r="AK63">
        <f t="shared" si="59"/>
        <v>-0.93704761690568972</v>
      </c>
      <c r="AL63">
        <f t="shared" si="40"/>
        <v>-2.3713197818932064</v>
      </c>
      <c r="AN63">
        <f t="shared" si="48"/>
        <v>0</v>
      </c>
      <c r="AO63">
        <f t="shared" si="49"/>
        <v>0</v>
      </c>
      <c r="AP63">
        <f t="shared" si="50"/>
        <v>-1.0492389797271114E-11</v>
      </c>
      <c r="AQ63">
        <f t="shared" si="51"/>
        <v>-4.5126501802357525E-8</v>
      </c>
      <c r="AR63">
        <f t="shared" si="52"/>
        <v>-4.5136994192154798E-8</v>
      </c>
      <c r="AS63">
        <f t="shared" si="53"/>
        <v>-4.087330497713048E-3</v>
      </c>
      <c r="AT63">
        <f t="shared" si="54"/>
        <v>-2.6703896871164172E-3</v>
      </c>
      <c r="AU63">
        <f t="shared" si="55"/>
        <v>-6.7577653218236578E-3</v>
      </c>
      <c r="AW63">
        <v>60</v>
      </c>
      <c r="AX63">
        <f>IF(Z63&gt;0, (R63*SUMPRODUCT(K63:$K$98, X63:$X$98)-K63*$AZ$3)/Z63, 0)</f>
        <v>-162313325477.14127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0.80709142899999997</v>
      </c>
      <c r="Q64" s="5">
        <f t="shared" si="60"/>
        <v>50</v>
      </c>
      <c r="R64">
        <f t="shared" si="41"/>
        <v>50000</v>
      </c>
      <c r="S64">
        <f t="shared" si="42"/>
        <v>-792322698574.80444</v>
      </c>
      <c r="U64">
        <f t="shared" si="57"/>
        <v>0.80709142899999997</v>
      </c>
      <c r="V64">
        <f t="shared" si="58"/>
        <v>0.01</v>
      </c>
      <c r="W64">
        <f t="shared" si="34"/>
        <v>7.3636210494770716E-11</v>
      </c>
      <c r="X64">
        <f t="shared" si="35"/>
        <v>5.9431154354369295E-11</v>
      </c>
      <c r="Y64">
        <f t="shared" si="36"/>
        <v>7.3636210494770723E-13</v>
      </c>
      <c r="Z64">
        <f t="shared" si="37"/>
        <v>1.3468694035453714E-11</v>
      </c>
      <c r="AB64">
        <f t="shared" si="38"/>
        <v>-11.952138200941004</v>
      </c>
      <c r="AC64">
        <f t="shared" si="27"/>
        <v>-10.67155200444906</v>
      </c>
      <c r="AE64">
        <f t="shared" si="43"/>
        <v>0</v>
      </c>
      <c r="AF64">
        <f t="shared" si="44"/>
        <v>0</v>
      </c>
      <c r="AG64">
        <f t="shared" si="45"/>
        <v>-6.7343470177268576E-10</v>
      </c>
      <c r="AH64">
        <f t="shared" si="46"/>
        <v>-2.9715577177184647E-6</v>
      </c>
      <c r="AI64">
        <f t="shared" si="39"/>
        <v>-2.9722311524202372E-6</v>
      </c>
      <c r="AJ64">
        <f t="shared" si="47"/>
        <v>-1.2805861964919441</v>
      </c>
      <c r="AK64">
        <f t="shared" si="59"/>
        <v>-0.83664967406587032</v>
      </c>
      <c r="AL64">
        <f t="shared" si="40"/>
        <v>-2.1172388427889666</v>
      </c>
      <c r="AN64">
        <f t="shared" si="48"/>
        <v>0</v>
      </c>
      <c r="AO64">
        <f t="shared" si="49"/>
        <v>0</v>
      </c>
      <c r="AP64">
        <f t="shared" si="50"/>
        <v>-1.7135250216016422E-12</v>
      </c>
      <c r="AQ64">
        <f t="shared" si="51"/>
        <v>-7.5609981027719319E-9</v>
      </c>
      <c r="AR64">
        <f t="shared" si="52"/>
        <v>-7.562711627793532E-9</v>
      </c>
      <c r="AS64">
        <f t="shared" si="53"/>
        <v>-3.2583953339952814E-3</v>
      </c>
      <c r="AT64">
        <f t="shared" si="54"/>
        <v>-2.1288183502468781E-3</v>
      </c>
      <c r="AU64">
        <f t="shared" si="55"/>
        <v>-5.3872212469537866E-3</v>
      </c>
      <c r="AW64">
        <v>61</v>
      </c>
      <c r="AX64">
        <f>IF(Z64&gt;0, (R64*SUMPRODUCT(K64:$K$98, X64:$X$98)-K64*$AZ$3)/Z64, 0)</f>
        <v>-792322698574.80444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0.81105379099999997</v>
      </c>
      <c r="Q65" s="5">
        <f t="shared" si="60"/>
        <v>50</v>
      </c>
      <c r="R65">
        <f t="shared" si="41"/>
        <v>50000</v>
      </c>
      <c r="S65">
        <f t="shared" si="42"/>
        <v>-3953316392189.3403</v>
      </c>
      <c r="U65">
        <f t="shared" si="57"/>
        <v>0.81105379099999997</v>
      </c>
      <c r="V65">
        <f t="shared" si="58"/>
        <v>0.01</v>
      </c>
      <c r="W65">
        <f t="shared" si="34"/>
        <v>1.3468694035453714E-11</v>
      </c>
      <c r="X65">
        <f t="shared" si="35"/>
        <v>1.0923835357273823E-11</v>
      </c>
      <c r="Y65">
        <f t="shared" si="36"/>
        <v>1.3468694035453714E-13</v>
      </c>
      <c r="Z65">
        <f t="shared" si="37"/>
        <v>2.4101717378253544E-12</v>
      </c>
      <c r="AB65">
        <f t="shared" si="38"/>
        <v>-10.67155200444906</v>
      </c>
      <c r="AC65">
        <f t="shared" si="27"/>
        <v>-9.5281714391364432</v>
      </c>
      <c r="AE65">
        <f t="shared" si="43"/>
        <v>0</v>
      </c>
      <c r="AF65">
        <f t="shared" si="44"/>
        <v>0</v>
      </c>
      <c r="AG65">
        <f t="shared" si="45"/>
        <v>-1.2050858689126773E-10</v>
      </c>
      <c r="AH65">
        <f t="shared" si="46"/>
        <v>-5.4619176786369117E-7</v>
      </c>
      <c r="AI65">
        <f t="shared" si="39"/>
        <v>-5.4631227645058248E-7</v>
      </c>
      <c r="AJ65">
        <f t="shared" si="47"/>
        <v>-1.1433805653126168</v>
      </c>
      <c r="AK65">
        <f t="shared" si="59"/>
        <v>-0.74700864031143421</v>
      </c>
      <c r="AL65">
        <f t="shared" si="40"/>
        <v>-1.8903897519363275</v>
      </c>
      <c r="AN65">
        <f t="shared" si="48"/>
        <v>0</v>
      </c>
      <c r="AO65">
        <f t="shared" si="49"/>
        <v>0</v>
      </c>
      <c r="AP65">
        <f t="shared" si="50"/>
        <v>-2.7377572021630095E-13</v>
      </c>
      <c r="AQ65">
        <f t="shared" si="51"/>
        <v>-1.2408580042351507E-9</v>
      </c>
      <c r="AR65">
        <f t="shared" si="52"/>
        <v>-1.2411317799553669E-9</v>
      </c>
      <c r="AS65">
        <f t="shared" si="53"/>
        <v>-2.5975728852602261E-3</v>
      </c>
      <c r="AT65">
        <f t="shared" si="54"/>
        <v>-1.697080961488579E-3</v>
      </c>
      <c r="AU65">
        <f t="shared" si="55"/>
        <v>-4.2946550878805853E-3</v>
      </c>
      <c r="AW65">
        <v>62</v>
      </c>
      <c r="AX65">
        <f>IF(Z65&gt;0, (R65*SUMPRODUCT(K65:$K$98, X65:$X$98)-K65*$AZ$3)/Z65, 0)</f>
        <v>-3953316392189.3403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0.81525055400000002</v>
      </c>
      <c r="Q66" s="5">
        <f t="shared" si="60"/>
        <v>50</v>
      </c>
      <c r="R66">
        <f t="shared" si="41"/>
        <v>50000</v>
      </c>
      <c r="S66">
        <f t="shared" si="42"/>
        <v>-20198901112336.938</v>
      </c>
      <c r="U66">
        <f t="shared" si="57"/>
        <v>0.81525055400000002</v>
      </c>
      <c r="V66">
        <f t="shared" si="58"/>
        <v>0.01</v>
      </c>
      <c r="W66">
        <f t="shared" si="34"/>
        <v>2.4101717378253544E-12</v>
      </c>
      <c r="X66">
        <f t="shared" si="35"/>
        <v>1.9648938444972629E-12</v>
      </c>
      <c r="Y66">
        <f t="shared" si="36"/>
        <v>2.4101717378253544E-14</v>
      </c>
      <c r="Z66">
        <f t="shared" si="37"/>
        <v>4.21176175949838E-13</v>
      </c>
      <c r="AB66">
        <f t="shared" si="38"/>
        <v>-9.5281714391364432</v>
      </c>
      <c r="AC66">
        <f t="shared" si="27"/>
        <v>-8.5072959288829999</v>
      </c>
      <c r="AE66">
        <f t="shared" si="43"/>
        <v>0</v>
      </c>
      <c r="AF66">
        <f t="shared" si="44"/>
        <v>0</v>
      </c>
      <c r="AG66">
        <f t="shared" si="45"/>
        <v>-2.1058808797491901E-11</v>
      </c>
      <c r="AH66">
        <f t="shared" si="46"/>
        <v>-9.8244692224863145E-8</v>
      </c>
      <c r="AI66">
        <f t="shared" si="39"/>
        <v>-9.8265751033660637E-8</v>
      </c>
      <c r="AJ66">
        <f t="shared" si="47"/>
        <v>-1.0208755102534433</v>
      </c>
      <c r="AK66">
        <f t="shared" si="59"/>
        <v>-0.6669720007395511</v>
      </c>
      <c r="AL66">
        <f t="shared" si="40"/>
        <v>-1.6878476092587453</v>
      </c>
      <c r="AN66">
        <f t="shared" si="48"/>
        <v>0</v>
      </c>
      <c r="AO66">
        <f t="shared" si="49"/>
        <v>0</v>
      </c>
      <c r="AP66">
        <f t="shared" si="50"/>
        <v>-4.2716210210758561E-14</v>
      </c>
      <c r="AQ66">
        <f t="shared" si="51"/>
        <v>-1.9928197105186452E-10</v>
      </c>
      <c r="AR66">
        <f t="shared" si="52"/>
        <v>-1.9932468726207529E-10</v>
      </c>
      <c r="AS66">
        <f t="shared" si="53"/>
        <v>-2.0707692117986837E-3</v>
      </c>
      <c r="AT66">
        <f t="shared" si="54"/>
        <v>-1.3529025531431812E-3</v>
      </c>
      <c r="AU66">
        <f t="shared" si="55"/>
        <v>-3.4236719642665521E-3</v>
      </c>
      <c r="AW66">
        <v>63</v>
      </c>
      <c r="AX66">
        <f>IF(Z66&gt;0, (R66*SUMPRODUCT(K66:$K$98, X66:$X$98)-K66*$AZ$3)/Z66, 0)</f>
        <v>-20198901112336.938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0.81969331899999998</v>
      </c>
      <c r="Q67" s="5">
        <f t="shared" si="60"/>
        <v>50</v>
      </c>
      <c r="R67">
        <f t="shared" ref="R67:R89" si="61">$C$6</f>
        <v>50000</v>
      </c>
      <c r="S67">
        <f t="shared" ref="S67:S89" si="62">AX67</f>
        <v>-105895629170462.22</v>
      </c>
      <c r="U67">
        <f t="shared" si="57"/>
        <v>0.81969331899999998</v>
      </c>
      <c r="V67">
        <f t="shared" si="58"/>
        <v>0.01</v>
      </c>
      <c r="W67">
        <f t="shared" si="34"/>
        <v>4.21176175949838E-13</v>
      </c>
      <c r="X67">
        <f t="shared" si="35"/>
        <v>3.4523529754805068E-13</v>
      </c>
      <c r="Y67">
        <f t="shared" si="36"/>
        <v>4.21176175949838E-15</v>
      </c>
      <c r="Z67">
        <f t="shared" si="37"/>
        <v>7.1729116642288929E-14</v>
      </c>
      <c r="AB67">
        <f t="shared" si="38"/>
        <v>-8.5072959288829999</v>
      </c>
      <c r="AC67">
        <f t="shared" si="27"/>
        <v>-7.5957999366766584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-3.5864558321144464E-12</v>
      </c>
      <c r="AH67">
        <f t="shared" ref="AH67:AH89" si="66">-X67*R67</f>
        <v>-1.7261764877402533E-8</v>
      </c>
      <c r="AI67">
        <f t="shared" si="39"/>
        <v>-1.7265351333234649E-8</v>
      </c>
      <c r="AJ67">
        <f t="shared" ref="AJ67:AJ89" si="67">AB67-AC67</f>
        <v>-0.91149599220634148</v>
      </c>
      <c r="AK67">
        <f t="shared" si="59"/>
        <v>-0.59551071502181008</v>
      </c>
      <c r="AL67">
        <f t="shared" si="40"/>
        <v>-1.507006724493503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-6.4954071302612495E-15</v>
      </c>
      <c r="AQ67">
        <f t="shared" ref="AQ67:AQ89" si="71">AH67*$K67</f>
        <v>-3.1262671538177111E-11</v>
      </c>
      <c r="AR67">
        <f t="shared" ref="AR67:AR89" si="72">AI67*$K67</f>
        <v>-3.1269166945307377E-11</v>
      </c>
      <c r="AS67">
        <f t="shared" ref="AS67:AS89" si="73">AJ67*$K67</f>
        <v>-1.6508045391126663E-3</v>
      </c>
      <c r="AT67">
        <f t="shared" ref="AT67:AT89" si="74">AK67*$K67</f>
        <v>-1.0785256324261367E-3</v>
      </c>
      <c r="AU67">
        <f t="shared" ref="AU67:AU89" si="75">AL67*$K67</f>
        <v>-2.7293302028079704E-3</v>
      </c>
      <c r="AW67">
        <v>64</v>
      </c>
      <c r="AX67">
        <f>IF(Z67&gt;0, (R67*SUMPRODUCT(K67:$K$98, X67:$X$98)-K67*$AZ$3)/Z67, 0)</f>
        <v>-105895629170462.22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0.82421808699999999</v>
      </c>
      <c r="Q68" s="5">
        <f t="shared" si="60"/>
        <v>50</v>
      </c>
      <c r="R68">
        <f t="shared" si="61"/>
        <v>50000</v>
      </c>
      <c r="S68">
        <f t="shared" si="62"/>
        <v>-570325599407090.63</v>
      </c>
      <c r="U68">
        <f t="shared" ref="U68:U89" si="77">M68</f>
        <v>0.82421808699999999</v>
      </c>
      <c r="V68">
        <f t="shared" ref="V68:V89" si="78">$C$10</f>
        <v>0.01</v>
      </c>
      <c r="W68">
        <f t="shared" si="34"/>
        <v>7.1729116642288929E-14</v>
      </c>
      <c r="X68">
        <f t="shared" si="35"/>
        <v>5.9120435301107244E-14</v>
      </c>
      <c r="Y68">
        <f t="shared" si="36"/>
        <v>7.1729116642288927E-16</v>
      </c>
      <c r="Z68">
        <f t="shared" si="37"/>
        <v>1.1891390174758796E-14</v>
      </c>
      <c r="AB68">
        <f t="shared" si="38"/>
        <v>-7.5957999366766584</v>
      </c>
      <c r="AC68">
        <f t="shared" ref="AC68:AC89" si="79">S68*Z68</f>
        <v>-6.7819642292028988</v>
      </c>
      <c r="AE68">
        <f t="shared" si="63"/>
        <v>0</v>
      </c>
      <c r="AF68">
        <f t="shared" si="64"/>
        <v>0</v>
      </c>
      <c r="AG68">
        <f t="shared" si="65"/>
        <v>-5.9456950873793984E-13</v>
      </c>
      <c r="AH68">
        <f t="shared" si="66"/>
        <v>-2.9560217650553622E-9</v>
      </c>
      <c r="AI68">
        <f t="shared" si="39"/>
        <v>-2.9566163345641002E-9</v>
      </c>
      <c r="AJ68">
        <f t="shared" si="67"/>
        <v>-0.81383570747375966</v>
      </c>
      <c r="AK68">
        <f t="shared" ref="AK68:AK89" si="80">G68*SUM(AB68:AB68, AE68:AF68)</f>
        <v>-0.53170599556736609</v>
      </c>
      <c r="AL68">
        <f t="shared" si="40"/>
        <v>-1.3455417059977419</v>
      </c>
      <c r="AN68">
        <f t="shared" si="68"/>
        <v>0</v>
      </c>
      <c r="AO68">
        <f t="shared" si="69"/>
        <v>0</v>
      </c>
      <c r="AP68">
        <f t="shared" si="70"/>
        <v>-9.6144733907906264E-16</v>
      </c>
      <c r="AQ68">
        <f t="shared" si="71"/>
        <v>-4.7800286064197202E-12</v>
      </c>
      <c r="AR68">
        <f t="shared" si="72"/>
        <v>-4.780990053758799E-12</v>
      </c>
      <c r="AS68">
        <f t="shared" si="73"/>
        <v>-1.3160112718512223E-3</v>
      </c>
      <c r="AT68">
        <f t="shared" si="74"/>
        <v>-8.5979403097165177E-4</v>
      </c>
      <c r="AU68">
        <f t="shared" si="75"/>
        <v>-2.1758053076038641E-3</v>
      </c>
      <c r="AW68">
        <v>65</v>
      </c>
      <c r="AX68">
        <f>IF(Z68&gt;0, (R68*SUMPRODUCT(K68:$K$98, X68:$X$98)-K68*$AZ$3)/Z68, 0)</f>
        <v>-570325599407090.63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0.82894669600000004</v>
      </c>
      <c r="Q69" s="5">
        <f t="shared" ref="Q69:Q89" si="81">$C$8</f>
        <v>50</v>
      </c>
      <c r="R69">
        <f t="shared" si="61"/>
        <v>50000</v>
      </c>
      <c r="S69">
        <f t="shared" si="62"/>
        <v>-3161805889963325.5</v>
      </c>
      <c r="U69">
        <f t="shared" si="77"/>
        <v>0.82894669600000004</v>
      </c>
      <c r="V69">
        <f t="shared" si="78"/>
        <v>0.01</v>
      </c>
      <c r="W69">
        <f t="shared" si="34"/>
        <v>1.1891390174758796E-14</v>
      </c>
      <c r="X69">
        <f t="shared" si="35"/>
        <v>9.8573285962131677E-15</v>
      </c>
      <c r="Y69">
        <f t="shared" si="36"/>
        <v>1.1891390174758798E-16</v>
      </c>
      <c r="Z69">
        <f t="shared" si="37"/>
        <v>1.9151476767980408E-15</v>
      </c>
      <c r="AB69">
        <f t="shared" si="38"/>
        <v>-6.7819642292028988</v>
      </c>
      <c r="AC69">
        <f t="shared" si="79"/>
        <v>-6.0553252046496242</v>
      </c>
      <c r="AE69">
        <f t="shared" si="63"/>
        <v>0</v>
      </c>
      <c r="AF69">
        <f t="shared" si="64"/>
        <v>0</v>
      </c>
      <c r="AG69">
        <f t="shared" si="65"/>
        <v>-9.5757383839902034E-14</v>
      </c>
      <c r="AH69">
        <f t="shared" si="66"/>
        <v>-4.9286642981065835E-10</v>
      </c>
      <c r="AI69">
        <f t="shared" si="39"/>
        <v>-4.9296218719449821E-10</v>
      </c>
      <c r="AJ69">
        <f t="shared" si="67"/>
        <v>-0.72663902455327456</v>
      </c>
      <c r="AK69">
        <f t="shared" si="80"/>
        <v>-0.47473749604420296</v>
      </c>
      <c r="AL69">
        <f t="shared" si="40"/>
        <v>-1.2013765210904397</v>
      </c>
      <c r="AN69">
        <f t="shared" si="68"/>
        <v>0</v>
      </c>
      <c r="AO69">
        <f t="shared" si="69"/>
        <v>0</v>
      </c>
      <c r="AP69">
        <f t="shared" si="70"/>
        <v>-1.3825381301847435E-16</v>
      </c>
      <c r="AQ69">
        <f t="shared" si="71"/>
        <v>-7.1159695991748274E-13</v>
      </c>
      <c r="AR69">
        <f t="shared" si="72"/>
        <v>-7.1173521373050115E-13</v>
      </c>
      <c r="AS69">
        <f t="shared" si="73"/>
        <v>-1.0491161287413237E-3</v>
      </c>
      <c r="AT69">
        <f t="shared" si="74"/>
        <v>-6.8542253744827337E-4</v>
      </c>
      <c r="AU69">
        <f t="shared" si="75"/>
        <v>-1.7345386669013324E-3</v>
      </c>
      <c r="AW69">
        <v>66</v>
      </c>
      <c r="AX69">
        <f>IF(Z69&gt;0, (R69*SUMPRODUCT(K69:$K$98, X69:$X$98)-K69*$AZ$3)/Z69, 0)</f>
        <v>-3161805889963325.5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1.2891006367421552E-3</v>
      </c>
      <c r="L70" s="2">
        <v>67</v>
      </c>
      <c r="M70" s="8">
        <v>0.83370721699999994</v>
      </c>
      <c r="Q70" s="5">
        <f t="shared" si="81"/>
        <v>50</v>
      </c>
      <c r="R70">
        <f t="shared" si="61"/>
        <v>50000</v>
      </c>
      <c r="S70">
        <f t="shared" si="62"/>
        <v>-1.8062516509043576E+16</v>
      </c>
      <c r="U70">
        <f t="shared" si="77"/>
        <v>0.83370721699999994</v>
      </c>
      <c r="V70">
        <f t="shared" si="78"/>
        <v>0.01</v>
      </c>
      <c r="W70">
        <f t="shared" ref="W70:W89" si="83">Z69</f>
        <v>1.9151476767980408E-15</v>
      </c>
      <c r="X70">
        <f t="shared" ref="X70:X89" si="84">U70*W70</f>
        <v>1.59667243976731E-15</v>
      </c>
      <c r="Y70">
        <f t="shared" ref="Y70:Y89" si="85">V70*W70</f>
        <v>1.9151476767980408E-17</v>
      </c>
      <c r="Z70">
        <f t="shared" ref="Z70:Z89" si="86">MAX(0, W70-X70-Y70)</f>
        <v>2.9932376026275035E-16</v>
      </c>
      <c r="AB70">
        <f t="shared" ref="AB70:AB89" si="87">AC69</f>
        <v>-6.0553252046496242</v>
      </c>
      <c r="AC70">
        <f t="shared" si="79"/>
        <v>-5.4065403612949297</v>
      </c>
      <c r="AE70">
        <f t="shared" si="63"/>
        <v>0</v>
      </c>
      <c r="AF70">
        <f t="shared" si="64"/>
        <v>0</v>
      </c>
      <c r="AG70">
        <f t="shared" si="65"/>
        <v>-1.4966188013137519E-14</v>
      </c>
      <c r="AH70">
        <f t="shared" si="66"/>
        <v>-7.9833621988365505E-11</v>
      </c>
      <c r="AI70">
        <f t="shared" ref="AI70:AI89" si="88">SUM(AE70:AH70)</f>
        <v>-7.9848588176378636E-11</v>
      </c>
      <c r="AJ70">
        <f t="shared" si="67"/>
        <v>-0.64878484335469455</v>
      </c>
      <c r="AK70">
        <f t="shared" si="80"/>
        <v>-0.42387276432547372</v>
      </c>
      <c r="AL70">
        <f t="shared" ref="AL70:AL89" si="89">SUM(AI70:AK70)</f>
        <v>-1.072657607760017</v>
      </c>
      <c r="AN70">
        <f t="shared" si="68"/>
        <v>0</v>
      </c>
      <c r="AO70">
        <f t="shared" si="69"/>
        <v>0</v>
      </c>
      <c r="AP70">
        <f t="shared" si="70"/>
        <v>-1.9292922497338385E-17</v>
      </c>
      <c r="AQ70">
        <f t="shared" si="71"/>
        <v>-1.0291357293863449E-13</v>
      </c>
      <c r="AR70">
        <f t="shared" si="72"/>
        <v>-1.0293286586113183E-13</v>
      </c>
      <c r="AS70">
        <f t="shared" si="73"/>
        <v>-8.3634895467719613E-4</v>
      </c>
      <c r="AT70">
        <f t="shared" si="74"/>
        <v>-5.4641465038962568E-4</v>
      </c>
      <c r="AU70">
        <f t="shared" si="75"/>
        <v>-1.3827636051697548E-3</v>
      </c>
      <c r="AW70">
        <v>67</v>
      </c>
      <c r="AX70">
        <f>IF(Z70&gt;0, (R70*SUMPRODUCT(K70:$K$98, X70:$X$98)-K70*$AZ$3)/Z70, 0)</f>
        <v>-1.8062516509043576E+16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0.83838979800000002</v>
      </c>
      <c r="Q71" s="5">
        <f t="shared" si="81"/>
        <v>50</v>
      </c>
      <c r="R71">
        <f t="shared" si="61"/>
        <v>50000</v>
      </c>
      <c r="S71">
        <f t="shared" si="62"/>
        <v>-1.0637309805229939E+17</v>
      </c>
      <c r="U71">
        <f t="shared" si="77"/>
        <v>0.83838979800000002</v>
      </c>
      <c r="V71">
        <f t="shared" si="78"/>
        <v>0.01</v>
      </c>
      <c r="W71">
        <f t="shared" si="83"/>
        <v>2.9932376026275035E-16</v>
      </c>
      <c r="X71">
        <f t="shared" si="84"/>
        <v>2.5094998690328768E-16</v>
      </c>
      <c r="Y71">
        <f t="shared" si="85"/>
        <v>2.9932376026275037E-18</v>
      </c>
      <c r="Z71">
        <f t="shared" si="86"/>
        <v>4.5380535756835167E-17</v>
      </c>
      <c r="AB71">
        <f t="shared" si="87"/>
        <v>-5.4065403612949297</v>
      </c>
      <c r="AC71">
        <f t="shared" si="79"/>
        <v>-4.8272681797277057</v>
      </c>
      <c r="AE71">
        <f t="shared" si="63"/>
        <v>0</v>
      </c>
      <c r="AF71">
        <f t="shared" si="64"/>
        <v>0</v>
      </c>
      <c r="AG71">
        <f t="shared" si="65"/>
        <v>-2.2690267878417585E-15</v>
      </c>
      <c r="AH71">
        <f t="shared" si="66"/>
        <v>-1.2547499345164383E-11</v>
      </c>
      <c r="AI71">
        <f t="shared" si="88"/>
        <v>-1.2549768371952225E-11</v>
      </c>
      <c r="AJ71">
        <f t="shared" si="67"/>
        <v>-0.57927218156722393</v>
      </c>
      <c r="AK71">
        <f t="shared" si="80"/>
        <v>-0.37845782529064509</v>
      </c>
      <c r="AL71">
        <f t="shared" si="89"/>
        <v>-0.95773000687041876</v>
      </c>
      <c r="AN71">
        <f t="shared" si="68"/>
        <v>0</v>
      </c>
      <c r="AO71">
        <f t="shared" si="69"/>
        <v>0</v>
      </c>
      <c r="AP71">
        <f t="shared" si="70"/>
        <v>-2.6116106044569801E-18</v>
      </c>
      <c r="AQ71">
        <f t="shared" si="71"/>
        <v>-1.4441954817297483E-14</v>
      </c>
      <c r="AR71">
        <f t="shared" si="72"/>
        <v>-1.4444566427901939E-14</v>
      </c>
      <c r="AS71">
        <f t="shared" si="73"/>
        <v>-6.6673226616546929E-4</v>
      </c>
      <c r="AT71">
        <f t="shared" si="74"/>
        <v>-4.3559841389484097E-4</v>
      </c>
      <c r="AU71">
        <f t="shared" si="75"/>
        <v>-1.1023306800747549E-3</v>
      </c>
      <c r="AW71">
        <v>68</v>
      </c>
      <c r="AX71">
        <f>IF(Z71&gt;0, (R71*SUMPRODUCT(K71:$K$98, X71:$X$98)-K71*$AZ$3)/Z71, 0)</f>
        <v>-1.0637309805229939E+17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0.84318435700000005</v>
      </c>
      <c r="Q72" s="5">
        <f t="shared" si="81"/>
        <v>50</v>
      </c>
      <c r="R72">
        <f t="shared" si="61"/>
        <v>50000</v>
      </c>
      <c r="S72">
        <f t="shared" si="62"/>
        <v>-6.4690640903870861E+17</v>
      </c>
      <c r="U72">
        <f t="shared" si="77"/>
        <v>0.84318435700000005</v>
      </c>
      <c r="V72">
        <f t="shared" si="78"/>
        <v>0.01</v>
      </c>
      <c r="W72">
        <f t="shared" si="83"/>
        <v>4.5380535756835167E-17</v>
      </c>
      <c r="X72">
        <f t="shared" si="84"/>
        <v>3.826415786244257E-17</v>
      </c>
      <c r="Y72">
        <f t="shared" si="85"/>
        <v>4.5380535756835166E-19</v>
      </c>
      <c r="Z72">
        <f t="shared" si="86"/>
        <v>6.6625725368242457E-18</v>
      </c>
      <c r="AB72">
        <f t="shared" si="87"/>
        <v>-4.8272681797277057</v>
      </c>
      <c r="AC72">
        <f t="shared" si="79"/>
        <v>-4.3100608747568918</v>
      </c>
      <c r="AE72">
        <f t="shared" si="63"/>
        <v>0</v>
      </c>
      <c r="AF72">
        <f t="shared" si="64"/>
        <v>0</v>
      </c>
      <c r="AG72">
        <f t="shared" si="65"/>
        <v>-3.331286268412123E-16</v>
      </c>
      <c r="AH72">
        <f t="shared" si="66"/>
        <v>-1.9132078931221286E-12</v>
      </c>
      <c r="AI72">
        <f t="shared" si="88"/>
        <v>-1.9135410217489699E-12</v>
      </c>
      <c r="AJ72">
        <f t="shared" si="67"/>
        <v>-0.51720730497081391</v>
      </c>
      <c r="AK72">
        <f t="shared" si="80"/>
        <v>-0.33790877258093943</v>
      </c>
      <c r="AL72">
        <f t="shared" si="89"/>
        <v>-0.85511607755366692</v>
      </c>
      <c r="AN72">
        <f t="shared" si="68"/>
        <v>0</v>
      </c>
      <c r="AO72">
        <f t="shared" si="69"/>
        <v>0</v>
      </c>
      <c r="AP72">
        <f t="shared" si="70"/>
        <v>-3.4234400907050902E-19</v>
      </c>
      <c r="AQ72">
        <f t="shared" si="71"/>
        <v>-1.9661332216548571E-15</v>
      </c>
      <c r="AR72">
        <f t="shared" si="72"/>
        <v>-1.9664755656639278E-15</v>
      </c>
      <c r="AS72">
        <f t="shared" si="73"/>
        <v>-5.3151488055290985E-4</v>
      </c>
      <c r="AT72">
        <f t="shared" si="74"/>
        <v>-3.4725638862790904E-4</v>
      </c>
      <c r="AU72">
        <f t="shared" si="75"/>
        <v>-8.7877126918278542E-4</v>
      </c>
      <c r="AW72">
        <v>69</v>
      </c>
      <c r="AX72">
        <f>IF(Z72&gt;0, (R72*SUMPRODUCT(K72:$K$98, X72:$X$98)-K72*$AZ$3)/Z72, 0)</f>
        <v>-6.4690640903870861E+17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0.84806285100000001</v>
      </c>
      <c r="Q73" s="5">
        <f t="shared" si="81"/>
        <v>50</v>
      </c>
      <c r="R73">
        <f t="shared" si="61"/>
        <v>50000</v>
      </c>
      <c r="S73">
        <f t="shared" si="62"/>
        <v>-4.0693716348373038E+18</v>
      </c>
      <c r="U73">
        <f t="shared" si="77"/>
        <v>0.84806285100000001</v>
      </c>
      <c r="V73">
        <f t="shared" si="78"/>
        <v>0.01</v>
      </c>
      <c r="W73">
        <f t="shared" si="83"/>
        <v>6.6625725368242457E-18</v>
      </c>
      <c r="X73">
        <f t="shared" si="84"/>
        <v>5.6502802605734724E-18</v>
      </c>
      <c r="Y73">
        <f t="shared" si="85"/>
        <v>6.6625725368242461E-20</v>
      </c>
      <c r="Z73">
        <f t="shared" si="86"/>
        <v>9.4566655088253072E-19</v>
      </c>
      <c r="AB73">
        <f t="shared" si="87"/>
        <v>-4.3100608747568918</v>
      </c>
      <c r="AC73">
        <f t="shared" si="79"/>
        <v>-3.8482686381757985</v>
      </c>
      <c r="AE73">
        <f t="shared" si="63"/>
        <v>0</v>
      </c>
      <c r="AF73">
        <f t="shared" si="64"/>
        <v>0</v>
      </c>
      <c r="AG73">
        <f t="shared" si="65"/>
        <v>-4.7283327544126537E-17</v>
      </c>
      <c r="AH73">
        <f t="shared" si="66"/>
        <v>-2.8251401302867359E-13</v>
      </c>
      <c r="AI73">
        <f t="shared" si="88"/>
        <v>-2.8256129635621771E-13</v>
      </c>
      <c r="AJ73">
        <f t="shared" si="67"/>
        <v>-0.46179223658109336</v>
      </c>
      <c r="AK73">
        <f t="shared" si="80"/>
        <v>-0.30170426123298244</v>
      </c>
      <c r="AL73">
        <f t="shared" si="89"/>
        <v>-0.76349649781435835</v>
      </c>
      <c r="AN73">
        <f t="shared" si="68"/>
        <v>0</v>
      </c>
      <c r="AO73">
        <f t="shared" si="69"/>
        <v>0</v>
      </c>
      <c r="AP73">
        <f t="shared" si="70"/>
        <v>-4.338511841490909E-20</v>
      </c>
      <c r="AQ73">
        <f t="shared" si="71"/>
        <v>-2.592225324599158E-16</v>
      </c>
      <c r="AR73">
        <f t="shared" si="72"/>
        <v>-2.592659175783307E-16</v>
      </c>
      <c r="AS73">
        <f t="shared" si="73"/>
        <v>-4.2372040860405043E-4</v>
      </c>
      <c r="AT73">
        <f t="shared" si="74"/>
        <v>-2.7683066695464759E-4</v>
      </c>
      <c r="AU73">
        <f t="shared" si="75"/>
        <v>-7.0055107555895731E-4</v>
      </c>
      <c r="AW73">
        <v>70</v>
      </c>
      <c r="AX73">
        <f>IF(Z73&gt;0, (R73*SUMPRODUCT(K73:$K$98, X73:$X$98)-K73*$AZ$3)/Z73, 0)</f>
        <v>-4.0693716348373038E+18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0.85299375700000002</v>
      </c>
      <c r="Q74" s="5">
        <f t="shared" si="81"/>
        <v>50</v>
      </c>
      <c r="R74">
        <f t="shared" si="61"/>
        <v>50000</v>
      </c>
      <c r="S74">
        <f t="shared" si="62"/>
        <v>-2.6519722397648241E+19</v>
      </c>
      <c r="U74">
        <f t="shared" si="77"/>
        <v>0.85299375700000002</v>
      </c>
      <c r="V74">
        <f t="shared" si="78"/>
        <v>0.01</v>
      </c>
      <c r="W74">
        <f t="shared" si="83"/>
        <v>9.4566655088253072E-19</v>
      </c>
      <c r="X74">
        <f t="shared" si="84"/>
        <v>8.0664766410652161E-19</v>
      </c>
      <c r="Y74">
        <f t="shared" si="85"/>
        <v>9.4566655088253081E-21</v>
      </c>
      <c r="Z74">
        <f t="shared" si="86"/>
        <v>1.2956222126718381E-19</v>
      </c>
      <c r="AB74">
        <f t="shared" si="87"/>
        <v>-3.8482686381757985</v>
      </c>
      <c r="AC74">
        <f t="shared" si="79"/>
        <v>-3.4359541412283918</v>
      </c>
      <c r="AE74">
        <f t="shared" si="63"/>
        <v>0</v>
      </c>
      <c r="AF74">
        <f t="shared" si="64"/>
        <v>0</v>
      </c>
      <c r="AG74">
        <f t="shared" si="65"/>
        <v>-6.4781110633591904E-18</v>
      </c>
      <c r="AH74">
        <f t="shared" si="66"/>
        <v>-4.0332383205326083E-14</v>
      </c>
      <c r="AI74">
        <f t="shared" si="88"/>
        <v>-4.0338861316389445E-14</v>
      </c>
      <c r="AJ74">
        <f t="shared" si="67"/>
        <v>-0.41231449694740663</v>
      </c>
      <c r="AK74">
        <f t="shared" si="80"/>
        <v>-0.2693788046723059</v>
      </c>
      <c r="AL74">
        <f t="shared" si="89"/>
        <v>-0.68169330161975283</v>
      </c>
      <c r="AN74">
        <f t="shared" si="68"/>
        <v>0</v>
      </c>
      <c r="AO74">
        <f t="shared" si="69"/>
        <v>0</v>
      </c>
      <c r="AP74">
        <f t="shared" si="70"/>
        <v>-5.3071714965507199E-21</v>
      </c>
      <c r="AQ74">
        <f t="shared" si="71"/>
        <v>-3.3042174245199279E-17</v>
      </c>
      <c r="AR74">
        <f t="shared" si="72"/>
        <v>-3.3047481416695831E-17</v>
      </c>
      <c r="AS74">
        <f t="shared" si="73"/>
        <v>-3.3778731553256718E-4</v>
      </c>
      <c r="AT74">
        <f t="shared" si="74"/>
        <v>-2.2068771281461076E-4</v>
      </c>
      <c r="AU74">
        <f t="shared" si="75"/>
        <v>-5.5847502834721098E-4</v>
      </c>
      <c r="AW74">
        <v>71</v>
      </c>
      <c r="AX74">
        <f>IF(Z74&gt;0, (R74*SUMPRODUCT(K74:$K$98, X74:$X$98)-K74*$AZ$3)/Z74, 0)</f>
        <v>-2.6519722397648241E+19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0.85794593600000002</v>
      </c>
      <c r="Q75" s="5">
        <f t="shared" si="81"/>
        <v>50</v>
      </c>
      <c r="R75">
        <f t="shared" si="61"/>
        <v>50000</v>
      </c>
      <c r="S75">
        <f t="shared" si="62"/>
        <v>-1.7930779903395306E+20</v>
      </c>
      <c r="U75">
        <f t="shared" si="77"/>
        <v>0.85794593600000002</v>
      </c>
      <c r="V75">
        <f t="shared" si="78"/>
        <v>0.01</v>
      </c>
      <c r="W75">
        <f t="shared" si="83"/>
        <v>1.2956222126718381E-19</v>
      </c>
      <c r="X75">
        <f t="shared" si="84"/>
        <v>1.1115738119531312E-19</v>
      </c>
      <c r="Y75">
        <f t="shared" si="85"/>
        <v>1.2956222126718382E-21</v>
      </c>
      <c r="Z75">
        <f t="shared" si="86"/>
        <v>1.7109217859198859E-20</v>
      </c>
      <c r="AB75">
        <f t="shared" si="87"/>
        <v>-3.4359541412283918</v>
      </c>
      <c r="AC75">
        <f t="shared" si="79"/>
        <v>-3.0678161975253495</v>
      </c>
      <c r="AE75">
        <f t="shared" si="63"/>
        <v>0</v>
      </c>
      <c r="AF75">
        <f t="shared" si="64"/>
        <v>0</v>
      </c>
      <c r="AG75">
        <f t="shared" si="65"/>
        <v>-8.5546089295994291E-19</v>
      </c>
      <c r="AH75">
        <f t="shared" si="66"/>
        <v>-5.5578690597656561E-15</v>
      </c>
      <c r="AI75">
        <f t="shared" si="88"/>
        <v>-5.5587245206586157E-15</v>
      </c>
      <c r="AJ75">
        <f t="shared" si="67"/>
        <v>-0.36813794370304231</v>
      </c>
      <c r="AK75">
        <f t="shared" si="80"/>
        <v>-0.24051678988598746</v>
      </c>
      <c r="AL75">
        <f t="shared" si="89"/>
        <v>-0.60865473358903532</v>
      </c>
      <c r="AN75">
        <f t="shared" si="68"/>
        <v>0</v>
      </c>
      <c r="AO75">
        <f t="shared" si="69"/>
        <v>0</v>
      </c>
      <c r="AP75">
        <f t="shared" si="70"/>
        <v>-6.2574425398614707E-22</v>
      </c>
      <c r="AQ75">
        <f t="shared" si="71"/>
        <v>-4.0654162652863642E-18</v>
      </c>
      <c r="AR75">
        <f t="shared" si="72"/>
        <v>-4.0660420095403498E-18</v>
      </c>
      <c r="AS75">
        <f t="shared" si="73"/>
        <v>-2.6928197985695774E-4</v>
      </c>
      <c r="AT75">
        <f t="shared" si="74"/>
        <v>-1.7593089350654558E-4</v>
      </c>
      <c r="AU75">
        <f t="shared" si="75"/>
        <v>-4.4521287336350739E-4</v>
      </c>
      <c r="AW75">
        <v>72</v>
      </c>
      <c r="AX75">
        <f>IF(Z75&gt;0, (R75*SUMPRODUCT(K75:$K$98, X75:$X$98)-K75*$AZ$3)/Z75, 0)</f>
        <v>-1.7930779903395306E+20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0.86292441799999997</v>
      </c>
      <c r="Q76" s="5">
        <f t="shared" si="81"/>
        <v>50</v>
      </c>
      <c r="R76">
        <f t="shared" si="61"/>
        <v>50000</v>
      </c>
      <c r="S76">
        <f t="shared" si="62"/>
        <v>-1.2598506071564398E+21</v>
      </c>
      <c r="U76">
        <f t="shared" si="77"/>
        <v>0.86292441799999997</v>
      </c>
      <c r="V76">
        <f t="shared" si="78"/>
        <v>0.01</v>
      </c>
      <c r="W76">
        <f t="shared" si="83"/>
        <v>1.7109217859198859E-20</v>
      </c>
      <c r="X76">
        <f t="shared" si="84"/>
        <v>1.4763961863584379E-20</v>
      </c>
      <c r="Y76">
        <f t="shared" si="85"/>
        <v>1.7109217859198858E-22</v>
      </c>
      <c r="Z76">
        <f t="shared" si="86"/>
        <v>2.1741638170224908E-21</v>
      </c>
      <c r="AB76">
        <f t="shared" si="87"/>
        <v>-3.0678161975253495</v>
      </c>
      <c r="AC76">
        <f t="shared" si="79"/>
        <v>-2.7391216049333478</v>
      </c>
      <c r="AE76">
        <f t="shared" si="63"/>
        <v>0</v>
      </c>
      <c r="AF76">
        <f t="shared" si="64"/>
        <v>0</v>
      </c>
      <c r="AG76">
        <f t="shared" si="65"/>
        <v>-1.0870819085112455E-19</v>
      </c>
      <c r="AH76">
        <f t="shared" si="66"/>
        <v>-7.3819809317921899E-16</v>
      </c>
      <c r="AI76">
        <f t="shared" si="88"/>
        <v>-7.383068013700701E-16</v>
      </c>
      <c r="AJ76">
        <f t="shared" si="67"/>
        <v>-0.32869459259200173</v>
      </c>
      <c r="AK76">
        <f t="shared" si="80"/>
        <v>-0.21474713382677449</v>
      </c>
      <c r="AL76">
        <f t="shared" si="89"/>
        <v>-0.54344172641877697</v>
      </c>
      <c r="AN76">
        <f t="shared" si="68"/>
        <v>0</v>
      </c>
      <c r="AO76">
        <f t="shared" si="69"/>
        <v>0</v>
      </c>
      <c r="AP76">
        <f t="shared" si="70"/>
        <v>-7.0997156480754938E-23</v>
      </c>
      <c r="AQ76">
        <f t="shared" si="71"/>
        <v>-4.8211606802485724E-19</v>
      </c>
      <c r="AR76">
        <f t="shared" si="72"/>
        <v>-4.8218706518133801E-19</v>
      </c>
      <c r="AS76">
        <f t="shared" si="73"/>
        <v>-2.1466994567678369E-4</v>
      </c>
      <c r="AT76">
        <f t="shared" si="74"/>
        <v>-1.4025103117549869E-4</v>
      </c>
      <c r="AU76">
        <f t="shared" si="75"/>
        <v>-3.5492097685228287E-4</v>
      </c>
      <c r="AW76">
        <v>73</v>
      </c>
      <c r="AX76">
        <f>IF(Z76&gt;0, (R76*SUMPRODUCT(K76:$K$98, X76:$X$98)-K76*$AZ$3)/Z76, 0)</f>
        <v>-1.2598506071564398E+21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0.86793829099999997</v>
      </c>
      <c r="Q77" s="5">
        <f t="shared" si="81"/>
        <v>50</v>
      </c>
      <c r="R77">
        <f t="shared" si="61"/>
        <v>50000</v>
      </c>
      <c r="S77">
        <f t="shared" si="62"/>
        <v>-9.2155568093228612E+21</v>
      </c>
      <c r="U77">
        <f t="shared" si="77"/>
        <v>0.86793829099999997</v>
      </c>
      <c r="V77">
        <f t="shared" si="78"/>
        <v>0.01</v>
      </c>
      <c r="W77">
        <f t="shared" si="83"/>
        <v>2.1741638170224908E-21</v>
      </c>
      <c r="X77">
        <f t="shared" si="84"/>
        <v>1.8870400277005374E-21</v>
      </c>
      <c r="Y77">
        <f t="shared" si="85"/>
        <v>2.1741638170224907E-23</v>
      </c>
      <c r="Z77">
        <f t="shared" si="86"/>
        <v>2.6538215115172846E-22</v>
      </c>
      <c r="AB77">
        <f t="shared" si="87"/>
        <v>-2.7391216049333478</v>
      </c>
      <c r="AC77">
        <f t="shared" si="79"/>
        <v>-2.44564429011906</v>
      </c>
      <c r="AE77">
        <f t="shared" si="63"/>
        <v>0</v>
      </c>
      <c r="AF77">
        <f t="shared" si="64"/>
        <v>0</v>
      </c>
      <c r="AG77">
        <f t="shared" si="65"/>
        <v>-1.3269107557586424E-20</v>
      </c>
      <c r="AH77">
        <f t="shared" si="66"/>
        <v>-9.4352001385026873E-17</v>
      </c>
      <c r="AI77">
        <f t="shared" si="88"/>
        <v>-9.4365270492584465E-17</v>
      </c>
      <c r="AJ77">
        <f t="shared" si="67"/>
        <v>-0.29347731481428774</v>
      </c>
      <c r="AK77">
        <f t="shared" si="80"/>
        <v>-0.19173851234533437</v>
      </c>
      <c r="AL77">
        <f t="shared" si="89"/>
        <v>-0.48521582715962219</v>
      </c>
      <c r="AN77">
        <f t="shared" si="68"/>
        <v>0</v>
      </c>
      <c r="AO77">
        <f t="shared" si="69"/>
        <v>0</v>
      </c>
      <c r="AP77">
        <f t="shared" si="70"/>
        <v>-7.7375305840905093E-24</v>
      </c>
      <c r="AQ77">
        <f t="shared" si="71"/>
        <v>-5.5018884519433941E-20</v>
      </c>
      <c r="AR77">
        <f t="shared" si="72"/>
        <v>-5.5026622050018026E-20</v>
      </c>
      <c r="AS77">
        <f t="shared" si="73"/>
        <v>-1.7113356638774236E-4</v>
      </c>
      <c r="AT77">
        <f t="shared" si="74"/>
        <v>-1.1180726337332484E-4</v>
      </c>
      <c r="AU77">
        <f t="shared" si="75"/>
        <v>-2.8294082976106728E-4</v>
      </c>
      <c r="AW77">
        <v>74</v>
      </c>
      <c r="AX77">
        <f>IF(Z77&gt;0, (R77*SUMPRODUCT(K77:$K$98, X77:$X$98)-K77*$AZ$3)/Z77, 0)</f>
        <v>-9.2155568093228612E+21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0.872959127</v>
      </c>
      <c r="Q78" s="5">
        <f t="shared" si="81"/>
        <v>50</v>
      </c>
      <c r="R78">
        <f t="shared" si="61"/>
        <v>50000</v>
      </c>
      <c r="S78">
        <f t="shared" si="62"/>
        <v>-7.0301728889271816E+22</v>
      </c>
      <c r="U78">
        <f t="shared" si="77"/>
        <v>0.872959127</v>
      </c>
      <c r="V78">
        <f t="shared" si="78"/>
        <v>0.01</v>
      </c>
      <c r="W78">
        <f t="shared" si="83"/>
        <v>2.6538215115172846E-22</v>
      </c>
      <c r="X78">
        <f t="shared" si="84"/>
        <v>2.3166777099079491E-22</v>
      </c>
      <c r="Y78">
        <f t="shared" si="85"/>
        <v>2.6538215115172845E-24</v>
      </c>
      <c r="Z78">
        <f t="shared" si="86"/>
        <v>3.106055864941627E-23</v>
      </c>
      <c r="AB78">
        <f t="shared" si="87"/>
        <v>-2.44564429011906</v>
      </c>
      <c r="AC78">
        <f t="shared" si="79"/>
        <v>-2.1836109733205893</v>
      </c>
      <c r="AE78">
        <f t="shared" si="63"/>
        <v>0</v>
      </c>
      <c r="AF78">
        <f t="shared" si="64"/>
        <v>0</v>
      </c>
      <c r="AG78">
        <f t="shared" si="65"/>
        <v>-1.5530279324708134E-21</v>
      </c>
      <c r="AH78">
        <f t="shared" si="66"/>
        <v>-1.1583388549539745E-17</v>
      </c>
      <c r="AI78">
        <f t="shared" si="88"/>
        <v>-1.1584941577472216E-17</v>
      </c>
      <c r="AJ78">
        <f t="shared" si="67"/>
        <v>-0.26203331679847075</v>
      </c>
      <c r="AK78">
        <f t="shared" si="80"/>
        <v>-0.17119510030833421</v>
      </c>
      <c r="AL78">
        <f t="shared" si="89"/>
        <v>-0.43322841710680493</v>
      </c>
      <c r="AN78">
        <f t="shared" si="68"/>
        <v>0</v>
      </c>
      <c r="AO78">
        <f t="shared" si="69"/>
        <v>0</v>
      </c>
      <c r="AP78">
        <f t="shared" si="70"/>
        <v>-8.0857797716620852E-25</v>
      </c>
      <c r="AQ78">
        <f t="shared" si="71"/>
        <v>-6.030846378413795E-21</v>
      </c>
      <c r="AR78">
        <f t="shared" si="72"/>
        <v>-6.0316549563909616E-21</v>
      </c>
      <c r="AS78">
        <f t="shared" si="73"/>
        <v>-1.3642663136777909E-4</v>
      </c>
      <c r="AT78">
        <f t="shared" si="74"/>
        <v>-8.9132065826948994E-5</v>
      </c>
      <c r="AU78">
        <f t="shared" si="75"/>
        <v>-2.2555869719472805E-4</v>
      </c>
      <c r="AW78">
        <v>75</v>
      </c>
      <c r="AX78">
        <f>IF(Z78&gt;0, (R78*SUMPRODUCT(K78:$K$98, X78:$X$98)-K78*$AZ$3)/Z78, 0)</f>
        <v>-7.0301728889271816E+22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0.877957722</v>
      </c>
      <c r="Q79" s="5">
        <f t="shared" si="81"/>
        <v>50</v>
      </c>
      <c r="R79">
        <f t="shared" si="61"/>
        <v>50000</v>
      </c>
      <c r="S79">
        <f t="shared" si="62"/>
        <v>-5.6022960184719444E+23</v>
      </c>
      <c r="U79">
        <f t="shared" si="77"/>
        <v>0.877957722</v>
      </c>
      <c r="V79">
        <f t="shared" si="78"/>
        <v>0.01</v>
      </c>
      <c r="W79">
        <f t="shared" si="83"/>
        <v>3.106055864941627E-23</v>
      </c>
      <c r="X79">
        <f t="shared" si="84"/>
        <v>2.7269857315888904E-23</v>
      </c>
      <c r="Y79">
        <f t="shared" si="85"/>
        <v>3.1060558649416272E-25</v>
      </c>
      <c r="Z79">
        <f t="shared" si="86"/>
        <v>3.4800957470332035E-24</v>
      </c>
      <c r="AB79">
        <f t="shared" si="87"/>
        <v>-2.1836109733205893</v>
      </c>
      <c r="AC79">
        <f t="shared" si="79"/>
        <v>-1.9496526547505264</v>
      </c>
      <c r="AE79">
        <f t="shared" si="63"/>
        <v>0</v>
      </c>
      <c r="AF79">
        <f t="shared" si="64"/>
        <v>0</v>
      </c>
      <c r="AG79">
        <f t="shared" si="65"/>
        <v>-1.7400478735166019E-22</v>
      </c>
      <c r="AH79">
        <f t="shared" si="66"/>
        <v>-1.3634928657944452E-18</v>
      </c>
      <c r="AI79">
        <f t="shared" si="88"/>
        <v>-1.3636668705817968E-18</v>
      </c>
      <c r="AJ79">
        <f t="shared" si="67"/>
        <v>-0.23395831857006288</v>
      </c>
      <c r="AK79">
        <f t="shared" si="80"/>
        <v>-0.15285276813244125</v>
      </c>
      <c r="AL79">
        <f t="shared" si="89"/>
        <v>-0.38681108670250414</v>
      </c>
      <c r="AN79">
        <f t="shared" si="68"/>
        <v>0</v>
      </c>
      <c r="AO79">
        <f t="shared" si="69"/>
        <v>0</v>
      </c>
      <c r="AP79">
        <f t="shared" si="70"/>
        <v>-8.0888320091369661E-26</v>
      </c>
      <c r="AQ79">
        <f t="shared" si="71"/>
        <v>-6.3383685615376109E-22</v>
      </c>
      <c r="AR79">
        <f t="shared" si="72"/>
        <v>-6.339177444738524E-22</v>
      </c>
      <c r="AS79">
        <f t="shared" si="73"/>
        <v>-1.0875847526130334E-4</v>
      </c>
      <c r="AT79">
        <f t="shared" si="74"/>
        <v>-7.1055537170718256E-5</v>
      </c>
      <c r="AU79">
        <f t="shared" si="75"/>
        <v>-1.798140124320216E-4</v>
      </c>
      <c r="AW79">
        <v>76</v>
      </c>
      <c r="AX79">
        <f>IF(Z79&gt;0, (R79*SUMPRODUCT(K79:$K$98, X79:$X$98)-K79*$AZ$3)/Z79, 0)</f>
        <v>-5.6022960184719444E+23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4.1505590430299886E-4</v>
      </c>
      <c r="L80" s="2">
        <v>77</v>
      </c>
      <c r="M80" s="8">
        <v>0.88376105100000002</v>
      </c>
      <c r="Q80" s="5">
        <f t="shared" si="81"/>
        <v>50</v>
      </c>
      <c r="R80">
        <f t="shared" si="61"/>
        <v>50000</v>
      </c>
      <c r="S80">
        <f t="shared" si="62"/>
        <v>-4.7083014878966931E+24</v>
      </c>
      <c r="U80">
        <f t="shared" si="77"/>
        <v>0.88376105100000002</v>
      </c>
      <c r="V80">
        <f t="shared" si="78"/>
        <v>0.01</v>
      </c>
      <c r="W80">
        <f t="shared" si="83"/>
        <v>3.4800957470332035E-24</v>
      </c>
      <c r="X80">
        <f t="shared" si="84"/>
        <v>3.0755730749786942E-24</v>
      </c>
      <c r="Y80">
        <f t="shared" si="85"/>
        <v>3.4800957470332035E-26</v>
      </c>
      <c r="Z80">
        <f t="shared" si="86"/>
        <v>3.6972171458417728E-25</v>
      </c>
      <c r="AB80">
        <f t="shared" si="87"/>
        <v>-1.9496526547505264</v>
      </c>
      <c r="AC80">
        <f t="shared" si="79"/>
        <v>-1.7407612988843983</v>
      </c>
      <c r="AE80">
        <f t="shared" si="63"/>
        <v>0</v>
      </c>
      <c r="AF80">
        <f t="shared" si="64"/>
        <v>0</v>
      </c>
      <c r="AG80">
        <f t="shared" si="65"/>
        <v>-1.8486085729208864E-23</v>
      </c>
      <c r="AH80">
        <f t="shared" si="66"/>
        <v>-1.537786537489347E-19</v>
      </c>
      <c r="AI80">
        <f t="shared" si="88"/>
        <v>-1.5379713983466391E-19</v>
      </c>
      <c r="AJ80">
        <f t="shared" si="67"/>
        <v>-0.20889135586612806</v>
      </c>
      <c r="AK80">
        <f t="shared" si="80"/>
        <v>-0.13647568583253686</v>
      </c>
      <c r="AL80">
        <f t="shared" si="89"/>
        <v>-0.34536704169866494</v>
      </c>
      <c r="AN80">
        <f t="shared" si="68"/>
        <v>0</v>
      </c>
      <c r="AO80">
        <f t="shared" si="69"/>
        <v>0</v>
      </c>
      <c r="AP80">
        <f t="shared" si="70"/>
        <v>-7.6727590293595476E-27</v>
      </c>
      <c r="AQ80">
        <f t="shared" si="71"/>
        <v>-6.3826738194261838E-23</v>
      </c>
      <c r="AR80">
        <f t="shared" si="72"/>
        <v>-6.3834410953291196E-23</v>
      </c>
      <c r="AS80">
        <f t="shared" si="73"/>
        <v>-8.6701590610095331E-5</v>
      </c>
      <c r="AT80">
        <f t="shared" si="74"/>
        <v>-5.6645039198595559E-5</v>
      </c>
      <c r="AU80">
        <f t="shared" si="75"/>
        <v>-1.4334662980869088E-4</v>
      </c>
      <c r="AW80">
        <v>77</v>
      </c>
      <c r="AX80">
        <f>IF(Z80&gt;0, (R80*SUMPRODUCT(K80:$K$98, X80:$X$98)-K80*$AZ$3)/Z80, 0)</f>
        <v>-4.7083014878966931E+24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3.7058562884196325E-4</v>
      </c>
      <c r="L81" s="2">
        <v>78</v>
      </c>
      <c r="M81" s="8">
        <v>0.88953285599999998</v>
      </c>
      <c r="Q81" s="5">
        <f t="shared" si="81"/>
        <v>50</v>
      </c>
      <c r="R81">
        <f t="shared" si="61"/>
        <v>50000</v>
      </c>
      <c r="S81">
        <f t="shared" si="62"/>
        <v>-4.1842939361284849E+25</v>
      </c>
      <c r="U81">
        <f t="shared" si="77"/>
        <v>0.88953285599999998</v>
      </c>
      <c r="V81">
        <f t="shared" si="78"/>
        <v>0.01</v>
      </c>
      <c r="W81">
        <f t="shared" si="83"/>
        <v>3.6972171458417728E-25</v>
      </c>
      <c r="X81">
        <f t="shared" si="84"/>
        <v>3.2887961269928005E-25</v>
      </c>
      <c r="Y81">
        <f t="shared" si="85"/>
        <v>3.6972171458417731E-27</v>
      </c>
      <c r="Z81">
        <f t="shared" si="86"/>
        <v>3.7144884739055462E-26</v>
      </c>
      <c r="AB81">
        <f t="shared" si="87"/>
        <v>-1.7407612988843983</v>
      </c>
      <c r="AC81">
        <f t="shared" si="79"/>
        <v>-1.5542511597182127</v>
      </c>
      <c r="AE81">
        <f t="shared" si="63"/>
        <v>0</v>
      </c>
      <c r="AF81">
        <f t="shared" si="64"/>
        <v>0</v>
      </c>
      <c r="AG81">
        <f t="shared" si="65"/>
        <v>-1.857244236952773E-24</v>
      </c>
      <c r="AH81">
        <f t="shared" si="66"/>
        <v>-1.6443980634964001E-20</v>
      </c>
      <c r="AI81">
        <f t="shared" si="88"/>
        <v>-1.6445837879200954E-20</v>
      </c>
      <c r="AJ81">
        <f t="shared" si="67"/>
        <v>-0.18651013916618564</v>
      </c>
      <c r="AK81">
        <f t="shared" si="80"/>
        <v>-0.1218532909219079</v>
      </c>
      <c r="AL81">
        <f t="shared" si="89"/>
        <v>-0.30836343008809353</v>
      </c>
      <c r="AN81">
        <f t="shared" si="68"/>
        <v>0</v>
      </c>
      <c r="AO81">
        <f t="shared" si="69"/>
        <v>0</v>
      </c>
      <c r="AP81">
        <f t="shared" si="70"/>
        <v>-6.8826802346425558E-28</v>
      </c>
      <c r="AQ81">
        <f t="shared" si="71"/>
        <v>-6.0939029042732005E-24</v>
      </c>
      <c r="AR81">
        <f t="shared" si="72"/>
        <v>-6.094591172296665E-24</v>
      </c>
      <c r="AS81">
        <f t="shared" si="73"/>
        <v>-6.9117977208302988E-5</v>
      </c>
      <c r="AT81">
        <f t="shared" si="74"/>
        <v>-4.5157078442757933E-5</v>
      </c>
      <c r="AU81">
        <f t="shared" si="75"/>
        <v>-1.1427505565106091E-4</v>
      </c>
      <c r="AW81">
        <v>78</v>
      </c>
      <c r="AX81">
        <f>IF(Z81&gt;0, (R81*SUMPRODUCT(K81:$K$98, X81:$X$98)-K81*$AZ$3)/Z81, 0)</f>
        <v>-4.1842939361284849E+25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3.3088002575175287E-4</v>
      </c>
      <c r="L82" s="2">
        <v>79</v>
      </c>
      <c r="M82" s="8">
        <v>0.89526598199999996</v>
      </c>
      <c r="Q82" s="5">
        <f t="shared" si="81"/>
        <v>50</v>
      </c>
      <c r="R82">
        <f t="shared" si="61"/>
        <v>50000</v>
      </c>
      <c r="S82">
        <f t="shared" si="62"/>
        <v>-3.9436485515542536E+26</v>
      </c>
      <c r="U82">
        <f t="shared" si="77"/>
        <v>0.89526598199999996</v>
      </c>
      <c r="V82">
        <f t="shared" si="78"/>
        <v>0.01</v>
      </c>
      <c r="W82">
        <f t="shared" si="83"/>
        <v>3.7144884739055462E-26</v>
      </c>
      <c r="X82">
        <f t="shared" si="84"/>
        <v>3.3254551712187302E-26</v>
      </c>
      <c r="Y82">
        <f t="shared" si="85"/>
        <v>3.7144884739055461E-28</v>
      </c>
      <c r="Z82">
        <f t="shared" si="86"/>
        <v>3.5188841794776059E-27</v>
      </c>
      <c r="AB82">
        <f t="shared" si="87"/>
        <v>-1.5542511597182127</v>
      </c>
      <c r="AC82">
        <f t="shared" si="79"/>
        <v>-1.3877242497484039</v>
      </c>
      <c r="AE82">
        <f t="shared" si="63"/>
        <v>0</v>
      </c>
      <c r="AF82">
        <f t="shared" si="64"/>
        <v>0</v>
      </c>
      <c r="AG82">
        <f t="shared" si="65"/>
        <v>-1.759442089738803E-25</v>
      </c>
      <c r="AH82">
        <f t="shared" si="66"/>
        <v>-1.6627275856093651E-21</v>
      </c>
      <c r="AI82">
        <f t="shared" si="88"/>
        <v>-1.6629035298183389E-21</v>
      </c>
      <c r="AJ82">
        <f t="shared" si="67"/>
        <v>-0.16652690996980879</v>
      </c>
      <c r="AK82">
        <f t="shared" si="80"/>
        <v>-0.1087975811802749</v>
      </c>
      <c r="AL82">
        <f t="shared" si="89"/>
        <v>-0.27532449115008367</v>
      </c>
      <c r="AN82">
        <f t="shared" si="68"/>
        <v>0</v>
      </c>
      <c r="AO82">
        <f t="shared" si="69"/>
        <v>0</v>
      </c>
      <c r="AP82">
        <f t="shared" si="70"/>
        <v>-5.8216424396149298E-29</v>
      </c>
      <c r="AQ82">
        <f t="shared" si="71"/>
        <v>-5.501633463445766E-25</v>
      </c>
      <c r="AR82">
        <f t="shared" si="72"/>
        <v>-5.5022156276897272E-25</v>
      </c>
      <c r="AS82">
        <f t="shared" si="73"/>
        <v>-5.5100428259170162E-5</v>
      </c>
      <c r="AT82">
        <f t="shared" si="74"/>
        <v>-3.5998946462657782E-5</v>
      </c>
      <c r="AU82">
        <f t="shared" si="75"/>
        <v>-9.1099374721827938E-5</v>
      </c>
      <c r="AW82">
        <v>79</v>
      </c>
      <c r="AX82">
        <f>IF(Z82&gt;0, (R82*SUMPRODUCT(K82:$K$98, X82:$X$98)-K82*$AZ$3)/Z82, 0)</f>
        <v>-3.9436485515542536E+26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2.9542859442120787E-4</v>
      </c>
      <c r="L83" s="2">
        <v>80</v>
      </c>
      <c r="M83" s="8">
        <v>0.900953271</v>
      </c>
      <c r="Q83" s="5">
        <f t="shared" si="81"/>
        <v>50</v>
      </c>
      <c r="R83">
        <f t="shared" si="61"/>
        <v>50000</v>
      </c>
      <c r="S83">
        <f t="shared" si="62"/>
        <v>-3.9542325896928139E+27</v>
      </c>
      <c r="U83">
        <f t="shared" si="77"/>
        <v>0.900953271</v>
      </c>
      <c r="V83">
        <f t="shared" si="78"/>
        <v>0.01</v>
      </c>
      <c r="W83">
        <f t="shared" si="83"/>
        <v>3.5188841794776059E-27</v>
      </c>
      <c r="X83">
        <f t="shared" si="84"/>
        <v>3.1703502117705003E-27</v>
      </c>
      <c r="Y83">
        <f t="shared" si="85"/>
        <v>3.5188841794776057E-29</v>
      </c>
      <c r="Z83">
        <f t="shared" si="86"/>
        <v>3.1334512591232961E-28</v>
      </c>
      <c r="AB83">
        <f t="shared" si="87"/>
        <v>-1.3877242497484039</v>
      </c>
      <c r="AC83">
        <f t="shared" si="79"/>
        <v>-1.2390395087039319</v>
      </c>
      <c r="AE83">
        <f t="shared" si="63"/>
        <v>0</v>
      </c>
      <c r="AF83">
        <f t="shared" si="64"/>
        <v>0</v>
      </c>
      <c r="AG83">
        <f t="shared" si="65"/>
        <v>-1.5667256295616481E-26</v>
      </c>
      <c r="AH83">
        <f t="shared" si="66"/>
        <v>-1.5851751058852501E-22</v>
      </c>
      <c r="AI83">
        <f t="shared" si="88"/>
        <v>-1.5853317784482064E-22</v>
      </c>
      <c r="AJ83">
        <f t="shared" si="67"/>
        <v>-0.14868474104447205</v>
      </c>
      <c r="AK83">
        <f t="shared" si="80"/>
        <v>-9.714069748238828E-2</v>
      </c>
      <c r="AL83">
        <f t="shared" si="89"/>
        <v>-0.24582543852686034</v>
      </c>
      <c r="AN83">
        <f t="shared" si="68"/>
        <v>0</v>
      </c>
      <c r="AO83">
        <f t="shared" si="69"/>
        <v>0</v>
      </c>
      <c r="AP83">
        <f t="shared" si="70"/>
        <v>-4.628555505850797E-30</v>
      </c>
      <c r="AQ83">
        <f t="shared" si="71"/>
        <v>-4.6830605344316879E-26</v>
      </c>
      <c r="AR83">
        <f t="shared" si="72"/>
        <v>-4.6835233899822733E-26</v>
      </c>
      <c r="AS83">
        <f t="shared" si="73"/>
        <v>-4.392572405864965E-5</v>
      </c>
      <c r="AT83">
        <f t="shared" si="74"/>
        <v>-2.8698139718317735E-5</v>
      </c>
      <c r="AU83">
        <f t="shared" si="75"/>
        <v>-7.2623863776967391E-5</v>
      </c>
      <c r="AW83">
        <v>80</v>
      </c>
      <c r="AX83">
        <f>IF(Z83&gt;0, (R83*SUMPRODUCT(K83:$K$98, X83:$X$98)-K83*$AZ$3)/Z83, 0)</f>
        <v>-3.9542325896928139E+27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2.6377553073322132E-4</v>
      </c>
      <c r="L84" s="2">
        <v>81</v>
      </c>
      <c r="M84" s="8">
        <v>0.90658776299999999</v>
      </c>
      <c r="Q84" s="5">
        <f t="shared" si="81"/>
        <v>50</v>
      </c>
      <c r="R84">
        <f t="shared" si="61"/>
        <v>50000</v>
      </c>
      <c r="S84">
        <f t="shared" si="62"/>
        <v>-4.2326700963861279E+28</v>
      </c>
      <c r="U84">
        <f t="shared" si="77"/>
        <v>0.90658776299999999</v>
      </c>
      <c r="V84">
        <f t="shared" si="78"/>
        <v>0.01</v>
      </c>
      <c r="W84">
        <f t="shared" si="83"/>
        <v>3.1334512591232961E-28</v>
      </c>
      <c r="X84">
        <f t="shared" si="84"/>
        <v>2.8407485674781222E-28</v>
      </c>
      <c r="Y84">
        <f t="shared" si="85"/>
        <v>3.133451259123296E-30</v>
      </c>
      <c r="Z84">
        <f t="shared" si="86"/>
        <v>2.6136817905394086E-29</v>
      </c>
      <c r="AB84">
        <f t="shared" si="87"/>
        <v>-1.2390395087039319</v>
      </c>
      <c r="AC84">
        <f t="shared" si="79"/>
        <v>-1.1062852756285106</v>
      </c>
      <c r="AE84">
        <f t="shared" si="63"/>
        <v>0</v>
      </c>
      <c r="AF84">
        <f t="shared" si="64"/>
        <v>0</v>
      </c>
      <c r="AG84">
        <f t="shared" si="65"/>
        <v>-1.3068408952697043E-27</v>
      </c>
      <c r="AH84">
        <f t="shared" si="66"/>
        <v>-1.4203742837390613E-23</v>
      </c>
      <c r="AI84">
        <f t="shared" si="88"/>
        <v>-1.4205049678285881E-23</v>
      </c>
      <c r="AJ84">
        <f t="shared" si="67"/>
        <v>-0.13275423307542122</v>
      </c>
      <c r="AK84">
        <f t="shared" si="80"/>
        <v>-8.6732765609275245E-2</v>
      </c>
      <c r="AL84">
        <f t="shared" si="89"/>
        <v>-0.21948699868469645</v>
      </c>
      <c r="AN84">
        <f t="shared" si="68"/>
        <v>0</v>
      </c>
      <c r="AO84">
        <f t="shared" si="69"/>
        <v>0</v>
      </c>
      <c r="AP84">
        <f t="shared" si="70"/>
        <v>-3.4471265073364435E-31</v>
      </c>
      <c r="AQ84">
        <f t="shared" si="71"/>
        <v>-3.7465998053308998E-27</v>
      </c>
      <c r="AR84">
        <f t="shared" si="72"/>
        <v>-3.7469445179816327E-27</v>
      </c>
      <c r="AS84">
        <f t="shared" si="73"/>
        <v>-3.5017318286550999E-5</v>
      </c>
      <c r="AT84">
        <f t="shared" si="74"/>
        <v>-2.2877981280546662E-5</v>
      </c>
      <c r="AU84">
        <f t="shared" si="75"/>
        <v>-5.7895299567097657E-5</v>
      </c>
      <c r="AW84">
        <v>81</v>
      </c>
      <c r="AX84">
        <f>IF(Z84&gt;0, (R84*SUMPRODUCT(K84:$K$98, X84:$X$98)-K84*$AZ$3)/Z84, 0)</f>
        <v>-4.2326700963861279E+28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2.3551386672609044E-4</v>
      </c>
      <c r="L85" s="2">
        <v>82</v>
      </c>
      <c r="M85" s="8">
        <v>0.91219363099999995</v>
      </c>
      <c r="Q85" s="5">
        <f t="shared" si="81"/>
        <v>50</v>
      </c>
      <c r="R85">
        <f t="shared" si="61"/>
        <v>50000</v>
      </c>
      <c r="S85">
        <f t="shared" si="62"/>
        <v>-4.8571470144252353E+29</v>
      </c>
      <c r="U85">
        <f t="shared" si="77"/>
        <v>0.91219363099999995</v>
      </c>
      <c r="V85">
        <f t="shared" si="78"/>
        <v>0.01</v>
      </c>
      <c r="W85">
        <f t="shared" si="83"/>
        <v>2.6136817905394086E-29</v>
      </c>
      <c r="X85">
        <f t="shared" si="84"/>
        <v>2.3841838827907243E-29</v>
      </c>
      <c r="Y85">
        <f t="shared" si="85"/>
        <v>2.6136817905394088E-31</v>
      </c>
      <c r="Z85">
        <f t="shared" si="86"/>
        <v>2.0336108984329013E-30</v>
      </c>
      <c r="AB85">
        <f t="shared" si="87"/>
        <v>-1.1062852756285106</v>
      </c>
      <c r="AC85">
        <f t="shared" si="79"/>
        <v>-0.98775471038259866</v>
      </c>
      <c r="AE85">
        <f t="shared" si="63"/>
        <v>0</v>
      </c>
      <c r="AF85">
        <f t="shared" si="64"/>
        <v>0</v>
      </c>
      <c r="AG85">
        <f t="shared" si="65"/>
        <v>-1.0168054492164506E-28</v>
      </c>
      <c r="AH85">
        <f t="shared" si="66"/>
        <v>-1.1920919413953622E-24</v>
      </c>
      <c r="AI85">
        <f t="shared" si="88"/>
        <v>-1.1921936219402838E-24</v>
      </c>
      <c r="AJ85">
        <f t="shared" si="67"/>
        <v>-0.11853056524591199</v>
      </c>
      <c r="AK85">
        <f t="shared" si="80"/>
        <v>-7.7439969293995756E-2</v>
      </c>
      <c r="AL85">
        <f t="shared" si="89"/>
        <v>-0.19597053453990776</v>
      </c>
      <c r="AN85">
        <f t="shared" si="68"/>
        <v>0</v>
      </c>
      <c r="AO85">
        <f t="shared" si="69"/>
        <v>0</v>
      </c>
      <c r="AP85">
        <f t="shared" si="70"/>
        <v>-2.3947178305312569E-32</v>
      </c>
      <c r="AQ85">
        <f t="shared" si="71"/>
        <v>-2.8075418261103372E-28</v>
      </c>
      <c r="AR85">
        <f t="shared" si="72"/>
        <v>-2.8077812978933905E-28</v>
      </c>
      <c r="AS85">
        <f t="shared" si="73"/>
        <v>-2.7915591746293885E-5</v>
      </c>
      <c r="AT85">
        <f t="shared" si="74"/>
        <v>-1.8238186607578653E-5</v>
      </c>
      <c r="AU85">
        <f t="shared" si="75"/>
        <v>-4.6153778353872542E-5</v>
      </c>
      <c r="AW85">
        <v>82</v>
      </c>
      <c r="AX85">
        <f>IF(Z85&gt;0, (R85*SUMPRODUCT(K85:$K$98, X85:$X$98)-K85*$AZ$3)/Z85, 0)</f>
        <v>-4.8571470144252353E+29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2.1028023814829503E-4</v>
      </c>
      <c r="L86" s="2">
        <v>83</v>
      </c>
      <c r="M86" s="8">
        <v>0.91779930600000004</v>
      </c>
      <c r="Q86" s="5">
        <f t="shared" si="81"/>
        <v>50</v>
      </c>
      <c r="R86">
        <f t="shared" si="61"/>
        <v>50000</v>
      </c>
      <c r="S86">
        <f t="shared" si="62"/>
        <v>-6.0065051531732018E+30</v>
      </c>
      <c r="U86">
        <f t="shared" si="77"/>
        <v>0.91779930600000004</v>
      </c>
      <c r="V86">
        <f t="shared" si="78"/>
        <v>0.01</v>
      </c>
      <c r="W86">
        <f t="shared" si="83"/>
        <v>2.0336108984329013E-30</v>
      </c>
      <c r="X86">
        <f t="shared" si="84"/>
        <v>1.8664466712557532E-30</v>
      </c>
      <c r="Y86">
        <f t="shared" si="85"/>
        <v>2.0336108984329015E-32</v>
      </c>
      <c r="Z86">
        <f t="shared" si="86"/>
        <v>1.4682811819281906E-31</v>
      </c>
      <c r="AB86">
        <f t="shared" si="87"/>
        <v>-0.98775471038259866</v>
      </c>
      <c r="AC86">
        <f t="shared" si="79"/>
        <v>-0.88192384855589157</v>
      </c>
      <c r="AE86">
        <f t="shared" si="63"/>
        <v>0</v>
      </c>
      <c r="AF86">
        <f t="shared" si="64"/>
        <v>0</v>
      </c>
      <c r="AG86">
        <f t="shared" si="65"/>
        <v>-7.3414059096409525E-30</v>
      </c>
      <c r="AH86">
        <f t="shared" si="66"/>
        <v>-9.3322333562787665E-26</v>
      </c>
      <c r="AI86">
        <f t="shared" si="88"/>
        <v>-9.3329674968697309E-26</v>
      </c>
      <c r="AJ86">
        <f t="shared" si="67"/>
        <v>-0.10583086182670709</v>
      </c>
      <c r="AK86">
        <f t="shared" si="80"/>
        <v>-6.9142829726781915E-2</v>
      </c>
      <c r="AL86">
        <f t="shared" si="89"/>
        <v>-0.17497369155348902</v>
      </c>
      <c r="AN86">
        <f t="shared" si="68"/>
        <v>0</v>
      </c>
      <c r="AO86">
        <f t="shared" si="69"/>
        <v>0</v>
      </c>
      <c r="AP86">
        <f t="shared" si="70"/>
        <v>-1.5437525830226E-33</v>
      </c>
      <c r="AQ86">
        <f t="shared" si="71"/>
        <v>-1.9623842526137616E-29</v>
      </c>
      <c r="AR86">
        <f t="shared" si="72"/>
        <v>-1.9625386278720639E-29</v>
      </c>
      <c r="AS86">
        <f t="shared" si="73"/>
        <v>-2.2254138828359274E-5</v>
      </c>
      <c r="AT86">
        <f t="shared" si="74"/>
        <v>-1.4539370701194714E-5</v>
      </c>
      <c r="AU86">
        <f t="shared" si="75"/>
        <v>-3.6793509529553991E-5</v>
      </c>
      <c r="AW86">
        <v>83</v>
      </c>
      <c r="AX86">
        <f>IF(Z86&gt;0, (R86*SUMPRODUCT(K86:$K$98, X86:$X$98)-K86*$AZ$3)/Z86, 0)</f>
        <v>-6.0065051531732018E+30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1.8775021263240627E-4</v>
      </c>
      <c r="L87" s="2">
        <v>84</v>
      </c>
      <c r="M87" s="8">
        <v>0.92340517499999997</v>
      </c>
      <c r="Q87" s="5">
        <f t="shared" si="81"/>
        <v>50</v>
      </c>
      <c r="R87">
        <f t="shared" si="61"/>
        <v>50000</v>
      </c>
      <c r="S87">
        <f t="shared" si="62"/>
        <v>-8.0531047714577345E+31</v>
      </c>
      <c r="U87">
        <f t="shared" si="77"/>
        <v>0.92340517499999997</v>
      </c>
      <c r="V87">
        <f t="shared" si="78"/>
        <v>0.01</v>
      </c>
      <c r="W87">
        <f t="shared" si="83"/>
        <v>1.4682811819281906E-31</v>
      </c>
      <c r="X87">
        <f t="shared" si="84"/>
        <v>1.3558184417476076E-31</v>
      </c>
      <c r="Y87">
        <f t="shared" si="85"/>
        <v>1.4682811819281907E-33</v>
      </c>
      <c r="Z87">
        <f t="shared" si="86"/>
        <v>9.7779928361301053E-33</v>
      </c>
      <c r="AB87">
        <f t="shared" si="87"/>
        <v>-0.88192384855589157</v>
      </c>
      <c r="AC87">
        <f t="shared" si="79"/>
        <v>-0.78743200763918897</v>
      </c>
      <c r="AE87">
        <f t="shared" si="63"/>
        <v>0</v>
      </c>
      <c r="AF87">
        <f t="shared" si="64"/>
        <v>0</v>
      </c>
      <c r="AG87">
        <f t="shared" si="65"/>
        <v>-4.8889964180650526E-31</v>
      </c>
      <c r="AH87">
        <f t="shared" si="66"/>
        <v>-6.7790922087380385E-27</v>
      </c>
      <c r="AI87">
        <f t="shared" si="88"/>
        <v>-6.7795811083798452E-27</v>
      </c>
      <c r="AJ87">
        <f t="shared" si="67"/>
        <v>-9.4491840916702596E-2</v>
      </c>
      <c r="AK87">
        <f t="shared" si="80"/>
        <v>-6.1734669398912416E-2</v>
      </c>
      <c r="AL87">
        <f t="shared" si="89"/>
        <v>-0.15622651031561502</v>
      </c>
      <c r="AN87">
        <f t="shared" si="68"/>
        <v>0</v>
      </c>
      <c r="AO87">
        <f t="shared" si="69"/>
        <v>0</v>
      </c>
      <c r="AP87">
        <f t="shared" si="70"/>
        <v>-9.1791011705078624E-35</v>
      </c>
      <c r="AQ87">
        <f t="shared" si="71"/>
        <v>-1.2727760036452553E-30</v>
      </c>
      <c r="AR87">
        <f t="shared" si="72"/>
        <v>-1.2728677946569606E-30</v>
      </c>
      <c r="AS87">
        <f t="shared" si="73"/>
        <v>-1.774086322413842E-5</v>
      </c>
      <c r="AT87">
        <f t="shared" si="74"/>
        <v>-1.1590697306437111E-5</v>
      </c>
      <c r="AU87">
        <f t="shared" si="75"/>
        <v>-2.9331560530575532E-5</v>
      </c>
      <c r="AW87">
        <v>84</v>
      </c>
      <c r="AX87">
        <f>IF(Z87&gt;0, (R87*SUMPRODUCT(K87:$K$98, X87:$X$98)-K87*$AZ$3)/Z87, 0)</f>
        <v>-8.0531047714577345E+31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1.6763411842179131E-4</v>
      </c>
      <c r="L88" s="2">
        <v>85</v>
      </c>
      <c r="M88" s="8">
        <v>0.92901104300000004</v>
      </c>
      <c r="Q88" s="5">
        <f t="shared" si="81"/>
        <v>50</v>
      </c>
      <c r="R88">
        <f t="shared" si="61"/>
        <v>50000</v>
      </c>
      <c r="S88">
        <f t="shared" si="62"/>
        <v>-1.1789465619772736E+33</v>
      </c>
      <c r="U88">
        <f t="shared" si="77"/>
        <v>0.92901104300000004</v>
      </c>
      <c r="V88">
        <f t="shared" si="78"/>
        <v>0.01</v>
      </c>
      <c r="W88">
        <f t="shared" si="83"/>
        <v>9.7779928361301053E-33</v>
      </c>
      <c r="X88">
        <f t="shared" si="84"/>
        <v>9.0838633231397572E-33</v>
      </c>
      <c r="Y88">
        <f t="shared" si="85"/>
        <v>9.777992836130105E-35</v>
      </c>
      <c r="Z88">
        <f t="shared" si="86"/>
        <v>5.9634958462904705E-34</v>
      </c>
      <c r="AB88">
        <f t="shared" si="87"/>
        <v>-0.78743200763918897</v>
      </c>
      <c r="AC88">
        <f t="shared" si="79"/>
        <v>-0.70306429253499014</v>
      </c>
      <c r="AE88">
        <f t="shared" si="63"/>
        <v>0</v>
      </c>
      <c r="AF88">
        <f t="shared" si="64"/>
        <v>0</v>
      </c>
      <c r="AG88">
        <f t="shared" si="65"/>
        <v>-2.9817479231452354E-32</v>
      </c>
      <c r="AH88">
        <f t="shared" si="66"/>
        <v>-4.5419316615698784E-28</v>
      </c>
      <c r="AI88">
        <f t="shared" si="88"/>
        <v>-4.5422298363621933E-28</v>
      </c>
      <c r="AJ88">
        <f t="shared" si="67"/>
        <v>-8.4367715104198826E-2</v>
      </c>
      <c r="AK88">
        <f t="shared" si="80"/>
        <v>-5.512024053474323E-2</v>
      </c>
      <c r="AL88">
        <f t="shared" si="89"/>
        <v>-0.13948795563894206</v>
      </c>
      <c r="AN88">
        <f t="shared" si="68"/>
        <v>0</v>
      </c>
      <c r="AO88">
        <f t="shared" si="69"/>
        <v>0</v>
      </c>
      <c r="AP88">
        <f t="shared" si="70"/>
        <v>-4.9984268445245866E-36</v>
      </c>
      <c r="AQ88">
        <f t="shared" si="71"/>
        <v>-7.6138271001928831E-32</v>
      </c>
      <c r="AR88">
        <f t="shared" si="72"/>
        <v>-7.6143269428773372E-32</v>
      </c>
      <c r="AS88">
        <f t="shared" si="73"/>
        <v>-1.4142907544753218E-5</v>
      </c>
      <c r="AT88">
        <f t="shared" si="74"/>
        <v>-9.2400329292387675E-6</v>
      </c>
      <c r="AU88">
        <f t="shared" si="75"/>
        <v>-2.3382940473991986E-5</v>
      </c>
      <c r="AW88">
        <v>85</v>
      </c>
      <c r="AX88">
        <f>IF(Z88&gt;0, (R88*SUMPRODUCT(K88:$K$98, X88:$X$98)-K88*$AZ$3)/Z88, 0)</f>
        <v>-1.1789465619772736E+33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1.4967332001945651E-4</v>
      </c>
      <c r="L89" s="2">
        <v>86</v>
      </c>
      <c r="M89" s="8">
        <v>1</v>
      </c>
      <c r="Q89" s="5">
        <f t="shared" si="81"/>
        <v>50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5.9634958462904705E-34</v>
      </c>
      <c r="X89">
        <f t="shared" si="84"/>
        <v>5.9634958462904705E-34</v>
      </c>
      <c r="Y89">
        <f t="shared" si="85"/>
        <v>5.9634958462904707E-36</v>
      </c>
      <c r="Z89">
        <f t="shared" si="86"/>
        <v>0</v>
      </c>
      <c r="AB89">
        <f t="shared" si="87"/>
        <v>-0.70306429253499014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-2.9817479231452352E-29</v>
      </c>
      <c r="AI89">
        <f t="shared" si="88"/>
        <v>-2.9817479231452352E-29</v>
      </c>
      <c r="AJ89">
        <f t="shared" si="67"/>
        <v>-0.70306429253499014</v>
      </c>
      <c r="AK89">
        <f t="shared" si="80"/>
        <v>-4.9214500477449317E-2</v>
      </c>
      <c r="AL89">
        <f t="shared" si="89"/>
        <v>-0.7522787930124395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-4.4628811111826662E-33</v>
      </c>
      <c r="AR89">
        <f t="shared" si="72"/>
        <v>-4.4628811111826662E-33</v>
      </c>
      <c r="AS89">
        <f t="shared" si="73"/>
        <v>-1.0522996685084237E-4</v>
      </c>
      <c r="AT89">
        <f t="shared" si="74"/>
        <v>-7.3660976795589666E-6</v>
      </c>
      <c r="AU89">
        <f t="shared" si="75"/>
        <v>-1.1259606453040133E-4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6595.3152091989359</v>
      </c>
      <c r="AO91" s="6">
        <f t="shared" ref="AO91:AU91" si="93">SUM(AO3:AO89)</f>
        <v>-659.53152091989364</v>
      </c>
      <c r="AP91" s="6">
        <f t="shared" si="93"/>
        <v>-2997.009435757469</v>
      </c>
      <c r="AQ91" s="6">
        <f t="shared" si="93"/>
        <v>-4194.0405637829654</v>
      </c>
      <c r="AR91" s="6">
        <f t="shared" si="93"/>
        <v>-1255.2663112613939</v>
      </c>
      <c r="AS91" s="6">
        <f t="shared" si="93"/>
        <v>-1028.3116925921361</v>
      </c>
      <c r="AT91" s="6">
        <f t="shared" si="93"/>
        <v>324.19093698165898</v>
      </c>
      <c r="AU91" s="6">
        <f t="shared" si="93"/>
        <v>-1959.3870668718696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1234-3D3A-4D2D-874A-1B1A4BF0498D}">
  <sheetPr codeName="Sheet2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13572.748019162676</v>
      </c>
      <c r="K3">
        <v>1</v>
      </c>
      <c r="L3" s="2">
        <v>0</v>
      </c>
      <c r="O3">
        <f>$C$3</f>
        <v>13572.748019162676</v>
      </c>
      <c r="P3">
        <f>O3*C5</f>
        <v>1357.2748019162677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13572.748019162676</v>
      </c>
      <c r="AF3">
        <f t="shared" ref="AF3:AF34" si="3">-$Z3*P3</f>
        <v>-1357.2748019162677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9695.5650132464089</v>
      </c>
      <c r="AJ3">
        <f t="shared" ref="AJ3:AJ34" si="7">AB3-AC3</f>
        <v>0</v>
      </c>
      <c r="AL3">
        <f t="shared" ref="AL3:AL23" si="8">SUM(AI3:AK3)</f>
        <v>9695.5650132464089</v>
      </c>
      <c r="AN3">
        <f t="shared" ref="AN3:AN34" si="9">AE3*$K3</f>
        <v>13572.748019162676</v>
      </c>
      <c r="AO3">
        <f t="shared" ref="AO3:AO34" si="10">AF3*$K3</f>
        <v>-1357.2748019162677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9695.5650132464089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9695.5650132464089</v>
      </c>
      <c r="AW3">
        <v>0</v>
      </c>
      <c r="AX3">
        <f>IF(Z3&gt;0, (R3*SUMPRODUCT(K3:$K$98, X3:$X$98)-K3*$AZ$3)/Z3, 0)</f>
        <v>0</v>
      </c>
      <c r="AZ3">
        <f>C6*ABS(SUMPRODUCT(X4:X79, K4:K79))/1</f>
        <v>10021.547676404272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2.397513E-3</v>
      </c>
      <c r="R4">
        <f t="shared" si="0"/>
        <v>50000</v>
      </c>
      <c r="S4">
        <f t="shared" si="1"/>
        <v>680.65531711811047</v>
      </c>
      <c r="U4">
        <f t="shared" ref="U4:U35" si="20">M4</f>
        <v>2.397513E-3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2.397513E-3</v>
      </c>
      <c r="Y4">
        <f t="shared" ref="Y4:Y23" si="24">V4*W4</f>
        <v>0.01</v>
      </c>
      <c r="Z4">
        <f t="shared" ref="Z4:Z23" si="25">MAX(0, W4-X4-Y4)</f>
        <v>0.98760248699999997</v>
      </c>
      <c r="AB4">
        <f t="shared" ref="AB4:AB23" si="26">AC3</f>
        <v>0</v>
      </c>
      <c r="AC4">
        <f t="shared" ref="AC4:AC67" si="27">S4*Z4</f>
        <v>672.21688397561957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-119.87564999999999</v>
      </c>
      <c r="AI4">
        <f t="shared" si="6"/>
        <v>-119.87564999999999</v>
      </c>
      <c r="AJ4">
        <f t="shared" si="7"/>
        <v>-672.21688397561957</v>
      </c>
      <c r="AK4">
        <f t="shared" ref="AK4:AK35" si="28">G4*SUM(AB4:AB4, AE4:AF4)</f>
        <v>0</v>
      </c>
      <c r="AL4">
        <f t="shared" si="8"/>
        <v>-792.09253397561952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-111.83473271760424</v>
      </c>
      <c r="AR4">
        <f t="shared" si="13"/>
        <v>-111.83473271760424</v>
      </c>
      <c r="AS4">
        <f t="shared" si="14"/>
        <v>-627.12648938858058</v>
      </c>
      <c r="AT4">
        <f t="shared" si="15"/>
        <v>0</v>
      </c>
      <c r="AU4">
        <f t="shared" si="16"/>
        <v>-738.96122210618478</v>
      </c>
      <c r="AW4">
        <v>1</v>
      </c>
      <c r="AX4">
        <f>IF(Z4&gt;0, (R4*SUMPRODUCT(K4:$K$98, X4:$X$98)-K4*$AZ$3)/Z4, 0)</f>
        <v>680.65531711811047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2.5466569999999999E-3</v>
      </c>
      <c r="Q5" s="5">
        <f t="shared" ref="Q5:Q36" si="30">$C$8</f>
        <v>50</v>
      </c>
      <c r="R5">
        <f t="shared" si="0"/>
        <v>50000</v>
      </c>
      <c r="S5">
        <f t="shared" si="1"/>
        <v>1374.2735239192764</v>
      </c>
      <c r="U5">
        <f t="shared" si="20"/>
        <v>2.5466569999999999E-3</v>
      </c>
      <c r="V5">
        <f t="shared" si="21"/>
        <v>0.01</v>
      </c>
      <c r="W5">
        <f t="shared" si="22"/>
        <v>0.98760248699999997</v>
      </c>
      <c r="X5">
        <f t="shared" si="23"/>
        <v>2.5150847867359588E-3</v>
      </c>
      <c r="Y5">
        <f t="shared" si="24"/>
        <v>9.8760248699999997E-3</v>
      </c>
      <c r="Z5">
        <f t="shared" si="25"/>
        <v>0.97521137734326402</v>
      </c>
      <c r="AB5">
        <f t="shared" si="26"/>
        <v>672.21688397561957</v>
      </c>
      <c r="AC5">
        <f t="shared" si="27"/>
        <v>1340.2071761076986</v>
      </c>
      <c r="AE5">
        <f t="shared" si="2"/>
        <v>0</v>
      </c>
      <c r="AF5">
        <f t="shared" si="3"/>
        <v>0</v>
      </c>
      <c r="AG5">
        <f t="shared" si="4"/>
        <v>-48.760568867163201</v>
      </c>
      <c r="AH5">
        <f t="shared" si="5"/>
        <v>-125.75423933679794</v>
      </c>
      <c r="AI5">
        <f t="shared" si="6"/>
        <v>-174.51480820396114</v>
      </c>
      <c r="AJ5">
        <f t="shared" si="7"/>
        <v>-667.99029213207905</v>
      </c>
      <c r="AK5">
        <f t="shared" si="28"/>
        <v>27.560892243000403</v>
      </c>
      <c r="AL5">
        <f t="shared" si="8"/>
        <v>-814.94420809303983</v>
      </c>
      <c r="AN5">
        <f t="shared" si="9"/>
        <v>0</v>
      </c>
      <c r="AO5">
        <f t="shared" si="10"/>
        <v>0</v>
      </c>
      <c r="AP5">
        <f t="shared" si="11"/>
        <v>-41.695553384575859</v>
      </c>
      <c r="AQ5">
        <f t="shared" si="12"/>
        <v>-107.53345831318309</v>
      </c>
      <c r="AR5">
        <f t="shared" si="13"/>
        <v>-149.22901169775895</v>
      </c>
      <c r="AS5">
        <f t="shared" si="14"/>
        <v>-571.20385452943367</v>
      </c>
      <c r="AT5">
        <f t="shared" si="15"/>
        <v>23.567539931193224</v>
      </c>
      <c r="AU5">
        <f t="shared" si="16"/>
        <v>-696.86532629599947</v>
      </c>
      <c r="AW5">
        <v>2</v>
      </c>
      <c r="AX5">
        <f>IF(Z5&gt;0, (R5*SUMPRODUCT(K5:$K$98, X5:$X$98)-K5*$AZ$3)/Z5, 0)</f>
        <v>1374.2735239192764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3.8442260000000001E-3</v>
      </c>
      <c r="Q6" s="5">
        <f t="shared" si="30"/>
        <v>50</v>
      </c>
      <c r="R6">
        <f t="shared" si="0"/>
        <v>50000</v>
      </c>
      <c r="S6">
        <f t="shared" si="1"/>
        <v>2153.9303789804876</v>
      </c>
      <c r="U6">
        <f t="shared" si="20"/>
        <v>3.8442260000000001E-3</v>
      </c>
      <c r="V6">
        <f t="shared" si="21"/>
        <v>0.01</v>
      </c>
      <c r="W6">
        <f t="shared" si="22"/>
        <v>0.97521137734326402</v>
      </c>
      <c r="X6">
        <f t="shared" si="23"/>
        <v>3.7489329322787867E-3</v>
      </c>
      <c r="Y6">
        <f t="shared" si="24"/>
        <v>9.7521137734326406E-3</v>
      </c>
      <c r="Z6">
        <f t="shared" si="25"/>
        <v>0.96171033063755262</v>
      </c>
      <c r="AB6">
        <f t="shared" si="26"/>
        <v>1340.2071761076986</v>
      </c>
      <c r="AC6">
        <f t="shared" si="27"/>
        <v>2071.4570969395936</v>
      </c>
      <c r="AE6">
        <f t="shared" si="2"/>
        <v>0</v>
      </c>
      <c r="AF6">
        <f t="shared" si="3"/>
        <v>0</v>
      </c>
      <c r="AG6">
        <f t="shared" si="4"/>
        <v>-48.08551653187763</v>
      </c>
      <c r="AH6">
        <f t="shared" si="5"/>
        <v>-187.44664661393932</v>
      </c>
      <c r="AI6">
        <f t="shared" si="6"/>
        <v>-235.53216314581695</v>
      </c>
      <c r="AJ6">
        <f t="shared" si="7"/>
        <v>-731.249920831895</v>
      </c>
      <c r="AK6">
        <f t="shared" si="28"/>
        <v>78.402119802300376</v>
      </c>
      <c r="AL6">
        <f t="shared" si="8"/>
        <v>-888.3799641754116</v>
      </c>
      <c r="AN6">
        <f t="shared" si="9"/>
        <v>0</v>
      </c>
      <c r="AO6">
        <f t="shared" si="10"/>
        <v>0</v>
      </c>
      <c r="AP6">
        <f t="shared" si="11"/>
        <v>-37.093649725146342</v>
      </c>
      <c r="AQ6">
        <f t="shared" si="12"/>
        <v>-144.59822318933197</v>
      </c>
      <c r="AR6">
        <f t="shared" si="13"/>
        <v>-181.69187291447832</v>
      </c>
      <c r="AS6">
        <f t="shared" si="14"/>
        <v>-564.09352298206761</v>
      </c>
      <c r="AT6">
        <f t="shared" si="15"/>
        <v>60.480181547546131</v>
      </c>
      <c r="AU6">
        <f t="shared" si="16"/>
        <v>-685.30521434899981</v>
      </c>
      <c r="AW6">
        <v>3</v>
      </c>
      <c r="AX6">
        <f>IF(Z6&gt;0, (R6*SUMPRODUCT(K6:$K$98, X6:$X$98)-K6*$AZ$3)/Z6, 0)</f>
        <v>2153.9303789804876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5.3300140000000001E-3</v>
      </c>
      <c r="Q7" s="5">
        <f t="shared" si="30"/>
        <v>50</v>
      </c>
      <c r="R7">
        <f t="shared" si="0"/>
        <v>50000</v>
      </c>
      <c r="S7">
        <f t="shared" si="1"/>
        <v>2770.8422367335802</v>
      </c>
      <c r="U7">
        <f t="shared" si="20"/>
        <v>5.3300140000000001E-3</v>
      </c>
      <c r="V7">
        <f t="shared" si="21"/>
        <v>0.01</v>
      </c>
      <c r="W7">
        <f t="shared" si="22"/>
        <v>0.96171033063755262</v>
      </c>
      <c r="X7">
        <f t="shared" si="23"/>
        <v>5.1259295262427841E-3</v>
      </c>
      <c r="Y7">
        <f t="shared" si="24"/>
        <v>9.6171033063755258E-3</v>
      </c>
      <c r="Z7">
        <f t="shared" si="25"/>
        <v>0.94696729780493427</v>
      </c>
      <c r="AB7">
        <f t="shared" si="26"/>
        <v>2071.4570969395936</v>
      </c>
      <c r="AC7">
        <f t="shared" si="27"/>
        <v>2623.8969855633786</v>
      </c>
      <c r="AE7">
        <f t="shared" si="2"/>
        <v>0</v>
      </c>
      <c r="AF7">
        <f t="shared" si="3"/>
        <v>0</v>
      </c>
      <c r="AG7">
        <f t="shared" si="4"/>
        <v>-47.348364890246714</v>
      </c>
      <c r="AH7">
        <f t="shared" si="5"/>
        <v>-256.29647631213919</v>
      </c>
      <c r="AI7">
        <f t="shared" si="6"/>
        <v>-303.64484120238592</v>
      </c>
      <c r="AJ7">
        <f t="shared" si="7"/>
        <v>-552.43988862378501</v>
      </c>
      <c r="AK7">
        <f t="shared" si="28"/>
        <v>101.70854345973405</v>
      </c>
      <c r="AL7">
        <f t="shared" si="8"/>
        <v>-754.37618636643685</v>
      </c>
      <c r="AN7">
        <f t="shared" si="9"/>
        <v>0</v>
      </c>
      <c r="AO7">
        <f t="shared" si="10"/>
        <v>0</v>
      </c>
      <c r="AP7">
        <f t="shared" si="11"/>
        <v>-33.231738290918713</v>
      </c>
      <c r="AQ7">
        <f t="shared" si="12"/>
        <v>-179.8832429679976</v>
      </c>
      <c r="AR7">
        <f t="shared" si="13"/>
        <v>-213.11498125891632</v>
      </c>
      <c r="AS7">
        <f t="shared" si="14"/>
        <v>-387.73330066972551</v>
      </c>
      <c r="AT7">
        <f t="shared" si="15"/>
        <v>71.384760720652679</v>
      </c>
      <c r="AU7">
        <f t="shared" si="16"/>
        <v>-529.46352120798917</v>
      </c>
      <c r="AW7">
        <v>4</v>
      </c>
      <c r="AX7">
        <f>IF(Z7&gt;0, (R7*SUMPRODUCT(K7:$K$98, X7:$X$98)-K7*$AZ$3)/Z7, 0)</f>
        <v>2770.8422367335802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6.9004050000000001E-3</v>
      </c>
      <c r="Q8" s="5">
        <f t="shared" si="30"/>
        <v>50</v>
      </c>
      <c r="R8">
        <f t="shared" si="0"/>
        <v>50000</v>
      </c>
      <c r="S8">
        <f t="shared" si="1"/>
        <v>3128.0917053466319</v>
      </c>
      <c r="U8">
        <f t="shared" si="20"/>
        <v>6.9004050000000001E-3</v>
      </c>
      <c r="V8">
        <f t="shared" si="21"/>
        <v>0.01</v>
      </c>
      <c r="W8">
        <f t="shared" si="22"/>
        <v>0.94696729780493427</v>
      </c>
      <c r="X8">
        <f t="shared" si="23"/>
        <v>6.5344578766096577E-3</v>
      </c>
      <c r="Y8">
        <f t="shared" si="24"/>
        <v>9.4696729780493431E-3</v>
      </c>
      <c r="Z8">
        <f t="shared" si="25"/>
        <v>0.93096316695027526</v>
      </c>
      <c r="AB8">
        <f t="shared" si="26"/>
        <v>2623.8969855633786</v>
      </c>
      <c r="AC8">
        <f t="shared" si="27"/>
        <v>2912.1381605203878</v>
      </c>
      <c r="AE8">
        <f t="shared" si="2"/>
        <v>0</v>
      </c>
      <c r="AF8">
        <f t="shared" si="3"/>
        <v>0</v>
      </c>
      <c r="AG8">
        <f t="shared" si="4"/>
        <v>-46.548158347513763</v>
      </c>
      <c r="AH8">
        <f t="shared" si="5"/>
        <v>-326.72289383048286</v>
      </c>
      <c r="AI8">
        <f t="shared" si="6"/>
        <v>-373.27105217799664</v>
      </c>
      <c r="AJ8">
        <f t="shared" si="7"/>
        <v>-288.24117495700921</v>
      </c>
      <c r="AK8">
        <f t="shared" si="28"/>
        <v>55.889005792499965</v>
      </c>
      <c r="AL8">
        <f t="shared" si="8"/>
        <v>-605.62322134250587</v>
      </c>
      <c r="AN8">
        <f t="shared" si="9"/>
        <v>0</v>
      </c>
      <c r="AO8">
        <f t="shared" si="10"/>
        <v>0</v>
      </c>
      <c r="AP8">
        <f t="shared" si="11"/>
        <v>-30.495760715904208</v>
      </c>
      <c r="AQ8">
        <f t="shared" si="12"/>
        <v>-214.0506422676626</v>
      </c>
      <c r="AR8">
        <f t="shared" si="13"/>
        <v>-244.54640298356682</v>
      </c>
      <c r="AS8">
        <f t="shared" si="14"/>
        <v>-188.83956341163244</v>
      </c>
      <c r="AT8">
        <f t="shared" si="15"/>
        <v>36.615363696529528</v>
      </c>
      <c r="AU8">
        <f t="shared" si="16"/>
        <v>-396.77060269866973</v>
      </c>
      <c r="AW8">
        <v>5</v>
      </c>
      <c r="AX8">
        <f>IF(Z8&gt;0, (R8*SUMPRODUCT(K8:$K$98, X8:$X$98)-K8*$AZ$3)/Z8, 0)</f>
        <v>3128.0917053466319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8.6257439999999994E-3</v>
      </c>
      <c r="Q9" s="5">
        <f t="shared" si="30"/>
        <v>50</v>
      </c>
      <c r="R9">
        <f t="shared" si="0"/>
        <v>50000</v>
      </c>
      <c r="S9">
        <f t="shared" si="1"/>
        <v>3333.6194169243809</v>
      </c>
      <c r="U9">
        <f t="shared" si="20"/>
        <v>8.6257439999999994E-3</v>
      </c>
      <c r="V9">
        <f t="shared" si="21"/>
        <v>0.01</v>
      </c>
      <c r="W9">
        <f t="shared" si="22"/>
        <v>0.93096316695027526</v>
      </c>
      <c r="X9">
        <f t="shared" si="23"/>
        <v>8.0302499515423342E-3</v>
      </c>
      <c r="Y9">
        <f t="shared" si="24"/>
        <v>9.3096316695027524E-3</v>
      </c>
      <c r="Z9">
        <f t="shared" si="25"/>
        <v>0.91362328532923021</v>
      </c>
      <c r="AB9">
        <f t="shared" si="26"/>
        <v>2912.1381605203878</v>
      </c>
      <c r="AC9">
        <f t="shared" si="27"/>
        <v>3045.6723237277656</v>
      </c>
      <c r="AE9">
        <f t="shared" si="2"/>
        <v>0</v>
      </c>
      <c r="AF9">
        <f t="shared" si="3"/>
        <v>0</v>
      </c>
      <c r="AG9">
        <f t="shared" si="4"/>
        <v>-45.681164266461508</v>
      </c>
      <c r="AH9">
        <f t="shared" si="5"/>
        <v>-401.51249757711673</v>
      </c>
      <c r="AI9">
        <f t="shared" si="6"/>
        <v>-447.19366184357824</v>
      </c>
      <c r="AJ9">
        <f t="shared" si="7"/>
        <v>-133.53416320737779</v>
      </c>
      <c r="AK9">
        <f t="shared" si="28"/>
        <v>17.181615147070289</v>
      </c>
      <c r="AL9">
        <f t="shared" si="8"/>
        <v>-563.54620990388571</v>
      </c>
      <c r="AN9">
        <f t="shared" si="9"/>
        <v>0</v>
      </c>
      <c r="AO9">
        <f t="shared" si="10"/>
        <v>0</v>
      </c>
      <c r="AP9">
        <f t="shared" si="11"/>
        <v>-28.343360624798294</v>
      </c>
      <c r="AQ9">
        <f t="shared" si="12"/>
        <v>-249.12266788582858</v>
      </c>
      <c r="AR9">
        <f t="shared" si="13"/>
        <v>-277.46602851062687</v>
      </c>
      <c r="AS9">
        <f t="shared" si="14"/>
        <v>-82.8526812810709</v>
      </c>
      <c r="AT9">
        <f t="shared" si="15"/>
        <v>10.660514504168352</v>
      </c>
      <c r="AU9">
        <f t="shared" si="16"/>
        <v>-349.6581952875294</v>
      </c>
      <c r="AW9">
        <v>6</v>
      </c>
      <c r="AX9">
        <f>IF(Z9&gt;0, (R9*SUMPRODUCT(K9:$K$98, X9:$X$98)-K9*$AZ$3)/Z9, 0)</f>
        <v>3333.6194169243809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1.0476563E-2</v>
      </c>
      <c r="Q10" s="5">
        <f t="shared" si="30"/>
        <v>50</v>
      </c>
      <c r="R10">
        <f t="shared" si="0"/>
        <v>50000</v>
      </c>
      <c r="S10">
        <f t="shared" si="1"/>
        <v>3481.5327002154199</v>
      </c>
      <c r="U10">
        <f t="shared" si="20"/>
        <v>1.0476563E-2</v>
      </c>
      <c r="V10">
        <f t="shared" si="21"/>
        <v>0.01</v>
      </c>
      <c r="W10">
        <f t="shared" si="22"/>
        <v>0.91362328532923021</v>
      </c>
      <c r="X10">
        <f t="shared" si="23"/>
        <v>9.5716319070186552E-3</v>
      </c>
      <c r="Y10">
        <f t="shared" si="24"/>
        <v>9.1362328532923025E-3</v>
      </c>
      <c r="Z10">
        <f t="shared" si="25"/>
        <v>0.89491542056891915</v>
      </c>
      <c r="AB10">
        <f t="shared" si="26"/>
        <v>3045.6723237277656</v>
      </c>
      <c r="AC10">
        <f t="shared" si="27"/>
        <v>3115.6773006377271</v>
      </c>
      <c r="AE10">
        <f t="shared" si="2"/>
        <v>0</v>
      </c>
      <c r="AF10">
        <f t="shared" si="3"/>
        <v>0</v>
      </c>
      <c r="AG10">
        <f t="shared" si="4"/>
        <v>-44.745771028445958</v>
      </c>
      <c r="AH10">
        <f t="shared" si="5"/>
        <v>-478.58159535093279</v>
      </c>
      <c r="AI10">
        <f t="shared" si="6"/>
        <v>-523.32736637937876</v>
      </c>
      <c r="AJ10">
        <f t="shared" si="7"/>
        <v>-70.004976909961442</v>
      </c>
      <c r="AK10">
        <f t="shared" si="28"/>
        <v>12.48725652728384</v>
      </c>
      <c r="AL10">
        <f t="shared" si="8"/>
        <v>-580.84508676205633</v>
      </c>
      <c r="AN10">
        <f t="shared" si="9"/>
        <v>0</v>
      </c>
      <c r="AO10">
        <f t="shared" si="10"/>
        <v>0</v>
      </c>
      <c r="AP10">
        <f t="shared" si="11"/>
        <v>-26.338095071940888</v>
      </c>
      <c r="AQ10">
        <f t="shared" si="12"/>
        <v>-281.70098018918384</v>
      </c>
      <c r="AR10">
        <f t="shared" si="13"/>
        <v>-308.03907526112476</v>
      </c>
      <c r="AS10">
        <f t="shared" si="14"/>
        <v>-41.206078138455695</v>
      </c>
      <c r="AT10">
        <f t="shared" si="15"/>
        <v>7.3502040984886055</v>
      </c>
      <c r="AU10">
        <f t="shared" si="16"/>
        <v>-341.8949493010918</v>
      </c>
      <c r="AW10">
        <v>7</v>
      </c>
      <c r="AX10">
        <f>IF(Z10&gt;0, (R10*SUMPRODUCT(K10:$K$98, X10:$X$98)-K10*$AZ$3)/Z10, 0)</f>
        <v>3481.5327002154199</v>
      </c>
    </row>
    <row r="11" spans="1:52" x14ac:dyDescent="0.25">
      <c r="A11" t="s">
        <v>33</v>
      </c>
      <c r="C11" s="25">
        <f>AU81</f>
        <v>-1828.3497715915323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1.2607808E-2</v>
      </c>
      <c r="Q11" s="5">
        <f t="shared" si="30"/>
        <v>50</v>
      </c>
      <c r="R11">
        <f t="shared" si="0"/>
        <v>50000</v>
      </c>
      <c r="S11">
        <f t="shared" si="1"/>
        <v>3575.7918335922459</v>
      </c>
      <c r="U11">
        <f t="shared" si="20"/>
        <v>1.2607808E-2</v>
      </c>
      <c r="V11">
        <f t="shared" si="21"/>
        <v>0.01</v>
      </c>
      <c r="W11">
        <f t="shared" si="22"/>
        <v>0.89491542056891915</v>
      </c>
      <c r="X11">
        <f t="shared" si="23"/>
        <v>1.1282921798772183E-2</v>
      </c>
      <c r="Y11">
        <f t="shared" si="24"/>
        <v>8.9491542056891922E-3</v>
      </c>
      <c r="Z11">
        <f t="shared" si="25"/>
        <v>0.87468334456445773</v>
      </c>
      <c r="AB11">
        <f t="shared" si="26"/>
        <v>3115.6773006377271</v>
      </c>
      <c r="AC11">
        <f t="shared" si="27"/>
        <v>3127.6855604727407</v>
      </c>
      <c r="AE11">
        <f t="shared" si="2"/>
        <v>0</v>
      </c>
      <c r="AF11">
        <f t="shared" si="3"/>
        <v>0</v>
      </c>
      <c r="AG11">
        <f t="shared" si="4"/>
        <v>-43.734167228222887</v>
      </c>
      <c r="AH11">
        <f t="shared" si="5"/>
        <v>-564.14608993860918</v>
      </c>
      <c r="AI11">
        <f t="shared" si="6"/>
        <v>-607.88025716683205</v>
      </c>
      <c r="AJ11">
        <f t="shared" si="7"/>
        <v>-12.008259835013632</v>
      </c>
      <c r="AK11">
        <f t="shared" si="28"/>
        <v>7.4776255215305447</v>
      </c>
      <c r="AL11">
        <f t="shared" si="8"/>
        <v>-612.41089148031517</v>
      </c>
      <c r="AN11">
        <f t="shared" si="9"/>
        <v>0</v>
      </c>
      <c r="AO11">
        <f t="shared" si="10"/>
        <v>0</v>
      </c>
      <c r="AP11">
        <f t="shared" si="11"/>
        <v>-24.460897449134077</v>
      </c>
      <c r="AQ11">
        <f t="shared" si="12"/>
        <v>-315.53178045683859</v>
      </c>
      <c r="AR11">
        <f t="shared" si="13"/>
        <v>-339.99267790597264</v>
      </c>
      <c r="AS11">
        <f t="shared" si="14"/>
        <v>-6.7163234373254541</v>
      </c>
      <c r="AT11">
        <f t="shared" si="15"/>
        <v>4.1823005361160686</v>
      </c>
      <c r="AU11">
        <f t="shared" si="16"/>
        <v>-342.52670080718207</v>
      </c>
      <c r="AW11">
        <v>8</v>
      </c>
      <c r="AX11">
        <f>IF(Z11&gt;0, (R11*SUMPRODUCT(K11:$K$98, X11:$X$98)-K11*$AZ$3)/Z11, 0)</f>
        <v>3575.7918335922459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1.5033739000000001E-2</v>
      </c>
      <c r="Q12" s="5">
        <f t="shared" si="30"/>
        <v>50</v>
      </c>
      <c r="R12">
        <f t="shared" si="0"/>
        <v>50000</v>
      </c>
      <c r="S12">
        <f t="shared" si="1"/>
        <v>3624.2739726885457</v>
      </c>
      <c r="U12">
        <f t="shared" si="20"/>
        <v>1.5033739000000001E-2</v>
      </c>
      <c r="V12">
        <f t="shared" si="21"/>
        <v>0.01</v>
      </c>
      <c r="W12">
        <f t="shared" si="22"/>
        <v>0.87468334456445773</v>
      </c>
      <c r="X12">
        <f t="shared" si="23"/>
        <v>1.3149761109829126E-2</v>
      </c>
      <c r="Y12">
        <f t="shared" si="24"/>
        <v>8.7468334456445775E-3</v>
      </c>
      <c r="Z12">
        <f t="shared" si="25"/>
        <v>0.85278675000898407</v>
      </c>
      <c r="AB12">
        <f t="shared" si="26"/>
        <v>3127.6855604727407</v>
      </c>
      <c r="AC12">
        <f t="shared" si="27"/>
        <v>3090.7328223112145</v>
      </c>
      <c r="AE12">
        <f t="shared" si="2"/>
        <v>0</v>
      </c>
      <c r="AF12">
        <f t="shared" si="3"/>
        <v>0</v>
      </c>
      <c r="AG12">
        <f t="shared" si="4"/>
        <v>-42.639337500449201</v>
      </c>
      <c r="AH12">
        <f t="shared" si="5"/>
        <v>-657.48805549145629</v>
      </c>
      <c r="AI12">
        <f t="shared" si="6"/>
        <v>-700.12739299190548</v>
      </c>
      <c r="AJ12">
        <f t="shared" si="7"/>
        <v>36.952738161526213</v>
      </c>
      <c r="AK12">
        <f t="shared" si="28"/>
        <v>7.1936767890873039</v>
      </c>
      <c r="AL12">
        <f t="shared" si="8"/>
        <v>-655.98097804129202</v>
      </c>
      <c r="AN12">
        <f t="shared" si="9"/>
        <v>0</v>
      </c>
      <c r="AO12">
        <f t="shared" si="10"/>
        <v>0</v>
      </c>
      <c r="AP12">
        <f t="shared" si="11"/>
        <v>-22.663261167620153</v>
      </c>
      <c r="AQ12">
        <f t="shared" si="12"/>
        <v>-349.46189105392705</v>
      </c>
      <c r="AR12">
        <f t="shared" si="13"/>
        <v>-372.12515222154724</v>
      </c>
      <c r="AS12">
        <f t="shared" si="14"/>
        <v>19.640773166434158</v>
      </c>
      <c r="AT12">
        <f t="shared" si="15"/>
        <v>3.823515687241041</v>
      </c>
      <c r="AU12">
        <f t="shared" si="16"/>
        <v>-348.66086336787203</v>
      </c>
      <c r="AW12">
        <v>9</v>
      </c>
      <c r="AX12">
        <f>IF(Z12&gt;0, (R12*SUMPRODUCT(K12:$K$98, X12:$X$98)-K12*$AZ$3)/Z12, 0)</f>
        <v>3624.2739726885457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1.7719183999999999E-2</v>
      </c>
      <c r="Q13" s="5">
        <f t="shared" si="30"/>
        <v>50</v>
      </c>
      <c r="R13">
        <f t="shared" si="0"/>
        <v>50000</v>
      </c>
      <c r="S13">
        <f t="shared" si="1"/>
        <v>3623.671783076798</v>
      </c>
      <c r="U13">
        <f t="shared" si="20"/>
        <v>1.7719183999999999E-2</v>
      </c>
      <c r="V13">
        <f t="shared" si="21"/>
        <v>0.01</v>
      </c>
      <c r="W13">
        <f t="shared" si="22"/>
        <v>0.85278675000898407</v>
      </c>
      <c r="X13">
        <f t="shared" si="23"/>
        <v>1.511068533617119E-2</v>
      </c>
      <c r="Y13">
        <f t="shared" si="24"/>
        <v>8.5278675000898408E-3</v>
      </c>
      <c r="Z13">
        <f t="shared" si="25"/>
        <v>0.82914819717272303</v>
      </c>
      <c r="AB13">
        <f t="shared" si="26"/>
        <v>3090.7328223112145</v>
      </c>
      <c r="AC13">
        <f t="shared" si="27"/>
        <v>3004.5609260837937</v>
      </c>
      <c r="AE13">
        <f t="shared" si="2"/>
        <v>0</v>
      </c>
      <c r="AF13">
        <f t="shared" si="3"/>
        <v>0</v>
      </c>
      <c r="AG13">
        <f t="shared" si="4"/>
        <v>-41.457409858636154</v>
      </c>
      <c r="AH13">
        <f t="shared" si="5"/>
        <v>-755.53426680855955</v>
      </c>
      <c r="AI13">
        <f t="shared" si="6"/>
        <v>-796.99167666719575</v>
      </c>
      <c r="AJ13">
        <f t="shared" si="7"/>
        <v>86.171896227420802</v>
      </c>
      <c r="AK13">
        <f t="shared" si="28"/>
        <v>6.1814656446224294</v>
      </c>
      <c r="AL13">
        <f t="shared" si="8"/>
        <v>-704.6383147951525</v>
      </c>
      <c r="AN13">
        <f t="shared" si="9"/>
        <v>0</v>
      </c>
      <c r="AO13">
        <f t="shared" si="10"/>
        <v>0</v>
      </c>
      <c r="AP13">
        <f t="shared" si="11"/>
        <v>-20.945868879538818</v>
      </c>
      <c r="AQ13">
        <f t="shared" si="12"/>
        <v>-381.72480481855166</v>
      </c>
      <c r="AR13">
        <f t="shared" si="13"/>
        <v>-402.67067369809047</v>
      </c>
      <c r="AS13">
        <f t="shared" si="14"/>
        <v>43.537337369492867</v>
      </c>
      <c r="AT13">
        <f t="shared" si="15"/>
        <v>3.1231128359714351</v>
      </c>
      <c r="AU13">
        <f t="shared" si="16"/>
        <v>-356.01022349262615</v>
      </c>
      <c r="AW13">
        <v>10</v>
      </c>
      <c r="AX13">
        <f>IF(Z13&gt;0, (R13*SUMPRODUCT(K13:$K$98, X13:$X$98)-K13*$AZ$3)/Z13, 0)</f>
        <v>3623.671783076798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2.0768709E-2</v>
      </c>
      <c r="Q14" s="5">
        <f t="shared" si="30"/>
        <v>50</v>
      </c>
      <c r="R14">
        <f t="shared" si="0"/>
        <v>50000</v>
      </c>
      <c r="S14">
        <f t="shared" si="1"/>
        <v>3574.0002196627761</v>
      </c>
      <c r="U14">
        <f t="shared" si="20"/>
        <v>2.0768709E-2</v>
      </c>
      <c r="V14">
        <f t="shared" si="21"/>
        <v>0.01</v>
      </c>
      <c r="W14">
        <f t="shared" si="22"/>
        <v>0.82914819717272303</v>
      </c>
      <c r="X14">
        <f t="shared" si="23"/>
        <v>1.7220337624954906E-2</v>
      </c>
      <c r="Y14">
        <f t="shared" si="24"/>
        <v>8.2914819717272298E-3</v>
      </c>
      <c r="Z14">
        <f t="shared" si="25"/>
        <v>0.80363637757604089</v>
      </c>
      <c r="AB14">
        <f t="shared" si="26"/>
        <v>3004.5609260837937</v>
      </c>
      <c r="AC14">
        <f t="shared" si="27"/>
        <v>2872.1965899857678</v>
      </c>
      <c r="AE14">
        <f t="shared" si="2"/>
        <v>0</v>
      </c>
      <c r="AF14">
        <f t="shared" si="3"/>
        <v>0</v>
      </c>
      <c r="AG14">
        <f t="shared" si="4"/>
        <v>-40.181818878802048</v>
      </c>
      <c r="AH14">
        <f t="shared" si="5"/>
        <v>-861.01688124774535</v>
      </c>
      <c r="AI14">
        <f t="shared" si="6"/>
        <v>-901.19870012654735</v>
      </c>
      <c r="AJ14">
        <f t="shared" si="7"/>
        <v>132.36433609802589</v>
      </c>
      <c r="AK14">
        <f t="shared" si="28"/>
        <v>5.4082096669508282</v>
      </c>
      <c r="AL14">
        <f t="shared" si="8"/>
        <v>-763.42615436157064</v>
      </c>
      <c r="AN14">
        <f t="shared" si="9"/>
        <v>0</v>
      </c>
      <c r="AO14">
        <f t="shared" si="10"/>
        <v>0</v>
      </c>
      <c r="AP14">
        <f t="shared" si="11"/>
        <v>-19.301570198927678</v>
      </c>
      <c r="AQ14">
        <f t="shared" si="12"/>
        <v>-413.59446236099797</v>
      </c>
      <c r="AR14">
        <f t="shared" si="13"/>
        <v>-432.89603255992563</v>
      </c>
      <c r="AS14">
        <f t="shared" si="14"/>
        <v>63.581978026841163</v>
      </c>
      <c r="AT14">
        <f t="shared" si="15"/>
        <v>2.5978649411572579</v>
      </c>
      <c r="AU14">
        <f t="shared" si="16"/>
        <v>-366.71618959192722</v>
      </c>
      <c r="AW14">
        <v>11</v>
      </c>
      <c r="AX14">
        <f>IF(Z14&gt;0, (R14*SUMPRODUCT(K14:$K$98, X14:$X$98)-K14*$AZ$3)/Z14, 0)</f>
        <v>3574.0002196627761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2.4225090000000001E-2</v>
      </c>
      <c r="Q15" s="5">
        <f t="shared" si="30"/>
        <v>50</v>
      </c>
      <c r="R15">
        <f t="shared" si="0"/>
        <v>50000</v>
      </c>
      <c r="S15">
        <f t="shared" si="1"/>
        <v>3486.0936388958285</v>
      </c>
      <c r="U15">
        <f t="shared" si="20"/>
        <v>2.4225090000000001E-2</v>
      </c>
      <c r="V15">
        <f t="shared" si="21"/>
        <v>0.01</v>
      </c>
      <c r="W15">
        <f t="shared" si="22"/>
        <v>0.80363637757604089</v>
      </c>
      <c r="X15">
        <f t="shared" si="23"/>
        <v>1.9468163574053572E-2</v>
      </c>
      <c r="Y15">
        <f t="shared" si="24"/>
        <v>8.0363637757604085E-3</v>
      </c>
      <c r="Z15">
        <f t="shared" si="25"/>
        <v>0.77613185022622688</v>
      </c>
      <c r="AB15">
        <f t="shared" si="26"/>
        <v>2872.1965899857678</v>
      </c>
      <c r="AC15">
        <f t="shared" si="27"/>
        <v>2705.6683060180994</v>
      </c>
      <c r="AE15">
        <f t="shared" si="2"/>
        <v>0</v>
      </c>
      <c r="AF15">
        <f t="shared" si="3"/>
        <v>0</v>
      </c>
      <c r="AG15">
        <f t="shared" si="4"/>
        <v>-38.806592511311344</v>
      </c>
      <c r="AH15">
        <f t="shared" si="5"/>
        <v>-973.40817870267858</v>
      </c>
      <c r="AI15">
        <f t="shared" si="6"/>
        <v>-1012.2147712139899</v>
      </c>
      <c r="AJ15">
        <f t="shared" si="7"/>
        <v>166.52828396766836</v>
      </c>
      <c r="AK15">
        <f t="shared" si="28"/>
        <v>11.776006018941649</v>
      </c>
      <c r="AL15">
        <f t="shared" si="8"/>
        <v>-833.91048122737993</v>
      </c>
      <c r="AN15">
        <f t="shared" si="9"/>
        <v>0</v>
      </c>
      <c r="AO15">
        <f t="shared" si="10"/>
        <v>0</v>
      </c>
      <c r="AP15">
        <f t="shared" si="11"/>
        <v>-17.684254076205345</v>
      </c>
      <c r="AQ15">
        <f t="shared" si="12"/>
        <v>-443.58436126585786</v>
      </c>
      <c r="AR15">
        <f t="shared" si="13"/>
        <v>-461.26861534206324</v>
      </c>
      <c r="AS15">
        <f t="shared" si="14"/>
        <v>75.88732465238563</v>
      </c>
      <c r="AT15">
        <f t="shared" si="15"/>
        <v>5.3663532138563026</v>
      </c>
      <c r="AU15">
        <f t="shared" si="16"/>
        <v>-380.01493747582134</v>
      </c>
      <c r="AW15">
        <v>12</v>
      </c>
      <c r="AX15">
        <f>IF(Z15&gt;0, (R15*SUMPRODUCT(K15:$K$98, X15:$X$98)-K15*$AZ$3)/Z15, 0)</f>
        <v>3486.0936388958285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2.7828815E-2</v>
      </c>
      <c r="Q16" s="5">
        <f t="shared" si="30"/>
        <v>50</v>
      </c>
      <c r="R16">
        <f t="shared" si="0"/>
        <v>50000</v>
      </c>
      <c r="S16">
        <f t="shared" si="1"/>
        <v>3359.4807445069587</v>
      </c>
      <c r="U16">
        <f t="shared" si="20"/>
        <v>2.7828815E-2</v>
      </c>
      <c r="V16">
        <f t="shared" si="21"/>
        <v>0.01</v>
      </c>
      <c r="W16">
        <f t="shared" si="22"/>
        <v>0.77613185022622688</v>
      </c>
      <c r="X16">
        <f t="shared" si="23"/>
        <v>2.1598829675553377E-2</v>
      </c>
      <c r="Y16">
        <f t="shared" si="24"/>
        <v>7.7613185022622688E-3</v>
      </c>
      <c r="Z16">
        <f t="shared" si="25"/>
        <v>0.74677170204841126</v>
      </c>
      <c r="AB16">
        <f t="shared" si="26"/>
        <v>2705.6683060180994</v>
      </c>
      <c r="AC16">
        <f t="shared" si="27"/>
        <v>2508.7651535743253</v>
      </c>
      <c r="AE16">
        <f t="shared" si="2"/>
        <v>0</v>
      </c>
      <c r="AF16">
        <f t="shared" si="3"/>
        <v>0</v>
      </c>
      <c r="AG16">
        <f t="shared" si="4"/>
        <v>-37.338585102420566</v>
      </c>
      <c r="AH16">
        <f t="shared" si="5"/>
        <v>-1079.941483777669</v>
      </c>
      <c r="AI16">
        <f t="shared" si="6"/>
        <v>-1117.2800688800896</v>
      </c>
      <c r="AJ16">
        <f t="shared" si="7"/>
        <v>196.90315244377416</v>
      </c>
      <c r="AK16">
        <f t="shared" si="28"/>
        <v>19.210244972728507</v>
      </c>
      <c r="AL16">
        <f t="shared" si="8"/>
        <v>-901.16667146358691</v>
      </c>
      <c r="AN16">
        <f t="shared" si="9"/>
        <v>0</v>
      </c>
      <c r="AO16">
        <f t="shared" si="10"/>
        <v>0</v>
      </c>
      <c r="AP16">
        <f t="shared" si="11"/>
        <v>-16.096187399814191</v>
      </c>
      <c r="AQ16">
        <f t="shared" si="12"/>
        <v>-465.54898789113105</v>
      </c>
      <c r="AR16">
        <f t="shared" si="13"/>
        <v>-481.64517529094525</v>
      </c>
      <c r="AS16">
        <f t="shared" si="14"/>
        <v>84.882435492814295</v>
      </c>
      <c r="AT16">
        <f t="shared" si="15"/>
        <v>8.2812913834094672</v>
      </c>
      <c r="AU16">
        <f t="shared" si="16"/>
        <v>-388.48144841472146</v>
      </c>
      <c r="AW16">
        <v>13</v>
      </c>
      <c r="AX16">
        <f>IF(Z16&gt;0, (R16*SUMPRODUCT(K16:$K$98, X16:$X$98)-K16*$AZ$3)/Z16, 0)</f>
        <v>3359.4807445069587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3.1684449000000003E-2</v>
      </c>
      <c r="Q17" s="5">
        <f t="shared" si="30"/>
        <v>50</v>
      </c>
      <c r="R17">
        <f t="shared" si="0"/>
        <v>50000</v>
      </c>
      <c r="S17">
        <f t="shared" si="1"/>
        <v>3217.1240983325597</v>
      </c>
      <c r="U17">
        <f t="shared" si="20"/>
        <v>3.1684449000000003E-2</v>
      </c>
      <c r="V17">
        <f t="shared" si="21"/>
        <v>0.01</v>
      </c>
      <c r="W17">
        <f t="shared" si="22"/>
        <v>0.74677170204841126</v>
      </c>
      <c r="X17">
        <f t="shared" si="23"/>
        <v>2.3661049908196084E-2</v>
      </c>
      <c r="Y17">
        <f t="shared" si="24"/>
        <v>7.4677170204841131E-3</v>
      </c>
      <c r="Z17">
        <f t="shared" si="25"/>
        <v>0.71564293511973109</v>
      </c>
      <c r="AB17">
        <f t="shared" si="26"/>
        <v>2508.7651535743253</v>
      </c>
      <c r="AC17">
        <f t="shared" si="27"/>
        <v>2302.3121323751316</v>
      </c>
      <c r="AE17">
        <f t="shared" si="2"/>
        <v>0</v>
      </c>
      <c r="AF17">
        <f t="shared" si="3"/>
        <v>0</v>
      </c>
      <c r="AG17">
        <f t="shared" si="4"/>
        <v>-35.782146755986552</v>
      </c>
      <c r="AH17">
        <f t="shared" si="5"/>
        <v>-1183.0524954098041</v>
      </c>
      <c r="AI17">
        <f t="shared" si="6"/>
        <v>-1218.8346421657907</v>
      </c>
      <c r="AJ17">
        <f t="shared" si="7"/>
        <v>206.4530211991937</v>
      </c>
      <c r="AK17">
        <f t="shared" si="28"/>
        <v>34.62095911932569</v>
      </c>
      <c r="AL17">
        <f t="shared" si="8"/>
        <v>-977.76066184727131</v>
      </c>
      <c r="AN17">
        <f t="shared" si="9"/>
        <v>0</v>
      </c>
      <c r="AO17">
        <f t="shared" si="10"/>
        <v>0</v>
      </c>
      <c r="AP17">
        <f t="shared" si="11"/>
        <v>-14.50011909856382</v>
      </c>
      <c r="AQ17">
        <f t="shared" si="12"/>
        <v>-479.41232258305627</v>
      </c>
      <c r="AR17">
        <f t="shared" si="13"/>
        <v>-493.91244168162012</v>
      </c>
      <c r="AS17">
        <f t="shared" si="14"/>
        <v>83.661648812219042</v>
      </c>
      <c r="AT17">
        <f t="shared" si="15"/>
        <v>14.029567145876817</v>
      </c>
      <c r="AU17">
        <f t="shared" si="16"/>
        <v>-396.22122572352424</v>
      </c>
      <c r="AW17">
        <v>14</v>
      </c>
      <c r="AX17">
        <f>IF(Z17&gt;0, (R17*SUMPRODUCT(K17:$K$98, X17:$X$98)-K17*$AZ$3)/Z17, 0)</f>
        <v>3217.1240983325597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3.5933631000000001E-2</v>
      </c>
      <c r="Q18" s="5">
        <f t="shared" si="30"/>
        <v>50</v>
      </c>
      <c r="R18">
        <f t="shared" si="0"/>
        <v>50000</v>
      </c>
      <c r="S18">
        <f t="shared" si="1"/>
        <v>3067.2718850882493</v>
      </c>
      <c r="U18">
        <f t="shared" si="20"/>
        <v>3.5933631000000001E-2</v>
      </c>
      <c r="V18">
        <f t="shared" si="21"/>
        <v>0.01</v>
      </c>
      <c r="W18">
        <f t="shared" si="22"/>
        <v>0.71564293511973109</v>
      </c>
      <c r="X18">
        <f t="shared" si="23"/>
        <v>2.5715649158349358E-2</v>
      </c>
      <c r="Y18">
        <f t="shared" si="24"/>
        <v>7.1564293511973114E-3</v>
      </c>
      <c r="Z18">
        <f t="shared" si="25"/>
        <v>0.68277085661018444</v>
      </c>
      <c r="AB18">
        <f t="shared" si="26"/>
        <v>2302.3121323751316</v>
      </c>
      <c r="AC18">
        <f t="shared" si="27"/>
        <v>2094.2438524380391</v>
      </c>
      <c r="AE18">
        <f t="shared" si="2"/>
        <v>0</v>
      </c>
      <c r="AF18">
        <f t="shared" si="3"/>
        <v>0</v>
      </c>
      <c r="AG18">
        <f t="shared" si="4"/>
        <v>-34.138542830509223</v>
      </c>
      <c r="AH18">
        <f t="shared" si="5"/>
        <v>-1285.7824579174678</v>
      </c>
      <c r="AI18">
        <f t="shared" si="6"/>
        <v>-1319.9210007479771</v>
      </c>
      <c r="AJ18">
        <f t="shared" si="7"/>
        <v>208.06827993709248</v>
      </c>
      <c r="AK18">
        <f t="shared" si="28"/>
        <v>49.729942059302843</v>
      </c>
      <c r="AL18">
        <f t="shared" si="8"/>
        <v>-1062.1227787515818</v>
      </c>
      <c r="AN18">
        <f t="shared" si="9"/>
        <v>0</v>
      </c>
      <c r="AO18">
        <f t="shared" si="10"/>
        <v>0</v>
      </c>
      <c r="AP18">
        <f t="shared" si="11"/>
        <v>-12.909738688348579</v>
      </c>
      <c r="AQ18">
        <f t="shared" si="12"/>
        <v>-486.22800405360664</v>
      </c>
      <c r="AR18">
        <f t="shared" si="13"/>
        <v>-499.13774274195526</v>
      </c>
      <c r="AS18">
        <f t="shared" si="14"/>
        <v>78.682535943551827</v>
      </c>
      <c r="AT18">
        <f t="shared" si="15"/>
        <v>18.805739898147223</v>
      </c>
      <c r="AU18">
        <f t="shared" si="16"/>
        <v>-401.64946690025624</v>
      </c>
      <c r="AW18">
        <v>15</v>
      </c>
      <c r="AX18">
        <f>IF(Z18&gt;0, (R18*SUMPRODUCT(K18:$K$98, X18:$X$98)-K18*$AZ$3)/Z18, 0)</f>
        <v>3067.2718850882493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4.1016489000000003E-2</v>
      </c>
      <c r="Q19" s="5">
        <f t="shared" si="30"/>
        <v>50</v>
      </c>
      <c r="R19">
        <f t="shared" si="0"/>
        <v>50000</v>
      </c>
      <c r="S19">
        <f t="shared" si="1"/>
        <v>2876.1048055919177</v>
      </c>
      <c r="U19">
        <f t="shared" si="20"/>
        <v>4.1016489000000003E-2</v>
      </c>
      <c r="V19">
        <f t="shared" si="21"/>
        <v>0.01</v>
      </c>
      <c r="W19">
        <f t="shared" si="22"/>
        <v>0.68277085661018444</v>
      </c>
      <c r="X19">
        <f t="shared" si="23"/>
        <v>2.8004863329672211E-2</v>
      </c>
      <c r="Y19">
        <f t="shared" si="24"/>
        <v>6.8277085661018443E-3</v>
      </c>
      <c r="Z19">
        <f t="shared" si="25"/>
        <v>0.6479382847144104</v>
      </c>
      <c r="AB19">
        <f t="shared" si="26"/>
        <v>2094.2438524380391</v>
      </c>
      <c r="AC19">
        <f t="shared" si="27"/>
        <v>1863.5384143940998</v>
      </c>
      <c r="AE19">
        <f t="shared" si="2"/>
        <v>0</v>
      </c>
      <c r="AF19">
        <f t="shared" si="3"/>
        <v>0</v>
      </c>
      <c r="AG19">
        <f t="shared" si="4"/>
        <v>-32.396914235720523</v>
      </c>
      <c r="AH19">
        <f t="shared" si="5"/>
        <v>-1400.2431664836106</v>
      </c>
      <c r="AI19">
        <f t="shared" si="6"/>
        <v>-1432.6400807193311</v>
      </c>
      <c r="AJ19">
        <f t="shared" si="7"/>
        <v>230.70543804393924</v>
      </c>
      <c r="AK19">
        <f t="shared" si="28"/>
        <v>46.701637909368273</v>
      </c>
      <c r="AL19">
        <f t="shared" si="8"/>
        <v>-1155.2330047660237</v>
      </c>
      <c r="AN19">
        <f t="shared" si="9"/>
        <v>0</v>
      </c>
      <c r="AO19">
        <f t="shared" si="10"/>
        <v>0</v>
      </c>
      <c r="AP19">
        <f t="shared" si="11"/>
        <v>-11.425094793025805</v>
      </c>
      <c r="AQ19">
        <f t="shared" si="12"/>
        <v>-493.80971267697845</v>
      </c>
      <c r="AR19">
        <f t="shared" si="13"/>
        <v>-505.23480747000428</v>
      </c>
      <c r="AS19">
        <f t="shared" si="14"/>
        <v>81.3605727922169</v>
      </c>
      <c r="AT19">
        <f t="shared" si="15"/>
        <v>16.469798210466298</v>
      </c>
      <c r="AU19">
        <f t="shared" si="16"/>
        <v>-407.40443646732109</v>
      </c>
      <c r="AW19">
        <v>16</v>
      </c>
      <c r="AX19">
        <f>IF(Z19&gt;0, (R19*SUMPRODUCT(K19:$K$98, X19:$X$98)-K19*$AZ$3)/Z19, 0)</f>
        <v>2876.1048055919177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4.6435859000000003E-2</v>
      </c>
      <c r="Q20" s="5">
        <f t="shared" si="30"/>
        <v>50</v>
      </c>
      <c r="R20">
        <f t="shared" si="0"/>
        <v>50000</v>
      </c>
      <c r="S20">
        <f t="shared" si="1"/>
        <v>2538.1494947704678</v>
      </c>
      <c r="U20">
        <f t="shared" si="20"/>
        <v>4.6435859000000003E-2</v>
      </c>
      <c r="V20">
        <f t="shared" si="21"/>
        <v>0.01</v>
      </c>
      <c r="W20">
        <f t="shared" si="22"/>
        <v>0.6479382847144104</v>
      </c>
      <c r="X20">
        <f t="shared" si="23"/>
        <v>3.0087570829700219E-2</v>
      </c>
      <c r="Y20">
        <f t="shared" si="24"/>
        <v>6.4793828471441037E-3</v>
      </c>
      <c r="Z20">
        <f t="shared" si="25"/>
        <v>0.61137133103756602</v>
      </c>
      <c r="AB20">
        <f t="shared" si="26"/>
        <v>1863.5384143940998</v>
      </c>
      <c r="AC20">
        <f t="shared" si="27"/>
        <v>1551.7518349901466</v>
      </c>
      <c r="AE20">
        <f t="shared" si="2"/>
        <v>0</v>
      </c>
      <c r="AF20">
        <f t="shared" si="3"/>
        <v>0</v>
      </c>
      <c r="AG20">
        <f t="shared" si="4"/>
        <v>-30.568566551878302</v>
      </c>
      <c r="AH20">
        <f t="shared" si="5"/>
        <v>-1504.3785414850111</v>
      </c>
      <c r="AI20">
        <f t="shared" si="6"/>
        <v>-1534.9471080368894</v>
      </c>
      <c r="AJ20">
        <f t="shared" si="7"/>
        <v>311.78657940395328</v>
      </c>
      <c r="AK20">
        <f t="shared" si="28"/>
        <v>8.0132151818946298</v>
      </c>
      <c r="AL20">
        <f t="shared" si="8"/>
        <v>-1215.1473134510416</v>
      </c>
      <c r="AN20">
        <f t="shared" si="9"/>
        <v>0</v>
      </c>
      <c r="AO20">
        <f t="shared" si="10"/>
        <v>0</v>
      </c>
      <c r="AP20">
        <f t="shared" si="11"/>
        <v>-10.225087502821744</v>
      </c>
      <c r="AQ20">
        <f t="shared" si="12"/>
        <v>-503.2097987959599</v>
      </c>
      <c r="AR20">
        <f t="shared" si="13"/>
        <v>-513.43488629878163</v>
      </c>
      <c r="AS20">
        <f t="shared" si="14"/>
        <v>104.29161116208803</v>
      </c>
      <c r="AT20">
        <f t="shared" si="15"/>
        <v>2.6803947864142703</v>
      </c>
      <c r="AU20">
        <f t="shared" si="16"/>
        <v>-406.46288035027936</v>
      </c>
      <c r="AW20">
        <v>17</v>
      </c>
      <c r="AX20">
        <f>IF(Z20&gt;0, (R20*SUMPRODUCT(K20:$K$98, X20:$X$98)-K20*$AZ$3)/Z20, 0)</f>
        <v>2538.1494947704678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5.1834316999999998E-2</v>
      </c>
      <c r="Q21" s="5">
        <f t="shared" si="30"/>
        <v>50</v>
      </c>
      <c r="R21">
        <f t="shared" si="0"/>
        <v>50000</v>
      </c>
      <c r="S21">
        <f t="shared" si="1"/>
        <v>2114.8803953547094</v>
      </c>
      <c r="U21">
        <f t="shared" si="20"/>
        <v>5.1834316999999998E-2</v>
      </c>
      <c r="V21">
        <f t="shared" si="21"/>
        <v>0.01</v>
      </c>
      <c r="W21">
        <f t="shared" si="22"/>
        <v>0.61137133103756602</v>
      </c>
      <c r="X21">
        <f t="shared" si="23"/>
        <v>3.1690015377713134E-2</v>
      </c>
      <c r="Y21">
        <f t="shared" si="24"/>
        <v>6.1137133103756607E-3</v>
      </c>
      <c r="Z21">
        <f t="shared" si="25"/>
        <v>0.57356760234947723</v>
      </c>
      <c r="AB21">
        <f t="shared" si="26"/>
        <v>1551.7518349901466</v>
      </c>
      <c r="AC21">
        <f t="shared" si="27"/>
        <v>1213.0268776195153</v>
      </c>
      <c r="AE21">
        <f t="shared" si="2"/>
        <v>0</v>
      </c>
      <c r="AF21">
        <f t="shared" si="3"/>
        <v>0</v>
      </c>
      <c r="AG21">
        <f t="shared" si="4"/>
        <v>-28.678380117473861</v>
      </c>
      <c r="AH21">
        <f t="shared" si="5"/>
        <v>-1584.5007688856567</v>
      </c>
      <c r="AI21">
        <f t="shared" si="6"/>
        <v>-1613.1791490031305</v>
      </c>
      <c r="AJ21">
        <f t="shared" si="7"/>
        <v>338.72495737063127</v>
      </c>
      <c r="AK21">
        <f t="shared" si="28"/>
        <v>2.4828029359842345</v>
      </c>
      <c r="AL21">
        <f t="shared" si="8"/>
        <v>-1271.9713886965151</v>
      </c>
      <c r="AN21">
        <f t="shared" si="9"/>
        <v>0</v>
      </c>
      <c r="AO21">
        <f t="shared" si="10"/>
        <v>0</v>
      </c>
      <c r="AP21">
        <f t="shared" si="11"/>
        <v>-9.1221245728599527</v>
      </c>
      <c r="AQ21">
        <f t="shared" si="12"/>
        <v>-504.00382937809115</v>
      </c>
      <c r="AR21">
        <f t="shared" si="13"/>
        <v>-513.12595395095116</v>
      </c>
      <c r="AS21">
        <f t="shared" si="14"/>
        <v>107.74287963318024</v>
      </c>
      <c r="AT21">
        <f t="shared" si="15"/>
        <v>0.78973908495308742</v>
      </c>
      <c r="AU21">
        <f t="shared" si="16"/>
        <v>-404.59333523281782</v>
      </c>
      <c r="AW21">
        <v>18</v>
      </c>
      <c r="AX21">
        <f>IF(Z21&gt;0, (R21*SUMPRODUCT(K21:$K$98, X21:$X$98)-K21*$AZ$3)/Z21, 0)</f>
        <v>2114.8803953547094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5.7772715000000002E-2</v>
      </c>
      <c r="Q22" s="5">
        <f t="shared" si="30"/>
        <v>50</v>
      </c>
      <c r="R22">
        <f t="shared" si="0"/>
        <v>50000</v>
      </c>
      <c r="S22">
        <f t="shared" si="1"/>
        <v>1721.2515194810189</v>
      </c>
      <c r="U22">
        <f t="shared" si="20"/>
        <v>5.7772715000000002E-2</v>
      </c>
      <c r="V22">
        <f t="shared" si="21"/>
        <v>0.01</v>
      </c>
      <c r="W22">
        <f t="shared" si="22"/>
        <v>0.57356760234947723</v>
      </c>
      <c r="X22">
        <f t="shared" si="23"/>
        <v>3.3136557623769679E-2</v>
      </c>
      <c r="Y22">
        <f t="shared" si="24"/>
        <v>5.7356760234947724E-3</v>
      </c>
      <c r="Z22">
        <f t="shared" si="25"/>
        <v>0.53469536870221279</v>
      </c>
      <c r="AB22">
        <f t="shared" si="26"/>
        <v>1213.0268776195153</v>
      </c>
      <c r="AC22">
        <f t="shared" si="27"/>
        <v>920.3452158381474</v>
      </c>
      <c r="AE22">
        <f t="shared" si="2"/>
        <v>0</v>
      </c>
      <c r="AF22">
        <f t="shared" si="3"/>
        <v>0</v>
      </c>
      <c r="AG22">
        <f t="shared" si="4"/>
        <v>-26.734768435110638</v>
      </c>
      <c r="AH22">
        <f t="shared" si="5"/>
        <v>-1656.8278811884838</v>
      </c>
      <c r="AI22">
        <f t="shared" si="6"/>
        <v>-1683.5626496235946</v>
      </c>
      <c r="AJ22">
        <f t="shared" si="7"/>
        <v>292.68166178136789</v>
      </c>
      <c r="AK22">
        <f t="shared" si="28"/>
        <v>25.473564430009823</v>
      </c>
      <c r="AL22">
        <f t="shared" si="8"/>
        <v>-1365.4074234122168</v>
      </c>
      <c r="AN22">
        <f t="shared" si="9"/>
        <v>0</v>
      </c>
      <c r="AO22">
        <f t="shared" si="10"/>
        <v>0</v>
      </c>
      <c r="AP22">
        <f t="shared" si="11"/>
        <v>-7.940143253024293</v>
      </c>
      <c r="AQ22">
        <f t="shared" si="12"/>
        <v>-492.07273869499039</v>
      </c>
      <c r="AR22">
        <f t="shared" si="13"/>
        <v>-500.01288194801475</v>
      </c>
      <c r="AS22">
        <f t="shared" si="14"/>
        <v>86.925545202226445</v>
      </c>
      <c r="AT22">
        <f t="shared" si="15"/>
        <v>7.5655695776960661</v>
      </c>
      <c r="AU22">
        <f t="shared" si="16"/>
        <v>-405.5217671680922</v>
      </c>
      <c r="AW22">
        <v>19</v>
      </c>
      <c r="AX22">
        <f>IF(Z22&gt;0, (R22*SUMPRODUCT(K22:$K$98, X22:$X$98)-K22*$AZ$3)/Z22, 0)</f>
        <v>1721.2515194810189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6.4089452000000005E-2</v>
      </c>
      <c r="Q23" s="5">
        <f t="shared" si="30"/>
        <v>50</v>
      </c>
      <c r="R23">
        <f t="shared" si="0"/>
        <v>50000</v>
      </c>
      <c r="S23">
        <f t="shared" si="1"/>
        <v>1509.1883832937951</v>
      </c>
      <c r="U23">
        <f t="shared" si="20"/>
        <v>6.4089452000000005E-2</v>
      </c>
      <c r="V23">
        <f t="shared" si="21"/>
        <v>0.01</v>
      </c>
      <c r="W23">
        <f t="shared" si="22"/>
        <v>0.53469536870221279</v>
      </c>
      <c r="X23">
        <f t="shared" si="23"/>
        <v>3.4268333167062771E-2</v>
      </c>
      <c r="Y23">
        <f t="shared" si="24"/>
        <v>5.3469536870221282E-3</v>
      </c>
      <c r="Z23">
        <f t="shared" si="25"/>
        <v>0.49508008184812785</v>
      </c>
      <c r="AB23">
        <f t="shared" si="26"/>
        <v>920.3452158381474</v>
      </c>
      <c r="AC23">
        <f t="shared" si="27"/>
        <v>747.16910832533586</v>
      </c>
      <c r="AE23">
        <f t="shared" si="2"/>
        <v>0</v>
      </c>
      <c r="AF23">
        <f t="shared" si="3"/>
        <v>0</v>
      </c>
      <c r="AG23">
        <f t="shared" si="4"/>
        <v>-24.754004092406394</v>
      </c>
      <c r="AH23">
        <f t="shared" si="5"/>
        <v>-1713.4166583531385</v>
      </c>
      <c r="AI23">
        <f t="shared" si="6"/>
        <v>-1738.1706624455448</v>
      </c>
      <c r="AJ23">
        <f t="shared" si="7"/>
        <v>173.17610751281154</v>
      </c>
      <c r="AK23">
        <f t="shared" si="28"/>
        <v>64.424165108670323</v>
      </c>
      <c r="AL23">
        <f t="shared" si="8"/>
        <v>-1500.5703898240629</v>
      </c>
      <c r="AN23">
        <f t="shared" si="9"/>
        <v>0</v>
      </c>
      <c r="AO23">
        <f t="shared" si="10"/>
        <v>0</v>
      </c>
      <c r="AP23">
        <f t="shared" si="11"/>
        <v>-6.5641628487555588</v>
      </c>
      <c r="AQ23">
        <f t="shared" si="12"/>
        <v>-454.3566338284146</v>
      </c>
      <c r="AR23">
        <f t="shared" si="13"/>
        <v>-460.92079667717013</v>
      </c>
      <c r="AS23">
        <f t="shared" si="14"/>
        <v>45.922112922992142</v>
      </c>
      <c r="AT23">
        <f t="shared" si="15"/>
        <v>17.083729548956285</v>
      </c>
      <c r="AU23">
        <f t="shared" si="16"/>
        <v>-397.9149542052217</v>
      </c>
      <c r="AW23">
        <v>20</v>
      </c>
      <c r="AX23">
        <f>IF(Z23&gt;0, (R23*SUMPRODUCT(K23:$K$98, X23:$X$98)-K23*$AZ$3)/Z23, 0)</f>
        <v>1509.1883832937951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0.23676410751611635</v>
      </c>
      <c r="L24" s="2">
        <v>21</v>
      </c>
      <c r="M24" s="8">
        <v>7.1121990999999996E-2</v>
      </c>
      <c r="Q24" s="5">
        <f t="shared" si="30"/>
        <v>50</v>
      </c>
      <c r="R24">
        <f t="shared" si="0"/>
        <v>50000</v>
      </c>
      <c r="S24">
        <f t="shared" si="1"/>
        <v>1269.5504589675177</v>
      </c>
      <c r="U24">
        <f t="shared" si="20"/>
        <v>7.1121990999999996E-2</v>
      </c>
      <c r="V24">
        <f t="shared" si="21"/>
        <v>0.01</v>
      </c>
      <c r="W24">
        <f t="shared" ref="W24:W69" si="34">Z23</f>
        <v>0.49508008184812785</v>
      </c>
      <c r="X24">
        <f t="shared" ref="X24:X69" si="35">U24*W24</f>
        <v>3.5211081125481811E-2</v>
      </c>
      <c r="Y24">
        <f t="shared" ref="Y24:Y69" si="36">V24*W24</f>
        <v>4.9508008184812784E-3</v>
      </c>
      <c r="Z24">
        <f t="shared" ref="Z24:Z69" si="37">MAX(0, W24-X24-Y24)</f>
        <v>0.45491819990416477</v>
      </c>
      <c r="AB24">
        <f t="shared" ref="AB24:AB69" si="38">AC23</f>
        <v>747.16910832533586</v>
      </c>
      <c r="AC24">
        <f t="shared" si="27"/>
        <v>577.54160948100935</v>
      </c>
      <c r="AE24">
        <f t="shared" si="2"/>
        <v>0</v>
      </c>
      <c r="AF24">
        <f t="shared" si="3"/>
        <v>0</v>
      </c>
      <c r="AG24">
        <f t="shared" si="4"/>
        <v>-22.745909995208237</v>
      </c>
      <c r="AH24">
        <f t="shared" si="5"/>
        <v>-1760.5540562740905</v>
      </c>
      <c r="AI24">
        <f t="shared" ref="AI24:AI69" si="39">SUM(AE24:AH24)</f>
        <v>-1783.2999662692987</v>
      </c>
      <c r="AJ24">
        <f t="shared" si="7"/>
        <v>169.62749884432651</v>
      </c>
      <c r="AK24">
        <f t="shared" si="28"/>
        <v>52.301837582773516</v>
      </c>
      <c r="AL24">
        <f t="shared" ref="AL24:AL69" si="40">SUM(AI24:AK24)</f>
        <v>-1561.3706298421987</v>
      </c>
      <c r="AN24">
        <f t="shared" si="9"/>
        <v>0</v>
      </c>
      <c r="AO24">
        <f t="shared" si="10"/>
        <v>0</v>
      </c>
      <c r="AP24">
        <f t="shared" si="11"/>
        <v>-5.3854150796573883</v>
      </c>
      <c r="AQ24">
        <f t="shared" si="12"/>
        <v>-416.83600986761348</v>
      </c>
      <c r="AR24">
        <f t="shared" si="13"/>
        <v>-422.22142494727086</v>
      </c>
      <c r="AS24">
        <f t="shared" si="14"/>
        <v>40.161703374068026</v>
      </c>
      <c r="AT24">
        <f t="shared" si="15"/>
        <v>12.383197896738244</v>
      </c>
      <c r="AU24">
        <f t="shared" si="16"/>
        <v>-369.67652367646463</v>
      </c>
      <c r="AW24">
        <v>21</v>
      </c>
      <c r="AX24">
        <f>IF(Z24&gt;0, (R24*SUMPRODUCT(K24:$K$98, X24:$X$98)-K24*$AZ$3)/Z24, 0)</f>
        <v>1269.5504589675177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7.9233461000000005E-2</v>
      </c>
      <c r="Q25" s="5">
        <f t="shared" si="30"/>
        <v>50</v>
      </c>
      <c r="R25">
        <f t="shared" si="0"/>
        <v>50000</v>
      </c>
      <c r="S25">
        <f t="shared" si="1"/>
        <v>1001.457233249108</v>
      </c>
      <c r="U25">
        <f t="shared" si="20"/>
        <v>7.9233461000000005E-2</v>
      </c>
      <c r="V25">
        <f t="shared" si="21"/>
        <v>0.01</v>
      </c>
      <c r="W25">
        <f t="shared" si="34"/>
        <v>0.45491819990416477</v>
      </c>
      <c r="X25">
        <f t="shared" si="35"/>
        <v>3.6044743450296846E-2</v>
      </c>
      <c r="Y25">
        <f t="shared" si="36"/>
        <v>4.5491819990416474E-3</v>
      </c>
      <c r="Z25">
        <f t="shared" si="37"/>
        <v>0.41432427445482628</v>
      </c>
      <c r="AB25">
        <f t="shared" si="38"/>
        <v>577.54160948100935</v>
      </c>
      <c r="AC25">
        <f t="shared" si="27"/>
        <v>414.92804156347438</v>
      </c>
      <c r="AE25">
        <f t="shared" si="2"/>
        <v>0</v>
      </c>
      <c r="AF25">
        <f t="shared" si="3"/>
        <v>0</v>
      </c>
      <c r="AG25">
        <f t="shared" si="4"/>
        <v>-20.716213722741315</v>
      </c>
      <c r="AH25">
        <f t="shared" si="5"/>
        <v>-1802.2371725148423</v>
      </c>
      <c r="AI25">
        <f t="shared" si="39"/>
        <v>-1822.9533862375836</v>
      </c>
      <c r="AJ25">
        <f t="shared" si="7"/>
        <v>162.61356791753497</v>
      </c>
      <c r="AK25">
        <f t="shared" si="28"/>
        <v>40.427912663670661</v>
      </c>
      <c r="AL25">
        <f t="shared" si="40"/>
        <v>-1619.9119056563779</v>
      </c>
      <c r="AN25">
        <f t="shared" si="9"/>
        <v>0</v>
      </c>
      <c r="AO25">
        <f t="shared" si="10"/>
        <v>0</v>
      </c>
      <c r="AP25">
        <f t="shared" si="11"/>
        <v>-4.3793355831946155</v>
      </c>
      <c r="AQ25">
        <f t="shared" si="12"/>
        <v>-380.98667471682643</v>
      </c>
      <c r="AR25">
        <f t="shared" si="13"/>
        <v>-385.36601030002106</v>
      </c>
      <c r="AS25">
        <f t="shared" si="14"/>
        <v>34.375943105362978</v>
      </c>
      <c r="AT25">
        <f t="shared" si="15"/>
        <v>8.5463202326370364</v>
      </c>
      <c r="AU25">
        <f t="shared" si="16"/>
        <v>-342.44374696202107</v>
      </c>
      <c r="AW25">
        <v>22</v>
      </c>
      <c r="AX25">
        <f>IF(Z25&gt;0, (R25*SUMPRODUCT(K25:$K$98, X25:$X$98)-K25*$AZ$3)/Z25, 0)</f>
        <v>1001.457233249108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8.7905784000000001E-2</v>
      </c>
      <c r="Q26" s="5">
        <f t="shared" si="30"/>
        <v>50</v>
      </c>
      <c r="R26">
        <f t="shared" si="0"/>
        <v>50000</v>
      </c>
      <c r="S26">
        <f t="shared" si="1"/>
        <v>698.11113296667543</v>
      </c>
      <c r="U26">
        <f t="shared" si="20"/>
        <v>8.7905784000000001E-2</v>
      </c>
      <c r="V26">
        <f t="shared" si="21"/>
        <v>0.01</v>
      </c>
      <c r="W26">
        <f t="shared" si="34"/>
        <v>0.41432427445482628</v>
      </c>
      <c r="X26">
        <f t="shared" si="35"/>
        <v>3.6421500176182675E-2</v>
      </c>
      <c r="Y26">
        <f t="shared" si="36"/>
        <v>4.1432427445482626E-3</v>
      </c>
      <c r="Z26">
        <f t="shared" si="37"/>
        <v>0.37375953153409536</v>
      </c>
      <c r="AB26">
        <f t="shared" si="38"/>
        <v>414.92804156347438</v>
      </c>
      <c r="AC26">
        <f t="shared" si="27"/>
        <v>260.92569001636116</v>
      </c>
      <c r="AE26">
        <f t="shared" si="2"/>
        <v>0</v>
      </c>
      <c r="AF26">
        <f t="shared" si="3"/>
        <v>0</v>
      </c>
      <c r="AG26">
        <f t="shared" si="4"/>
        <v>-18.687976576704767</v>
      </c>
      <c r="AH26">
        <f t="shared" si="5"/>
        <v>-1821.0750088091338</v>
      </c>
      <c r="AI26">
        <f t="shared" si="39"/>
        <v>-1839.7629853858386</v>
      </c>
      <c r="AJ26">
        <f t="shared" si="7"/>
        <v>154.00235154711322</v>
      </c>
      <c r="AK26">
        <f t="shared" si="28"/>
        <v>29.04496290944321</v>
      </c>
      <c r="AL26">
        <f t="shared" si="40"/>
        <v>-1656.7156709292822</v>
      </c>
      <c r="AN26">
        <f t="shared" si="9"/>
        <v>0</v>
      </c>
      <c r="AO26">
        <f t="shared" si="10"/>
        <v>0</v>
      </c>
      <c r="AP26">
        <f t="shared" si="11"/>
        <v>-3.5272975888596867</v>
      </c>
      <c r="AQ26">
        <f t="shared" si="12"/>
        <v>-343.72225699983915</v>
      </c>
      <c r="AR26">
        <f t="shared" si="13"/>
        <v>-347.24955458869886</v>
      </c>
      <c r="AS26">
        <f t="shared" si="14"/>
        <v>29.067465975315258</v>
      </c>
      <c r="AT26">
        <f t="shared" si="15"/>
        <v>5.4821466207693108</v>
      </c>
      <c r="AU26">
        <f t="shared" si="16"/>
        <v>-312.6999419926143</v>
      </c>
      <c r="AW26">
        <v>23</v>
      </c>
      <c r="AX26">
        <f>IF(Z26&gt;0, (R26*SUMPRODUCT(K26:$K$98, X26:$X$98)-K26*$AZ$3)/Z26, 0)</f>
        <v>698.11113296667543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9.7118048999999998E-2</v>
      </c>
      <c r="Q27" s="5">
        <f t="shared" si="30"/>
        <v>50</v>
      </c>
      <c r="R27">
        <f t="shared" si="0"/>
        <v>50000</v>
      </c>
      <c r="S27">
        <f t="shared" si="1"/>
        <v>359.18398519025084</v>
      </c>
      <c r="U27">
        <f t="shared" si="20"/>
        <v>9.7118048999999998E-2</v>
      </c>
      <c r="V27">
        <f t="shared" si="21"/>
        <v>0.01</v>
      </c>
      <c r="W27">
        <f t="shared" si="34"/>
        <v>0.37375953153409536</v>
      </c>
      <c r="X27">
        <f t="shared" si="35"/>
        <v>3.6298796497745318E-2</v>
      </c>
      <c r="Y27">
        <f t="shared" si="36"/>
        <v>3.7375953153409537E-3</v>
      </c>
      <c r="Z27">
        <f t="shared" si="37"/>
        <v>0.33372313972100909</v>
      </c>
      <c r="AB27">
        <f t="shared" si="38"/>
        <v>260.92569001636116</v>
      </c>
      <c r="AC27">
        <f t="shared" si="27"/>
        <v>119.86800727519494</v>
      </c>
      <c r="AE27">
        <f t="shared" si="2"/>
        <v>0</v>
      </c>
      <c r="AF27">
        <f t="shared" si="3"/>
        <v>0</v>
      </c>
      <c r="AG27">
        <f t="shared" si="4"/>
        <v>-16.686156986050456</v>
      </c>
      <c r="AH27">
        <f t="shared" si="5"/>
        <v>-1814.939824887266</v>
      </c>
      <c r="AI27">
        <f t="shared" si="39"/>
        <v>-1831.6259818733165</v>
      </c>
      <c r="AJ27">
        <f t="shared" si="7"/>
        <v>141.05768274116622</v>
      </c>
      <c r="AK27">
        <f t="shared" si="28"/>
        <v>18.264798301145284</v>
      </c>
      <c r="AL27">
        <f t="shared" si="40"/>
        <v>-1672.3035008310051</v>
      </c>
      <c r="AN27">
        <f t="shared" si="9"/>
        <v>0</v>
      </c>
      <c r="AO27">
        <f t="shared" si="10"/>
        <v>0</v>
      </c>
      <c r="AP27">
        <f t="shared" si="11"/>
        <v>-2.8120181722309225</v>
      </c>
      <c r="AQ27">
        <f t="shared" si="12"/>
        <v>-305.86094649326509</v>
      </c>
      <c r="AR27">
        <f t="shared" si="13"/>
        <v>-308.67296466549601</v>
      </c>
      <c r="AS27">
        <f t="shared" si="14"/>
        <v>23.771607059225598</v>
      </c>
      <c r="AT27">
        <f t="shared" si="15"/>
        <v>3.0780571450868233</v>
      </c>
      <c r="AU27">
        <f t="shared" si="16"/>
        <v>-281.82330046118363</v>
      </c>
      <c r="AW27">
        <v>24</v>
      </c>
      <c r="AX27">
        <f>IF(Z27&gt;0, (R27*SUMPRODUCT(K27:$K$98, X27:$X$98)-K27*$AZ$3)/Z27, 0)</f>
        <v>359.18398519025084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0.107494799</v>
      </c>
      <c r="Q28" s="5">
        <f t="shared" si="30"/>
        <v>50</v>
      </c>
      <c r="R28">
        <f t="shared" si="0"/>
        <v>50000</v>
      </c>
      <c r="S28">
        <f t="shared" si="1"/>
        <v>-17.121270193926584</v>
      </c>
      <c r="U28">
        <f t="shared" si="20"/>
        <v>0.107494799</v>
      </c>
      <c r="V28">
        <f t="shared" si="21"/>
        <v>0.01</v>
      </c>
      <c r="W28">
        <f t="shared" si="34"/>
        <v>0.33372313972100909</v>
      </c>
      <c r="X28">
        <f t="shared" si="35"/>
        <v>3.587350182595879E-2</v>
      </c>
      <c r="Y28">
        <f t="shared" si="36"/>
        <v>3.3372313972100907E-3</v>
      </c>
      <c r="Z28">
        <f t="shared" si="37"/>
        <v>0.29451240649784022</v>
      </c>
      <c r="AB28">
        <f t="shared" si="38"/>
        <v>119.86800727519494</v>
      </c>
      <c r="AC28">
        <f t="shared" si="27"/>
        <v>-5.0424264871130617</v>
      </c>
      <c r="AE28">
        <f t="shared" si="2"/>
        <v>0</v>
      </c>
      <c r="AF28">
        <f t="shared" si="3"/>
        <v>0</v>
      </c>
      <c r="AG28">
        <f t="shared" si="4"/>
        <v>-14.725620324892011</v>
      </c>
      <c r="AH28">
        <f t="shared" si="5"/>
        <v>-1793.6750912979394</v>
      </c>
      <c r="AI28">
        <f t="shared" si="39"/>
        <v>-1808.4007116228313</v>
      </c>
      <c r="AJ28">
        <f t="shared" si="7"/>
        <v>124.910433762308</v>
      </c>
      <c r="AK28">
        <f t="shared" si="28"/>
        <v>8.3907605092636466</v>
      </c>
      <c r="AL28">
        <f t="shared" si="40"/>
        <v>-1675.0995173512597</v>
      </c>
      <c r="AN28">
        <f t="shared" si="9"/>
        <v>0</v>
      </c>
      <c r="AO28">
        <f t="shared" si="10"/>
        <v>0</v>
      </c>
      <c r="AP28">
        <f t="shared" si="11"/>
        <v>-2.215732734196699</v>
      </c>
      <c r="AQ28">
        <f t="shared" si="12"/>
        <v>-269.89047161456284</v>
      </c>
      <c r="AR28">
        <f t="shared" si="13"/>
        <v>-272.10620434875949</v>
      </c>
      <c r="AS28">
        <f t="shared" si="14"/>
        <v>18.795006989417541</v>
      </c>
      <c r="AT28">
        <f t="shared" si="15"/>
        <v>1.262539866911635</v>
      </c>
      <c r="AU28">
        <f t="shared" si="16"/>
        <v>-252.04865749243035</v>
      </c>
      <c r="AW28">
        <v>25</v>
      </c>
      <c r="AX28">
        <f>IF(Z28&gt;0, (R28*SUMPRODUCT(K28:$K$98, X28:$X$98)-K28*$AZ$3)/Z28, 0)</f>
        <v>-17.121270193926584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0.119195734</v>
      </c>
      <c r="Q29" s="5">
        <f t="shared" si="30"/>
        <v>50</v>
      </c>
      <c r="R29">
        <f t="shared" si="0"/>
        <v>50000</v>
      </c>
      <c r="S29">
        <f t="shared" si="1"/>
        <v>-442.05242322689475</v>
      </c>
      <c r="U29">
        <f t="shared" si="20"/>
        <v>0.119195734</v>
      </c>
      <c r="V29">
        <f t="shared" si="21"/>
        <v>0.01</v>
      </c>
      <c r="W29">
        <f t="shared" si="34"/>
        <v>0.29451240649784022</v>
      </c>
      <c r="X29">
        <f t="shared" si="35"/>
        <v>3.5104622464616431E-2</v>
      </c>
      <c r="Y29">
        <f t="shared" si="36"/>
        <v>2.9451240649784024E-3</v>
      </c>
      <c r="Z29">
        <f t="shared" si="37"/>
        <v>0.25646265996824541</v>
      </c>
      <c r="AB29">
        <f t="shared" si="38"/>
        <v>-5.0424264871130617</v>
      </c>
      <c r="AC29">
        <f t="shared" si="27"/>
        <v>-113.36994030617802</v>
      </c>
      <c r="AE29">
        <f t="shared" si="2"/>
        <v>0</v>
      </c>
      <c r="AF29">
        <f t="shared" si="3"/>
        <v>0</v>
      </c>
      <c r="AG29">
        <f t="shared" si="4"/>
        <v>-12.823132998412271</v>
      </c>
      <c r="AH29">
        <f t="shared" si="5"/>
        <v>-1755.2311232308216</v>
      </c>
      <c r="AI29">
        <f t="shared" si="39"/>
        <v>-1768.0542562292339</v>
      </c>
      <c r="AJ29">
        <f t="shared" si="7"/>
        <v>108.32751381906496</v>
      </c>
      <c r="AK29">
        <f t="shared" si="28"/>
        <v>-0.35296985409791437</v>
      </c>
      <c r="AL29">
        <f t="shared" si="40"/>
        <v>-1660.0797122642668</v>
      </c>
      <c r="AN29">
        <f t="shared" si="9"/>
        <v>0</v>
      </c>
      <c r="AO29">
        <f t="shared" si="10"/>
        <v>0</v>
      </c>
      <c r="AP29">
        <f t="shared" si="11"/>
        <v>-1.7227406404056516</v>
      </c>
      <c r="AQ29">
        <f t="shared" si="12"/>
        <v>-235.80883000035928</v>
      </c>
      <c r="AR29">
        <f t="shared" si="13"/>
        <v>-237.53157064076495</v>
      </c>
      <c r="AS29">
        <f t="shared" si="14"/>
        <v>14.553402086160604</v>
      </c>
      <c r="AT29">
        <f t="shared" si="15"/>
        <v>-4.7420198524636747E-2</v>
      </c>
      <c r="AU29">
        <f t="shared" si="16"/>
        <v>-223.02558875312897</v>
      </c>
      <c r="AW29">
        <v>26</v>
      </c>
      <c r="AX29">
        <f>IF(Z29&gt;0, (R29*SUMPRODUCT(K29:$K$98, X29:$X$98)-K29*$AZ$3)/Z29, 0)</f>
        <v>-442.05242322689475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0.13258683600000001</v>
      </c>
      <c r="Q30" s="5">
        <f t="shared" si="30"/>
        <v>50</v>
      </c>
      <c r="R30">
        <f t="shared" si="0"/>
        <v>50000</v>
      </c>
      <c r="S30">
        <f t="shared" si="1"/>
        <v>-931.9294753321476</v>
      </c>
      <c r="U30">
        <f t="shared" si="20"/>
        <v>0.13258683600000001</v>
      </c>
      <c r="V30">
        <f t="shared" si="21"/>
        <v>0.01</v>
      </c>
      <c r="W30">
        <f t="shared" si="34"/>
        <v>0.25646265996824541</v>
      </c>
      <c r="X30">
        <f t="shared" si="35"/>
        <v>3.4003572637333522E-2</v>
      </c>
      <c r="Y30">
        <f t="shared" si="36"/>
        <v>2.5646265996824543E-3</v>
      </c>
      <c r="Z30">
        <f t="shared" si="37"/>
        <v>0.21989446073122942</v>
      </c>
      <c r="AB30">
        <f t="shared" si="38"/>
        <v>-113.36994030617802</v>
      </c>
      <c r="AC30">
        <f t="shared" si="27"/>
        <v>-204.92612941770017</v>
      </c>
      <c r="AE30">
        <f t="shared" si="2"/>
        <v>0</v>
      </c>
      <c r="AF30">
        <f t="shared" si="3"/>
        <v>0</v>
      </c>
      <c r="AG30">
        <f t="shared" si="4"/>
        <v>-10.994723036561471</v>
      </c>
      <c r="AH30">
        <f t="shared" si="5"/>
        <v>-1700.1786318666761</v>
      </c>
      <c r="AI30">
        <f t="shared" si="39"/>
        <v>-1711.1733549032376</v>
      </c>
      <c r="AJ30">
        <f t="shared" si="7"/>
        <v>91.556189111522144</v>
      </c>
      <c r="AK30">
        <f t="shared" si="28"/>
        <v>-7.935895821432462</v>
      </c>
      <c r="AL30">
        <f t="shared" si="40"/>
        <v>-1627.553061613148</v>
      </c>
      <c r="AN30">
        <f t="shared" si="9"/>
        <v>0</v>
      </c>
      <c r="AO30">
        <f t="shared" si="10"/>
        <v>0</v>
      </c>
      <c r="AP30">
        <f t="shared" si="11"/>
        <v>-1.318839735037139</v>
      </c>
      <c r="AQ30">
        <f t="shared" si="12"/>
        <v>-203.93993817857063</v>
      </c>
      <c r="AR30">
        <f t="shared" si="13"/>
        <v>-205.25877791360776</v>
      </c>
      <c r="AS30">
        <f t="shared" si="14"/>
        <v>10.982353969928942</v>
      </c>
      <c r="AT30">
        <f t="shared" si="15"/>
        <v>-0.95192709335346348</v>
      </c>
      <c r="AU30">
        <f t="shared" si="16"/>
        <v>-195.2283510370323</v>
      </c>
      <c r="AW30">
        <v>27</v>
      </c>
      <c r="AX30">
        <f>IF(Z30&gt;0, (R30*SUMPRODUCT(K30:$K$98, X30:$X$98)-K30*$AZ$3)/Z30, 0)</f>
        <v>-931.9294753321476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0.14803979</v>
      </c>
      <c r="Q31" s="5">
        <f t="shared" si="30"/>
        <v>50</v>
      </c>
      <c r="R31">
        <f t="shared" si="0"/>
        <v>50000</v>
      </c>
      <c r="S31">
        <f t="shared" si="1"/>
        <v>-1512.7225717818535</v>
      </c>
      <c r="U31">
        <f t="shared" si="20"/>
        <v>0.14803979</v>
      </c>
      <c r="V31">
        <f t="shared" si="21"/>
        <v>0.01</v>
      </c>
      <c r="W31">
        <f t="shared" si="34"/>
        <v>0.21989446073122942</v>
      </c>
      <c r="X31">
        <f t="shared" si="35"/>
        <v>3.2553129788814451E-2</v>
      </c>
      <c r="Y31">
        <f t="shared" si="36"/>
        <v>2.1989446073122942E-3</v>
      </c>
      <c r="Z31">
        <f t="shared" si="37"/>
        <v>0.18514238633510269</v>
      </c>
      <c r="AB31">
        <f t="shared" si="38"/>
        <v>-204.92612941770017</v>
      </c>
      <c r="AC31">
        <f t="shared" si="27"/>
        <v>-280.06906680266604</v>
      </c>
      <c r="AE31">
        <f t="shared" si="2"/>
        <v>0</v>
      </c>
      <c r="AF31">
        <f t="shared" si="3"/>
        <v>0</v>
      </c>
      <c r="AG31">
        <f t="shared" si="4"/>
        <v>-9.2571193167551336</v>
      </c>
      <c r="AH31">
        <f t="shared" si="5"/>
        <v>-1627.6564894407227</v>
      </c>
      <c r="AI31">
        <f t="shared" si="39"/>
        <v>-1636.9136087574777</v>
      </c>
      <c r="AJ31">
        <f t="shared" si="7"/>
        <v>75.142937384965876</v>
      </c>
      <c r="AK31">
        <f t="shared" si="28"/>
        <v>-14.344829059239013</v>
      </c>
      <c r="AL31">
        <f t="shared" si="40"/>
        <v>-1576.1155004317509</v>
      </c>
      <c r="AN31">
        <f t="shared" si="9"/>
        <v>0</v>
      </c>
      <c r="AO31">
        <f t="shared" si="10"/>
        <v>0</v>
      </c>
      <c r="AP31">
        <f t="shared" si="11"/>
        <v>-0.99143801809661947</v>
      </c>
      <c r="AQ31">
        <f t="shared" si="12"/>
        <v>-174.32210483799437</v>
      </c>
      <c r="AR31">
        <f t="shared" si="13"/>
        <v>-175.31354285609098</v>
      </c>
      <c r="AS31">
        <f t="shared" si="14"/>
        <v>8.0478129713707762</v>
      </c>
      <c r="AT31">
        <f t="shared" si="15"/>
        <v>-1.5363320279004369</v>
      </c>
      <c r="AU31">
        <f t="shared" si="16"/>
        <v>-168.80206191262064</v>
      </c>
      <c r="AW31">
        <v>28</v>
      </c>
      <c r="AX31">
        <f>IF(Z31&gt;0, (R31*SUMPRODUCT(K31:$K$98, X31:$X$98)-K31*$AZ$3)/Z31, 0)</f>
        <v>-1512.7225717818535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0.16585403400000001</v>
      </c>
      <c r="Q32" s="5">
        <f t="shared" si="30"/>
        <v>50</v>
      </c>
      <c r="R32">
        <f t="shared" si="0"/>
        <v>50000</v>
      </c>
      <c r="S32">
        <f t="shared" si="1"/>
        <v>-2224.3031323273808</v>
      </c>
      <c r="U32">
        <f t="shared" si="20"/>
        <v>0.16585403400000001</v>
      </c>
      <c r="V32">
        <f t="shared" si="21"/>
        <v>0.01</v>
      </c>
      <c r="W32">
        <f t="shared" si="34"/>
        <v>0.18514238633510269</v>
      </c>
      <c r="X32">
        <f t="shared" si="35"/>
        <v>3.070661163806326E-2</v>
      </c>
      <c r="Y32">
        <f t="shared" si="36"/>
        <v>1.851423863351027E-3</v>
      </c>
      <c r="Z32">
        <f t="shared" si="37"/>
        <v>0.1525843508336884</v>
      </c>
      <c r="AB32">
        <f t="shared" si="38"/>
        <v>-280.06906680266604</v>
      </c>
      <c r="AC32">
        <f t="shared" si="27"/>
        <v>-339.39384950351314</v>
      </c>
      <c r="AE32">
        <f t="shared" si="2"/>
        <v>0</v>
      </c>
      <c r="AF32">
        <f t="shared" si="3"/>
        <v>0</v>
      </c>
      <c r="AG32">
        <f t="shared" si="4"/>
        <v>-7.6292175416844206</v>
      </c>
      <c r="AH32">
        <f t="shared" si="5"/>
        <v>-1535.330581903163</v>
      </c>
      <c r="AI32">
        <f t="shared" si="39"/>
        <v>-1542.9597994448475</v>
      </c>
      <c r="AJ32">
        <f t="shared" si="7"/>
        <v>59.324782700847095</v>
      </c>
      <c r="AK32">
        <f t="shared" si="28"/>
        <v>-19.604834676186623</v>
      </c>
      <c r="AL32">
        <f t="shared" si="40"/>
        <v>-1503.2398514201871</v>
      </c>
      <c r="AN32">
        <f t="shared" si="9"/>
        <v>0</v>
      </c>
      <c r="AO32">
        <f t="shared" si="10"/>
        <v>0</v>
      </c>
      <c r="AP32">
        <f t="shared" si="11"/>
        <v>-0.72954432424407489</v>
      </c>
      <c r="AQ32">
        <f t="shared" si="12"/>
        <v>-146.81606675204407</v>
      </c>
      <c r="AR32">
        <f t="shared" si="13"/>
        <v>-147.54561107628814</v>
      </c>
      <c r="AS32">
        <f t="shared" si="14"/>
        <v>5.6729354314440572</v>
      </c>
      <c r="AT32">
        <f t="shared" si="15"/>
        <v>-1.8747133356217776</v>
      </c>
      <c r="AU32">
        <f t="shared" si="16"/>
        <v>-143.74738898046587</v>
      </c>
      <c r="AW32">
        <v>29</v>
      </c>
      <c r="AX32">
        <f>IF(Z32&gt;0, (R32*SUMPRODUCT(K32:$K$98, X32:$X$98)-K32*$AZ$3)/Z32, 0)</f>
        <v>-2224.3031323273808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0.18707617900000001</v>
      </c>
      <c r="Q33" s="5">
        <f t="shared" si="30"/>
        <v>50</v>
      </c>
      <c r="R33">
        <f t="shared" si="0"/>
        <v>50000</v>
      </c>
      <c r="S33">
        <f t="shared" si="1"/>
        <v>-3130.5398297208781</v>
      </c>
      <c r="U33">
        <f t="shared" si="20"/>
        <v>0.18707617900000001</v>
      </c>
      <c r="V33">
        <f t="shared" si="21"/>
        <v>0.01</v>
      </c>
      <c r="W33">
        <f t="shared" si="34"/>
        <v>0.1525843508336884</v>
      </c>
      <c r="X33">
        <f t="shared" si="35"/>
        <v>2.8544897329161892E-2</v>
      </c>
      <c r="Y33">
        <f t="shared" si="36"/>
        <v>1.5258435083368841E-3</v>
      </c>
      <c r="Z33">
        <f t="shared" si="37"/>
        <v>0.12251360999618963</v>
      </c>
      <c r="AB33">
        <f t="shared" si="38"/>
        <v>-339.39384950351314</v>
      </c>
      <c r="AC33">
        <f t="shared" si="27"/>
        <v>-383.53373577596153</v>
      </c>
      <c r="AE33">
        <f t="shared" si="2"/>
        <v>0</v>
      </c>
      <c r="AF33">
        <f t="shared" si="3"/>
        <v>0</v>
      </c>
      <c r="AG33">
        <f t="shared" si="4"/>
        <v>-6.1256804998094809</v>
      </c>
      <c r="AH33">
        <f t="shared" si="5"/>
        <v>-1427.2448664580945</v>
      </c>
      <c r="AI33">
        <f t="shared" si="39"/>
        <v>-1433.370546957904</v>
      </c>
      <c r="AJ33">
        <f t="shared" si="7"/>
        <v>44.139886272448393</v>
      </c>
      <c r="AK33">
        <f t="shared" si="28"/>
        <v>-23.757569465245922</v>
      </c>
      <c r="AL33">
        <f t="shared" si="40"/>
        <v>-1412.9882301507016</v>
      </c>
      <c r="AN33">
        <f t="shared" si="9"/>
        <v>0</v>
      </c>
      <c r="AO33">
        <f t="shared" si="10"/>
        <v>0</v>
      </c>
      <c r="AP33">
        <f t="shared" si="11"/>
        <v>-0.52300760393831736</v>
      </c>
      <c r="AQ33">
        <f t="shared" si="12"/>
        <v>-121.85746838457015</v>
      </c>
      <c r="AR33">
        <f t="shared" si="13"/>
        <v>-122.38047598850848</v>
      </c>
      <c r="AS33">
        <f t="shared" si="14"/>
        <v>3.7686418934485824</v>
      </c>
      <c r="AT33">
        <f t="shared" si="15"/>
        <v>-2.0284096569846977</v>
      </c>
      <c r="AU33">
        <f t="shared" si="16"/>
        <v>-120.6402437520446</v>
      </c>
      <c r="AW33">
        <v>30</v>
      </c>
      <c r="AX33">
        <f>IF(Z33&gt;0, (R33*SUMPRODUCT(K33:$K$98, X33:$X$98)-K33*$AZ$3)/Z33, 0)</f>
        <v>-3130.5398297208781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0.21155222800000001</v>
      </c>
      <c r="Q34" s="5">
        <f t="shared" si="30"/>
        <v>50</v>
      </c>
      <c r="R34">
        <f t="shared" si="0"/>
        <v>50000</v>
      </c>
      <c r="S34">
        <f t="shared" si="1"/>
        <v>-4337.9899869889568</v>
      </c>
      <c r="U34">
        <f t="shared" si="20"/>
        <v>0.21155222800000001</v>
      </c>
      <c r="V34">
        <f t="shared" si="21"/>
        <v>0.01</v>
      </c>
      <c r="W34">
        <f t="shared" si="34"/>
        <v>0.12251360999618963</v>
      </c>
      <c r="X34">
        <f t="shared" si="35"/>
        <v>2.5918027155016989E-2</v>
      </c>
      <c r="Y34">
        <f t="shared" si="36"/>
        <v>1.2251360999618963E-3</v>
      </c>
      <c r="Z34">
        <f t="shared" si="37"/>
        <v>9.5370446741210743E-2</v>
      </c>
      <c r="AB34">
        <f t="shared" si="38"/>
        <v>-383.53373577596153</v>
      </c>
      <c r="AC34">
        <f t="shared" si="27"/>
        <v>-413.7160430180358</v>
      </c>
      <c r="AE34">
        <f t="shared" si="2"/>
        <v>0</v>
      </c>
      <c r="AF34">
        <f t="shared" si="3"/>
        <v>0</v>
      </c>
      <c r="AG34">
        <f t="shared" si="4"/>
        <v>-4.7685223370605367</v>
      </c>
      <c r="AH34">
        <f t="shared" si="5"/>
        <v>-1295.9013577508495</v>
      </c>
      <c r="AI34">
        <f t="shared" si="39"/>
        <v>-1300.6698800879101</v>
      </c>
      <c r="AJ34">
        <f t="shared" si="7"/>
        <v>30.182307242074273</v>
      </c>
      <c r="AK34">
        <f t="shared" si="28"/>
        <v>-26.847361504317309</v>
      </c>
      <c r="AL34">
        <f t="shared" si="40"/>
        <v>-1297.3349343501532</v>
      </c>
      <c r="AN34">
        <f t="shared" si="9"/>
        <v>0</v>
      </c>
      <c r="AO34">
        <f t="shared" si="10"/>
        <v>0</v>
      </c>
      <c r="AP34">
        <f t="shared" si="11"/>
        <v>-0.3635125928793228</v>
      </c>
      <c r="AQ34">
        <f t="shared" si="12"/>
        <v>-98.788771316154126</v>
      </c>
      <c r="AR34">
        <f t="shared" si="13"/>
        <v>-99.152283909033457</v>
      </c>
      <c r="AS34">
        <f t="shared" si="14"/>
        <v>2.30084877224462</v>
      </c>
      <c r="AT34">
        <f t="shared" si="15"/>
        <v>-2.0466201692197306</v>
      </c>
      <c r="AU34">
        <f t="shared" si="16"/>
        <v>-98.898055306008573</v>
      </c>
      <c r="AW34">
        <v>31</v>
      </c>
      <c r="AX34">
        <f>IF(Z34&gt;0, (R34*SUMPRODUCT(K34:$K$98, X34:$X$98)-K34*$AZ$3)/Z34, 0)</f>
        <v>-4337.9899869889568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0.23965956799999999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-6018.0292508378097</v>
      </c>
      <c r="U35">
        <f t="shared" si="20"/>
        <v>0.23965956799999999</v>
      </c>
      <c r="V35">
        <f t="shared" si="21"/>
        <v>0.01</v>
      </c>
      <c r="W35">
        <f t="shared" si="34"/>
        <v>9.5370446741210743E-2</v>
      </c>
      <c r="X35">
        <f t="shared" si="35"/>
        <v>2.2856440065965572E-2</v>
      </c>
      <c r="Y35">
        <f t="shared" si="36"/>
        <v>9.5370446741210749E-4</v>
      </c>
      <c r="Z35">
        <f t="shared" si="37"/>
        <v>7.1560302207833063E-2</v>
      </c>
      <c r="AB35">
        <f t="shared" si="38"/>
        <v>-413.7160430180358</v>
      </c>
      <c r="AC35">
        <f t="shared" si="27"/>
        <v>-430.65199188553288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-3.5780151103916533</v>
      </c>
      <c r="AH35">
        <f t="shared" ref="AH35:AH66" si="46">-X35*R35</f>
        <v>-1142.8220032982786</v>
      </c>
      <c r="AI35">
        <f t="shared" si="39"/>
        <v>-1146.4000184086701</v>
      </c>
      <c r="AJ35">
        <f t="shared" ref="AJ35:AJ66" si="47">AB35-AC35</f>
        <v>16.935948867497075</v>
      </c>
      <c r="AK35">
        <f t="shared" si="28"/>
        <v>-28.96012301126251</v>
      </c>
      <c r="AL35">
        <f t="shared" si="40"/>
        <v>-1158.4241925524357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-0.2435341035522422</v>
      </c>
      <c r="AQ35">
        <f t="shared" ref="AQ35:AQ66" si="51">AH35*$K35</f>
        <v>-77.785063367873548</v>
      </c>
      <c r="AR35">
        <f t="shared" ref="AR35:AR66" si="52">AI35*$K35</f>
        <v>-78.028597471425783</v>
      </c>
      <c r="AS35">
        <f t="shared" ref="AS35:AS66" si="53">AJ35*$K35</f>
        <v>1.1527288169560137</v>
      </c>
      <c r="AT35">
        <f t="shared" ref="AT35:AT66" si="54">AK35*$K35</f>
        <v>-1.9711424850686199</v>
      </c>
      <c r="AU35">
        <f t="shared" ref="AU35:AU66" si="55">AL35*$K35</f>
        <v>-78.847011139538395</v>
      </c>
      <c r="AW35">
        <v>32</v>
      </c>
      <c r="AX35">
        <f>IF(Z35&gt;0, (R35*SUMPRODUCT(K35:$K$98, X35:$X$98)-K35*$AZ$3)/Z35, 0)</f>
        <v>-6018.0292508378097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0.27212731099999998</v>
      </c>
      <c r="Q36" s="5">
        <f t="shared" si="30"/>
        <v>50</v>
      </c>
      <c r="R36">
        <f t="shared" si="41"/>
        <v>50000</v>
      </c>
      <c r="S36">
        <f t="shared" si="42"/>
        <v>-8474.6763141319534</v>
      </c>
      <c r="U36">
        <f t="shared" ref="U36:U67" si="57">M36</f>
        <v>0.27212731099999998</v>
      </c>
      <c r="V36">
        <f t="shared" ref="V36:V67" si="58">$C$10</f>
        <v>0.01</v>
      </c>
      <c r="W36">
        <f t="shared" si="34"/>
        <v>7.1560302207833063E-2</v>
      </c>
      <c r="X36">
        <f t="shared" si="35"/>
        <v>1.9473512614164974E-2</v>
      </c>
      <c r="Y36">
        <f t="shared" si="36"/>
        <v>7.1560302207833069E-4</v>
      </c>
      <c r="Z36">
        <f t="shared" si="37"/>
        <v>5.1371186571589761E-2</v>
      </c>
      <c r="AB36">
        <f t="shared" si="38"/>
        <v>-430.65199188553288</v>
      </c>
      <c r="AC36">
        <f t="shared" si="27"/>
        <v>-435.35417806710524</v>
      </c>
      <c r="AE36">
        <f t="shared" si="43"/>
        <v>0</v>
      </c>
      <c r="AF36">
        <f t="shared" si="44"/>
        <v>0</v>
      </c>
      <c r="AG36">
        <f t="shared" si="45"/>
        <v>-2.5685593285794881</v>
      </c>
      <c r="AH36">
        <f t="shared" si="46"/>
        <v>-973.67563070824872</v>
      </c>
      <c r="AI36">
        <f t="shared" si="39"/>
        <v>-976.24419003682817</v>
      </c>
      <c r="AJ36">
        <f t="shared" si="47"/>
        <v>4.7021861815723582</v>
      </c>
      <c r="AK36">
        <f t="shared" ref="AK36:AK67" si="59">G36*SUM(AB36:AB36, AE36:AF36)</f>
        <v>-30.145639431987306</v>
      </c>
      <c r="AL36">
        <f t="shared" si="40"/>
        <v>-1001.6876432872432</v>
      </c>
      <c r="AN36">
        <f t="shared" si="48"/>
        <v>0</v>
      </c>
      <c r="AO36">
        <f t="shared" si="49"/>
        <v>0</v>
      </c>
      <c r="AP36">
        <f t="shared" si="50"/>
        <v>-0.15609507301808262</v>
      </c>
      <c r="AQ36">
        <f t="shared" si="51"/>
        <v>-59.171679228988573</v>
      </c>
      <c r="AR36">
        <f t="shared" si="52"/>
        <v>-59.327774302006652</v>
      </c>
      <c r="AS36">
        <f t="shared" si="53"/>
        <v>0.2857586691458982</v>
      </c>
      <c r="AT36">
        <f t="shared" si="54"/>
        <v>-1.831994198442447</v>
      </c>
      <c r="AU36">
        <f t="shared" si="55"/>
        <v>-60.874009831303205</v>
      </c>
      <c r="AW36">
        <v>33</v>
      </c>
      <c r="AX36">
        <f>IF(Z36&gt;0, (R36*SUMPRODUCT(K36:$K$98, X36:$X$98)-K36*$AZ$3)/Z36, 0)</f>
        <v>-8474.6763141319534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0.30842977500000002</v>
      </c>
      <c r="Q37" s="5">
        <f t="shared" ref="Q37:Q68" si="60">$C$8</f>
        <v>50</v>
      </c>
      <c r="R37">
        <f t="shared" si="41"/>
        <v>50000</v>
      </c>
      <c r="S37">
        <f t="shared" si="42"/>
        <v>-12260.372306355757</v>
      </c>
      <c r="U37">
        <f t="shared" si="57"/>
        <v>0.30842977500000002</v>
      </c>
      <c r="V37">
        <f t="shared" si="58"/>
        <v>0.01</v>
      </c>
      <c r="W37">
        <f t="shared" si="34"/>
        <v>5.1371186571589761E-2</v>
      </c>
      <c r="X37">
        <f t="shared" si="35"/>
        <v>1.5844403515758453E-2</v>
      </c>
      <c r="Y37">
        <f t="shared" si="36"/>
        <v>5.1371186571589765E-4</v>
      </c>
      <c r="Z37">
        <f t="shared" si="37"/>
        <v>3.5013071190115409E-2</v>
      </c>
      <c r="AB37">
        <f t="shared" si="38"/>
        <v>-435.35417806710524</v>
      </c>
      <c r="AC37">
        <f t="shared" si="27"/>
        <v>-429.27328837975358</v>
      </c>
      <c r="AE37">
        <f t="shared" si="43"/>
        <v>0</v>
      </c>
      <c r="AF37">
        <f t="shared" si="44"/>
        <v>0</v>
      </c>
      <c r="AG37">
        <f t="shared" si="45"/>
        <v>-1.7506535595057704</v>
      </c>
      <c r="AH37">
        <f t="shared" si="46"/>
        <v>-792.2201757879227</v>
      </c>
      <c r="AI37">
        <f t="shared" si="39"/>
        <v>-793.97082934742843</v>
      </c>
      <c r="AJ37">
        <f t="shared" si="47"/>
        <v>-6.0808896873516574</v>
      </c>
      <c r="AK37">
        <f t="shared" si="59"/>
        <v>-30.474792464697369</v>
      </c>
      <c r="AL37">
        <f t="shared" si="40"/>
        <v>-830.52651149947735</v>
      </c>
      <c r="AN37">
        <f t="shared" si="48"/>
        <v>0</v>
      </c>
      <c r="AO37">
        <f t="shared" si="49"/>
        <v>0</v>
      </c>
      <c r="AP37">
        <f t="shared" si="50"/>
        <v>-9.4990851819933914E-2</v>
      </c>
      <c r="AQ37">
        <f t="shared" si="51"/>
        <v>-42.986043079978394</v>
      </c>
      <c r="AR37">
        <f t="shared" si="52"/>
        <v>-43.081033931798324</v>
      </c>
      <c r="AS37">
        <f t="shared" si="53"/>
        <v>-0.32995042799196478</v>
      </c>
      <c r="AT37">
        <f t="shared" si="54"/>
        <v>-1.6535690225738033</v>
      </c>
      <c r="AU37">
        <f t="shared" si="55"/>
        <v>-45.064553382364089</v>
      </c>
      <c r="AW37">
        <v>34</v>
      </c>
      <c r="AX37">
        <f>IF(Z37&gt;0, (R37*SUMPRODUCT(K37:$K$98, X37:$X$98)-K37*$AZ$3)/Z37, 0)</f>
        <v>-12260.372306355757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0.34883407700000002</v>
      </c>
      <c r="Q38" s="5">
        <f t="shared" si="60"/>
        <v>50</v>
      </c>
      <c r="R38">
        <f t="shared" si="41"/>
        <v>50000</v>
      </c>
      <c r="S38">
        <f t="shared" si="42"/>
        <v>-18441.562663457804</v>
      </c>
      <c r="U38">
        <f t="shared" si="57"/>
        <v>0.34883407700000002</v>
      </c>
      <c r="V38">
        <f t="shared" si="58"/>
        <v>0.01</v>
      </c>
      <c r="W38">
        <f t="shared" si="34"/>
        <v>3.5013071190115409E-2</v>
      </c>
      <c r="X38">
        <f t="shared" si="35"/>
        <v>1.2213752371539202E-2</v>
      </c>
      <c r="Y38">
        <f t="shared" si="36"/>
        <v>3.5013071190115411E-4</v>
      </c>
      <c r="Z38">
        <f t="shared" si="37"/>
        <v>2.2449188106675053E-2</v>
      </c>
      <c r="AB38">
        <f t="shared" si="38"/>
        <v>-429.27328837975358</v>
      </c>
      <c r="AC38">
        <f t="shared" si="27"/>
        <v>-413.99810921299962</v>
      </c>
      <c r="AE38">
        <f t="shared" si="43"/>
        <v>0</v>
      </c>
      <c r="AF38">
        <f t="shared" si="44"/>
        <v>0</v>
      </c>
      <c r="AG38">
        <f t="shared" si="45"/>
        <v>-1.1224594053337527</v>
      </c>
      <c r="AH38">
        <f t="shared" si="46"/>
        <v>-610.68761857696006</v>
      </c>
      <c r="AI38">
        <f t="shared" si="39"/>
        <v>-611.81007798229382</v>
      </c>
      <c r="AJ38">
        <f t="shared" si="47"/>
        <v>-15.275179166753958</v>
      </c>
      <c r="AK38">
        <f t="shared" si="59"/>
        <v>-30.049130186582754</v>
      </c>
      <c r="AL38">
        <f t="shared" si="40"/>
        <v>-657.13438733563044</v>
      </c>
      <c r="AN38">
        <f t="shared" si="48"/>
        <v>0</v>
      </c>
      <c r="AO38">
        <f t="shared" si="49"/>
        <v>0</v>
      </c>
      <c r="AP38">
        <f t="shared" si="50"/>
        <v>-5.437937248543228E-2</v>
      </c>
      <c r="AQ38">
        <f t="shared" si="51"/>
        <v>-29.585755462545016</v>
      </c>
      <c r="AR38">
        <f t="shared" si="52"/>
        <v>-29.640134835030452</v>
      </c>
      <c r="AS38">
        <f t="shared" si="53"/>
        <v>-0.74003091224812823</v>
      </c>
      <c r="AT38">
        <f t="shared" si="54"/>
        <v>-1.4557790112628266</v>
      </c>
      <c r="AU38">
        <f t="shared" si="55"/>
        <v>-31.835944758541402</v>
      </c>
      <c r="AW38">
        <v>35</v>
      </c>
      <c r="AX38">
        <f>IF(Z38&gt;0, (R38*SUMPRODUCT(K38:$K$98, X38:$X$98)-K38*$AZ$3)/Z38, 0)</f>
        <v>-18441.562663457804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0.39293336200000001</v>
      </c>
      <c r="Q39" s="5">
        <f t="shared" si="60"/>
        <v>50</v>
      </c>
      <c r="R39">
        <f t="shared" si="41"/>
        <v>50000</v>
      </c>
      <c r="S39">
        <f t="shared" si="42"/>
        <v>-29213.280490447931</v>
      </c>
      <c r="U39">
        <f t="shared" si="57"/>
        <v>0.39293336200000001</v>
      </c>
      <c r="V39">
        <f t="shared" si="58"/>
        <v>0.01</v>
      </c>
      <c r="W39">
        <f t="shared" si="34"/>
        <v>2.2449188106675053E-2</v>
      </c>
      <c r="X39">
        <f t="shared" si="35"/>
        <v>8.8210349569262433E-3</v>
      </c>
      <c r="Y39">
        <f t="shared" si="36"/>
        <v>2.2449188106675054E-4</v>
      </c>
      <c r="Z39">
        <f t="shared" si="37"/>
        <v>1.3403661268682058E-2</v>
      </c>
      <c r="AB39">
        <f t="shared" si="38"/>
        <v>-413.99810921299962</v>
      </c>
      <c r="AC39">
        <f t="shared" si="27"/>
        <v>-391.56491624096213</v>
      </c>
      <c r="AE39">
        <f t="shared" si="43"/>
        <v>0</v>
      </c>
      <c r="AF39">
        <f t="shared" si="44"/>
        <v>0</v>
      </c>
      <c r="AG39">
        <f t="shared" si="45"/>
        <v>-0.67018306343410294</v>
      </c>
      <c r="AH39">
        <f t="shared" si="46"/>
        <v>-441.05174784631214</v>
      </c>
      <c r="AI39">
        <f t="shared" si="39"/>
        <v>-441.72193090974622</v>
      </c>
      <c r="AJ39">
        <f t="shared" si="47"/>
        <v>-22.433192972037489</v>
      </c>
      <c r="AK39">
        <f t="shared" si="59"/>
        <v>-28.979867644909977</v>
      </c>
      <c r="AL39">
        <f t="shared" si="40"/>
        <v>-493.13499152669368</v>
      </c>
      <c r="AN39">
        <f t="shared" si="48"/>
        <v>0</v>
      </c>
      <c r="AO39">
        <f t="shared" si="49"/>
        <v>0</v>
      </c>
      <c r="AP39">
        <f t="shared" si="50"/>
        <v>-2.8989383130738171E-2</v>
      </c>
      <c r="AQ39">
        <f t="shared" si="51"/>
        <v>-19.078097905492143</v>
      </c>
      <c r="AR39">
        <f t="shared" si="52"/>
        <v>-19.107087288622878</v>
      </c>
      <c r="AS39">
        <f t="shared" si="53"/>
        <v>-0.97036833873394668</v>
      </c>
      <c r="AT39">
        <f t="shared" si="54"/>
        <v>-1.2535507566120156</v>
      </c>
      <c r="AU39">
        <f t="shared" si="55"/>
        <v>-21.331006383968841</v>
      </c>
      <c r="AW39">
        <v>36</v>
      </c>
      <c r="AX39">
        <f>IF(Z39&gt;0, (R39*SUMPRODUCT(K39:$K$98, X39:$X$98)-K39*$AZ$3)/Z39, 0)</f>
        <v>-29213.280490447931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0.441408258</v>
      </c>
      <c r="Q40" s="5">
        <f t="shared" si="60"/>
        <v>50</v>
      </c>
      <c r="R40">
        <f t="shared" si="41"/>
        <v>50000</v>
      </c>
      <c r="S40">
        <f t="shared" si="42"/>
        <v>-49529.538299186112</v>
      </c>
      <c r="U40">
        <f t="shared" si="57"/>
        <v>0.441408258</v>
      </c>
      <c r="V40">
        <f t="shared" si="58"/>
        <v>0.01</v>
      </c>
      <c r="W40">
        <f t="shared" si="34"/>
        <v>1.3403661268682058E-2</v>
      </c>
      <c r="X40">
        <f t="shared" si="35"/>
        <v>5.9164867714310175E-3</v>
      </c>
      <c r="Y40">
        <f t="shared" si="36"/>
        <v>1.3403661268682058E-4</v>
      </c>
      <c r="Z40">
        <f t="shared" si="37"/>
        <v>7.3531378845642205E-3</v>
      </c>
      <c r="AB40">
        <f t="shared" si="38"/>
        <v>-391.56491624096213</v>
      </c>
      <c r="AC40">
        <f t="shared" si="27"/>
        <v>-364.19752447271992</v>
      </c>
      <c r="AE40">
        <f t="shared" si="43"/>
        <v>0</v>
      </c>
      <c r="AF40">
        <f t="shared" si="44"/>
        <v>0</v>
      </c>
      <c r="AG40">
        <f t="shared" si="45"/>
        <v>-0.36765689422821102</v>
      </c>
      <c r="AH40">
        <f t="shared" si="46"/>
        <v>-295.82433857155087</v>
      </c>
      <c r="AI40">
        <f t="shared" si="39"/>
        <v>-296.19199546577909</v>
      </c>
      <c r="AJ40">
        <f t="shared" si="47"/>
        <v>-27.367391768242214</v>
      </c>
      <c r="AK40">
        <f t="shared" si="59"/>
        <v>-27.409544136867353</v>
      </c>
      <c r="AL40">
        <f t="shared" si="40"/>
        <v>-350.96893137088864</v>
      </c>
      <c r="AN40">
        <f t="shared" si="48"/>
        <v>0</v>
      </c>
      <c r="AO40">
        <f t="shared" si="49"/>
        <v>0</v>
      </c>
      <c r="AP40">
        <f t="shared" si="50"/>
        <v>-1.4199407313568807E-2</v>
      </c>
      <c r="AQ40">
        <f t="shared" si="51"/>
        <v>-11.425136703780108</v>
      </c>
      <c r="AR40">
        <f t="shared" si="52"/>
        <v>-11.439336111093677</v>
      </c>
      <c r="AS40">
        <f t="shared" si="53"/>
        <v>-1.05696574422475</v>
      </c>
      <c r="AT40">
        <f t="shared" si="54"/>
        <v>-1.0585937258041422</v>
      </c>
      <c r="AU40">
        <f t="shared" si="55"/>
        <v>-13.554895581122569</v>
      </c>
      <c r="AW40">
        <v>37</v>
      </c>
      <c r="AX40">
        <f>IF(Z40&gt;0, (R40*SUMPRODUCT(K40:$K$98, X40:$X$98)-K40*$AZ$3)/Z40, 0)</f>
        <v>-49529.538299186112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0.49593942699999999</v>
      </c>
      <c r="Q41" s="5">
        <f t="shared" si="60"/>
        <v>50</v>
      </c>
      <c r="R41">
        <f t="shared" si="41"/>
        <v>50000</v>
      </c>
      <c r="S41">
        <f t="shared" si="42"/>
        <v>-91979.929629500097</v>
      </c>
      <c r="U41">
        <f t="shared" si="57"/>
        <v>0.49593942699999999</v>
      </c>
      <c r="V41">
        <f t="shared" si="58"/>
        <v>0.01</v>
      </c>
      <c r="W41">
        <f t="shared" si="34"/>
        <v>7.3531378845642205E-3</v>
      </c>
      <c r="X41">
        <f t="shared" si="35"/>
        <v>3.6467109891227716E-3</v>
      </c>
      <c r="Y41">
        <f t="shared" si="36"/>
        <v>7.3531378845642206E-5</v>
      </c>
      <c r="Z41">
        <f t="shared" si="37"/>
        <v>3.6328955165958066E-3</v>
      </c>
      <c r="AB41">
        <f t="shared" si="38"/>
        <v>-364.19752447271992</v>
      </c>
      <c r="AC41">
        <f t="shared" si="27"/>
        <v>-334.15347396780868</v>
      </c>
      <c r="AE41">
        <f t="shared" si="43"/>
        <v>0</v>
      </c>
      <c r="AF41">
        <f t="shared" si="44"/>
        <v>0</v>
      </c>
      <c r="AG41">
        <f t="shared" si="45"/>
        <v>-0.18164477582979033</v>
      </c>
      <c r="AH41">
        <f t="shared" si="46"/>
        <v>-182.33554945613858</v>
      </c>
      <c r="AI41">
        <f t="shared" si="39"/>
        <v>-182.51719423196838</v>
      </c>
      <c r="AJ41">
        <f t="shared" si="47"/>
        <v>-30.04405050491124</v>
      </c>
      <c r="AK41">
        <f t="shared" si="59"/>
        <v>-25.493826713090396</v>
      </c>
      <c r="AL41">
        <f t="shared" si="40"/>
        <v>-238.05507144997</v>
      </c>
      <c r="AN41">
        <f t="shared" si="48"/>
        <v>0</v>
      </c>
      <c r="AO41">
        <f t="shared" si="49"/>
        <v>0</v>
      </c>
      <c r="AP41">
        <f t="shared" si="50"/>
        <v>-6.2637208157162449E-3</v>
      </c>
      <c r="AQ41">
        <f t="shared" si="51"/>
        <v>-6.2875410060990387</v>
      </c>
      <c r="AR41">
        <f t="shared" si="52"/>
        <v>-6.2938047269147548</v>
      </c>
      <c r="AS41">
        <f t="shared" si="53"/>
        <v>-1.0360195809450818</v>
      </c>
      <c r="AT41">
        <f t="shared" si="54"/>
        <v>-0.87911261045393707</v>
      </c>
      <c r="AU41">
        <f t="shared" si="55"/>
        <v>-8.208936918313773</v>
      </c>
      <c r="AW41">
        <v>38</v>
      </c>
      <c r="AX41">
        <f>IF(Z41&gt;0, (R41*SUMPRODUCT(K41:$K$98, X41:$X$98)-K41*$AZ$3)/Z41, 0)</f>
        <v>-91979.929629500097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0.55722270799999996</v>
      </c>
      <c r="Q42" s="5">
        <f t="shared" si="60"/>
        <v>50</v>
      </c>
      <c r="R42">
        <f t="shared" si="41"/>
        <v>50000</v>
      </c>
      <c r="S42">
        <f t="shared" si="42"/>
        <v>-192983.24740839269</v>
      </c>
      <c r="U42">
        <f t="shared" si="57"/>
        <v>0.55722270799999996</v>
      </c>
      <c r="V42">
        <f t="shared" si="58"/>
        <v>0.01</v>
      </c>
      <c r="W42">
        <f t="shared" si="34"/>
        <v>3.6328955165958066E-3</v>
      </c>
      <c r="X42">
        <f t="shared" si="35"/>
        <v>2.0243318776385741E-3</v>
      </c>
      <c r="Y42">
        <f t="shared" si="36"/>
        <v>3.6328955165958068E-5</v>
      </c>
      <c r="Z42">
        <f t="shared" si="37"/>
        <v>1.5722346837912745E-3</v>
      </c>
      <c r="AB42">
        <f t="shared" si="38"/>
        <v>-334.15347396780868</v>
      </c>
      <c r="AC42">
        <f t="shared" si="27"/>
        <v>-303.4149549661476</v>
      </c>
      <c r="AE42">
        <f t="shared" si="43"/>
        <v>0</v>
      </c>
      <c r="AF42">
        <f t="shared" si="44"/>
        <v>0</v>
      </c>
      <c r="AG42">
        <f t="shared" si="45"/>
        <v>-7.8611734189563728E-2</v>
      </c>
      <c r="AH42">
        <f t="shared" si="46"/>
        <v>-101.2165938819287</v>
      </c>
      <c r="AI42">
        <f t="shared" si="39"/>
        <v>-101.29520561611827</v>
      </c>
      <c r="AJ42">
        <f t="shared" si="47"/>
        <v>-30.738519001661075</v>
      </c>
      <c r="AK42">
        <f t="shared" si="59"/>
        <v>-23.390743177746611</v>
      </c>
      <c r="AL42">
        <f t="shared" si="40"/>
        <v>-155.42446779552594</v>
      </c>
      <c r="AN42">
        <f t="shared" si="48"/>
        <v>0</v>
      </c>
      <c r="AO42">
        <f t="shared" si="49"/>
        <v>0</v>
      </c>
      <c r="AP42">
        <f t="shared" si="50"/>
        <v>-2.4203536897050965E-3</v>
      </c>
      <c r="AQ42">
        <f t="shared" si="51"/>
        <v>-3.11632810275837</v>
      </c>
      <c r="AR42">
        <f t="shared" si="52"/>
        <v>-3.1187484564480754</v>
      </c>
      <c r="AS42">
        <f t="shared" si="53"/>
        <v>-0.94639927039820326</v>
      </c>
      <c r="AT42">
        <f t="shared" si="54"/>
        <v>-0.72017074981051898</v>
      </c>
      <c r="AU42">
        <f t="shared" si="55"/>
        <v>-4.7853184766567969</v>
      </c>
      <c r="AW42">
        <v>39</v>
      </c>
      <c r="AX42">
        <f>IF(Z42&gt;0, (R42*SUMPRODUCT(K42:$K$98, X42:$X$98)-K42*$AZ$3)/Z42, 0)</f>
        <v>-192983.24740839269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0.62633703200000002</v>
      </c>
      <c r="Q43" s="5">
        <f t="shared" si="60"/>
        <v>50</v>
      </c>
      <c r="R43">
        <f t="shared" si="41"/>
        <v>50000</v>
      </c>
      <c r="S43">
        <f t="shared" si="42"/>
        <v>-478296.15890618169</v>
      </c>
      <c r="U43">
        <f t="shared" si="57"/>
        <v>0.62633703200000002</v>
      </c>
      <c r="V43">
        <f t="shared" si="58"/>
        <v>0.01</v>
      </c>
      <c r="W43">
        <f t="shared" si="34"/>
        <v>1.5722346837912745E-3</v>
      </c>
      <c r="X43">
        <f t="shared" si="35"/>
        <v>9.8474880545328537E-4</v>
      </c>
      <c r="Y43">
        <f t="shared" si="36"/>
        <v>1.5722346837912746E-5</v>
      </c>
      <c r="Z43">
        <f t="shared" si="37"/>
        <v>5.7176353150007635E-4</v>
      </c>
      <c r="AB43">
        <f t="shared" si="38"/>
        <v>-303.4149549661476</v>
      </c>
      <c r="AC43">
        <f t="shared" si="27"/>
        <v>-273.47230091912013</v>
      </c>
      <c r="AE43">
        <f t="shared" si="43"/>
        <v>0</v>
      </c>
      <c r="AF43">
        <f t="shared" si="44"/>
        <v>0</v>
      </c>
      <c r="AG43">
        <f t="shared" si="45"/>
        <v>-2.8588176575003819E-2</v>
      </c>
      <c r="AH43">
        <f t="shared" si="46"/>
        <v>-49.237440272664266</v>
      </c>
      <c r="AI43">
        <f t="shared" si="39"/>
        <v>-49.266028449239272</v>
      </c>
      <c r="AJ43">
        <f t="shared" si="47"/>
        <v>-29.942654047027474</v>
      </c>
      <c r="AK43">
        <f t="shared" si="59"/>
        <v>-21.239046847630334</v>
      </c>
      <c r="AL43">
        <f t="shared" si="40"/>
        <v>-100.44772934389708</v>
      </c>
      <c r="AN43">
        <f t="shared" si="48"/>
        <v>0</v>
      </c>
      <c r="AO43">
        <f t="shared" si="49"/>
        <v>0</v>
      </c>
      <c r="AP43">
        <f t="shared" si="50"/>
        <v>-7.8588661286420217E-4</v>
      </c>
      <c r="AQ43">
        <f t="shared" si="51"/>
        <v>-1.3535331664286954</v>
      </c>
      <c r="AR43">
        <f t="shared" si="52"/>
        <v>-1.3543190530415596</v>
      </c>
      <c r="AS43">
        <f t="shared" si="53"/>
        <v>-0.82312108669980377</v>
      </c>
      <c r="AT43">
        <f t="shared" si="54"/>
        <v>-0.58385964364521847</v>
      </c>
      <c r="AU43">
        <f t="shared" si="55"/>
        <v>-2.761299783386582</v>
      </c>
      <c r="AW43">
        <v>40</v>
      </c>
      <c r="AX43">
        <f>IF(Z43&gt;0, (R43*SUMPRODUCT(K43:$K$98, X43:$X$98)-K43*$AZ$3)/Z43, 0)</f>
        <v>-478296.15890618169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0.70099715600000001</v>
      </c>
      <c r="Q44" s="5">
        <f t="shared" si="60"/>
        <v>50</v>
      </c>
      <c r="R44">
        <f t="shared" si="41"/>
        <v>50000</v>
      </c>
      <c r="S44">
        <f t="shared" si="42"/>
        <v>-1484549.5979728529</v>
      </c>
      <c r="U44">
        <f t="shared" si="57"/>
        <v>0.70099715600000001</v>
      </c>
      <c r="V44">
        <f t="shared" si="58"/>
        <v>0.01</v>
      </c>
      <c r="W44">
        <f t="shared" si="34"/>
        <v>5.7176353150007635E-4</v>
      </c>
      <c r="X44">
        <f t="shared" si="35"/>
        <v>4.0080460948606995E-4</v>
      </c>
      <c r="Y44">
        <f t="shared" si="36"/>
        <v>5.7176353150007636E-6</v>
      </c>
      <c r="Z44">
        <f t="shared" si="37"/>
        <v>1.6524128669900563E-4</v>
      </c>
      <c r="AB44">
        <f t="shared" si="38"/>
        <v>-273.47230091912013</v>
      </c>
      <c r="AC44">
        <f t="shared" si="27"/>
        <v>-245.30888573752571</v>
      </c>
      <c r="AE44">
        <f t="shared" si="43"/>
        <v>0</v>
      </c>
      <c r="AF44">
        <f t="shared" si="44"/>
        <v>0</v>
      </c>
      <c r="AG44">
        <f t="shared" si="45"/>
        <v>-8.2620643349502806E-3</v>
      </c>
      <c r="AH44">
        <f t="shared" si="46"/>
        <v>-20.040230474303499</v>
      </c>
      <c r="AI44">
        <f t="shared" si="39"/>
        <v>-20.048492538638449</v>
      </c>
      <c r="AJ44">
        <f t="shared" si="47"/>
        <v>-28.163415181594416</v>
      </c>
      <c r="AK44">
        <f t="shared" si="59"/>
        <v>-19.143061064338411</v>
      </c>
      <c r="AL44">
        <f t="shared" si="40"/>
        <v>-67.35496878457127</v>
      </c>
      <c r="AN44">
        <f t="shared" si="48"/>
        <v>0</v>
      </c>
      <c r="AO44">
        <f t="shared" si="49"/>
        <v>0</v>
      </c>
      <c r="AP44">
        <f t="shared" si="50"/>
        <v>-2.0278880908864403E-4</v>
      </c>
      <c r="AQ44">
        <f t="shared" si="51"/>
        <v>-0.49187882192524884</v>
      </c>
      <c r="AR44">
        <f t="shared" si="52"/>
        <v>-0.49208161073433748</v>
      </c>
      <c r="AS44">
        <f t="shared" si="53"/>
        <v>-0.69125889039436272</v>
      </c>
      <c r="AT44">
        <f t="shared" si="54"/>
        <v>-0.46985818533592161</v>
      </c>
      <c r="AU44">
        <f t="shared" si="55"/>
        <v>-1.6531986864646215</v>
      </c>
      <c r="AW44">
        <v>41</v>
      </c>
      <c r="AX44">
        <f>IF(Z44&gt;0, (R44*SUMPRODUCT(K44:$K$98, X44:$X$98)-K44*$AZ$3)/Z44, 0)</f>
        <v>-1484549.5979728529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0.77900909500000004</v>
      </c>
      <c r="Q45" s="5">
        <f t="shared" si="60"/>
        <v>50</v>
      </c>
      <c r="R45">
        <f t="shared" si="41"/>
        <v>50000</v>
      </c>
      <c r="S45">
        <f t="shared" si="42"/>
        <v>-6294279.8989737723</v>
      </c>
      <c r="U45">
        <f t="shared" si="57"/>
        <v>0.77900909500000004</v>
      </c>
      <c r="V45">
        <f t="shared" si="58"/>
        <v>0.01</v>
      </c>
      <c r="W45">
        <f t="shared" si="34"/>
        <v>1.6524128669900563E-4</v>
      </c>
      <c r="X45">
        <f t="shared" si="35"/>
        <v>1.2872446520802793E-4</v>
      </c>
      <c r="Y45">
        <f t="shared" si="36"/>
        <v>1.6524128669900563E-6</v>
      </c>
      <c r="Z45">
        <f t="shared" si="37"/>
        <v>3.4864408623987644E-5</v>
      </c>
      <c r="AB45">
        <f t="shared" si="38"/>
        <v>-245.30888573752571</v>
      </c>
      <c r="AC45">
        <f t="shared" si="27"/>
        <v>-219.44634639157326</v>
      </c>
      <c r="AE45">
        <f t="shared" si="43"/>
        <v>0</v>
      </c>
      <c r="AF45">
        <f t="shared" si="44"/>
        <v>0</v>
      </c>
      <c r="AG45">
        <f t="shared" si="45"/>
        <v>-1.7432204311993822E-3</v>
      </c>
      <c r="AH45">
        <f t="shared" si="46"/>
        <v>-6.4362232604013965</v>
      </c>
      <c r="AI45">
        <f t="shared" si="39"/>
        <v>-6.4379664808325963</v>
      </c>
      <c r="AJ45">
        <f t="shared" si="47"/>
        <v>-25.862539345952456</v>
      </c>
      <c r="AK45">
        <f t="shared" si="59"/>
        <v>-17.171622001626801</v>
      </c>
      <c r="AL45">
        <f t="shared" si="40"/>
        <v>-49.472127828411857</v>
      </c>
      <c r="AN45">
        <f t="shared" si="48"/>
        <v>0</v>
      </c>
      <c r="AO45">
        <f t="shared" si="49"/>
        <v>0</v>
      </c>
      <c r="AP45">
        <f t="shared" si="50"/>
        <v>-3.8202316387040364E-5</v>
      </c>
      <c r="AQ45">
        <f t="shared" si="51"/>
        <v>-0.14104850593238605</v>
      </c>
      <c r="AR45">
        <f t="shared" si="52"/>
        <v>-0.14108670824877312</v>
      </c>
      <c r="AS45">
        <f t="shared" si="53"/>
        <v>-0.56677221823666857</v>
      </c>
      <c r="AT45">
        <f t="shared" si="54"/>
        <v>-0.37631255625742516</v>
      </c>
      <c r="AU45">
        <f t="shared" si="55"/>
        <v>-1.084171482742867</v>
      </c>
      <c r="AW45">
        <v>42</v>
      </c>
      <c r="AX45">
        <f>IF(Z45&gt;0, (R45*SUMPRODUCT(K45:$K$98, X45:$X$98)-K45*$AZ$3)/Z45, 0)</f>
        <v>-6294279.8989737723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0.78135831499999997</v>
      </c>
      <c r="Q46" s="5">
        <f t="shared" si="60"/>
        <v>50</v>
      </c>
      <c r="R46">
        <f t="shared" si="41"/>
        <v>50000</v>
      </c>
      <c r="S46">
        <f t="shared" si="42"/>
        <v>-26952448.509108018</v>
      </c>
      <c r="U46">
        <f t="shared" si="57"/>
        <v>0.78135831499999997</v>
      </c>
      <c r="V46">
        <f t="shared" si="58"/>
        <v>0.01</v>
      </c>
      <c r="W46">
        <f t="shared" si="34"/>
        <v>3.4864408623987644E-5</v>
      </c>
      <c r="X46">
        <f t="shared" si="35"/>
        <v>2.7241595575910454E-5</v>
      </c>
      <c r="Y46">
        <f t="shared" si="36"/>
        <v>3.4864408623987642E-7</v>
      </c>
      <c r="Z46">
        <f t="shared" si="37"/>
        <v>7.2741689618373134E-6</v>
      </c>
      <c r="AB46">
        <f t="shared" si="38"/>
        <v>-219.44634639157326</v>
      </c>
      <c r="AC46">
        <f t="shared" si="27"/>
        <v>-196.05666439047192</v>
      </c>
      <c r="AE46">
        <f t="shared" si="43"/>
        <v>0</v>
      </c>
      <c r="AF46">
        <f t="shared" si="44"/>
        <v>0</v>
      </c>
      <c r="AG46">
        <f t="shared" si="45"/>
        <v>-3.6370844809186566E-4</v>
      </c>
      <c r="AH46">
        <f t="shared" si="46"/>
        <v>-1.3620797787955228</v>
      </c>
      <c r="AI46">
        <f t="shared" si="39"/>
        <v>-1.3624434872436146</v>
      </c>
      <c r="AJ46">
        <f t="shared" si="47"/>
        <v>-23.389682001101335</v>
      </c>
      <c r="AK46">
        <f t="shared" si="59"/>
        <v>-15.361244247410129</v>
      </c>
      <c r="AL46">
        <f t="shared" si="40"/>
        <v>-40.113369735755079</v>
      </c>
      <c r="AN46">
        <f t="shared" si="48"/>
        <v>0</v>
      </c>
      <c r="AO46">
        <f t="shared" si="49"/>
        <v>0</v>
      </c>
      <c r="AP46">
        <f t="shared" si="50"/>
        <v>-7.1166032695492971E-6</v>
      </c>
      <c r="AQ46">
        <f t="shared" si="51"/>
        <v>-2.6651515679709595E-2</v>
      </c>
      <c r="AR46">
        <f t="shared" si="52"/>
        <v>-2.6658632282979145E-2</v>
      </c>
      <c r="AS46">
        <f t="shared" si="53"/>
        <v>-0.45766076723275012</v>
      </c>
      <c r="AT46">
        <f t="shared" si="54"/>
        <v>-0.30057009016148062</v>
      </c>
      <c r="AU46">
        <f t="shared" si="55"/>
        <v>-0.78488948967720984</v>
      </c>
      <c r="AW46">
        <v>43</v>
      </c>
      <c r="AX46">
        <f>IF(Z46&gt;0, (R46*SUMPRODUCT(K46:$K$98, X46:$X$98)-K46*$AZ$3)/Z46, 0)</f>
        <v>-26952448.509108018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0.78389590600000003</v>
      </c>
      <c r="Q47" s="5">
        <f t="shared" si="60"/>
        <v>50</v>
      </c>
      <c r="R47">
        <f t="shared" si="41"/>
        <v>50000</v>
      </c>
      <c r="S47">
        <f t="shared" si="42"/>
        <v>-116775300.67957403</v>
      </c>
      <c r="U47">
        <f t="shared" si="57"/>
        <v>0.78389590600000003</v>
      </c>
      <c r="V47">
        <f t="shared" si="58"/>
        <v>0.01</v>
      </c>
      <c r="W47">
        <f t="shared" si="34"/>
        <v>7.2741689618373134E-6</v>
      </c>
      <c r="X47">
        <f t="shared" si="35"/>
        <v>5.7021912687365404E-6</v>
      </c>
      <c r="Y47">
        <f t="shared" si="36"/>
        <v>7.2741689618373135E-8</v>
      </c>
      <c r="Z47">
        <f t="shared" si="37"/>
        <v>1.4992360034823999E-6</v>
      </c>
      <c r="AB47">
        <f t="shared" si="38"/>
        <v>-196.05666439047192</v>
      </c>
      <c r="AC47">
        <f t="shared" si="27"/>
        <v>-175.07373509630014</v>
      </c>
      <c r="AE47">
        <f t="shared" si="43"/>
        <v>0</v>
      </c>
      <c r="AF47">
        <f t="shared" si="44"/>
        <v>0</v>
      </c>
      <c r="AG47">
        <f t="shared" si="45"/>
        <v>-7.496180017412E-5</v>
      </c>
      <c r="AH47">
        <f t="shared" si="46"/>
        <v>-0.28510956343682703</v>
      </c>
      <c r="AI47">
        <f t="shared" si="39"/>
        <v>-0.28518452523700116</v>
      </c>
      <c r="AJ47">
        <f t="shared" si="47"/>
        <v>-20.982929294171782</v>
      </c>
      <c r="AK47">
        <f t="shared" si="59"/>
        <v>-13.723966507333035</v>
      </c>
      <c r="AL47">
        <f t="shared" si="40"/>
        <v>-34.992080326741814</v>
      </c>
      <c r="AN47">
        <f t="shared" si="48"/>
        <v>0</v>
      </c>
      <c r="AO47">
        <f t="shared" si="49"/>
        <v>0</v>
      </c>
      <c r="AP47">
        <f t="shared" si="50"/>
        <v>-1.3096080975249067E-6</v>
      </c>
      <c r="AQ47">
        <f t="shared" si="51"/>
        <v>-4.980960863951704E-3</v>
      </c>
      <c r="AR47">
        <f t="shared" si="52"/>
        <v>-4.9822704720492291E-3</v>
      </c>
      <c r="AS47">
        <f t="shared" si="53"/>
        <v>-0.36657889818028949</v>
      </c>
      <c r="AT47">
        <f t="shared" si="54"/>
        <v>-0.23976235397784651</v>
      </c>
      <c r="AU47">
        <f t="shared" si="55"/>
        <v>-0.61132352263018508</v>
      </c>
      <c r="AW47">
        <v>44</v>
      </c>
      <c r="AX47">
        <f>IF(Z47&gt;0, (R47*SUMPRODUCT(K47:$K$98, X47:$X$98)-K47*$AZ$3)/Z47, 0)</f>
        <v>-116775300.67957403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0.78669207100000005</v>
      </c>
      <c r="Q48" s="5">
        <f t="shared" si="60"/>
        <v>50</v>
      </c>
      <c r="R48">
        <f t="shared" si="41"/>
        <v>50000</v>
      </c>
      <c r="S48">
        <f t="shared" si="42"/>
        <v>-512850373.68690133</v>
      </c>
      <c r="U48">
        <f t="shared" si="57"/>
        <v>0.78669207100000005</v>
      </c>
      <c r="V48">
        <f t="shared" si="58"/>
        <v>0.01</v>
      </c>
      <c r="W48">
        <f t="shared" si="34"/>
        <v>1.4992360034823999E-6</v>
      </c>
      <c r="X48">
        <f t="shared" si="35"/>
        <v>1.1794370764973325E-6</v>
      </c>
      <c r="Y48">
        <f t="shared" si="36"/>
        <v>1.4992360034823998E-8</v>
      </c>
      <c r="Z48">
        <f t="shared" si="37"/>
        <v>3.0480656695024335E-7</v>
      </c>
      <c r="AB48">
        <f t="shared" si="38"/>
        <v>-175.07373509630014</v>
      </c>
      <c r="AC48">
        <f t="shared" si="27"/>
        <v>-156.32016176265381</v>
      </c>
      <c r="AE48">
        <f t="shared" si="43"/>
        <v>0</v>
      </c>
      <c r="AF48">
        <f t="shared" si="44"/>
        <v>0</v>
      </c>
      <c r="AG48">
        <f t="shared" si="45"/>
        <v>-1.5240328347512167E-5</v>
      </c>
      <c r="AH48">
        <f t="shared" si="46"/>
        <v>-5.8971853824866624E-2</v>
      </c>
      <c r="AI48">
        <f t="shared" si="39"/>
        <v>-5.898709415321414E-2</v>
      </c>
      <c r="AJ48">
        <f t="shared" si="47"/>
        <v>-18.75357333364633</v>
      </c>
      <c r="AK48">
        <f t="shared" si="59"/>
        <v>-12.255161456741011</v>
      </c>
      <c r="AL48">
        <f t="shared" si="40"/>
        <v>-31.067721884540553</v>
      </c>
      <c r="AN48">
        <f t="shared" si="48"/>
        <v>0</v>
      </c>
      <c r="AO48">
        <f t="shared" si="49"/>
        <v>0</v>
      </c>
      <c r="AP48">
        <f t="shared" si="50"/>
        <v>-2.3772652688340949E-7</v>
      </c>
      <c r="AQ48">
        <f t="shared" si="51"/>
        <v>-9.1987348789307043E-4</v>
      </c>
      <c r="AR48">
        <f t="shared" si="52"/>
        <v>-9.2011121441995384E-4</v>
      </c>
      <c r="AS48">
        <f t="shared" si="53"/>
        <v>-0.29252793992386827</v>
      </c>
      <c r="AT48">
        <f t="shared" si="54"/>
        <v>-0.19116234920109484</v>
      </c>
      <c r="AU48">
        <f t="shared" si="55"/>
        <v>-0.48461040033938307</v>
      </c>
      <c r="AW48">
        <v>45</v>
      </c>
      <c r="AX48">
        <f>IF(Z48&gt;0, (R48*SUMPRODUCT(K48:$K$98, X48:$X$98)-K48*$AZ$3)/Z48, 0)</f>
        <v>-512850373.68690133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0.78978433000000003</v>
      </c>
      <c r="Q49" s="5">
        <f t="shared" si="60"/>
        <v>50</v>
      </c>
      <c r="R49">
        <f t="shared" si="41"/>
        <v>50000</v>
      </c>
      <c r="S49">
        <f t="shared" si="42"/>
        <v>-2287057462.3295403</v>
      </c>
      <c r="U49">
        <f t="shared" si="57"/>
        <v>0.78978433000000003</v>
      </c>
      <c r="V49">
        <f t="shared" si="58"/>
        <v>0.01</v>
      </c>
      <c r="W49">
        <f t="shared" si="34"/>
        <v>3.0480656695024335E-7</v>
      </c>
      <c r="X49">
        <f t="shared" si="35"/>
        <v>2.4073145025839813E-7</v>
      </c>
      <c r="Y49">
        <f t="shared" si="36"/>
        <v>3.0480656695024336E-9</v>
      </c>
      <c r="Z49">
        <f t="shared" si="37"/>
        <v>6.1027051022342791E-8</v>
      </c>
      <c r="AB49">
        <f t="shared" si="38"/>
        <v>-156.32016176265381</v>
      </c>
      <c r="AC49">
        <f t="shared" si="27"/>
        <v>-139.57237244461467</v>
      </c>
      <c r="AE49">
        <f t="shared" si="43"/>
        <v>0</v>
      </c>
      <c r="AF49">
        <f t="shared" si="44"/>
        <v>0</v>
      </c>
      <c r="AG49">
        <f t="shared" si="45"/>
        <v>-3.0513525511171396E-6</v>
      </c>
      <c r="AH49">
        <f t="shared" si="46"/>
        <v>-1.2036572512919907E-2</v>
      </c>
      <c r="AI49">
        <f t="shared" si="39"/>
        <v>-1.2039623865471024E-2</v>
      </c>
      <c r="AJ49">
        <f t="shared" si="47"/>
        <v>-16.747789318039139</v>
      </c>
      <c r="AK49">
        <f t="shared" si="59"/>
        <v>-10.942411323385768</v>
      </c>
      <c r="AL49">
        <f t="shared" si="40"/>
        <v>-27.702240265290378</v>
      </c>
      <c r="AN49">
        <f t="shared" si="48"/>
        <v>0</v>
      </c>
      <c r="AO49">
        <f t="shared" si="49"/>
        <v>0</v>
      </c>
      <c r="AP49">
        <f t="shared" si="50"/>
        <v>-4.2496942729227514E-8</v>
      </c>
      <c r="AQ49">
        <f t="shared" si="51"/>
        <v>-1.6763632656950053E-4</v>
      </c>
      <c r="AR49">
        <f t="shared" si="52"/>
        <v>-1.6767882351222975E-4</v>
      </c>
      <c r="AS49">
        <f t="shared" si="53"/>
        <v>-0.23325060987439949</v>
      </c>
      <c r="AT49">
        <f t="shared" si="54"/>
        <v>-0.15239767268430721</v>
      </c>
      <c r="AU49">
        <f t="shared" si="55"/>
        <v>-0.38581596138221891</v>
      </c>
      <c r="AW49">
        <v>46</v>
      </c>
      <c r="AX49">
        <f>IF(Z49&gt;0, (R49*SUMPRODUCT(K49:$K$98, X49:$X$98)-K49*$AZ$3)/Z49, 0)</f>
        <v>-2287057462.3295403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0.79285550900000001</v>
      </c>
      <c r="Q50" s="5">
        <f t="shared" si="60"/>
        <v>50</v>
      </c>
      <c r="R50">
        <f t="shared" si="41"/>
        <v>50000</v>
      </c>
      <c r="S50">
        <f t="shared" si="42"/>
        <v>-10357976373.091455</v>
      </c>
      <c r="U50">
        <f t="shared" si="57"/>
        <v>0.79285550900000001</v>
      </c>
      <c r="V50">
        <f t="shared" si="58"/>
        <v>0.01</v>
      </c>
      <c r="W50">
        <f t="shared" si="34"/>
        <v>6.1027051022342791E-8</v>
      </c>
      <c r="X50">
        <f t="shared" si="35"/>
        <v>4.8385633601088566E-8</v>
      </c>
      <c r="Y50">
        <f t="shared" si="36"/>
        <v>6.1027051022342789E-10</v>
      </c>
      <c r="Z50">
        <f t="shared" si="37"/>
        <v>1.2031146911030797E-8</v>
      </c>
      <c r="AB50">
        <f t="shared" si="38"/>
        <v>-139.57237244461467</v>
      </c>
      <c r="AC50">
        <f t="shared" si="27"/>
        <v>-124.61833544564924</v>
      </c>
      <c r="AE50">
        <f t="shared" si="43"/>
        <v>0</v>
      </c>
      <c r="AF50">
        <f t="shared" si="44"/>
        <v>0</v>
      </c>
      <c r="AG50">
        <f t="shared" si="45"/>
        <v>-6.0155734555153984E-7</v>
      </c>
      <c r="AH50">
        <f t="shared" si="46"/>
        <v>-2.4192816800544283E-3</v>
      </c>
      <c r="AI50">
        <f t="shared" si="39"/>
        <v>-2.4198832373999797E-3</v>
      </c>
      <c r="AJ50">
        <f t="shared" si="47"/>
        <v>-14.954036998965435</v>
      </c>
      <c r="AK50">
        <f t="shared" si="59"/>
        <v>-9.7700660711230274</v>
      </c>
      <c r="AL50">
        <f t="shared" si="40"/>
        <v>-24.726522953325862</v>
      </c>
      <c r="AN50">
        <f t="shared" si="48"/>
        <v>0</v>
      </c>
      <c r="AO50">
        <f t="shared" si="49"/>
        <v>0</v>
      </c>
      <c r="AP50">
        <f t="shared" si="50"/>
        <v>-7.4803911994729524E-9</v>
      </c>
      <c r="AQ50">
        <f t="shared" si="51"/>
        <v>-3.0083870677254934E-5</v>
      </c>
      <c r="AR50">
        <f t="shared" si="52"/>
        <v>-3.0091351068454405E-5</v>
      </c>
      <c r="AS50">
        <f t="shared" si="53"/>
        <v>-0.18595408665668087</v>
      </c>
      <c r="AT50">
        <f t="shared" si="54"/>
        <v>-0.12149118749383858</v>
      </c>
      <c r="AU50">
        <f t="shared" si="55"/>
        <v>-0.30747536550158788</v>
      </c>
      <c r="AW50">
        <v>47</v>
      </c>
      <c r="AX50">
        <f>IF(Z50&gt;0, (R50*SUMPRODUCT(K50:$K$98, X50:$X$98)-K50*$AZ$3)/Z50, 0)</f>
        <v>-10357976373.091455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0.79617230500000002</v>
      </c>
      <c r="Q51" s="5">
        <f t="shared" si="60"/>
        <v>50</v>
      </c>
      <c r="R51">
        <f t="shared" si="41"/>
        <v>50000</v>
      </c>
      <c r="S51">
        <f t="shared" si="42"/>
        <v>-47713487825.232727</v>
      </c>
      <c r="U51">
        <f t="shared" si="57"/>
        <v>0.79617230500000002</v>
      </c>
      <c r="V51">
        <f t="shared" si="58"/>
        <v>0.01</v>
      </c>
      <c r="W51">
        <f t="shared" si="34"/>
        <v>1.2031146911030797E-8</v>
      </c>
      <c r="X51">
        <f t="shared" si="35"/>
        <v>9.578865967949019E-9</v>
      </c>
      <c r="Y51">
        <f t="shared" si="36"/>
        <v>1.2031146911030796E-10</v>
      </c>
      <c r="Z51">
        <f t="shared" si="37"/>
        <v>2.33196947397147E-9</v>
      </c>
      <c r="AB51">
        <f t="shared" si="38"/>
        <v>-124.61833544564924</v>
      </c>
      <c r="AC51">
        <f t="shared" si="27"/>
        <v>-111.26639710515209</v>
      </c>
      <c r="AE51">
        <f t="shared" si="43"/>
        <v>0</v>
      </c>
      <c r="AF51">
        <f t="shared" si="44"/>
        <v>0</v>
      </c>
      <c r="AG51">
        <f t="shared" si="45"/>
        <v>-1.165984736985735E-7</v>
      </c>
      <c r="AH51">
        <f t="shared" si="46"/>
        <v>-4.7894329839745097E-4</v>
      </c>
      <c r="AI51">
        <f t="shared" si="39"/>
        <v>-4.7905989687114955E-4</v>
      </c>
      <c r="AJ51">
        <f t="shared" si="47"/>
        <v>-13.351938340497142</v>
      </c>
      <c r="AK51">
        <f t="shared" si="59"/>
        <v>-8.7232834811954483</v>
      </c>
      <c r="AL51">
        <f t="shared" si="40"/>
        <v>-22.075700881589462</v>
      </c>
      <c r="AN51">
        <f t="shared" si="48"/>
        <v>0</v>
      </c>
      <c r="AO51">
        <f t="shared" si="49"/>
        <v>0</v>
      </c>
      <c r="AP51">
        <f t="shared" si="50"/>
        <v>-1.2945598070465426E-9</v>
      </c>
      <c r="AQ51">
        <f t="shared" si="51"/>
        <v>-5.3175716996304412E-6</v>
      </c>
      <c r="AR51">
        <f t="shared" si="52"/>
        <v>-5.318866259437488E-6</v>
      </c>
      <c r="AS51">
        <f t="shared" si="53"/>
        <v>-0.14824278717794898</v>
      </c>
      <c r="AT51">
        <f t="shared" si="54"/>
        <v>-9.6852144132027612E-2</v>
      </c>
      <c r="AU51">
        <f t="shared" si="55"/>
        <v>-0.24510025017623605</v>
      </c>
      <c r="AW51">
        <v>48</v>
      </c>
      <c r="AX51">
        <f>IF(Z51&gt;0, (R51*SUMPRODUCT(K51:$K$98, X51:$X$98)-K51*$AZ$3)/Z51, 0)</f>
        <v>-47713487825.232727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0.79964768799999997</v>
      </c>
      <c r="Q52" s="5">
        <f t="shared" si="60"/>
        <v>50</v>
      </c>
      <c r="R52">
        <f t="shared" si="41"/>
        <v>50000</v>
      </c>
      <c r="S52">
        <f t="shared" si="42"/>
        <v>-223802537266.75748</v>
      </c>
      <c r="U52">
        <f t="shared" si="57"/>
        <v>0.79964768799999997</v>
      </c>
      <c r="V52">
        <f t="shared" si="58"/>
        <v>0.01</v>
      </c>
      <c r="W52">
        <f t="shared" si="34"/>
        <v>2.33196947397147E-9</v>
      </c>
      <c r="X52">
        <f t="shared" si="35"/>
        <v>1.8647539983478621E-9</v>
      </c>
      <c r="Y52">
        <f t="shared" si="36"/>
        <v>2.33196947397147E-11</v>
      </c>
      <c r="Z52">
        <f t="shared" si="37"/>
        <v>4.4389578088389321E-10</v>
      </c>
      <c r="AB52">
        <f t="shared" si="38"/>
        <v>-111.26639710515209</v>
      </c>
      <c r="AC52">
        <f t="shared" si="27"/>
        <v>-99.345002043823925</v>
      </c>
      <c r="AE52">
        <f t="shared" si="43"/>
        <v>0</v>
      </c>
      <c r="AF52">
        <f t="shared" si="44"/>
        <v>0</v>
      </c>
      <c r="AG52">
        <f t="shared" si="45"/>
        <v>-2.2194789044194659E-8</v>
      </c>
      <c r="AH52">
        <f t="shared" si="46"/>
        <v>-9.3237699917393102E-5</v>
      </c>
      <c r="AI52">
        <f t="shared" si="39"/>
        <v>-9.3259894706437297E-5</v>
      </c>
      <c r="AJ52">
        <f t="shared" si="47"/>
        <v>-11.92139506132817</v>
      </c>
      <c r="AK52">
        <f t="shared" si="59"/>
        <v>-7.7886477973606469</v>
      </c>
      <c r="AL52">
        <f t="shared" si="40"/>
        <v>-19.710136118583524</v>
      </c>
      <c r="AN52">
        <f t="shared" si="48"/>
        <v>0</v>
      </c>
      <c r="AO52">
        <f t="shared" si="49"/>
        <v>0</v>
      </c>
      <c r="AP52">
        <f t="shared" si="50"/>
        <v>-2.2002004669069935E-10</v>
      </c>
      <c r="AQ52">
        <f t="shared" si="51"/>
        <v>-9.2427835418079794E-7</v>
      </c>
      <c r="AR52">
        <f t="shared" si="52"/>
        <v>-9.2449837422748873E-7</v>
      </c>
      <c r="AS52">
        <f t="shared" si="53"/>
        <v>-0.11817845588839974</v>
      </c>
      <c r="AT52">
        <f t="shared" si="54"/>
        <v>-7.7209954490688543E-2</v>
      </c>
      <c r="AU52">
        <f t="shared" si="55"/>
        <v>-0.19538933487746252</v>
      </c>
      <c r="AW52">
        <v>49</v>
      </c>
      <c r="AX52">
        <f>IF(Z52&gt;0, (R52*SUMPRODUCT(K52:$K$98, X52:$X$98)-K52*$AZ$3)/Z52, 0)</f>
        <v>-223802537266.75748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0.80323853099999998</v>
      </c>
      <c r="Q53" s="5">
        <f t="shared" si="60"/>
        <v>50</v>
      </c>
      <c r="R53">
        <f t="shared" si="41"/>
        <v>50000</v>
      </c>
      <c r="S53">
        <f t="shared" si="42"/>
        <v>-1069940694252.9777</v>
      </c>
      <c r="U53">
        <f t="shared" si="57"/>
        <v>0.80323853099999998</v>
      </c>
      <c r="V53">
        <f t="shared" si="58"/>
        <v>0.01</v>
      </c>
      <c r="W53">
        <f t="shared" si="34"/>
        <v>4.4389578088389321E-10</v>
      </c>
      <c r="X53">
        <f t="shared" si="35"/>
        <v>3.5655419495427624E-10</v>
      </c>
      <c r="Y53">
        <f t="shared" si="36"/>
        <v>4.438957808838932E-12</v>
      </c>
      <c r="Z53">
        <f t="shared" si="37"/>
        <v>8.2902628120778035E-11</v>
      </c>
      <c r="AB53">
        <f t="shared" si="38"/>
        <v>-99.345002043823925</v>
      </c>
      <c r="AC53">
        <f t="shared" si="27"/>
        <v>-88.700895486941675</v>
      </c>
      <c r="AE53">
        <f t="shared" si="43"/>
        <v>0</v>
      </c>
      <c r="AF53">
        <f t="shared" si="44"/>
        <v>0</v>
      </c>
      <c r="AG53">
        <f t="shared" si="45"/>
        <v>-4.1451314060389021E-9</v>
      </c>
      <c r="AH53">
        <f t="shared" si="46"/>
        <v>-1.7827709747713811E-5</v>
      </c>
      <c r="AI53">
        <f t="shared" si="39"/>
        <v>-1.7831854879119852E-5</v>
      </c>
      <c r="AJ53">
        <f t="shared" si="47"/>
        <v>-10.644106556882249</v>
      </c>
      <c r="AK53">
        <f t="shared" si="59"/>
        <v>-6.9541501430676753</v>
      </c>
      <c r="AL53">
        <f t="shared" si="40"/>
        <v>-17.598274531804805</v>
      </c>
      <c r="AN53">
        <f t="shared" si="48"/>
        <v>0</v>
      </c>
      <c r="AO53">
        <f t="shared" si="49"/>
        <v>0</v>
      </c>
      <c r="AP53">
        <f t="shared" si="50"/>
        <v>-3.6688631365538935E-11</v>
      </c>
      <c r="AQ53">
        <f t="shared" si="51"/>
        <v>-1.5779337419141851E-7</v>
      </c>
      <c r="AR53">
        <f t="shared" si="52"/>
        <v>-1.5783006282278405E-7</v>
      </c>
      <c r="AS53">
        <f t="shared" si="53"/>
        <v>-9.4211175335005476E-2</v>
      </c>
      <c r="AT53">
        <f t="shared" si="54"/>
        <v>-6.1551305873661206E-2</v>
      </c>
      <c r="AU53">
        <f t="shared" si="55"/>
        <v>-0.1557626390387295</v>
      </c>
      <c r="AW53">
        <v>50</v>
      </c>
      <c r="AX53">
        <f>IF(Z53&gt;0, (R53*SUMPRODUCT(K53:$K$98, X53:$X$98)-K53*$AZ$3)/Z53, 0)</f>
        <v>-1069940694252.9777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0.80709142899999997</v>
      </c>
      <c r="Q54" s="5">
        <f t="shared" si="60"/>
        <v>50</v>
      </c>
      <c r="R54">
        <f t="shared" si="41"/>
        <v>50000</v>
      </c>
      <c r="S54">
        <f t="shared" si="42"/>
        <v>-5222850890655.5537</v>
      </c>
      <c r="U54">
        <f t="shared" si="57"/>
        <v>0.80709142899999997</v>
      </c>
      <c r="V54">
        <f t="shared" si="58"/>
        <v>0.01</v>
      </c>
      <c r="W54">
        <f t="shared" si="34"/>
        <v>8.2902628120778035E-11</v>
      </c>
      <c r="X54">
        <f t="shared" si="35"/>
        <v>6.6910000597854331E-11</v>
      </c>
      <c r="Y54">
        <f t="shared" si="36"/>
        <v>8.2902628120778039E-13</v>
      </c>
      <c r="Z54">
        <f t="shared" si="37"/>
        <v>1.5163601241715924E-11</v>
      </c>
      <c r="AB54">
        <f t="shared" si="38"/>
        <v>-88.700895486941675</v>
      </c>
      <c r="AC54">
        <f t="shared" si="27"/>
        <v>-79.197228250841675</v>
      </c>
      <c r="AE54">
        <f t="shared" si="43"/>
        <v>0</v>
      </c>
      <c r="AF54">
        <f t="shared" si="44"/>
        <v>0</v>
      </c>
      <c r="AG54">
        <f t="shared" si="45"/>
        <v>-7.5818006208579622E-10</v>
      </c>
      <c r="AH54">
        <f t="shared" si="46"/>
        <v>-3.3455000298927164E-6</v>
      </c>
      <c r="AI54">
        <f t="shared" si="39"/>
        <v>-3.3462582099548022E-6</v>
      </c>
      <c r="AJ54">
        <f t="shared" si="47"/>
        <v>-9.5036672361000001</v>
      </c>
      <c r="AK54">
        <f t="shared" si="59"/>
        <v>-6.209062684085918</v>
      </c>
      <c r="AL54">
        <f t="shared" si="40"/>
        <v>-15.712733266444127</v>
      </c>
      <c r="AN54">
        <f t="shared" si="48"/>
        <v>0</v>
      </c>
      <c r="AO54">
        <f t="shared" si="49"/>
        <v>0</v>
      </c>
      <c r="AP54">
        <f t="shared" si="50"/>
        <v>-5.9916652991218793E-12</v>
      </c>
      <c r="AQ54">
        <f t="shared" si="51"/>
        <v>-2.6438464211488428E-8</v>
      </c>
      <c r="AR54">
        <f t="shared" si="52"/>
        <v>-2.6444455876787552E-8</v>
      </c>
      <c r="AS54">
        <f t="shared" si="53"/>
        <v>-7.5104577448645987E-2</v>
      </c>
      <c r="AT54">
        <f t="shared" si="54"/>
        <v>-4.9068324643045377E-2</v>
      </c>
      <c r="AU54">
        <f t="shared" si="55"/>
        <v>-0.12417292853614724</v>
      </c>
      <c r="AW54">
        <v>51</v>
      </c>
      <c r="AX54">
        <f>IF(Z54&gt;0, (R54*SUMPRODUCT(K54:$K$98, X54:$X$98)-K54*$AZ$3)/Z54, 0)</f>
        <v>-5222850890655.5537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0.81105379099999997</v>
      </c>
      <c r="Q55" s="5">
        <f t="shared" si="60"/>
        <v>50</v>
      </c>
      <c r="R55">
        <f t="shared" si="41"/>
        <v>50000</v>
      </c>
      <c r="S55">
        <f t="shared" si="42"/>
        <v>-26059561425634.043</v>
      </c>
      <c r="U55">
        <f t="shared" si="57"/>
        <v>0.81105379099999997</v>
      </c>
      <c r="V55">
        <f t="shared" si="58"/>
        <v>0.01</v>
      </c>
      <c r="W55">
        <f t="shared" si="34"/>
        <v>1.5163601241715924E-11</v>
      </c>
      <c r="X55">
        <f t="shared" si="35"/>
        <v>1.2298496272306008E-11</v>
      </c>
      <c r="Y55">
        <f t="shared" si="36"/>
        <v>1.5163601241715925E-13</v>
      </c>
      <c r="Z55">
        <f t="shared" si="37"/>
        <v>2.713468956992757E-12</v>
      </c>
      <c r="AB55">
        <f t="shared" si="38"/>
        <v>-79.197228250841675</v>
      </c>
      <c r="AC55">
        <f t="shared" si="27"/>
        <v>-70.711810961303897</v>
      </c>
      <c r="AE55">
        <f t="shared" si="43"/>
        <v>0</v>
      </c>
      <c r="AF55">
        <f t="shared" si="44"/>
        <v>0</v>
      </c>
      <c r="AG55">
        <f t="shared" si="45"/>
        <v>-1.3567344784963786E-10</v>
      </c>
      <c r="AH55">
        <f t="shared" si="46"/>
        <v>-6.1492481361530034E-7</v>
      </c>
      <c r="AI55">
        <f t="shared" si="39"/>
        <v>-6.1506048706314998E-7</v>
      </c>
      <c r="AJ55">
        <f t="shared" si="47"/>
        <v>-8.4854172895377786</v>
      </c>
      <c r="AK55">
        <f t="shared" si="59"/>
        <v>-5.5438059775589181</v>
      </c>
      <c r="AL55">
        <f t="shared" si="40"/>
        <v>-14.029223882157185</v>
      </c>
      <c r="AN55">
        <f t="shared" si="48"/>
        <v>0</v>
      </c>
      <c r="AO55">
        <f t="shared" si="49"/>
        <v>0</v>
      </c>
      <c r="AP55">
        <f t="shared" si="50"/>
        <v>-9.5730874185242058E-13</v>
      </c>
      <c r="AQ55">
        <f t="shared" si="51"/>
        <v>-4.3388954064785255E-9</v>
      </c>
      <c r="AR55">
        <f t="shared" si="52"/>
        <v>-4.3398527152203777E-9</v>
      </c>
      <c r="AS55">
        <f t="shared" si="53"/>
        <v>-5.9872910125662961E-2</v>
      </c>
      <c r="AT55">
        <f t="shared" si="54"/>
        <v>-3.9116968055035853E-2</v>
      </c>
      <c r="AU55">
        <f t="shared" si="55"/>
        <v>-9.8989882520551534E-2</v>
      </c>
      <c r="AW55">
        <v>52</v>
      </c>
      <c r="AX55">
        <f>IF(Z55&gt;0, (R55*SUMPRODUCT(K55:$K$98, X55:$X$98)-K55*$AZ$3)/Z55, 0)</f>
        <v>-26059561425634.043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0.81525055400000002</v>
      </c>
      <c r="Q56" s="5">
        <f t="shared" si="60"/>
        <v>50</v>
      </c>
      <c r="R56">
        <f t="shared" si="41"/>
        <v>50000</v>
      </c>
      <c r="S56">
        <f t="shared" si="42"/>
        <v>-133147578390588.5</v>
      </c>
      <c r="U56">
        <f t="shared" si="57"/>
        <v>0.81525055400000002</v>
      </c>
      <c r="V56">
        <f t="shared" si="58"/>
        <v>0.01</v>
      </c>
      <c r="W56">
        <f t="shared" si="34"/>
        <v>2.713468956992757E-12</v>
      </c>
      <c r="X56">
        <f t="shared" si="35"/>
        <v>2.2121570704501472E-12</v>
      </c>
      <c r="Y56">
        <f t="shared" si="36"/>
        <v>2.713468956992757E-14</v>
      </c>
      <c r="Z56">
        <f t="shared" si="37"/>
        <v>4.7417719697268224E-13</v>
      </c>
      <c r="AB56">
        <f t="shared" si="38"/>
        <v>-70.711810961303897</v>
      </c>
      <c r="AC56">
        <f t="shared" si="27"/>
        <v>-63.135545504949732</v>
      </c>
      <c r="AE56">
        <f t="shared" si="43"/>
        <v>0</v>
      </c>
      <c r="AF56">
        <f t="shared" si="44"/>
        <v>0</v>
      </c>
      <c r="AG56">
        <f t="shared" si="45"/>
        <v>-2.3708859848634112E-11</v>
      </c>
      <c r="AH56">
        <f t="shared" si="46"/>
        <v>-1.1060785352250736E-7</v>
      </c>
      <c r="AI56">
        <f t="shared" si="39"/>
        <v>-1.10631562382356E-7</v>
      </c>
      <c r="AJ56">
        <f t="shared" si="47"/>
        <v>-7.5762654563541645</v>
      </c>
      <c r="AK56">
        <f t="shared" si="59"/>
        <v>-4.949826767291273</v>
      </c>
      <c r="AL56">
        <f t="shared" si="40"/>
        <v>-12.526092334276999</v>
      </c>
      <c r="AN56">
        <f t="shared" si="48"/>
        <v>0</v>
      </c>
      <c r="AO56">
        <f t="shared" si="49"/>
        <v>0</v>
      </c>
      <c r="AP56">
        <f t="shared" si="50"/>
        <v>-1.4936533240148888E-13</v>
      </c>
      <c r="AQ56">
        <f t="shared" si="51"/>
        <v>-6.9682721620020429E-10</v>
      </c>
      <c r="AR56">
        <f t="shared" si="52"/>
        <v>-6.9697658153260579E-10</v>
      </c>
      <c r="AS56">
        <f t="shared" si="53"/>
        <v>-4.7730317504721842E-2</v>
      </c>
      <c r="AT56">
        <f t="shared" si="54"/>
        <v>-3.1183807451999498E-2</v>
      </c>
      <c r="AU56">
        <f t="shared" si="55"/>
        <v>-7.8914125653697917E-2</v>
      </c>
      <c r="AW56">
        <v>53</v>
      </c>
      <c r="AX56">
        <f>IF(Z56&gt;0, (R56*SUMPRODUCT(K56:$K$98, X56:$X$98)-K56*$AZ$3)/Z56, 0)</f>
        <v>-133147578390588.5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0.81969331899999998</v>
      </c>
      <c r="Q57" s="5">
        <f t="shared" si="60"/>
        <v>50</v>
      </c>
      <c r="R57">
        <f t="shared" si="41"/>
        <v>50000</v>
      </c>
      <c r="S57">
        <f t="shared" si="42"/>
        <v>-698045230659220.13</v>
      </c>
      <c r="U57">
        <f t="shared" si="57"/>
        <v>0.81969331899999998</v>
      </c>
      <c r="V57">
        <f t="shared" si="58"/>
        <v>0.01</v>
      </c>
      <c r="W57">
        <f t="shared" si="34"/>
        <v>4.7417719697268224E-13</v>
      </c>
      <c r="X57">
        <f t="shared" si="35"/>
        <v>3.8867988038065463E-13</v>
      </c>
      <c r="Y57">
        <f t="shared" si="36"/>
        <v>4.7417719697268224E-15</v>
      </c>
      <c r="Z57">
        <f t="shared" si="37"/>
        <v>8.0755544622300784E-14</v>
      </c>
      <c r="AB57">
        <f t="shared" si="38"/>
        <v>-63.135545504949732</v>
      </c>
      <c r="AC57">
        <f t="shared" si="27"/>
        <v>-56.371022772884892</v>
      </c>
      <c r="AE57">
        <f t="shared" si="43"/>
        <v>0</v>
      </c>
      <c r="AF57">
        <f t="shared" si="44"/>
        <v>0</v>
      </c>
      <c r="AG57">
        <f t="shared" si="45"/>
        <v>-4.0377772311150395E-12</v>
      </c>
      <c r="AH57">
        <f t="shared" si="46"/>
        <v>-1.9433994019032733E-8</v>
      </c>
      <c r="AI57">
        <f t="shared" si="39"/>
        <v>-1.9438031796263849E-8</v>
      </c>
      <c r="AJ57">
        <f t="shared" si="47"/>
        <v>-6.7645227320648402</v>
      </c>
      <c r="AK57">
        <f t="shared" si="59"/>
        <v>-4.4194881853464816</v>
      </c>
      <c r="AL57">
        <f t="shared" si="40"/>
        <v>-11.184010936849354</v>
      </c>
      <c r="AN57">
        <f t="shared" si="48"/>
        <v>0</v>
      </c>
      <c r="AO57">
        <f t="shared" si="49"/>
        <v>0</v>
      </c>
      <c r="AP57">
        <f t="shared" si="50"/>
        <v>-2.2712423230142266E-14</v>
      </c>
      <c r="AQ57">
        <f t="shared" si="51"/>
        <v>-1.093158616604595E-10</v>
      </c>
      <c r="AR57">
        <f t="shared" si="52"/>
        <v>-1.0933857408368965E-10</v>
      </c>
      <c r="AS57">
        <f t="shared" si="53"/>
        <v>-3.8050316906202197E-2</v>
      </c>
      <c r="AT57">
        <f t="shared" si="54"/>
        <v>-2.4859540380954434E-2</v>
      </c>
      <c r="AU57">
        <f t="shared" si="55"/>
        <v>-6.2909857396495211E-2</v>
      </c>
      <c r="AW57">
        <v>54</v>
      </c>
      <c r="AX57">
        <f>IF(Z57&gt;0, (R57*SUMPRODUCT(K57:$K$98, X57:$X$98)-K57*$AZ$3)/Z57, 0)</f>
        <v>-698045230659220.13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0.82421808699999999</v>
      </c>
      <c r="Q58" s="5">
        <f t="shared" si="60"/>
        <v>50</v>
      </c>
      <c r="R58">
        <f t="shared" si="41"/>
        <v>50000</v>
      </c>
      <c r="S58">
        <f t="shared" si="42"/>
        <v>-3759485331989319</v>
      </c>
      <c r="U58">
        <f t="shared" si="57"/>
        <v>0.82421808699999999</v>
      </c>
      <c r="V58">
        <f t="shared" si="58"/>
        <v>0.01</v>
      </c>
      <c r="W58">
        <f t="shared" si="34"/>
        <v>8.0755544622300784E-14</v>
      </c>
      <c r="X58">
        <f t="shared" si="35"/>
        <v>6.6560180503235893E-14</v>
      </c>
      <c r="Y58">
        <f t="shared" si="36"/>
        <v>8.0755544622300783E-16</v>
      </c>
      <c r="Z58">
        <f t="shared" si="37"/>
        <v>1.3387808672841883E-14</v>
      </c>
      <c r="AB58">
        <f t="shared" si="38"/>
        <v>-56.371022772884892</v>
      </c>
      <c r="AC58">
        <f t="shared" si="27"/>
        <v>-50.331270333028449</v>
      </c>
      <c r="AE58">
        <f t="shared" si="43"/>
        <v>0</v>
      </c>
      <c r="AF58">
        <f t="shared" si="44"/>
        <v>0</v>
      </c>
      <c r="AG58">
        <f t="shared" si="45"/>
        <v>-6.6939043364209413E-13</v>
      </c>
      <c r="AH58">
        <f t="shared" si="46"/>
        <v>-3.3280090251617945E-9</v>
      </c>
      <c r="AI58">
        <f t="shared" si="39"/>
        <v>-3.3286784155954367E-9</v>
      </c>
      <c r="AJ58">
        <f t="shared" si="47"/>
        <v>-6.0397524398564428</v>
      </c>
      <c r="AK58">
        <f t="shared" si="59"/>
        <v>-3.9459715941019429</v>
      </c>
      <c r="AL58">
        <f t="shared" si="40"/>
        <v>-9.9857240372870635</v>
      </c>
      <c r="AN58">
        <f t="shared" si="48"/>
        <v>0</v>
      </c>
      <c r="AO58">
        <f t="shared" si="49"/>
        <v>0</v>
      </c>
      <c r="AP58">
        <f t="shared" si="50"/>
        <v>-3.3618830106773416E-15</v>
      </c>
      <c r="AQ58">
        <f t="shared" si="51"/>
        <v>-1.6714276808823409E-11</v>
      </c>
      <c r="AR58">
        <f t="shared" si="52"/>
        <v>-1.6717638691834085E-11</v>
      </c>
      <c r="AS58">
        <f t="shared" si="53"/>
        <v>-3.0333479679076094E-2</v>
      </c>
      <c r="AT58">
        <f t="shared" si="54"/>
        <v>-1.9817873390643108E-2</v>
      </c>
      <c r="AU58">
        <f t="shared" si="55"/>
        <v>-5.015135308643684E-2</v>
      </c>
      <c r="AW58">
        <v>55</v>
      </c>
      <c r="AX58">
        <f>IF(Z58&gt;0, (R58*SUMPRODUCT(K58:$K$98, X58:$X$98)-K58*$AZ$3)/Z58, 0)</f>
        <v>-3759485331989319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0.82894669600000004</v>
      </c>
      <c r="Q59" s="5">
        <f t="shared" si="60"/>
        <v>50</v>
      </c>
      <c r="R59">
        <f t="shared" si="41"/>
        <v>50000</v>
      </c>
      <c r="S59">
        <f t="shared" si="42"/>
        <v>-2.0842064389653332E+16</v>
      </c>
      <c r="U59">
        <f t="shared" si="57"/>
        <v>0.82894669600000004</v>
      </c>
      <c r="V59">
        <f t="shared" si="58"/>
        <v>0.01</v>
      </c>
      <c r="W59">
        <f t="shared" si="34"/>
        <v>1.3387808672841883E-14</v>
      </c>
      <c r="X59">
        <f t="shared" si="35"/>
        <v>1.1097779766032424E-14</v>
      </c>
      <c r="Y59">
        <f t="shared" si="36"/>
        <v>1.3387808672841884E-16</v>
      </c>
      <c r="Z59">
        <f t="shared" si="37"/>
        <v>2.1561508200810397E-15</v>
      </c>
      <c r="AB59">
        <f t="shared" si="38"/>
        <v>-50.331270333028449</v>
      </c>
      <c r="AC59">
        <f t="shared" si="27"/>
        <v>-44.938634225932866</v>
      </c>
      <c r="AE59">
        <f t="shared" si="43"/>
        <v>0</v>
      </c>
      <c r="AF59">
        <f t="shared" si="44"/>
        <v>0</v>
      </c>
      <c r="AG59">
        <f t="shared" si="45"/>
        <v>-1.0780754100405199E-13</v>
      </c>
      <c r="AH59">
        <f t="shared" si="46"/>
        <v>-5.5488898830162117E-10</v>
      </c>
      <c r="AI59">
        <f t="shared" si="39"/>
        <v>-5.5499679584262525E-10</v>
      </c>
      <c r="AJ59">
        <f t="shared" si="47"/>
        <v>-5.3926361070955835</v>
      </c>
      <c r="AK59">
        <f t="shared" si="59"/>
        <v>-3.523188923311992</v>
      </c>
      <c r="AL59">
        <f t="shared" si="40"/>
        <v>-8.9158250309625728</v>
      </c>
      <c r="AN59">
        <f t="shared" si="48"/>
        <v>0</v>
      </c>
      <c r="AO59">
        <f t="shared" si="49"/>
        <v>0</v>
      </c>
      <c r="AP59">
        <f t="shared" si="50"/>
        <v>-4.8343068440272582E-16</v>
      </c>
      <c r="AQ59">
        <f t="shared" si="51"/>
        <v>-2.4882337625352811E-12</v>
      </c>
      <c r="AR59">
        <f t="shared" si="52"/>
        <v>-2.488717193219684E-12</v>
      </c>
      <c r="AS59">
        <f t="shared" si="53"/>
        <v>-2.4181664285340534E-2</v>
      </c>
      <c r="AT59">
        <f t="shared" si="54"/>
        <v>-1.5798687333131948E-2</v>
      </c>
      <c r="AU59">
        <f t="shared" si="55"/>
        <v>-3.9980351620961203E-2</v>
      </c>
      <c r="AW59">
        <v>56</v>
      </c>
      <c r="AX59">
        <f>IF(Z59&gt;0, (R59*SUMPRODUCT(K59:$K$98, X59:$X$98)-K59*$AZ$3)/Z59, 0)</f>
        <v>-2.0842064389653332E+16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0.83370721699999994</v>
      </c>
      <c r="Q60" s="5">
        <f t="shared" si="60"/>
        <v>50</v>
      </c>
      <c r="R60">
        <f t="shared" si="41"/>
        <v>50000</v>
      </c>
      <c r="S60">
        <f t="shared" si="42"/>
        <v>-1.1906490949227947E+17</v>
      </c>
      <c r="U60">
        <f t="shared" si="57"/>
        <v>0.83370721699999994</v>
      </c>
      <c r="V60">
        <f t="shared" si="58"/>
        <v>0.01</v>
      </c>
      <c r="W60">
        <f t="shared" si="34"/>
        <v>2.1561508200810397E-15</v>
      </c>
      <c r="X60">
        <f t="shared" si="35"/>
        <v>1.7975984996420312E-15</v>
      </c>
      <c r="Y60">
        <f t="shared" si="36"/>
        <v>2.1561508200810398E-17</v>
      </c>
      <c r="Z60">
        <f t="shared" si="37"/>
        <v>3.3699081223819805E-16</v>
      </c>
      <c r="AB60">
        <f t="shared" si="38"/>
        <v>-44.938634225932866</v>
      </c>
      <c r="AC60">
        <f t="shared" si="27"/>
        <v>-40.123780558870799</v>
      </c>
      <c r="AE60">
        <f t="shared" si="43"/>
        <v>0</v>
      </c>
      <c r="AF60">
        <f t="shared" si="44"/>
        <v>0</v>
      </c>
      <c r="AG60">
        <f t="shared" si="45"/>
        <v>-1.6849540611909903E-14</v>
      </c>
      <c r="AH60">
        <f t="shared" si="46"/>
        <v>-8.9879924982101562E-11</v>
      </c>
      <c r="AI60">
        <f t="shared" si="39"/>
        <v>-8.9896774522713478E-11</v>
      </c>
      <c r="AJ60">
        <f t="shared" si="47"/>
        <v>-4.8148536670620672</v>
      </c>
      <c r="AK60">
        <f t="shared" si="59"/>
        <v>-3.1457043958153008</v>
      </c>
      <c r="AL60">
        <f t="shared" si="40"/>
        <v>-7.960558062967265</v>
      </c>
      <c r="AN60">
        <f t="shared" si="48"/>
        <v>0</v>
      </c>
      <c r="AO60">
        <f t="shared" si="49"/>
        <v>0</v>
      </c>
      <c r="AP60">
        <f t="shared" si="50"/>
        <v>-6.7461363440086371E-17</v>
      </c>
      <c r="AQ60">
        <f t="shared" si="51"/>
        <v>-3.5985683080875163E-13</v>
      </c>
      <c r="AR60">
        <f t="shared" si="52"/>
        <v>-3.5992429217219176E-13</v>
      </c>
      <c r="AS60">
        <f t="shared" si="53"/>
        <v>-1.9277474717317448E-2</v>
      </c>
      <c r="AT60">
        <f t="shared" si="54"/>
        <v>-1.2594616815319738E-2</v>
      </c>
      <c r="AU60">
        <f t="shared" si="55"/>
        <v>-3.187209153299711E-2</v>
      </c>
      <c r="AW60">
        <v>57</v>
      </c>
      <c r="AX60">
        <f>IF(Z60&gt;0, (R60*SUMPRODUCT(K60:$K$98, X60:$X$98)-K60*$AZ$3)/Z60, 0)</f>
        <v>-1.1906490949227947E+17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0.83838979800000002</v>
      </c>
      <c r="Q61" s="5">
        <f t="shared" si="60"/>
        <v>50</v>
      </c>
      <c r="R61">
        <f t="shared" si="41"/>
        <v>50000</v>
      </c>
      <c r="S61">
        <f t="shared" si="42"/>
        <v>-7.0119262095450496E+17</v>
      </c>
      <c r="U61">
        <f t="shared" si="57"/>
        <v>0.83838979800000002</v>
      </c>
      <c r="V61">
        <f t="shared" si="58"/>
        <v>0.01</v>
      </c>
      <c r="W61">
        <f t="shared" si="34"/>
        <v>3.3699081223819805E-16</v>
      </c>
      <c r="X61">
        <f t="shared" si="35"/>
        <v>2.825296590002388E-16</v>
      </c>
      <c r="Y61">
        <f t="shared" si="36"/>
        <v>3.3699081223819807E-18</v>
      </c>
      <c r="Z61">
        <f t="shared" si="37"/>
        <v>5.1091245115577274E-17</v>
      </c>
      <c r="AB61">
        <f t="shared" si="38"/>
        <v>-40.123780558870799</v>
      </c>
      <c r="AC61">
        <f t="shared" si="27"/>
        <v>-35.824804070420676</v>
      </c>
      <c r="AE61">
        <f t="shared" si="43"/>
        <v>0</v>
      </c>
      <c r="AF61">
        <f t="shared" si="44"/>
        <v>0</v>
      </c>
      <c r="AG61">
        <f t="shared" si="45"/>
        <v>-2.5545622557788635E-15</v>
      </c>
      <c r="AH61">
        <f t="shared" si="46"/>
        <v>-1.412648295001194E-11</v>
      </c>
      <c r="AI61">
        <f t="shared" si="39"/>
        <v>-1.4129037512267719E-11</v>
      </c>
      <c r="AJ61">
        <f t="shared" si="47"/>
        <v>-4.2989764884501227</v>
      </c>
      <c r="AK61">
        <f t="shared" si="59"/>
        <v>-2.808664639120956</v>
      </c>
      <c r="AL61">
        <f t="shared" si="40"/>
        <v>-7.1076411275852074</v>
      </c>
      <c r="AN61">
        <f t="shared" si="48"/>
        <v>0</v>
      </c>
      <c r="AO61">
        <f t="shared" si="49"/>
        <v>0</v>
      </c>
      <c r="AP61">
        <f t="shared" si="50"/>
        <v>-9.1319919092383093E-18</v>
      </c>
      <c r="AQ61">
        <f t="shared" si="51"/>
        <v>-5.0499034702980884E-14</v>
      </c>
      <c r="AR61">
        <f t="shared" si="52"/>
        <v>-5.0508166694890121E-14</v>
      </c>
      <c r="AS61">
        <f t="shared" si="53"/>
        <v>-1.5367884819296664E-2</v>
      </c>
      <c r="AT61">
        <f t="shared" si="54"/>
        <v>-1.0040351415274568E-2</v>
      </c>
      <c r="AU61">
        <f t="shared" si="55"/>
        <v>-2.5408236234621739E-2</v>
      </c>
      <c r="AW61">
        <v>58</v>
      </c>
      <c r="AX61">
        <f>IF(Z61&gt;0, (R61*SUMPRODUCT(K61:$K$98, X61:$X$98)-K61*$AZ$3)/Z61, 0)</f>
        <v>-7.0119262095450496E+17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0.84318435700000005</v>
      </c>
      <c r="Q62" s="5">
        <f t="shared" si="60"/>
        <v>50</v>
      </c>
      <c r="R62">
        <f t="shared" si="41"/>
        <v>50000</v>
      </c>
      <c r="S62">
        <f t="shared" si="42"/>
        <v>-4.2642924646520924E+18</v>
      </c>
      <c r="U62">
        <f t="shared" si="57"/>
        <v>0.84318435700000005</v>
      </c>
      <c r="V62">
        <f t="shared" si="58"/>
        <v>0.01</v>
      </c>
      <c r="W62">
        <f t="shared" si="34"/>
        <v>5.1091245115577274E-17</v>
      </c>
      <c r="X62">
        <f t="shared" si="35"/>
        <v>4.3079338661107416E-17</v>
      </c>
      <c r="Y62">
        <f t="shared" si="36"/>
        <v>5.1091245115577277E-19</v>
      </c>
      <c r="Z62">
        <f t="shared" si="37"/>
        <v>7.500994003314085E-18</v>
      </c>
      <c r="AB62">
        <f t="shared" si="38"/>
        <v>-35.824804070420676</v>
      </c>
      <c r="AC62">
        <f t="shared" si="27"/>
        <v>-31.986432205732786</v>
      </c>
      <c r="AE62">
        <f t="shared" si="43"/>
        <v>0</v>
      </c>
      <c r="AF62">
        <f t="shared" si="44"/>
        <v>0</v>
      </c>
      <c r="AG62">
        <f t="shared" si="45"/>
        <v>-3.7504970016570423E-16</v>
      </c>
      <c r="AH62">
        <f t="shared" si="46"/>
        <v>-2.153966933055371E-12</v>
      </c>
      <c r="AI62">
        <f t="shared" si="39"/>
        <v>-2.1543419827555366E-12</v>
      </c>
      <c r="AJ62">
        <f t="shared" si="47"/>
        <v>-3.8383718646878897</v>
      </c>
      <c r="AK62">
        <f t="shared" si="59"/>
        <v>-2.5077362849294476</v>
      </c>
      <c r="AL62">
        <f t="shared" si="40"/>
        <v>-6.3461081496194911</v>
      </c>
      <c r="AN62">
        <f t="shared" si="48"/>
        <v>0</v>
      </c>
      <c r="AO62">
        <f t="shared" si="49"/>
        <v>0</v>
      </c>
      <c r="AP62">
        <f t="shared" si="50"/>
        <v>-1.1970707714514461E-18</v>
      </c>
      <c r="AQ62">
        <f t="shared" si="51"/>
        <v>-6.8749577911788449E-15</v>
      </c>
      <c r="AR62">
        <f t="shared" si="52"/>
        <v>-6.8761548619502963E-15</v>
      </c>
      <c r="AS62">
        <f t="shared" si="53"/>
        <v>-1.2251183688853463E-2</v>
      </c>
      <c r="AT62">
        <f t="shared" si="54"/>
        <v>-8.0041066767176806E-3</v>
      </c>
      <c r="AU62">
        <f t="shared" si="55"/>
        <v>-2.0255290365578018E-2</v>
      </c>
      <c r="AW62">
        <v>59</v>
      </c>
      <c r="AX62">
        <f>IF(Z62&gt;0, (R62*SUMPRODUCT(K62:$K$98, X62:$X$98)-K62*$AZ$3)/Z62, 0)</f>
        <v>-4.2642924646520924E+18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0.84806285100000001</v>
      </c>
      <c r="Q63" s="5">
        <f t="shared" si="60"/>
        <v>50</v>
      </c>
      <c r="R63">
        <f t="shared" si="41"/>
        <v>50000</v>
      </c>
      <c r="S63">
        <f t="shared" si="42"/>
        <v>-2.6824577026670522E+19</v>
      </c>
      <c r="U63">
        <f t="shared" si="57"/>
        <v>0.84806285100000001</v>
      </c>
      <c r="V63">
        <f t="shared" si="58"/>
        <v>0.01</v>
      </c>
      <c r="W63">
        <f t="shared" si="34"/>
        <v>7.500994003314085E-18</v>
      </c>
      <c r="X63">
        <f t="shared" si="35"/>
        <v>6.3613143597844462E-18</v>
      </c>
      <c r="Y63">
        <f t="shared" si="36"/>
        <v>7.5009940033140854E-20</v>
      </c>
      <c r="Z63">
        <f t="shared" si="37"/>
        <v>1.064669703496498E-18</v>
      </c>
      <c r="AB63">
        <f t="shared" si="38"/>
        <v>-31.986432205732786</v>
      </c>
      <c r="AC63">
        <f t="shared" si="27"/>
        <v>-28.559314469404278</v>
      </c>
      <c r="AE63">
        <f t="shared" si="43"/>
        <v>0</v>
      </c>
      <c r="AF63">
        <f t="shared" si="44"/>
        <v>0</v>
      </c>
      <c r="AG63">
        <f t="shared" si="45"/>
        <v>-5.32334851748249E-17</v>
      </c>
      <c r="AH63">
        <f t="shared" si="46"/>
        <v>-3.1806571798922232E-13</v>
      </c>
      <c r="AI63">
        <f t="shared" si="39"/>
        <v>-3.1811895147439715E-13</v>
      </c>
      <c r="AJ63">
        <f t="shared" si="47"/>
        <v>-3.4271177363285084</v>
      </c>
      <c r="AK63">
        <f t="shared" si="59"/>
        <v>-2.2390502544012953</v>
      </c>
      <c r="AL63">
        <f t="shared" si="40"/>
        <v>-5.6661679907301217</v>
      </c>
      <c r="AN63">
        <f t="shared" si="48"/>
        <v>0</v>
      </c>
      <c r="AO63">
        <f t="shared" si="49"/>
        <v>0</v>
      </c>
      <c r="AP63">
        <f t="shared" si="50"/>
        <v>-1.5170429683129365E-19</v>
      </c>
      <c r="AQ63">
        <f t="shared" si="51"/>
        <v>-9.0642076007668113E-16</v>
      </c>
      <c r="AR63">
        <f t="shared" si="52"/>
        <v>-9.0657246437351231E-16</v>
      </c>
      <c r="AS63">
        <f t="shared" si="53"/>
        <v>-9.7665686295070071E-3</v>
      </c>
      <c r="AT63">
        <f t="shared" si="54"/>
        <v>-6.3808248379445872E-3</v>
      </c>
      <c r="AU63">
        <f t="shared" si="55"/>
        <v>-1.61473934674525E-2</v>
      </c>
      <c r="AW63">
        <v>60</v>
      </c>
      <c r="AX63">
        <f>IF(Z63&gt;0, (R63*SUMPRODUCT(K63:$K$98, X63:$X$98)-K63*$AZ$3)/Z63, 0)</f>
        <v>-2.6824577026670522E+19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0.85299375700000002</v>
      </c>
      <c r="Q64" s="5">
        <f t="shared" si="60"/>
        <v>50</v>
      </c>
      <c r="R64">
        <f t="shared" si="41"/>
        <v>50000</v>
      </c>
      <c r="S64">
        <f t="shared" si="42"/>
        <v>-1.7481331272170124E+20</v>
      </c>
      <c r="U64">
        <f t="shared" si="57"/>
        <v>0.85299375700000002</v>
      </c>
      <c r="V64">
        <f t="shared" si="58"/>
        <v>0.01</v>
      </c>
      <c r="W64">
        <f t="shared" si="34"/>
        <v>1.064669703496498E-18</v>
      </c>
      <c r="X64">
        <f t="shared" si="35"/>
        <v>9.0815661034955385E-19</v>
      </c>
      <c r="Y64">
        <f t="shared" si="36"/>
        <v>1.0646697034964981E-20</v>
      </c>
      <c r="Z64">
        <f t="shared" si="37"/>
        <v>1.4586639611197917E-19</v>
      </c>
      <c r="AB64">
        <f t="shared" si="38"/>
        <v>-28.559314469404278</v>
      </c>
      <c r="AC64">
        <f t="shared" si="27"/>
        <v>-25.499387919110962</v>
      </c>
      <c r="AE64">
        <f t="shared" si="43"/>
        <v>0</v>
      </c>
      <c r="AF64">
        <f t="shared" si="44"/>
        <v>0</v>
      </c>
      <c r="AG64">
        <f t="shared" si="45"/>
        <v>-7.2933198055989585E-18</v>
      </c>
      <c r="AH64">
        <f t="shared" si="46"/>
        <v>-4.5407830517477695E-14</v>
      </c>
      <c r="AI64">
        <f t="shared" si="39"/>
        <v>-4.5415123837283294E-14</v>
      </c>
      <c r="AJ64">
        <f t="shared" si="47"/>
        <v>-3.0599265502933157</v>
      </c>
      <c r="AK64">
        <f t="shared" si="59"/>
        <v>-1.9991520128582996</v>
      </c>
      <c r="AL64">
        <f t="shared" si="40"/>
        <v>-5.0590785631516608</v>
      </c>
      <c r="AN64">
        <f t="shared" si="48"/>
        <v>0</v>
      </c>
      <c r="AO64">
        <f t="shared" si="49"/>
        <v>0</v>
      </c>
      <c r="AP64">
        <f t="shared" si="50"/>
        <v>-1.8557531924832455E-20</v>
      </c>
      <c r="AQ64">
        <f t="shared" si="51"/>
        <v>-1.1553823045282891E-16</v>
      </c>
      <c r="AR64">
        <f t="shared" si="52"/>
        <v>-1.1555678798475373E-16</v>
      </c>
      <c r="AS64">
        <f t="shared" si="53"/>
        <v>-7.7858487161248579E-3</v>
      </c>
      <c r="AT64">
        <f t="shared" si="54"/>
        <v>-5.0867544945349076E-3</v>
      </c>
      <c r="AU64">
        <f t="shared" si="55"/>
        <v>-1.2872603210659882E-2</v>
      </c>
      <c r="AW64">
        <v>61</v>
      </c>
      <c r="AX64">
        <f>IF(Z64&gt;0, (R64*SUMPRODUCT(K64:$K$98, X64:$X$98)-K64*$AZ$3)/Z64, 0)</f>
        <v>-1.7481331272170124E+20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0.85794593600000002</v>
      </c>
      <c r="Q65" s="5">
        <f t="shared" si="60"/>
        <v>50</v>
      </c>
      <c r="R65">
        <f t="shared" si="41"/>
        <v>50000</v>
      </c>
      <c r="S65">
        <f t="shared" si="42"/>
        <v>-1.1819652512177927E+21</v>
      </c>
      <c r="U65">
        <f t="shared" si="57"/>
        <v>0.85794593600000002</v>
      </c>
      <c r="V65">
        <f t="shared" si="58"/>
        <v>0.01</v>
      </c>
      <c r="W65">
        <f t="shared" si="34"/>
        <v>1.4586639611197917E-19</v>
      </c>
      <c r="X65">
        <f t="shared" si="35"/>
        <v>1.2514548174323874E-19</v>
      </c>
      <c r="Y65">
        <f t="shared" si="36"/>
        <v>1.4586639611197918E-21</v>
      </c>
      <c r="Z65">
        <f t="shared" si="37"/>
        <v>1.9262250407620641E-20</v>
      </c>
      <c r="AB65">
        <f t="shared" si="38"/>
        <v>-25.499387919110962</v>
      </c>
      <c r="AC65">
        <f t="shared" si="27"/>
        <v>-22.767310642063361</v>
      </c>
      <c r="AE65">
        <f t="shared" si="43"/>
        <v>0</v>
      </c>
      <c r="AF65">
        <f t="shared" si="44"/>
        <v>0</v>
      </c>
      <c r="AG65">
        <f t="shared" si="45"/>
        <v>-9.6311252038103208E-19</v>
      </c>
      <c r="AH65">
        <f t="shared" si="46"/>
        <v>-6.2572740871619373E-15</v>
      </c>
      <c r="AI65">
        <f t="shared" si="39"/>
        <v>-6.258237199682318E-15</v>
      </c>
      <c r="AJ65">
        <f t="shared" si="47"/>
        <v>-2.7320772770476012</v>
      </c>
      <c r="AK65">
        <f t="shared" si="59"/>
        <v>-1.7849571543377676</v>
      </c>
      <c r="AL65">
        <f t="shared" si="40"/>
        <v>-4.5170344313853752</v>
      </c>
      <c r="AN65">
        <f t="shared" si="48"/>
        <v>0</v>
      </c>
      <c r="AO65">
        <f t="shared" si="49"/>
        <v>0</v>
      </c>
      <c r="AP65">
        <f t="shared" si="50"/>
        <v>-2.1880334897177386E-21</v>
      </c>
      <c r="AQ65">
        <f t="shared" si="51"/>
        <v>-1.4215499193839523E-17</v>
      </c>
      <c r="AR65">
        <f t="shared" si="52"/>
        <v>-1.4217687227329239E-17</v>
      </c>
      <c r="AS65">
        <f t="shared" si="53"/>
        <v>-6.206830928033205E-3</v>
      </c>
      <c r="AT65">
        <f t="shared" si="54"/>
        <v>-4.0551295396483635E-3</v>
      </c>
      <c r="AU65">
        <f t="shared" si="55"/>
        <v>-1.0261960467681583E-2</v>
      </c>
      <c r="AW65">
        <v>62</v>
      </c>
      <c r="AX65">
        <f>IF(Z65&gt;0, (R65*SUMPRODUCT(K65:$K$98, X65:$X$98)-K65*$AZ$3)/Z65, 0)</f>
        <v>-1.1819652512177927E+21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0.86292441799999997</v>
      </c>
      <c r="Q66" s="5">
        <f t="shared" si="60"/>
        <v>50</v>
      </c>
      <c r="R66">
        <f t="shared" si="41"/>
        <v>50000</v>
      </c>
      <c r="S66">
        <f t="shared" si="42"/>
        <v>-8.3047120504924584E+21</v>
      </c>
      <c r="U66">
        <f t="shared" si="57"/>
        <v>0.86292441799999997</v>
      </c>
      <c r="V66">
        <f t="shared" si="58"/>
        <v>0.01</v>
      </c>
      <c r="W66">
        <f t="shared" si="34"/>
        <v>1.9262250407620641E-20</v>
      </c>
      <c r="X66">
        <f t="shared" si="35"/>
        <v>1.6621866222366303E-20</v>
      </c>
      <c r="Y66">
        <f t="shared" si="36"/>
        <v>1.9262250407620643E-22</v>
      </c>
      <c r="Z66">
        <f t="shared" si="37"/>
        <v>2.4477616811781319E-21</v>
      </c>
      <c r="AB66">
        <f t="shared" si="38"/>
        <v>-22.767310642063361</v>
      </c>
      <c r="AC66">
        <f t="shared" si="27"/>
        <v>-20.327955930413712</v>
      </c>
      <c r="AE66">
        <f t="shared" si="43"/>
        <v>0</v>
      </c>
      <c r="AF66">
        <f t="shared" si="44"/>
        <v>0</v>
      </c>
      <c r="AG66">
        <f t="shared" si="45"/>
        <v>-1.2238808405890659E-19</v>
      </c>
      <c r="AH66">
        <f t="shared" si="46"/>
        <v>-8.3109331111831521E-16</v>
      </c>
      <c r="AI66">
        <f t="shared" si="39"/>
        <v>-8.3121569920237407E-16</v>
      </c>
      <c r="AJ66">
        <f t="shared" si="47"/>
        <v>-2.4393547116496492</v>
      </c>
      <c r="AK66">
        <f t="shared" si="59"/>
        <v>-1.5937117449444353</v>
      </c>
      <c r="AL66">
        <f t="shared" si="40"/>
        <v>-4.033066456594085</v>
      </c>
      <c r="AN66">
        <f t="shared" si="48"/>
        <v>0</v>
      </c>
      <c r="AO66">
        <f t="shared" si="49"/>
        <v>0</v>
      </c>
      <c r="AP66">
        <f t="shared" si="50"/>
        <v>-2.4825502601908284E-22</v>
      </c>
      <c r="AQ66">
        <f t="shared" si="51"/>
        <v>-1.6858102907849895E-18</v>
      </c>
      <c r="AR66">
        <f t="shared" si="52"/>
        <v>-1.6860585458110085E-18</v>
      </c>
      <c r="AS66">
        <f t="shared" si="53"/>
        <v>-4.9480476148223984E-3</v>
      </c>
      <c r="AT66">
        <f t="shared" si="54"/>
        <v>-3.232724441683963E-3</v>
      </c>
      <c r="AU66">
        <f t="shared" si="55"/>
        <v>-8.1807720565063632E-3</v>
      </c>
      <c r="AW66">
        <v>63</v>
      </c>
      <c r="AX66">
        <f>IF(Z66&gt;0, (R66*SUMPRODUCT(K66:$K$98, X66:$X$98)-K66*$AZ$3)/Z66, 0)</f>
        <v>-8.3047120504924584E+21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0.86793829099999997</v>
      </c>
      <c r="Q67" s="5">
        <f t="shared" si="60"/>
        <v>50</v>
      </c>
      <c r="R67">
        <f t="shared" ref="R67:R79" si="61">$C$6</f>
        <v>50000</v>
      </c>
      <c r="S67">
        <f t="shared" ref="S67:S79" si="62">AX67</f>
        <v>-6.0747318175382752E+22</v>
      </c>
      <c r="U67">
        <f t="shared" si="57"/>
        <v>0.86793829099999997</v>
      </c>
      <c r="V67">
        <f t="shared" si="58"/>
        <v>0.01</v>
      </c>
      <c r="W67">
        <f t="shared" si="34"/>
        <v>2.4477616811781319E-21</v>
      </c>
      <c r="X67">
        <f t="shared" si="35"/>
        <v>2.1245060903370347E-21</v>
      </c>
      <c r="Y67">
        <f t="shared" si="36"/>
        <v>2.447761681178132E-23</v>
      </c>
      <c r="Z67">
        <f t="shared" si="37"/>
        <v>2.9877797402931592E-22</v>
      </c>
      <c r="AB67">
        <f t="shared" si="38"/>
        <v>-20.327955930413712</v>
      </c>
      <c r="AC67">
        <f t="shared" si="27"/>
        <v>-18.149960652155098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-1.4938898701465797E-20</v>
      </c>
      <c r="AH67">
        <f t="shared" ref="AH67:AH79" si="66">-X67*R67</f>
        <v>-1.0622530451685173E-16</v>
      </c>
      <c r="AI67">
        <f t="shared" si="39"/>
        <v>-1.0624024341555319E-16</v>
      </c>
      <c r="AJ67">
        <f t="shared" ref="AJ67:AJ79" si="67">AB67-AC67</f>
        <v>-2.1779952782586136</v>
      </c>
      <c r="AK67">
        <f t="shared" si="59"/>
        <v>-1.4229569151289601</v>
      </c>
      <c r="AL67">
        <f t="shared" si="40"/>
        <v>-3.6009521933875739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-2.7055743521186358E-23</v>
      </c>
      <c r="AQ67">
        <f t="shared" ref="AQ67:AQ79" si="71">AH67*$K67</f>
        <v>-1.9238396697782437E-19</v>
      </c>
      <c r="AR67">
        <f t="shared" ref="AR67:AR79" si="72">AI67*$K67</f>
        <v>-1.9241102272134553E-19</v>
      </c>
      <c r="AS67">
        <f t="shared" ref="AS67:AS79" si="73">AJ67*$K67</f>
        <v>-3.9445532643673422E-3</v>
      </c>
      <c r="AT67">
        <f t="shared" ref="AT67:AT79" si="74">AK67*$K67</f>
        <v>-2.5771081327199954E-3</v>
      </c>
      <c r="AU67">
        <f t="shared" ref="AU67:AU79" si="75">AL67*$K67</f>
        <v>-6.5216613970873385E-3</v>
      </c>
      <c r="AW67">
        <v>64</v>
      </c>
      <c r="AX67">
        <f>IF(Z67&gt;0, (R67*SUMPRODUCT(K67:$K$98, X67:$X$98)-K67*$AZ$3)/Z67, 0)</f>
        <v>-6.0747318175382752E+22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0.872959127</v>
      </c>
      <c r="Q68" s="5">
        <f t="shared" si="60"/>
        <v>50</v>
      </c>
      <c r="R68">
        <f t="shared" si="61"/>
        <v>50000</v>
      </c>
      <c r="S68">
        <f t="shared" si="62"/>
        <v>-4.6341654459725393E+23</v>
      </c>
      <c r="U68">
        <f t="shared" ref="U68:U79" si="77">M68</f>
        <v>0.872959127</v>
      </c>
      <c r="V68">
        <f t="shared" ref="V68:V79" si="78">$C$10</f>
        <v>0.01</v>
      </c>
      <c r="W68">
        <f t="shared" si="34"/>
        <v>2.9877797402931592E-22</v>
      </c>
      <c r="X68">
        <f t="shared" si="35"/>
        <v>2.608209593754603E-22</v>
      </c>
      <c r="Y68">
        <f t="shared" si="36"/>
        <v>2.9877797402931591E-24</v>
      </c>
      <c r="Z68">
        <f t="shared" si="37"/>
        <v>3.4969234913562458E-23</v>
      </c>
      <c r="AB68">
        <f t="shared" si="38"/>
        <v>-18.149960652155098</v>
      </c>
      <c r="AC68">
        <f t="shared" ref="AC68:AC79" si="79">S68*Z68</f>
        <v>-16.205322010852765</v>
      </c>
      <c r="AE68">
        <f t="shared" si="63"/>
        <v>0</v>
      </c>
      <c r="AF68">
        <f t="shared" si="64"/>
        <v>0</v>
      </c>
      <c r="AG68">
        <f t="shared" si="65"/>
        <v>-1.7484617456781228E-21</v>
      </c>
      <c r="AH68">
        <f t="shared" si="66"/>
        <v>-1.3041047968773015E-17</v>
      </c>
      <c r="AI68">
        <f t="shared" si="39"/>
        <v>-1.3042796430518693E-17</v>
      </c>
      <c r="AJ68">
        <f t="shared" si="67"/>
        <v>-1.9446386413023333</v>
      </c>
      <c r="AK68">
        <f t="shared" ref="AK68:AK79" si="80">G68*SUM(AB68:AB68, AE68:AF68)</f>
        <v>-1.270497245650857</v>
      </c>
      <c r="AL68">
        <f t="shared" si="40"/>
        <v>-3.2151358869531901</v>
      </c>
      <c r="AN68">
        <f t="shared" si="68"/>
        <v>0</v>
      </c>
      <c r="AO68">
        <f t="shared" si="69"/>
        <v>0</v>
      </c>
      <c r="AP68">
        <f t="shared" si="70"/>
        <v>-2.8273462869497715E-24</v>
      </c>
      <c r="AQ68">
        <f t="shared" si="71"/>
        <v>-2.1087998432670307E-20</v>
      </c>
      <c r="AR68">
        <f t="shared" si="72"/>
        <v>-2.1090825778957257E-20</v>
      </c>
      <c r="AS68">
        <f t="shared" si="73"/>
        <v>-3.1445737120275362E-3</v>
      </c>
      <c r="AT68">
        <f t="shared" si="74"/>
        <v>-2.0544548251913227E-3</v>
      </c>
      <c r="AU68">
        <f t="shared" si="75"/>
        <v>-5.1990285372188584E-3</v>
      </c>
      <c r="AW68">
        <v>65</v>
      </c>
      <c r="AX68">
        <f>IF(Z68&gt;0, (R68*SUMPRODUCT(K68:$K$98, X68:$X$98)-K68*$AZ$3)/Z68, 0)</f>
        <v>-4.6341654459725393E+23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0.877957722</v>
      </c>
      <c r="Q69" s="5">
        <f t="shared" ref="Q69:Q79" si="81">$C$8</f>
        <v>50</v>
      </c>
      <c r="R69">
        <f t="shared" si="61"/>
        <v>50000</v>
      </c>
      <c r="S69">
        <f t="shared" si="62"/>
        <v>-3.6929343043331706E+24</v>
      </c>
      <c r="U69">
        <f t="shared" si="77"/>
        <v>0.877957722</v>
      </c>
      <c r="V69">
        <f t="shared" si="78"/>
        <v>0.01</v>
      </c>
      <c r="W69">
        <f t="shared" si="34"/>
        <v>3.4969234913562458E-23</v>
      </c>
      <c r="X69">
        <f t="shared" si="35"/>
        <v>3.0701509824794161E-23</v>
      </c>
      <c r="Y69">
        <f t="shared" si="36"/>
        <v>3.4969234913562456E-25</v>
      </c>
      <c r="Z69">
        <f t="shared" si="37"/>
        <v>3.9180327396326716E-24</v>
      </c>
      <c r="AB69">
        <f t="shared" si="38"/>
        <v>-16.205322010852765</v>
      </c>
      <c r="AC69">
        <f t="shared" si="79"/>
        <v>-14.469037509689967</v>
      </c>
      <c r="AE69">
        <f t="shared" si="63"/>
        <v>0</v>
      </c>
      <c r="AF69">
        <f t="shared" si="64"/>
        <v>0</v>
      </c>
      <c r="AG69">
        <f t="shared" si="65"/>
        <v>-1.9590163698163359E-22</v>
      </c>
      <c r="AH69">
        <f t="shared" si="66"/>
        <v>-1.5350754912397082E-18</v>
      </c>
      <c r="AI69">
        <f t="shared" si="39"/>
        <v>-1.5352713928766899E-18</v>
      </c>
      <c r="AJ69">
        <f t="shared" si="67"/>
        <v>-1.7362845011627979</v>
      </c>
      <c r="AK69">
        <f t="shared" si="80"/>
        <v>-1.1343725407596936</v>
      </c>
      <c r="AL69">
        <f t="shared" si="40"/>
        <v>-2.8706570419224917</v>
      </c>
      <c r="AN69">
        <f t="shared" si="68"/>
        <v>0</v>
      </c>
      <c r="AO69">
        <f t="shared" si="69"/>
        <v>0</v>
      </c>
      <c r="AP69">
        <f t="shared" si="70"/>
        <v>-2.8284135596847692E-25</v>
      </c>
      <c r="AQ69">
        <f t="shared" si="71"/>
        <v>-2.2163308083889106E-21</v>
      </c>
      <c r="AR69">
        <f t="shared" si="72"/>
        <v>-2.2166136497448794E-21</v>
      </c>
      <c r="AS69">
        <f t="shared" si="73"/>
        <v>-2.5068349107362376E-3</v>
      </c>
      <c r="AT69">
        <f t="shared" si="74"/>
        <v>-1.6377988083476739E-3</v>
      </c>
      <c r="AU69">
        <f t="shared" si="75"/>
        <v>-4.1446337190839122E-3</v>
      </c>
      <c r="AW69">
        <v>66</v>
      </c>
      <c r="AX69">
        <f>IF(Z69&gt;0, (R69*SUMPRODUCT(K69:$K$98, X69:$X$98)-K69*$AZ$3)/Z69, 0)</f>
        <v>-3.6929343043331706E+24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1.2891006367421552E-3</v>
      </c>
      <c r="L70" s="2">
        <v>67</v>
      </c>
      <c r="M70" s="8">
        <v>0.88376105100000002</v>
      </c>
      <c r="Q70" s="5">
        <f t="shared" si="81"/>
        <v>50</v>
      </c>
      <c r="R70">
        <f t="shared" si="61"/>
        <v>50000</v>
      </c>
      <c r="S70">
        <f t="shared" si="62"/>
        <v>-3.1036289447159771E+25</v>
      </c>
      <c r="U70">
        <f t="shared" si="77"/>
        <v>0.88376105100000002</v>
      </c>
      <c r="V70">
        <f t="shared" si="78"/>
        <v>0.01</v>
      </c>
      <c r="W70">
        <f t="shared" ref="W70:W79" si="83">Z69</f>
        <v>3.9180327396326716E-24</v>
      </c>
      <c r="X70">
        <f t="shared" ref="X70:X79" si="84">U70*W70</f>
        <v>3.4626047318301791E-24</v>
      </c>
      <c r="Y70">
        <f t="shared" ref="Y70:Y79" si="85">V70*W70</f>
        <v>3.9180327396326718E-26</v>
      </c>
      <c r="Z70">
        <f t="shared" ref="Z70:Z79" si="86">MAX(0, W70-X70-Y70)</f>
        <v>4.162476804061657E-25</v>
      </c>
      <c r="AB70">
        <f t="shared" ref="AB70:AB79" si="87">AC69</f>
        <v>-14.469037509689967</v>
      </c>
      <c r="AC70">
        <f t="shared" si="79"/>
        <v>-12.918783490794613</v>
      </c>
      <c r="AE70">
        <f t="shared" si="63"/>
        <v>0</v>
      </c>
      <c r="AF70">
        <f t="shared" si="64"/>
        <v>0</v>
      </c>
      <c r="AG70">
        <f t="shared" si="65"/>
        <v>-2.0812384020308284E-23</v>
      </c>
      <c r="AH70">
        <f t="shared" si="66"/>
        <v>-1.7313023659150895E-19</v>
      </c>
      <c r="AI70">
        <f t="shared" ref="AI70:AI79" si="88">SUM(AE70:AH70)</f>
        <v>-1.7315104897552925E-19</v>
      </c>
      <c r="AJ70">
        <f t="shared" si="67"/>
        <v>-1.5502540188953535</v>
      </c>
      <c r="AK70">
        <f t="shared" si="80"/>
        <v>-1.0128326256782978</v>
      </c>
      <c r="AL70">
        <f t="shared" ref="AL70:AL79" si="89">SUM(AI70:AK70)</f>
        <v>-2.5630866445736515</v>
      </c>
      <c r="AN70">
        <f t="shared" si="68"/>
        <v>0</v>
      </c>
      <c r="AO70">
        <f t="shared" si="69"/>
        <v>0</v>
      </c>
      <c r="AP70">
        <f t="shared" si="70"/>
        <v>-2.6829257492701666E-26</v>
      </c>
      <c r="AQ70">
        <f t="shared" si="71"/>
        <v>-2.2318229822943414E-22</v>
      </c>
      <c r="AR70">
        <f t="shared" si="72"/>
        <v>-2.2320912748692686E-22</v>
      </c>
      <c r="AS70">
        <f t="shared" si="73"/>
        <v>-1.9984334428700852E-3</v>
      </c>
      <c r="AT70">
        <f t="shared" si="74"/>
        <v>-1.3056431826751226E-3</v>
      </c>
      <c r="AU70">
        <f t="shared" si="75"/>
        <v>-3.3040766255452081E-3</v>
      </c>
      <c r="AW70">
        <v>67</v>
      </c>
      <c r="AX70">
        <f>IF(Z70&gt;0, (R70*SUMPRODUCT(K70:$K$98, X70:$X$98)-K70*$AZ$3)/Z70, 0)</f>
        <v>-3.1036289447159771E+25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0.88953285599999998</v>
      </c>
      <c r="Q71" s="5">
        <f t="shared" si="81"/>
        <v>50</v>
      </c>
      <c r="R71">
        <f t="shared" si="61"/>
        <v>50000</v>
      </c>
      <c r="S71">
        <f t="shared" si="62"/>
        <v>-2.7582124481092411E+26</v>
      </c>
      <c r="U71">
        <f t="shared" si="77"/>
        <v>0.88953285599999998</v>
      </c>
      <c r="V71">
        <f t="shared" si="78"/>
        <v>0.01</v>
      </c>
      <c r="W71">
        <f t="shared" si="83"/>
        <v>4.162476804061657E-25</v>
      </c>
      <c r="X71">
        <f t="shared" si="84"/>
        <v>3.7026598795507182E-25</v>
      </c>
      <c r="Y71">
        <f t="shared" si="85"/>
        <v>4.1624768040616569E-27</v>
      </c>
      <c r="Z71">
        <f t="shared" si="86"/>
        <v>4.1819215647032228E-26</v>
      </c>
      <c r="AB71">
        <f t="shared" si="87"/>
        <v>-12.918783490794613</v>
      </c>
      <c r="AC71">
        <f t="shared" si="79"/>
        <v>-11.534628116780905</v>
      </c>
      <c r="AE71">
        <f t="shared" si="63"/>
        <v>0</v>
      </c>
      <c r="AF71">
        <f t="shared" si="64"/>
        <v>0</v>
      </c>
      <c r="AG71">
        <f t="shared" si="65"/>
        <v>-2.0909607823516115E-24</v>
      </c>
      <c r="AH71">
        <f t="shared" si="66"/>
        <v>-1.8513299397753591E-20</v>
      </c>
      <c r="AI71">
        <f t="shared" si="88"/>
        <v>-1.8515390358535944E-20</v>
      </c>
      <c r="AJ71">
        <f t="shared" si="67"/>
        <v>-1.3841553740137087</v>
      </c>
      <c r="AK71">
        <f t="shared" si="80"/>
        <v>-0.90431484435562304</v>
      </c>
      <c r="AL71">
        <f t="shared" si="89"/>
        <v>-2.2884702183693317</v>
      </c>
      <c r="AN71">
        <f t="shared" si="68"/>
        <v>0</v>
      </c>
      <c r="AO71">
        <f t="shared" si="69"/>
        <v>0</v>
      </c>
      <c r="AP71">
        <f t="shared" si="70"/>
        <v>-2.4066597106538726E-27</v>
      </c>
      <c r="AQ71">
        <f t="shared" si="71"/>
        <v>-2.1308487537359207E-23</v>
      </c>
      <c r="AR71">
        <f t="shared" si="72"/>
        <v>-2.1310894197069862E-23</v>
      </c>
      <c r="AS71">
        <f t="shared" si="73"/>
        <v>-1.593138905349239E-3</v>
      </c>
      <c r="AT71">
        <f t="shared" si="74"/>
        <v>-1.0408507514948363E-3</v>
      </c>
      <c r="AU71">
        <f t="shared" si="75"/>
        <v>-2.6339896568440754E-3</v>
      </c>
      <c r="AW71">
        <v>68</v>
      </c>
      <c r="AX71">
        <f>IF(Z71&gt;0, (R71*SUMPRODUCT(K71:$K$98, X71:$X$98)-K71*$AZ$3)/Z71, 0)</f>
        <v>-2.7582124481092411E+26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0.89526598199999996</v>
      </c>
      <c r="Q72" s="5">
        <f t="shared" si="81"/>
        <v>50</v>
      </c>
      <c r="R72">
        <f t="shared" si="61"/>
        <v>50000</v>
      </c>
      <c r="S72">
        <f t="shared" si="62"/>
        <v>-2.5995832730454014E+27</v>
      </c>
      <c r="U72">
        <f t="shared" si="77"/>
        <v>0.89526598199999996</v>
      </c>
      <c r="V72">
        <f t="shared" si="78"/>
        <v>0.01</v>
      </c>
      <c r="W72">
        <f t="shared" si="83"/>
        <v>4.1819215647032228E-26</v>
      </c>
      <c r="X72">
        <f t="shared" si="84"/>
        <v>3.7439321162710069E-26</v>
      </c>
      <c r="Y72">
        <f t="shared" si="85"/>
        <v>4.1819215647032225E-28</v>
      </c>
      <c r="Z72">
        <f t="shared" si="86"/>
        <v>3.9617023278518367E-27</v>
      </c>
      <c r="AB72">
        <f t="shared" si="87"/>
        <v>-11.534628116780905</v>
      </c>
      <c r="AC72">
        <f t="shared" si="79"/>
        <v>-10.298775104268664</v>
      </c>
      <c r="AE72">
        <f t="shared" si="63"/>
        <v>0</v>
      </c>
      <c r="AF72">
        <f t="shared" si="64"/>
        <v>0</v>
      </c>
      <c r="AG72">
        <f t="shared" si="65"/>
        <v>-1.9808511639259183E-25</v>
      </c>
      <c r="AH72">
        <f t="shared" si="66"/>
        <v>-1.8719660581355034E-21</v>
      </c>
      <c r="AI72">
        <f t="shared" si="88"/>
        <v>-1.8721641432518961E-21</v>
      </c>
      <c r="AJ72">
        <f t="shared" si="67"/>
        <v>-1.2358530125122407</v>
      </c>
      <c r="AK72">
        <f t="shared" si="80"/>
        <v>-0.80742396817466344</v>
      </c>
      <c r="AL72">
        <f t="shared" si="89"/>
        <v>-2.0432769806869042</v>
      </c>
      <c r="AN72">
        <f t="shared" si="68"/>
        <v>0</v>
      </c>
      <c r="AO72">
        <f t="shared" si="69"/>
        <v>0</v>
      </c>
      <c r="AP72">
        <f t="shared" si="70"/>
        <v>-2.0356477174014191E-28</v>
      </c>
      <c r="AQ72">
        <f t="shared" si="71"/>
        <v>-1.9237505082128342E-24</v>
      </c>
      <c r="AR72">
        <f t="shared" si="72"/>
        <v>-1.9239540729845745E-24</v>
      </c>
      <c r="AS72">
        <f t="shared" si="73"/>
        <v>-1.2700405814327488E-3</v>
      </c>
      <c r="AT72">
        <f t="shared" si="74"/>
        <v>-8.2975984653606196E-4</v>
      </c>
      <c r="AU72">
        <f t="shared" si="75"/>
        <v>-2.0998004279688108E-3</v>
      </c>
      <c r="AW72">
        <v>69</v>
      </c>
      <c r="AX72">
        <f>IF(Z72&gt;0, (R72*SUMPRODUCT(K72:$K$98, X72:$X$98)-K72*$AZ$3)/Z72, 0)</f>
        <v>-2.5995832730454014E+27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0.900953271</v>
      </c>
      <c r="Q73" s="5">
        <f t="shared" si="81"/>
        <v>50</v>
      </c>
      <c r="R73">
        <f t="shared" si="61"/>
        <v>50000</v>
      </c>
      <c r="S73">
        <f t="shared" si="62"/>
        <v>-2.6065600835158543E+28</v>
      </c>
      <c r="U73">
        <f t="shared" si="77"/>
        <v>0.900953271</v>
      </c>
      <c r="V73">
        <f t="shared" si="78"/>
        <v>0.01</v>
      </c>
      <c r="W73">
        <f t="shared" si="83"/>
        <v>3.9617023278518367E-27</v>
      </c>
      <c r="X73">
        <f t="shared" si="84"/>
        <v>3.5693086710064266E-27</v>
      </c>
      <c r="Y73">
        <f t="shared" si="85"/>
        <v>3.9617023278518366E-29</v>
      </c>
      <c r="Z73">
        <f t="shared" si="86"/>
        <v>3.5277663356689174E-28</v>
      </c>
      <c r="AB73">
        <f t="shared" si="87"/>
        <v>-10.298775104268664</v>
      </c>
      <c r="AC73">
        <f t="shared" si="79"/>
        <v>-9.195334914525592</v>
      </c>
      <c r="AE73">
        <f t="shared" si="63"/>
        <v>0</v>
      </c>
      <c r="AF73">
        <f t="shared" si="64"/>
        <v>0</v>
      </c>
      <c r="AG73">
        <f t="shared" si="65"/>
        <v>-1.7638831678344588E-26</v>
      </c>
      <c r="AH73">
        <f t="shared" si="66"/>
        <v>-1.7846543355032134E-22</v>
      </c>
      <c r="AI73">
        <f t="shared" si="88"/>
        <v>-1.7848307238199968E-22</v>
      </c>
      <c r="AJ73">
        <f t="shared" si="67"/>
        <v>-1.1034401897430719</v>
      </c>
      <c r="AK73">
        <f t="shared" si="80"/>
        <v>-0.72091425729880654</v>
      </c>
      <c r="AL73">
        <f t="shared" si="89"/>
        <v>-1.8243544470418784</v>
      </c>
      <c r="AN73">
        <f t="shared" si="68"/>
        <v>0</v>
      </c>
      <c r="AO73">
        <f t="shared" si="69"/>
        <v>0</v>
      </c>
      <c r="AP73">
        <f t="shared" si="70"/>
        <v>-1.6184622377760074E-29</v>
      </c>
      <c r="AQ73">
        <f t="shared" si="71"/>
        <v>-1.6375209549968681E-25</v>
      </c>
      <c r="AR73">
        <f t="shared" si="72"/>
        <v>-1.6376828012206456E-25</v>
      </c>
      <c r="AS73">
        <f t="shared" si="73"/>
        <v>-1.0124685757595252E-3</v>
      </c>
      <c r="AT73">
        <f t="shared" si="74"/>
        <v>-6.614794694962228E-4</v>
      </c>
      <c r="AU73">
        <f t="shared" si="75"/>
        <v>-1.6739480452557481E-3</v>
      </c>
      <c r="AW73">
        <v>70</v>
      </c>
      <c r="AX73">
        <f>IF(Z73&gt;0, (R73*SUMPRODUCT(K73:$K$98, X73:$X$98)-K73*$AZ$3)/Z73, 0)</f>
        <v>-2.6065600835158543E+28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0.90658776299999999</v>
      </c>
      <c r="Q74" s="5">
        <f t="shared" si="81"/>
        <v>50</v>
      </c>
      <c r="R74">
        <f t="shared" si="61"/>
        <v>50000</v>
      </c>
      <c r="S74">
        <f t="shared" si="62"/>
        <v>-2.7901011560850979E+29</v>
      </c>
      <c r="U74">
        <f t="shared" si="77"/>
        <v>0.90658776299999999</v>
      </c>
      <c r="V74">
        <f t="shared" si="78"/>
        <v>0.01</v>
      </c>
      <c r="W74">
        <f t="shared" si="83"/>
        <v>3.5277663356689174E-28</v>
      </c>
      <c r="X74">
        <f t="shared" si="84"/>
        <v>3.198229790640791E-28</v>
      </c>
      <c r="Y74">
        <f t="shared" si="85"/>
        <v>3.5277663356689173E-30</v>
      </c>
      <c r="Z74">
        <f t="shared" si="86"/>
        <v>2.9425888167143719E-29</v>
      </c>
      <c r="AB74">
        <f t="shared" si="87"/>
        <v>-9.195334914525592</v>
      </c>
      <c r="AC74">
        <f t="shared" si="79"/>
        <v>-8.2101204593978494</v>
      </c>
      <c r="AE74">
        <f t="shared" si="63"/>
        <v>0</v>
      </c>
      <c r="AF74">
        <f t="shared" si="64"/>
        <v>0</v>
      </c>
      <c r="AG74">
        <f t="shared" si="65"/>
        <v>-1.4712944083571859E-27</v>
      </c>
      <c r="AH74">
        <f t="shared" si="66"/>
        <v>-1.5991148953203954E-23</v>
      </c>
      <c r="AI74">
        <f t="shared" si="88"/>
        <v>-1.5992620247612311E-23</v>
      </c>
      <c r="AJ74">
        <f t="shared" si="67"/>
        <v>-0.98521445512774264</v>
      </c>
      <c r="AK74">
        <f t="shared" si="80"/>
        <v>-0.6436734440167915</v>
      </c>
      <c r="AL74">
        <f t="shared" si="89"/>
        <v>-1.6288878991445341</v>
      </c>
      <c r="AN74">
        <f t="shared" si="68"/>
        <v>0</v>
      </c>
      <c r="AO74">
        <f t="shared" si="69"/>
        <v>0</v>
      </c>
      <c r="AP74">
        <f t="shared" si="70"/>
        <v>-1.2053531763653805E-30</v>
      </c>
      <c r="AQ74">
        <f t="shared" si="71"/>
        <v>-1.3100696961118967E-26</v>
      </c>
      <c r="AR74">
        <f t="shared" si="72"/>
        <v>-1.3101902314295332E-26</v>
      </c>
      <c r="AS74">
        <f t="shared" si="73"/>
        <v>-8.0713374980829491E-4</v>
      </c>
      <c r="AT74">
        <f t="shared" si="74"/>
        <v>-5.2732738320808567E-4</v>
      </c>
      <c r="AU74">
        <f t="shared" si="75"/>
        <v>-1.3344611330163806E-3</v>
      </c>
      <c r="AW74">
        <v>71</v>
      </c>
      <c r="AX74">
        <f>IF(Z74&gt;0, (R74*SUMPRODUCT(K74:$K$98, X74:$X$98)-K74*$AZ$3)/Z74, 0)</f>
        <v>-2.7901011560850979E+29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0.91219363099999995</v>
      </c>
      <c r="Q75" s="5">
        <f t="shared" si="81"/>
        <v>50</v>
      </c>
      <c r="R75">
        <f t="shared" si="61"/>
        <v>50000</v>
      </c>
      <c r="S75">
        <f t="shared" si="62"/>
        <v>-3.2017452793672319E+30</v>
      </c>
      <c r="U75">
        <f t="shared" si="77"/>
        <v>0.91219363099999995</v>
      </c>
      <c r="V75">
        <f t="shared" si="78"/>
        <v>0.01</v>
      </c>
      <c r="W75">
        <f t="shared" si="83"/>
        <v>2.9425888167143719E-29</v>
      </c>
      <c r="X75">
        <f t="shared" si="84"/>
        <v>2.6842107772586762E-29</v>
      </c>
      <c r="Y75">
        <f t="shared" si="85"/>
        <v>2.942588816714372E-31</v>
      </c>
      <c r="Z75">
        <f t="shared" si="86"/>
        <v>2.28952151288552E-30</v>
      </c>
      <c r="AB75">
        <f t="shared" si="87"/>
        <v>-8.2101204593978494</v>
      </c>
      <c r="AC75">
        <f t="shared" si="79"/>
        <v>-7.330464695890937</v>
      </c>
      <c r="AE75">
        <f t="shared" si="63"/>
        <v>0</v>
      </c>
      <c r="AF75">
        <f t="shared" si="64"/>
        <v>0</v>
      </c>
      <c r="AG75">
        <f t="shared" si="65"/>
        <v>-1.14476075644276E-28</v>
      </c>
      <c r="AH75">
        <f t="shared" si="66"/>
        <v>-1.3421053886293381E-24</v>
      </c>
      <c r="AI75">
        <f t="shared" si="88"/>
        <v>-1.3422198647049824E-24</v>
      </c>
      <c r="AJ75">
        <f t="shared" si="67"/>
        <v>-0.87965576350691244</v>
      </c>
      <c r="AK75">
        <f t="shared" si="80"/>
        <v>-0.5747084321578495</v>
      </c>
      <c r="AL75">
        <f t="shared" si="89"/>
        <v>-1.4543641956647619</v>
      </c>
      <c r="AN75">
        <f t="shared" si="68"/>
        <v>0</v>
      </c>
      <c r="AO75">
        <f t="shared" si="69"/>
        <v>0</v>
      </c>
      <c r="AP75">
        <f t="shared" si="70"/>
        <v>-8.3735851799649066E-32</v>
      </c>
      <c r="AQ75">
        <f t="shared" si="71"/>
        <v>-9.817102594518925E-28</v>
      </c>
      <c r="AR75">
        <f t="shared" si="72"/>
        <v>-9.8179399530369207E-28</v>
      </c>
      <c r="AS75">
        <f t="shared" si="73"/>
        <v>-6.4344208371196925E-4</v>
      </c>
      <c r="AT75">
        <f t="shared" si="74"/>
        <v>-4.2038216135848659E-4</v>
      </c>
      <c r="AU75">
        <f t="shared" si="75"/>
        <v>-1.0638242450704558E-3</v>
      </c>
      <c r="AW75">
        <v>72</v>
      </c>
      <c r="AX75">
        <f>IF(Z75&gt;0, (R75*SUMPRODUCT(K75:$K$98, X75:$X$98)-K75*$AZ$3)/Z75, 0)</f>
        <v>-3.2017452793672319E+30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0.91779930600000004</v>
      </c>
      <c r="Q76" s="5">
        <f t="shared" si="81"/>
        <v>50</v>
      </c>
      <c r="R76">
        <f t="shared" si="61"/>
        <v>50000</v>
      </c>
      <c r="S76">
        <f t="shared" si="62"/>
        <v>-3.9593818063468652E+31</v>
      </c>
      <c r="U76">
        <f t="shared" si="77"/>
        <v>0.91779930600000004</v>
      </c>
      <c r="V76">
        <f t="shared" si="78"/>
        <v>0.01</v>
      </c>
      <c r="W76">
        <f t="shared" si="83"/>
        <v>2.28952151288552E-30</v>
      </c>
      <c r="X76">
        <f t="shared" si="84"/>
        <v>2.1013212555984004E-30</v>
      </c>
      <c r="Y76">
        <f t="shared" si="85"/>
        <v>2.2895215128855201E-32</v>
      </c>
      <c r="Z76">
        <f t="shared" si="86"/>
        <v>1.6530504215826441E-31</v>
      </c>
      <c r="AB76">
        <f t="shared" si="87"/>
        <v>-7.330464695890937</v>
      </c>
      <c r="AC76">
        <f t="shared" si="79"/>
        <v>-6.5450577641883365</v>
      </c>
      <c r="AE76">
        <f t="shared" si="63"/>
        <v>0</v>
      </c>
      <c r="AF76">
        <f t="shared" si="64"/>
        <v>0</v>
      </c>
      <c r="AG76">
        <f t="shared" si="65"/>
        <v>-8.265252107913221E-30</v>
      </c>
      <c r="AH76">
        <f t="shared" si="66"/>
        <v>-1.0506606277992002E-25</v>
      </c>
      <c r="AI76">
        <f t="shared" si="88"/>
        <v>-1.0507432803202793E-25</v>
      </c>
      <c r="AJ76">
        <f t="shared" si="67"/>
        <v>-0.78540693170260045</v>
      </c>
      <c r="AK76">
        <f t="shared" si="80"/>
        <v>-0.51313252871236559</v>
      </c>
      <c r="AL76">
        <f t="shared" si="89"/>
        <v>-1.298539460414966</v>
      </c>
      <c r="AN76">
        <f t="shared" si="68"/>
        <v>0</v>
      </c>
      <c r="AO76">
        <f t="shared" si="69"/>
        <v>0</v>
      </c>
      <c r="AP76">
        <f t="shared" si="70"/>
        <v>-5.3980237612641149E-33</v>
      </c>
      <c r="AQ76">
        <f t="shared" si="71"/>
        <v>-6.861848809735425E-29</v>
      </c>
      <c r="AR76">
        <f t="shared" si="72"/>
        <v>-6.8623886121115511E-29</v>
      </c>
      <c r="AS76">
        <f t="shared" si="73"/>
        <v>-5.1294808969385309E-4</v>
      </c>
      <c r="AT76">
        <f t="shared" si="74"/>
        <v>-3.3512608526665066E-4</v>
      </c>
      <c r="AU76">
        <f t="shared" si="75"/>
        <v>-8.4807417496050375E-4</v>
      </c>
      <c r="AW76">
        <v>73</v>
      </c>
      <c r="AX76">
        <f>IF(Z76&gt;0, (R76*SUMPRODUCT(K76:$K$98, X76:$X$98)-K76*$AZ$3)/Z76, 0)</f>
        <v>-3.9593818063468652E+31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0.92340517499999997</v>
      </c>
      <c r="Q77" s="5">
        <f t="shared" si="81"/>
        <v>50</v>
      </c>
      <c r="R77">
        <f t="shared" si="61"/>
        <v>50000</v>
      </c>
      <c r="S77">
        <f t="shared" si="62"/>
        <v>-5.3084640241871876E+32</v>
      </c>
      <c r="U77">
        <f t="shared" si="77"/>
        <v>0.92340517499999997</v>
      </c>
      <c r="V77">
        <f t="shared" si="78"/>
        <v>0.01</v>
      </c>
      <c r="W77">
        <f t="shared" si="83"/>
        <v>1.6530504215826441E-31</v>
      </c>
      <c r="X77">
        <f t="shared" si="84"/>
        <v>1.5264353138253453E-31</v>
      </c>
      <c r="Y77">
        <f t="shared" si="85"/>
        <v>1.6530504215826443E-33</v>
      </c>
      <c r="Z77">
        <f t="shared" si="86"/>
        <v>1.100846035414724E-32</v>
      </c>
      <c r="AB77">
        <f t="shared" si="87"/>
        <v>-6.5450577641883365</v>
      </c>
      <c r="AC77">
        <f t="shared" si="79"/>
        <v>-5.8438015751681567</v>
      </c>
      <c r="AE77">
        <f t="shared" si="63"/>
        <v>0</v>
      </c>
      <c r="AF77">
        <f t="shared" si="64"/>
        <v>0</v>
      </c>
      <c r="AG77">
        <f t="shared" si="65"/>
        <v>-5.5042301770736201E-31</v>
      </c>
      <c r="AH77">
        <f t="shared" si="66"/>
        <v>-7.6321765691267271E-27</v>
      </c>
      <c r="AI77">
        <f t="shared" si="88"/>
        <v>-7.6327269921444351E-27</v>
      </c>
      <c r="AJ77">
        <f t="shared" si="67"/>
        <v>-0.70125618902017983</v>
      </c>
      <c r="AK77">
        <f t="shared" si="80"/>
        <v>-0.45815404349318362</v>
      </c>
      <c r="AL77">
        <f t="shared" si="89"/>
        <v>-1.1594102325133635</v>
      </c>
      <c r="AN77">
        <f t="shared" si="68"/>
        <v>0</v>
      </c>
      <c r="AO77">
        <f t="shared" si="69"/>
        <v>0</v>
      </c>
      <c r="AP77">
        <f t="shared" si="70"/>
        <v>-3.2096468547073699E-34</v>
      </c>
      <c r="AQ77">
        <f t="shared" si="71"/>
        <v>-4.4505027463609355E-30</v>
      </c>
      <c r="AR77">
        <f t="shared" si="72"/>
        <v>-4.4508237110464068E-30</v>
      </c>
      <c r="AS77">
        <f t="shared" si="73"/>
        <v>-4.0891907660543179E-4</v>
      </c>
      <c r="AT77">
        <f t="shared" si="74"/>
        <v>-2.6716046338221515E-4</v>
      </c>
      <c r="AU77">
        <f t="shared" si="75"/>
        <v>-6.7607953998764694E-4</v>
      </c>
      <c r="AW77">
        <v>74</v>
      </c>
      <c r="AX77">
        <f>IF(Z77&gt;0, (R77*SUMPRODUCT(K77:$K$98, X77:$X$98)-K77*$AZ$3)/Z77, 0)</f>
        <v>-5.3084640241871876E+32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0.92901104300000004</v>
      </c>
      <c r="Q78" s="5">
        <f t="shared" si="81"/>
        <v>50</v>
      </c>
      <c r="R78">
        <f t="shared" si="61"/>
        <v>50000</v>
      </c>
      <c r="S78">
        <f t="shared" si="62"/>
        <v>-7.7714069148546114E+33</v>
      </c>
      <c r="U78">
        <f t="shared" si="77"/>
        <v>0.92901104300000004</v>
      </c>
      <c r="V78">
        <f t="shared" si="78"/>
        <v>0.01</v>
      </c>
      <c r="W78">
        <f t="shared" si="83"/>
        <v>1.100846035414724E-32</v>
      </c>
      <c r="X78">
        <f t="shared" si="84"/>
        <v>1.0226981235430477E-32</v>
      </c>
      <c r="Y78">
        <f t="shared" si="85"/>
        <v>1.1008460354147239E-34</v>
      </c>
      <c r="Z78">
        <f t="shared" si="86"/>
        <v>6.7139451517529046E-34</v>
      </c>
      <c r="AB78">
        <f t="shared" si="87"/>
        <v>-5.8438015751681567</v>
      </c>
      <c r="AC78">
        <f t="shared" si="79"/>
        <v>-5.2176799778287117</v>
      </c>
      <c r="AE78">
        <f t="shared" si="63"/>
        <v>0</v>
      </c>
      <c r="AF78">
        <f t="shared" si="64"/>
        <v>0</v>
      </c>
      <c r="AG78">
        <f t="shared" si="65"/>
        <v>-3.3569725758764522E-32</v>
      </c>
      <c r="AH78">
        <f t="shared" si="66"/>
        <v>-5.1134906177152387E-28</v>
      </c>
      <c r="AI78">
        <f t="shared" si="88"/>
        <v>-5.113826314972826E-28</v>
      </c>
      <c r="AJ78">
        <f t="shared" si="67"/>
        <v>-0.62612159733944495</v>
      </c>
      <c r="AK78">
        <f t="shared" si="80"/>
        <v>-0.40906611026177103</v>
      </c>
      <c r="AL78">
        <f t="shared" si="89"/>
        <v>-1.0351877076012159</v>
      </c>
      <c r="AN78">
        <f t="shared" si="68"/>
        <v>0</v>
      </c>
      <c r="AO78">
        <f t="shared" si="69"/>
        <v>0</v>
      </c>
      <c r="AP78">
        <f t="shared" si="70"/>
        <v>-1.7477947679190441E-35</v>
      </c>
      <c r="AQ78">
        <f t="shared" si="71"/>
        <v>-2.6623190822797886E-31</v>
      </c>
      <c r="AR78">
        <f t="shared" si="72"/>
        <v>-2.6624938617565806E-31</v>
      </c>
      <c r="AS78">
        <f t="shared" si="73"/>
        <v>-3.2598778428366624E-4</v>
      </c>
      <c r="AT78">
        <f t="shared" si="74"/>
        <v>-2.1297868573199544E-4</v>
      </c>
      <c r="AU78">
        <f t="shared" si="75"/>
        <v>-5.3896647001566169E-4</v>
      </c>
      <c r="AW78">
        <v>75</v>
      </c>
      <c r="AX78">
        <f>IF(Z78&gt;0, (R78*SUMPRODUCT(K78:$K$98, X78:$X$98)-K78*$AZ$3)/Z78, 0)</f>
        <v>-7.7714069148546114E+33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1</v>
      </c>
      <c r="Q79" s="5">
        <f t="shared" si="81"/>
        <v>50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6.7139451517529046E-34</v>
      </c>
      <c r="X79">
        <f t="shared" si="84"/>
        <v>6.7139451517529046E-34</v>
      </c>
      <c r="Y79">
        <f t="shared" si="85"/>
        <v>6.7139451517529049E-36</v>
      </c>
      <c r="Z79">
        <f t="shared" si="86"/>
        <v>0</v>
      </c>
      <c r="AB79">
        <f t="shared" si="87"/>
        <v>-5.2176799778287117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-3.3569725758764525E-29</v>
      </c>
      <c r="AI79">
        <f t="shared" si="88"/>
        <v>-3.3569725758764525E-29</v>
      </c>
      <c r="AJ79">
        <f t="shared" si="67"/>
        <v>-5.2176799778287117</v>
      </c>
      <c r="AK79">
        <f t="shared" si="80"/>
        <v>-0.36523759844800985</v>
      </c>
      <c r="AL79">
        <f t="shared" si="89"/>
        <v>-5.5829175762767216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-1.5605310427848607E-32</v>
      </c>
      <c r="AR79">
        <f t="shared" si="72"/>
        <v>-1.5605310427848607E-32</v>
      </c>
      <c r="AS79">
        <f t="shared" si="73"/>
        <v>-2.425504347348709E-3</v>
      </c>
      <c r="AT79">
        <f t="shared" si="74"/>
        <v>-1.6978530431440962E-4</v>
      </c>
      <c r="AU79">
        <f t="shared" si="75"/>
        <v>-2.5952896516631186E-3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13572.748019162676</v>
      </c>
      <c r="AO81" s="6">
        <f t="shared" ref="AO81:AU81" si="90">SUM(AO3:AO79)</f>
        <v>-1357.2748019162677</v>
      </c>
      <c r="AP81" s="6">
        <f t="shared" si="90"/>
        <v>-2935.5156616737027</v>
      </c>
      <c r="AQ81" s="6">
        <f t="shared" si="90"/>
        <v>-10021.547676404267</v>
      </c>
      <c r="AR81" s="6">
        <f t="shared" si="90"/>
        <v>-741.59012083156324</v>
      </c>
      <c r="AS81" s="6">
        <f t="shared" si="90"/>
        <v>-1410.14781182149</v>
      </c>
      <c r="AT81" s="6">
        <f t="shared" si="90"/>
        <v>323.38816106152115</v>
      </c>
      <c r="AU81" s="6">
        <f t="shared" si="90"/>
        <v>-1828.3497715915323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4ABD-32DE-4325-B7C2-11B813C7797F}">
  <sheetPr codeName="Sheet2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22648.545812419266</v>
      </c>
      <c r="K3">
        <v>1</v>
      </c>
      <c r="L3" s="2">
        <v>0</v>
      </c>
      <c r="O3">
        <f>$C$3</f>
        <v>22648.545812419266</v>
      </c>
      <c r="P3" s="2">
        <f>O3*C5</f>
        <v>2264.8545812419266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22648.545812419266</v>
      </c>
      <c r="AF3">
        <f t="shared" ref="AF3:AF34" si="3">-$Z3*P3</f>
        <v>-2264.8545812419266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17863.783027177342</v>
      </c>
      <c r="AJ3">
        <f t="shared" ref="AJ3:AJ34" si="7">AB3-AC3</f>
        <v>0</v>
      </c>
      <c r="AL3">
        <f t="shared" ref="AL3:AL23" si="8">SUM(AI3:AK3)</f>
        <v>17863.783027177342</v>
      </c>
      <c r="AN3">
        <f t="shared" ref="AN3:AN34" si="9">AE3*$K3</f>
        <v>22648.545812419266</v>
      </c>
      <c r="AO3">
        <f t="shared" ref="AO3:AO34" si="10">AF3*$K3</f>
        <v>-2264.8545812419266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17863.783027177342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17863.783027177342</v>
      </c>
      <c r="AW3">
        <v>0</v>
      </c>
      <c r="AX3">
        <f>IF(Z3&gt;0, (R3*SUMPRODUCT(K3:$K$98, X3:$X$98)-K3*$AZ$3)/Z3, 0)</f>
        <v>0</v>
      </c>
      <c r="AZ3">
        <f>C6*ABS(SUMPRODUCT(X4:X69, K4:K69))/1</f>
        <v>19323.112654310458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2.0768709E-2</v>
      </c>
      <c r="R4">
        <f t="shared" si="0"/>
        <v>50000</v>
      </c>
      <c r="S4">
        <f t="shared" si="1"/>
        <v>1337.2859404811636</v>
      </c>
      <c r="U4">
        <f t="shared" ref="U4:U35" si="20">M4</f>
        <v>2.0768709E-2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2.0768709E-2</v>
      </c>
      <c r="Y4">
        <f t="shared" ref="Y4:Y23" si="24">V4*W4</f>
        <v>0.01</v>
      </c>
      <c r="Z4">
        <f t="shared" ref="Z4:Z23" si="25">MAX(0, W4-X4-Y4)</f>
        <v>0.96923129099999994</v>
      </c>
      <c r="AB4">
        <f t="shared" ref="AB4:AB23" si="26">AC3</f>
        <v>0</v>
      </c>
      <c r="AC4">
        <f>S4*Z4</f>
        <v>1296.1393785287073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-1038.4354499999999</v>
      </c>
      <c r="AI4">
        <f t="shared" si="6"/>
        <v>-1038.4354499999999</v>
      </c>
      <c r="AJ4">
        <f t="shared" si="7"/>
        <v>-1296.1393785287073</v>
      </c>
      <c r="AK4">
        <f t="shared" ref="AK4:AK35" si="27">G4*SUM(AB4:AB4, AE4:AF4)</f>
        <v>0</v>
      </c>
      <c r="AL4">
        <f t="shared" si="8"/>
        <v>-2334.5748285287073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-968.78015673103823</v>
      </c>
      <c r="AR4">
        <f t="shared" si="13"/>
        <v>-968.78015673103823</v>
      </c>
      <c r="AS4">
        <f t="shared" si="14"/>
        <v>-1209.1980394894181</v>
      </c>
      <c r="AT4">
        <f t="shared" si="15"/>
        <v>0</v>
      </c>
      <c r="AU4">
        <f t="shared" si="16"/>
        <v>-2177.9781962204565</v>
      </c>
      <c r="AW4">
        <v>1</v>
      </c>
      <c r="AX4">
        <f>IF(Z4&gt;0, (R4*SUMPRODUCT(K4:$K$98, X4:$X$98)-K4*$AZ$3)/Z4, 0)</f>
        <v>1337.2859404811636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8">K4*J5</f>
        <v>0.85510801767234645</v>
      </c>
      <c r="L5" s="2">
        <v>2</v>
      </c>
      <c r="M5" s="8">
        <v>2.4225090000000001E-2</v>
      </c>
      <c r="Q5" s="5">
        <f t="shared" ref="Q5:Q36" si="29">$C$8</f>
        <v>50</v>
      </c>
      <c r="R5">
        <f t="shared" si="0"/>
        <v>50000</v>
      </c>
      <c r="S5">
        <f t="shared" si="1"/>
        <v>1956.0555759554425</v>
      </c>
      <c r="U5">
        <f t="shared" si="20"/>
        <v>2.4225090000000001E-2</v>
      </c>
      <c r="V5">
        <f t="shared" si="21"/>
        <v>0.01</v>
      </c>
      <c r="W5">
        <f t="shared" si="22"/>
        <v>0.96923129099999994</v>
      </c>
      <c r="X5">
        <f t="shared" si="23"/>
        <v>2.3479715255291189E-2</v>
      </c>
      <c r="Y5">
        <f t="shared" si="24"/>
        <v>9.6923129099999988E-3</v>
      </c>
      <c r="Z5">
        <f t="shared" si="25"/>
        <v>0.93605926283470886</v>
      </c>
      <c r="AB5">
        <f t="shared" si="26"/>
        <v>1296.1393785287073</v>
      </c>
      <c r="AC5">
        <f>S5*Z5</f>
        <v>1830.9839404925733</v>
      </c>
      <c r="AE5">
        <f t="shared" si="2"/>
        <v>0</v>
      </c>
      <c r="AF5">
        <f t="shared" si="3"/>
        <v>0</v>
      </c>
      <c r="AG5">
        <f t="shared" si="4"/>
        <v>-46.802963141735447</v>
      </c>
      <c r="AH5">
        <f t="shared" si="5"/>
        <v>-1173.9857627645595</v>
      </c>
      <c r="AI5">
        <f t="shared" si="6"/>
        <v>-1220.788725906295</v>
      </c>
      <c r="AJ5">
        <f t="shared" si="7"/>
        <v>-534.844561963866</v>
      </c>
      <c r="AK5">
        <f t="shared" si="27"/>
        <v>53.141714519677002</v>
      </c>
      <c r="AL5">
        <f t="shared" si="8"/>
        <v>-1702.491573350484</v>
      </c>
      <c r="AN5">
        <f t="shared" si="9"/>
        <v>0</v>
      </c>
      <c r="AO5">
        <f t="shared" si="10"/>
        <v>0</v>
      </c>
      <c r="AP5">
        <f t="shared" si="11"/>
        <v>-40.021589033321291</v>
      </c>
      <c r="AQ5">
        <f t="shared" si="12"/>
        <v>-1003.8846383731601</v>
      </c>
      <c r="AR5">
        <f t="shared" si="13"/>
        <v>-1043.9062274064813</v>
      </c>
      <c r="AS5">
        <f t="shared" si="14"/>
        <v>-457.34987314375593</v>
      </c>
      <c r="AT5">
        <f t="shared" si="15"/>
        <v>45.441906158630751</v>
      </c>
      <c r="AU5">
        <f t="shared" si="16"/>
        <v>-1455.8141943916066</v>
      </c>
      <c r="AW5">
        <v>2</v>
      </c>
      <c r="AX5">
        <f>IF(Z5&gt;0, (R5*SUMPRODUCT(K5:$K$98, X5:$X$98)-K5*$AZ$3)/Z5, 0)</f>
        <v>1956.0555759554425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8"/>
        <v>0.77141002947437654</v>
      </c>
      <c r="L6" s="2">
        <v>3</v>
      </c>
      <c r="M6" s="8">
        <v>2.7828815E-2</v>
      </c>
      <c r="Q6" s="5">
        <f t="shared" si="29"/>
        <v>50</v>
      </c>
      <c r="R6">
        <f t="shared" si="0"/>
        <v>50000</v>
      </c>
      <c r="S6">
        <f t="shared" si="1"/>
        <v>2714.0476235289939</v>
      </c>
      <c r="U6">
        <f t="shared" si="20"/>
        <v>2.7828815E-2</v>
      </c>
      <c r="V6">
        <f t="shared" si="21"/>
        <v>0.01</v>
      </c>
      <c r="W6">
        <f t="shared" si="22"/>
        <v>0.93605926283470886</v>
      </c>
      <c r="X6">
        <f t="shared" si="23"/>
        <v>2.6049420054463489E-2</v>
      </c>
      <c r="Y6">
        <f t="shared" si="24"/>
        <v>9.3605926283470888E-3</v>
      </c>
      <c r="Z6">
        <f t="shared" si="25"/>
        <v>0.90064925015189823</v>
      </c>
      <c r="AB6">
        <f t="shared" si="26"/>
        <v>1830.9839404925733</v>
      </c>
      <c r="AC6">
        <f t="shared" ref="AC6:AC67" si="30">S6*Z6</f>
        <v>2444.4049570079296</v>
      </c>
      <c r="AE6">
        <f t="shared" si="2"/>
        <v>0</v>
      </c>
      <c r="AF6">
        <f t="shared" si="3"/>
        <v>0</v>
      </c>
      <c r="AG6">
        <f t="shared" si="4"/>
        <v>-45.032462507594914</v>
      </c>
      <c r="AH6">
        <f t="shared" si="5"/>
        <v>-1302.4710027231745</v>
      </c>
      <c r="AI6">
        <f t="shared" si="6"/>
        <v>-1347.5034652307695</v>
      </c>
      <c r="AJ6">
        <f t="shared" si="7"/>
        <v>-613.42101651535631</v>
      </c>
      <c r="AK6">
        <f t="shared" si="27"/>
        <v>107.11256051881554</v>
      </c>
      <c r="AL6">
        <f t="shared" si="8"/>
        <v>-1853.8119212273102</v>
      </c>
      <c r="AN6">
        <f t="shared" si="9"/>
        <v>0</v>
      </c>
      <c r="AO6">
        <f t="shared" si="10"/>
        <v>0</v>
      </c>
      <c r="AP6">
        <f t="shared" si="11"/>
        <v>-34.738493230287553</v>
      </c>
      <c r="AQ6">
        <f t="shared" si="12"/>
        <v>-1004.7391946002048</v>
      </c>
      <c r="AR6">
        <f t="shared" si="13"/>
        <v>-1039.4776878304924</v>
      </c>
      <c r="AS6">
        <f t="shared" si="14"/>
        <v>-473.19912443031302</v>
      </c>
      <c r="AT6">
        <f t="shared" si="15"/>
        <v>82.62770346689544</v>
      </c>
      <c r="AU6">
        <f t="shared" si="16"/>
        <v>-1430.0491087939099</v>
      </c>
      <c r="AW6">
        <v>3</v>
      </c>
      <c r="AX6">
        <f>IF(Z6&gt;0, (R6*SUMPRODUCT(K6:$K$98, X6:$X$98)-K6*$AZ$3)/Z6, 0)</f>
        <v>2714.0476235289939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8"/>
        <v>0.70185609086923539</v>
      </c>
      <c r="L7" s="2">
        <v>4</v>
      </c>
      <c r="M7" s="8">
        <v>3.1684449000000003E-2</v>
      </c>
      <c r="Q7" s="5">
        <f t="shared" si="29"/>
        <v>50</v>
      </c>
      <c r="R7">
        <f t="shared" si="0"/>
        <v>50000</v>
      </c>
      <c r="S7">
        <f t="shared" si="1"/>
        <v>3225.1702169835585</v>
      </c>
      <c r="U7">
        <f t="shared" si="20"/>
        <v>3.1684449000000003E-2</v>
      </c>
      <c r="V7">
        <f t="shared" si="21"/>
        <v>0.01</v>
      </c>
      <c r="W7">
        <f t="shared" si="22"/>
        <v>0.90064925015189823</v>
      </c>
      <c r="X7">
        <f t="shared" si="23"/>
        <v>2.8536575233326065E-2</v>
      </c>
      <c r="Y7">
        <f t="shared" si="24"/>
        <v>9.0064925015189822E-3</v>
      </c>
      <c r="Z7">
        <f t="shared" si="25"/>
        <v>0.86310618241705317</v>
      </c>
      <c r="AB7">
        <f t="shared" si="26"/>
        <v>2444.4049570079296</v>
      </c>
      <c r="AC7">
        <f t="shared" si="30"/>
        <v>2783.664353625858</v>
      </c>
      <c r="AE7">
        <f t="shared" si="2"/>
        <v>0</v>
      </c>
      <c r="AF7">
        <f t="shared" si="3"/>
        <v>0</v>
      </c>
      <c r="AG7">
        <f t="shared" si="4"/>
        <v>-43.155309120852657</v>
      </c>
      <c r="AH7">
        <f t="shared" si="5"/>
        <v>-1426.8287616663033</v>
      </c>
      <c r="AI7">
        <f t="shared" si="6"/>
        <v>-1469.984070787156</v>
      </c>
      <c r="AJ7">
        <f t="shared" si="7"/>
        <v>-339.25939661792836</v>
      </c>
      <c r="AK7">
        <f t="shared" si="27"/>
        <v>120.02028338908934</v>
      </c>
      <c r="AL7">
        <f t="shared" si="8"/>
        <v>-1689.223184015995</v>
      </c>
      <c r="AN7">
        <f t="shared" si="9"/>
        <v>0</v>
      </c>
      <c r="AO7">
        <f t="shared" si="10"/>
        <v>0</v>
      </c>
      <c r="AP7">
        <f t="shared" si="11"/>
        <v>-30.288816559815107</v>
      </c>
      <c r="AQ7">
        <f t="shared" si="12"/>
        <v>-1001.4284570029035</v>
      </c>
      <c r="AR7">
        <f t="shared" si="13"/>
        <v>-1031.7172735627187</v>
      </c>
      <c r="AS7">
        <f t="shared" si="14"/>
        <v>-238.11127390091471</v>
      </c>
      <c r="AT7">
        <f t="shared" si="15"/>
        <v>84.236966924484079</v>
      </c>
      <c r="AU7">
        <f t="shared" si="16"/>
        <v>-1185.5915805391494</v>
      </c>
      <c r="AW7">
        <v>4</v>
      </c>
      <c r="AX7">
        <f>IF(Z7&gt;0, (R7*SUMPRODUCT(K7:$K$98, X7:$X$98)-K7*$AZ$3)/Z7, 0)</f>
        <v>3225.1702169835585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8"/>
        <v>0.65514430212754171</v>
      </c>
      <c r="L8" s="2">
        <v>5</v>
      </c>
      <c r="M8" s="8">
        <v>3.5933631000000001E-2</v>
      </c>
      <c r="Q8" s="5">
        <f t="shared" si="29"/>
        <v>50</v>
      </c>
      <c r="R8">
        <f t="shared" si="0"/>
        <v>50000</v>
      </c>
      <c r="S8">
        <f t="shared" si="1"/>
        <v>3260.4512140786069</v>
      </c>
      <c r="U8">
        <f t="shared" si="20"/>
        <v>3.5933631000000001E-2</v>
      </c>
      <c r="V8">
        <f t="shared" si="21"/>
        <v>0.01</v>
      </c>
      <c r="W8">
        <f t="shared" si="22"/>
        <v>0.86310618241705317</v>
      </c>
      <c r="X8">
        <f t="shared" si="23"/>
        <v>3.1014539072793078E-2</v>
      </c>
      <c r="Y8">
        <f t="shared" si="24"/>
        <v>8.6310618241705311E-3</v>
      </c>
      <c r="Z8">
        <f t="shared" si="25"/>
        <v>0.82346058152008961</v>
      </c>
      <c r="AB8">
        <f t="shared" si="26"/>
        <v>2783.664353625858</v>
      </c>
      <c r="AC8">
        <f t="shared" si="30"/>
        <v>2684.8530527630519</v>
      </c>
      <c r="AE8">
        <f t="shared" si="2"/>
        <v>0</v>
      </c>
      <c r="AF8">
        <f t="shared" si="3"/>
        <v>0</v>
      </c>
      <c r="AG8">
        <f t="shared" si="4"/>
        <v>-41.173029076004482</v>
      </c>
      <c r="AH8">
        <f t="shared" si="5"/>
        <v>-1550.7269536396539</v>
      </c>
      <c r="AI8">
        <f t="shared" si="6"/>
        <v>-1591.8999827156583</v>
      </c>
      <c r="AJ8">
        <f t="shared" si="7"/>
        <v>98.811300862806092</v>
      </c>
      <c r="AK8">
        <f t="shared" si="27"/>
        <v>59.292050732230777</v>
      </c>
      <c r="AL8">
        <f t="shared" si="8"/>
        <v>-1433.7966311206214</v>
      </c>
      <c r="AN8">
        <f t="shared" si="9"/>
        <v>0</v>
      </c>
      <c r="AO8">
        <f t="shared" si="10"/>
        <v>0</v>
      </c>
      <c r="AP8">
        <f t="shared" si="11"/>
        <v>-26.974275400475939</v>
      </c>
      <c r="AQ8">
        <f t="shared" si="12"/>
        <v>-1015.9499278326198</v>
      </c>
      <c r="AR8">
        <f t="shared" si="13"/>
        <v>-1042.9242032330958</v>
      </c>
      <c r="AS8">
        <f t="shared" si="14"/>
        <v>64.735660746077656</v>
      </c>
      <c r="AT8">
        <f t="shared" si="15"/>
        <v>38.844849198678133</v>
      </c>
      <c r="AU8">
        <f t="shared" si="16"/>
        <v>-939.34369328833986</v>
      </c>
      <c r="AW8">
        <v>5</v>
      </c>
      <c r="AX8">
        <f>IF(Z8&gt;0, (R8*SUMPRODUCT(K8:$K$98, X8:$X$98)-K8*$AZ$3)/Z8, 0)</f>
        <v>3260.4512140786069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8"/>
        <v>0.62046055699170533</v>
      </c>
      <c r="L9" s="2">
        <v>6</v>
      </c>
      <c r="M9" s="8">
        <v>4.1016489000000003E-2</v>
      </c>
      <c r="Q9" s="5">
        <f t="shared" si="29"/>
        <v>50</v>
      </c>
      <c r="R9">
        <f t="shared" si="0"/>
        <v>50000</v>
      </c>
      <c r="S9">
        <f t="shared" si="1"/>
        <v>2993.2810819026231</v>
      </c>
      <c r="U9">
        <f t="shared" si="20"/>
        <v>4.1016489000000003E-2</v>
      </c>
      <c r="V9">
        <f t="shared" si="21"/>
        <v>0.01</v>
      </c>
      <c r="W9">
        <f t="shared" si="22"/>
        <v>0.82346058152008961</v>
      </c>
      <c r="X9">
        <f t="shared" si="23"/>
        <v>3.3775461883852359E-2</v>
      </c>
      <c r="Y9">
        <f t="shared" si="24"/>
        <v>8.2346058152008954E-3</v>
      </c>
      <c r="Z9">
        <f t="shared" si="25"/>
        <v>0.78145051382103636</v>
      </c>
      <c r="AB9">
        <f t="shared" si="26"/>
        <v>2684.8530527630519</v>
      </c>
      <c r="AC9">
        <f t="shared" si="30"/>
        <v>2339.1010394635923</v>
      </c>
      <c r="AE9">
        <f t="shared" si="2"/>
        <v>0</v>
      </c>
      <c r="AF9">
        <f t="shared" si="3"/>
        <v>0</v>
      </c>
      <c r="AG9">
        <f t="shared" si="4"/>
        <v>-39.072525691051815</v>
      </c>
      <c r="AH9">
        <f t="shared" si="5"/>
        <v>-1688.7730941926179</v>
      </c>
      <c r="AI9">
        <f t="shared" si="6"/>
        <v>-1727.8456198836698</v>
      </c>
      <c r="AJ9">
        <f t="shared" si="7"/>
        <v>345.75201329945958</v>
      </c>
      <c r="AK9">
        <f t="shared" si="27"/>
        <v>15.840633011302005</v>
      </c>
      <c r="AL9">
        <f t="shared" si="8"/>
        <v>-1366.2529735729081</v>
      </c>
      <c r="AN9">
        <f t="shared" si="9"/>
        <v>0</v>
      </c>
      <c r="AO9">
        <f t="shared" si="10"/>
        <v>0</v>
      </c>
      <c r="AP9">
        <f t="shared" si="11"/>
        <v>-24.242961053342725</v>
      </c>
      <c r="AQ9">
        <f t="shared" si="12"/>
        <v>-1047.8170946553573</v>
      </c>
      <c r="AR9">
        <f t="shared" si="13"/>
        <v>-1072.0600557087</v>
      </c>
      <c r="AS9">
        <f t="shared" si="14"/>
        <v>214.52548675278621</v>
      </c>
      <c r="AT9">
        <f t="shared" si="15"/>
        <v>9.8284879812936357</v>
      </c>
      <c r="AU9">
        <f t="shared" si="16"/>
        <v>-847.70608097462025</v>
      </c>
      <c r="AW9">
        <v>6</v>
      </c>
      <c r="AX9">
        <f>IF(Z9&gt;0, (R9*SUMPRODUCT(K9:$K$98, X9:$X$98)-K9*$AZ$3)/Z9, 0)</f>
        <v>2993.2810819026231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8"/>
        <v>0.58861640925121461</v>
      </c>
      <c r="L10" s="2">
        <v>7</v>
      </c>
      <c r="M10" s="8">
        <v>4.6435859000000003E-2</v>
      </c>
      <c r="Q10" s="5">
        <f t="shared" si="29"/>
        <v>50</v>
      </c>
      <c r="R10">
        <f t="shared" si="0"/>
        <v>50000</v>
      </c>
      <c r="S10">
        <f t="shared" si="1"/>
        <v>2585.7671457668584</v>
      </c>
      <c r="U10">
        <f t="shared" si="20"/>
        <v>4.6435859000000003E-2</v>
      </c>
      <c r="V10">
        <f t="shared" si="21"/>
        <v>0.01</v>
      </c>
      <c r="W10">
        <f t="shared" si="22"/>
        <v>0.78145051382103636</v>
      </c>
      <c r="X10">
        <f t="shared" si="23"/>
        <v>3.6287325875271198E-2</v>
      </c>
      <c r="Y10">
        <f t="shared" si="24"/>
        <v>7.8145051382103644E-3</v>
      </c>
      <c r="Z10">
        <f t="shared" si="25"/>
        <v>0.73734868280755483</v>
      </c>
      <c r="AB10">
        <f t="shared" si="26"/>
        <v>2339.1010394635923</v>
      </c>
      <c r="AC10">
        <f t="shared" si="30"/>
        <v>1906.6119989782437</v>
      </c>
      <c r="AE10">
        <f t="shared" si="2"/>
        <v>0</v>
      </c>
      <c r="AF10">
        <f t="shared" si="3"/>
        <v>0</v>
      </c>
      <c r="AG10">
        <f t="shared" si="4"/>
        <v>-36.867434140377739</v>
      </c>
      <c r="AH10">
        <f t="shared" si="5"/>
        <v>-1814.36629376356</v>
      </c>
      <c r="AI10">
        <f t="shared" si="6"/>
        <v>-1851.2337279039377</v>
      </c>
      <c r="AJ10">
        <f t="shared" si="7"/>
        <v>432.4890404853486</v>
      </c>
      <c r="AK10">
        <f t="shared" si="27"/>
        <v>9.5903142618007298</v>
      </c>
      <c r="AL10">
        <f t="shared" si="8"/>
        <v>-1409.1543731567883</v>
      </c>
      <c r="AN10">
        <f t="shared" si="9"/>
        <v>0</v>
      </c>
      <c r="AO10">
        <f t="shared" si="10"/>
        <v>0</v>
      </c>
      <c r="AP10">
        <f t="shared" si="11"/>
        <v>-21.700776702014785</v>
      </c>
      <c r="AQ10">
        <f t="shared" si="12"/>
        <v>-1067.9657729015412</v>
      </c>
      <c r="AR10">
        <f t="shared" si="13"/>
        <v>-1089.6665496035559</v>
      </c>
      <c r="AS10">
        <f t="shared" si="14"/>
        <v>254.57014605098908</v>
      </c>
      <c r="AT10">
        <f t="shared" si="15"/>
        <v>5.6450163443718582</v>
      </c>
      <c r="AU10">
        <f t="shared" si="16"/>
        <v>-829.45138720819489</v>
      </c>
      <c r="AW10">
        <v>7</v>
      </c>
      <c r="AX10">
        <f>IF(Z10&gt;0, (R10*SUMPRODUCT(K10:$K$98, X10:$X$98)-K10*$AZ$3)/Z10, 0)</f>
        <v>2585.7671457668584</v>
      </c>
    </row>
    <row r="11" spans="1:52" x14ac:dyDescent="0.25">
      <c r="A11" t="s">
        <v>33</v>
      </c>
      <c r="C11" s="25">
        <f>AU71</f>
        <v>-1793.9884825294284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8"/>
        <v>0.55930863668872544</v>
      </c>
      <c r="L11" s="2">
        <v>8</v>
      </c>
      <c r="M11" s="8">
        <v>5.1834316999999998E-2</v>
      </c>
      <c r="Q11" s="5">
        <f t="shared" si="29"/>
        <v>50</v>
      </c>
      <c r="R11">
        <f t="shared" si="0"/>
        <v>50000</v>
      </c>
      <c r="S11">
        <f t="shared" si="1"/>
        <v>2031.0126396860214</v>
      </c>
      <c r="U11">
        <f t="shared" si="20"/>
        <v>5.1834316999999998E-2</v>
      </c>
      <c r="V11">
        <f t="shared" si="21"/>
        <v>0.01</v>
      </c>
      <c r="W11">
        <f t="shared" si="22"/>
        <v>0.73734868280755483</v>
      </c>
      <c r="X11">
        <f t="shared" si="23"/>
        <v>3.8219965364179244E-2</v>
      </c>
      <c r="Y11">
        <f t="shared" si="24"/>
        <v>7.3734868280755485E-3</v>
      </c>
      <c r="Z11">
        <f t="shared" si="25"/>
        <v>0.69175523061529998</v>
      </c>
      <c r="AB11">
        <f t="shared" si="26"/>
        <v>1906.6119989782437</v>
      </c>
      <c r="AC11">
        <f t="shared" si="30"/>
        <v>1404.963616948593</v>
      </c>
      <c r="AE11">
        <f t="shared" si="2"/>
        <v>0</v>
      </c>
      <c r="AF11">
        <f t="shared" si="3"/>
        <v>0</v>
      </c>
      <c r="AG11">
        <f t="shared" si="4"/>
        <v>-34.587761530765</v>
      </c>
      <c r="AH11">
        <f t="shared" si="5"/>
        <v>-1910.9982682089621</v>
      </c>
      <c r="AI11">
        <f t="shared" si="6"/>
        <v>-1945.5860297397271</v>
      </c>
      <c r="AJ11">
        <f t="shared" si="7"/>
        <v>501.64838202965075</v>
      </c>
      <c r="AK11">
        <f t="shared" si="27"/>
        <v>4.5758687975477841</v>
      </c>
      <c r="AL11">
        <f t="shared" si="8"/>
        <v>-1439.3617789125285</v>
      </c>
      <c r="AN11">
        <f t="shared" si="9"/>
        <v>0</v>
      </c>
      <c r="AO11">
        <f t="shared" si="10"/>
        <v>0</v>
      </c>
      <c r="AP11">
        <f t="shared" si="11"/>
        <v>-19.345233747886915</v>
      </c>
      <c r="AQ11">
        <f t="shared" si="12"/>
        <v>-1068.8378361064699</v>
      </c>
      <c r="AR11">
        <f t="shared" si="13"/>
        <v>-1088.1830698543567</v>
      </c>
      <c r="AS11">
        <f t="shared" si="14"/>
        <v>280.57627265010888</v>
      </c>
      <c r="AT11">
        <f t="shared" si="15"/>
        <v>2.5593229388229286</v>
      </c>
      <c r="AU11">
        <f t="shared" si="16"/>
        <v>-805.04747426542497</v>
      </c>
      <c r="AW11">
        <v>8</v>
      </c>
      <c r="AX11">
        <f>IF(Z11&gt;0, (R11*SUMPRODUCT(K11:$K$98, X11:$X$98)-K11*$AZ$3)/Z11, 0)</f>
        <v>2031.0126396860214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8"/>
        <v>0.53151063070296056</v>
      </c>
      <c r="L12" s="2">
        <v>9</v>
      </c>
      <c r="M12" s="8">
        <v>5.7772715000000002E-2</v>
      </c>
      <c r="Q12" s="5">
        <f t="shared" si="29"/>
        <v>50</v>
      </c>
      <c r="R12">
        <f t="shared" si="0"/>
        <v>50000</v>
      </c>
      <c r="S12">
        <f t="shared" si="1"/>
        <v>1354.173063451808</v>
      </c>
      <c r="U12">
        <f t="shared" si="20"/>
        <v>5.7772715000000002E-2</v>
      </c>
      <c r="V12">
        <f t="shared" si="21"/>
        <v>0.01</v>
      </c>
      <c r="W12">
        <f t="shared" si="22"/>
        <v>0.69175523061529998</v>
      </c>
      <c r="X12">
        <f t="shared" si="23"/>
        <v>3.9964577788096999E-2</v>
      </c>
      <c r="Y12">
        <f t="shared" si="24"/>
        <v>6.9175523061530001E-3</v>
      </c>
      <c r="Z12">
        <f t="shared" si="25"/>
        <v>0.64487310052104996</v>
      </c>
      <c r="AB12">
        <f t="shared" si="26"/>
        <v>1404.963616948593</v>
      </c>
      <c r="AC12">
        <f t="shared" si="30"/>
        <v>873.26978207025593</v>
      </c>
      <c r="AE12">
        <f t="shared" si="2"/>
        <v>0</v>
      </c>
      <c r="AF12">
        <f t="shared" si="3"/>
        <v>0</v>
      </c>
      <c r="AG12">
        <f t="shared" si="4"/>
        <v>-32.243655026052501</v>
      </c>
      <c r="AH12">
        <f t="shared" si="5"/>
        <v>-1998.22888940485</v>
      </c>
      <c r="AI12">
        <f t="shared" si="6"/>
        <v>-2030.4725444309024</v>
      </c>
      <c r="AJ12">
        <f t="shared" si="7"/>
        <v>531.69383487833704</v>
      </c>
      <c r="AK12">
        <f t="shared" si="27"/>
        <v>3.231416318981764</v>
      </c>
      <c r="AL12">
        <f t="shared" si="8"/>
        <v>-1495.5472932335838</v>
      </c>
      <c r="AN12">
        <f t="shared" si="9"/>
        <v>0</v>
      </c>
      <c r="AO12">
        <f t="shared" si="10"/>
        <v>0</v>
      </c>
      <c r="AP12">
        <f t="shared" si="11"/>
        <v>-17.137845419065847</v>
      </c>
      <c r="AQ12">
        <f t="shared" si="12"/>
        <v>-1062.0798972964483</v>
      </c>
      <c r="AR12">
        <f t="shared" si="13"/>
        <v>-1079.2177427155141</v>
      </c>
      <c r="AS12">
        <f t="shared" si="14"/>
        <v>282.60092551706072</v>
      </c>
      <c r="AT12">
        <f t="shared" si="15"/>
        <v>1.7175321257658365</v>
      </c>
      <c r="AU12">
        <f t="shared" si="16"/>
        <v>-794.89928507268758</v>
      </c>
      <c r="AW12">
        <v>9</v>
      </c>
      <c r="AX12">
        <f>IF(Z12&gt;0, (R12*SUMPRODUCT(K12:$K$98, X12:$X$98)-K12*$AZ$3)/Z12, 0)</f>
        <v>1354.173063451808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8"/>
        <v>0.50523824211308033</v>
      </c>
      <c r="L13" s="2">
        <v>10</v>
      </c>
      <c r="M13" s="8">
        <v>6.4089452000000005E-2</v>
      </c>
      <c r="Q13" s="5">
        <f t="shared" si="29"/>
        <v>50</v>
      </c>
      <c r="R13">
        <f t="shared" si="0"/>
        <v>50000</v>
      </c>
      <c r="S13">
        <f t="shared" si="1"/>
        <v>534.00935001692085</v>
      </c>
      <c r="U13">
        <f t="shared" si="20"/>
        <v>6.4089452000000005E-2</v>
      </c>
      <c r="V13">
        <f t="shared" si="21"/>
        <v>0.01</v>
      </c>
      <c r="W13">
        <f t="shared" si="22"/>
        <v>0.64487310052104996</v>
      </c>
      <c r="X13">
        <f t="shared" si="23"/>
        <v>4.132956362193501E-2</v>
      </c>
      <c r="Y13">
        <f t="shared" si="24"/>
        <v>6.4487310052104996E-3</v>
      </c>
      <c r="Z13">
        <f t="shared" si="25"/>
        <v>0.59709480589390451</v>
      </c>
      <c r="AB13">
        <f t="shared" si="26"/>
        <v>873.26978207025593</v>
      </c>
      <c r="AC13">
        <f t="shared" si="30"/>
        <v>318.85420919388349</v>
      </c>
      <c r="AE13">
        <f t="shared" si="2"/>
        <v>0</v>
      </c>
      <c r="AF13">
        <f t="shared" si="3"/>
        <v>0</v>
      </c>
      <c r="AG13">
        <f t="shared" si="4"/>
        <v>-29.854740294695226</v>
      </c>
      <c r="AH13">
        <f t="shared" si="5"/>
        <v>-2066.4781810967506</v>
      </c>
      <c r="AI13">
        <f t="shared" si="6"/>
        <v>-2096.3329213914458</v>
      </c>
      <c r="AJ13">
        <f t="shared" si="7"/>
        <v>554.41557287637238</v>
      </c>
      <c r="AK13">
        <f t="shared" si="27"/>
        <v>1.7465395641405119</v>
      </c>
      <c r="AL13">
        <f t="shared" si="8"/>
        <v>-1540.170808950933</v>
      </c>
      <c r="AN13">
        <f t="shared" si="9"/>
        <v>0</v>
      </c>
      <c r="AO13">
        <f t="shared" si="10"/>
        <v>0</v>
      </c>
      <c r="AP13">
        <f t="shared" si="11"/>
        <v>-15.083756505234362</v>
      </c>
      <c r="AQ13">
        <f t="shared" si="12"/>
        <v>-1044.0638035823579</v>
      </c>
      <c r="AR13">
        <f t="shared" si="13"/>
        <v>-1059.1475600875922</v>
      </c>
      <c r="AS13">
        <f t="shared" si="14"/>
        <v>280.11194944017478</v>
      </c>
      <c r="AT13">
        <f t="shared" si="15"/>
        <v>0.88241857916729771</v>
      </c>
      <c r="AU13">
        <f t="shared" si="16"/>
        <v>-778.15319206825029</v>
      </c>
      <c r="AW13">
        <v>10</v>
      </c>
      <c r="AX13">
        <f>IF(Z13&gt;0, (R13*SUMPRODUCT(K13:$K$98, X13:$X$98)-K13*$AZ$3)/Z13, 0)</f>
        <v>534.00935001692085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8"/>
        <v>0.48035581109819386</v>
      </c>
      <c r="L14" s="2">
        <v>11</v>
      </c>
      <c r="M14" s="8">
        <v>7.1121990999999996E-2</v>
      </c>
      <c r="Q14" s="5">
        <f t="shared" si="29"/>
        <v>50</v>
      </c>
      <c r="R14">
        <f t="shared" si="0"/>
        <v>50000</v>
      </c>
      <c r="S14">
        <f t="shared" si="1"/>
        <v>-445.45763415930497</v>
      </c>
      <c r="U14">
        <f t="shared" si="20"/>
        <v>7.1121990999999996E-2</v>
      </c>
      <c r="V14">
        <f t="shared" si="21"/>
        <v>0.01</v>
      </c>
      <c r="W14">
        <f t="shared" si="22"/>
        <v>0.59709480589390451</v>
      </c>
      <c r="X14">
        <f t="shared" si="23"/>
        <v>4.2466571410933018E-2</v>
      </c>
      <c r="Y14">
        <f t="shared" si="24"/>
        <v>5.9709480589390448E-3</v>
      </c>
      <c r="Z14">
        <f t="shared" si="25"/>
        <v>0.54865728642403244</v>
      </c>
      <c r="AB14">
        <f t="shared" si="26"/>
        <v>318.85420919388349</v>
      </c>
      <c r="AC14">
        <f t="shared" si="30"/>
        <v>-244.40357677471366</v>
      </c>
      <c r="AE14">
        <f t="shared" si="2"/>
        <v>0</v>
      </c>
      <c r="AF14">
        <f t="shared" si="3"/>
        <v>0</v>
      </c>
      <c r="AG14">
        <f t="shared" si="4"/>
        <v>-27.43286432120162</v>
      </c>
      <c r="AH14">
        <f t="shared" si="5"/>
        <v>-2123.328570546651</v>
      </c>
      <c r="AI14">
        <f t="shared" si="6"/>
        <v>-2150.7614348678526</v>
      </c>
      <c r="AJ14">
        <f t="shared" si="7"/>
        <v>563.25778596859709</v>
      </c>
      <c r="AK14">
        <f t="shared" si="27"/>
        <v>0.57393757654899025</v>
      </c>
      <c r="AL14">
        <f t="shared" si="8"/>
        <v>-1586.9297113227065</v>
      </c>
      <c r="AN14">
        <f t="shared" si="9"/>
        <v>0</v>
      </c>
      <c r="AO14">
        <f t="shared" si="10"/>
        <v>0</v>
      </c>
      <c r="AP14">
        <f t="shared" si="11"/>
        <v>-13.177535791757508</v>
      </c>
      <c r="AQ14">
        <f t="shared" si="12"/>
        <v>-1019.953217732905</v>
      </c>
      <c r="AR14">
        <f t="shared" si="13"/>
        <v>-1033.1307535246626</v>
      </c>
      <c r="AS14">
        <f t="shared" si="14"/>
        <v>270.56415063631835</v>
      </c>
      <c r="AT14">
        <f t="shared" si="15"/>
        <v>0.27569425010292192</v>
      </c>
      <c r="AU14">
        <f t="shared" si="16"/>
        <v>-762.29090863824126</v>
      </c>
      <c r="AW14">
        <v>11</v>
      </c>
      <c r="AX14">
        <f>IF(Z14&gt;0, (R14*SUMPRODUCT(K14:$K$98, X14:$X$98)-K14*$AZ$3)/Z14, 0)</f>
        <v>-445.45763415930497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8"/>
        <v>0.45570231581272541</v>
      </c>
      <c r="L15" s="2">
        <v>12</v>
      </c>
      <c r="M15" s="8">
        <v>7.9233461000000005E-2</v>
      </c>
      <c r="Q15" s="5">
        <f t="shared" si="29"/>
        <v>50</v>
      </c>
      <c r="R15">
        <f t="shared" si="0"/>
        <v>50000</v>
      </c>
      <c r="S15">
        <f t="shared" si="1"/>
        <v>-1576.8993018567792</v>
      </c>
      <c r="U15">
        <f t="shared" si="20"/>
        <v>7.9233461000000005E-2</v>
      </c>
      <c r="V15">
        <f t="shared" si="21"/>
        <v>0.01</v>
      </c>
      <c r="W15">
        <f t="shared" si="22"/>
        <v>0.54865728642403244</v>
      </c>
      <c r="X15">
        <f t="shared" si="23"/>
        <v>4.3472015706244406E-2</v>
      </c>
      <c r="Y15">
        <f t="shared" si="24"/>
        <v>5.4865728642403246E-3</v>
      </c>
      <c r="Z15">
        <f t="shared" si="25"/>
        <v>0.49969869785354776</v>
      </c>
      <c r="AB15">
        <f t="shared" si="26"/>
        <v>-244.40357677471366</v>
      </c>
      <c r="AC15">
        <f t="shared" si="30"/>
        <v>-787.97452778400111</v>
      </c>
      <c r="AE15">
        <f t="shared" si="2"/>
        <v>0</v>
      </c>
      <c r="AF15">
        <f t="shared" si="3"/>
        <v>0</v>
      </c>
      <c r="AG15">
        <f t="shared" si="4"/>
        <v>-24.984934892677387</v>
      </c>
      <c r="AH15">
        <f t="shared" si="5"/>
        <v>-2173.6007853122205</v>
      </c>
      <c r="AI15">
        <f t="shared" si="6"/>
        <v>-2198.5857202048978</v>
      </c>
      <c r="AJ15">
        <f t="shared" si="7"/>
        <v>543.57095100928746</v>
      </c>
      <c r="AK15">
        <f t="shared" si="27"/>
        <v>-1.002054664776326</v>
      </c>
      <c r="AL15">
        <f t="shared" si="8"/>
        <v>-1656.0168238603867</v>
      </c>
      <c r="AN15">
        <f t="shared" si="9"/>
        <v>0</v>
      </c>
      <c r="AO15">
        <f t="shared" si="10"/>
        <v>0</v>
      </c>
      <c r="AP15">
        <f t="shared" si="11"/>
        <v>-11.385692691023253</v>
      </c>
      <c r="AQ15">
        <f t="shared" si="12"/>
        <v>-990.51491151913751</v>
      </c>
      <c r="AR15">
        <f t="shared" si="13"/>
        <v>-1001.9006042101607</v>
      </c>
      <c r="AS15">
        <f t="shared" si="14"/>
        <v>247.7065411834578</v>
      </c>
      <c r="AT15">
        <f t="shared" si="15"/>
        <v>-0.45663863130951599</v>
      </c>
      <c r="AU15">
        <f t="shared" si="16"/>
        <v>-754.65070165801239</v>
      </c>
      <c r="AW15">
        <v>12</v>
      </c>
      <c r="AX15">
        <f>IF(Z15&gt;0, (R15*SUMPRODUCT(K15:$K$98, X15:$X$98)-K15*$AZ$3)/Z15, 0)</f>
        <v>-1576.8993018567792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8"/>
        <v>0.43108723471074206</v>
      </c>
      <c r="L16" s="2">
        <v>13</v>
      </c>
      <c r="M16" s="8">
        <v>8.7905784000000001E-2</v>
      </c>
      <c r="Q16" s="5">
        <f t="shared" si="29"/>
        <v>50</v>
      </c>
      <c r="R16">
        <f t="shared" si="0"/>
        <v>50000</v>
      </c>
      <c r="S16">
        <f t="shared" si="1"/>
        <v>-2890.2414118574284</v>
      </c>
      <c r="U16">
        <f t="shared" si="20"/>
        <v>8.7905784000000001E-2</v>
      </c>
      <c r="V16">
        <f t="shared" si="21"/>
        <v>0.01</v>
      </c>
      <c r="W16">
        <f t="shared" si="22"/>
        <v>0.49969869785354776</v>
      </c>
      <c r="X16">
        <f t="shared" si="23"/>
        <v>4.3926405798595233E-2</v>
      </c>
      <c r="Y16">
        <f t="shared" si="24"/>
        <v>4.9969869785354776E-3</v>
      </c>
      <c r="Z16">
        <f t="shared" si="25"/>
        <v>0.45077530507641705</v>
      </c>
      <c r="AB16">
        <f t="shared" si="26"/>
        <v>-787.97452778400111</v>
      </c>
      <c r="AC16">
        <f t="shared" si="30"/>
        <v>-1302.8494541745267</v>
      </c>
      <c r="AE16">
        <f t="shared" si="2"/>
        <v>0</v>
      </c>
      <c r="AF16">
        <f t="shared" si="3"/>
        <v>0</v>
      </c>
      <c r="AG16">
        <f t="shared" si="4"/>
        <v>-22.538765253820852</v>
      </c>
      <c r="AH16">
        <f t="shared" si="5"/>
        <v>-2196.3202899297617</v>
      </c>
      <c r="AI16">
        <f t="shared" si="6"/>
        <v>-2218.8590551835823</v>
      </c>
      <c r="AJ16">
        <f t="shared" si="7"/>
        <v>514.87492639052562</v>
      </c>
      <c r="AK16">
        <f t="shared" si="27"/>
        <v>-5.5946191472664086</v>
      </c>
      <c r="AL16">
        <f t="shared" si="8"/>
        <v>-1709.5787479403232</v>
      </c>
      <c r="AN16">
        <f t="shared" si="9"/>
        <v>0</v>
      </c>
      <c r="AO16">
        <f t="shared" si="10"/>
        <v>0</v>
      </c>
      <c r="AP16">
        <f t="shared" si="11"/>
        <v>-9.7161739870641881</v>
      </c>
      <c r="AQ16">
        <f t="shared" si="12"/>
        <v>-946.80564032491623</v>
      </c>
      <c r="AR16">
        <f t="shared" si="13"/>
        <v>-956.52181431198028</v>
      </c>
      <c r="AS16">
        <f t="shared" si="14"/>
        <v>221.95600823958856</v>
      </c>
      <c r="AT16">
        <f t="shared" si="15"/>
        <v>-2.4117688974548459</v>
      </c>
      <c r="AU16">
        <f t="shared" si="16"/>
        <v>-736.97757496984661</v>
      </c>
      <c r="AW16">
        <v>13</v>
      </c>
      <c r="AX16">
        <f>IF(Z16&gt;0, (R16*SUMPRODUCT(K16:$K$98, X16:$X$98)-K16*$AZ$3)/Z16, 0)</f>
        <v>-2890.2414118574284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8"/>
        <v>0.40523334716181802</v>
      </c>
      <c r="L17" s="2">
        <v>14</v>
      </c>
      <c r="M17" s="8">
        <v>9.7118048999999998E-2</v>
      </c>
      <c r="Q17" s="5">
        <f t="shared" si="29"/>
        <v>50</v>
      </c>
      <c r="R17">
        <f t="shared" si="0"/>
        <v>50000</v>
      </c>
      <c r="S17">
        <f t="shared" si="1"/>
        <v>-4348.1360504298891</v>
      </c>
      <c r="U17">
        <f t="shared" si="20"/>
        <v>9.7118048999999998E-2</v>
      </c>
      <c r="V17">
        <f t="shared" si="21"/>
        <v>0.01</v>
      </c>
      <c r="W17">
        <f t="shared" si="22"/>
        <v>0.45077530507641705</v>
      </c>
      <c r="X17">
        <f t="shared" si="23"/>
        <v>4.377841816640142E-2</v>
      </c>
      <c r="Y17">
        <f t="shared" si="24"/>
        <v>4.5077530507641704E-3</v>
      </c>
      <c r="Z17">
        <f t="shared" si="25"/>
        <v>0.40248913385925145</v>
      </c>
      <c r="AB17">
        <f t="shared" si="26"/>
        <v>-1302.8494541745267</v>
      </c>
      <c r="AC17">
        <f t="shared" si="30"/>
        <v>-1750.0775128397124</v>
      </c>
      <c r="AE17">
        <f t="shared" si="2"/>
        <v>0</v>
      </c>
      <c r="AF17">
        <f t="shared" si="3"/>
        <v>0</v>
      </c>
      <c r="AG17">
        <f t="shared" si="4"/>
        <v>-20.124456692962571</v>
      </c>
      <c r="AH17">
        <f t="shared" si="5"/>
        <v>-2188.9209083200708</v>
      </c>
      <c r="AI17">
        <f t="shared" si="6"/>
        <v>-2209.0453650130335</v>
      </c>
      <c r="AJ17">
        <f t="shared" si="7"/>
        <v>447.2280586651857</v>
      </c>
      <c r="AK17">
        <f t="shared" si="27"/>
        <v>-17.979322467608469</v>
      </c>
      <c r="AL17">
        <f t="shared" si="8"/>
        <v>-1779.7966288154562</v>
      </c>
      <c r="AN17">
        <f t="shared" si="9"/>
        <v>0</v>
      </c>
      <c r="AO17">
        <f t="shared" si="10"/>
        <v>0</v>
      </c>
      <c r="AP17">
        <f t="shared" si="11"/>
        <v>-8.1551009455022747</v>
      </c>
      <c r="AQ17">
        <f t="shared" si="12"/>
        <v>-887.02374635102933</v>
      </c>
      <c r="AR17">
        <f t="shared" si="13"/>
        <v>-895.17884729653156</v>
      </c>
      <c r="AS17">
        <f t="shared" si="14"/>
        <v>181.23172315757512</v>
      </c>
      <c r="AT17">
        <f t="shared" si="15"/>
        <v>-7.2858210232506577</v>
      </c>
      <c r="AU17">
        <f t="shared" si="16"/>
        <v>-721.2329451622071</v>
      </c>
      <c r="AW17">
        <v>14</v>
      </c>
      <c r="AX17">
        <f>IF(Z17&gt;0, (R17*SUMPRODUCT(K17:$K$98, X17:$X$98)-K17*$AZ$3)/Z17, 0)</f>
        <v>-4348.1360504298891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8"/>
        <v>0.3781572855186805</v>
      </c>
      <c r="L18" s="2">
        <v>15</v>
      </c>
      <c r="M18" s="8">
        <v>0.107494799</v>
      </c>
      <c r="Q18" s="5">
        <f t="shared" si="29"/>
        <v>50</v>
      </c>
      <c r="R18">
        <f t="shared" si="0"/>
        <v>50000</v>
      </c>
      <c r="S18">
        <f t="shared" si="1"/>
        <v>-5951.336951940898</v>
      </c>
      <c r="U18">
        <f t="shared" si="20"/>
        <v>0.107494799</v>
      </c>
      <c r="V18">
        <f t="shared" si="21"/>
        <v>0.01</v>
      </c>
      <c r="W18">
        <f t="shared" si="22"/>
        <v>0.40248913385925145</v>
      </c>
      <c r="X18">
        <f t="shared" si="23"/>
        <v>4.3265488543884331E-2</v>
      </c>
      <c r="Y18">
        <f t="shared" si="24"/>
        <v>4.0248913385925143E-3</v>
      </c>
      <c r="Z18">
        <f t="shared" si="25"/>
        <v>0.35519875397677458</v>
      </c>
      <c r="AB18">
        <f t="shared" si="26"/>
        <v>-1750.0775128397124</v>
      </c>
      <c r="AC18">
        <f t="shared" si="30"/>
        <v>-2113.9074698253426</v>
      </c>
      <c r="AE18">
        <f t="shared" si="2"/>
        <v>0</v>
      </c>
      <c r="AF18">
        <f t="shared" si="3"/>
        <v>0</v>
      </c>
      <c r="AG18">
        <f t="shared" si="4"/>
        <v>-17.75993769883873</v>
      </c>
      <c r="AH18">
        <f t="shared" si="5"/>
        <v>-2163.2744271942165</v>
      </c>
      <c r="AI18">
        <f t="shared" si="6"/>
        <v>-2181.0343648930552</v>
      </c>
      <c r="AJ18">
        <f t="shared" si="7"/>
        <v>363.82995698563013</v>
      </c>
      <c r="AK18">
        <f t="shared" si="27"/>
        <v>-37.801674277337789</v>
      </c>
      <c r="AL18">
        <f t="shared" si="8"/>
        <v>-1855.0060821847628</v>
      </c>
      <c r="AN18">
        <f t="shared" si="9"/>
        <v>0</v>
      </c>
      <c r="AO18">
        <f t="shared" si="10"/>
        <v>0</v>
      </c>
      <c r="AP18">
        <f t="shared" si="11"/>
        <v>-6.7160498311737351</v>
      </c>
      <c r="AQ18">
        <f t="shared" si="12"/>
        <v>-818.05798521974339</v>
      </c>
      <c r="AR18">
        <f t="shared" si="13"/>
        <v>-824.77403505091706</v>
      </c>
      <c r="AS18">
        <f t="shared" si="14"/>
        <v>137.58494892406418</v>
      </c>
      <c r="AT18">
        <f t="shared" si="15"/>
        <v>-14.294978532779385</v>
      </c>
      <c r="AU18">
        <f t="shared" si="16"/>
        <v>-701.48406465963228</v>
      </c>
      <c r="AW18">
        <v>15</v>
      </c>
      <c r="AX18">
        <f>IF(Z18&gt;0, (R18*SUMPRODUCT(K18:$K$98, X18:$X$98)-K18*$AZ$3)/Z18, 0)</f>
        <v>-5951.336951940898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8"/>
        <v>0.3526599697087387</v>
      </c>
      <c r="L19" s="2">
        <v>16</v>
      </c>
      <c r="M19" s="8">
        <v>0.119195734</v>
      </c>
      <c r="Q19" s="5">
        <f t="shared" si="29"/>
        <v>50</v>
      </c>
      <c r="R19">
        <f t="shared" si="0"/>
        <v>50000</v>
      </c>
      <c r="S19">
        <f t="shared" si="1"/>
        <v>-7886.2276258398542</v>
      </c>
      <c r="U19">
        <f t="shared" si="20"/>
        <v>0.119195734</v>
      </c>
      <c r="V19">
        <f t="shared" si="21"/>
        <v>0.01</v>
      </c>
      <c r="W19">
        <f t="shared" si="22"/>
        <v>0.35519875397677458</v>
      </c>
      <c r="X19">
        <f t="shared" si="23"/>
        <v>4.2338176196147062E-2</v>
      </c>
      <c r="Y19">
        <f t="shared" si="24"/>
        <v>3.5519875397677461E-3</v>
      </c>
      <c r="Z19">
        <f t="shared" si="25"/>
        <v>0.30930859024085977</v>
      </c>
      <c r="AB19">
        <f t="shared" si="26"/>
        <v>-2113.9074698253426</v>
      </c>
      <c r="AC19">
        <f t="shared" si="30"/>
        <v>-2439.2779492670479</v>
      </c>
      <c r="AE19">
        <f t="shared" si="2"/>
        <v>0</v>
      </c>
      <c r="AF19">
        <f t="shared" si="3"/>
        <v>0</v>
      </c>
      <c r="AG19">
        <f t="shared" si="4"/>
        <v>-15.465429512042988</v>
      </c>
      <c r="AH19">
        <f t="shared" si="5"/>
        <v>-2116.908809807353</v>
      </c>
      <c r="AI19">
        <f t="shared" si="6"/>
        <v>-2132.3742393193961</v>
      </c>
      <c r="AJ19">
        <f t="shared" si="7"/>
        <v>325.37047944170536</v>
      </c>
      <c r="AK19">
        <f t="shared" si="27"/>
        <v>-47.140136577105139</v>
      </c>
      <c r="AL19">
        <f t="shared" si="8"/>
        <v>-1854.1438964547958</v>
      </c>
      <c r="AN19">
        <f t="shared" si="9"/>
        <v>0</v>
      </c>
      <c r="AO19">
        <f t="shared" si="10"/>
        <v>0</v>
      </c>
      <c r="AP19">
        <f t="shared" si="11"/>
        <v>-5.4540379032497137</v>
      </c>
      <c r="AQ19">
        <f t="shared" si="12"/>
        <v>-746.54899674282319</v>
      </c>
      <c r="AR19">
        <f t="shared" si="13"/>
        <v>-752.00303464607293</v>
      </c>
      <c r="AS19">
        <f t="shared" si="14"/>
        <v>114.74514342402959</v>
      </c>
      <c r="AT19">
        <f t="shared" si="15"/>
        <v>-16.624439137347704</v>
      </c>
      <c r="AU19">
        <f t="shared" si="16"/>
        <v>-653.88233035939106</v>
      </c>
      <c r="AW19">
        <v>16</v>
      </c>
      <c r="AX19">
        <f>IF(Z19&gt;0, (R19*SUMPRODUCT(K19:$K$98, X19:$X$98)-K19*$AZ$3)/Z19, 0)</f>
        <v>-7886.2276258398542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8"/>
        <v>0.33449679380512065</v>
      </c>
      <c r="L20" s="2">
        <v>17</v>
      </c>
      <c r="M20" s="8">
        <v>0.13258683600000001</v>
      </c>
      <c r="Q20" s="5">
        <f t="shared" si="29"/>
        <v>50</v>
      </c>
      <c r="R20">
        <f t="shared" si="0"/>
        <v>50000</v>
      </c>
      <c r="S20">
        <f t="shared" si="1"/>
        <v>-10689.297353365855</v>
      </c>
      <c r="U20">
        <f t="shared" si="20"/>
        <v>0.13258683600000001</v>
      </c>
      <c r="V20">
        <f t="shared" si="21"/>
        <v>0.01</v>
      </c>
      <c r="W20">
        <f t="shared" si="22"/>
        <v>0.30930859024085977</v>
      </c>
      <c r="X20">
        <f t="shared" si="23"/>
        <v>4.1010247327656082E-2</v>
      </c>
      <c r="Y20">
        <f t="shared" si="24"/>
        <v>3.0930859024085977E-3</v>
      </c>
      <c r="Z20">
        <f t="shared" si="25"/>
        <v>0.26520525701079511</v>
      </c>
      <c r="AB20">
        <f t="shared" si="26"/>
        <v>-2439.2779492670479</v>
      </c>
      <c r="AC20">
        <f t="shared" si="30"/>
        <v>-2834.8578518642034</v>
      </c>
      <c r="AE20">
        <f t="shared" si="2"/>
        <v>0</v>
      </c>
      <c r="AF20">
        <f t="shared" si="3"/>
        <v>0</v>
      </c>
      <c r="AG20">
        <f t="shared" si="4"/>
        <v>-13.260262850539755</v>
      </c>
      <c r="AH20">
        <f t="shared" si="5"/>
        <v>-2050.512366382804</v>
      </c>
      <c r="AI20">
        <f t="shared" si="6"/>
        <v>-2063.7726292333437</v>
      </c>
      <c r="AJ20">
        <f t="shared" si="7"/>
        <v>395.57990259715552</v>
      </c>
      <c r="AK20">
        <f t="shared" si="27"/>
        <v>-10.488895181848306</v>
      </c>
      <c r="AL20">
        <f t="shared" si="8"/>
        <v>-1678.6816218180365</v>
      </c>
      <c r="AN20">
        <f t="shared" si="9"/>
        <v>0</v>
      </c>
      <c r="AO20">
        <f t="shared" si="10"/>
        <v>0</v>
      </c>
      <c r="AP20">
        <f t="shared" si="11"/>
        <v>-4.4355154085186976</v>
      </c>
      <c r="AQ20">
        <f t="shared" si="12"/>
        <v>-685.8898122127988</v>
      </c>
      <c r="AR20">
        <f t="shared" si="13"/>
        <v>-690.32532762131746</v>
      </c>
      <c r="AS20">
        <f t="shared" si="14"/>
        <v>132.32020911249043</v>
      </c>
      <c r="AT20">
        <f t="shared" si="15"/>
        <v>-3.5085018088862365</v>
      </c>
      <c r="AU20">
        <f t="shared" si="16"/>
        <v>-561.51362031771328</v>
      </c>
      <c r="AW20">
        <v>17</v>
      </c>
      <c r="AX20">
        <f>IF(Z20&gt;0, (R20*SUMPRODUCT(K20:$K$98, X20:$X$98)-K20*$AZ$3)/Z20, 0)</f>
        <v>-10689.297353365855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8"/>
        <v>0.31808367611745975</v>
      </c>
      <c r="L21" s="2">
        <v>18</v>
      </c>
      <c r="M21" s="8">
        <v>0.14803979</v>
      </c>
      <c r="Q21" s="5">
        <f t="shared" si="29"/>
        <v>50</v>
      </c>
      <c r="R21">
        <f t="shared" si="0"/>
        <v>50000</v>
      </c>
      <c r="S21">
        <f t="shared" si="1"/>
        <v>-14347.093548013627</v>
      </c>
      <c r="U21">
        <f t="shared" si="20"/>
        <v>0.14803979</v>
      </c>
      <c r="V21">
        <f t="shared" si="21"/>
        <v>0.01</v>
      </c>
      <c r="W21">
        <f t="shared" si="22"/>
        <v>0.26520525701079511</v>
      </c>
      <c r="X21">
        <f t="shared" si="23"/>
        <v>3.9260930554774136E-2</v>
      </c>
      <c r="Y21">
        <f t="shared" si="24"/>
        <v>2.6520525701079511E-3</v>
      </c>
      <c r="Z21">
        <f t="shared" si="25"/>
        <v>0.22329227388591302</v>
      </c>
      <c r="AB21">
        <f t="shared" si="26"/>
        <v>-2834.8578518642034</v>
      </c>
      <c r="AC21">
        <f t="shared" si="30"/>
        <v>-3203.5951419898743</v>
      </c>
      <c r="AE21">
        <f t="shared" si="2"/>
        <v>0</v>
      </c>
      <c r="AF21">
        <f t="shared" si="3"/>
        <v>0</v>
      </c>
      <c r="AG21">
        <f t="shared" si="4"/>
        <v>-11.164613694295651</v>
      </c>
      <c r="AH21">
        <f t="shared" si="5"/>
        <v>-1963.0465277387068</v>
      </c>
      <c r="AI21">
        <f t="shared" si="6"/>
        <v>-1974.2111414330025</v>
      </c>
      <c r="AJ21">
        <f t="shared" si="7"/>
        <v>368.73729012567082</v>
      </c>
      <c r="AK21">
        <f t="shared" si="27"/>
        <v>-4.5357725629827259</v>
      </c>
      <c r="AL21">
        <f t="shared" si="8"/>
        <v>-1610.0096238703143</v>
      </c>
      <c r="AN21">
        <f t="shared" si="9"/>
        <v>0</v>
      </c>
      <c r="AO21">
        <f t="shared" si="10"/>
        <v>0</v>
      </c>
      <c r="AP21">
        <f t="shared" si="11"/>
        <v>-3.5512813663128937</v>
      </c>
      <c r="AQ21">
        <f t="shared" si="12"/>
        <v>-624.41305593274274</v>
      </c>
      <c r="AR21">
        <f t="shared" si="13"/>
        <v>-627.96433729905573</v>
      </c>
      <c r="AS21">
        <f t="shared" si="14"/>
        <v>117.28931276476366</v>
      </c>
      <c r="AT21">
        <f t="shared" si="15"/>
        <v>-1.4427552108662576</v>
      </c>
      <c r="AU21">
        <f t="shared" si="16"/>
        <v>-512.11777974515826</v>
      </c>
      <c r="AW21">
        <v>18</v>
      </c>
      <c r="AX21">
        <f>IF(Z21&gt;0, (R21*SUMPRODUCT(K21:$K$98, X21:$X$98)-K21*$AZ$3)/Z21, 0)</f>
        <v>-14347.093548013627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8"/>
        <v>0.29699689646821636</v>
      </c>
      <c r="L22" s="2">
        <v>19</v>
      </c>
      <c r="M22" s="8">
        <v>0.16585403400000001</v>
      </c>
      <c r="Q22" s="5">
        <f t="shared" si="29"/>
        <v>50</v>
      </c>
      <c r="R22">
        <f t="shared" si="0"/>
        <v>50000</v>
      </c>
      <c r="S22">
        <f t="shared" si="1"/>
        <v>-18587.355233614919</v>
      </c>
      <c r="U22">
        <f t="shared" si="20"/>
        <v>0.16585403400000001</v>
      </c>
      <c r="V22">
        <f t="shared" si="21"/>
        <v>0.01</v>
      </c>
      <c r="W22">
        <f t="shared" si="22"/>
        <v>0.22329227388591302</v>
      </c>
      <c r="X22">
        <f t="shared" si="23"/>
        <v>3.7033924385011532E-2</v>
      </c>
      <c r="Y22">
        <f t="shared" si="24"/>
        <v>2.2329227388591302E-3</v>
      </c>
      <c r="Z22">
        <f t="shared" si="25"/>
        <v>0.18402542676204234</v>
      </c>
      <c r="AB22">
        <f t="shared" si="26"/>
        <v>-3203.5951419898743</v>
      </c>
      <c r="AC22">
        <f t="shared" si="30"/>
        <v>-3420.5459792436664</v>
      </c>
      <c r="AE22">
        <f t="shared" si="2"/>
        <v>0</v>
      </c>
      <c r="AF22">
        <f t="shared" si="3"/>
        <v>0</v>
      </c>
      <c r="AG22">
        <f t="shared" si="4"/>
        <v>-9.2012713381021172</v>
      </c>
      <c r="AH22">
        <f t="shared" si="5"/>
        <v>-1851.6962192505766</v>
      </c>
      <c r="AI22">
        <f t="shared" si="6"/>
        <v>-1860.8974905886787</v>
      </c>
      <c r="AJ22">
        <f t="shared" si="7"/>
        <v>216.95083725379209</v>
      </c>
      <c r="AK22">
        <f t="shared" si="27"/>
        <v>-67.275497981787368</v>
      </c>
      <c r="AL22">
        <f t="shared" si="8"/>
        <v>-1711.2221513166739</v>
      </c>
      <c r="AN22">
        <f t="shared" si="9"/>
        <v>0</v>
      </c>
      <c r="AO22">
        <f t="shared" si="10"/>
        <v>0</v>
      </c>
      <c r="AP22">
        <f t="shared" si="11"/>
        <v>-2.7327490309782814</v>
      </c>
      <c r="AQ22">
        <f t="shared" si="12"/>
        <v>-549.94803031935123</v>
      </c>
      <c r="AR22">
        <f t="shared" si="13"/>
        <v>-552.68077935032943</v>
      </c>
      <c r="AS22">
        <f t="shared" si="14"/>
        <v>64.433725350557353</v>
      </c>
      <c r="AT22">
        <f t="shared" si="15"/>
        <v>-19.9806141089446</v>
      </c>
      <c r="AU22">
        <f t="shared" si="16"/>
        <v>-508.22766810871667</v>
      </c>
      <c r="AW22">
        <v>19</v>
      </c>
      <c r="AX22">
        <f>IF(Z22&gt;0, (R22*SUMPRODUCT(K22:$K$98, X22:$X$98)-K22*$AZ$3)/Z22, 0)</f>
        <v>-18587.355233614919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0.26517580041805033</v>
      </c>
      <c r="L23" s="2">
        <v>20</v>
      </c>
      <c r="M23" s="8">
        <v>0.18707617900000001</v>
      </c>
      <c r="Q23" s="5">
        <f t="shared" si="29"/>
        <v>50</v>
      </c>
      <c r="R23">
        <f t="shared" si="0"/>
        <v>50000</v>
      </c>
      <c r="S23">
        <f t="shared" si="1"/>
        <v>-22710.122826652045</v>
      </c>
      <c r="U23">
        <f t="shared" si="20"/>
        <v>0.18707617900000001</v>
      </c>
      <c r="V23">
        <f t="shared" si="21"/>
        <v>0.01</v>
      </c>
      <c r="W23">
        <f t="shared" si="22"/>
        <v>0.18402542676204234</v>
      </c>
      <c r="X23">
        <f t="shared" si="23"/>
        <v>3.4426773677487227E-2</v>
      </c>
      <c r="Y23">
        <f t="shared" si="24"/>
        <v>1.8402542676204234E-3</v>
      </c>
      <c r="Z23">
        <f t="shared" si="25"/>
        <v>0.1477583988169347</v>
      </c>
      <c r="AB23">
        <f t="shared" si="26"/>
        <v>-3420.5459792436664</v>
      </c>
      <c r="AC23">
        <f t="shared" si="30"/>
        <v>-3355.6113858020253</v>
      </c>
      <c r="AE23">
        <f t="shared" si="2"/>
        <v>0</v>
      </c>
      <c r="AF23">
        <f t="shared" si="3"/>
        <v>0</v>
      </c>
      <c r="AG23">
        <f t="shared" si="4"/>
        <v>-7.3879199408467349</v>
      </c>
      <c r="AH23">
        <f t="shared" si="5"/>
        <v>-1721.3386838743613</v>
      </c>
      <c r="AI23">
        <f t="shared" si="6"/>
        <v>-1728.7266038152081</v>
      </c>
      <c r="AJ23">
        <f t="shared" si="7"/>
        <v>-64.934593441641027</v>
      </c>
      <c r="AK23">
        <f t="shared" si="27"/>
        <v>-239.43821854705666</v>
      </c>
      <c r="AL23">
        <f t="shared" si="8"/>
        <v>-2033.0994158039059</v>
      </c>
      <c r="AN23">
        <f t="shared" si="9"/>
        <v>0</v>
      </c>
      <c r="AO23">
        <f t="shared" si="10"/>
        <v>0</v>
      </c>
      <c r="AP23">
        <f t="shared" si="11"/>
        <v>-1.9590975837385081</v>
      </c>
      <c r="AQ23">
        <f t="shared" si="12"/>
        <v>-456.4573632869371</v>
      </c>
      <c r="AR23">
        <f t="shared" si="13"/>
        <v>-458.41646087067562</v>
      </c>
      <c r="AS23">
        <f t="shared" si="14"/>
        <v>-17.219082790707841</v>
      </c>
      <c r="AT23">
        <f t="shared" si="15"/>
        <v>-63.493221253887818</v>
      </c>
      <c r="AU23">
        <f t="shared" si="16"/>
        <v>-539.12876491527129</v>
      </c>
      <c r="AW23">
        <v>20</v>
      </c>
      <c r="AX23">
        <f>IF(Z23&gt;0, (R23*SUMPRODUCT(K23:$K$98, X23:$X$98)-K23*$AZ$3)/Z23, 0)</f>
        <v>-22710.122826652045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0.23676410751611635</v>
      </c>
      <c r="L24" s="2">
        <v>21</v>
      </c>
      <c r="M24" s="8">
        <v>0.21155222800000001</v>
      </c>
      <c r="Q24" s="5">
        <f t="shared" si="29"/>
        <v>50</v>
      </c>
      <c r="R24">
        <f t="shared" si="0"/>
        <v>50000</v>
      </c>
      <c r="S24">
        <f t="shared" si="1"/>
        <v>-28369.014937096039</v>
      </c>
      <c r="U24">
        <f t="shared" si="20"/>
        <v>0.21155222800000001</v>
      </c>
      <c r="V24">
        <f t="shared" si="21"/>
        <v>0.01</v>
      </c>
      <c r="W24">
        <f t="shared" ref="W24:W69" si="34">Z23</f>
        <v>0.1477583988169347</v>
      </c>
      <c r="X24">
        <f t="shared" ref="X24:X69" si="35">U24*W24</f>
        <v>3.1258618475435103E-2</v>
      </c>
      <c r="Y24">
        <f t="shared" ref="Y24:Y69" si="36">V24*W24</f>
        <v>1.4775839881693471E-3</v>
      </c>
      <c r="Z24">
        <f t="shared" ref="Z24:Z69" si="37">MAX(0, W24-X24-Y24)</f>
        <v>0.11502219635333026</v>
      </c>
      <c r="AB24">
        <f t="shared" ref="AB24:AB69" si="38">AC23</f>
        <v>-3355.6113858020253</v>
      </c>
      <c r="AC24">
        <f t="shared" si="30"/>
        <v>-3263.0664064452199</v>
      </c>
      <c r="AE24">
        <f t="shared" si="2"/>
        <v>0</v>
      </c>
      <c r="AF24">
        <f t="shared" si="3"/>
        <v>0</v>
      </c>
      <c r="AG24">
        <f t="shared" si="4"/>
        <v>-5.7511098176665127</v>
      </c>
      <c r="AH24">
        <f t="shared" si="5"/>
        <v>-1562.930923771755</v>
      </c>
      <c r="AI24">
        <f t="shared" ref="AI24:AI69" si="39">SUM(AE24:AH24)</f>
        <v>-1568.6820335894215</v>
      </c>
      <c r="AJ24">
        <f t="shared" si="7"/>
        <v>-92.54497935680547</v>
      </c>
      <c r="AK24">
        <f t="shared" si="27"/>
        <v>-234.89279700614179</v>
      </c>
      <c r="AL24">
        <f t="shared" ref="AL24:AL69" si="40">SUM(AI24:AK24)</f>
        <v>-1896.1198099523688</v>
      </c>
      <c r="AN24">
        <f t="shared" si="9"/>
        <v>0</v>
      </c>
      <c r="AO24">
        <f t="shared" si="10"/>
        <v>0</v>
      </c>
      <c r="AP24">
        <f t="shared" si="11"/>
        <v>-1.3616563832069866</v>
      </c>
      <c r="AQ24">
        <f t="shared" si="12"/>
        <v>-370.04594527615888</v>
      </c>
      <c r="AR24">
        <f t="shared" si="13"/>
        <v>-371.40760165936581</v>
      </c>
      <c r="AS24">
        <f t="shared" si="14"/>
        <v>-21.911329442511459</v>
      </c>
      <c r="AT24">
        <f t="shared" si="15"/>
        <v>-55.614183445123444</v>
      </c>
      <c r="AU24">
        <f t="shared" si="16"/>
        <v>-448.93311454700074</v>
      </c>
      <c r="AW24">
        <v>21</v>
      </c>
      <c r="AX24">
        <f>IF(Z24&gt;0, (R24*SUMPRODUCT(K24:$K$98, X24:$X$98)-K24*$AZ$3)/Z24, 0)</f>
        <v>-28369.014937096039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0.23965956799999999</v>
      </c>
      <c r="Q25" s="5">
        <f t="shared" si="29"/>
        <v>50</v>
      </c>
      <c r="R25">
        <f t="shared" si="0"/>
        <v>50000</v>
      </c>
      <c r="S25">
        <f t="shared" si="1"/>
        <v>-36416.22607894893</v>
      </c>
      <c r="U25">
        <f t="shared" si="20"/>
        <v>0.23965956799999999</v>
      </c>
      <c r="V25">
        <f t="shared" si="21"/>
        <v>0.01</v>
      </c>
      <c r="W25">
        <f t="shared" si="34"/>
        <v>0.11502219635333026</v>
      </c>
      <c r="X25">
        <f t="shared" si="35"/>
        <v>2.7566169888450304E-2</v>
      </c>
      <c r="Y25">
        <f t="shared" si="36"/>
        <v>1.1502219635333027E-3</v>
      </c>
      <c r="Z25">
        <f t="shared" si="37"/>
        <v>8.6305804501346658E-2</v>
      </c>
      <c r="AB25">
        <f t="shared" si="38"/>
        <v>-3263.0664064452199</v>
      </c>
      <c r="AC25">
        <f t="shared" si="30"/>
        <v>-3142.9316886466081</v>
      </c>
      <c r="AE25">
        <f t="shared" si="2"/>
        <v>0</v>
      </c>
      <c r="AF25">
        <f t="shared" si="3"/>
        <v>0</v>
      </c>
      <c r="AG25">
        <f t="shared" si="4"/>
        <v>-4.3152902250673328</v>
      </c>
      <c r="AH25">
        <f t="shared" si="5"/>
        <v>-1378.3084944225152</v>
      </c>
      <c r="AI25">
        <f t="shared" si="39"/>
        <v>-1382.6237846475826</v>
      </c>
      <c r="AJ25">
        <f t="shared" si="7"/>
        <v>-120.13471779861175</v>
      </c>
      <c r="AK25">
        <f t="shared" si="27"/>
        <v>-228.41464845116542</v>
      </c>
      <c r="AL25">
        <f t="shared" si="40"/>
        <v>-1731.1731508973598</v>
      </c>
      <c r="AN25">
        <f t="shared" si="9"/>
        <v>0</v>
      </c>
      <c r="AO25">
        <f t="shared" si="10"/>
        <v>0</v>
      </c>
      <c r="AP25">
        <f t="shared" si="11"/>
        <v>-0.91223735608132839</v>
      </c>
      <c r="AQ25">
        <f t="shared" si="12"/>
        <v>-291.3696255034186</v>
      </c>
      <c r="AR25">
        <f t="shared" si="13"/>
        <v>-292.28186285949994</v>
      </c>
      <c r="AS25">
        <f t="shared" si="14"/>
        <v>-25.396061822579291</v>
      </c>
      <c r="AT25">
        <f t="shared" si="15"/>
        <v>-48.286062842988969</v>
      </c>
      <c r="AU25">
        <f t="shared" si="16"/>
        <v>-365.96398752506821</v>
      </c>
      <c r="AW25">
        <v>22</v>
      </c>
      <c r="AX25">
        <f>IF(Z25&gt;0, (R25*SUMPRODUCT(K25:$K$98, X25:$X$98)-K25*$AZ$3)/Z25, 0)</f>
        <v>-36416.22607894893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0.27212731099999998</v>
      </c>
      <c r="Q26" s="5">
        <f t="shared" si="29"/>
        <v>50</v>
      </c>
      <c r="R26">
        <f t="shared" si="0"/>
        <v>50000</v>
      </c>
      <c r="S26">
        <f t="shared" si="1"/>
        <v>-48366.775733475464</v>
      </c>
      <c r="U26">
        <f t="shared" si="20"/>
        <v>0.27212731099999998</v>
      </c>
      <c r="V26">
        <f t="shared" si="21"/>
        <v>0.01</v>
      </c>
      <c r="W26">
        <f t="shared" si="34"/>
        <v>8.6305804501346658E-2</v>
      </c>
      <c r="X26">
        <f t="shared" si="35"/>
        <v>2.3486166502643159E-2</v>
      </c>
      <c r="Y26">
        <f t="shared" si="36"/>
        <v>8.6305804501346658E-4</v>
      </c>
      <c r="Z26">
        <f t="shared" si="37"/>
        <v>6.1956579953690027E-2</v>
      </c>
      <c r="AB26">
        <f t="shared" si="38"/>
        <v>-3142.9316886466081</v>
      </c>
      <c r="AC26">
        <f t="shared" si="30"/>
        <v>-2996.6400078332672</v>
      </c>
      <c r="AE26">
        <f t="shared" si="2"/>
        <v>0</v>
      </c>
      <c r="AF26">
        <f t="shared" si="3"/>
        <v>0</v>
      </c>
      <c r="AG26">
        <f t="shared" si="4"/>
        <v>-3.0978289976845015</v>
      </c>
      <c r="AH26">
        <f t="shared" si="5"/>
        <v>-1174.308325132158</v>
      </c>
      <c r="AI26">
        <f t="shared" si="39"/>
        <v>-1177.4061541298424</v>
      </c>
      <c r="AJ26">
        <f t="shared" si="7"/>
        <v>-146.29168081334092</v>
      </c>
      <c r="AK26">
        <f t="shared" si="27"/>
        <v>-220.00521820526259</v>
      </c>
      <c r="AL26">
        <f t="shared" si="40"/>
        <v>-1543.7030531484459</v>
      </c>
      <c r="AN26">
        <f t="shared" si="9"/>
        <v>0</v>
      </c>
      <c r="AO26">
        <f t="shared" si="10"/>
        <v>0</v>
      </c>
      <c r="AP26">
        <f t="shared" si="11"/>
        <v>-0.58470561055031589</v>
      </c>
      <c r="AQ26">
        <f t="shared" si="12"/>
        <v>-221.64705241442979</v>
      </c>
      <c r="AR26">
        <f t="shared" si="13"/>
        <v>-222.23175802498011</v>
      </c>
      <c r="AS26">
        <f t="shared" si="14"/>
        <v>-27.612100801022976</v>
      </c>
      <c r="AT26">
        <f t="shared" si="15"/>
        <v>-41.52530224590037</v>
      </c>
      <c r="AU26">
        <f t="shared" si="16"/>
        <v>-291.36916107190342</v>
      </c>
      <c r="AW26">
        <v>23</v>
      </c>
      <c r="AX26">
        <f>IF(Z26&gt;0, (R26*SUMPRODUCT(K26:$K$98, X26:$X$98)-K26*$AZ$3)/Z26, 0)</f>
        <v>-48366.775733475464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0.30842977500000002</v>
      </c>
      <c r="Q27" s="5">
        <f t="shared" si="29"/>
        <v>50</v>
      </c>
      <c r="R27">
        <f t="shared" si="0"/>
        <v>50000</v>
      </c>
      <c r="S27">
        <f t="shared" si="1"/>
        <v>-66958.750059805345</v>
      </c>
      <c r="U27">
        <f t="shared" si="20"/>
        <v>0.30842977500000002</v>
      </c>
      <c r="V27">
        <f t="shared" si="21"/>
        <v>0.01</v>
      </c>
      <c r="W27">
        <f t="shared" si="34"/>
        <v>6.1956579953690027E-2</v>
      </c>
      <c r="X27">
        <f t="shared" si="35"/>
        <v>1.9109254014886126E-2</v>
      </c>
      <c r="Y27">
        <f t="shared" si="36"/>
        <v>6.1956579953690032E-4</v>
      </c>
      <c r="Z27">
        <f t="shared" si="37"/>
        <v>4.2227760139267004E-2</v>
      </c>
      <c r="AB27">
        <f t="shared" si="38"/>
        <v>-2996.6400078332672</v>
      </c>
      <c r="AC27">
        <f t="shared" si="30"/>
        <v>-2827.5180367505905</v>
      </c>
      <c r="AE27">
        <f t="shared" si="2"/>
        <v>0</v>
      </c>
      <c r="AF27">
        <f t="shared" si="3"/>
        <v>0</v>
      </c>
      <c r="AG27">
        <f t="shared" si="4"/>
        <v>-2.1113880069633502</v>
      </c>
      <c r="AH27">
        <f t="shared" si="5"/>
        <v>-955.46270074430629</v>
      </c>
      <c r="AI27">
        <f t="shared" si="39"/>
        <v>-957.57408875126964</v>
      </c>
      <c r="AJ27">
        <f t="shared" si="7"/>
        <v>-169.12197108267674</v>
      </c>
      <c r="AK27">
        <f t="shared" si="27"/>
        <v>-209.76480054832874</v>
      </c>
      <c r="AL27">
        <f t="shared" si="40"/>
        <v>-1336.4608603822753</v>
      </c>
      <c r="AN27">
        <f t="shared" si="9"/>
        <v>0</v>
      </c>
      <c r="AO27">
        <f t="shared" si="10"/>
        <v>0</v>
      </c>
      <c r="AP27">
        <f t="shared" si="11"/>
        <v>-0.35581958441209027</v>
      </c>
      <c r="AQ27">
        <f t="shared" si="12"/>
        <v>-161.01841062792101</v>
      </c>
      <c r="AR27">
        <f t="shared" si="13"/>
        <v>-161.37423021233309</v>
      </c>
      <c r="AS27">
        <f t="shared" si="14"/>
        <v>-28.501113612054418</v>
      </c>
      <c r="AT27">
        <f t="shared" si="15"/>
        <v>-35.350406419489964</v>
      </c>
      <c r="AU27">
        <f t="shared" si="16"/>
        <v>-225.22575024387751</v>
      </c>
      <c r="AW27">
        <v>24</v>
      </c>
      <c r="AX27">
        <f>IF(Z27&gt;0, (R27*SUMPRODUCT(K27:$K$98, X27:$X$98)-K27*$AZ$3)/Z27, 0)</f>
        <v>-66958.750059805345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0.34883407700000002</v>
      </c>
      <c r="Q28" s="5">
        <f t="shared" si="29"/>
        <v>50</v>
      </c>
      <c r="R28">
        <f t="shared" si="0"/>
        <v>50000</v>
      </c>
      <c r="S28">
        <f t="shared" si="1"/>
        <v>-97493.460940731122</v>
      </c>
      <c r="U28">
        <f t="shared" si="20"/>
        <v>0.34883407700000002</v>
      </c>
      <c r="V28">
        <f t="shared" si="21"/>
        <v>0.01</v>
      </c>
      <c r="W28">
        <f t="shared" si="34"/>
        <v>4.2227760139267004E-2</v>
      </c>
      <c r="X28">
        <f t="shared" si="35"/>
        <v>1.4730481731958598E-2</v>
      </c>
      <c r="Y28">
        <f t="shared" si="36"/>
        <v>4.2227760139267002E-4</v>
      </c>
      <c r="Z28">
        <f t="shared" si="37"/>
        <v>2.7075000805915735E-2</v>
      </c>
      <c r="AB28">
        <f t="shared" si="38"/>
        <v>-2827.5180367505905</v>
      </c>
      <c r="AC28">
        <f t="shared" si="30"/>
        <v>-2639.6355335418093</v>
      </c>
      <c r="AE28">
        <f t="shared" si="2"/>
        <v>0</v>
      </c>
      <c r="AF28">
        <f t="shared" si="3"/>
        <v>0</v>
      </c>
      <c r="AG28">
        <f t="shared" si="4"/>
        <v>-1.3537500402957867</v>
      </c>
      <c r="AH28">
        <f t="shared" si="5"/>
        <v>-736.52408659792991</v>
      </c>
      <c r="AI28">
        <f t="shared" si="39"/>
        <v>-737.87783663822574</v>
      </c>
      <c r="AJ28">
        <f t="shared" si="7"/>
        <v>-187.88250320878115</v>
      </c>
      <c r="AK28">
        <f t="shared" si="27"/>
        <v>-197.92626257254136</v>
      </c>
      <c r="AL28">
        <f t="shared" si="40"/>
        <v>-1123.6866024195483</v>
      </c>
      <c r="AN28">
        <f t="shared" si="9"/>
        <v>0</v>
      </c>
      <c r="AO28">
        <f t="shared" si="10"/>
        <v>0</v>
      </c>
      <c r="AP28">
        <f t="shared" si="11"/>
        <v>-0.20369588594736987</v>
      </c>
      <c r="AQ28">
        <f t="shared" si="12"/>
        <v>-110.82321098831707</v>
      </c>
      <c r="AR28">
        <f t="shared" si="13"/>
        <v>-111.02690687426444</v>
      </c>
      <c r="AS28">
        <f t="shared" si="14"/>
        <v>-28.27028018906671</v>
      </c>
      <c r="AT28">
        <f t="shared" si="15"/>
        <v>-29.781543273791211</v>
      </c>
      <c r="AU28">
        <f t="shared" si="16"/>
        <v>-169.07873033712238</v>
      </c>
      <c r="AW28">
        <v>25</v>
      </c>
      <c r="AX28">
        <f>IF(Z28&gt;0, (R28*SUMPRODUCT(K28:$K$98, X28:$X$98)-K28*$AZ$3)/Z28, 0)</f>
        <v>-97493.460940731122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0.39293336200000001</v>
      </c>
      <c r="Q29" s="5">
        <f t="shared" si="29"/>
        <v>50</v>
      </c>
      <c r="R29">
        <f t="shared" si="0"/>
        <v>50000</v>
      </c>
      <c r="S29">
        <f t="shared" si="1"/>
        <v>-150872.41632924179</v>
      </c>
      <c r="U29">
        <f t="shared" si="20"/>
        <v>0.39293336200000001</v>
      </c>
      <c r="V29">
        <f t="shared" si="21"/>
        <v>0.01</v>
      </c>
      <c r="W29">
        <f t="shared" si="34"/>
        <v>2.7075000805915735E-2</v>
      </c>
      <c r="X29">
        <f t="shared" si="35"/>
        <v>1.063867109282118E-2</v>
      </c>
      <c r="Y29">
        <f t="shared" si="36"/>
        <v>2.7075000805915734E-4</v>
      </c>
      <c r="Z29">
        <f t="shared" si="37"/>
        <v>1.6165579705035397E-2</v>
      </c>
      <c r="AB29">
        <f t="shared" si="38"/>
        <v>-2639.6355335418093</v>
      </c>
      <c r="AC29">
        <f t="shared" si="30"/>
        <v>-2438.9400714616422</v>
      </c>
      <c r="AE29">
        <f t="shared" si="2"/>
        <v>0</v>
      </c>
      <c r="AF29">
        <f t="shared" si="3"/>
        <v>0</v>
      </c>
      <c r="AG29">
        <f t="shared" si="4"/>
        <v>-0.80827898525176989</v>
      </c>
      <c r="AH29">
        <f t="shared" si="5"/>
        <v>-531.933554641059</v>
      </c>
      <c r="AI29">
        <f t="shared" si="39"/>
        <v>-532.74183362631072</v>
      </c>
      <c r="AJ29">
        <f t="shared" si="7"/>
        <v>-200.69546208016709</v>
      </c>
      <c r="AK29">
        <f t="shared" si="27"/>
        <v>-184.77448734792668</v>
      </c>
      <c r="AL29">
        <f t="shared" si="40"/>
        <v>-918.21178305440446</v>
      </c>
      <c r="AN29">
        <f t="shared" si="9"/>
        <v>0</v>
      </c>
      <c r="AO29">
        <f t="shared" si="10"/>
        <v>0</v>
      </c>
      <c r="AP29">
        <f t="shared" si="11"/>
        <v>-0.1085893016044889</v>
      </c>
      <c r="AQ29">
        <f t="shared" si="12"/>
        <v>-71.463311866846965</v>
      </c>
      <c r="AR29">
        <f t="shared" si="13"/>
        <v>-71.571901168451447</v>
      </c>
      <c r="AS29">
        <f t="shared" si="14"/>
        <v>-26.962695381331898</v>
      </c>
      <c r="AT29">
        <f t="shared" si="15"/>
        <v>-24.823771125496911</v>
      </c>
      <c r="AU29">
        <f t="shared" si="16"/>
        <v>-123.35836767528026</v>
      </c>
      <c r="AW29">
        <v>26</v>
      </c>
      <c r="AX29">
        <f>IF(Z29&gt;0, (R29*SUMPRODUCT(K29:$K$98, X29:$X$98)-K29*$AZ$3)/Z29, 0)</f>
        <v>-150872.41632924179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0.441408258</v>
      </c>
      <c r="Q30" s="5">
        <f t="shared" si="29"/>
        <v>50</v>
      </c>
      <c r="R30">
        <f t="shared" si="0"/>
        <v>50000</v>
      </c>
      <c r="S30">
        <f t="shared" si="1"/>
        <v>-251712.37127674153</v>
      </c>
      <c r="U30">
        <f t="shared" si="20"/>
        <v>0.441408258</v>
      </c>
      <c r="V30">
        <f t="shared" si="21"/>
        <v>0.01</v>
      </c>
      <c r="W30">
        <f t="shared" si="34"/>
        <v>1.6165579705035397E-2</v>
      </c>
      <c r="X30">
        <f t="shared" si="35"/>
        <v>7.1356203771598282E-3</v>
      </c>
      <c r="Y30">
        <f t="shared" si="36"/>
        <v>1.6165579705035399E-4</v>
      </c>
      <c r="Z30">
        <f t="shared" si="37"/>
        <v>8.8683035308252146E-3</v>
      </c>
      <c r="AB30">
        <f t="shared" si="38"/>
        <v>-2438.9400714616422</v>
      </c>
      <c r="AC30">
        <f t="shared" si="30"/>
        <v>-2232.2617109459143</v>
      </c>
      <c r="AE30">
        <f t="shared" si="2"/>
        <v>0</v>
      </c>
      <c r="AF30">
        <f t="shared" si="3"/>
        <v>0</v>
      </c>
      <c r="AG30">
        <f t="shared" si="4"/>
        <v>-0.44341517654126072</v>
      </c>
      <c r="AH30">
        <f t="shared" si="5"/>
        <v>-356.7810188579914</v>
      </c>
      <c r="AI30">
        <f t="shared" si="39"/>
        <v>-357.22443403453263</v>
      </c>
      <c r="AJ30">
        <f t="shared" si="7"/>
        <v>-206.67836051572795</v>
      </c>
      <c r="AK30">
        <f t="shared" si="27"/>
        <v>-170.72580500231498</v>
      </c>
      <c r="AL30">
        <f t="shared" si="40"/>
        <v>-734.62859955257545</v>
      </c>
      <c r="AN30">
        <f t="shared" si="9"/>
        <v>0</v>
      </c>
      <c r="AO30">
        <f t="shared" si="10"/>
        <v>0</v>
      </c>
      <c r="AP30">
        <f t="shared" si="11"/>
        <v>-5.3188566187294603E-2</v>
      </c>
      <c r="AQ30">
        <f t="shared" si="12"/>
        <v>-42.796620052387539</v>
      </c>
      <c r="AR30">
        <f t="shared" si="13"/>
        <v>-42.849808618574833</v>
      </c>
      <c r="AS30">
        <f t="shared" si="14"/>
        <v>-24.791496185402703</v>
      </c>
      <c r="AT30">
        <f t="shared" si="15"/>
        <v>-20.478912900717571</v>
      </c>
      <c r="AU30">
        <f t="shared" si="16"/>
        <v>-88.120217704695094</v>
      </c>
      <c r="AW30">
        <v>27</v>
      </c>
      <c r="AX30">
        <f>IF(Z30&gt;0, (R30*SUMPRODUCT(K30:$K$98, X30:$X$98)-K30*$AZ$3)/Z30, 0)</f>
        <v>-251712.37127674153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0.49593942699999999</v>
      </c>
      <c r="Q31" s="5">
        <f t="shared" si="29"/>
        <v>50</v>
      </c>
      <c r="R31">
        <f t="shared" si="0"/>
        <v>50000</v>
      </c>
      <c r="S31">
        <f t="shared" si="1"/>
        <v>-462564.69441887236</v>
      </c>
      <c r="U31">
        <f t="shared" si="20"/>
        <v>0.49593942699999999</v>
      </c>
      <c r="V31">
        <f t="shared" si="21"/>
        <v>0.01</v>
      </c>
      <c r="W31">
        <f t="shared" si="34"/>
        <v>8.8683035308252146E-3</v>
      </c>
      <c r="X31">
        <f t="shared" si="35"/>
        <v>4.3981413715395339E-3</v>
      </c>
      <c r="Y31">
        <f t="shared" si="36"/>
        <v>8.8683035308252149E-5</v>
      </c>
      <c r="Z31">
        <f t="shared" si="37"/>
        <v>4.3814791239774288E-3</v>
      </c>
      <c r="AB31">
        <f t="shared" si="38"/>
        <v>-2232.2617109459143</v>
      </c>
      <c r="AC31">
        <f t="shared" si="30"/>
        <v>-2026.7175520852879</v>
      </c>
      <c r="AE31">
        <f t="shared" si="2"/>
        <v>0</v>
      </c>
      <c r="AF31">
        <f t="shared" si="3"/>
        <v>0</v>
      </c>
      <c r="AG31">
        <f t="shared" si="4"/>
        <v>-0.21907395619887143</v>
      </c>
      <c r="AH31">
        <f t="shared" si="5"/>
        <v>-219.90706857697668</v>
      </c>
      <c r="AI31">
        <f t="shared" si="39"/>
        <v>-220.12614253317557</v>
      </c>
      <c r="AJ31">
        <f t="shared" si="7"/>
        <v>-205.54415886062634</v>
      </c>
      <c r="AK31">
        <f t="shared" si="27"/>
        <v>-156.25831976621402</v>
      </c>
      <c r="AL31">
        <f t="shared" si="40"/>
        <v>-581.92862116001584</v>
      </c>
      <c r="AN31">
        <f t="shared" si="9"/>
        <v>0</v>
      </c>
      <c r="AO31">
        <f t="shared" si="10"/>
        <v>0</v>
      </c>
      <c r="AP31">
        <f t="shared" si="11"/>
        <v>-2.3462833471020711E-2</v>
      </c>
      <c r="AQ31">
        <f t="shared" si="12"/>
        <v>-23.552059855248622</v>
      </c>
      <c r="AR31">
        <f t="shared" si="13"/>
        <v>-23.575522688719644</v>
      </c>
      <c r="AS31">
        <f t="shared" si="14"/>
        <v>-22.013791387918275</v>
      </c>
      <c r="AT31">
        <f t="shared" si="15"/>
        <v>-16.7352751497673</v>
      </c>
      <c r="AU31">
        <f t="shared" si="16"/>
        <v>-62.324589226405216</v>
      </c>
      <c r="AW31">
        <v>28</v>
      </c>
      <c r="AX31">
        <f>IF(Z31&gt;0, (R31*SUMPRODUCT(K31:$K$98, X31:$X$98)-K31*$AZ$3)/Z31, 0)</f>
        <v>-462564.69441887236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0.55722270799999996</v>
      </c>
      <c r="Q32" s="5">
        <f t="shared" si="29"/>
        <v>50</v>
      </c>
      <c r="R32">
        <f t="shared" si="0"/>
        <v>50000</v>
      </c>
      <c r="S32">
        <f t="shared" si="1"/>
        <v>-964314.03336014936</v>
      </c>
      <c r="U32">
        <f t="shared" si="20"/>
        <v>0.55722270799999996</v>
      </c>
      <c r="V32">
        <f t="shared" si="21"/>
        <v>0.01</v>
      </c>
      <c r="W32">
        <f t="shared" si="34"/>
        <v>4.3814791239774288E-3</v>
      </c>
      <c r="X32">
        <f t="shared" si="35"/>
        <v>2.4414596625081703E-3</v>
      </c>
      <c r="Y32">
        <f t="shared" si="36"/>
        <v>4.3814791239774287E-5</v>
      </c>
      <c r="Z32">
        <f t="shared" si="37"/>
        <v>1.8962046702294842E-3</v>
      </c>
      <c r="AB32">
        <f t="shared" si="38"/>
        <v>-2026.7175520852879</v>
      </c>
      <c r="AC32">
        <f t="shared" si="30"/>
        <v>-1828.5367736253459</v>
      </c>
      <c r="AE32">
        <f t="shared" si="2"/>
        <v>0</v>
      </c>
      <c r="AF32">
        <f t="shared" si="3"/>
        <v>0</v>
      </c>
      <c r="AG32">
        <f t="shared" si="4"/>
        <v>-9.4810233511474204E-2</v>
      </c>
      <c r="AH32">
        <f t="shared" si="5"/>
        <v>-122.07298312540851</v>
      </c>
      <c r="AI32">
        <f t="shared" si="39"/>
        <v>-122.16779335891999</v>
      </c>
      <c r="AJ32">
        <f t="shared" si="7"/>
        <v>-198.18077845994208</v>
      </c>
      <c r="AK32">
        <f t="shared" si="27"/>
        <v>-141.87022864597017</v>
      </c>
      <c r="AL32">
        <f t="shared" si="40"/>
        <v>-462.21880046483227</v>
      </c>
      <c r="AN32">
        <f t="shared" si="9"/>
        <v>0</v>
      </c>
      <c r="AO32">
        <f t="shared" si="10"/>
        <v>0</v>
      </c>
      <c r="AP32">
        <f t="shared" si="11"/>
        <v>-9.0662335109243774E-3</v>
      </c>
      <c r="AQ32">
        <f t="shared" si="12"/>
        <v>-11.673235360781426</v>
      </c>
      <c r="AR32">
        <f t="shared" si="13"/>
        <v>-11.682301594292351</v>
      </c>
      <c r="AS32">
        <f t="shared" si="14"/>
        <v>-18.951047248261009</v>
      </c>
      <c r="AT32">
        <f t="shared" si="15"/>
        <v>-13.566347993404481</v>
      </c>
      <c r="AU32">
        <f t="shared" si="16"/>
        <v>-44.199696835957845</v>
      </c>
      <c r="AW32">
        <v>29</v>
      </c>
      <c r="AX32">
        <f>IF(Z32&gt;0, (R32*SUMPRODUCT(K32:$K$98, X32:$X$98)-K32*$AZ$3)/Z32, 0)</f>
        <v>-964314.03336014936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0.62633703200000002</v>
      </c>
      <c r="Q33" s="5">
        <f t="shared" si="29"/>
        <v>50</v>
      </c>
      <c r="R33">
        <f t="shared" si="0"/>
        <v>50000</v>
      </c>
      <c r="S33">
        <f t="shared" si="1"/>
        <v>-2381501.2700241292</v>
      </c>
      <c r="U33">
        <f t="shared" si="20"/>
        <v>0.62633703200000002</v>
      </c>
      <c r="V33">
        <f t="shared" si="21"/>
        <v>0.01</v>
      </c>
      <c r="W33">
        <f t="shared" si="34"/>
        <v>1.8962046702294842E-3</v>
      </c>
      <c r="X33">
        <f t="shared" si="35"/>
        <v>1.187663205216074E-3</v>
      </c>
      <c r="Y33">
        <f t="shared" si="36"/>
        <v>1.8962046702294842E-5</v>
      </c>
      <c r="Z33">
        <f t="shared" si="37"/>
        <v>6.895794183111153E-4</v>
      </c>
      <c r="AB33">
        <f t="shared" si="38"/>
        <v>-1828.5367736253459</v>
      </c>
      <c r="AC33">
        <f t="shared" si="30"/>
        <v>-1642.2342604904213</v>
      </c>
      <c r="AE33">
        <f t="shared" si="2"/>
        <v>0</v>
      </c>
      <c r="AF33">
        <f t="shared" si="3"/>
        <v>0</v>
      </c>
      <c r="AG33">
        <f t="shared" si="4"/>
        <v>-3.4478970915555768E-2</v>
      </c>
      <c r="AH33">
        <f t="shared" si="5"/>
        <v>-59.383160260803699</v>
      </c>
      <c r="AI33">
        <f t="shared" si="39"/>
        <v>-59.417639231719257</v>
      </c>
      <c r="AJ33">
        <f t="shared" si="7"/>
        <v>-186.30251313492454</v>
      </c>
      <c r="AK33">
        <f t="shared" si="27"/>
        <v>-127.99757415377422</v>
      </c>
      <c r="AL33">
        <f t="shared" si="40"/>
        <v>-373.71772652041801</v>
      </c>
      <c r="AN33">
        <f t="shared" si="9"/>
        <v>0</v>
      </c>
      <c r="AO33">
        <f t="shared" si="10"/>
        <v>0</v>
      </c>
      <c r="AP33">
        <f t="shared" si="11"/>
        <v>-2.9437976671105527E-3</v>
      </c>
      <c r="AQ33">
        <f t="shared" si="12"/>
        <v>-5.0701051684386735</v>
      </c>
      <c r="AR33">
        <f t="shared" si="13"/>
        <v>-5.0730489661057847</v>
      </c>
      <c r="AS33">
        <f t="shared" si="14"/>
        <v>-15.906417418507912</v>
      </c>
      <c r="AT33">
        <f t="shared" si="15"/>
        <v>-10.928370255380544</v>
      </c>
      <c r="AU33">
        <f t="shared" si="16"/>
        <v>-31.90783663999424</v>
      </c>
      <c r="AW33">
        <v>30</v>
      </c>
      <c r="AX33">
        <f>IF(Z33&gt;0, (R33*SUMPRODUCT(K33:$K$98, X33:$X$98)-K33*$AZ$3)/Z33, 0)</f>
        <v>-2381501.2700241292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0.70099715600000001</v>
      </c>
      <c r="Q34" s="5">
        <f t="shared" si="29"/>
        <v>50</v>
      </c>
      <c r="R34">
        <f t="shared" si="0"/>
        <v>50000</v>
      </c>
      <c r="S34">
        <f t="shared" si="1"/>
        <v>-7378881.3117186958</v>
      </c>
      <c r="U34">
        <f t="shared" si="20"/>
        <v>0.70099715600000001</v>
      </c>
      <c r="V34">
        <f t="shared" si="21"/>
        <v>0.01</v>
      </c>
      <c r="W34">
        <f t="shared" si="34"/>
        <v>6.895794183111153E-4</v>
      </c>
      <c r="X34">
        <f t="shared" si="35"/>
        <v>4.8339321107222614E-4</v>
      </c>
      <c r="Y34">
        <f t="shared" si="36"/>
        <v>6.8957941831111535E-6</v>
      </c>
      <c r="Z34">
        <f t="shared" si="37"/>
        <v>1.99290413055778E-4</v>
      </c>
      <c r="AB34">
        <f t="shared" si="38"/>
        <v>-1642.2342604904213</v>
      </c>
      <c r="AC34">
        <f t="shared" si="30"/>
        <v>-1470.5403045019798</v>
      </c>
      <c r="AE34">
        <f t="shared" si="2"/>
        <v>0</v>
      </c>
      <c r="AF34">
        <f t="shared" si="3"/>
        <v>0</v>
      </c>
      <c r="AG34">
        <f t="shared" si="4"/>
        <v>-9.9645206527889003E-3</v>
      </c>
      <c r="AH34">
        <f t="shared" si="5"/>
        <v>-24.169660553611308</v>
      </c>
      <c r="AI34">
        <f t="shared" si="39"/>
        <v>-24.179625074264099</v>
      </c>
      <c r="AJ34">
        <f t="shared" si="7"/>
        <v>-171.69395598844153</v>
      </c>
      <c r="AK34">
        <f t="shared" si="27"/>
        <v>-114.9563982343295</v>
      </c>
      <c r="AL34">
        <f t="shared" si="40"/>
        <v>-310.82997929703515</v>
      </c>
      <c r="AN34">
        <f t="shared" si="9"/>
        <v>0</v>
      </c>
      <c r="AO34">
        <f t="shared" si="10"/>
        <v>0</v>
      </c>
      <c r="AP34">
        <f t="shared" si="11"/>
        <v>-7.5961240888885258E-4</v>
      </c>
      <c r="AQ34">
        <f t="shared" si="12"/>
        <v>-1.8424944575749393</v>
      </c>
      <c r="AR34">
        <f t="shared" si="13"/>
        <v>-1.8432540699838282</v>
      </c>
      <c r="AS34">
        <f t="shared" si="14"/>
        <v>-13.088523175827241</v>
      </c>
      <c r="AT34">
        <f t="shared" si="15"/>
        <v>-8.763322353647311</v>
      </c>
      <c r="AU34">
        <f t="shared" si="16"/>
        <v>-23.695099599458384</v>
      </c>
      <c r="AW34">
        <v>31</v>
      </c>
      <c r="AX34">
        <f>IF(Z34&gt;0, (R34*SUMPRODUCT(K34:$K$98, X34:$X$98)-K34*$AZ$3)/Z34, 0)</f>
        <v>-7378881.3117186958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0.77900909500000004</v>
      </c>
      <c r="Q35" s="5">
        <f t="shared" si="29"/>
        <v>50</v>
      </c>
      <c r="R35">
        <f t="shared" ref="R35:R69" si="41">$C$6</f>
        <v>50000</v>
      </c>
      <c r="S35">
        <f t="shared" ref="S35:S69" si="42">AX35</f>
        <v>-31262919.02916801</v>
      </c>
      <c r="U35">
        <f t="shared" si="20"/>
        <v>0.77900909500000004</v>
      </c>
      <c r="V35">
        <f t="shared" si="21"/>
        <v>0.01</v>
      </c>
      <c r="W35">
        <f t="shared" si="34"/>
        <v>1.99290413055778E-4</v>
      </c>
      <c r="X35">
        <f t="shared" si="35"/>
        <v>1.552490443167578E-4</v>
      </c>
      <c r="Y35">
        <f t="shared" si="36"/>
        <v>1.99290413055778E-6</v>
      </c>
      <c r="Z35">
        <f t="shared" si="37"/>
        <v>4.2048464608462422E-5</v>
      </c>
      <c r="AB35">
        <f t="shared" si="38"/>
        <v>-1470.5403045019798</v>
      </c>
      <c r="AC35">
        <f t="shared" si="30"/>
        <v>-1314.5577443551974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-2.1024232304231211E-3</v>
      </c>
      <c r="AH35">
        <f t="shared" ref="AH35:AH69" si="46">-X35*R35</f>
        <v>-7.7624522158378904</v>
      </c>
      <c r="AI35">
        <f t="shared" si="39"/>
        <v>-7.7645546390683133</v>
      </c>
      <c r="AJ35">
        <f t="shared" ref="AJ35:AJ69" si="47">AB35-AC35</f>
        <v>-155.98256014678236</v>
      </c>
      <c r="AK35">
        <f t="shared" si="27"/>
        <v>-102.93782131513859</v>
      </c>
      <c r="AL35">
        <f t="shared" si="40"/>
        <v>-266.68493610098926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-1.4309938357204383E-4</v>
      </c>
      <c r="AQ35">
        <f t="shared" ref="AQ35:AQ69" si="51">AH35*$K35</f>
        <v>-0.52834372785649553</v>
      </c>
      <c r="AR35">
        <f t="shared" ref="AR35:AR69" si="52">AI35*$K35</f>
        <v>-0.52848682724006757</v>
      </c>
      <c r="AS35">
        <f t="shared" ref="AS35:AS69" si="53">AJ35*$K35</f>
        <v>-10.616800595616333</v>
      </c>
      <c r="AT35">
        <f t="shared" ref="AT35:AT69" si="54">AK35*$K35</f>
        <v>-7.0063622601244688</v>
      </c>
      <c r="AU35">
        <f t="shared" ref="AU35:AU69" si="55">AL35*$K35</f>
        <v>-18.151649682980867</v>
      </c>
      <c r="AW35">
        <v>32</v>
      </c>
      <c r="AX35">
        <f>IF(Z35&gt;0, (R35*SUMPRODUCT(K35:$K$98, X35:$X$98)-K35*$AZ$3)/Z35, 0)</f>
        <v>-31262919.02916801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0.78135831499999997</v>
      </c>
      <c r="Q36" s="5">
        <f t="shared" si="29"/>
        <v>50</v>
      </c>
      <c r="R36">
        <f t="shared" si="41"/>
        <v>50000</v>
      </c>
      <c r="S36">
        <f t="shared" si="42"/>
        <v>-133838196.15376607</v>
      </c>
      <c r="U36">
        <f t="shared" ref="U36:U69" si="57">M36</f>
        <v>0.78135831499999997</v>
      </c>
      <c r="V36">
        <f t="shared" ref="V36:V69" si="58">$C$10</f>
        <v>0.01</v>
      </c>
      <c r="W36">
        <f t="shared" si="34"/>
        <v>4.2048464608462422E-5</v>
      </c>
      <c r="X36">
        <f t="shared" si="35"/>
        <v>3.2854917454805331E-5</v>
      </c>
      <c r="Y36">
        <f t="shared" si="36"/>
        <v>4.2048464608462424E-7</v>
      </c>
      <c r="Z36">
        <f t="shared" si="37"/>
        <v>8.7730625075724659E-6</v>
      </c>
      <c r="AB36">
        <f t="shared" si="38"/>
        <v>-1314.5577443551974</v>
      </c>
      <c r="AC36">
        <f t="shared" si="30"/>
        <v>-1174.1708607577345</v>
      </c>
      <c r="AE36">
        <f t="shared" si="43"/>
        <v>0</v>
      </c>
      <c r="AF36">
        <f t="shared" si="44"/>
        <v>0</v>
      </c>
      <c r="AG36">
        <f t="shared" si="45"/>
        <v>-4.3865312537862329E-4</v>
      </c>
      <c r="AH36">
        <f t="shared" si="46"/>
        <v>-1.6427458727402666</v>
      </c>
      <c r="AI36">
        <f t="shared" si="39"/>
        <v>-1.6431845258656452</v>
      </c>
      <c r="AJ36">
        <f t="shared" si="47"/>
        <v>-140.38688359746288</v>
      </c>
      <c r="AK36">
        <f t="shared" ref="AK36:AK69" si="59">G36*SUM(AB36:AB36, AE36:AF36)</f>
        <v>-92.019042104863829</v>
      </c>
      <c r="AL36">
        <f t="shared" si="40"/>
        <v>-234.04911022819238</v>
      </c>
      <c r="AN36">
        <f t="shared" si="48"/>
        <v>0</v>
      </c>
      <c r="AO36">
        <f t="shared" si="49"/>
        <v>0</v>
      </c>
      <c r="AP36">
        <f t="shared" si="50"/>
        <v>-2.6657586170475483E-5</v>
      </c>
      <c r="AQ36">
        <f t="shared" si="51"/>
        <v>-9.9832047522670386E-2</v>
      </c>
      <c r="AR36">
        <f t="shared" si="52"/>
        <v>-9.9858705108840859E-2</v>
      </c>
      <c r="AS36">
        <f t="shared" si="53"/>
        <v>-8.5315143793256869</v>
      </c>
      <c r="AT36">
        <f t="shared" si="54"/>
        <v>-5.5921305521708256</v>
      </c>
      <c r="AU36">
        <f t="shared" si="55"/>
        <v>-14.223503636605354</v>
      </c>
      <c r="AW36">
        <v>33</v>
      </c>
      <c r="AX36">
        <f>IF(Z36&gt;0, (R36*SUMPRODUCT(K36:$K$98, X36:$X$98)-K36*$AZ$3)/Z36, 0)</f>
        <v>-133838196.15376607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0.78389590600000003</v>
      </c>
      <c r="Q37" s="5">
        <f t="shared" ref="Q37:Q69" si="60">$C$8</f>
        <v>50</v>
      </c>
      <c r="R37">
        <f t="shared" si="41"/>
        <v>50000</v>
      </c>
      <c r="S37">
        <f t="shared" si="42"/>
        <v>-579844233.00290239</v>
      </c>
      <c r="U37">
        <f t="shared" si="57"/>
        <v>0.78389590600000003</v>
      </c>
      <c r="V37">
        <f t="shared" si="58"/>
        <v>0.01</v>
      </c>
      <c r="W37">
        <f t="shared" si="34"/>
        <v>8.7730625075724659E-6</v>
      </c>
      <c r="X37">
        <f t="shared" si="35"/>
        <v>6.8771677827681507E-6</v>
      </c>
      <c r="Y37">
        <f t="shared" si="36"/>
        <v>8.7730625075724662E-8</v>
      </c>
      <c r="Z37">
        <f t="shared" si="37"/>
        <v>1.8081640997285906E-6</v>
      </c>
      <c r="AB37">
        <f t="shared" si="38"/>
        <v>-1174.1708607577345</v>
      </c>
      <c r="AC37">
        <f t="shared" si="30"/>
        <v>-1048.4535255505082</v>
      </c>
      <c r="AE37">
        <f t="shared" si="43"/>
        <v>0</v>
      </c>
      <c r="AF37">
        <f t="shared" si="44"/>
        <v>0</v>
      </c>
      <c r="AG37">
        <f t="shared" si="45"/>
        <v>-9.0408204986429529E-5</v>
      </c>
      <c r="AH37">
        <f t="shared" si="46"/>
        <v>-0.34385838913840755</v>
      </c>
      <c r="AI37">
        <f t="shared" si="39"/>
        <v>-0.34394879734339395</v>
      </c>
      <c r="AJ37">
        <f t="shared" si="47"/>
        <v>-125.71733520722637</v>
      </c>
      <c r="AK37">
        <f t="shared" si="59"/>
        <v>-82.191960253041429</v>
      </c>
      <c r="AL37">
        <f t="shared" si="40"/>
        <v>-208.25324425761119</v>
      </c>
      <c r="AN37">
        <f t="shared" si="48"/>
        <v>0</v>
      </c>
      <c r="AO37">
        <f t="shared" si="49"/>
        <v>0</v>
      </c>
      <c r="AP37">
        <f t="shared" si="50"/>
        <v>-4.9055693266899795E-6</v>
      </c>
      <c r="AQ37">
        <f t="shared" si="51"/>
        <v>-1.8657832734712457E-2</v>
      </c>
      <c r="AR37">
        <f t="shared" si="52"/>
        <v>-1.8662738304039146E-2</v>
      </c>
      <c r="AS37">
        <f t="shared" si="53"/>
        <v>-6.8214505919937487</v>
      </c>
      <c r="AT37">
        <f t="shared" si="54"/>
        <v>-4.4597540585875244</v>
      </c>
      <c r="AU37">
        <f t="shared" si="55"/>
        <v>-11.299867388885312</v>
      </c>
      <c r="AW37">
        <v>34</v>
      </c>
      <c r="AX37">
        <f>IF(Z37&gt;0, (R37*SUMPRODUCT(K37:$K$98, X37:$X$98)-K37*$AZ$3)/Z37, 0)</f>
        <v>-579844233.00290239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0.78669207100000005</v>
      </c>
      <c r="Q38" s="5">
        <f t="shared" si="60"/>
        <v>50</v>
      </c>
      <c r="R38">
        <f t="shared" si="41"/>
        <v>50000</v>
      </c>
      <c r="S38">
        <f t="shared" si="42"/>
        <v>-2546516662.3367319</v>
      </c>
      <c r="U38">
        <f t="shared" si="57"/>
        <v>0.78669207100000005</v>
      </c>
      <c r="V38">
        <f t="shared" si="58"/>
        <v>0.01</v>
      </c>
      <c r="W38">
        <f t="shared" si="34"/>
        <v>1.8081640997285906E-6</v>
      </c>
      <c r="X38">
        <f t="shared" si="35"/>
        <v>1.4224683603233357E-6</v>
      </c>
      <c r="Y38">
        <f t="shared" si="36"/>
        <v>1.8081640997285905E-8</v>
      </c>
      <c r="Z38">
        <f t="shared" si="37"/>
        <v>3.6761409840796906E-7</v>
      </c>
      <c r="AB38">
        <f t="shared" si="38"/>
        <v>-1048.4535255505082</v>
      </c>
      <c r="AC38">
        <f t="shared" si="30"/>
        <v>-936.13542690578834</v>
      </c>
      <c r="AE38">
        <f t="shared" si="43"/>
        <v>0</v>
      </c>
      <c r="AF38">
        <f t="shared" si="44"/>
        <v>0</v>
      </c>
      <c r="AG38">
        <f t="shared" si="45"/>
        <v>-1.8380704920398455E-5</v>
      </c>
      <c r="AH38">
        <f t="shared" si="46"/>
        <v>-7.1123418016166784E-2</v>
      </c>
      <c r="AI38">
        <f t="shared" si="39"/>
        <v>-7.1141798721087182E-2</v>
      </c>
      <c r="AJ38">
        <f t="shared" si="47"/>
        <v>-112.31809864471984</v>
      </c>
      <c r="AK38">
        <f t="shared" si="59"/>
        <v>-73.391746788535585</v>
      </c>
      <c r="AL38">
        <f t="shared" si="40"/>
        <v>-185.7809872319765</v>
      </c>
      <c r="AN38">
        <f t="shared" si="48"/>
        <v>0</v>
      </c>
      <c r="AO38">
        <f t="shared" si="49"/>
        <v>0</v>
      </c>
      <c r="AP38">
        <f t="shared" si="50"/>
        <v>-8.9048316104934263E-7</v>
      </c>
      <c r="AQ38">
        <f t="shared" si="51"/>
        <v>-3.44568972593555E-3</v>
      </c>
      <c r="AR38">
        <f t="shared" si="52"/>
        <v>-3.4465802090965993E-3</v>
      </c>
      <c r="AS38">
        <f t="shared" si="53"/>
        <v>-5.4414330656712293</v>
      </c>
      <c r="AT38">
        <f t="shared" si="54"/>
        <v>-3.555582604596395</v>
      </c>
      <c r="AU38">
        <f t="shared" si="55"/>
        <v>-9.0004622504767191</v>
      </c>
      <c r="AW38">
        <v>35</v>
      </c>
      <c r="AX38">
        <f>IF(Z38&gt;0, (R38*SUMPRODUCT(K38:$K$98, X38:$X$98)-K38*$AZ$3)/Z38, 0)</f>
        <v>-2546516662.3367319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0.78978433000000003</v>
      </c>
      <c r="Q39" s="5">
        <f t="shared" si="60"/>
        <v>50</v>
      </c>
      <c r="R39">
        <f t="shared" si="41"/>
        <v>50000</v>
      </c>
      <c r="S39">
        <f t="shared" si="42"/>
        <v>-11356172757.835289</v>
      </c>
      <c r="U39">
        <f t="shared" si="57"/>
        <v>0.78978433000000003</v>
      </c>
      <c r="V39">
        <f t="shared" si="58"/>
        <v>0.01</v>
      </c>
      <c r="W39">
        <f t="shared" si="34"/>
        <v>3.6761409840796906E-7</v>
      </c>
      <c r="X39">
        <f t="shared" si="35"/>
        <v>2.9033585440969193E-7</v>
      </c>
      <c r="Y39">
        <f t="shared" si="36"/>
        <v>3.6761409840796907E-9</v>
      </c>
      <c r="Z39">
        <f t="shared" si="37"/>
        <v>7.3602103014197439E-8</v>
      </c>
      <c r="AB39">
        <f t="shared" si="38"/>
        <v>-936.13542690578834</v>
      </c>
      <c r="AC39">
        <f t="shared" si="30"/>
        <v>-835.83819716921562</v>
      </c>
      <c r="AE39">
        <f t="shared" si="43"/>
        <v>0</v>
      </c>
      <c r="AF39">
        <f t="shared" si="44"/>
        <v>0</v>
      </c>
      <c r="AG39">
        <f t="shared" si="45"/>
        <v>-3.680105150709872E-6</v>
      </c>
      <c r="AH39">
        <f t="shared" si="46"/>
        <v>-1.4516792720484596E-2</v>
      </c>
      <c r="AI39">
        <f t="shared" si="39"/>
        <v>-1.4520472825635306E-2</v>
      </c>
      <c r="AJ39">
        <f t="shared" si="47"/>
        <v>-100.29722973657272</v>
      </c>
      <c r="AK39">
        <f t="shared" si="59"/>
        <v>-65.529479883405187</v>
      </c>
      <c r="AL39">
        <f t="shared" si="40"/>
        <v>-165.84123009280353</v>
      </c>
      <c r="AN39">
        <f t="shared" si="48"/>
        <v>0</v>
      </c>
      <c r="AO39">
        <f t="shared" si="49"/>
        <v>0</v>
      </c>
      <c r="AP39">
        <f t="shared" si="50"/>
        <v>-1.5918632385108212E-7</v>
      </c>
      <c r="AQ39">
        <f t="shared" si="51"/>
        <v>-6.2793718457646171E-4</v>
      </c>
      <c r="AR39">
        <f t="shared" si="52"/>
        <v>-6.2809637090031282E-4</v>
      </c>
      <c r="AS39">
        <f t="shared" si="53"/>
        <v>-4.3384486693628048</v>
      </c>
      <c r="AT39">
        <f t="shared" si="54"/>
        <v>-2.8345377589280432</v>
      </c>
      <c r="AU39">
        <f t="shared" si="55"/>
        <v>-7.1736145246617475</v>
      </c>
      <c r="AW39">
        <v>36</v>
      </c>
      <c r="AX39">
        <f>IF(Z39&gt;0, (R39*SUMPRODUCT(K39:$K$98, X39:$X$98)-K39*$AZ$3)/Z39, 0)</f>
        <v>-11356172757.835289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0.79285550900000001</v>
      </c>
      <c r="Q40" s="5">
        <f t="shared" si="60"/>
        <v>50</v>
      </c>
      <c r="R40">
        <f t="shared" si="41"/>
        <v>50000</v>
      </c>
      <c r="S40">
        <f t="shared" si="42"/>
        <v>-51431553218.819366</v>
      </c>
      <c r="U40">
        <f t="shared" si="57"/>
        <v>0.79285550900000001</v>
      </c>
      <c r="V40">
        <f t="shared" si="58"/>
        <v>0.01</v>
      </c>
      <c r="W40">
        <f t="shared" si="34"/>
        <v>7.3602103014197439E-8</v>
      </c>
      <c r="X40">
        <f t="shared" si="35"/>
        <v>5.8355832848791946E-8</v>
      </c>
      <c r="Y40">
        <f t="shared" si="36"/>
        <v>7.3602103014197443E-10</v>
      </c>
      <c r="Z40">
        <f t="shared" si="37"/>
        <v>1.4510249135263519E-8</v>
      </c>
      <c r="AB40">
        <f t="shared" si="38"/>
        <v>-835.83819716921562</v>
      </c>
      <c r="AC40">
        <f t="shared" si="30"/>
        <v>-746.28465061863335</v>
      </c>
      <c r="AE40">
        <f t="shared" si="43"/>
        <v>0</v>
      </c>
      <c r="AF40">
        <f t="shared" si="44"/>
        <v>0</v>
      </c>
      <c r="AG40">
        <f t="shared" si="45"/>
        <v>-7.25512456763176E-7</v>
      </c>
      <c r="AH40">
        <f t="shared" si="46"/>
        <v>-2.9177916424395975E-3</v>
      </c>
      <c r="AI40">
        <f t="shared" si="39"/>
        <v>-2.9185171548963607E-3</v>
      </c>
      <c r="AJ40">
        <f t="shared" si="47"/>
        <v>-89.553546550582269</v>
      </c>
      <c r="AK40">
        <f t="shared" si="59"/>
        <v>-58.508673801845099</v>
      </c>
      <c r="AL40">
        <f t="shared" si="40"/>
        <v>-148.06513886958226</v>
      </c>
      <c r="AN40">
        <f t="shared" si="48"/>
        <v>0</v>
      </c>
      <c r="AO40">
        <f t="shared" si="49"/>
        <v>0</v>
      </c>
      <c r="AP40">
        <f t="shared" si="50"/>
        <v>-2.8020273919448874E-8</v>
      </c>
      <c r="AQ40">
        <f t="shared" si="51"/>
        <v>-1.1268906591320406E-4</v>
      </c>
      <c r="AR40">
        <f t="shared" si="52"/>
        <v>-1.127170861871235E-4</v>
      </c>
      <c r="AS40">
        <f t="shared" si="53"/>
        <v>-3.4586792844337464</v>
      </c>
      <c r="AT40">
        <f t="shared" si="54"/>
        <v>-2.2596842429220056</v>
      </c>
      <c r="AU40">
        <f t="shared" si="55"/>
        <v>-5.7184762444419395</v>
      </c>
      <c r="AW40">
        <v>37</v>
      </c>
      <c r="AX40">
        <f>IF(Z40&gt;0, (R40*SUMPRODUCT(K40:$K$98, X40:$X$98)-K40*$AZ$3)/Z40, 0)</f>
        <v>-51431553218.819366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0.79617230500000002</v>
      </c>
      <c r="Q41" s="5">
        <f t="shared" si="60"/>
        <v>50</v>
      </c>
      <c r="R41">
        <f t="shared" si="41"/>
        <v>50000</v>
      </c>
      <c r="S41">
        <f t="shared" si="42"/>
        <v>-236916795692.47797</v>
      </c>
      <c r="U41">
        <f t="shared" si="57"/>
        <v>0.79617230500000002</v>
      </c>
      <c r="V41">
        <f t="shared" si="58"/>
        <v>0.01</v>
      </c>
      <c r="W41">
        <f t="shared" si="34"/>
        <v>1.4510249135263519E-8</v>
      </c>
      <c r="X41">
        <f t="shared" si="35"/>
        <v>1.1552658500147013E-8</v>
      </c>
      <c r="Y41">
        <f t="shared" si="36"/>
        <v>1.451024913526352E-10</v>
      </c>
      <c r="Z41">
        <f t="shared" si="37"/>
        <v>2.8124881437638712E-9</v>
      </c>
      <c r="AB41">
        <f t="shared" si="38"/>
        <v>-746.28465061863335</v>
      </c>
      <c r="AC41">
        <f t="shared" si="30"/>
        <v>-666.32567894362171</v>
      </c>
      <c r="AE41">
        <f t="shared" si="43"/>
        <v>0</v>
      </c>
      <c r="AF41">
        <f t="shared" si="44"/>
        <v>0</v>
      </c>
      <c r="AG41">
        <f t="shared" si="45"/>
        <v>-1.4062440718819356E-7</v>
      </c>
      <c r="AH41">
        <f t="shared" si="46"/>
        <v>-5.7763292500735068E-4</v>
      </c>
      <c r="AI41">
        <f t="shared" si="39"/>
        <v>-5.7777354941453889E-4</v>
      </c>
      <c r="AJ41">
        <f t="shared" si="47"/>
        <v>-79.958971675011639</v>
      </c>
      <c r="AK41">
        <f t="shared" si="59"/>
        <v>-52.239925543304338</v>
      </c>
      <c r="AL41">
        <f t="shared" si="40"/>
        <v>-132.19947499186537</v>
      </c>
      <c r="AN41">
        <f t="shared" si="48"/>
        <v>0</v>
      </c>
      <c r="AO41">
        <f t="shared" si="49"/>
        <v>0</v>
      </c>
      <c r="AP41">
        <f t="shared" si="50"/>
        <v>-4.84920098846017E-9</v>
      </c>
      <c r="AQ41">
        <f t="shared" si="51"/>
        <v>-1.9918719708195528E-5</v>
      </c>
      <c r="AR41">
        <f t="shared" si="52"/>
        <v>-1.9923568909183989E-5</v>
      </c>
      <c r="AS41">
        <f t="shared" si="53"/>
        <v>-2.7572533974406577</v>
      </c>
      <c r="AT41">
        <f t="shared" si="54"/>
        <v>-1.8014077616175386</v>
      </c>
      <c r="AU41">
        <f t="shared" si="55"/>
        <v>-4.5586810826271051</v>
      </c>
      <c r="AW41">
        <v>38</v>
      </c>
      <c r="AX41">
        <f>IF(Z41&gt;0, (R41*SUMPRODUCT(K41:$K$98, X41:$X$98)-K41*$AZ$3)/Z41, 0)</f>
        <v>-236916795692.47797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0.79964768799999997</v>
      </c>
      <c r="Q42" s="5">
        <f t="shared" si="60"/>
        <v>50</v>
      </c>
      <c r="R42">
        <f t="shared" si="41"/>
        <v>50000</v>
      </c>
      <c r="S42">
        <f t="shared" si="42"/>
        <v>-1111270240108.0632</v>
      </c>
      <c r="U42">
        <f t="shared" si="57"/>
        <v>0.79964768799999997</v>
      </c>
      <c r="V42">
        <f t="shared" si="58"/>
        <v>0.01</v>
      </c>
      <c r="W42">
        <f t="shared" si="34"/>
        <v>2.8124881437638712E-9</v>
      </c>
      <c r="X42">
        <f t="shared" si="35"/>
        <v>2.2489996416881913E-9</v>
      </c>
      <c r="Y42">
        <f t="shared" si="36"/>
        <v>2.8124881437638714E-11</v>
      </c>
      <c r="Z42">
        <f t="shared" si="37"/>
        <v>5.3536362063804121E-10</v>
      </c>
      <c r="AB42">
        <f t="shared" si="38"/>
        <v>-666.32567894362171</v>
      </c>
      <c r="AC42">
        <f t="shared" si="30"/>
        <v>-594.93365925155808</v>
      </c>
      <c r="AE42">
        <f t="shared" si="43"/>
        <v>0</v>
      </c>
      <c r="AF42">
        <f t="shared" si="44"/>
        <v>0</v>
      </c>
      <c r="AG42">
        <f t="shared" si="45"/>
        <v>-2.676818103190206E-8</v>
      </c>
      <c r="AH42">
        <f t="shared" si="46"/>
        <v>-1.1244998208440957E-4</v>
      </c>
      <c r="AI42">
        <f t="shared" si="39"/>
        <v>-1.1247675026544147E-4</v>
      </c>
      <c r="AJ42">
        <f t="shared" si="47"/>
        <v>-71.392019692063627</v>
      </c>
      <c r="AK42">
        <f t="shared" si="59"/>
        <v>-46.642797526053528</v>
      </c>
      <c r="AL42">
        <f t="shared" si="40"/>
        <v>-118.03492969486742</v>
      </c>
      <c r="AN42">
        <f t="shared" si="48"/>
        <v>0</v>
      </c>
      <c r="AO42">
        <f t="shared" si="49"/>
        <v>0</v>
      </c>
      <c r="AP42">
        <f t="shared" si="50"/>
        <v>-8.2415769598757005E-10</v>
      </c>
      <c r="AQ42">
        <f t="shared" si="51"/>
        <v>-3.4621896063120442E-6</v>
      </c>
      <c r="AR42">
        <f t="shared" si="52"/>
        <v>-3.4630137640080317E-6</v>
      </c>
      <c r="AS42">
        <f t="shared" si="53"/>
        <v>-2.1980680118379166</v>
      </c>
      <c r="AT42">
        <f t="shared" si="54"/>
        <v>-1.4360714498184755</v>
      </c>
      <c r="AU42">
        <f t="shared" si="55"/>
        <v>-3.6341429246701558</v>
      </c>
      <c r="AW42">
        <v>39</v>
      </c>
      <c r="AX42">
        <f>IF(Z42&gt;0, (R42*SUMPRODUCT(K42:$K$98, X42:$X$98)-K42*$AZ$3)/Z42, 0)</f>
        <v>-1111270240108.0632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0.80323853099999998</v>
      </c>
      <c r="Q43" s="5">
        <f t="shared" si="60"/>
        <v>50</v>
      </c>
      <c r="R43">
        <f t="shared" si="41"/>
        <v>50000</v>
      </c>
      <c r="S43">
        <f t="shared" si="42"/>
        <v>-5312688867087.2979</v>
      </c>
      <c r="U43">
        <f t="shared" si="57"/>
        <v>0.80323853099999998</v>
      </c>
      <c r="V43">
        <f t="shared" si="58"/>
        <v>0.01</v>
      </c>
      <c r="W43">
        <f t="shared" si="34"/>
        <v>5.3536362063804121E-10</v>
      </c>
      <c r="X43">
        <f t="shared" si="35"/>
        <v>4.3002468819214149E-10</v>
      </c>
      <c r="Y43">
        <f t="shared" si="36"/>
        <v>5.3536362063804124E-12</v>
      </c>
      <c r="Z43">
        <f t="shared" si="37"/>
        <v>9.9985296239519304E-11</v>
      </c>
      <c r="AB43">
        <f t="shared" si="38"/>
        <v>-594.93365925155808</v>
      </c>
      <c r="AC43">
        <f t="shared" si="30"/>
        <v>-531.19077020411964</v>
      </c>
      <c r="AE43">
        <f t="shared" si="43"/>
        <v>0</v>
      </c>
      <c r="AF43">
        <f t="shared" si="44"/>
        <v>0</v>
      </c>
      <c r="AG43">
        <f t="shared" si="45"/>
        <v>-4.9992648119759654E-9</v>
      </c>
      <c r="AH43">
        <f t="shared" si="46"/>
        <v>-2.1501234409607074E-5</v>
      </c>
      <c r="AI43">
        <f t="shared" si="39"/>
        <v>-2.1506233674419052E-5</v>
      </c>
      <c r="AJ43">
        <f t="shared" si="47"/>
        <v>-63.742889047438439</v>
      </c>
      <c r="AK43">
        <f t="shared" si="59"/>
        <v>-41.645356147609071</v>
      </c>
      <c r="AL43">
        <f t="shared" si="40"/>
        <v>-105.38826670128118</v>
      </c>
      <c r="AN43">
        <f t="shared" si="48"/>
        <v>0</v>
      </c>
      <c r="AO43">
        <f t="shared" si="49"/>
        <v>0</v>
      </c>
      <c r="AP43">
        <f t="shared" si="50"/>
        <v>-1.3742937677704823E-10</v>
      </c>
      <c r="AQ43">
        <f t="shared" si="51"/>
        <v>-5.9106715806910743E-7</v>
      </c>
      <c r="AR43">
        <f t="shared" si="52"/>
        <v>-5.9120458744588457E-7</v>
      </c>
      <c r="AS43">
        <f t="shared" si="53"/>
        <v>-1.7522867551990189</v>
      </c>
      <c r="AT43">
        <f t="shared" si="54"/>
        <v>-1.1448274008837689</v>
      </c>
      <c r="AU43">
        <f t="shared" si="55"/>
        <v>-2.8971147472873753</v>
      </c>
      <c r="AW43">
        <v>40</v>
      </c>
      <c r="AX43">
        <f>IF(Z43&gt;0, (R43*SUMPRODUCT(K43:$K$98, X43:$X$98)-K43*$AZ$3)/Z43, 0)</f>
        <v>-5312688867087.2979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0.80709142899999997</v>
      </c>
      <c r="Q44" s="5">
        <f t="shared" si="60"/>
        <v>50</v>
      </c>
      <c r="R44">
        <f t="shared" si="41"/>
        <v>50000</v>
      </c>
      <c r="S44">
        <f t="shared" si="42"/>
        <v>-25933569881248.602</v>
      </c>
      <c r="U44">
        <f t="shared" si="57"/>
        <v>0.80709142899999997</v>
      </c>
      <c r="V44">
        <f t="shared" si="58"/>
        <v>0.01</v>
      </c>
      <c r="W44">
        <f t="shared" si="34"/>
        <v>9.9985296239519304E-11</v>
      </c>
      <c r="X44">
        <f t="shared" si="35"/>
        <v>8.0697275620941958E-11</v>
      </c>
      <c r="Y44">
        <f t="shared" si="36"/>
        <v>9.9985296239519315E-13</v>
      </c>
      <c r="Z44">
        <f t="shared" si="37"/>
        <v>1.8288167656182153E-11</v>
      </c>
      <c r="AB44">
        <f t="shared" si="38"/>
        <v>-531.19077020411964</v>
      </c>
      <c r="AC44">
        <f t="shared" si="30"/>
        <v>-474.27747391159033</v>
      </c>
      <c r="AE44">
        <f t="shared" si="43"/>
        <v>0</v>
      </c>
      <c r="AF44">
        <f t="shared" si="44"/>
        <v>0</v>
      </c>
      <c r="AG44">
        <f t="shared" si="45"/>
        <v>-9.1440838280910771E-10</v>
      </c>
      <c r="AH44">
        <f t="shared" si="46"/>
        <v>-4.0348637810470983E-6</v>
      </c>
      <c r="AI44">
        <f t="shared" si="39"/>
        <v>-4.0357781894299073E-6</v>
      </c>
      <c r="AJ44">
        <f t="shared" si="47"/>
        <v>-56.91329629252931</v>
      </c>
      <c r="AK44">
        <f t="shared" si="59"/>
        <v>-37.183353914288375</v>
      </c>
      <c r="AL44">
        <f t="shared" si="40"/>
        <v>-94.096654242595875</v>
      </c>
      <c r="AN44">
        <f t="shared" si="48"/>
        <v>0</v>
      </c>
      <c r="AO44">
        <f t="shared" si="49"/>
        <v>0</v>
      </c>
      <c r="AP44">
        <f t="shared" si="50"/>
        <v>-2.2443759749741499E-11</v>
      </c>
      <c r="AQ44">
        <f t="shared" si="51"/>
        <v>-9.9033992937113627E-8</v>
      </c>
      <c r="AR44">
        <f t="shared" si="52"/>
        <v>-9.9056436696863366E-8</v>
      </c>
      <c r="AS44">
        <f t="shared" si="53"/>
        <v>-1.3969123343240841</v>
      </c>
      <c r="AT44">
        <f t="shared" si="54"/>
        <v>-0.912649400017712</v>
      </c>
      <c r="AU44">
        <f t="shared" si="55"/>
        <v>-2.3095618333982331</v>
      </c>
      <c r="AW44">
        <v>41</v>
      </c>
      <c r="AX44">
        <f>IF(Z44&gt;0, (R44*SUMPRODUCT(K44:$K$98, X44:$X$98)-K44*$AZ$3)/Z44, 0)</f>
        <v>-25933569881248.602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0.81105379099999997</v>
      </c>
      <c r="Q45" s="5">
        <f t="shared" si="60"/>
        <v>50</v>
      </c>
      <c r="R45">
        <f t="shared" si="41"/>
        <v>50000</v>
      </c>
      <c r="S45">
        <f t="shared" si="42"/>
        <v>-129396276357993.83</v>
      </c>
      <c r="U45">
        <f t="shared" si="57"/>
        <v>0.81105379099999997</v>
      </c>
      <c r="V45">
        <f t="shared" si="58"/>
        <v>0.01</v>
      </c>
      <c r="W45">
        <f t="shared" si="34"/>
        <v>1.8288167656182153E-11</v>
      </c>
      <c r="X45">
        <f t="shared" si="35"/>
        <v>1.4832687707990118E-11</v>
      </c>
      <c r="Y45">
        <f t="shared" si="36"/>
        <v>1.8288167656182154E-13</v>
      </c>
      <c r="Z45">
        <f t="shared" si="37"/>
        <v>3.2725982716302138E-12</v>
      </c>
      <c r="AB45">
        <f t="shared" si="38"/>
        <v>-474.27747391159033</v>
      </c>
      <c r="AC45">
        <f t="shared" si="30"/>
        <v>-423.46203036455609</v>
      </c>
      <c r="AE45">
        <f t="shared" si="43"/>
        <v>0</v>
      </c>
      <c r="AF45">
        <f t="shared" si="44"/>
        <v>0</v>
      </c>
      <c r="AG45">
        <f t="shared" si="45"/>
        <v>-1.6362991358151069E-10</v>
      </c>
      <c r="AH45">
        <f t="shared" si="46"/>
        <v>-7.4163438539950587E-7</v>
      </c>
      <c r="AI45">
        <f t="shared" si="39"/>
        <v>-7.4179801531308734E-7</v>
      </c>
      <c r="AJ45">
        <f t="shared" si="47"/>
        <v>-50.815443547034249</v>
      </c>
      <c r="AK45">
        <f t="shared" si="59"/>
        <v>-33.199423173811326</v>
      </c>
      <c r="AL45">
        <f t="shared" si="40"/>
        <v>-84.014867462643593</v>
      </c>
      <c r="AN45">
        <f t="shared" si="48"/>
        <v>0</v>
      </c>
      <c r="AO45">
        <f t="shared" si="49"/>
        <v>0</v>
      </c>
      <c r="AP45">
        <f t="shared" si="50"/>
        <v>-3.5859158240384213E-12</v>
      </c>
      <c r="AQ45">
        <f t="shared" si="51"/>
        <v>-1.6252764669036651E-8</v>
      </c>
      <c r="AR45">
        <f t="shared" si="52"/>
        <v>-1.6256350584860688E-8</v>
      </c>
      <c r="AS45">
        <f t="shared" si="53"/>
        <v>-1.1136099697936348</v>
      </c>
      <c r="AT45">
        <f t="shared" si="54"/>
        <v>-0.72755851483484468</v>
      </c>
      <c r="AU45">
        <f t="shared" si="55"/>
        <v>-1.8411685008848302</v>
      </c>
      <c r="AW45">
        <v>42</v>
      </c>
      <c r="AX45">
        <f>IF(Z45&gt;0, (R45*SUMPRODUCT(K45:$K$98, X45:$X$98)-K45*$AZ$3)/Z45, 0)</f>
        <v>-129396276357993.83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0.81525055400000002</v>
      </c>
      <c r="Q46" s="5">
        <f t="shared" si="60"/>
        <v>50</v>
      </c>
      <c r="R46">
        <f t="shared" si="41"/>
        <v>50000</v>
      </c>
      <c r="S46">
        <f t="shared" si="42"/>
        <v>-661131650223855.63</v>
      </c>
      <c r="U46">
        <f t="shared" si="57"/>
        <v>0.81525055400000002</v>
      </c>
      <c r="V46">
        <f t="shared" si="58"/>
        <v>0.01</v>
      </c>
      <c r="W46">
        <f t="shared" si="34"/>
        <v>3.2725982716302138E-12</v>
      </c>
      <c r="X46">
        <f t="shared" si="35"/>
        <v>2.6679875539659744E-12</v>
      </c>
      <c r="Y46">
        <f t="shared" si="36"/>
        <v>3.2725982716302136E-14</v>
      </c>
      <c r="Z46">
        <f t="shared" si="37"/>
        <v>5.7188473494793727E-13</v>
      </c>
      <c r="AB46">
        <f t="shared" si="38"/>
        <v>-423.46203036455609</v>
      </c>
      <c r="AC46">
        <f t="shared" si="30"/>
        <v>-378.09109855396207</v>
      </c>
      <c r="AE46">
        <f t="shared" si="43"/>
        <v>0</v>
      </c>
      <c r="AF46">
        <f t="shared" si="44"/>
        <v>0</v>
      </c>
      <c r="AG46">
        <f t="shared" si="45"/>
        <v>-2.8594236747396862E-11</v>
      </c>
      <c r="AH46">
        <f t="shared" si="46"/>
        <v>-1.3339937769829873E-7</v>
      </c>
      <c r="AI46">
        <f t="shared" si="39"/>
        <v>-1.3342797193504613E-7</v>
      </c>
      <c r="AJ46">
        <f t="shared" si="47"/>
        <v>-45.370931810594016</v>
      </c>
      <c r="AK46">
        <f t="shared" si="59"/>
        <v>-29.64234212551893</v>
      </c>
      <c r="AL46">
        <f t="shared" si="40"/>
        <v>-75.013274069540927</v>
      </c>
      <c r="AN46">
        <f t="shared" si="48"/>
        <v>0</v>
      </c>
      <c r="AO46">
        <f t="shared" si="49"/>
        <v>0</v>
      </c>
      <c r="AP46">
        <f t="shared" si="50"/>
        <v>-5.5949714611906017E-13</v>
      </c>
      <c r="AQ46">
        <f t="shared" si="51"/>
        <v>-2.61019630548633E-9</v>
      </c>
      <c r="AR46">
        <f t="shared" si="52"/>
        <v>-2.610755802632449E-9</v>
      </c>
      <c r="AS46">
        <f t="shared" si="53"/>
        <v>-0.8877630513114082</v>
      </c>
      <c r="AT46">
        <f t="shared" si="54"/>
        <v>-0.58000519370472337</v>
      </c>
      <c r="AU46">
        <f t="shared" si="55"/>
        <v>-1.4677682476268876</v>
      </c>
      <c r="AW46">
        <v>43</v>
      </c>
      <c r="AX46">
        <f>IF(Z46&gt;0, (R46*SUMPRODUCT(K46:$K$98, X46:$X$98)-K46*$AZ$3)/Z46, 0)</f>
        <v>-661131650223855.63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0.81969331899999998</v>
      </c>
      <c r="Q47" s="5">
        <f t="shared" si="60"/>
        <v>50</v>
      </c>
      <c r="R47">
        <f t="shared" si="41"/>
        <v>50000</v>
      </c>
      <c r="S47">
        <f t="shared" si="42"/>
        <v>-3466077271949678</v>
      </c>
      <c r="U47">
        <f t="shared" si="57"/>
        <v>0.81969331899999998</v>
      </c>
      <c r="V47">
        <f t="shared" si="58"/>
        <v>0.01</v>
      </c>
      <c r="W47">
        <f t="shared" si="34"/>
        <v>5.7188473494793727E-13</v>
      </c>
      <c r="X47">
        <f t="shared" si="35"/>
        <v>4.6877009647490993E-13</v>
      </c>
      <c r="Y47">
        <f t="shared" si="36"/>
        <v>5.718847349479373E-15</v>
      </c>
      <c r="Z47">
        <f t="shared" si="37"/>
        <v>9.7395791123547963E-14</v>
      </c>
      <c r="AB47">
        <f t="shared" si="38"/>
        <v>-378.09109855396207</v>
      </c>
      <c r="AC47">
        <f t="shared" si="30"/>
        <v>-337.58133799688778</v>
      </c>
      <c r="AE47">
        <f t="shared" si="43"/>
        <v>0</v>
      </c>
      <c r="AF47">
        <f t="shared" si="44"/>
        <v>0</v>
      </c>
      <c r="AG47">
        <f t="shared" si="45"/>
        <v>-4.8697895561773983E-12</v>
      </c>
      <c r="AH47">
        <f t="shared" si="46"/>
        <v>-2.3438504823745497E-8</v>
      </c>
      <c r="AI47">
        <f t="shared" si="39"/>
        <v>-2.3443374613301674E-8</v>
      </c>
      <c r="AJ47">
        <f t="shared" si="47"/>
        <v>-40.509760557074287</v>
      </c>
      <c r="AK47">
        <f t="shared" si="59"/>
        <v>-26.466376898777348</v>
      </c>
      <c r="AL47">
        <f t="shared" si="40"/>
        <v>-66.976137479295005</v>
      </c>
      <c r="AN47">
        <f t="shared" si="48"/>
        <v>0</v>
      </c>
      <c r="AO47">
        <f t="shared" si="49"/>
        <v>0</v>
      </c>
      <c r="AP47">
        <f t="shared" si="50"/>
        <v>-8.5076876771883239E-14</v>
      </c>
      <c r="AQ47">
        <f t="shared" si="51"/>
        <v>-4.0947863631550026E-10</v>
      </c>
      <c r="AR47">
        <f t="shared" si="52"/>
        <v>-4.0956371319227213E-10</v>
      </c>
      <c r="AS47">
        <f t="shared" si="53"/>
        <v>-0.70771926942938246</v>
      </c>
      <c r="AT47">
        <f t="shared" si="54"/>
        <v>-0.46237658938653997</v>
      </c>
      <c r="AU47">
        <f t="shared" si="55"/>
        <v>-1.170095859225486</v>
      </c>
      <c r="AW47">
        <v>44</v>
      </c>
      <c r="AX47">
        <f>IF(Z47&gt;0, (R47*SUMPRODUCT(K47:$K$98, X47:$X$98)-K47*$AZ$3)/Z47, 0)</f>
        <v>-3466077271949678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0.82421808699999999</v>
      </c>
      <c r="Q48" s="5">
        <f t="shared" si="60"/>
        <v>50</v>
      </c>
      <c r="R48">
        <f t="shared" si="41"/>
        <v>50000</v>
      </c>
      <c r="S48">
        <f t="shared" si="42"/>
        <v>-1.8667367229371656E+16</v>
      </c>
      <c r="U48">
        <f t="shared" si="57"/>
        <v>0.82421808699999999</v>
      </c>
      <c r="V48">
        <f t="shared" si="58"/>
        <v>0.01</v>
      </c>
      <c r="W48">
        <f t="shared" si="34"/>
        <v>9.7395791123547963E-14</v>
      </c>
      <c r="X48">
        <f t="shared" si="35"/>
        <v>8.0275372641702286E-14</v>
      </c>
      <c r="Y48">
        <f t="shared" si="36"/>
        <v>9.7395791123547957E-16</v>
      </c>
      <c r="Z48">
        <f t="shared" si="37"/>
        <v>1.6146460570610197E-14</v>
      </c>
      <c r="AB48">
        <f t="shared" si="38"/>
        <v>-337.58133799688778</v>
      </c>
      <c r="AC48">
        <f t="shared" si="30"/>
        <v>-301.41190892615037</v>
      </c>
      <c r="AE48">
        <f t="shared" si="43"/>
        <v>0</v>
      </c>
      <c r="AF48">
        <f t="shared" si="44"/>
        <v>0</v>
      </c>
      <c r="AG48">
        <f t="shared" si="45"/>
        <v>-8.0732302853050981E-13</v>
      </c>
      <c r="AH48">
        <f t="shared" si="46"/>
        <v>-4.0137686320851145E-9</v>
      </c>
      <c r="AI48">
        <f t="shared" si="39"/>
        <v>-4.014575955113645E-9</v>
      </c>
      <c r="AJ48">
        <f t="shared" si="47"/>
        <v>-36.169429070737408</v>
      </c>
      <c r="AK48">
        <f t="shared" si="59"/>
        <v>-23.630693659782146</v>
      </c>
      <c r="AL48">
        <f t="shared" si="40"/>
        <v>-59.800122734534128</v>
      </c>
      <c r="AN48">
        <f t="shared" si="48"/>
        <v>0</v>
      </c>
      <c r="AO48">
        <f t="shared" si="49"/>
        <v>0</v>
      </c>
      <c r="AP48">
        <f t="shared" si="50"/>
        <v>-1.2593042306525056E-14</v>
      </c>
      <c r="AQ48">
        <f t="shared" si="51"/>
        <v>-6.2608839840050302E-11</v>
      </c>
      <c r="AR48">
        <f t="shared" si="52"/>
        <v>-6.2621432882356828E-11</v>
      </c>
      <c r="AS48">
        <f t="shared" si="53"/>
        <v>-0.5641894686439507</v>
      </c>
      <c r="AT48">
        <f t="shared" si="54"/>
        <v>-0.36860378618435996</v>
      </c>
      <c r="AU48">
        <f t="shared" si="55"/>
        <v>-0.93279325489093212</v>
      </c>
      <c r="AW48">
        <v>45</v>
      </c>
      <c r="AX48">
        <f>IF(Z48&gt;0, (R48*SUMPRODUCT(K48:$K$98, X48:$X$98)-K48*$AZ$3)/Z48, 0)</f>
        <v>-1.8667367229371656E+16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0.82894669600000004</v>
      </c>
      <c r="Q49" s="5">
        <f t="shared" si="60"/>
        <v>50</v>
      </c>
      <c r="R49">
        <f t="shared" si="41"/>
        <v>50000</v>
      </c>
      <c r="S49">
        <f t="shared" si="42"/>
        <v>-1.0348929053380506E+17</v>
      </c>
      <c r="U49">
        <f t="shared" si="57"/>
        <v>0.82894669600000004</v>
      </c>
      <c r="V49">
        <f t="shared" si="58"/>
        <v>0.01</v>
      </c>
      <c r="W49">
        <f t="shared" si="34"/>
        <v>1.6146460570610197E-14</v>
      </c>
      <c r="X49">
        <f t="shared" si="35"/>
        <v>1.3384555142101599E-14</v>
      </c>
      <c r="Y49">
        <f t="shared" si="36"/>
        <v>1.6146460570610197E-16</v>
      </c>
      <c r="Z49">
        <f t="shared" si="37"/>
        <v>2.6004408228024966E-15</v>
      </c>
      <c r="AB49">
        <f t="shared" si="38"/>
        <v>-301.41190892615037</v>
      </c>
      <c r="AC49">
        <f t="shared" si="30"/>
        <v>-269.11777582697465</v>
      </c>
      <c r="AE49">
        <f t="shared" si="43"/>
        <v>0</v>
      </c>
      <c r="AF49">
        <f t="shared" si="44"/>
        <v>0</v>
      </c>
      <c r="AG49">
        <f t="shared" si="45"/>
        <v>-1.3002204114012484E-13</v>
      </c>
      <c r="AH49">
        <f t="shared" si="46"/>
        <v>-6.6922775710507995E-10</v>
      </c>
      <c r="AI49">
        <f t="shared" si="39"/>
        <v>-6.6935777914622004E-10</v>
      </c>
      <c r="AJ49">
        <f t="shared" si="47"/>
        <v>-32.294133099175724</v>
      </c>
      <c r="AK49">
        <f t="shared" si="59"/>
        <v>-21.098833624830529</v>
      </c>
      <c r="AL49">
        <f t="shared" si="40"/>
        <v>-53.392966724675617</v>
      </c>
      <c r="AN49">
        <f t="shared" si="48"/>
        <v>0</v>
      </c>
      <c r="AO49">
        <f t="shared" si="49"/>
        <v>0</v>
      </c>
      <c r="AP49">
        <f t="shared" si="50"/>
        <v>-1.8108491704264645E-15</v>
      </c>
      <c r="AQ49">
        <f t="shared" si="51"/>
        <v>-9.3205007255197898E-12</v>
      </c>
      <c r="AR49">
        <f t="shared" si="52"/>
        <v>-9.3223115746902166E-12</v>
      </c>
      <c r="AS49">
        <f t="shared" si="53"/>
        <v>-0.44976839018594139</v>
      </c>
      <c r="AT49">
        <f t="shared" si="54"/>
        <v>-0.29384868158864591</v>
      </c>
      <c r="AU49">
        <f t="shared" si="55"/>
        <v>-0.74361707178390968</v>
      </c>
      <c r="AW49">
        <v>46</v>
      </c>
      <c r="AX49">
        <f>IF(Z49&gt;0, (R49*SUMPRODUCT(K49:$K$98, X49:$X$98)-K49*$AZ$3)/Z49, 0)</f>
        <v>-1.0348929053380506E+17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0.83370721699999994</v>
      </c>
      <c r="Q50" s="5">
        <f t="shared" si="60"/>
        <v>50</v>
      </c>
      <c r="R50">
        <f t="shared" si="41"/>
        <v>50000</v>
      </c>
      <c r="S50">
        <f t="shared" si="42"/>
        <v>-5.9120549579265626E+17</v>
      </c>
      <c r="U50">
        <f t="shared" si="57"/>
        <v>0.83370721699999994</v>
      </c>
      <c r="V50">
        <f t="shared" si="58"/>
        <v>0.01</v>
      </c>
      <c r="W50">
        <f t="shared" si="34"/>
        <v>2.6004408228024966E-15</v>
      </c>
      <c r="X50">
        <f t="shared" si="35"/>
        <v>2.1680062813518593E-15</v>
      </c>
      <c r="Y50">
        <f t="shared" si="36"/>
        <v>2.6004408228024965E-17</v>
      </c>
      <c r="Z50">
        <f t="shared" si="37"/>
        <v>4.0643013322261232E-16</v>
      </c>
      <c r="AB50">
        <f t="shared" si="38"/>
        <v>-269.11777582697465</v>
      </c>
      <c r="AC50">
        <f t="shared" si="30"/>
        <v>-240.28372841694986</v>
      </c>
      <c r="AE50">
        <f t="shared" si="43"/>
        <v>0</v>
      </c>
      <c r="AF50">
        <f t="shared" si="44"/>
        <v>0</v>
      </c>
      <c r="AG50">
        <f t="shared" si="45"/>
        <v>-2.0321506661130617E-14</v>
      </c>
      <c r="AH50">
        <f t="shared" si="46"/>
        <v>-1.0840031406759297E-10</v>
      </c>
      <c r="AI50">
        <f t="shared" si="39"/>
        <v>-1.084206355742541E-10</v>
      </c>
      <c r="AJ50">
        <f t="shared" si="47"/>
        <v>-28.834047410024795</v>
      </c>
      <c r="AK50">
        <f t="shared" si="59"/>
        <v>-18.838244307888228</v>
      </c>
      <c r="AL50">
        <f t="shared" si="40"/>
        <v>-47.672291718021441</v>
      </c>
      <c r="AN50">
        <f t="shared" si="48"/>
        <v>0</v>
      </c>
      <c r="AO50">
        <f t="shared" si="49"/>
        <v>0</v>
      </c>
      <c r="AP50">
        <f t="shared" si="50"/>
        <v>-2.5269880039213715E-16</v>
      </c>
      <c r="AQ50">
        <f t="shared" si="51"/>
        <v>-1.3479625198955412E-12</v>
      </c>
      <c r="AR50">
        <f t="shared" si="52"/>
        <v>-1.3482152186959333E-12</v>
      </c>
      <c r="AS50">
        <f t="shared" si="53"/>
        <v>-0.35855260697278873</v>
      </c>
      <c r="AT50">
        <f t="shared" si="54"/>
        <v>-0.23425436988895532</v>
      </c>
      <c r="AU50">
        <f t="shared" si="55"/>
        <v>-0.59280697686309225</v>
      </c>
      <c r="AW50">
        <v>47</v>
      </c>
      <c r="AX50">
        <f>IF(Z50&gt;0, (R50*SUMPRODUCT(K50:$K$98, X50:$X$98)-K50*$AZ$3)/Z50, 0)</f>
        <v>-5.9120549579265626E+17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0.83838979800000002</v>
      </c>
      <c r="Q51" s="5">
        <f t="shared" si="60"/>
        <v>50</v>
      </c>
      <c r="R51">
        <f t="shared" si="41"/>
        <v>50000</v>
      </c>
      <c r="S51">
        <f t="shared" si="42"/>
        <v>-3.481705339426132E+18</v>
      </c>
      <c r="U51">
        <f t="shared" si="57"/>
        <v>0.83838979800000002</v>
      </c>
      <c r="V51">
        <f t="shared" si="58"/>
        <v>0.01</v>
      </c>
      <c r="W51">
        <f t="shared" si="34"/>
        <v>4.0643013322261232E-16</v>
      </c>
      <c r="X51">
        <f t="shared" si="35"/>
        <v>3.4074687729361903E-16</v>
      </c>
      <c r="Y51">
        <f t="shared" si="36"/>
        <v>4.0643013322261235E-18</v>
      </c>
      <c r="Z51">
        <f t="shared" si="37"/>
        <v>6.1618954596767161E-17</v>
      </c>
      <c r="AB51">
        <f t="shared" si="38"/>
        <v>-240.28372841694986</v>
      </c>
      <c r="AC51">
        <f t="shared" si="30"/>
        <v>-214.53904322942063</v>
      </c>
      <c r="AE51">
        <f t="shared" si="43"/>
        <v>0</v>
      </c>
      <c r="AF51">
        <f t="shared" si="44"/>
        <v>0</v>
      </c>
      <c r="AG51">
        <f t="shared" si="45"/>
        <v>-3.0809477298383582E-15</v>
      </c>
      <c r="AH51">
        <f t="shared" si="46"/>
        <v>-1.703734386468095E-11</v>
      </c>
      <c r="AI51">
        <f t="shared" si="39"/>
        <v>-1.7040424812410788E-11</v>
      </c>
      <c r="AJ51">
        <f t="shared" si="47"/>
        <v>-25.744685187529228</v>
      </c>
      <c r="AK51">
        <f t="shared" si="59"/>
        <v>-16.819860989186491</v>
      </c>
      <c r="AL51">
        <f t="shared" si="40"/>
        <v>-42.564546176732762</v>
      </c>
      <c r="AN51">
        <f t="shared" si="48"/>
        <v>0</v>
      </c>
      <c r="AO51">
        <f t="shared" si="49"/>
        <v>0</v>
      </c>
      <c r="AP51">
        <f t="shared" si="50"/>
        <v>-3.4206889439829986E-17</v>
      </c>
      <c r="AQ51">
        <f t="shared" si="51"/>
        <v>-1.8916080019250547E-13</v>
      </c>
      <c r="AR51">
        <f t="shared" si="52"/>
        <v>-1.8919500708194529E-13</v>
      </c>
      <c r="AS51">
        <f t="shared" si="53"/>
        <v>-0.28583594305874321</v>
      </c>
      <c r="AT51">
        <f t="shared" si="54"/>
        <v>-0.18674614946505363</v>
      </c>
      <c r="AU51">
        <f t="shared" si="55"/>
        <v>-0.47258209252398603</v>
      </c>
      <c r="AW51">
        <v>48</v>
      </c>
      <c r="AX51">
        <f>IF(Z51&gt;0, (R51*SUMPRODUCT(K51:$K$98, X51:$X$98)-K51*$AZ$3)/Z51, 0)</f>
        <v>-3.481705339426132E+18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0.84318435700000005</v>
      </c>
      <c r="Q52" s="5">
        <f t="shared" si="60"/>
        <v>50</v>
      </c>
      <c r="R52">
        <f t="shared" si="41"/>
        <v>50000</v>
      </c>
      <c r="S52">
        <f t="shared" si="42"/>
        <v>-2.1173939085159195E+19</v>
      </c>
      <c r="U52">
        <f t="shared" si="57"/>
        <v>0.84318435700000005</v>
      </c>
      <c r="V52">
        <f t="shared" si="58"/>
        <v>0.01</v>
      </c>
      <c r="W52">
        <f t="shared" si="34"/>
        <v>6.1618954596767161E-17</v>
      </c>
      <c r="X52">
        <f t="shared" si="35"/>
        <v>5.1956138610687315E-17</v>
      </c>
      <c r="Y52">
        <f t="shared" si="36"/>
        <v>6.161895459676716E-19</v>
      </c>
      <c r="Z52">
        <f t="shared" si="37"/>
        <v>9.046626440112174E-18</v>
      </c>
      <c r="AB52">
        <f t="shared" si="38"/>
        <v>-214.53904322942063</v>
      </c>
      <c r="AC52">
        <f t="shared" si="30"/>
        <v>-191.55271716912574</v>
      </c>
      <c r="AE52">
        <f t="shared" si="43"/>
        <v>0</v>
      </c>
      <c r="AF52">
        <f t="shared" si="44"/>
        <v>0</v>
      </c>
      <c r="AG52">
        <f t="shared" si="45"/>
        <v>-4.523313220056087E-16</v>
      </c>
      <c r="AH52">
        <f t="shared" si="46"/>
        <v>-2.5978069305343658E-12</v>
      </c>
      <c r="AI52">
        <f t="shared" si="39"/>
        <v>-2.5982592618563713E-12</v>
      </c>
      <c r="AJ52">
        <f t="shared" si="47"/>
        <v>-22.986326060294886</v>
      </c>
      <c r="AK52">
        <f t="shared" si="59"/>
        <v>-15.017733026059446</v>
      </c>
      <c r="AL52">
        <f t="shared" si="40"/>
        <v>-38.004059086356932</v>
      </c>
      <c r="AN52">
        <f t="shared" si="48"/>
        <v>0</v>
      </c>
      <c r="AO52">
        <f t="shared" si="49"/>
        <v>0</v>
      </c>
      <c r="AP52">
        <f t="shared" si="50"/>
        <v>-4.4840236322665603E-18</v>
      </c>
      <c r="AQ52">
        <f t="shared" si="51"/>
        <v>-2.5752423283297445E-14</v>
      </c>
      <c r="AR52">
        <f t="shared" si="52"/>
        <v>-2.5756907306929708E-14</v>
      </c>
      <c r="AS52">
        <f t="shared" si="53"/>
        <v>-0.22786666379046139</v>
      </c>
      <c r="AT52">
        <f t="shared" si="54"/>
        <v>-0.14887288700976931</v>
      </c>
      <c r="AU52">
        <f t="shared" si="55"/>
        <v>-0.37673955080025645</v>
      </c>
      <c r="AW52">
        <v>49</v>
      </c>
      <c r="AX52">
        <f>IF(Z52&gt;0, (R52*SUMPRODUCT(K52:$K$98, X52:$X$98)-K52*$AZ$3)/Z52, 0)</f>
        <v>-2.1173939085159195E+19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0.84806285100000001</v>
      </c>
      <c r="Q53" s="5">
        <f t="shared" si="60"/>
        <v>50</v>
      </c>
      <c r="R53">
        <f t="shared" si="41"/>
        <v>50000</v>
      </c>
      <c r="S53">
        <f t="shared" si="42"/>
        <v>-1.3319488863769141E+20</v>
      </c>
      <c r="U53">
        <f t="shared" si="57"/>
        <v>0.84806285100000001</v>
      </c>
      <c r="V53">
        <f t="shared" si="58"/>
        <v>0.01</v>
      </c>
      <c r="W53">
        <f t="shared" si="34"/>
        <v>9.046626440112174E-18</v>
      </c>
      <c r="X53">
        <f t="shared" si="35"/>
        <v>7.6721078107335104E-18</v>
      </c>
      <c r="Y53">
        <f t="shared" si="36"/>
        <v>9.0466264401121736E-20</v>
      </c>
      <c r="Z53">
        <f t="shared" si="37"/>
        <v>1.2840523649775418E-18</v>
      </c>
      <c r="AB53">
        <f t="shared" si="38"/>
        <v>-191.55271716912574</v>
      </c>
      <c r="AC53">
        <f t="shared" si="30"/>
        <v>-171.02921175814797</v>
      </c>
      <c r="AE53">
        <f t="shared" si="43"/>
        <v>0</v>
      </c>
      <c r="AF53">
        <f t="shared" si="44"/>
        <v>0</v>
      </c>
      <c r="AG53">
        <f t="shared" si="45"/>
        <v>-6.4202618248877093E-17</v>
      </c>
      <c r="AH53">
        <f t="shared" si="46"/>
        <v>-3.8360539053667553E-13</v>
      </c>
      <c r="AI53">
        <f t="shared" si="39"/>
        <v>-3.8366959315492442E-13</v>
      </c>
      <c r="AJ53">
        <f t="shared" si="47"/>
        <v>-20.523505410977776</v>
      </c>
      <c r="AK53">
        <f t="shared" si="59"/>
        <v>-13.408690201838803</v>
      </c>
      <c r="AL53">
        <f t="shared" si="40"/>
        <v>-33.932195612816962</v>
      </c>
      <c r="AN53">
        <f t="shared" si="48"/>
        <v>0</v>
      </c>
      <c r="AO53">
        <f t="shared" si="49"/>
        <v>0</v>
      </c>
      <c r="AP53">
        <f t="shared" si="50"/>
        <v>-5.6825850929691088E-19</v>
      </c>
      <c r="AQ53">
        <f t="shared" si="51"/>
        <v>-3.3952980942244228E-15</v>
      </c>
      <c r="AR53">
        <f t="shared" si="52"/>
        <v>-3.3958663527337201E-15</v>
      </c>
      <c r="AS53">
        <f t="shared" si="53"/>
        <v>-0.18165390927173433</v>
      </c>
      <c r="AT53">
        <f t="shared" si="54"/>
        <v>-0.11868055405753301</v>
      </c>
      <c r="AU53">
        <f t="shared" si="55"/>
        <v>-0.30033446332927072</v>
      </c>
      <c r="AW53">
        <v>50</v>
      </c>
      <c r="AX53">
        <f>IF(Z53&gt;0, (R53*SUMPRODUCT(K53:$K$98, X53:$X$98)-K53*$AZ$3)/Z53, 0)</f>
        <v>-1.3319488863769141E+20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0.85299375700000002</v>
      </c>
      <c r="Q54" s="5">
        <f t="shared" si="60"/>
        <v>50</v>
      </c>
      <c r="R54">
        <f t="shared" si="41"/>
        <v>50000</v>
      </c>
      <c r="S54">
        <f t="shared" si="42"/>
        <v>-8.6801889540336163E+20</v>
      </c>
      <c r="U54">
        <f t="shared" si="57"/>
        <v>0.85299375700000002</v>
      </c>
      <c r="V54">
        <f t="shared" si="58"/>
        <v>0.01</v>
      </c>
      <c r="W54">
        <f t="shared" si="34"/>
        <v>1.2840523649775418E-18</v>
      </c>
      <c r="X54">
        <f t="shared" si="35"/>
        <v>1.0952886509869287E-18</v>
      </c>
      <c r="Y54">
        <f t="shared" si="36"/>
        <v>1.2840523649775418E-20</v>
      </c>
      <c r="Z54">
        <f t="shared" si="37"/>
        <v>1.7592319034083768E-19</v>
      </c>
      <c r="AB54">
        <f t="shared" si="38"/>
        <v>-171.02921175814797</v>
      </c>
      <c r="AC54">
        <f t="shared" si="30"/>
        <v>-152.70465335548926</v>
      </c>
      <c r="AE54">
        <f t="shared" si="43"/>
        <v>0</v>
      </c>
      <c r="AF54">
        <f t="shared" si="44"/>
        <v>0</v>
      </c>
      <c r="AG54">
        <f t="shared" si="45"/>
        <v>-8.7961595170418838E-18</v>
      </c>
      <c r="AH54">
        <f t="shared" si="46"/>
        <v>-5.4764432549346435E-14</v>
      </c>
      <c r="AI54">
        <f t="shared" si="39"/>
        <v>-5.4773228708863476E-14</v>
      </c>
      <c r="AJ54">
        <f t="shared" si="47"/>
        <v>-18.32455840265871</v>
      </c>
      <c r="AK54">
        <f t="shared" si="59"/>
        <v>-11.972044823070359</v>
      </c>
      <c r="AL54">
        <f t="shared" si="40"/>
        <v>-30.296603225729122</v>
      </c>
      <c r="AN54">
        <f t="shared" si="48"/>
        <v>0</v>
      </c>
      <c r="AO54">
        <f t="shared" si="49"/>
        <v>0</v>
      </c>
      <c r="AP54">
        <f t="shared" si="50"/>
        <v>-6.9513360188884174E-20</v>
      </c>
      <c r="AQ54">
        <f t="shared" si="51"/>
        <v>-4.3278657213606381E-16</v>
      </c>
      <c r="AR54">
        <f t="shared" si="52"/>
        <v>-4.3285608549625269E-16</v>
      </c>
      <c r="AS54">
        <f t="shared" si="53"/>
        <v>-0.144813384304635</v>
      </c>
      <c r="AT54">
        <f t="shared" si="54"/>
        <v>-9.4611411079028221E-2</v>
      </c>
      <c r="AU54">
        <f t="shared" si="55"/>
        <v>-0.23942479538366365</v>
      </c>
      <c r="AW54">
        <v>51</v>
      </c>
      <c r="AX54">
        <f>IF(Z54&gt;0, (R54*SUMPRODUCT(K54:$K$98, X54:$X$98)-K54*$AZ$3)/Z54, 0)</f>
        <v>-8.6801889540336163E+20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0.85794593600000002</v>
      </c>
      <c r="Q55" s="5">
        <f t="shared" si="60"/>
        <v>50</v>
      </c>
      <c r="R55">
        <f t="shared" si="41"/>
        <v>50000</v>
      </c>
      <c r="S55">
        <f t="shared" si="42"/>
        <v>-5.8689361570565435E+21</v>
      </c>
      <c r="U55">
        <f t="shared" si="57"/>
        <v>0.85794593600000002</v>
      </c>
      <c r="V55">
        <f t="shared" si="58"/>
        <v>0.01</v>
      </c>
      <c r="W55">
        <f t="shared" si="34"/>
        <v>1.7592319034083768E-19</v>
      </c>
      <c r="X55">
        <f t="shared" si="35"/>
        <v>1.5093258620107615E-19</v>
      </c>
      <c r="Y55">
        <f t="shared" si="36"/>
        <v>1.7592319034083769E-21</v>
      </c>
      <c r="Z55">
        <f t="shared" si="37"/>
        <v>2.3231372236353153E-20</v>
      </c>
      <c r="AB55">
        <f t="shared" si="38"/>
        <v>-152.70465335548926</v>
      </c>
      <c r="AC55">
        <f t="shared" si="30"/>
        <v>-136.34344049597254</v>
      </c>
      <c r="AE55">
        <f t="shared" si="43"/>
        <v>0</v>
      </c>
      <c r="AF55">
        <f t="shared" si="44"/>
        <v>0</v>
      </c>
      <c r="AG55">
        <f t="shared" si="45"/>
        <v>-1.1615686118176576E-18</v>
      </c>
      <c r="AH55">
        <f t="shared" si="46"/>
        <v>-7.5466293100538077E-15</v>
      </c>
      <c r="AI55">
        <f t="shared" si="39"/>
        <v>-7.5477908786656246E-15</v>
      </c>
      <c r="AJ55">
        <f t="shared" si="47"/>
        <v>-16.361212859516712</v>
      </c>
      <c r="AK55">
        <f t="shared" si="59"/>
        <v>-10.68932573488425</v>
      </c>
      <c r="AL55">
        <f t="shared" si="40"/>
        <v>-27.050538594400969</v>
      </c>
      <c r="AN55">
        <f t="shared" si="48"/>
        <v>0</v>
      </c>
      <c r="AO55">
        <f t="shared" si="49"/>
        <v>0</v>
      </c>
      <c r="AP55">
        <f t="shared" si="50"/>
        <v>-8.1960015314624639E-21</v>
      </c>
      <c r="AQ55">
        <f t="shared" si="51"/>
        <v>-5.3248843635497654E-17</v>
      </c>
      <c r="AR55">
        <f t="shared" si="52"/>
        <v>-5.3257039637029109E-17</v>
      </c>
      <c r="AS55">
        <f t="shared" si="53"/>
        <v>-0.11544434335509809</v>
      </c>
      <c r="AT55">
        <f t="shared" si="54"/>
        <v>-7.5423637658664083E-2</v>
      </c>
      <c r="AU55">
        <f t="shared" si="55"/>
        <v>-0.19086798101376223</v>
      </c>
      <c r="AW55">
        <v>52</v>
      </c>
      <c r="AX55">
        <f>IF(Z55&gt;0, (R55*SUMPRODUCT(K55:$K$98, X55:$X$98)-K55*$AZ$3)/Z55, 0)</f>
        <v>-5.8689361570565435E+21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0.86292441799999997</v>
      </c>
      <c r="Q56" s="5">
        <f t="shared" si="60"/>
        <v>50</v>
      </c>
      <c r="R56">
        <f t="shared" si="41"/>
        <v>50000</v>
      </c>
      <c r="S56">
        <f t="shared" si="42"/>
        <v>-4.1236258660617277E+22</v>
      </c>
      <c r="U56">
        <f t="shared" si="57"/>
        <v>0.86292441799999997</v>
      </c>
      <c r="V56">
        <f t="shared" si="58"/>
        <v>0.01</v>
      </c>
      <c r="W56">
        <f t="shared" si="34"/>
        <v>2.3231372236353153E-20</v>
      </c>
      <c r="X56">
        <f t="shared" si="35"/>
        <v>2.0046918366396401E-20</v>
      </c>
      <c r="Y56">
        <f t="shared" si="36"/>
        <v>2.3231372236353155E-22</v>
      </c>
      <c r="Z56">
        <f t="shared" si="37"/>
        <v>2.95214014759322E-21</v>
      </c>
      <c r="AB56">
        <f t="shared" si="38"/>
        <v>-136.34344049597254</v>
      </c>
      <c r="AC56">
        <f t="shared" si="30"/>
        <v>-121.73521472854688</v>
      </c>
      <c r="AE56">
        <f t="shared" si="43"/>
        <v>0</v>
      </c>
      <c r="AF56">
        <f t="shared" si="44"/>
        <v>0</v>
      </c>
      <c r="AG56">
        <f t="shared" si="45"/>
        <v>-1.4760700737966099E-19</v>
      </c>
      <c r="AH56">
        <f t="shared" si="46"/>
        <v>-1.0023459183198201E-15</v>
      </c>
      <c r="AI56">
        <f t="shared" si="39"/>
        <v>-1.0024935253271998E-15</v>
      </c>
      <c r="AJ56">
        <f t="shared" si="47"/>
        <v>-14.608225767425665</v>
      </c>
      <c r="AK56">
        <f t="shared" si="59"/>
        <v>-9.5440408347180785</v>
      </c>
      <c r="AL56">
        <f t="shared" si="40"/>
        <v>-24.152266602143747</v>
      </c>
      <c r="AN56">
        <f t="shared" si="48"/>
        <v>0</v>
      </c>
      <c r="AO56">
        <f t="shared" si="49"/>
        <v>0</v>
      </c>
      <c r="AP56">
        <f t="shared" si="50"/>
        <v>-9.2992112918168237E-22</v>
      </c>
      <c r="AQ56">
        <f t="shared" si="51"/>
        <v>-6.3147587959503159E-18</v>
      </c>
      <c r="AR56">
        <f t="shared" si="52"/>
        <v>-6.3156887170794978E-18</v>
      </c>
      <c r="AS56">
        <f t="shared" si="53"/>
        <v>-9.2031523720582209E-2</v>
      </c>
      <c r="AT56">
        <f t="shared" si="54"/>
        <v>-6.0127262164113564E-2</v>
      </c>
      <c r="AU56">
        <f t="shared" si="55"/>
        <v>-0.15215878588469581</v>
      </c>
      <c r="AW56">
        <v>53</v>
      </c>
      <c r="AX56">
        <f>IF(Z56&gt;0, (R56*SUMPRODUCT(K56:$K$98, X56:$X$98)-K56*$AZ$3)/Z56, 0)</f>
        <v>-4.1236258660617277E+22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0.86793829099999997</v>
      </c>
      <c r="Q57" s="5">
        <f t="shared" si="60"/>
        <v>50</v>
      </c>
      <c r="R57">
        <f t="shared" si="41"/>
        <v>50000</v>
      </c>
      <c r="S57">
        <f t="shared" si="42"/>
        <v>-3.0163503683073001E+23</v>
      </c>
      <c r="U57">
        <f t="shared" si="57"/>
        <v>0.86793829099999997</v>
      </c>
      <c r="V57">
        <f t="shared" si="58"/>
        <v>0.01</v>
      </c>
      <c r="W57">
        <f t="shared" si="34"/>
        <v>2.95214014759322E-21</v>
      </c>
      <c r="X57">
        <f t="shared" si="35"/>
        <v>2.562275474494547E-21</v>
      </c>
      <c r="Y57">
        <f t="shared" si="36"/>
        <v>2.9521401475932202E-23</v>
      </c>
      <c r="Z57">
        <f t="shared" si="37"/>
        <v>3.6034327162274076E-22</v>
      </c>
      <c r="AB57">
        <f t="shared" si="38"/>
        <v>-121.73521472854688</v>
      </c>
      <c r="AC57">
        <f t="shared" si="30"/>
        <v>-108.69215600763116</v>
      </c>
      <c r="AE57">
        <f t="shared" si="43"/>
        <v>0</v>
      </c>
      <c r="AF57">
        <f t="shared" si="44"/>
        <v>0</v>
      </c>
      <c r="AG57">
        <f t="shared" si="45"/>
        <v>-1.8017163581137039E-20</v>
      </c>
      <c r="AH57">
        <f t="shared" si="46"/>
        <v>-1.2811377372472735E-16</v>
      </c>
      <c r="AI57">
        <f t="shared" si="39"/>
        <v>-1.2813179088830848E-16</v>
      </c>
      <c r="AJ57">
        <f t="shared" si="47"/>
        <v>-13.043058720915724</v>
      </c>
      <c r="AK57">
        <f t="shared" si="59"/>
        <v>-8.5214650309982822</v>
      </c>
      <c r="AL57">
        <f t="shared" si="40"/>
        <v>-21.564523751914006</v>
      </c>
      <c r="AN57">
        <f t="shared" si="48"/>
        <v>0</v>
      </c>
      <c r="AO57">
        <f t="shared" si="49"/>
        <v>0</v>
      </c>
      <c r="AP57">
        <f t="shared" si="50"/>
        <v>-1.0134621630636246E-22</v>
      </c>
      <c r="AQ57">
        <f t="shared" si="51"/>
        <v>-7.2063763895244606E-19</v>
      </c>
      <c r="AR57">
        <f t="shared" si="52"/>
        <v>-7.2073898516875234E-19</v>
      </c>
      <c r="AS57">
        <f t="shared" si="53"/>
        <v>-7.3366967251739357E-2</v>
      </c>
      <c r="AT57">
        <f t="shared" si="54"/>
        <v>-4.7933085271136433E-2</v>
      </c>
      <c r="AU57">
        <f t="shared" si="55"/>
        <v>-0.1213000525228758</v>
      </c>
      <c r="AW57">
        <v>54</v>
      </c>
      <c r="AX57">
        <f>IF(Z57&gt;0, (R57*SUMPRODUCT(K57:$K$98, X57:$X$98)-K57*$AZ$3)/Z57, 0)</f>
        <v>-3.0163503683073001E+23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0.872959127</v>
      </c>
      <c r="Q58" s="5">
        <f t="shared" si="60"/>
        <v>50</v>
      </c>
      <c r="R58">
        <f t="shared" si="41"/>
        <v>50000</v>
      </c>
      <c r="S58">
        <f t="shared" si="42"/>
        <v>-2.3010508232478298E+24</v>
      </c>
      <c r="U58">
        <f t="shared" si="57"/>
        <v>0.872959127</v>
      </c>
      <c r="V58">
        <f t="shared" si="58"/>
        <v>0.01</v>
      </c>
      <c r="W58">
        <f t="shared" si="34"/>
        <v>3.6034327162274076E-22</v>
      </c>
      <c r="X58">
        <f t="shared" si="35"/>
        <v>3.1456494781611166E-22</v>
      </c>
      <c r="Y58">
        <f t="shared" si="36"/>
        <v>3.6034327162274079E-24</v>
      </c>
      <c r="Z58">
        <f t="shared" si="37"/>
        <v>4.2174891090401695E-23</v>
      </c>
      <c r="AB58">
        <f t="shared" si="38"/>
        <v>-108.69215600763116</v>
      </c>
      <c r="AC58">
        <f t="shared" si="30"/>
        <v>-97.046567863956383</v>
      </c>
      <c r="AE58">
        <f t="shared" si="43"/>
        <v>0</v>
      </c>
      <c r="AF58">
        <f t="shared" si="44"/>
        <v>0</v>
      </c>
      <c r="AG58">
        <f t="shared" si="45"/>
        <v>-2.1087445545200847E-21</v>
      </c>
      <c r="AH58">
        <f t="shared" si="46"/>
        <v>-1.5728247390805584E-17</v>
      </c>
      <c r="AI58">
        <f t="shared" si="39"/>
        <v>-1.5730356135360104E-17</v>
      </c>
      <c r="AJ58">
        <f t="shared" si="47"/>
        <v>-11.645588143674772</v>
      </c>
      <c r="AK58">
        <f t="shared" si="59"/>
        <v>-7.6084509205341817</v>
      </c>
      <c r="AL58">
        <f t="shared" si="40"/>
        <v>-19.254039064208953</v>
      </c>
      <c r="AN58">
        <f t="shared" si="48"/>
        <v>0</v>
      </c>
      <c r="AO58">
        <f t="shared" si="49"/>
        <v>0</v>
      </c>
      <c r="AP58">
        <f t="shared" si="50"/>
        <v>-1.0590758599770977E-23</v>
      </c>
      <c r="AQ58">
        <f t="shared" si="51"/>
        <v>-7.8992057599602988E-20</v>
      </c>
      <c r="AR58">
        <f t="shared" si="52"/>
        <v>-7.9002648358202753E-20</v>
      </c>
      <c r="AS58">
        <f t="shared" si="53"/>
        <v>-5.8487697107572928E-2</v>
      </c>
      <c r="AT58">
        <f t="shared" si="54"/>
        <v>-3.8211962110280967E-2</v>
      </c>
      <c r="AU58">
        <f t="shared" si="55"/>
        <v>-9.6699659217853895E-2</v>
      </c>
      <c r="AW58">
        <v>55</v>
      </c>
      <c r="AX58">
        <f>IF(Z58&gt;0, (R58*SUMPRODUCT(K58:$K$98, X58:$X$98)-K58*$AZ$3)/Z58, 0)</f>
        <v>-2.3010508232478298E+24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0.877957722</v>
      </c>
      <c r="Q59" s="5">
        <f t="shared" si="60"/>
        <v>50</v>
      </c>
      <c r="R59">
        <f t="shared" si="41"/>
        <v>50000</v>
      </c>
      <c r="S59">
        <f t="shared" si="42"/>
        <v>-1.833691442451869E+25</v>
      </c>
      <c r="U59">
        <f t="shared" si="57"/>
        <v>0.877957722</v>
      </c>
      <c r="V59">
        <f t="shared" si="58"/>
        <v>0.01</v>
      </c>
      <c r="W59">
        <f t="shared" si="34"/>
        <v>4.2174891090401695E-23</v>
      </c>
      <c r="X59">
        <f t="shared" si="35"/>
        <v>3.7027771307327166E-23</v>
      </c>
      <c r="Y59">
        <f t="shared" si="36"/>
        <v>4.2174891090401693E-25</v>
      </c>
      <c r="Z59">
        <f t="shared" si="37"/>
        <v>4.7253708721705115E-24</v>
      </c>
      <c r="AB59">
        <f t="shared" si="38"/>
        <v>-97.046567863956383</v>
      </c>
      <c r="AC59">
        <f t="shared" si="30"/>
        <v>-86.648721307103912</v>
      </c>
      <c r="AE59">
        <f t="shared" si="43"/>
        <v>0</v>
      </c>
      <c r="AF59">
        <f t="shared" si="44"/>
        <v>0</v>
      </c>
      <c r="AG59">
        <f t="shared" si="45"/>
        <v>-2.3626854360852557E-22</v>
      </c>
      <c r="AH59">
        <f t="shared" si="46"/>
        <v>-1.8513885653663584E-18</v>
      </c>
      <c r="AI59">
        <f t="shared" si="39"/>
        <v>-1.8516248339099671E-18</v>
      </c>
      <c r="AJ59">
        <f t="shared" si="47"/>
        <v>-10.397846556852471</v>
      </c>
      <c r="AK59">
        <f t="shared" si="59"/>
        <v>-6.7932597504769472</v>
      </c>
      <c r="AL59">
        <f t="shared" si="40"/>
        <v>-17.19110630732942</v>
      </c>
      <c r="AN59">
        <f t="shared" si="48"/>
        <v>0</v>
      </c>
      <c r="AO59">
        <f t="shared" si="49"/>
        <v>0</v>
      </c>
      <c r="AP59">
        <f t="shared" si="50"/>
        <v>-1.0594756422021704E-24</v>
      </c>
      <c r="AQ59">
        <f t="shared" si="51"/>
        <v>-8.3019984772382466E-21</v>
      </c>
      <c r="AR59">
        <f t="shared" si="52"/>
        <v>-8.3030579528804492E-21</v>
      </c>
      <c r="AS59">
        <f t="shared" si="53"/>
        <v>-4.6626034046215639E-2</v>
      </c>
      <c r="AT59">
        <f t="shared" si="54"/>
        <v>-3.0462342243527549E-2</v>
      </c>
      <c r="AU59">
        <f t="shared" si="55"/>
        <v>-7.7088376289743202E-2</v>
      </c>
      <c r="AW59">
        <v>56</v>
      </c>
      <c r="AX59">
        <f>IF(Z59&gt;0, (R59*SUMPRODUCT(K59:$K$98, X59:$X$98)-K59*$AZ$3)/Z59, 0)</f>
        <v>-1.833691442451869E+25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0.88376105100000002</v>
      </c>
      <c r="Q60" s="5">
        <f t="shared" si="60"/>
        <v>50</v>
      </c>
      <c r="R60">
        <f t="shared" si="41"/>
        <v>50000</v>
      </c>
      <c r="S60">
        <f t="shared" si="42"/>
        <v>-1.5410774650916107E+26</v>
      </c>
      <c r="U60">
        <f t="shared" si="57"/>
        <v>0.88376105100000002</v>
      </c>
      <c r="V60">
        <f t="shared" si="58"/>
        <v>0.01</v>
      </c>
      <c r="W60">
        <f t="shared" si="34"/>
        <v>4.7253708721705115E-24</v>
      </c>
      <c r="X60">
        <f t="shared" si="35"/>
        <v>4.1760987283541981E-24</v>
      </c>
      <c r="Y60">
        <f t="shared" si="36"/>
        <v>4.7253708721705115E-26</v>
      </c>
      <c r="Z60">
        <f t="shared" si="37"/>
        <v>5.0201843509460833E-25</v>
      </c>
      <c r="AB60">
        <f t="shared" si="38"/>
        <v>-86.648721307103912</v>
      </c>
      <c r="AC60">
        <f t="shared" si="30"/>
        <v>-77.364929738485628</v>
      </c>
      <c r="AE60">
        <f t="shared" si="43"/>
        <v>0</v>
      </c>
      <c r="AF60">
        <f t="shared" si="44"/>
        <v>0</v>
      </c>
      <c r="AG60">
        <f t="shared" si="45"/>
        <v>-2.5100921754730416E-23</v>
      </c>
      <c r="AH60">
        <f t="shared" si="46"/>
        <v>-2.0880493641770989E-19</v>
      </c>
      <c r="AI60">
        <f t="shared" si="39"/>
        <v>-2.0883003733946462E-19</v>
      </c>
      <c r="AJ60">
        <f t="shared" si="47"/>
        <v>-9.2837915686182839</v>
      </c>
      <c r="AK60">
        <f t="shared" si="59"/>
        <v>-6.0654104914972748</v>
      </c>
      <c r="AL60">
        <f t="shared" si="40"/>
        <v>-15.349202060115559</v>
      </c>
      <c r="AN60">
        <f t="shared" si="48"/>
        <v>0</v>
      </c>
      <c r="AO60">
        <f t="shared" si="49"/>
        <v>0</v>
      </c>
      <c r="AP60">
        <f t="shared" si="50"/>
        <v>-1.0049783814165945E-25</v>
      </c>
      <c r="AQ60">
        <f t="shared" si="51"/>
        <v>-8.3600295273347323E-22</v>
      </c>
      <c r="AR60">
        <f t="shared" si="52"/>
        <v>-8.3610345057161488E-22</v>
      </c>
      <c r="AS60">
        <f t="shared" si="53"/>
        <v>-3.7169988876128567E-2</v>
      </c>
      <c r="AT60">
        <f t="shared" si="54"/>
        <v>-2.428439273240398E-2</v>
      </c>
      <c r="AU60">
        <f t="shared" si="55"/>
        <v>-6.1454381608532539E-2</v>
      </c>
      <c r="AW60">
        <v>57</v>
      </c>
      <c r="AX60">
        <f>IF(Z60&gt;0, (R60*SUMPRODUCT(K60:$K$98, X60:$X$98)-K60*$AZ$3)/Z60, 0)</f>
        <v>-1.5410774650916107E+26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0.88953285599999998</v>
      </c>
      <c r="Q61" s="5">
        <f t="shared" si="60"/>
        <v>50</v>
      </c>
      <c r="R61">
        <f t="shared" si="41"/>
        <v>50000</v>
      </c>
      <c r="S61">
        <f t="shared" si="42"/>
        <v>-1.3695641854845825E+27</v>
      </c>
      <c r="U61">
        <f t="shared" si="57"/>
        <v>0.88953285599999998</v>
      </c>
      <c r="V61">
        <f t="shared" si="58"/>
        <v>0.01</v>
      </c>
      <c r="W61">
        <f t="shared" si="34"/>
        <v>5.0201843509460833E-25</v>
      </c>
      <c r="X61">
        <f t="shared" si="35"/>
        <v>4.4656189233435754E-25</v>
      </c>
      <c r="Y61">
        <f t="shared" si="36"/>
        <v>5.0201843509460833E-27</v>
      </c>
      <c r="Z61">
        <f t="shared" si="37"/>
        <v>5.0436358409304712E-26</v>
      </c>
      <c r="AB61">
        <f t="shared" si="38"/>
        <v>-77.364929738485628</v>
      </c>
      <c r="AC61">
        <f t="shared" si="30"/>
        <v>-69.075830123647876</v>
      </c>
      <c r="AE61">
        <f t="shared" si="43"/>
        <v>0</v>
      </c>
      <c r="AF61">
        <f t="shared" si="44"/>
        <v>0</v>
      </c>
      <c r="AG61">
        <f t="shared" si="45"/>
        <v>-2.5218179204652358E-24</v>
      </c>
      <c r="AH61">
        <f t="shared" si="46"/>
        <v>-2.2328094616717876E-20</v>
      </c>
      <c r="AI61">
        <f t="shared" si="39"/>
        <v>-2.2330616434638343E-20</v>
      </c>
      <c r="AJ61">
        <f t="shared" si="47"/>
        <v>-8.2890996148377525</v>
      </c>
      <c r="AK61">
        <f t="shared" si="59"/>
        <v>-5.4155450816939945</v>
      </c>
      <c r="AL61">
        <f t="shared" si="40"/>
        <v>-13.704644696531748</v>
      </c>
      <c r="AN61">
        <f t="shared" si="48"/>
        <v>0</v>
      </c>
      <c r="AO61">
        <f t="shared" si="49"/>
        <v>0</v>
      </c>
      <c r="AP61">
        <f t="shared" si="50"/>
        <v>-9.0149381930953592E-27</v>
      </c>
      <c r="AQ61">
        <f t="shared" si="51"/>
        <v>-7.9817972307121478E-23</v>
      </c>
      <c r="AR61">
        <f t="shared" si="52"/>
        <v>-7.9826987245314572E-23</v>
      </c>
      <c r="AS61">
        <f t="shared" si="53"/>
        <v>-2.9631687560689218E-2</v>
      </c>
      <c r="AT61">
        <f t="shared" si="54"/>
        <v>-1.9359369206316944E-2</v>
      </c>
      <c r="AU61">
        <f t="shared" si="55"/>
        <v>-4.8991056767006165E-2</v>
      </c>
      <c r="AW61">
        <v>58</v>
      </c>
      <c r="AX61">
        <f>IF(Z61&gt;0, (R61*SUMPRODUCT(K61:$K$98, X61:$X$98)-K61*$AZ$3)/Z61, 0)</f>
        <v>-1.3695641854845825E+27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0.89526598199999996</v>
      </c>
      <c r="Q62" s="5">
        <f t="shared" si="60"/>
        <v>50</v>
      </c>
      <c r="R62">
        <f t="shared" si="41"/>
        <v>50000</v>
      </c>
      <c r="S62">
        <f t="shared" si="42"/>
        <v>-1.2907983757336612E+28</v>
      </c>
      <c r="U62">
        <f t="shared" si="57"/>
        <v>0.89526598199999996</v>
      </c>
      <c r="V62">
        <f t="shared" si="58"/>
        <v>0.01</v>
      </c>
      <c r="W62">
        <f t="shared" si="34"/>
        <v>5.0436358409304712E-26</v>
      </c>
      <c r="X62">
        <f t="shared" si="35"/>
        <v>4.5153955939810141E-26</v>
      </c>
      <c r="Y62">
        <f t="shared" si="36"/>
        <v>5.0436358409304718E-28</v>
      </c>
      <c r="Z62">
        <f t="shared" si="37"/>
        <v>4.7780388854015237E-27</v>
      </c>
      <c r="AB62">
        <f t="shared" si="38"/>
        <v>-69.075830123647876</v>
      </c>
      <c r="AC62">
        <f t="shared" si="30"/>
        <v>-61.674848324685598</v>
      </c>
      <c r="AE62">
        <f t="shared" si="43"/>
        <v>0</v>
      </c>
      <c r="AF62">
        <f t="shared" si="44"/>
        <v>0</v>
      </c>
      <c r="AG62">
        <f t="shared" si="45"/>
        <v>-2.3890194427007618E-25</v>
      </c>
      <c r="AH62">
        <f t="shared" si="46"/>
        <v>-2.257697796990507E-21</v>
      </c>
      <c r="AI62">
        <f t="shared" si="39"/>
        <v>-2.2579366989347769E-21</v>
      </c>
      <c r="AJ62">
        <f t="shared" si="47"/>
        <v>-7.4009817989622775</v>
      </c>
      <c r="AK62">
        <f t="shared" si="59"/>
        <v>-4.8353081086553518</v>
      </c>
      <c r="AL62">
        <f t="shared" si="40"/>
        <v>-12.236289907617628</v>
      </c>
      <c r="AN62">
        <f t="shared" si="48"/>
        <v>0</v>
      </c>
      <c r="AO62">
        <f t="shared" si="49"/>
        <v>0</v>
      </c>
      <c r="AP62">
        <f t="shared" si="50"/>
        <v>-7.6251903308355623E-28</v>
      </c>
      <c r="AQ62">
        <f t="shared" si="51"/>
        <v>-7.2060424054560893E-24</v>
      </c>
      <c r="AR62">
        <f t="shared" si="52"/>
        <v>-7.206804924489173E-24</v>
      </c>
      <c r="AS62">
        <f t="shared" si="53"/>
        <v>-2.3622199904886169E-2</v>
      </c>
      <c r="AT62">
        <f t="shared" si="54"/>
        <v>-1.5433170604525622E-2</v>
      </c>
      <c r="AU62">
        <f t="shared" si="55"/>
        <v>-3.905537050941179E-2</v>
      </c>
      <c r="AW62">
        <v>59</v>
      </c>
      <c r="AX62">
        <f>IF(Z62&gt;0, (R62*SUMPRODUCT(K62:$K$98, X62:$X$98)-K62*$AZ$3)/Z62, 0)</f>
        <v>-1.2907983757336612E+28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0.900953271</v>
      </c>
      <c r="Q63" s="5">
        <f t="shared" si="60"/>
        <v>50</v>
      </c>
      <c r="R63">
        <f t="shared" si="41"/>
        <v>50000</v>
      </c>
      <c r="S63">
        <f t="shared" si="42"/>
        <v>-1.2942626446864749E+29</v>
      </c>
      <c r="U63">
        <f t="shared" si="57"/>
        <v>0.900953271</v>
      </c>
      <c r="V63">
        <f t="shared" si="58"/>
        <v>0.01</v>
      </c>
      <c r="W63">
        <f t="shared" si="34"/>
        <v>4.7780388854015237E-27</v>
      </c>
      <c r="X63">
        <f t="shared" si="35"/>
        <v>4.3047897627676972E-27</v>
      </c>
      <c r="Y63">
        <f t="shared" si="36"/>
        <v>4.7780388854015236E-29</v>
      </c>
      <c r="Z63">
        <f t="shared" si="37"/>
        <v>4.2546873377981126E-28</v>
      </c>
      <c r="AB63">
        <f t="shared" si="38"/>
        <v>-61.674848324685598</v>
      </c>
      <c r="AC63">
        <f t="shared" si="30"/>
        <v>-55.066828861326428</v>
      </c>
      <c r="AE63">
        <f t="shared" si="43"/>
        <v>0</v>
      </c>
      <c r="AF63">
        <f t="shared" si="44"/>
        <v>0</v>
      </c>
      <c r="AG63">
        <f t="shared" si="45"/>
        <v>-2.1273436688990564E-26</v>
      </c>
      <c r="AH63">
        <f t="shared" si="46"/>
        <v>-2.1523948813838487E-22</v>
      </c>
      <c r="AI63">
        <f t="shared" si="39"/>
        <v>-2.1526076157507386E-22</v>
      </c>
      <c r="AJ63">
        <f t="shared" si="47"/>
        <v>-6.6080194633591702</v>
      </c>
      <c r="AK63">
        <f t="shared" si="59"/>
        <v>-4.3172393827279922</v>
      </c>
      <c r="AL63">
        <f t="shared" si="40"/>
        <v>-10.925258846087162</v>
      </c>
      <c r="AN63">
        <f t="shared" si="48"/>
        <v>0</v>
      </c>
      <c r="AO63">
        <f t="shared" si="49"/>
        <v>0</v>
      </c>
      <c r="AP63">
        <f t="shared" si="50"/>
        <v>-6.0624844371726275E-29</v>
      </c>
      <c r="AQ63">
        <f t="shared" si="51"/>
        <v>-6.1338751522891718E-25</v>
      </c>
      <c r="AR63">
        <f t="shared" si="52"/>
        <v>-6.1344814007328892E-25</v>
      </c>
      <c r="AS63">
        <f t="shared" si="53"/>
        <v>-1.8831473138461532E-2</v>
      </c>
      <c r="AT63">
        <f t="shared" si="54"/>
        <v>-1.2303229117128204E-2</v>
      </c>
      <c r="AU63">
        <f t="shared" si="55"/>
        <v>-3.1134702255589737E-2</v>
      </c>
      <c r="AW63">
        <v>60</v>
      </c>
      <c r="AX63">
        <f>IF(Z63&gt;0, (R63*SUMPRODUCT(K63:$K$98, X63:$X$98)-K63*$AZ$3)/Z63, 0)</f>
        <v>-1.2942626446864749E+29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0.90658776299999999</v>
      </c>
      <c r="Q64" s="5">
        <f t="shared" si="60"/>
        <v>50</v>
      </c>
      <c r="R64">
        <f t="shared" si="41"/>
        <v>50000</v>
      </c>
      <c r="S64">
        <f t="shared" si="42"/>
        <v>-1.3853982204571442E+30</v>
      </c>
      <c r="U64">
        <f t="shared" si="57"/>
        <v>0.90658776299999999</v>
      </c>
      <c r="V64">
        <f t="shared" si="58"/>
        <v>0.01</v>
      </c>
      <c r="W64">
        <f t="shared" si="34"/>
        <v>4.2546873377981126E-28</v>
      </c>
      <c r="X64">
        <f t="shared" si="35"/>
        <v>3.8572474758388164E-28</v>
      </c>
      <c r="Y64">
        <f t="shared" si="36"/>
        <v>4.2546873377981125E-30</v>
      </c>
      <c r="Z64">
        <f t="shared" si="37"/>
        <v>3.5489298858131517E-29</v>
      </c>
      <c r="AB64">
        <f t="shared" si="38"/>
        <v>-55.066828861326428</v>
      </c>
      <c r="AC64">
        <f t="shared" si="30"/>
        <v>-49.166811483327159</v>
      </c>
      <c r="AE64">
        <f t="shared" si="43"/>
        <v>0</v>
      </c>
      <c r="AF64">
        <f t="shared" si="44"/>
        <v>0</v>
      </c>
      <c r="AG64">
        <f t="shared" si="45"/>
        <v>-1.7744649429065758E-27</v>
      </c>
      <c r="AH64">
        <f t="shared" si="46"/>
        <v>-1.9286237379194081E-23</v>
      </c>
      <c r="AI64">
        <f t="shared" si="39"/>
        <v>-1.9288011844136987E-23</v>
      </c>
      <c r="AJ64">
        <f t="shared" si="47"/>
        <v>-5.9000173779992693</v>
      </c>
      <c r="AK64">
        <f t="shared" si="59"/>
        <v>-3.8546780202928503</v>
      </c>
      <c r="AL64">
        <f t="shared" si="40"/>
        <v>-9.7546953982921192</v>
      </c>
      <c r="AN64">
        <f t="shared" si="48"/>
        <v>0</v>
      </c>
      <c r="AO64">
        <f t="shared" si="49"/>
        <v>0</v>
      </c>
      <c r="AP64">
        <f t="shared" si="50"/>
        <v>-4.5150481132344169E-30</v>
      </c>
      <c r="AQ64">
        <f t="shared" si="51"/>
        <v>-4.9072983965345053E-26</v>
      </c>
      <c r="AR64">
        <f t="shared" si="52"/>
        <v>-4.9077499013458284E-26</v>
      </c>
      <c r="AS64">
        <f t="shared" si="53"/>
        <v>-1.5012335091248059E-2</v>
      </c>
      <c r="AT64">
        <f t="shared" si="54"/>
        <v>-9.8080589262820508E-3</v>
      </c>
      <c r="AU64">
        <f t="shared" si="55"/>
        <v>-2.4820394017530108E-2</v>
      </c>
      <c r="AW64">
        <v>61</v>
      </c>
      <c r="AX64">
        <f>IF(Z64&gt;0, (R64*SUMPRODUCT(K64:$K$98, X64:$X$98)-K64*$AZ$3)/Z64, 0)</f>
        <v>-1.3853982204571442E+30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0.91219363099999995</v>
      </c>
      <c r="Q65" s="5">
        <f t="shared" si="60"/>
        <v>50</v>
      </c>
      <c r="R65">
        <f t="shared" si="41"/>
        <v>50000</v>
      </c>
      <c r="S65">
        <f t="shared" si="42"/>
        <v>-1.5897961988648179E+31</v>
      </c>
      <c r="U65">
        <f t="shared" si="57"/>
        <v>0.91219363099999995</v>
      </c>
      <c r="V65">
        <f t="shared" si="58"/>
        <v>0.01</v>
      </c>
      <c r="W65">
        <f t="shared" si="34"/>
        <v>3.5489298858131517E-29</v>
      </c>
      <c r="X65">
        <f t="shared" si="35"/>
        <v>3.2373112387043138E-29</v>
      </c>
      <c r="Y65">
        <f t="shared" si="36"/>
        <v>3.5489298858131516E-31</v>
      </c>
      <c r="Z65">
        <f t="shared" si="37"/>
        <v>2.7612934825070637E-30</v>
      </c>
      <c r="AB65">
        <f t="shared" si="38"/>
        <v>-49.166811483327159</v>
      </c>
      <c r="AC65">
        <f t="shared" si="30"/>
        <v>-43.898938824399252</v>
      </c>
      <c r="AE65">
        <f t="shared" si="43"/>
        <v>0</v>
      </c>
      <c r="AF65">
        <f t="shared" si="44"/>
        <v>0</v>
      </c>
      <c r="AG65">
        <f t="shared" si="45"/>
        <v>-1.3806467412535318E-28</v>
      </c>
      <c r="AH65">
        <f t="shared" si="46"/>
        <v>-1.6186556193521569E-24</v>
      </c>
      <c r="AI65">
        <f t="shared" si="39"/>
        <v>-1.6187936840262823E-24</v>
      </c>
      <c r="AJ65">
        <f t="shared" si="47"/>
        <v>-5.2678726589279066</v>
      </c>
      <c r="AK65">
        <f t="shared" si="59"/>
        <v>-3.4416768038329013</v>
      </c>
      <c r="AL65">
        <f t="shared" si="40"/>
        <v>-8.7095494627608083</v>
      </c>
      <c r="AN65">
        <f t="shared" si="48"/>
        <v>0</v>
      </c>
      <c r="AO65">
        <f t="shared" si="49"/>
        <v>0</v>
      </c>
      <c r="AP65">
        <f t="shared" si="50"/>
        <v>-3.136602674563137E-31</v>
      </c>
      <c r="AQ65">
        <f t="shared" si="51"/>
        <v>-3.677319761206251E-27</v>
      </c>
      <c r="AR65">
        <f t="shared" si="52"/>
        <v>-3.6776334214737078E-27</v>
      </c>
      <c r="AS65">
        <f t="shared" si="53"/>
        <v>-1.1967741622487264E-2</v>
      </c>
      <c r="AT65">
        <f t="shared" si="54"/>
        <v>-7.8189245266916847E-3</v>
      </c>
      <c r="AU65">
        <f t="shared" si="55"/>
        <v>-1.9786666149178948E-2</v>
      </c>
      <c r="AW65">
        <v>62</v>
      </c>
      <c r="AX65">
        <f>IF(Z65&gt;0, (R65*SUMPRODUCT(K65:$K$98, X65:$X$98)-K65*$AZ$3)/Z65, 0)</f>
        <v>-1.5897961988648179E+31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0.91779930600000004</v>
      </c>
      <c r="Q66" s="5">
        <f t="shared" si="60"/>
        <v>50</v>
      </c>
      <c r="R66">
        <f t="shared" si="41"/>
        <v>50000</v>
      </c>
      <c r="S66">
        <f t="shared" si="42"/>
        <v>-1.9659934180737757E+32</v>
      </c>
      <c r="U66">
        <f t="shared" si="57"/>
        <v>0.91779930600000004</v>
      </c>
      <c r="V66">
        <f t="shared" si="58"/>
        <v>0.01</v>
      </c>
      <c r="W66">
        <f t="shared" si="34"/>
        <v>2.7612934825070637E-30</v>
      </c>
      <c r="X66">
        <f t="shared" si="35"/>
        <v>2.5343132419073063E-30</v>
      </c>
      <c r="Y66">
        <f t="shared" si="36"/>
        <v>2.7612934825070639E-32</v>
      </c>
      <c r="Z66">
        <f t="shared" si="37"/>
        <v>1.9936730577468683E-31</v>
      </c>
      <c r="AB66">
        <f t="shared" si="38"/>
        <v>-43.898938824399252</v>
      </c>
      <c r="AC66">
        <f t="shared" si="30"/>
        <v>-39.195481093213616</v>
      </c>
      <c r="AE66">
        <f t="shared" si="43"/>
        <v>0</v>
      </c>
      <c r="AF66">
        <f t="shared" si="44"/>
        <v>0</v>
      </c>
      <c r="AG66">
        <f t="shared" si="45"/>
        <v>-9.9683652887343412E-30</v>
      </c>
      <c r="AH66">
        <f t="shared" si="46"/>
        <v>-1.267156620953653E-25</v>
      </c>
      <c r="AI66">
        <f t="shared" si="39"/>
        <v>-1.2672563046065403E-25</v>
      </c>
      <c r="AJ66">
        <f t="shared" si="47"/>
        <v>-4.7034577311856367</v>
      </c>
      <c r="AK66">
        <f t="shared" si="59"/>
        <v>-3.0729257177079479</v>
      </c>
      <c r="AL66">
        <f t="shared" si="40"/>
        <v>-7.7763834488935846</v>
      </c>
      <c r="AN66">
        <f t="shared" si="48"/>
        <v>0</v>
      </c>
      <c r="AO66">
        <f t="shared" si="49"/>
        <v>0</v>
      </c>
      <c r="AP66">
        <f t="shared" si="50"/>
        <v>-2.0220079455867371E-32</v>
      </c>
      <c r="AQ66">
        <f t="shared" si="51"/>
        <v>-2.5703319267069558E-28</v>
      </c>
      <c r="AR66">
        <f t="shared" si="52"/>
        <v>-2.5705341275015143E-28</v>
      </c>
      <c r="AS66">
        <f t="shared" si="53"/>
        <v>-9.5406103495593725E-3</v>
      </c>
      <c r="AT66">
        <f t="shared" si="54"/>
        <v>-6.2331987617121202E-3</v>
      </c>
      <c r="AU66">
        <f t="shared" si="55"/>
        <v>-1.5773809111271492E-2</v>
      </c>
      <c r="AW66">
        <v>63</v>
      </c>
      <c r="AX66">
        <f>IF(Z66&gt;0, (R66*SUMPRODUCT(K66:$K$98, X66:$X$98)-K66*$AZ$3)/Z66, 0)</f>
        <v>-1.9659934180737757E+32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0.92340517499999997</v>
      </c>
      <c r="Q67" s="5">
        <f t="shared" si="60"/>
        <v>50</v>
      </c>
      <c r="R67">
        <f t="shared" si="41"/>
        <v>50000</v>
      </c>
      <c r="S67">
        <f t="shared" si="42"/>
        <v>-2.6358673757867795E+33</v>
      </c>
      <c r="U67">
        <f t="shared" si="57"/>
        <v>0.92340517499999997</v>
      </c>
      <c r="V67">
        <f t="shared" si="58"/>
        <v>0.01</v>
      </c>
      <c r="W67">
        <f t="shared" si="34"/>
        <v>1.9936730577468683E-31</v>
      </c>
      <c r="X67">
        <f t="shared" si="35"/>
        <v>1.840968018781532E-31</v>
      </c>
      <c r="Y67">
        <f t="shared" si="36"/>
        <v>1.9936730577468684E-33</v>
      </c>
      <c r="Z67">
        <f t="shared" si="37"/>
        <v>1.3276830838786766E-32</v>
      </c>
      <c r="AB67">
        <f t="shared" si="38"/>
        <v>-39.195481093213616</v>
      </c>
      <c r="AC67">
        <f t="shared" si="30"/>
        <v>-34.995965261797863</v>
      </c>
      <c r="AE67">
        <f t="shared" si="43"/>
        <v>0</v>
      </c>
      <c r="AF67">
        <f t="shared" si="44"/>
        <v>0</v>
      </c>
      <c r="AG67">
        <f t="shared" si="45"/>
        <v>-6.6384154193933827E-31</v>
      </c>
      <c r="AH67">
        <f t="shared" si="46"/>
        <v>-9.2048400939076595E-27</v>
      </c>
      <c r="AI67">
        <f t="shared" si="39"/>
        <v>-9.2055039354495983E-27</v>
      </c>
      <c r="AJ67">
        <f t="shared" si="47"/>
        <v>-4.1995158314157521</v>
      </c>
      <c r="AK67">
        <f t="shared" si="59"/>
        <v>-2.7436836765249533</v>
      </c>
      <c r="AL67">
        <f t="shared" si="40"/>
        <v>-6.9431995079407054</v>
      </c>
      <c r="AN67">
        <f t="shared" si="48"/>
        <v>0</v>
      </c>
      <c r="AO67">
        <f t="shared" si="49"/>
        <v>0</v>
      </c>
      <c r="AP67">
        <f t="shared" si="50"/>
        <v>-1.2022791543299852E-33</v>
      </c>
      <c r="AQ67">
        <f t="shared" si="51"/>
        <v>-1.6670826793267066E-29</v>
      </c>
      <c r="AR67">
        <f t="shared" si="52"/>
        <v>-1.6672029072421395E-29</v>
      </c>
      <c r="AS67">
        <f t="shared" si="53"/>
        <v>-7.6057161587686408E-3</v>
      </c>
      <c r="AT67">
        <f t="shared" si="54"/>
        <v>-4.9690678903955027E-3</v>
      </c>
      <c r="AU67">
        <f t="shared" si="55"/>
        <v>-1.2574784049164144E-2</v>
      </c>
      <c r="AW67">
        <v>64</v>
      </c>
      <c r="AX67">
        <f>IF(Z67&gt;0, (R67*SUMPRODUCT(K67:$K$98, X67:$X$98)-K67*$AZ$3)/Z67, 0)</f>
        <v>-2.6358673757867795E+33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0.92901104300000004</v>
      </c>
      <c r="Q68" s="5">
        <f t="shared" si="60"/>
        <v>50</v>
      </c>
      <c r="R68">
        <f t="shared" si="41"/>
        <v>50000</v>
      </c>
      <c r="S68">
        <f t="shared" si="42"/>
        <v>-3.8588182678633811E+34</v>
      </c>
      <c r="U68">
        <f t="shared" si="57"/>
        <v>0.92901104300000004</v>
      </c>
      <c r="V68">
        <f t="shared" si="58"/>
        <v>0.01</v>
      </c>
      <c r="W68">
        <f t="shared" si="34"/>
        <v>1.3276830838786766E-32</v>
      </c>
      <c r="X68">
        <f t="shared" si="35"/>
        <v>1.233432246527586E-32</v>
      </c>
      <c r="Y68">
        <f t="shared" si="36"/>
        <v>1.3276830838786766E-34</v>
      </c>
      <c r="Z68">
        <f>MAX(0, W68-X68-Y68)</f>
        <v>8.0974006512303886E-34</v>
      </c>
      <c r="AB68">
        <f t="shared" si="38"/>
        <v>-34.995965261797863</v>
      </c>
      <c r="AC68">
        <f t="shared" ref="AC68:AC69" si="62">S68*Z68</f>
        <v>-31.246397555176664</v>
      </c>
      <c r="AE68">
        <f t="shared" si="43"/>
        <v>0</v>
      </c>
      <c r="AF68">
        <f t="shared" si="44"/>
        <v>0</v>
      </c>
      <c r="AG68">
        <f t="shared" si="45"/>
        <v>-4.0487003256151944E-32</v>
      </c>
      <c r="AH68">
        <f t="shared" si="46"/>
        <v>-6.1671612326379301E-28</v>
      </c>
      <c r="AI68">
        <f t="shared" si="39"/>
        <v>-6.1675661026704919E-28</v>
      </c>
      <c r="AJ68">
        <f t="shared" si="47"/>
        <v>-3.7495677066211996</v>
      </c>
      <c r="AK68">
        <f t="shared" si="59"/>
        <v>-2.4497175683258505</v>
      </c>
      <c r="AL68">
        <f t="shared" si="40"/>
        <v>-6.1992852749470497</v>
      </c>
      <c r="AN68">
        <f t="shared" si="48"/>
        <v>0</v>
      </c>
      <c r="AO68">
        <f t="shared" si="49"/>
        <v>0</v>
      </c>
      <c r="AP68">
        <f t="shared" si="50"/>
        <v>-6.5469421111989047E-35</v>
      </c>
      <c r="AQ68">
        <f t="shared" si="51"/>
        <v>-9.9725947423326579E-31</v>
      </c>
      <c r="AR68">
        <f t="shared" si="52"/>
        <v>-9.9732494365437786E-31</v>
      </c>
      <c r="AS68">
        <f t="shared" si="53"/>
        <v>-6.0632303561612118E-3</v>
      </c>
      <c r="AT68">
        <f t="shared" si="54"/>
        <v>-3.9613104993586586E-3</v>
      </c>
      <c r="AU68">
        <f t="shared" si="55"/>
        <v>-1.002454085551987E-2</v>
      </c>
      <c r="AW68">
        <v>65</v>
      </c>
      <c r="AX68">
        <f>IF(Z68&gt;0, (R68*SUMPRODUCT(K68:$K$98, X68:$X$98)-K68*$AZ$3)/Z68, 0)</f>
        <v>-3.8588182678633811E+34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8.0974006512303886E-34</v>
      </c>
      <c r="X69">
        <f t="shared" si="35"/>
        <v>8.0974006512303886E-34</v>
      </c>
      <c r="Y69">
        <f t="shared" si="36"/>
        <v>8.0974006512303891E-36</v>
      </c>
      <c r="Z69">
        <f t="shared" si="37"/>
        <v>0</v>
      </c>
      <c r="AB69">
        <f t="shared" si="38"/>
        <v>-31.246397555176664</v>
      </c>
      <c r="AC69">
        <f t="shared" si="62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-4.0487003256151942E-29</v>
      </c>
      <c r="AI69">
        <f t="shared" si="39"/>
        <v>-4.0487003256151942E-29</v>
      </c>
      <c r="AJ69">
        <f t="shared" si="47"/>
        <v>-31.246397555176664</v>
      </c>
      <c r="AK69">
        <f t="shared" si="59"/>
        <v>-2.1872478288623665</v>
      </c>
      <c r="AL69">
        <f t="shared" si="40"/>
        <v>-33.433645384039032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-5.8454840278561644E-32</v>
      </c>
      <c r="AR69">
        <f t="shared" si="52"/>
        <v>-5.8454840278561644E-32</v>
      </c>
      <c r="AS69">
        <f t="shared" si="53"/>
        <v>-4.5113321102389969E-2</v>
      </c>
      <c r="AT69">
        <f t="shared" si="54"/>
        <v>-3.1579324771672979E-3</v>
      </c>
      <c r="AU69">
        <f t="shared" si="55"/>
        <v>-4.827125357955727E-2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3">SUM(AN3:AN69)</f>
        <v>22648.545812419266</v>
      </c>
      <c r="AO71" s="6">
        <f t="shared" si="63"/>
        <v>-2264.8545812419266</v>
      </c>
      <c r="AP71" s="6">
        <f t="shared" si="63"/>
        <v>-2820.3414871018776</v>
      </c>
      <c r="AQ71" s="6">
        <f t="shared" si="63"/>
        <v>-19323.112654310455</v>
      </c>
      <c r="AR71" s="6">
        <f t="shared" si="63"/>
        <v>-1759.7629102349922</v>
      </c>
      <c r="AS71" s="6">
        <f t="shared" si="63"/>
        <v>163.64481891883946</v>
      </c>
      <c r="AT71" s="6">
        <f t="shared" si="63"/>
        <v>-197.87039121327808</v>
      </c>
      <c r="AU71" s="6">
        <f t="shared" si="63"/>
        <v>-1793.9884825294284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C4B4-0DF4-4FFC-807A-2D929F4FA3E4}">
  <sheetPr codeName="Sheet2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6080.8966061441679</v>
      </c>
      <c r="K3">
        <v>1</v>
      </c>
      <c r="L3" s="2">
        <v>0</v>
      </c>
      <c r="O3">
        <f>$C$3</f>
        <v>6080.8966061441679</v>
      </c>
      <c r="P3">
        <f>O3*C5</f>
        <v>608.08966061441686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6080.8966061441679</v>
      </c>
      <c r="AF3">
        <f t="shared" ref="AF3:AF34" si="4">-$Z3*P3</f>
        <v>-608.08966061441686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2952.8987415297511</v>
      </c>
      <c r="AJ3">
        <f t="shared" ref="AJ3:AJ34" si="8">AB3-AC3</f>
        <v>0</v>
      </c>
      <c r="AL3">
        <f t="shared" ref="AL3:AL34" si="9">SUM(AI3:AK3)</f>
        <v>2952.8987415297511</v>
      </c>
      <c r="AN3">
        <f t="shared" ref="AN3:AN34" si="10">AE3*$K3</f>
        <v>6080.8966061441679</v>
      </c>
      <c r="AO3">
        <f t="shared" ref="AO3:AO34" si="11">AF3*$K3</f>
        <v>-608.08966061441686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2952.8987415297511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2952.8987415297511</v>
      </c>
      <c r="AW3">
        <v>0</v>
      </c>
      <c r="AX3">
        <f>IF(Z3&gt;0, (R3*SUMPRODUCT(K3:$K$98, X3:$X$98)-K3*$AZ$3)/Z3, 0)</f>
        <v>0</v>
      </c>
      <c r="AZ3">
        <f>C6*SUMPRODUCT(X4:X98, K4:K98)/1</f>
        <v>3809.4274617401002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1.1616059999999999E-3</v>
      </c>
      <c r="R4">
        <f t="shared" si="0"/>
        <v>100000</v>
      </c>
      <c r="S4">
        <f t="shared" si="1"/>
        <v>258.40981617961324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255.52554762488396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-116.16059999999999</v>
      </c>
      <c r="AI4">
        <f t="shared" si="7"/>
        <v>-116.16059999999999</v>
      </c>
      <c r="AJ4">
        <f t="shared" si="8"/>
        <v>-255.52554762488396</v>
      </c>
      <c r="AK4">
        <f>G4*SUM(AB4, AE4:AF4)</f>
        <v>0</v>
      </c>
      <c r="AL4">
        <f t="shared" si="9"/>
        <v>-371.68614762488392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-108.36887769381471</v>
      </c>
      <c r="AR4">
        <f t="shared" si="14"/>
        <v>-108.36887769381471</v>
      </c>
      <c r="AS4">
        <f t="shared" si="15"/>
        <v>-238.38562144312337</v>
      </c>
      <c r="AT4">
        <f t="shared" si="16"/>
        <v>0</v>
      </c>
      <c r="AU4">
        <f t="shared" si="17"/>
        <v>-346.75449913693808</v>
      </c>
      <c r="AW4">
        <v>1</v>
      </c>
      <c r="AX4">
        <f>IF(Z4&gt;0, (R4*SUMPRODUCT(K4:$K$98, X4:$X$98)-K4*$AZ$3)/Z4, 0)</f>
        <v>258.40981617961324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1.1730060000000001E-3</v>
      </c>
      <c r="Q5" s="5">
        <f t="shared" ref="Q5:Q36" si="29">$C$8</f>
        <v>50</v>
      </c>
      <c r="R5">
        <f t="shared" si="0"/>
        <v>100000</v>
      </c>
      <c r="S5">
        <f t="shared" si="1"/>
        <v>453.66241719195733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255.52554762488396</v>
      </c>
      <c r="AC5">
        <f t="shared" si="2"/>
        <v>443.58661877110944</v>
      </c>
      <c r="AE5">
        <f t="shared" si="3"/>
        <v>0</v>
      </c>
      <c r="AF5">
        <f t="shared" si="4"/>
        <v>0</v>
      </c>
      <c r="AG5">
        <f t="shared" si="5"/>
        <v>-48.889504834540375</v>
      </c>
      <c r="AH5">
        <f t="shared" si="6"/>
        <v>-115.9913369192364</v>
      </c>
      <c r="AI5">
        <f t="shared" si="7"/>
        <v>-164.88084175377679</v>
      </c>
      <c r="AJ5">
        <f t="shared" si="8"/>
        <v>-188.06107114622549</v>
      </c>
      <c r="AK5">
        <f>G5*SUM(AB5, AE5:AF5)</f>
        <v>10.476547452620242</v>
      </c>
      <c r="AL5">
        <f t="shared" si="9"/>
        <v>-342.46536544738206</v>
      </c>
      <c r="AN5">
        <f t="shared" si="10"/>
        <v>0</v>
      </c>
      <c r="AO5">
        <f t="shared" si="11"/>
        <v>0</v>
      </c>
      <c r="AP5">
        <f t="shared" si="12"/>
        <v>-41.805807564046418</v>
      </c>
      <c r="AQ5">
        <f t="shared" si="13"/>
        <v>-99.185122180173494</v>
      </c>
      <c r="AR5">
        <f t="shared" si="14"/>
        <v>-140.99092974421993</v>
      </c>
      <c r="AS5">
        <f t="shared" si="15"/>
        <v>-160.81252974918698</v>
      </c>
      <c r="AT5">
        <f t="shared" si="16"/>
        <v>8.9585797242603658</v>
      </c>
      <c r="AU5">
        <f t="shared" si="17"/>
        <v>-292.84487976914659</v>
      </c>
      <c r="AW5">
        <v>2</v>
      </c>
      <c r="AX5">
        <f>IF(Z5&gt;0, (R5*SUMPRODUCT(K5:$K$98, X5:$X$98)-K5*$AZ$3)/Z5, 0)</f>
        <v>453.66241719195733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1.1872549999999999E-3</v>
      </c>
      <c r="Q6" s="5">
        <f t="shared" si="29"/>
        <v>50</v>
      </c>
      <c r="R6">
        <f t="shared" si="0"/>
        <v>100000</v>
      </c>
      <c r="S6">
        <f t="shared" si="1"/>
        <v>685.98232714647077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443.58661877110944</v>
      </c>
      <c r="AC6">
        <f t="shared" si="2"/>
        <v>663.2429113246817</v>
      </c>
      <c r="AE6">
        <f t="shared" si="3"/>
        <v>0</v>
      </c>
      <c r="AF6">
        <f t="shared" si="4"/>
        <v>0</v>
      </c>
      <c r="AG6">
        <f t="shared" si="5"/>
        <v>-48.342565477132638</v>
      </c>
      <c r="AH6">
        <f t="shared" si="6"/>
        <v>-116.08861812466445</v>
      </c>
      <c r="AI6">
        <f t="shared" si="7"/>
        <v>-164.4311836017971</v>
      </c>
      <c r="AJ6">
        <f t="shared" si="8"/>
        <v>-219.65629255357226</v>
      </c>
      <c r="AK6">
        <f>G6*SUM(AB6, AE6:AF6)</f>
        <v>25.949817198109905</v>
      </c>
      <c r="AL6">
        <f t="shared" si="9"/>
        <v>-358.13765895725948</v>
      </c>
      <c r="AN6">
        <f t="shared" si="10"/>
        <v>0</v>
      </c>
      <c r="AO6">
        <f t="shared" si="11"/>
        <v>0</v>
      </c>
      <c r="AP6">
        <f t="shared" si="12"/>
        <v>-37.291939859581866</v>
      </c>
      <c r="AQ6">
        <f t="shared" si="13"/>
        <v>-89.551924329187045</v>
      </c>
      <c r="AR6">
        <f t="shared" si="14"/>
        <v>-126.84386418876892</v>
      </c>
      <c r="AS6">
        <f t="shared" si="15"/>
        <v>-169.44506711298345</v>
      </c>
      <c r="AT6">
        <f t="shared" si="16"/>
        <v>20.017949249648645</v>
      </c>
      <c r="AU6">
        <f t="shared" si="17"/>
        <v>-276.27098205210376</v>
      </c>
      <c r="AW6">
        <v>3</v>
      </c>
      <c r="AX6">
        <f>IF(Z6&gt;0, (R6*SUMPRODUCT(K6:$K$98, X6:$X$98)-K6*$AZ$3)/Z6, 0)</f>
        <v>685.98232714647077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1.2024550000000001E-3</v>
      </c>
      <c r="Q7" s="5">
        <f t="shared" si="29"/>
        <v>50</v>
      </c>
      <c r="R7">
        <f t="shared" si="0"/>
        <v>100000</v>
      </c>
      <c r="S7">
        <f t="shared" si="1"/>
        <v>877.23216485223497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663.2429113246817</v>
      </c>
      <c r="AC7">
        <f t="shared" si="2"/>
        <v>838.65167079010371</v>
      </c>
      <c r="AE7">
        <f t="shared" si="3"/>
        <v>0</v>
      </c>
      <c r="AF7">
        <f t="shared" si="4"/>
        <v>0</v>
      </c>
      <c r="AG7">
        <f t="shared" si="5"/>
        <v>-47.801010062790503</v>
      </c>
      <c r="AH7">
        <f t="shared" si="6"/>
        <v>-116.25951914161107</v>
      </c>
      <c r="AI7">
        <f t="shared" si="7"/>
        <v>-164.06052920440158</v>
      </c>
      <c r="AJ7">
        <f t="shared" si="8"/>
        <v>-175.40875946542201</v>
      </c>
      <c r="AK7">
        <f>G7*SUM(AB7, AE7:AF7)</f>
        <v>32.565226946041868</v>
      </c>
      <c r="AL7">
        <f t="shared" si="9"/>
        <v>-306.90406172378169</v>
      </c>
      <c r="AN7">
        <f t="shared" si="10"/>
        <v>0</v>
      </c>
      <c r="AO7">
        <f t="shared" si="11"/>
        <v>0</v>
      </c>
      <c r="AP7">
        <f t="shared" si="12"/>
        <v>-33.549430062271128</v>
      </c>
      <c r="AQ7">
        <f t="shared" si="13"/>
        <v>-81.597451631068182</v>
      </c>
      <c r="AR7">
        <f t="shared" si="14"/>
        <v>-115.14688169333932</v>
      </c>
      <c r="AS7">
        <f t="shared" si="15"/>
        <v>-123.11170622262308</v>
      </c>
      <c r="AT7">
        <f t="shared" si="16"/>
        <v>22.856102882618433</v>
      </c>
      <c r="AU7">
        <f t="shared" si="17"/>
        <v>-215.40248503334396</v>
      </c>
      <c r="AW7">
        <v>4</v>
      </c>
      <c r="AX7">
        <f>IF(Z7&gt;0, (R7*SUMPRODUCT(K7:$K$98, X7:$X$98)-K7*$AZ$3)/Z7, 0)</f>
        <v>877.23216485223497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1.2214540000000001E-3</v>
      </c>
      <c r="Q8" s="5">
        <f t="shared" si="29"/>
        <v>50</v>
      </c>
      <c r="R8">
        <f t="shared" si="0"/>
        <v>100000</v>
      </c>
      <c r="S8">
        <f t="shared" si="1"/>
        <v>989.11143679921724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838.65167079010371</v>
      </c>
      <c r="AC8">
        <f t="shared" si="2"/>
        <v>934.99938997864501</v>
      </c>
      <c r="AE8">
        <f t="shared" si="3"/>
        <v>0</v>
      </c>
      <c r="AF8">
        <f t="shared" si="4"/>
        <v>0</v>
      </c>
      <c r="AG8">
        <f t="shared" si="5"/>
        <v>-47.26461322721736</v>
      </c>
      <c r="AH8">
        <f t="shared" si="6"/>
        <v>-116.77346989047145</v>
      </c>
      <c r="AI8">
        <f t="shared" si="7"/>
        <v>-164.03808311768881</v>
      </c>
      <c r="AJ8">
        <f t="shared" si="8"/>
        <v>-96.347719188541305</v>
      </c>
      <c r="AK8">
        <f>G8*SUM(AB8, AE8:AF8)</f>
        <v>17.863280587829209</v>
      </c>
      <c r="AL8">
        <f t="shared" si="9"/>
        <v>-242.52252171840092</v>
      </c>
      <c r="AN8">
        <f t="shared" si="10"/>
        <v>0</v>
      </c>
      <c r="AO8">
        <f t="shared" si="11"/>
        <v>0</v>
      </c>
      <c r="AP8">
        <f t="shared" si="12"/>
        <v>-30.965142048073496</v>
      </c>
      <c r="AQ8">
        <f t="shared" si="13"/>
        <v>-76.503473438404427</v>
      </c>
      <c r="AR8">
        <f t="shared" si="14"/>
        <v>-107.46861548647792</v>
      </c>
      <c r="AS8">
        <f t="shared" si="15"/>
        <v>-63.121659249357251</v>
      </c>
      <c r="AT8">
        <f t="shared" si="16"/>
        <v>11.703026494421831</v>
      </c>
      <c r="AU8">
        <f t="shared" si="17"/>
        <v>-158.88724824141335</v>
      </c>
      <c r="AW8">
        <v>5</v>
      </c>
      <c r="AX8">
        <f>IF(Z8&gt;0, (R8*SUMPRODUCT(K8:$K$98, X8:$X$98)-K8*$AZ$3)/Z8, 0)</f>
        <v>989.11143679921724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1.250903E-3</v>
      </c>
      <c r="Q9" s="5">
        <f t="shared" si="29"/>
        <v>50</v>
      </c>
      <c r="R9">
        <f t="shared" si="0"/>
        <v>100000</v>
      </c>
      <c r="S9">
        <f t="shared" si="1"/>
        <v>1059.8767915647904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934.99938997864501</v>
      </c>
      <c r="AC9">
        <f t="shared" si="2"/>
        <v>990.62112773669048</v>
      </c>
      <c r="AE9">
        <f t="shared" si="3"/>
        <v>0</v>
      </c>
      <c r="AF9">
        <f t="shared" si="4"/>
        <v>0</v>
      </c>
      <c r="AG9">
        <f t="shared" si="5"/>
        <v>-46.732843648465419</v>
      </c>
      <c r="AH9">
        <f t="shared" si="6"/>
        <v>-118.24689295953178</v>
      </c>
      <c r="AI9">
        <f t="shared" si="7"/>
        <v>-164.97973660799721</v>
      </c>
      <c r="AJ9">
        <f t="shared" si="8"/>
        <v>-55.621737758045469</v>
      </c>
      <c r="AK9">
        <f t="shared" ref="AK9:AK40" si="30">G9*SUM(AB9:AB9, AE9:AF9)</f>
        <v>5.5164964008740052</v>
      </c>
      <c r="AL9">
        <f t="shared" si="9"/>
        <v>-215.08497796516866</v>
      </c>
      <c r="AN9">
        <f t="shared" si="10"/>
        <v>0</v>
      </c>
      <c r="AO9">
        <f t="shared" si="11"/>
        <v>0</v>
      </c>
      <c r="AP9">
        <f t="shared" si="12"/>
        <v>-28.995886199933132</v>
      </c>
      <c r="AQ9">
        <f t="shared" si="13"/>
        <v>-73.367533068209639</v>
      </c>
      <c r="AR9">
        <f t="shared" si="14"/>
        <v>-102.36341926814279</v>
      </c>
      <c r="AS9">
        <f t="shared" si="15"/>
        <v>-34.511094390203461</v>
      </c>
      <c r="AT9">
        <f t="shared" si="16"/>
        <v>3.422768429529023</v>
      </c>
      <c r="AU9">
        <f t="shared" si="17"/>
        <v>-133.4517452288172</v>
      </c>
      <c r="AW9">
        <v>6</v>
      </c>
      <c r="AX9">
        <f>IF(Z9&gt;0, (R9*SUMPRODUCT(K9:$K$98, X9:$X$98)-K9*$AZ$3)/Z9, 0)</f>
        <v>1059.8767915647904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1.286052E-3</v>
      </c>
      <c r="Q10" s="5">
        <f t="shared" si="29"/>
        <v>50</v>
      </c>
      <c r="R10">
        <f t="shared" si="0"/>
        <v>100000</v>
      </c>
      <c r="S10">
        <f t="shared" si="1"/>
        <v>1123.8526699636959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990.62112773669048</v>
      </c>
      <c r="AC10">
        <f t="shared" si="2"/>
        <v>1038.5615655668153</v>
      </c>
      <c r="AE10">
        <f t="shared" si="3"/>
        <v>0</v>
      </c>
      <c r="AF10">
        <f t="shared" si="4"/>
        <v>0</v>
      </c>
      <c r="AG10">
        <f t="shared" si="5"/>
        <v>-46.205414344940969</v>
      </c>
      <c r="AH10">
        <f t="shared" si="6"/>
        <v>-120.2017340795925</v>
      </c>
      <c r="AI10">
        <f t="shared" si="7"/>
        <v>-166.40714842453346</v>
      </c>
      <c r="AJ10">
        <f t="shared" si="8"/>
        <v>-47.940437830124779</v>
      </c>
      <c r="AK10">
        <f t="shared" si="30"/>
        <v>4.0615466237204316</v>
      </c>
      <c r="AL10">
        <f t="shared" si="9"/>
        <v>-210.28603963093781</v>
      </c>
      <c r="AN10">
        <f t="shared" si="10"/>
        <v>0</v>
      </c>
      <c r="AO10">
        <f t="shared" si="11"/>
        <v>0</v>
      </c>
      <c r="AP10">
        <f t="shared" si="12"/>
        <v>-27.197265079683717</v>
      </c>
      <c r="AQ10">
        <f t="shared" si="13"/>
        <v>-70.752713099699093</v>
      </c>
      <c r="AR10">
        <f t="shared" si="14"/>
        <v>-97.949978179382796</v>
      </c>
      <c r="AS10">
        <f t="shared" si="15"/>
        <v>-28.218528373499137</v>
      </c>
      <c r="AT10">
        <f t="shared" si="16"/>
        <v>2.3906929896607148</v>
      </c>
      <c r="AU10">
        <f t="shared" si="17"/>
        <v>-123.77781356322123</v>
      </c>
      <c r="AW10">
        <v>7</v>
      </c>
      <c r="AX10">
        <f>IF(Z10&gt;0, (R10*SUMPRODUCT(K10:$K$98, X10:$X$98)-K10*$AZ$3)/Z10, 0)</f>
        <v>1123.8526699636959</v>
      </c>
    </row>
    <row r="11" spans="1:52" x14ac:dyDescent="0.25">
      <c r="A11" t="s">
        <v>33</v>
      </c>
      <c r="C11" s="25">
        <f>AU100</f>
        <v>-1955.5196150643217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1.3202509999999999E-3</v>
      </c>
      <c r="Q11" s="5">
        <f t="shared" si="29"/>
        <v>50</v>
      </c>
      <c r="R11">
        <f t="shared" si="0"/>
        <v>100000</v>
      </c>
      <c r="S11">
        <f t="shared" si="1"/>
        <v>1181.4787438730939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1038.5615655668153</v>
      </c>
      <c r="AC11">
        <f t="shared" si="2"/>
        <v>1079.4546861090953</v>
      </c>
      <c r="AE11">
        <f t="shared" si="3"/>
        <v>0</v>
      </c>
      <c r="AF11">
        <f t="shared" si="4"/>
        <v>0</v>
      </c>
      <c r="AG11">
        <f t="shared" si="5"/>
        <v>-45.682357456997238</v>
      </c>
      <c r="AH11">
        <f t="shared" si="6"/>
        <v>-122.00548898864531</v>
      </c>
      <c r="AI11">
        <f t="shared" si="7"/>
        <v>-167.68784644564255</v>
      </c>
      <c r="AJ11">
        <f t="shared" si="8"/>
        <v>-40.89312054228003</v>
      </c>
      <c r="AK11">
        <f t="shared" si="30"/>
        <v>2.4925477573603563</v>
      </c>
      <c r="AL11">
        <f t="shared" si="9"/>
        <v>-206.08841923056221</v>
      </c>
      <c r="AN11">
        <f t="shared" si="10"/>
        <v>0</v>
      </c>
      <c r="AO11">
        <f t="shared" si="11"/>
        <v>0</v>
      </c>
      <c r="AP11">
        <f t="shared" si="12"/>
        <v>-25.550537070000157</v>
      </c>
      <c r="AQ11">
        <f t="shared" si="13"/>
        <v>-68.238723714780505</v>
      </c>
      <c r="AR11">
        <f t="shared" si="14"/>
        <v>-93.789260784780666</v>
      </c>
      <c r="AS11">
        <f t="shared" si="15"/>
        <v>-22.871875500450358</v>
      </c>
      <c r="AT11">
        <f t="shared" si="16"/>
        <v>1.3941034880507608</v>
      </c>
      <c r="AU11">
        <f t="shared" si="17"/>
        <v>-115.26703279718025</v>
      </c>
      <c r="AW11">
        <v>8</v>
      </c>
      <c r="AX11">
        <f>IF(Z11&gt;0, (R11*SUMPRODUCT(K11:$K$98, X11:$X$98)-K11*$AZ$3)/Z11, 0)</f>
        <v>1181.4787438730939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1.3639489999999999E-3</v>
      </c>
      <c r="Q12" s="5">
        <f t="shared" si="29"/>
        <v>50</v>
      </c>
      <c r="R12">
        <f t="shared" si="0"/>
        <v>100000</v>
      </c>
      <c r="S12">
        <f t="shared" si="1"/>
        <v>1236.7478606632214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1079.4546861090953</v>
      </c>
      <c r="AC12">
        <f t="shared" si="2"/>
        <v>1117.1104497781039</v>
      </c>
      <c r="AE12">
        <f t="shared" si="3"/>
        <v>0</v>
      </c>
      <c r="AF12">
        <f t="shared" si="4"/>
        <v>0</v>
      </c>
      <c r="AG12">
        <f t="shared" si="5"/>
        <v>-45.163225476656152</v>
      </c>
      <c r="AH12">
        <f t="shared" si="6"/>
        <v>-124.61681154222785</v>
      </c>
      <c r="AI12">
        <f t="shared" si="7"/>
        <v>-169.780037018884</v>
      </c>
      <c r="AJ12">
        <f t="shared" si="8"/>
        <v>-37.655763669008593</v>
      </c>
      <c r="AK12">
        <f t="shared" si="30"/>
        <v>2.4827457780509192</v>
      </c>
      <c r="AL12">
        <f t="shared" si="9"/>
        <v>-204.95305490984168</v>
      </c>
      <c r="AN12">
        <f t="shared" si="10"/>
        <v>0</v>
      </c>
      <c r="AO12">
        <f t="shared" si="11"/>
        <v>0</v>
      </c>
      <c r="AP12">
        <f t="shared" si="12"/>
        <v>-24.004734457677529</v>
      </c>
      <c r="AQ12">
        <f t="shared" si="13"/>
        <v>-66.235160099001504</v>
      </c>
      <c r="AR12">
        <f t="shared" si="14"/>
        <v>-90.239894556679033</v>
      </c>
      <c r="AS12">
        <f t="shared" si="15"/>
        <v>-20.014438697316386</v>
      </c>
      <c r="AT12">
        <f t="shared" si="16"/>
        <v>1.3196057743669567</v>
      </c>
      <c r="AU12">
        <f t="shared" si="17"/>
        <v>-108.93472747962846</v>
      </c>
      <c r="AW12">
        <v>9</v>
      </c>
      <c r="AX12">
        <f>IF(Z12&gt;0, (R12*SUMPRODUCT(K12:$K$98, X12:$X$98)-K12*$AZ$3)/Z12, 0)</f>
        <v>1236.7478606632214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1.4095469999999999E-3</v>
      </c>
      <c r="Q13" s="5">
        <f t="shared" si="29"/>
        <v>50</v>
      </c>
      <c r="R13">
        <f t="shared" si="0"/>
        <v>100000</v>
      </c>
      <c r="S13">
        <f t="shared" si="1"/>
        <v>1288.9264487577691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1117.1104497781039</v>
      </c>
      <c r="AC13">
        <f t="shared" si="2"/>
        <v>1150.9580482588972</v>
      </c>
      <c r="AE13">
        <f t="shared" si="3"/>
        <v>0</v>
      </c>
      <c r="AF13">
        <f t="shared" si="4"/>
        <v>0</v>
      </c>
      <c r="AG13">
        <f t="shared" si="5"/>
        <v>-44.647933532908652</v>
      </c>
      <c r="AH13">
        <f t="shared" si="6"/>
        <v>-127.31937796188851</v>
      </c>
      <c r="AI13">
        <f t="shared" si="7"/>
        <v>-171.96731149479717</v>
      </c>
      <c r="AJ13">
        <f t="shared" si="8"/>
        <v>-33.847598480793295</v>
      </c>
      <c r="AK13">
        <f t="shared" si="30"/>
        <v>2.2342208995562078</v>
      </c>
      <c r="AL13">
        <f t="shared" si="9"/>
        <v>-203.58068907603425</v>
      </c>
      <c r="AN13">
        <f t="shared" si="10"/>
        <v>0</v>
      </c>
      <c r="AO13">
        <f t="shared" si="11"/>
        <v>0</v>
      </c>
      <c r="AP13">
        <f t="shared" si="12"/>
        <v>-22.557843452148418</v>
      </c>
      <c r="AQ13">
        <f t="shared" si="13"/>
        <v>-64.326618708395415</v>
      </c>
      <c r="AR13">
        <f t="shared" si="14"/>
        <v>-86.884462160543833</v>
      </c>
      <c r="AS13">
        <f t="shared" si="15"/>
        <v>-17.101101156185372</v>
      </c>
      <c r="AT13">
        <f t="shared" si="16"/>
        <v>1.1288138397840835</v>
      </c>
      <c r="AU13">
        <f t="shared" si="17"/>
        <v>-102.85674947694511</v>
      </c>
      <c r="AW13">
        <v>10</v>
      </c>
      <c r="AX13">
        <f>IF(Z13&gt;0, (R13*SUMPRODUCT(K13:$K$98, X13:$X$98)-K13*$AZ$3)/Z13, 0)</f>
        <v>1288.9264487577691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1.462746E-3</v>
      </c>
      <c r="Q14" s="5">
        <f t="shared" si="29"/>
        <v>50</v>
      </c>
      <c r="R14">
        <f t="shared" si="0"/>
        <v>100000</v>
      </c>
      <c r="S14">
        <f t="shared" si="1"/>
        <v>1338.3806279500077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1150.9580482588972</v>
      </c>
      <c r="AC14">
        <f t="shared" si="2"/>
        <v>1181.4192455734642</v>
      </c>
      <c r="AE14">
        <f t="shared" si="3"/>
        <v>0</v>
      </c>
      <c r="AF14">
        <f t="shared" si="4"/>
        <v>0</v>
      </c>
      <c r="AG14">
        <f t="shared" si="5"/>
        <v>-44.136145611396039</v>
      </c>
      <c r="AH14">
        <f t="shared" si="6"/>
        <v>-130.61717236705599</v>
      </c>
      <c r="AI14">
        <f t="shared" si="7"/>
        <v>-174.75331797845203</v>
      </c>
      <c r="AJ14">
        <f t="shared" si="8"/>
        <v>-30.461197314567016</v>
      </c>
      <c r="AK14">
        <f t="shared" si="30"/>
        <v>2.0717244868660147</v>
      </c>
      <c r="AL14">
        <f t="shared" si="9"/>
        <v>-203.14279080615304</v>
      </c>
      <c r="AN14">
        <f t="shared" si="10"/>
        <v>0</v>
      </c>
      <c r="AO14">
        <f t="shared" si="11"/>
        <v>0</v>
      </c>
      <c r="AP14">
        <f t="shared" si="12"/>
        <v>-21.201054023910135</v>
      </c>
      <c r="AQ14">
        <f t="shared" si="13"/>
        <v>-62.742717775729773</v>
      </c>
      <c r="AR14">
        <f t="shared" si="14"/>
        <v>-83.943771799639904</v>
      </c>
      <c r="AS14">
        <f t="shared" si="15"/>
        <v>-14.632213143060964</v>
      </c>
      <c r="AT14">
        <f t="shared" si="16"/>
        <v>0.99516489626051396</v>
      </c>
      <c r="AU14">
        <f t="shared" si="17"/>
        <v>-97.580820046440365</v>
      </c>
      <c r="AW14">
        <v>11</v>
      </c>
      <c r="AX14">
        <f>IF(Z14&gt;0, (R14*SUMPRODUCT(K14:$K$98, X14:$X$98)-K14*$AZ$3)/Z14, 0)</f>
        <v>1338.3806279500077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1.535893E-3</v>
      </c>
      <c r="Q15" s="5">
        <f t="shared" si="29"/>
        <v>50</v>
      </c>
      <c r="R15">
        <f t="shared" si="0"/>
        <v>100000</v>
      </c>
      <c r="S15">
        <f t="shared" si="1"/>
        <v>1389.7269439397799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1181.4192455734642</v>
      </c>
      <c r="AC15">
        <f t="shared" si="2"/>
        <v>1212.5922297660779</v>
      </c>
      <c r="AE15">
        <f t="shared" si="3"/>
        <v>0</v>
      </c>
      <c r="AF15">
        <f t="shared" si="4"/>
        <v>0</v>
      </c>
      <c r="AG15">
        <f t="shared" si="5"/>
        <v>-43.62699575819056</v>
      </c>
      <c r="AH15">
        <f t="shared" si="6"/>
        <v>-135.57679418304778</v>
      </c>
      <c r="AI15">
        <f t="shared" si="7"/>
        <v>-179.20378994123834</v>
      </c>
      <c r="AJ15">
        <f t="shared" si="8"/>
        <v>-31.17298419261374</v>
      </c>
      <c r="AK15">
        <f t="shared" si="30"/>
        <v>4.8438189068512036</v>
      </c>
      <c r="AL15">
        <f t="shared" si="9"/>
        <v>-205.53295522700088</v>
      </c>
      <c r="AN15">
        <f t="shared" si="10"/>
        <v>0</v>
      </c>
      <c r="AO15">
        <f t="shared" si="11"/>
        <v>0</v>
      </c>
      <c r="AP15">
        <f t="shared" si="12"/>
        <v>-19.880922998959388</v>
      </c>
      <c r="AQ15">
        <f t="shared" si="13"/>
        <v>-61.782659079680116</v>
      </c>
      <c r="AR15">
        <f t="shared" si="14"/>
        <v>-81.663582078639493</v>
      </c>
      <c r="AS15">
        <f t="shared" si="15"/>
        <v>-14.205601087367564</v>
      </c>
      <c r="AT15">
        <f t="shared" si="16"/>
        <v>2.2073394932295574</v>
      </c>
      <c r="AU15">
        <f t="shared" si="17"/>
        <v>-93.661843672777508</v>
      </c>
      <c r="AW15">
        <v>12</v>
      </c>
      <c r="AX15">
        <f>IF(Z15&gt;0, (R15*SUMPRODUCT(K15:$K$98, X15:$X$98)-K15*$AZ$3)/Z15, 0)</f>
        <v>1389.7269439397799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1.6204399999999999E-3</v>
      </c>
      <c r="Q16" s="5">
        <f t="shared" si="29"/>
        <v>50</v>
      </c>
      <c r="R16">
        <f t="shared" si="0"/>
        <v>100000</v>
      </c>
      <c r="S16">
        <f t="shared" si="1"/>
        <v>1443.1563608050442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1212.5922297660779</v>
      </c>
      <c r="AC16">
        <f t="shared" si="2"/>
        <v>1244.5789366092531</v>
      </c>
      <c r="AE16">
        <f t="shared" si="3"/>
        <v>0</v>
      </c>
      <c r="AF16">
        <f t="shared" si="4"/>
        <v>0</v>
      </c>
      <c r="AG16">
        <f t="shared" si="5"/>
        <v>-43.120030871602246</v>
      </c>
      <c r="AH16">
        <f t="shared" si="6"/>
        <v>-141.38985801280461</v>
      </c>
      <c r="AI16">
        <f t="shared" si="7"/>
        <v>-184.50988888440685</v>
      </c>
      <c r="AJ16">
        <f t="shared" si="8"/>
        <v>-31.98670684317517</v>
      </c>
      <c r="AK16">
        <f t="shared" si="30"/>
        <v>8.6094048313391536</v>
      </c>
      <c r="AL16">
        <f t="shared" si="9"/>
        <v>-207.88719089624286</v>
      </c>
      <c r="AN16">
        <f t="shared" si="10"/>
        <v>0</v>
      </c>
      <c r="AO16">
        <f t="shared" si="11"/>
        <v>0</v>
      </c>
      <c r="AP16">
        <f t="shared" si="12"/>
        <v>-18.58849486908084</v>
      </c>
      <c r="AQ16">
        <f t="shared" si="13"/>
        <v>-60.951362906884398</v>
      </c>
      <c r="AR16">
        <f t="shared" si="14"/>
        <v>-79.539857775965231</v>
      </c>
      <c r="AS16">
        <f t="shared" si="15"/>
        <v>-13.789061000527553</v>
      </c>
      <c r="AT16">
        <f t="shared" si="16"/>
        <v>3.7114045212472986</v>
      </c>
      <c r="AU16">
        <f t="shared" si="17"/>
        <v>-89.617514255245482</v>
      </c>
      <c r="AW16">
        <v>13</v>
      </c>
      <c r="AX16">
        <f>IF(Z16&gt;0, (R16*SUMPRODUCT(K16:$K$98, X16:$X$98)-K16*$AZ$3)/Z16, 0)</f>
        <v>1443.1563608050442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1.706887E-3</v>
      </c>
      <c r="Q17" s="5">
        <f t="shared" si="29"/>
        <v>50</v>
      </c>
      <c r="R17">
        <f t="shared" si="0"/>
        <v>100000</v>
      </c>
      <c r="S17">
        <f t="shared" si="1"/>
        <v>1504.2932968808163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1244.5789366092531</v>
      </c>
      <c r="AC17">
        <f t="shared" si="2"/>
        <v>1282.1160829239802</v>
      </c>
      <c r="AE17">
        <f t="shared" si="3"/>
        <v>0</v>
      </c>
      <c r="AF17">
        <f t="shared" si="4"/>
        <v>0</v>
      </c>
      <c r="AG17">
        <f t="shared" si="5"/>
        <v>-42.615229542751891</v>
      </c>
      <c r="AH17">
        <f t="shared" si="6"/>
        <v>-147.2020402686731</v>
      </c>
      <c r="AI17">
        <f t="shared" si="7"/>
        <v>-189.81726981142498</v>
      </c>
      <c r="AJ17">
        <f t="shared" si="8"/>
        <v>-37.537146314727124</v>
      </c>
      <c r="AK17">
        <f t="shared" si="30"/>
        <v>17.175189325207693</v>
      </c>
      <c r="AL17">
        <f t="shared" si="9"/>
        <v>-210.17922680094441</v>
      </c>
      <c r="AN17">
        <f t="shared" si="10"/>
        <v>0</v>
      </c>
      <c r="AO17">
        <f t="shared" si="11"/>
        <v>0</v>
      </c>
      <c r="AP17">
        <f t="shared" si="12"/>
        <v>-17.269112107678541</v>
      </c>
      <c r="AQ17">
        <f t="shared" si="13"/>
        <v>-59.651175487123126</v>
      </c>
      <c r="AR17">
        <f t="shared" si="14"/>
        <v>-76.920287594801664</v>
      </c>
      <c r="AS17">
        <f t="shared" si="15"/>
        <v>-15.211303444019775</v>
      </c>
      <c r="AT17">
        <f t="shared" si="16"/>
        <v>6.9599594583918405</v>
      </c>
      <c r="AU17">
        <f t="shared" si="17"/>
        <v>-85.17163158042959</v>
      </c>
      <c r="AW17">
        <v>14</v>
      </c>
      <c r="AX17">
        <f>IF(Z17&gt;0, (R17*SUMPRODUCT(K17:$K$98, X17:$X$98)-K17*$AZ$3)/Z17, 0)</f>
        <v>1504.2932968808163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1.7980839999999999E-3</v>
      </c>
      <c r="Q18" s="5">
        <f t="shared" si="29"/>
        <v>50</v>
      </c>
      <c r="R18">
        <f t="shared" si="0"/>
        <v>100000</v>
      </c>
      <c r="S18">
        <f t="shared" si="1"/>
        <v>1573.8922260206721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1282.1160829239802</v>
      </c>
      <c r="AC18">
        <f t="shared" si="2"/>
        <v>1325.6092002159935</v>
      </c>
      <c r="AE18">
        <f t="shared" si="3"/>
        <v>0</v>
      </c>
      <c r="AF18">
        <f t="shared" si="4"/>
        <v>0</v>
      </c>
      <c r="AG18">
        <f t="shared" si="5"/>
        <v>-42.112451484927227</v>
      </c>
      <c r="AH18">
        <f t="shared" si="6"/>
        <v>-153.25152479429897</v>
      </c>
      <c r="AI18">
        <f t="shared" si="7"/>
        <v>-195.36397627922619</v>
      </c>
      <c r="AJ18">
        <f t="shared" si="8"/>
        <v>-43.493117292013267</v>
      </c>
      <c r="AK18">
        <f t="shared" si="30"/>
        <v>27.693707391157975</v>
      </c>
      <c r="AL18">
        <f t="shared" si="9"/>
        <v>-211.16338618008149</v>
      </c>
      <c r="AN18">
        <f t="shared" si="10"/>
        <v>0</v>
      </c>
      <c r="AO18">
        <f t="shared" si="11"/>
        <v>0</v>
      </c>
      <c r="AP18">
        <f t="shared" si="12"/>
        <v>-15.925130340077207</v>
      </c>
      <c r="AQ18">
        <f t="shared" si="13"/>
        <v>-57.953180617810858</v>
      </c>
      <c r="AR18">
        <f t="shared" si="14"/>
        <v>-73.878310957888061</v>
      </c>
      <c r="AS18">
        <f t="shared" si="15"/>
        <v>-16.447239173893323</v>
      </c>
      <c r="AT18">
        <f t="shared" si="16"/>
        <v>10.472577212988918</v>
      </c>
      <c r="AU18">
        <f t="shared" si="17"/>
        <v>-79.85297291879246</v>
      </c>
      <c r="AW18">
        <v>15</v>
      </c>
      <c r="AX18">
        <f>IF(Z18&gt;0, (R18*SUMPRODUCT(K18:$K$98, X18:$X$98)-K18*$AZ$3)/Z18, 0)</f>
        <v>1573.8922260206721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1.9035300000000001E-3</v>
      </c>
      <c r="Q19" s="5">
        <f t="shared" si="29"/>
        <v>50</v>
      </c>
      <c r="R19">
        <f t="shared" si="0"/>
        <v>100000</v>
      </c>
      <c r="S19">
        <f t="shared" si="1"/>
        <v>1639.9278966964807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1325.6092002159935</v>
      </c>
      <c r="AC19">
        <f t="shared" si="2"/>
        <v>1364.7861946452347</v>
      </c>
      <c r="AE19">
        <f t="shared" si="3"/>
        <v>0</v>
      </c>
      <c r="AF19">
        <f t="shared" si="4"/>
        <v>0</v>
      </c>
      <c r="AG19">
        <f t="shared" si="5"/>
        <v>-41.611164655302844</v>
      </c>
      <c r="AH19">
        <f t="shared" si="6"/>
        <v>-160.32462955020705</v>
      </c>
      <c r="AI19">
        <f t="shared" si="7"/>
        <v>-201.93579420550989</v>
      </c>
      <c r="AJ19">
        <f t="shared" si="8"/>
        <v>-39.176994429241176</v>
      </c>
      <c r="AK19">
        <f t="shared" si="30"/>
        <v>29.561085164816657</v>
      </c>
      <c r="AL19">
        <f t="shared" si="9"/>
        <v>-211.55170346993441</v>
      </c>
      <c r="AN19">
        <f t="shared" si="10"/>
        <v>0</v>
      </c>
      <c r="AO19">
        <f t="shared" si="11"/>
        <v>0</v>
      </c>
      <c r="AP19">
        <f t="shared" si="12"/>
        <v>-14.67459206688444</v>
      </c>
      <c r="AQ19">
        <f t="shared" si="13"/>
        <v>-56.540079000740768</v>
      </c>
      <c r="AR19">
        <f t="shared" si="14"/>
        <v>-71.214671067625204</v>
      </c>
      <c r="AS19">
        <f t="shared" si="15"/>
        <v>-13.816157668695618</v>
      </c>
      <c r="AT19">
        <f t="shared" si="16"/>
        <v>10.425011398781686</v>
      </c>
      <c r="AU19">
        <f t="shared" si="17"/>
        <v>-74.605817337539136</v>
      </c>
      <c r="AW19">
        <v>16</v>
      </c>
      <c r="AX19">
        <f>IF(Z19&gt;0, (R19*SUMPRODUCT(K19:$K$98, X19:$X$98)-K19*$AZ$3)/Z19, 0)</f>
        <v>1639.9278966964807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2.008026E-3</v>
      </c>
      <c r="Q20" s="5">
        <f t="shared" si="29"/>
        <v>50</v>
      </c>
      <c r="R20">
        <f t="shared" si="0"/>
        <v>100000</v>
      </c>
      <c r="S20">
        <f t="shared" si="1"/>
        <v>1675.2460102581847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1364.7861946452347</v>
      </c>
      <c r="AC20">
        <f t="shared" si="2"/>
        <v>1377.4374167241526</v>
      </c>
      <c r="AE20">
        <f t="shared" si="3"/>
        <v>0</v>
      </c>
      <c r="AF20">
        <f t="shared" si="4"/>
        <v>0</v>
      </c>
      <c r="AG20">
        <f t="shared" si="5"/>
        <v>-41.111496708231684</v>
      </c>
      <c r="AH20">
        <f t="shared" si="6"/>
        <v>-167.1126010362583</v>
      </c>
      <c r="AI20">
        <f t="shared" si="7"/>
        <v>-208.22409774449</v>
      </c>
      <c r="AJ20">
        <f t="shared" si="8"/>
        <v>-12.651222078917954</v>
      </c>
      <c r="AK20">
        <f t="shared" si="30"/>
        <v>5.8685806369745093</v>
      </c>
      <c r="AL20">
        <f t="shared" si="9"/>
        <v>-215.00673918643344</v>
      </c>
      <c r="AN20">
        <f t="shared" si="10"/>
        <v>0</v>
      </c>
      <c r="AO20">
        <f t="shared" si="11"/>
        <v>0</v>
      </c>
      <c r="AP20">
        <f t="shared" si="12"/>
        <v>-13.75166383743327</v>
      </c>
      <c r="AQ20">
        <f t="shared" si="13"/>
        <v>-55.898629251062687</v>
      </c>
      <c r="AR20">
        <f t="shared" si="14"/>
        <v>-69.650293088495957</v>
      </c>
      <c r="AS20">
        <f t="shared" si="15"/>
        <v>-4.2317932231146083</v>
      </c>
      <c r="AT20">
        <f t="shared" si="16"/>
        <v>1.963021407254786</v>
      </c>
      <c r="AU20">
        <f t="shared" si="17"/>
        <v>-71.919064904355778</v>
      </c>
      <c r="AW20">
        <v>17</v>
      </c>
      <c r="AX20">
        <f>IF(Z20&gt;0, (R20*SUMPRODUCT(K20:$K$98, X20:$X$98)-K20*$AZ$3)/Z20, 0)</f>
        <v>1675.2460102581847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2.1277219999999999E-3</v>
      </c>
      <c r="Q21" s="5">
        <f t="shared" si="29"/>
        <v>50</v>
      </c>
      <c r="R21">
        <f t="shared" si="0"/>
        <v>100000</v>
      </c>
      <c r="S21">
        <f t="shared" si="1"/>
        <v>1703.9697969395061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1377.4374167241526</v>
      </c>
      <c r="AC21">
        <f t="shared" si="2"/>
        <v>1384.0633687252378</v>
      </c>
      <c r="AE21">
        <f t="shared" si="3"/>
        <v>0</v>
      </c>
      <c r="AF21">
        <f t="shared" si="4"/>
        <v>0</v>
      </c>
      <c r="AG21">
        <f t="shared" si="5"/>
        <v>-40.612907905150344</v>
      </c>
      <c r="AH21">
        <f t="shared" si="6"/>
        <v>-174.94767199806427</v>
      </c>
      <c r="AI21">
        <f t="shared" si="7"/>
        <v>-215.5605799032146</v>
      </c>
      <c r="AJ21">
        <f t="shared" si="8"/>
        <v>-6.6259520010851247</v>
      </c>
      <c r="AK21">
        <f t="shared" si="30"/>
        <v>2.2038998667586442</v>
      </c>
      <c r="AL21">
        <f t="shared" si="9"/>
        <v>-219.98263203754109</v>
      </c>
      <c r="AN21">
        <f t="shared" si="10"/>
        <v>0</v>
      </c>
      <c r="AO21">
        <f t="shared" si="11"/>
        <v>0</v>
      </c>
      <c r="AP21">
        <f t="shared" si="12"/>
        <v>-12.918303044290063</v>
      </c>
      <c r="AQ21">
        <f t="shared" si="13"/>
        <v>-55.647998637335853</v>
      </c>
      <c r="AR21">
        <f t="shared" si="14"/>
        <v>-68.566301681625916</v>
      </c>
      <c r="AS21">
        <f t="shared" si="15"/>
        <v>-2.107607170282995</v>
      </c>
      <c r="AT21">
        <f t="shared" si="16"/>
        <v>0.70102457141336927</v>
      </c>
      <c r="AU21">
        <f t="shared" si="17"/>
        <v>-69.972884280495549</v>
      </c>
      <c r="AW21">
        <v>18</v>
      </c>
      <c r="AX21">
        <f>IF(Z21&gt;0, (R21*SUMPRODUCT(K21:$K$98, X21:$X$98)-K21*$AZ$3)/Z21, 0)</f>
        <v>1703.9697969395061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2.2569180000000001E-3</v>
      </c>
      <c r="Q22" s="5">
        <f t="shared" si="29"/>
        <v>50</v>
      </c>
      <c r="R22">
        <f t="shared" si="0"/>
        <v>100000</v>
      </c>
      <c r="S22">
        <f t="shared" si="1"/>
        <v>1755.8765484051432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1384.0633687252378</v>
      </c>
      <c r="AC22">
        <f t="shared" si="2"/>
        <v>1408.7439275633917</v>
      </c>
      <c r="AE22">
        <f t="shared" si="3"/>
        <v>0</v>
      </c>
      <c r="AF22">
        <f t="shared" si="4"/>
        <v>0</v>
      </c>
      <c r="AG22">
        <f t="shared" si="5"/>
        <v>-40.115118823215361</v>
      </c>
      <c r="AH22">
        <f t="shared" si="6"/>
        <v>-183.32000576695219</v>
      </c>
      <c r="AI22">
        <f t="shared" si="7"/>
        <v>-223.43512459016756</v>
      </c>
      <c r="AJ22">
        <f t="shared" si="8"/>
        <v>-24.680558838153956</v>
      </c>
      <c r="AK22">
        <f t="shared" si="30"/>
        <v>29.065330743229996</v>
      </c>
      <c r="AL22">
        <f t="shared" si="9"/>
        <v>-219.05035268509153</v>
      </c>
      <c r="AN22">
        <f t="shared" si="10"/>
        <v>0</v>
      </c>
      <c r="AO22">
        <f t="shared" si="11"/>
        <v>0</v>
      </c>
      <c r="AP22">
        <f t="shared" si="12"/>
        <v>-11.914065791948691</v>
      </c>
      <c r="AQ22">
        <f t="shared" si="13"/>
        <v>-54.445472773320326</v>
      </c>
      <c r="AR22">
        <f t="shared" si="14"/>
        <v>-66.35953856526902</v>
      </c>
      <c r="AS22">
        <f t="shared" si="15"/>
        <v>-7.3300493780329328</v>
      </c>
      <c r="AT22">
        <f t="shared" si="16"/>
        <v>8.6323130255615457</v>
      </c>
      <c r="AU22">
        <f t="shared" si="17"/>
        <v>-65.057274917740415</v>
      </c>
      <c r="AW22">
        <v>19</v>
      </c>
      <c r="AX22">
        <f>IF(Z22&gt;0, (R22*SUMPRODUCT(K22:$K$98, X22:$X$98)-K22*$AZ$3)/Z22, 0)</f>
        <v>1755.8765484051432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2.397513E-3</v>
      </c>
      <c r="Q23" s="5">
        <f t="shared" si="29"/>
        <v>50</v>
      </c>
      <c r="R23">
        <f t="shared" si="0"/>
        <v>100000</v>
      </c>
      <c r="S23">
        <f t="shared" si="1"/>
        <v>1862.1919223385462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1408.7439275633917</v>
      </c>
      <c r="AC23">
        <f t="shared" si="2"/>
        <v>1475.518611946243</v>
      </c>
      <c r="AE23">
        <f t="shared" si="3"/>
        <v>0</v>
      </c>
      <c r="AF23">
        <f t="shared" si="4"/>
        <v>0</v>
      </c>
      <c r="AG23">
        <f t="shared" si="5"/>
        <v>-39.617791116108009</v>
      </c>
      <c r="AH23">
        <f t="shared" si="6"/>
        <v>-192.35303775040705</v>
      </c>
      <c r="AI23">
        <f t="shared" si="7"/>
        <v>-231.97082886651506</v>
      </c>
      <c r="AJ23">
        <f t="shared" si="8"/>
        <v>-66.774684382851319</v>
      </c>
      <c r="AK23">
        <f t="shared" si="30"/>
        <v>98.612074929437426</v>
      </c>
      <c r="AL23">
        <f t="shared" si="9"/>
        <v>-200.13343831992893</v>
      </c>
      <c r="AN23">
        <f t="shared" si="10"/>
        <v>0</v>
      </c>
      <c r="AO23">
        <f t="shared" si="11"/>
        <v>0</v>
      </c>
      <c r="AP23">
        <f t="shared" si="12"/>
        <v>-10.505679470009065</v>
      </c>
      <c r="AQ23">
        <f t="shared" si="13"/>
        <v>-51.007370748307643</v>
      </c>
      <c r="AR23">
        <f t="shared" si="14"/>
        <v>-61.513050218316707</v>
      </c>
      <c r="AS23">
        <f t="shared" si="15"/>
        <v>-17.707030378885285</v>
      </c>
      <c r="AT23">
        <f t="shared" si="16"/>
        <v>26.149535900298325</v>
      </c>
      <c r="AU23">
        <f t="shared" si="17"/>
        <v>-53.07054469690366</v>
      </c>
      <c r="AW23">
        <v>20</v>
      </c>
      <c r="AX23">
        <f>IF(Z23&gt;0, (R23*SUMPRODUCT(K23:$K$98, X23:$X$98)-K23*$AZ$3)/Z23, 0)</f>
        <v>1862.1919223385462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2.5466569999999999E-3</v>
      </c>
      <c r="Q24" s="5">
        <f t="shared" si="29"/>
        <v>50</v>
      </c>
      <c r="R24">
        <f t="shared" si="0"/>
        <v>100000</v>
      </c>
      <c r="S24">
        <f t="shared" si="1"/>
        <v>1958.9919528673945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1475.518611946243</v>
      </c>
      <c r="AC24">
        <f t="shared" si="2"/>
        <v>1532.7435243730893</v>
      </c>
      <c r="AE24">
        <f t="shared" si="3"/>
        <v>0</v>
      </c>
      <c r="AF24">
        <f t="shared" si="4"/>
        <v>0</v>
      </c>
      <c r="AG24">
        <f t="shared" si="5"/>
        <v>-39.120720279876558</v>
      </c>
      <c r="AH24">
        <f t="shared" si="6"/>
        <v>-201.78585014074855</v>
      </c>
      <c r="AI24">
        <f t="shared" si="7"/>
        <v>-240.90657042062512</v>
      </c>
      <c r="AJ24">
        <f t="shared" si="8"/>
        <v>-57.224912426846231</v>
      </c>
      <c r="AK24">
        <f t="shared" si="30"/>
        <v>103.28630283623703</v>
      </c>
      <c r="AL24">
        <f t="shared" si="9"/>
        <v>-194.84518001123433</v>
      </c>
      <c r="AN24">
        <f t="shared" si="10"/>
        <v>0</v>
      </c>
      <c r="AO24">
        <f t="shared" si="11"/>
        <v>0</v>
      </c>
      <c r="AP24">
        <f t="shared" si="12"/>
        <v>-9.2623824224526068</v>
      </c>
      <c r="AQ24">
        <f t="shared" si="13"/>
        <v>-47.775646717955134</v>
      </c>
      <c r="AR24">
        <f t="shared" si="14"/>
        <v>-57.038029140407737</v>
      </c>
      <c r="AS24">
        <f t="shared" si="15"/>
        <v>-13.548805318430164</v>
      </c>
      <c r="AT24">
        <f t="shared" si="16"/>
        <v>24.454489309660975</v>
      </c>
      <c r="AU24">
        <f t="shared" si="17"/>
        <v>-46.132345149176928</v>
      </c>
      <c r="AW24">
        <v>21</v>
      </c>
      <c r="AX24">
        <f>IF(Z24&gt;0, (R24*SUMPRODUCT(K24:$K$98, X24:$X$98)-K24*$AZ$3)/Z24, 0)</f>
        <v>1958.9919528673945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3.8442260000000001E-3</v>
      </c>
      <c r="Q25" s="5">
        <f t="shared" si="29"/>
        <v>50</v>
      </c>
      <c r="R25">
        <f t="shared" si="0"/>
        <v>100000</v>
      </c>
      <c r="S25">
        <f t="shared" si="1"/>
        <v>2049.8182347373686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1532.7435243730893</v>
      </c>
      <c r="AC25">
        <f t="shared" si="2"/>
        <v>1581.6038447758069</v>
      </c>
      <c r="AE25">
        <f t="shared" si="3"/>
        <v>0</v>
      </c>
      <c r="AF25">
        <f t="shared" si="4"/>
        <v>0</v>
      </c>
      <c r="AG25">
        <f t="shared" si="5"/>
        <v>-38.579124187039163</v>
      </c>
      <c r="AH25">
        <f t="shared" si="6"/>
        <v>-300.77778007725749</v>
      </c>
      <c r="AI25">
        <f t="shared" si="7"/>
        <v>-339.35690426429665</v>
      </c>
      <c r="AJ25">
        <f t="shared" si="8"/>
        <v>-48.860320402717662</v>
      </c>
      <c r="AK25">
        <f t="shared" si="30"/>
        <v>107.29204670611625</v>
      </c>
      <c r="AL25">
        <f t="shared" si="9"/>
        <v>-280.92517796089805</v>
      </c>
      <c r="AN25">
        <f t="shared" si="10"/>
        <v>0</v>
      </c>
      <c r="AO25">
        <f t="shared" si="11"/>
        <v>0</v>
      </c>
      <c r="AP25">
        <f t="shared" si="12"/>
        <v>-8.155492774015844</v>
      </c>
      <c r="AQ25">
        <f t="shared" si="13"/>
        <v>-63.583377375598737</v>
      </c>
      <c r="AR25">
        <f t="shared" si="14"/>
        <v>-71.738870149614584</v>
      </c>
      <c r="AS25">
        <f t="shared" si="15"/>
        <v>-10.328901922411552</v>
      </c>
      <c r="AT25">
        <f t="shared" si="16"/>
        <v>22.681165787456326</v>
      </c>
      <c r="AU25">
        <f t="shared" si="17"/>
        <v>-59.386606284569808</v>
      </c>
      <c r="AW25">
        <v>22</v>
      </c>
      <c r="AX25">
        <f>IF(Z25&gt;0, (R25*SUMPRODUCT(K25:$K$98, X25:$X$98)-K25*$AZ$3)/Z25, 0)</f>
        <v>2049.8182347373686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5.3300140000000001E-3</v>
      </c>
      <c r="Q26" s="5">
        <f t="shared" si="29"/>
        <v>50</v>
      </c>
      <c r="R26">
        <f t="shared" si="0"/>
        <v>100000</v>
      </c>
      <c r="S26">
        <f t="shared" si="1"/>
        <v>2111.6076273526974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1581.6038447758069</v>
      </c>
      <c r="AC26">
        <f t="shared" si="2"/>
        <v>1604.3025809008091</v>
      </c>
      <c r="AE26">
        <f t="shared" si="3"/>
        <v>0</v>
      </c>
      <c r="AF26">
        <f t="shared" si="4"/>
        <v>0</v>
      </c>
      <c r="AG26">
        <f t="shared" si="5"/>
        <v>-37.98770567314412</v>
      </c>
      <c r="AH26">
        <f t="shared" si="6"/>
        <v>-411.25454404931475</v>
      </c>
      <c r="AI26">
        <f t="shared" si="7"/>
        <v>-449.24224972245884</v>
      </c>
      <c r="AJ26">
        <f t="shared" si="8"/>
        <v>-22.698736125002142</v>
      </c>
      <c r="AK26">
        <f t="shared" si="30"/>
        <v>110.7122691343065</v>
      </c>
      <c r="AL26">
        <f t="shared" si="9"/>
        <v>-361.22871671315448</v>
      </c>
      <c r="AN26">
        <f t="shared" si="10"/>
        <v>0</v>
      </c>
      <c r="AO26">
        <f t="shared" si="11"/>
        <v>0</v>
      </c>
      <c r="AP26">
        <f t="shared" si="12"/>
        <v>-7.1700615675118602</v>
      </c>
      <c r="AQ26">
        <f t="shared" si="13"/>
        <v>-77.623019040005872</v>
      </c>
      <c r="AR26">
        <f t="shared" si="14"/>
        <v>-84.793080607517723</v>
      </c>
      <c r="AS26">
        <f t="shared" si="15"/>
        <v>-4.2843160079559635</v>
      </c>
      <c r="AT26">
        <f t="shared" si="16"/>
        <v>20.896597251808156</v>
      </c>
      <c r="AU26">
        <f t="shared" si="17"/>
        <v>-68.180799363665528</v>
      </c>
      <c r="AW26">
        <v>23</v>
      </c>
      <c r="AX26">
        <f>IF(Z26&gt;0, (R26*SUMPRODUCT(K26:$K$98, X26:$X$98)-K26*$AZ$3)/Z26, 0)</f>
        <v>2111.6076273526974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6.9004050000000001E-3</v>
      </c>
      <c r="Q27" s="5">
        <f t="shared" si="29"/>
        <v>50</v>
      </c>
      <c r="R27">
        <f t="shared" si="0"/>
        <v>100000</v>
      </c>
      <c r="S27">
        <f t="shared" si="1"/>
        <v>2147.1243629287324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1604.3025809008091</v>
      </c>
      <c r="AC27">
        <f t="shared" si="2"/>
        <v>1603.7171632006257</v>
      </c>
      <c r="AE27">
        <f t="shared" si="3"/>
        <v>0</v>
      </c>
      <c r="AF27">
        <f t="shared" si="4"/>
        <v>0</v>
      </c>
      <c r="AG27">
        <f t="shared" si="5"/>
        <v>-37.345698062247187</v>
      </c>
      <c r="AH27">
        <f t="shared" si="6"/>
        <v>-524.26110833098414</v>
      </c>
      <c r="AI27">
        <f t="shared" si="7"/>
        <v>-561.6068063932313</v>
      </c>
      <c r="AJ27">
        <f t="shared" si="8"/>
        <v>0.58541770018337047</v>
      </c>
      <c r="AK27">
        <f t="shared" si="30"/>
        <v>112.30118066305664</v>
      </c>
      <c r="AL27">
        <f t="shared" si="9"/>
        <v>-448.72020802999128</v>
      </c>
      <c r="AN27">
        <f t="shared" si="10"/>
        <v>0</v>
      </c>
      <c r="AO27">
        <f t="shared" si="11"/>
        <v>0</v>
      </c>
      <c r="AP27">
        <f t="shared" si="12"/>
        <v>-6.2936469849517627</v>
      </c>
      <c r="AQ27">
        <f t="shared" si="13"/>
        <v>-88.350586947797638</v>
      </c>
      <c r="AR27">
        <f t="shared" si="14"/>
        <v>-94.644233932749387</v>
      </c>
      <c r="AS27">
        <f t="shared" si="15"/>
        <v>9.8656941357886718E-2</v>
      </c>
      <c r="AT27">
        <f t="shared" si="16"/>
        <v>18.9254458681831</v>
      </c>
      <c r="AU27">
        <f t="shared" si="17"/>
        <v>-75.620131123208409</v>
      </c>
      <c r="AW27">
        <v>24</v>
      </c>
      <c r="AX27">
        <f>IF(Z27&gt;0, (R27*SUMPRODUCT(K27:$K$98, X27:$X$98)-K27*$AZ$3)/Z27, 0)</f>
        <v>2147.1243629287324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8.6257439999999994E-3</v>
      </c>
      <c r="Q28" s="5">
        <f t="shared" si="29"/>
        <v>50</v>
      </c>
      <c r="R28">
        <f t="shared" si="0"/>
        <v>100000</v>
      </c>
      <c r="S28">
        <f t="shared" si="1"/>
        <v>2161.1808172597384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1603.7171632006257</v>
      </c>
      <c r="AC28">
        <f t="shared" si="2"/>
        <v>1584.1501488776685</v>
      </c>
      <c r="AE28">
        <f t="shared" si="3"/>
        <v>0</v>
      </c>
      <c r="AF28">
        <f t="shared" si="4"/>
        <v>0</v>
      </c>
      <c r="AG28">
        <f t="shared" si="5"/>
        <v>-36.65010665063847</v>
      </c>
      <c r="AH28">
        <f t="shared" si="6"/>
        <v>-644.26886197248052</v>
      </c>
      <c r="AI28">
        <f t="shared" si="7"/>
        <v>-680.91896862311899</v>
      </c>
      <c r="AJ28">
        <f t="shared" si="8"/>
        <v>19.56701432295722</v>
      </c>
      <c r="AK28">
        <f t="shared" si="30"/>
        <v>112.26020142404381</v>
      </c>
      <c r="AL28">
        <f t="shared" si="9"/>
        <v>-549.09175287611799</v>
      </c>
      <c r="AN28">
        <f t="shared" si="10"/>
        <v>0</v>
      </c>
      <c r="AO28">
        <f t="shared" si="11"/>
        <v>0</v>
      </c>
      <c r="AP28">
        <f t="shared" si="12"/>
        <v>-5.5146635065925702</v>
      </c>
      <c r="AQ28">
        <f t="shared" si="13"/>
        <v>-96.941763783153121</v>
      </c>
      <c r="AR28">
        <f t="shared" si="14"/>
        <v>-102.45642728974569</v>
      </c>
      <c r="AS28">
        <f t="shared" si="15"/>
        <v>2.9442069800336181</v>
      </c>
      <c r="AT28">
        <f t="shared" si="16"/>
        <v>16.891553466328613</v>
      </c>
      <c r="AU28">
        <f t="shared" si="17"/>
        <v>-82.620666843383461</v>
      </c>
      <c r="AW28">
        <v>25</v>
      </c>
      <c r="AX28">
        <f>IF(Z28&gt;0, (R28*SUMPRODUCT(K28:$K$98, X28:$X$98)-K28*$AZ$3)/Z28, 0)</f>
        <v>2161.1808172597384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1.0476563E-2</v>
      </c>
      <c r="Q29" s="5">
        <f t="shared" si="29"/>
        <v>50</v>
      </c>
      <c r="R29">
        <f t="shared" si="0"/>
        <v>100000</v>
      </c>
      <c r="S29">
        <f t="shared" si="1"/>
        <v>2156.8772790296011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1584.1501488776685</v>
      </c>
      <c r="AC29">
        <f t="shared" si="2"/>
        <v>1548.6222892238379</v>
      </c>
      <c r="AE29">
        <f t="shared" si="3"/>
        <v>0</v>
      </c>
      <c r="AF29">
        <f t="shared" si="4"/>
        <v>0</v>
      </c>
      <c r="AG29">
        <f t="shared" si="5"/>
        <v>-35.899638432849947</v>
      </c>
      <c r="AH29">
        <f t="shared" si="6"/>
        <v>-767.93430256426586</v>
      </c>
      <c r="AI29">
        <f t="shared" si="7"/>
        <v>-803.83394099711586</v>
      </c>
      <c r="AJ29">
        <f t="shared" si="8"/>
        <v>35.527859653830546</v>
      </c>
      <c r="AK29">
        <f t="shared" si="30"/>
        <v>110.8905104214368</v>
      </c>
      <c r="AL29">
        <f t="shared" si="9"/>
        <v>-657.41557092184848</v>
      </c>
      <c r="AN29">
        <f t="shared" si="10"/>
        <v>0</v>
      </c>
      <c r="AO29">
        <f t="shared" si="11"/>
        <v>0</v>
      </c>
      <c r="AP29">
        <f t="shared" si="12"/>
        <v>-4.8229840641750226</v>
      </c>
      <c r="AQ29">
        <f t="shared" si="13"/>
        <v>-103.16914223324638</v>
      </c>
      <c r="AR29">
        <f t="shared" si="14"/>
        <v>-107.99212629742141</v>
      </c>
      <c r="AS29">
        <f t="shared" si="15"/>
        <v>4.7730369559342813</v>
      </c>
      <c r="AT29">
        <f t="shared" si="16"/>
        <v>14.897731230112733</v>
      </c>
      <c r="AU29">
        <f t="shared" si="17"/>
        <v>-88.321358111374394</v>
      </c>
      <c r="AW29">
        <v>26</v>
      </c>
      <c r="AX29">
        <f>IF(Z29&gt;0, (R29*SUMPRODUCT(K29:$K$98, X29:$X$98)-K29*$AZ$3)/Z29, 0)</f>
        <v>2156.8772790296011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1.2607808E-2</v>
      </c>
      <c r="Q30" s="5">
        <f t="shared" si="29"/>
        <v>50</v>
      </c>
      <c r="R30">
        <f t="shared" si="0"/>
        <v>100000</v>
      </c>
      <c r="S30">
        <f t="shared" si="1"/>
        <v>2137.890255126541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1548.6222892238379</v>
      </c>
      <c r="AC30">
        <f t="shared" si="2"/>
        <v>1500.2869899632005</v>
      </c>
      <c r="AE30">
        <f t="shared" si="3"/>
        <v>0</v>
      </c>
      <c r="AF30">
        <f t="shared" si="4"/>
        <v>0</v>
      </c>
      <c r="AG30">
        <f t="shared" si="5"/>
        <v>-35.088026299890664</v>
      </c>
      <c r="AH30">
        <f t="shared" si="6"/>
        <v>-905.23149726158613</v>
      </c>
      <c r="AI30">
        <f t="shared" si="7"/>
        <v>-940.31952356147679</v>
      </c>
      <c r="AJ30">
        <f t="shared" si="8"/>
        <v>48.335299260637385</v>
      </c>
      <c r="AK30">
        <f t="shared" si="30"/>
        <v>108.40356024566867</v>
      </c>
      <c r="AL30">
        <f t="shared" si="9"/>
        <v>-783.5806640551707</v>
      </c>
      <c r="AN30">
        <f t="shared" si="10"/>
        <v>0</v>
      </c>
      <c r="AO30">
        <f t="shared" si="11"/>
        <v>0</v>
      </c>
      <c r="AP30">
        <f t="shared" si="12"/>
        <v>-4.2088812200581209</v>
      </c>
      <c r="AQ30">
        <f t="shared" si="13"/>
        <v>-108.58438762174708</v>
      </c>
      <c r="AR30">
        <f t="shared" si="14"/>
        <v>-112.7932688418052</v>
      </c>
      <c r="AS30">
        <f t="shared" si="15"/>
        <v>5.7979189705697349</v>
      </c>
      <c r="AT30">
        <f t="shared" si="16"/>
        <v>13.00323093142619</v>
      </c>
      <c r="AU30">
        <f t="shared" si="17"/>
        <v>-93.992118939809274</v>
      </c>
      <c r="AW30">
        <v>27</v>
      </c>
      <c r="AX30">
        <f>IF(Z30&gt;0, (R30*SUMPRODUCT(K30:$K$98, X30:$X$98)-K30*$AZ$3)/Z30, 0)</f>
        <v>2137.890255126541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1.5033739000000001E-2</v>
      </c>
      <c r="Q31" s="5">
        <f t="shared" si="29"/>
        <v>50</v>
      </c>
      <c r="R31">
        <f t="shared" si="0"/>
        <v>100000</v>
      </c>
      <c r="S31">
        <f t="shared" si="1"/>
        <v>2105.6364735089123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1500.2869899632005</v>
      </c>
      <c r="AC31">
        <f t="shared" si="2"/>
        <v>1440.6613907098549</v>
      </c>
      <c r="AE31">
        <f t="shared" si="3"/>
        <v>0</v>
      </c>
      <c r="AF31">
        <f t="shared" si="4"/>
        <v>0</v>
      </c>
      <c r="AG31">
        <f t="shared" si="5"/>
        <v>-34.209641807474064</v>
      </c>
      <c r="AH31">
        <f t="shared" si="6"/>
        <v>-1055.0084588353839</v>
      </c>
      <c r="AI31">
        <f t="shared" si="7"/>
        <v>-1089.218100642858</v>
      </c>
      <c r="AJ31">
        <f t="shared" si="8"/>
        <v>59.625599253345626</v>
      </c>
      <c r="AK31">
        <f t="shared" si="30"/>
        <v>105.02008929742405</v>
      </c>
      <c r="AL31">
        <f t="shared" si="9"/>
        <v>-924.57241209208826</v>
      </c>
      <c r="AN31">
        <f t="shared" si="10"/>
        <v>0</v>
      </c>
      <c r="AO31">
        <f t="shared" si="11"/>
        <v>0</v>
      </c>
      <c r="AP31">
        <f t="shared" si="12"/>
        <v>-3.6638546304581996</v>
      </c>
      <c r="AQ31">
        <f t="shared" si="13"/>
        <v>-112.99146740063453</v>
      </c>
      <c r="AR31">
        <f t="shared" si="14"/>
        <v>-116.65532203109274</v>
      </c>
      <c r="AS31">
        <f t="shared" si="15"/>
        <v>6.3859051535139626</v>
      </c>
      <c r="AT31">
        <f t="shared" si="16"/>
        <v>11.247657681684203</v>
      </c>
      <c r="AU31">
        <f t="shared" si="17"/>
        <v>-99.021759195894575</v>
      </c>
      <c r="AW31">
        <v>28</v>
      </c>
      <c r="AX31">
        <f>IF(Z31&gt;0, (R31*SUMPRODUCT(K31:$K$98, X31:$X$98)-K31*$AZ$3)/Z31, 0)</f>
        <v>2105.6364735089123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1.7719183999999999E-2</v>
      </c>
      <c r="Q32" s="5">
        <f t="shared" si="29"/>
        <v>50</v>
      </c>
      <c r="R32">
        <f t="shared" si="0"/>
        <v>100000</v>
      </c>
      <c r="S32">
        <f t="shared" si="1"/>
        <v>2061.524793994246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1440.6613907098549</v>
      </c>
      <c r="AC32">
        <f t="shared" si="2"/>
        <v>1371.3831272095783</v>
      </c>
      <c r="AE32">
        <f t="shared" si="3"/>
        <v>0</v>
      </c>
      <c r="AF32">
        <f t="shared" si="4"/>
        <v>0</v>
      </c>
      <c r="AG32">
        <f t="shared" si="5"/>
        <v>-33.261378451638599</v>
      </c>
      <c r="AH32">
        <f t="shared" si="6"/>
        <v>-1212.3338755214511</v>
      </c>
      <c r="AI32">
        <f t="shared" si="7"/>
        <v>-1245.5952539730897</v>
      </c>
      <c r="AJ32">
        <f t="shared" si="8"/>
        <v>69.27826350027658</v>
      </c>
      <c r="AK32">
        <f t="shared" si="30"/>
        <v>100.84629734968985</v>
      </c>
      <c r="AL32">
        <f t="shared" si="9"/>
        <v>-1075.4706931231233</v>
      </c>
      <c r="AN32">
        <f t="shared" si="10"/>
        <v>0</v>
      </c>
      <c r="AO32">
        <f t="shared" si="11"/>
        <v>0</v>
      </c>
      <c r="AP32">
        <f t="shared" si="12"/>
        <v>-3.1806210444707825</v>
      </c>
      <c r="AQ32">
        <f t="shared" si="13"/>
        <v>-115.92948990418006</v>
      </c>
      <c r="AR32">
        <f t="shared" si="14"/>
        <v>-119.11011094865086</v>
      </c>
      <c r="AS32">
        <f t="shared" si="15"/>
        <v>6.6247375506025215</v>
      </c>
      <c r="AT32">
        <f t="shared" si="16"/>
        <v>9.6434324294091276</v>
      </c>
      <c r="AU32">
        <f t="shared" si="17"/>
        <v>-102.84194096863921</v>
      </c>
      <c r="AW32">
        <v>29</v>
      </c>
      <c r="AX32">
        <f>IF(Z32&gt;0, (R32*SUMPRODUCT(K32:$K$98, X32:$X$98)-K32*$AZ$3)/Z32, 0)</f>
        <v>2061.524793994246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2.0768709E-2</v>
      </c>
      <c r="Q33" s="5">
        <f t="shared" si="29"/>
        <v>50</v>
      </c>
      <c r="R33">
        <f t="shared" si="0"/>
        <v>100000</v>
      </c>
      <c r="S33">
        <f t="shared" si="1"/>
        <v>2007.6998222103816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1371.3831272095783</v>
      </c>
      <c r="AC33">
        <f t="shared" si="2"/>
        <v>1294.4832836450041</v>
      </c>
      <c r="AE33">
        <f t="shared" si="3"/>
        <v>0</v>
      </c>
      <c r="AF33">
        <f t="shared" si="4"/>
        <v>0</v>
      </c>
      <c r="AG33">
        <f t="shared" si="5"/>
        <v>-32.237968777121267</v>
      </c>
      <c r="AH33">
        <f t="shared" si="6"/>
        <v>-1381.5917800019054</v>
      </c>
      <c r="AI33">
        <f t="shared" si="7"/>
        <v>-1413.8297487790267</v>
      </c>
      <c r="AJ33">
        <f t="shared" si="8"/>
        <v>76.899843564574212</v>
      </c>
      <c r="AK33">
        <f t="shared" si="30"/>
        <v>95.996818904670491</v>
      </c>
      <c r="AL33">
        <f t="shared" si="9"/>
        <v>-1240.9330863097819</v>
      </c>
      <c r="AN33">
        <f t="shared" si="10"/>
        <v>0</v>
      </c>
      <c r="AO33">
        <f t="shared" si="11"/>
        <v>0</v>
      </c>
      <c r="AP33">
        <f t="shared" si="12"/>
        <v>-2.7524620009948082</v>
      </c>
      <c r="AQ33">
        <f t="shared" si="13"/>
        <v>-117.9596301998031</v>
      </c>
      <c r="AR33">
        <f t="shared" si="14"/>
        <v>-120.71209220079791</v>
      </c>
      <c r="AS33">
        <f t="shared" si="15"/>
        <v>6.5656710184591374</v>
      </c>
      <c r="AT33">
        <f t="shared" si="16"/>
        <v>8.1961614293454925</v>
      </c>
      <c r="AU33">
        <f t="shared" si="17"/>
        <v>-105.95025975299328</v>
      </c>
      <c r="AW33">
        <v>30</v>
      </c>
      <c r="AX33">
        <f>IF(Z33&gt;0, (R33*SUMPRODUCT(K33:$K$98, X33:$X$98)-K33*$AZ$3)/Z33, 0)</f>
        <v>2007.6998222103816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2.4225090000000001E-2</v>
      </c>
      <c r="Q34" s="5">
        <f t="shared" si="29"/>
        <v>50</v>
      </c>
      <c r="R34">
        <f t="shared" si="0"/>
        <v>100000</v>
      </c>
      <c r="S34">
        <f t="shared" si="1"/>
        <v>1945.3770396324826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1294.4832836450041</v>
      </c>
      <c r="AC34">
        <f t="shared" si="2"/>
        <v>1211.3715519627062</v>
      </c>
      <c r="AE34">
        <f t="shared" si="3"/>
        <v>0</v>
      </c>
      <c r="AF34">
        <f t="shared" si="4"/>
        <v>0</v>
      </c>
      <c r="AG34">
        <f t="shared" si="5"/>
        <v>-31.134621394307104</v>
      </c>
      <c r="AH34">
        <f t="shared" si="6"/>
        <v>-1561.9353900859053</v>
      </c>
      <c r="AI34">
        <f t="shared" si="7"/>
        <v>-1593.0700114802123</v>
      </c>
      <c r="AJ34">
        <f t="shared" si="8"/>
        <v>83.111731682297886</v>
      </c>
      <c r="AK34">
        <f t="shared" si="30"/>
        <v>90.6138298551503</v>
      </c>
      <c r="AL34">
        <f t="shared" si="9"/>
        <v>-1419.3444499427642</v>
      </c>
      <c r="AN34">
        <f t="shared" si="10"/>
        <v>0</v>
      </c>
      <c r="AO34">
        <f t="shared" si="11"/>
        <v>0</v>
      </c>
      <c r="AP34">
        <f t="shared" si="12"/>
        <v>-2.3734453047224831</v>
      </c>
      <c r="AQ34">
        <f t="shared" si="13"/>
        <v>-119.06899945657021</v>
      </c>
      <c r="AR34">
        <f t="shared" si="14"/>
        <v>-121.44244476129269</v>
      </c>
      <c r="AS34">
        <f t="shared" si="15"/>
        <v>6.3357490952105655</v>
      </c>
      <c r="AT34">
        <f t="shared" si="16"/>
        <v>6.9076468375476354</v>
      </c>
      <c r="AU34">
        <f t="shared" si="17"/>
        <v>-108.19904882853449</v>
      </c>
      <c r="AW34">
        <v>31</v>
      </c>
      <c r="AX34">
        <f>IF(Z34&gt;0, (R34*SUMPRODUCT(K34:$K$98, X34:$X$98)-K34*$AZ$3)/Z34, 0)</f>
        <v>1945.3770396324826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2.7828815E-2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1875.059108471625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1211.3715519627062</v>
      </c>
      <c r="AC35">
        <f t="shared" ref="AC35:AC66" si="33">S35*Z35</f>
        <v>1123.4167476110511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-29.956835561486823</v>
      </c>
      <c r="AH35">
        <f t="shared" ref="AH35:AH66" si="37">-X35*R35</f>
        <v>-1732.8792377544289</v>
      </c>
      <c r="AI35">
        <f t="shared" ref="AI35:AI66" si="38">SUM(AE35:AH35)</f>
        <v>-1762.8360733159157</v>
      </c>
      <c r="AJ35">
        <f t="shared" ref="AJ35:AJ66" si="39">AB35-AC35</f>
        <v>87.954804351655184</v>
      </c>
      <c r="AK35">
        <f t="shared" si="30"/>
        <v>84.796008637389448</v>
      </c>
      <c r="AL35">
        <f t="shared" ref="AL35:AL66" si="40">SUM(AI35:AK35)</f>
        <v>-1590.0852603268711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-2.0389827512299266</v>
      </c>
      <c r="AQ35">
        <f t="shared" ref="AQ35:AQ66" si="44">AH35*$K35</f>
        <v>-117.94673267453679</v>
      </c>
      <c r="AR35">
        <f t="shared" ref="AR35:AR66" si="45">AI35*$K35</f>
        <v>-119.98571542576671</v>
      </c>
      <c r="AS35">
        <f t="shared" ref="AS35:AS66" si="46">AJ35*$K35</f>
        <v>5.9865578456287007</v>
      </c>
      <c r="AT35">
        <f t="shared" ref="AT35:AT66" si="47">AK35*$K35</f>
        <v>5.7715575007883002</v>
      </c>
      <c r="AU35">
        <f t="shared" ref="AU35:AU66" si="48">AL35*$K35</f>
        <v>-108.22760007934973</v>
      </c>
      <c r="AW35">
        <v>32</v>
      </c>
      <c r="AX35">
        <f>IF(Z35&gt;0, (R35*SUMPRODUCT(K35:$K$98, X35:$X$98)-K35*$AZ$3)/Z35, 0)</f>
        <v>1875.059108471625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3.1684449000000003E-2</v>
      </c>
      <c r="Q36" s="5">
        <f t="shared" si="29"/>
        <v>50</v>
      </c>
      <c r="R36">
        <f t="shared" si="31"/>
        <v>100000</v>
      </c>
      <c r="S36">
        <f t="shared" si="32"/>
        <v>1799.5800779364381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1123.4167476110511</v>
      </c>
      <c r="AC36">
        <f t="shared" si="33"/>
        <v>1033.2505462801887</v>
      </c>
      <c r="AE36">
        <f t="shared" si="34"/>
        <v>0</v>
      </c>
      <c r="AF36">
        <f t="shared" si="35"/>
        <v>0</v>
      </c>
      <c r="AG36">
        <f t="shared" si="36"/>
        <v>-28.708101377322638</v>
      </c>
      <c r="AH36">
        <f t="shared" si="37"/>
        <v>-1898.3316570986315</v>
      </c>
      <c r="AI36">
        <f t="shared" si="38"/>
        <v>-1927.0397584759542</v>
      </c>
      <c r="AJ36">
        <f t="shared" si="39"/>
        <v>90.16620133086235</v>
      </c>
      <c r="AK36">
        <f t="shared" si="30"/>
        <v>78.639172332773583</v>
      </c>
      <c r="AL36">
        <f t="shared" si="40"/>
        <v>-1758.2343848123182</v>
      </c>
      <c r="AN36">
        <f t="shared" si="41"/>
        <v>0</v>
      </c>
      <c r="AO36">
        <f t="shared" si="42"/>
        <v>0</v>
      </c>
      <c r="AP36">
        <f t="shared" si="43"/>
        <v>-1.7446329274325025</v>
      </c>
      <c r="AQ36">
        <f t="shared" si="44"/>
        <v>-115.36436605932911</v>
      </c>
      <c r="AR36">
        <f t="shared" si="45"/>
        <v>-117.10899898676162</v>
      </c>
      <c r="AS36">
        <f t="shared" si="46"/>
        <v>5.4795307330073761</v>
      </c>
      <c r="AT36">
        <f t="shared" si="47"/>
        <v>4.7790164746377597</v>
      </c>
      <c r="AU36">
        <f t="shared" si="48"/>
        <v>-106.85045177911648</v>
      </c>
      <c r="AW36">
        <v>33</v>
      </c>
      <c r="AX36">
        <f>IF(Z36&gt;0, (R36*SUMPRODUCT(K36:$K$98, X36:$X$98)-K36*$AZ$3)/Z36, 0)</f>
        <v>1799.5800779364381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3.5933631000000001E-2</v>
      </c>
      <c r="Q37" s="5">
        <f t="shared" ref="Q37:Q68" si="60">$C$8</f>
        <v>50</v>
      </c>
      <c r="R37">
        <f t="shared" si="31"/>
        <v>100000</v>
      </c>
      <c r="S37">
        <f t="shared" si="32"/>
        <v>1720.9012508614157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1033.2505462801887</v>
      </c>
      <c r="AC37">
        <f t="shared" si="33"/>
        <v>942.69022606342583</v>
      </c>
      <c r="AE37">
        <f t="shared" si="34"/>
        <v>0</v>
      </c>
      <c r="AF37">
        <f t="shared" si="35"/>
        <v>0</v>
      </c>
      <c r="AG37">
        <f t="shared" si="36"/>
        <v>-27.389434041946103</v>
      </c>
      <c r="AH37">
        <f t="shared" si="37"/>
        <v>-2063.1726432066071</v>
      </c>
      <c r="AI37">
        <f t="shared" si="38"/>
        <v>-2090.5620772485531</v>
      </c>
      <c r="AJ37">
        <f t="shared" si="39"/>
        <v>90.560320216762875</v>
      </c>
      <c r="AK37">
        <f t="shared" si="30"/>
        <v>72.327538239613219</v>
      </c>
      <c r="AL37">
        <f t="shared" si="40"/>
        <v>-1927.674218792177</v>
      </c>
      <c r="AN37">
        <f t="shared" si="41"/>
        <v>0</v>
      </c>
      <c r="AO37">
        <f t="shared" si="42"/>
        <v>0</v>
      </c>
      <c r="AP37">
        <f t="shared" si="43"/>
        <v>-1.4861567877797928</v>
      </c>
      <c r="AQ37">
        <f t="shared" si="44"/>
        <v>-111.94820686573094</v>
      </c>
      <c r="AR37">
        <f t="shared" si="45"/>
        <v>-113.43436365351073</v>
      </c>
      <c r="AS37">
        <f t="shared" si="46"/>
        <v>4.9138231329474715</v>
      </c>
      <c r="AT37">
        <f t="shared" si="47"/>
        <v>3.9245083243993237</v>
      </c>
      <c r="AU37">
        <f t="shared" si="48"/>
        <v>-104.59603219616393</v>
      </c>
      <c r="AW37">
        <v>34</v>
      </c>
      <c r="AX37">
        <f>IF(Z37&gt;0, (R37*SUMPRODUCT(K37:$K$98, X37:$X$98)-K37*$AZ$3)/Z37, 0)</f>
        <v>1720.9012508614157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4.1016489000000003E-2</v>
      </c>
      <c r="Q38" s="5">
        <f t="shared" si="60"/>
        <v>50</v>
      </c>
      <c r="R38">
        <f t="shared" si="31"/>
        <v>100000</v>
      </c>
      <c r="S38">
        <f t="shared" si="32"/>
        <v>1640.667338124043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942.69022606342583</v>
      </c>
      <c r="AC38">
        <f t="shared" si="33"/>
        <v>852.88848869998594</v>
      </c>
      <c r="AE38">
        <f t="shared" si="34"/>
        <v>0</v>
      </c>
      <c r="AF38">
        <f t="shared" si="35"/>
        <v>0</v>
      </c>
      <c r="AG38">
        <f t="shared" si="36"/>
        <v>-25.992121281428933</v>
      </c>
      <c r="AH38">
        <f t="shared" si="37"/>
        <v>-2246.8368401954158</v>
      </c>
      <c r="AI38">
        <f t="shared" si="38"/>
        <v>-2272.8289614768446</v>
      </c>
      <c r="AJ38">
        <f t="shared" si="39"/>
        <v>89.801737363439884</v>
      </c>
      <c r="AK38">
        <f t="shared" si="30"/>
        <v>65.988315824439809</v>
      </c>
      <c r="AL38">
        <f t="shared" si="40"/>
        <v>-2117.0389082889651</v>
      </c>
      <c r="AN38">
        <f t="shared" si="41"/>
        <v>0</v>
      </c>
      <c r="AO38">
        <f t="shared" si="42"/>
        <v>0</v>
      </c>
      <c r="AP38">
        <f t="shared" si="43"/>
        <v>-1.2592306128247763</v>
      </c>
      <c r="AQ38">
        <f t="shared" si="44"/>
        <v>-108.85166703258071</v>
      </c>
      <c r="AR38">
        <f t="shared" si="45"/>
        <v>-110.11089764540549</v>
      </c>
      <c r="AS38">
        <f t="shared" si="46"/>
        <v>4.3505913022069933</v>
      </c>
      <c r="AT38">
        <f t="shared" si="47"/>
        <v>3.1969113438330359</v>
      </c>
      <c r="AU38">
        <f t="shared" si="48"/>
        <v>-102.56339499936546</v>
      </c>
      <c r="AW38">
        <v>35</v>
      </c>
      <c r="AX38">
        <f>IF(Z38&gt;0, (R38*SUMPRODUCT(K38:$K$98, X38:$X$98)-K38*$AZ$3)/Z38, 0)</f>
        <v>1640.667338124043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4.6435859000000003E-2</v>
      </c>
      <c r="Q39" s="5">
        <f t="shared" si="60"/>
        <v>50</v>
      </c>
      <c r="R39">
        <f t="shared" si="31"/>
        <v>100000</v>
      </c>
      <c r="S39">
        <f t="shared" si="32"/>
        <v>1557.1930280676718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852.88848869998594</v>
      </c>
      <c r="AC39">
        <f t="shared" si="33"/>
        <v>763.81045515159394</v>
      </c>
      <c r="AE39">
        <f t="shared" si="34"/>
        <v>0</v>
      </c>
      <c r="AF39">
        <f t="shared" si="35"/>
        <v>0</v>
      </c>
      <c r="AG39">
        <f t="shared" si="36"/>
        <v>-24.525233589679306</v>
      </c>
      <c r="AH39">
        <f t="shared" si="37"/>
        <v>-2413.9329578706665</v>
      </c>
      <c r="AI39">
        <f t="shared" si="38"/>
        <v>-2438.4581914603459</v>
      </c>
      <c r="AJ39">
        <f t="shared" si="39"/>
        <v>89.078033548392</v>
      </c>
      <c r="AK39">
        <f t="shared" si="30"/>
        <v>59.702194208999025</v>
      </c>
      <c r="AL39">
        <f t="shared" si="40"/>
        <v>-2289.6779637029549</v>
      </c>
      <c r="AN39">
        <f t="shared" si="41"/>
        <v>0</v>
      </c>
      <c r="AO39">
        <f t="shared" si="42"/>
        <v>0</v>
      </c>
      <c r="AP39">
        <f t="shared" si="43"/>
        <v>-1.0608614745633154</v>
      </c>
      <c r="AQ39">
        <f t="shared" si="44"/>
        <v>-104.41688426002661</v>
      </c>
      <c r="AR39">
        <f t="shared" si="45"/>
        <v>-105.47774573458993</v>
      </c>
      <c r="AS39">
        <f t="shared" si="46"/>
        <v>3.8531520474942518</v>
      </c>
      <c r="AT39">
        <f t="shared" si="47"/>
        <v>2.5824731720344167</v>
      </c>
      <c r="AU39">
        <f t="shared" si="48"/>
        <v>-99.042120515061256</v>
      </c>
      <c r="AW39">
        <v>36</v>
      </c>
      <c r="AX39">
        <f>IF(Z39&gt;0, (R39*SUMPRODUCT(K39:$K$98, X39:$X$98)-K39*$AZ$3)/Z39, 0)</f>
        <v>1557.1930280676718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5.1834316999999998E-2</v>
      </c>
      <c r="Q40" s="5">
        <f t="shared" si="60"/>
        <v>50</v>
      </c>
      <c r="R40">
        <f t="shared" si="31"/>
        <v>100000</v>
      </c>
      <c r="S40">
        <f t="shared" si="32"/>
        <v>1471.2861739745351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763.81045515159394</v>
      </c>
      <c r="AC40">
        <f t="shared" si="33"/>
        <v>677.04860078816444</v>
      </c>
      <c r="AE40">
        <f t="shared" si="34"/>
        <v>0</v>
      </c>
      <c r="AF40">
        <f t="shared" si="35"/>
        <v>0</v>
      </c>
      <c r="AG40">
        <f t="shared" si="36"/>
        <v>-23.008732521396031</v>
      </c>
      <c r="AH40">
        <f t="shared" si="37"/>
        <v>-2542.4974647729705</v>
      </c>
      <c r="AI40">
        <f t="shared" si="38"/>
        <v>-2565.5061972943663</v>
      </c>
      <c r="AJ40">
        <f t="shared" si="39"/>
        <v>86.761854363429507</v>
      </c>
      <c r="AK40">
        <f t="shared" si="30"/>
        <v>53.466731860611581</v>
      </c>
      <c r="AL40">
        <f t="shared" si="40"/>
        <v>-2425.2776110703253</v>
      </c>
      <c r="AN40">
        <f t="shared" si="41"/>
        <v>0</v>
      </c>
      <c r="AO40">
        <f t="shared" si="42"/>
        <v>0</v>
      </c>
      <c r="AP40">
        <f t="shared" si="43"/>
        <v>-0.88862841951078575</v>
      </c>
      <c r="AQ40">
        <f t="shared" si="44"/>
        <v>-98.194696367147017</v>
      </c>
      <c r="AR40">
        <f t="shared" si="45"/>
        <v>-99.083324786657798</v>
      </c>
      <c r="AS40">
        <f t="shared" si="46"/>
        <v>3.3508603503084848</v>
      </c>
      <c r="AT40">
        <f t="shared" si="47"/>
        <v>2.0649576149194808</v>
      </c>
      <c r="AU40">
        <f t="shared" si="48"/>
        <v>-93.667506821429839</v>
      </c>
      <c r="AW40">
        <v>37</v>
      </c>
      <c r="AX40">
        <f>IF(Z40&gt;0, (R40*SUMPRODUCT(K40:$K$98, X40:$X$98)-K40*$AZ$3)/Z40, 0)</f>
        <v>1471.2861739745351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5.7772715000000002E-2</v>
      </c>
      <c r="Q41" s="5">
        <f t="shared" si="60"/>
        <v>50</v>
      </c>
      <c r="R41">
        <f t="shared" si="31"/>
        <v>100000</v>
      </c>
      <c r="S41">
        <f t="shared" si="32"/>
        <v>1386.0951918234891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677.04860078816444</v>
      </c>
      <c r="AC41">
        <f t="shared" si="33"/>
        <v>594.6173239715506</v>
      </c>
      <c r="AE41">
        <f t="shared" si="34"/>
        <v>0</v>
      </c>
      <c r="AF41">
        <f t="shared" si="35"/>
        <v>0</v>
      </c>
      <c r="AG41">
        <f t="shared" si="36"/>
        <v>-21.449368249712229</v>
      </c>
      <c r="AH41">
        <f t="shared" si="37"/>
        <v>-2658.5538929396885</v>
      </c>
      <c r="AI41">
        <f t="shared" si="38"/>
        <v>-2680.0032611894007</v>
      </c>
      <c r="AJ41">
        <f t="shared" si="39"/>
        <v>82.431276816613831</v>
      </c>
      <c r="AK41">
        <f t="shared" ref="AK41:AK72" si="61">G41*SUM(AB41:AB41, AE41:AF41)</f>
        <v>47.393402055171514</v>
      </c>
      <c r="AL41">
        <f t="shared" si="40"/>
        <v>-2550.1785823176156</v>
      </c>
      <c r="AN41">
        <f t="shared" si="41"/>
        <v>0</v>
      </c>
      <c r="AO41">
        <f t="shared" si="42"/>
        <v>0</v>
      </c>
      <c r="AP41">
        <f t="shared" si="43"/>
        <v>-0.73964612401284002</v>
      </c>
      <c r="AQ41">
        <f t="shared" si="44"/>
        <v>-91.675850752316165</v>
      </c>
      <c r="AR41">
        <f t="shared" si="45"/>
        <v>-92.415496876329001</v>
      </c>
      <c r="AS41">
        <f t="shared" si="46"/>
        <v>2.8425067668674058</v>
      </c>
      <c r="AT41">
        <f t="shared" si="47"/>
        <v>1.6342833842838274</v>
      </c>
      <c r="AU41">
        <f t="shared" si="48"/>
        <v>-87.938706725177781</v>
      </c>
      <c r="AW41">
        <v>38</v>
      </c>
      <c r="AX41">
        <f>IF(Z41&gt;0, (R41*SUMPRODUCT(K41:$K$98, X41:$X$98)-K41*$AZ$3)/Z41, 0)</f>
        <v>1386.0951918234891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6.4089452000000005E-2</v>
      </c>
      <c r="Q42" s="5">
        <f t="shared" si="60"/>
        <v>50</v>
      </c>
      <c r="R42">
        <f t="shared" si="31"/>
        <v>100000</v>
      </c>
      <c r="S42">
        <f t="shared" si="32"/>
        <v>1301.6385812145186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594.6173239715506</v>
      </c>
      <c r="AC42">
        <f t="shared" si="33"/>
        <v>517.01595496078176</v>
      </c>
      <c r="AE42">
        <f t="shared" si="34"/>
        <v>0</v>
      </c>
      <c r="AF42">
        <f t="shared" si="35"/>
        <v>0</v>
      </c>
      <c r="AG42">
        <f t="shared" si="36"/>
        <v>-19.86019631034485</v>
      </c>
      <c r="AH42">
        <f t="shared" si="37"/>
        <v>-2749.3565137405121</v>
      </c>
      <c r="AI42">
        <f t="shared" si="38"/>
        <v>-2769.2167100508568</v>
      </c>
      <c r="AJ42">
        <f t="shared" si="39"/>
        <v>77.601369010768849</v>
      </c>
      <c r="AK42">
        <f t="shared" si="61"/>
        <v>41.623212678008549</v>
      </c>
      <c r="AL42">
        <f t="shared" si="40"/>
        <v>-2649.9921283620793</v>
      </c>
      <c r="AN42">
        <f t="shared" si="41"/>
        <v>0</v>
      </c>
      <c r="AO42">
        <f t="shared" si="42"/>
        <v>0</v>
      </c>
      <c r="AP42">
        <f t="shared" si="43"/>
        <v>-0.61146977500964694</v>
      </c>
      <c r="AQ42">
        <f t="shared" si="44"/>
        <v>-84.649133503405281</v>
      </c>
      <c r="AR42">
        <f t="shared" si="45"/>
        <v>-85.260603278414919</v>
      </c>
      <c r="AS42">
        <f t="shared" si="46"/>
        <v>2.3892458517511743</v>
      </c>
      <c r="AT42">
        <f t="shared" si="47"/>
        <v>1.2815249201813472</v>
      </c>
      <c r="AU42">
        <f t="shared" si="48"/>
        <v>-81.589832506482395</v>
      </c>
      <c r="AW42">
        <v>39</v>
      </c>
      <c r="AX42">
        <f>IF(Z42&gt;0, (R42*SUMPRODUCT(K42:$K$98, X42:$X$98)-K42*$AZ$3)/Z42, 0)</f>
        <v>1301.6385812145186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7.1121990999999996E-2</v>
      </c>
      <c r="Q43" s="5">
        <f t="shared" si="60"/>
        <v>50</v>
      </c>
      <c r="R43">
        <f t="shared" si="31"/>
        <v>100000</v>
      </c>
      <c r="S43">
        <f t="shared" si="32"/>
        <v>1219.0556807027795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517.01595496078176</v>
      </c>
      <c r="AC43">
        <f t="shared" si="33"/>
        <v>444.93332301232942</v>
      </c>
      <c r="AE43">
        <f t="shared" si="34"/>
        <v>0</v>
      </c>
      <c r="AF43">
        <f t="shared" si="35"/>
        <v>0</v>
      </c>
      <c r="AG43">
        <f t="shared" si="36"/>
        <v>-18.24909764399882</v>
      </c>
      <c r="AH43">
        <f t="shared" si="37"/>
        <v>-2824.9934064851591</v>
      </c>
      <c r="AI43">
        <f t="shared" si="38"/>
        <v>-2843.2425041291581</v>
      </c>
      <c r="AJ43">
        <f t="shared" si="39"/>
        <v>72.082631948452331</v>
      </c>
      <c r="AK43">
        <f t="shared" si="61"/>
        <v>36.191116847254726</v>
      </c>
      <c r="AL43">
        <f t="shared" si="40"/>
        <v>-2734.9687553334511</v>
      </c>
      <c r="AN43">
        <f t="shared" si="41"/>
        <v>0</v>
      </c>
      <c r="AO43">
        <f t="shared" si="42"/>
        <v>0</v>
      </c>
      <c r="AP43">
        <f t="shared" si="43"/>
        <v>-0.50166618698619847</v>
      </c>
      <c r="AQ43">
        <f t="shared" si="44"/>
        <v>-77.658835419657379</v>
      </c>
      <c r="AR43">
        <f t="shared" si="45"/>
        <v>-78.160501606643578</v>
      </c>
      <c r="AS43">
        <f t="shared" si="46"/>
        <v>1.9815455987436847</v>
      </c>
      <c r="AT43">
        <f t="shared" si="47"/>
        <v>0.99489081299889726</v>
      </c>
      <c r="AU43">
        <f t="shared" si="48"/>
        <v>-75.184065194900995</v>
      </c>
      <c r="AW43">
        <v>40</v>
      </c>
      <c r="AX43">
        <f>IF(Z43&gt;0, (R43*SUMPRODUCT(K43:$K$98, X43:$X$98)-K43*$AZ$3)/Z43, 0)</f>
        <v>1219.0556807027795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7.9233461000000005E-2</v>
      </c>
      <c r="Q44" s="5">
        <f t="shared" si="60"/>
        <v>50</v>
      </c>
      <c r="R44">
        <f t="shared" si="31"/>
        <v>100000</v>
      </c>
      <c r="S44">
        <f t="shared" si="32"/>
        <v>1138.6262863442041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444.93332301232942</v>
      </c>
      <c r="AC44">
        <f t="shared" si="33"/>
        <v>378.49457826673722</v>
      </c>
      <c r="AE44">
        <f t="shared" si="34"/>
        <v>0</v>
      </c>
      <c r="AF44">
        <f t="shared" si="35"/>
        <v>0</v>
      </c>
      <c r="AG44">
        <f t="shared" si="36"/>
        <v>-16.620667501097859</v>
      </c>
      <c r="AH44">
        <f t="shared" si="37"/>
        <v>-2891.878332921945</v>
      </c>
      <c r="AI44">
        <f t="shared" si="38"/>
        <v>-2908.4990004230431</v>
      </c>
      <c r="AJ44">
        <f t="shared" si="39"/>
        <v>66.438744745592203</v>
      </c>
      <c r="AK44">
        <f t="shared" si="61"/>
        <v>31.145332610863061</v>
      </c>
      <c r="AL44">
        <f t="shared" si="40"/>
        <v>-2810.914923066588</v>
      </c>
      <c r="AN44">
        <f t="shared" si="41"/>
        <v>0</v>
      </c>
      <c r="AO44">
        <f t="shared" si="42"/>
        <v>0</v>
      </c>
      <c r="AP44">
        <f t="shared" si="43"/>
        <v>-0.40794712219173818</v>
      </c>
      <c r="AQ44">
        <f t="shared" si="44"/>
        <v>-70.979907609981538</v>
      </c>
      <c r="AR44">
        <f t="shared" si="45"/>
        <v>-71.387854732173281</v>
      </c>
      <c r="AS44">
        <f t="shared" si="46"/>
        <v>1.6307103622165304</v>
      </c>
      <c r="AT44">
        <f t="shared" si="47"/>
        <v>0.76444876882753499</v>
      </c>
      <c r="AU44">
        <f t="shared" si="48"/>
        <v>-68.992695601129228</v>
      </c>
      <c r="AW44">
        <v>41</v>
      </c>
      <c r="AX44">
        <f>IF(Z44&gt;0, (R44*SUMPRODUCT(K44:$K$98, X44:$X$98)-K44*$AZ$3)/Z44, 0)</f>
        <v>1138.6262863442041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8.7905784000000001E-2</v>
      </c>
      <c r="Q45" s="5">
        <f t="shared" si="60"/>
        <v>50</v>
      </c>
      <c r="R45">
        <f t="shared" si="31"/>
        <v>100000</v>
      </c>
      <c r="S45">
        <f t="shared" si="32"/>
        <v>1058.9073823658368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378.49457826673722</v>
      </c>
      <c r="AC45">
        <f t="shared" si="33"/>
        <v>317.53260875859968</v>
      </c>
      <c r="AE45">
        <f t="shared" si="34"/>
        <v>0</v>
      </c>
      <c r="AF45">
        <f t="shared" si="35"/>
        <v>0</v>
      </c>
      <c r="AG45">
        <f t="shared" si="36"/>
        <v>-14.993408018799553</v>
      </c>
      <c r="AH45">
        <f t="shared" si="37"/>
        <v>-2922.1056145746566</v>
      </c>
      <c r="AI45">
        <f t="shared" si="38"/>
        <v>-2937.0990225934561</v>
      </c>
      <c r="AJ45">
        <f t="shared" si="39"/>
        <v>60.961969508137543</v>
      </c>
      <c r="AK45">
        <f t="shared" si="61"/>
        <v>26.494620478671607</v>
      </c>
      <c r="AL45">
        <f t="shared" si="40"/>
        <v>-2849.6424326066472</v>
      </c>
      <c r="AN45">
        <f t="shared" si="41"/>
        <v>0</v>
      </c>
      <c r="AO45">
        <f t="shared" si="42"/>
        <v>0</v>
      </c>
      <c r="AP45">
        <f t="shared" si="43"/>
        <v>-0.32857744585983234</v>
      </c>
      <c r="AQ45">
        <f t="shared" si="44"/>
        <v>-64.037342155015253</v>
      </c>
      <c r="AR45">
        <f t="shared" si="45"/>
        <v>-64.365919600875088</v>
      </c>
      <c r="AS45">
        <f t="shared" si="46"/>
        <v>1.3359689945376791</v>
      </c>
      <c r="AT45">
        <f t="shared" si="47"/>
        <v>0.58062414595748013</v>
      </c>
      <c r="AU45">
        <f t="shared" si="48"/>
        <v>-62.449326460379929</v>
      </c>
      <c r="AW45">
        <v>42</v>
      </c>
      <c r="AX45">
        <f>IF(Z45&gt;0, (R45*SUMPRODUCT(K45:$K$98, X45:$X$98)-K45*$AZ$3)/Z45, 0)</f>
        <v>1058.9073823658368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9.7118048999999998E-2</v>
      </c>
      <c r="Q46" s="5">
        <f t="shared" si="60"/>
        <v>50</v>
      </c>
      <c r="R46">
        <f t="shared" si="31"/>
        <v>100000</v>
      </c>
      <c r="S46">
        <f t="shared" si="32"/>
        <v>980.17898800142996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317.53260875859968</v>
      </c>
      <c r="AC46">
        <f t="shared" si="33"/>
        <v>262.4398541945165</v>
      </c>
      <c r="AE46">
        <f t="shared" si="34"/>
        <v>0</v>
      </c>
      <c r="AF46">
        <f t="shared" si="35"/>
        <v>0</v>
      </c>
      <c r="AG46">
        <f t="shared" si="36"/>
        <v>-13.387343403964788</v>
      </c>
      <c r="AH46">
        <f t="shared" si="37"/>
        <v>-2912.2610692935359</v>
      </c>
      <c r="AI46">
        <f t="shared" si="38"/>
        <v>-2925.6484126975006</v>
      </c>
      <c r="AJ46">
        <f t="shared" si="39"/>
        <v>55.09275456408318</v>
      </c>
      <c r="AK46">
        <f t="shared" si="61"/>
        <v>22.227282613101981</v>
      </c>
      <c r="AL46">
        <f t="shared" si="40"/>
        <v>-2848.3283755203156</v>
      </c>
      <c r="AN46">
        <f t="shared" si="41"/>
        <v>0</v>
      </c>
      <c r="AO46">
        <f t="shared" si="42"/>
        <v>0</v>
      </c>
      <c r="AP46">
        <f t="shared" si="43"/>
        <v>-0.26194720617314632</v>
      </c>
      <c r="AQ46">
        <f t="shared" si="44"/>
        <v>-56.983572298767932</v>
      </c>
      <c r="AR46">
        <f t="shared" si="45"/>
        <v>-57.245519504941072</v>
      </c>
      <c r="AS46">
        <f t="shared" si="46"/>
        <v>1.0779878205089184</v>
      </c>
      <c r="AT46">
        <f t="shared" si="47"/>
        <v>0.43491635387485944</v>
      </c>
      <c r="AU46">
        <f t="shared" si="48"/>
        <v>-55.732615330557302</v>
      </c>
      <c r="AW46">
        <v>43</v>
      </c>
      <c r="AX46">
        <f>IF(Z46&gt;0, (R46*SUMPRODUCT(K46:$K$98, X46:$X$98)-K46*$AZ$3)/Z46, 0)</f>
        <v>980.17898800142996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0.107494799</v>
      </c>
      <c r="Q47" s="5">
        <f t="shared" si="60"/>
        <v>50</v>
      </c>
      <c r="R47">
        <f t="shared" si="31"/>
        <v>100000</v>
      </c>
      <c r="S47">
        <f t="shared" si="32"/>
        <v>903.31509655966306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262.4398541945165</v>
      </c>
      <c r="AC47">
        <f t="shared" si="33"/>
        <v>213.44252081622369</v>
      </c>
      <c r="AE47">
        <f t="shared" si="34"/>
        <v>0</v>
      </c>
      <c r="AF47">
        <f t="shared" si="35"/>
        <v>0</v>
      </c>
      <c r="AG47">
        <f t="shared" si="36"/>
        <v>-11.814400181571969</v>
      </c>
      <c r="AH47">
        <f t="shared" si="37"/>
        <v>-2878.1395767063414</v>
      </c>
      <c r="AI47">
        <f t="shared" si="38"/>
        <v>-2889.9539768879135</v>
      </c>
      <c r="AJ47">
        <f t="shared" si="39"/>
        <v>48.997333378292808</v>
      </c>
      <c r="AK47">
        <f t="shared" si="61"/>
        <v>18.370789793616158</v>
      </c>
      <c r="AL47">
        <f t="shared" si="40"/>
        <v>-2822.5858537160047</v>
      </c>
      <c r="AN47">
        <f t="shared" si="41"/>
        <v>0</v>
      </c>
      <c r="AO47">
        <f t="shared" si="42"/>
        <v>0</v>
      </c>
      <c r="AP47">
        <f t="shared" si="43"/>
        <v>-0.20640158199573297</v>
      </c>
      <c r="AQ47">
        <f t="shared" si="44"/>
        <v>-50.282075493203436</v>
      </c>
      <c r="AR47">
        <f t="shared" si="45"/>
        <v>-50.488477075199171</v>
      </c>
      <c r="AS47">
        <f t="shared" si="46"/>
        <v>0.85600004802836815</v>
      </c>
      <c r="AT47">
        <f t="shared" si="47"/>
        <v>0.32094393432074569</v>
      </c>
      <c r="AU47">
        <f t="shared" si="48"/>
        <v>-49.311533092850055</v>
      </c>
      <c r="AW47">
        <v>44</v>
      </c>
      <c r="AX47">
        <f>IF(Z47&gt;0, (R47*SUMPRODUCT(K47:$K$98, X47:$X$98)-K47*$AZ$3)/Z47, 0)</f>
        <v>903.31509655966306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0.119195734</v>
      </c>
      <c r="Q48" s="5">
        <f t="shared" si="60"/>
        <v>50</v>
      </c>
      <c r="R48">
        <f t="shared" si="31"/>
        <v>100000</v>
      </c>
      <c r="S48">
        <f t="shared" si="32"/>
        <v>827.61721384440216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213.44252081622369</v>
      </c>
      <c r="AC48">
        <f t="shared" si="33"/>
        <v>170.29101578773012</v>
      </c>
      <c r="AE48">
        <f t="shared" si="34"/>
        <v>0</v>
      </c>
      <c r="AF48">
        <f t="shared" si="35"/>
        <v>0</v>
      </c>
      <c r="AG48">
        <f t="shared" si="36"/>
        <v>-10.288030078344047</v>
      </c>
      <c r="AH48">
        <f t="shared" si="37"/>
        <v>-2816.4522028244087</v>
      </c>
      <c r="AI48">
        <f t="shared" si="38"/>
        <v>-2826.7402329027527</v>
      </c>
      <c r="AJ48">
        <f t="shared" si="39"/>
        <v>43.151505028493574</v>
      </c>
      <c r="AK48">
        <f t="shared" si="61"/>
        <v>14.94097645713566</v>
      </c>
      <c r="AL48">
        <f t="shared" si="40"/>
        <v>-2768.6477514171238</v>
      </c>
      <c r="AN48">
        <f t="shared" si="41"/>
        <v>0</v>
      </c>
      <c r="AO48">
        <f t="shared" si="42"/>
        <v>0</v>
      </c>
      <c r="AP48">
        <f t="shared" si="43"/>
        <v>-0.16047801617056526</v>
      </c>
      <c r="AQ48">
        <f t="shared" si="44"/>
        <v>-43.932478687040323</v>
      </c>
      <c r="AR48">
        <f t="shared" si="45"/>
        <v>-44.092956703210888</v>
      </c>
      <c r="AS48">
        <f t="shared" si="46"/>
        <v>0.67309950194677515</v>
      </c>
      <c r="AT48">
        <f t="shared" si="47"/>
        <v>0.23305708121317845</v>
      </c>
      <c r="AU48">
        <f t="shared" si="48"/>
        <v>-43.18680012005094</v>
      </c>
      <c r="AW48">
        <v>45</v>
      </c>
      <c r="AX48">
        <f>IF(Z48&gt;0, (R48*SUMPRODUCT(K48:$K$98, X48:$X$98)-K48*$AZ$3)/Z48, 0)</f>
        <v>827.61721384440216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0.13258683600000001</v>
      </c>
      <c r="Q49" s="5">
        <f t="shared" si="60"/>
        <v>50</v>
      </c>
      <c r="R49">
        <f t="shared" si="31"/>
        <v>100000</v>
      </c>
      <c r="S49">
        <f t="shared" si="32"/>
        <v>752.31678538922415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170.29101578773012</v>
      </c>
      <c r="AC49">
        <f t="shared" si="33"/>
        <v>132.72511787275215</v>
      </c>
      <c r="AE49">
        <f t="shared" si="34"/>
        <v>0</v>
      </c>
      <c r="AF49">
        <f t="shared" si="35"/>
        <v>0</v>
      </c>
      <c r="AG49">
        <f t="shared" si="36"/>
        <v>-8.8210924208001362</v>
      </c>
      <c r="AH49">
        <f t="shared" si="37"/>
        <v>-2728.1147135209389</v>
      </c>
      <c r="AI49">
        <f t="shared" si="38"/>
        <v>-2736.9358059417391</v>
      </c>
      <c r="AJ49">
        <f t="shared" si="39"/>
        <v>37.565897914977967</v>
      </c>
      <c r="AK49">
        <f t="shared" si="61"/>
        <v>11.920371105141109</v>
      </c>
      <c r="AL49">
        <f t="shared" si="40"/>
        <v>-2687.4495369216202</v>
      </c>
      <c r="AN49">
        <f t="shared" si="41"/>
        <v>0</v>
      </c>
      <c r="AO49">
        <f t="shared" si="42"/>
        <v>0</v>
      </c>
      <c r="AP49">
        <f t="shared" si="43"/>
        <v>-0.12285353892611384</v>
      </c>
      <c r="AQ49">
        <f t="shared" si="44"/>
        <v>-37.995129306450153</v>
      </c>
      <c r="AR49">
        <f t="shared" si="45"/>
        <v>-38.117982845376261</v>
      </c>
      <c r="AS49">
        <f t="shared" si="46"/>
        <v>0.52318956447046738</v>
      </c>
      <c r="AT49">
        <f t="shared" si="47"/>
        <v>0.16601796078295014</v>
      </c>
      <c r="AU49">
        <f t="shared" si="48"/>
        <v>-37.428775320122845</v>
      </c>
      <c r="AW49">
        <v>46</v>
      </c>
      <c r="AX49">
        <f>IF(Z49&gt;0, (R49*SUMPRODUCT(K49:$K$98, X49:$X$98)-K49*$AZ$3)/Z49, 0)</f>
        <v>752.31678538922415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0.14803979</v>
      </c>
      <c r="Q50" s="5">
        <f t="shared" si="60"/>
        <v>50</v>
      </c>
      <c r="R50">
        <f t="shared" si="31"/>
        <v>100000</v>
      </c>
      <c r="S50">
        <f t="shared" si="32"/>
        <v>676.0085925746065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132.72511787275215</v>
      </c>
      <c r="AC50">
        <f t="shared" si="33"/>
        <v>100.41443568421485</v>
      </c>
      <c r="AE50">
        <f t="shared" si="34"/>
        <v>0</v>
      </c>
      <c r="AF50">
        <f t="shared" si="35"/>
        <v>0</v>
      </c>
      <c r="AG50">
        <f t="shared" si="36"/>
        <v>-7.4270088270462917</v>
      </c>
      <c r="AH50">
        <f t="shared" si="37"/>
        <v>-2611.7453390916876</v>
      </c>
      <c r="AI50">
        <f t="shared" si="38"/>
        <v>-2619.172347918734</v>
      </c>
      <c r="AJ50">
        <f t="shared" si="39"/>
        <v>32.310682188537299</v>
      </c>
      <c r="AK50">
        <f t="shared" si="61"/>
        <v>9.290758251092651</v>
      </c>
      <c r="AL50">
        <f t="shared" si="40"/>
        <v>-2577.5709074791043</v>
      </c>
      <c r="AN50">
        <f t="shared" si="41"/>
        <v>0</v>
      </c>
      <c r="AO50">
        <f t="shared" si="42"/>
        <v>0</v>
      </c>
      <c r="AP50">
        <f t="shared" si="43"/>
        <v>-9.2355170922744617E-2</v>
      </c>
      <c r="AQ50">
        <f t="shared" si="44"/>
        <v>-32.477164470319131</v>
      </c>
      <c r="AR50">
        <f t="shared" si="45"/>
        <v>-32.569519641241882</v>
      </c>
      <c r="AS50">
        <f t="shared" si="46"/>
        <v>0.40178470843956132</v>
      </c>
      <c r="AT50">
        <f t="shared" si="47"/>
        <v>0.11553097434822983</v>
      </c>
      <c r="AU50">
        <f t="shared" si="48"/>
        <v>-32.052203958454093</v>
      </c>
      <c r="AW50">
        <v>47</v>
      </c>
      <c r="AX50">
        <f>IF(Z50&gt;0, (R50*SUMPRODUCT(K50:$K$98, X50:$X$98)-K50*$AZ$3)/Z50, 0)</f>
        <v>676.0085925746065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0.16585403400000001</v>
      </c>
      <c r="Q51" s="5">
        <f t="shared" si="60"/>
        <v>50</v>
      </c>
      <c r="R51">
        <f t="shared" si="31"/>
        <v>100000</v>
      </c>
      <c r="S51">
        <f t="shared" si="32"/>
        <v>596.41720070515305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100.41443568421485</v>
      </c>
      <c r="AC51">
        <f t="shared" si="33"/>
        <v>73.012670426317925</v>
      </c>
      <c r="AE51">
        <f t="shared" si="34"/>
        <v>0</v>
      </c>
      <c r="AF51">
        <f t="shared" si="35"/>
        <v>0</v>
      </c>
      <c r="AG51">
        <f t="shared" si="36"/>
        <v>-6.1209393642565928</v>
      </c>
      <c r="AH51">
        <f t="shared" si="37"/>
        <v>-2463.5987490384719</v>
      </c>
      <c r="AI51">
        <f t="shared" si="38"/>
        <v>-2469.7196884027285</v>
      </c>
      <c r="AJ51">
        <f t="shared" si="39"/>
        <v>27.401765257896926</v>
      </c>
      <c r="AK51">
        <f t="shared" si="61"/>
        <v>7.0290104978950403</v>
      </c>
      <c r="AL51">
        <f t="shared" si="40"/>
        <v>-2435.2889126469368</v>
      </c>
      <c r="AN51">
        <f t="shared" si="41"/>
        <v>0</v>
      </c>
      <c r="AO51">
        <f t="shared" si="42"/>
        <v>0</v>
      </c>
      <c r="AP51">
        <f t="shared" si="43"/>
        <v>-6.7959054960018278E-2</v>
      </c>
      <c r="AQ51">
        <f t="shared" si="44"/>
        <v>-27.352638675529818</v>
      </c>
      <c r="AR51">
        <f t="shared" si="45"/>
        <v>-27.420597730489838</v>
      </c>
      <c r="AS51">
        <f t="shared" si="46"/>
        <v>0.30423403342913302</v>
      </c>
      <c r="AT51">
        <f t="shared" si="47"/>
        <v>7.8041111390589765E-2</v>
      </c>
      <c r="AU51">
        <f t="shared" si="48"/>
        <v>-27.038322585670116</v>
      </c>
      <c r="AW51">
        <v>48</v>
      </c>
      <c r="AX51">
        <f>IF(Z51&gt;0, (R51*SUMPRODUCT(K51:$K$98, X51:$X$98)-K51*$AZ$3)/Z51, 0)</f>
        <v>596.41720070515305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0.18707617900000001</v>
      </c>
      <c r="Q52" s="5">
        <f t="shared" si="60"/>
        <v>50</v>
      </c>
      <c r="R52">
        <f t="shared" si="31"/>
        <v>100000</v>
      </c>
      <c r="S52">
        <f t="shared" si="32"/>
        <v>510.63309072280026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73.012670426317925</v>
      </c>
      <c r="AC52">
        <f t="shared" si="33"/>
        <v>50.191638190450718</v>
      </c>
      <c r="AE52">
        <f t="shared" si="34"/>
        <v>0</v>
      </c>
      <c r="AF52">
        <f t="shared" si="35"/>
        <v>0</v>
      </c>
      <c r="AG52">
        <f t="shared" si="36"/>
        <v>-4.9146480224582136</v>
      </c>
      <c r="AH52">
        <f t="shared" si="37"/>
        <v>-2290.1638963116252</v>
      </c>
      <c r="AI52">
        <f t="shared" si="38"/>
        <v>-2295.0785443340833</v>
      </c>
      <c r="AJ52">
        <f t="shared" si="39"/>
        <v>22.821032235867207</v>
      </c>
      <c r="AK52">
        <f t="shared" si="61"/>
        <v>5.1108869298422555</v>
      </c>
      <c r="AL52">
        <f t="shared" si="40"/>
        <v>-2267.1466251683737</v>
      </c>
      <c r="AN52">
        <f t="shared" si="41"/>
        <v>0</v>
      </c>
      <c r="AO52">
        <f t="shared" si="42"/>
        <v>0</v>
      </c>
      <c r="AP52">
        <f t="shared" si="43"/>
        <v>-4.8719592928613269E-2</v>
      </c>
      <c r="AQ52">
        <f t="shared" si="44"/>
        <v>-22.702714875662885</v>
      </c>
      <c r="AR52">
        <f t="shared" si="45"/>
        <v>-22.751434468591498</v>
      </c>
      <c r="AS52">
        <f t="shared" si="46"/>
        <v>0.22622808300035585</v>
      </c>
      <c r="AT52">
        <f t="shared" si="47"/>
        <v>5.0664936652277184E-2</v>
      </c>
      <c r="AU52">
        <f t="shared" si="48"/>
        <v>-22.474541448938865</v>
      </c>
      <c r="AW52">
        <v>49</v>
      </c>
      <c r="AX52">
        <f>IF(Z52&gt;0, (R52*SUMPRODUCT(K52:$K$98, X52:$X$98)-K52*$AZ$3)/Z52, 0)</f>
        <v>510.63309072280026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0.21155222800000001</v>
      </c>
      <c r="Q53" s="5">
        <f t="shared" si="60"/>
        <v>50</v>
      </c>
      <c r="R53">
        <f t="shared" si="31"/>
        <v>100000</v>
      </c>
      <c r="S53">
        <f t="shared" si="32"/>
        <v>412.13637465397449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50.191638190450718</v>
      </c>
      <c r="AC53">
        <f t="shared" si="33"/>
        <v>31.535000493058043</v>
      </c>
      <c r="AE53">
        <f t="shared" si="34"/>
        <v>0</v>
      </c>
      <c r="AF53">
        <f t="shared" si="35"/>
        <v>0</v>
      </c>
      <c r="AG53">
        <f t="shared" si="36"/>
        <v>-3.8257968032468024</v>
      </c>
      <c r="AH53">
        <f t="shared" si="37"/>
        <v>-2079.4094779736583</v>
      </c>
      <c r="AI53">
        <f t="shared" si="38"/>
        <v>-2083.235274776905</v>
      </c>
      <c r="AJ53">
        <f t="shared" si="39"/>
        <v>18.656637697392675</v>
      </c>
      <c r="AK53">
        <f t="shared" si="61"/>
        <v>3.5134146733315506</v>
      </c>
      <c r="AL53">
        <f t="shared" si="40"/>
        <v>-2061.0652224061805</v>
      </c>
      <c r="AN53">
        <f t="shared" si="41"/>
        <v>0</v>
      </c>
      <c r="AO53">
        <f t="shared" si="42"/>
        <v>0</v>
      </c>
      <c r="AP53">
        <f t="shared" si="43"/>
        <v>-3.3862195150023172E-2</v>
      </c>
      <c r="AQ53">
        <f t="shared" si="44"/>
        <v>-18.404890055894967</v>
      </c>
      <c r="AR53">
        <f t="shared" si="45"/>
        <v>-18.438752251044988</v>
      </c>
      <c r="AS53">
        <f t="shared" si="46"/>
        <v>0.16513023013042524</v>
      </c>
      <c r="AT53">
        <f t="shared" si="47"/>
        <v>3.1097295394868097E-2</v>
      </c>
      <c r="AU53">
        <f t="shared" si="48"/>
        <v>-18.242524725519694</v>
      </c>
      <c r="AW53">
        <v>50</v>
      </c>
      <c r="AX53">
        <f>IF(Z53&gt;0, (R53*SUMPRODUCT(K53:$K$98, X53:$X$98)-K53*$AZ$3)/Z53, 0)</f>
        <v>412.13637465397449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0.23965956799999999</v>
      </c>
      <c r="Q54" s="5">
        <f t="shared" si="60"/>
        <v>50</v>
      </c>
      <c r="R54">
        <f t="shared" si="31"/>
        <v>100000</v>
      </c>
      <c r="S54">
        <f t="shared" si="32"/>
        <v>291.61826057081856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31.535000493058043</v>
      </c>
      <c r="AC54">
        <f t="shared" si="33"/>
        <v>16.74267934633296</v>
      </c>
      <c r="AE54">
        <f t="shared" si="34"/>
        <v>0</v>
      </c>
      <c r="AF54">
        <f t="shared" si="35"/>
        <v>0</v>
      </c>
      <c r="AG54">
        <f t="shared" si="36"/>
        <v>-2.870650026092425</v>
      </c>
      <c r="AH54">
        <f t="shared" si="37"/>
        <v>-1833.7776182438192</v>
      </c>
      <c r="AI54">
        <f t="shared" si="38"/>
        <v>-1836.6482682699116</v>
      </c>
      <c r="AJ54">
        <f t="shared" si="39"/>
        <v>14.792321146725083</v>
      </c>
      <c r="AK54">
        <f t="shared" si="61"/>
        <v>2.2074500345140633</v>
      </c>
      <c r="AL54">
        <f t="shared" si="40"/>
        <v>-1819.6484970886725</v>
      </c>
      <c r="AN54">
        <f t="shared" si="41"/>
        <v>0</v>
      </c>
      <c r="AO54">
        <f t="shared" si="42"/>
        <v>0</v>
      </c>
      <c r="AP54">
        <f t="shared" si="43"/>
        <v>-2.2685869765479191E-2</v>
      </c>
      <c r="AQ54">
        <f t="shared" si="44"/>
        <v>-14.491784037832586</v>
      </c>
      <c r="AR54">
        <f t="shared" si="45"/>
        <v>-14.514469907598064</v>
      </c>
      <c r="AS54">
        <f t="shared" si="46"/>
        <v>0.11689919287045289</v>
      </c>
      <c r="AT54">
        <f t="shared" si="47"/>
        <v>1.7444802933694936E-2</v>
      </c>
      <c r="AU54">
        <f t="shared" si="48"/>
        <v>-14.380125911793916</v>
      </c>
      <c r="AW54">
        <v>51</v>
      </c>
      <c r="AX54">
        <f>IF(Z54&gt;0, (R54*SUMPRODUCT(K54:$K$98, X54:$X$98)-K54*$AZ$3)/Z54, 0)</f>
        <v>291.61826057081856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0.27212731099999998</v>
      </c>
      <c r="Q55" s="5">
        <f t="shared" si="60"/>
        <v>50</v>
      </c>
      <c r="R55">
        <f t="shared" si="31"/>
        <v>100000</v>
      </c>
      <c r="S55">
        <f t="shared" si="32"/>
        <v>132.87330723191002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16.74267934633296</v>
      </c>
      <c r="AC55">
        <f t="shared" si="33"/>
        <v>5.4764032631163069</v>
      </c>
      <c r="AE55">
        <f t="shared" si="34"/>
        <v>0</v>
      </c>
      <c r="AF55">
        <f t="shared" si="35"/>
        <v>0</v>
      </c>
      <c r="AG55">
        <f t="shared" si="36"/>
        <v>-2.0607612534088897</v>
      </c>
      <c r="AH55">
        <f t="shared" si="37"/>
        <v>-1562.3645448452228</v>
      </c>
      <c r="AI55">
        <f t="shared" si="38"/>
        <v>-1564.4253060986316</v>
      </c>
      <c r="AJ55">
        <f t="shared" si="39"/>
        <v>11.266276083216653</v>
      </c>
      <c r="AK55">
        <f t="shared" si="61"/>
        <v>1.1719875542433074</v>
      </c>
      <c r="AL55">
        <f t="shared" si="40"/>
        <v>-1551.9870424611718</v>
      </c>
      <c r="AN55">
        <f t="shared" si="41"/>
        <v>0</v>
      </c>
      <c r="AO55">
        <f t="shared" si="42"/>
        <v>0</v>
      </c>
      <c r="AP55">
        <f t="shared" si="43"/>
        <v>-1.4540684223971739E-2</v>
      </c>
      <c r="AQ55">
        <f t="shared" si="44"/>
        <v>-11.024008458885806</v>
      </c>
      <c r="AR55">
        <f t="shared" si="45"/>
        <v>-11.038549143109778</v>
      </c>
      <c r="AS55">
        <f t="shared" si="46"/>
        <v>7.949458610751256E-2</v>
      </c>
      <c r="AT55">
        <f t="shared" si="47"/>
        <v>8.2695173506814584E-3</v>
      </c>
      <c r="AU55">
        <f t="shared" si="48"/>
        <v>-10.950785039651585</v>
      </c>
      <c r="AW55">
        <v>52</v>
      </c>
      <c r="AX55">
        <f>IF(Z55&gt;0, (R55*SUMPRODUCT(K55:$K$98, X55:$X$98)-K55*$AZ$3)/Z55, 0)</f>
        <v>132.87330723191002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0.30842977500000002</v>
      </c>
      <c r="Q56" s="5">
        <f t="shared" si="60"/>
        <v>50</v>
      </c>
      <c r="R56">
        <f t="shared" si="31"/>
        <v>100000</v>
      </c>
      <c r="S56">
        <f t="shared" si="32"/>
        <v>-94.96567264818195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5.4764032631163069</v>
      </c>
      <c r="AC56">
        <f t="shared" si="33"/>
        <v>-2.6676873791481448</v>
      </c>
      <c r="AE56">
        <f t="shared" si="34"/>
        <v>0</v>
      </c>
      <c r="AF56">
        <f t="shared" si="35"/>
        <v>0</v>
      </c>
      <c r="AG56">
        <f t="shared" si="36"/>
        <v>-1.404553511157179</v>
      </c>
      <c r="AH56">
        <f t="shared" si="37"/>
        <v>-1271.2002594352437</v>
      </c>
      <c r="AI56">
        <f t="shared" si="38"/>
        <v>-1272.6048129464009</v>
      </c>
      <c r="AJ56">
        <f t="shared" si="39"/>
        <v>8.1440906422644517</v>
      </c>
      <c r="AK56">
        <f t="shared" si="61"/>
        <v>0.38334822841814153</v>
      </c>
      <c r="AL56">
        <f t="shared" si="40"/>
        <v>-1264.0773740757184</v>
      </c>
      <c r="AN56">
        <f t="shared" si="41"/>
        <v>0</v>
      </c>
      <c r="AO56">
        <f t="shared" si="42"/>
        <v>0</v>
      </c>
      <c r="AP56">
        <f t="shared" si="43"/>
        <v>-8.8486584090949703E-3</v>
      </c>
      <c r="AQ56">
        <f t="shared" si="44"/>
        <v>-8.0085356491886657</v>
      </c>
      <c r="AR56">
        <f t="shared" si="45"/>
        <v>-8.0173843075977604</v>
      </c>
      <c r="AS56">
        <f t="shared" si="46"/>
        <v>5.1307604568752184E-2</v>
      </c>
      <c r="AT56">
        <f t="shared" si="47"/>
        <v>2.4150860028174796E-3</v>
      </c>
      <c r="AU56">
        <f t="shared" si="48"/>
        <v>-7.9636616170261911</v>
      </c>
      <c r="AW56">
        <v>53</v>
      </c>
      <c r="AX56">
        <f>IF(Z56&gt;0, (R56*SUMPRODUCT(K56:$K$98, X56:$X$98)-K56*$AZ$3)/Z56, 0)</f>
        <v>-94.96567264818195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0.34883407700000002</v>
      </c>
      <c r="Q57" s="5">
        <f t="shared" si="60"/>
        <v>50</v>
      </c>
      <c r="R57">
        <f t="shared" si="31"/>
        <v>100000</v>
      </c>
      <c r="S57">
        <f t="shared" si="32"/>
        <v>-449.99451444516183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-2.6676873791481448</v>
      </c>
      <c r="AC57">
        <f t="shared" si="33"/>
        <v>-8.1048678349248711</v>
      </c>
      <c r="AE57">
        <f t="shared" si="34"/>
        <v>0</v>
      </c>
      <c r="AF57">
        <f t="shared" si="35"/>
        <v>0</v>
      </c>
      <c r="AG57">
        <f t="shared" si="36"/>
        <v>-0.90055184838398339</v>
      </c>
      <c r="AH57">
        <f t="shared" si="37"/>
        <v>-979.91225532324756</v>
      </c>
      <c r="AI57">
        <f t="shared" si="38"/>
        <v>-980.81280717163156</v>
      </c>
      <c r="AJ57">
        <f t="shared" si="39"/>
        <v>5.4371804557767263</v>
      </c>
      <c r="AK57">
        <f t="shared" si="61"/>
        <v>-0.18673811654037015</v>
      </c>
      <c r="AL57">
        <f t="shared" si="40"/>
        <v>-975.56236483239525</v>
      </c>
      <c r="AN57">
        <f t="shared" si="41"/>
        <v>0</v>
      </c>
      <c r="AO57">
        <f t="shared" si="42"/>
        <v>0</v>
      </c>
      <c r="AP57">
        <f t="shared" si="43"/>
        <v>-5.0655877108741849E-3</v>
      </c>
      <c r="AQ57">
        <f t="shared" si="44"/>
        <v>-5.5119885514730935</v>
      </c>
      <c r="AR57">
        <f t="shared" si="45"/>
        <v>-5.5170541391839683</v>
      </c>
      <c r="AS57">
        <f t="shared" si="46"/>
        <v>3.0584040827868163E-2</v>
      </c>
      <c r="AT57">
        <f t="shared" si="47"/>
        <v>-1.0503984973171193E-3</v>
      </c>
      <c r="AU57">
        <f t="shared" si="48"/>
        <v>-5.487520496853417</v>
      </c>
      <c r="AW57">
        <v>54</v>
      </c>
      <c r="AX57">
        <f>IF(Z57&gt;0, (R57*SUMPRODUCT(K57:$K$98, X57:$X$98)-K57*$AZ$3)/Z57, 0)</f>
        <v>-449.99451444516183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0.39293336200000001</v>
      </c>
      <c r="Q58" s="5">
        <f t="shared" si="60"/>
        <v>50</v>
      </c>
      <c r="R58">
        <f t="shared" si="31"/>
        <v>100000</v>
      </c>
      <c r="S58">
        <f t="shared" si="32"/>
        <v>-1052.745523526434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-8.1048678349248711</v>
      </c>
      <c r="AC58">
        <f t="shared" si="33"/>
        <v>-11.321003535137299</v>
      </c>
      <c r="AE58">
        <f t="shared" si="34"/>
        <v>0</v>
      </c>
      <c r="AF58">
        <f t="shared" si="35"/>
        <v>0</v>
      </c>
      <c r="AG58">
        <f t="shared" si="36"/>
        <v>-0.53768946445931065</v>
      </c>
      <c r="AH58">
        <f t="shared" si="37"/>
        <v>-707.7137308816657</v>
      </c>
      <c r="AI58">
        <f t="shared" si="38"/>
        <v>-708.25142034612497</v>
      </c>
      <c r="AJ58">
        <f t="shared" si="39"/>
        <v>3.216135700212428</v>
      </c>
      <c r="AK58">
        <f t="shared" si="61"/>
        <v>-0.56734074844474103</v>
      </c>
      <c r="AL58">
        <f t="shared" si="40"/>
        <v>-705.60262539435723</v>
      </c>
      <c r="AN58">
        <f t="shared" si="41"/>
        <v>0</v>
      </c>
      <c r="AO58">
        <f t="shared" si="42"/>
        <v>0</v>
      </c>
      <c r="AP58">
        <f t="shared" si="43"/>
        <v>-2.7004405571658622E-3</v>
      </c>
      <c r="AQ58">
        <f t="shared" si="44"/>
        <v>-3.554354303106567</v>
      </c>
      <c r="AR58">
        <f t="shared" si="45"/>
        <v>-3.5570547436637328</v>
      </c>
      <c r="AS58">
        <f t="shared" si="46"/>
        <v>1.6152414834715252E-2</v>
      </c>
      <c r="AT58">
        <f t="shared" si="47"/>
        <v>-2.8493583529177599E-3</v>
      </c>
      <c r="AU58">
        <f t="shared" si="48"/>
        <v>-3.5437516871819348</v>
      </c>
      <c r="AW58">
        <v>55</v>
      </c>
      <c r="AX58">
        <f>IF(Z58&gt;0, (R58*SUMPRODUCT(K58:$K$98, X58:$X$98)-K58*$AZ$3)/Z58, 0)</f>
        <v>-1052.745523526434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0.441408258</v>
      </c>
      <c r="Q59" s="5">
        <f t="shared" si="60"/>
        <v>50</v>
      </c>
      <c r="R59">
        <f t="shared" si="31"/>
        <v>100000</v>
      </c>
      <c r="S59">
        <f t="shared" si="32"/>
        <v>-2174.0180801339066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-11.321003535137299</v>
      </c>
      <c r="AC59">
        <f t="shared" si="33"/>
        <v>-12.825489221046848</v>
      </c>
      <c r="AE59">
        <f t="shared" si="34"/>
        <v>0</v>
      </c>
      <c r="AF59">
        <f t="shared" si="35"/>
        <v>0</v>
      </c>
      <c r="AG59">
        <f t="shared" si="36"/>
        <v>-0.29497199996278028</v>
      </c>
      <c r="AH59">
        <f t="shared" si="37"/>
        <v>-474.68113970387446</v>
      </c>
      <c r="AI59">
        <f t="shared" si="38"/>
        <v>-474.97611170383726</v>
      </c>
      <c r="AJ59">
        <f t="shared" si="39"/>
        <v>1.5044856859095486</v>
      </c>
      <c r="AK59">
        <f t="shared" si="61"/>
        <v>-0.79247024745961103</v>
      </c>
      <c r="AL59">
        <f t="shared" si="40"/>
        <v>-474.26409626538731</v>
      </c>
      <c r="AN59">
        <f t="shared" si="41"/>
        <v>0</v>
      </c>
      <c r="AO59">
        <f t="shared" si="42"/>
        <v>0</v>
      </c>
      <c r="AP59">
        <f t="shared" si="43"/>
        <v>-1.322713740556313E-3</v>
      </c>
      <c r="AQ59">
        <f t="shared" si="44"/>
        <v>-2.1285656467341654</v>
      </c>
      <c r="AR59">
        <f t="shared" si="45"/>
        <v>-2.1298883604747219</v>
      </c>
      <c r="AS59">
        <f t="shared" si="46"/>
        <v>6.7464162343339332E-3</v>
      </c>
      <c r="AT59">
        <f t="shared" si="47"/>
        <v>-3.5535958851319886E-3</v>
      </c>
      <c r="AU59">
        <f t="shared" si="48"/>
        <v>-2.1266955401255196</v>
      </c>
      <c r="AW59">
        <v>56</v>
      </c>
      <c r="AX59">
        <f>IF(Z59&gt;0, (R59*SUMPRODUCT(K59:$K$98, X59:$X$98)-K59*$AZ$3)/Z59, 0)</f>
        <v>-2174.0180801339066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0.49593942699999999</v>
      </c>
      <c r="Q60" s="5">
        <f t="shared" si="60"/>
        <v>50</v>
      </c>
      <c r="R60">
        <f t="shared" si="31"/>
        <v>100000</v>
      </c>
      <c r="S60">
        <f t="shared" si="32"/>
        <v>-4502.6595887947051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-12.825489221046848</v>
      </c>
      <c r="AC60">
        <f t="shared" si="33"/>
        <v>-13.123815030997964</v>
      </c>
      <c r="AE60">
        <f t="shared" si="34"/>
        <v>0</v>
      </c>
      <c r="AF60">
        <f t="shared" si="35"/>
        <v>0</v>
      </c>
      <c r="AG60">
        <f t="shared" si="36"/>
        <v>-0.1457340353205672</v>
      </c>
      <c r="AH60">
        <f t="shared" si="37"/>
        <v>-292.57648928517051</v>
      </c>
      <c r="AI60">
        <f t="shared" si="38"/>
        <v>-292.72222332049108</v>
      </c>
      <c r="AJ60">
        <f t="shared" si="39"/>
        <v>0.29832580995111613</v>
      </c>
      <c r="AK60">
        <f t="shared" si="61"/>
        <v>-0.8977842454732794</v>
      </c>
      <c r="AL60">
        <f t="shared" si="40"/>
        <v>-293.32168175601328</v>
      </c>
      <c r="AN60">
        <f t="shared" si="41"/>
        <v>0</v>
      </c>
      <c r="AO60">
        <f t="shared" si="42"/>
        <v>0</v>
      </c>
      <c r="AP60">
        <f t="shared" si="43"/>
        <v>-5.8348277551270112E-4</v>
      </c>
      <c r="AQ60">
        <f t="shared" si="44"/>
        <v>-1.1714033831723651</v>
      </c>
      <c r="AR60">
        <f t="shared" si="45"/>
        <v>-1.1719868659478778</v>
      </c>
      <c r="AS60">
        <f t="shared" si="46"/>
        <v>1.1944222309802871E-3</v>
      </c>
      <c r="AT60">
        <f t="shared" si="47"/>
        <v>-3.5945044835137174E-3</v>
      </c>
      <c r="AU60">
        <f t="shared" si="48"/>
        <v>-1.1743869482004112</v>
      </c>
      <c r="AW60">
        <v>57</v>
      </c>
      <c r="AX60">
        <f>IF(Z60&gt;0, (R60*SUMPRODUCT(K60:$K$98, X60:$X$98)-K60*$AZ$3)/Z60, 0)</f>
        <v>-4502.6595887947051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0.55722270799999996</v>
      </c>
      <c r="Q61" s="5">
        <f t="shared" si="60"/>
        <v>50</v>
      </c>
      <c r="R61">
        <f t="shared" si="31"/>
        <v>100000</v>
      </c>
      <c r="S61">
        <f t="shared" si="32"/>
        <v>-10037.259542625454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-13.123815030997964</v>
      </c>
      <c r="AC61">
        <f t="shared" si="33"/>
        <v>-12.661075702756888</v>
      </c>
      <c r="AE61">
        <f t="shared" si="34"/>
        <v>0</v>
      </c>
      <c r="AF61">
        <f t="shared" si="35"/>
        <v>0</v>
      </c>
      <c r="AG61">
        <f t="shared" si="36"/>
        <v>-6.3070381158267422E-2</v>
      </c>
      <c r="AH61">
        <f t="shared" si="37"/>
        <v>-162.4126276181882</v>
      </c>
      <c r="AI61">
        <f t="shared" si="38"/>
        <v>-162.47569799934647</v>
      </c>
      <c r="AJ61">
        <f t="shared" si="39"/>
        <v>-0.46273932824107611</v>
      </c>
      <c r="AK61">
        <f t="shared" si="61"/>
        <v>-0.91866705216985756</v>
      </c>
      <c r="AL61">
        <f t="shared" si="40"/>
        <v>-163.8571043797574</v>
      </c>
      <c r="AN61">
        <f t="shared" si="41"/>
        <v>0</v>
      </c>
      <c r="AO61">
        <f t="shared" si="42"/>
        <v>0</v>
      </c>
      <c r="AP61">
        <f t="shared" si="43"/>
        <v>-2.2546258528127741E-4</v>
      </c>
      <c r="AQ61">
        <f t="shared" si="44"/>
        <v>-0.5805890218616846</v>
      </c>
      <c r="AR61">
        <f t="shared" si="45"/>
        <v>-0.58081448444696593</v>
      </c>
      <c r="AS61">
        <f t="shared" si="46"/>
        <v>-1.6541901815172199E-3</v>
      </c>
      <c r="AT61">
        <f t="shared" si="47"/>
        <v>-3.2840303925735156E-3</v>
      </c>
      <c r="AU61">
        <f t="shared" si="48"/>
        <v>-0.5857527050210567</v>
      </c>
      <c r="AW61">
        <v>58</v>
      </c>
      <c r="AX61">
        <f>IF(Z61&gt;0, (R61*SUMPRODUCT(K61:$K$98, X61:$X$98)-K61*$AZ$3)/Z61, 0)</f>
        <v>-10037.259542625454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0.62633703200000002</v>
      </c>
      <c r="Q62" s="5">
        <f t="shared" si="60"/>
        <v>50</v>
      </c>
      <c r="R62">
        <f t="shared" si="31"/>
        <v>100000</v>
      </c>
      <c r="S62">
        <f t="shared" si="32"/>
        <v>-25685.435052351535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-12.661075702756888</v>
      </c>
      <c r="AC62">
        <f t="shared" si="33"/>
        <v>-11.782608732285146</v>
      </c>
      <c r="AE62">
        <f t="shared" si="34"/>
        <v>0</v>
      </c>
      <c r="AF62">
        <f t="shared" si="35"/>
        <v>0</v>
      </c>
      <c r="AG62">
        <f t="shared" si="36"/>
        <v>-2.2936362004906809E-2</v>
      </c>
      <c r="AH62">
        <f t="shared" si="37"/>
        <v>-79.006630683555883</v>
      </c>
      <c r="AI62">
        <f t="shared" si="38"/>
        <v>-79.029567045560796</v>
      </c>
      <c r="AJ62">
        <f t="shared" si="39"/>
        <v>-0.8784669704717416</v>
      </c>
      <c r="AK62">
        <f t="shared" si="61"/>
        <v>-0.8862752991929822</v>
      </c>
      <c r="AL62">
        <f t="shared" si="40"/>
        <v>-80.794309315225519</v>
      </c>
      <c r="AN62">
        <f t="shared" si="41"/>
        <v>0</v>
      </c>
      <c r="AO62">
        <f t="shared" si="42"/>
        <v>0</v>
      </c>
      <c r="AP62">
        <f t="shared" si="43"/>
        <v>-7.3207493693162908E-5</v>
      </c>
      <c r="AQ62">
        <f t="shared" si="44"/>
        <v>-0.25217065445021813</v>
      </c>
      <c r="AR62">
        <f t="shared" si="45"/>
        <v>-0.25224386194391135</v>
      </c>
      <c r="AS62">
        <f t="shared" si="46"/>
        <v>-2.8038607511820723E-3</v>
      </c>
      <c r="AT62">
        <f t="shared" si="47"/>
        <v>-2.8287831070243838E-3</v>
      </c>
      <c r="AU62">
        <f t="shared" si="48"/>
        <v>-0.25787650580211779</v>
      </c>
      <c r="AW62">
        <v>59</v>
      </c>
      <c r="AX62">
        <f>IF(Z62&gt;0, (R62*SUMPRODUCT(K62:$K$98, X62:$X$98)-K62*$AZ$3)/Z62, 0)</f>
        <v>-25685.435052351535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0.70099715600000001</v>
      </c>
      <c r="Q63" s="5">
        <f t="shared" si="60"/>
        <v>50</v>
      </c>
      <c r="R63">
        <f t="shared" si="31"/>
        <v>100000</v>
      </c>
      <c r="S63">
        <f t="shared" si="32"/>
        <v>-80951.718732195252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-11.782608732285146</v>
      </c>
      <c r="AC63">
        <f t="shared" si="33"/>
        <v>-10.732050822151948</v>
      </c>
      <c r="AE63">
        <f t="shared" si="34"/>
        <v>0</v>
      </c>
      <c r="AF63">
        <f t="shared" si="35"/>
        <v>0</v>
      </c>
      <c r="AG63">
        <f t="shared" si="36"/>
        <v>-6.6286738504316095E-3</v>
      </c>
      <c r="AH63">
        <f t="shared" si="37"/>
        <v>-32.156649068852261</v>
      </c>
      <c r="AI63">
        <f t="shared" si="38"/>
        <v>-32.163277742702689</v>
      </c>
      <c r="AJ63">
        <f t="shared" si="39"/>
        <v>-1.0505579101331985</v>
      </c>
      <c r="AK63">
        <f t="shared" si="61"/>
        <v>-0.82478261125996033</v>
      </c>
      <c r="AL63">
        <f t="shared" si="40"/>
        <v>-34.038618264095852</v>
      </c>
      <c r="AN63">
        <f t="shared" si="41"/>
        <v>0</v>
      </c>
      <c r="AO63">
        <f t="shared" si="42"/>
        <v>0</v>
      </c>
      <c r="AP63">
        <f t="shared" si="43"/>
        <v>-1.8890333820925126E-5</v>
      </c>
      <c r="AQ63">
        <f t="shared" si="44"/>
        <v>-9.1639722994277015E-2</v>
      </c>
      <c r="AR63">
        <f t="shared" si="45"/>
        <v>-9.1658613328097924E-2</v>
      </c>
      <c r="AS63">
        <f t="shared" si="46"/>
        <v>-2.9938702775876348E-3</v>
      </c>
      <c r="AT63">
        <f t="shared" si="47"/>
        <v>-2.3504579057514632E-3</v>
      </c>
      <c r="AU63">
        <f t="shared" si="48"/>
        <v>-9.7002941511437041E-2</v>
      </c>
      <c r="AW63">
        <v>60</v>
      </c>
      <c r="AX63">
        <f>IF(Z63&gt;0, (R63*SUMPRODUCT(K63:$K$98, X63:$X$98)-K63*$AZ$3)/Z63, 0)</f>
        <v>-80951.718732195252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0.77900909500000004</v>
      </c>
      <c r="Q64" s="5">
        <f t="shared" si="60"/>
        <v>50</v>
      </c>
      <c r="R64">
        <f t="shared" si="31"/>
        <v>100000</v>
      </c>
      <c r="S64">
        <f t="shared" si="32"/>
        <v>-345367.14722420048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-10.732050822151948</v>
      </c>
      <c r="AC64">
        <f t="shared" si="33"/>
        <v>-9.6605400410538884</v>
      </c>
      <c r="AE64">
        <f t="shared" si="34"/>
        <v>0</v>
      </c>
      <c r="AF64">
        <f t="shared" si="35"/>
        <v>0</v>
      </c>
      <c r="AG64">
        <f t="shared" si="36"/>
        <v>-1.3985898946523997E-3</v>
      </c>
      <c r="AH64">
        <f t="shared" si="37"/>
        <v>-10.327594434549788</v>
      </c>
      <c r="AI64">
        <f t="shared" si="38"/>
        <v>-10.32899302444444</v>
      </c>
      <c r="AJ64">
        <f t="shared" si="39"/>
        <v>-1.0715107810980591</v>
      </c>
      <c r="AK64">
        <f t="shared" si="61"/>
        <v>-0.75124355755063643</v>
      </c>
      <c r="AL64">
        <f t="shared" si="40"/>
        <v>-12.151747363093136</v>
      </c>
      <c r="AN64">
        <f t="shared" si="41"/>
        <v>0</v>
      </c>
      <c r="AO64">
        <f t="shared" si="42"/>
        <v>0</v>
      </c>
      <c r="AP64">
        <f t="shared" si="43"/>
        <v>-3.5586505612759816E-6</v>
      </c>
      <c r="AQ64">
        <f t="shared" si="44"/>
        <v>-2.6278110453726383E-2</v>
      </c>
      <c r="AR64">
        <f t="shared" si="45"/>
        <v>-2.6281669104287659E-2</v>
      </c>
      <c r="AS64">
        <f t="shared" si="46"/>
        <v>-2.726412122057821E-3</v>
      </c>
      <c r="AT64">
        <f t="shared" si="47"/>
        <v>-1.9115062377860078E-3</v>
      </c>
      <c r="AU64">
        <f t="shared" si="48"/>
        <v>-3.0919587464131492E-2</v>
      </c>
      <c r="AW64">
        <v>61</v>
      </c>
      <c r="AX64">
        <f>IF(Z64&gt;0, (R64*SUMPRODUCT(K64:$K$98, X64:$X$98)-K64*$AZ$3)/Z64, 0)</f>
        <v>-345367.14722420048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0.78135831499999997</v>
      </c>
      <c r="Q65" s="5">
        <f t="shared" si="60"/>
        <v>50</v>
      </c>
      <c r="R65">
        <f t="shared" si="31"/>
        <v>100000</v>
      </c>
      <c r="S65">
        <f t="shared" si="32"/>
        <v>-1481865.6364546851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-9.6605400410538884</v>
      </c>
      <c r="AC65">
        <f t="shared" si="33"/>
        <v>-8.648290915710886</v>
      </c>
      <c r="AE65">
        <f t="shared" si="34"/>
        <v>0</v>
      </c>
      <c r="AF65">
        <f t="shared" si="35"/>
        <v>0</v>
      </c>
      <c r="AG65">
        <f t="shared" si="36"/>
        <v>-2.9180415224424927E-4</v>
      </c>
      <c r="AH65">
        <f t="shared" si="37"/>
        <v>-2.1855996869232528</v>
      </c>
      <c r="AI65">
        <f t="shared" si="38"/>
        <v>-2.185891491075497</v>
      </c>
      <c r="AJ65">
        <f t="shared" si="39"/>
        <v>-1.0122491253430024</v>
      </c>
      <c r="AK65">
        <f t="shared" si="61"/>
        <v>-0.67623780287377222</v>
      </c>
      <c r="AL65">
        <f t="shared" si="40"/>
        <v>-3.8743784192922717</v>
      </c>
      <c r="AN65">
        <f t="shared" si="41"/>
        <v>0</v>
      </c>
      <c r="AO65">
        <f t="shared" si="42"/>
        <v>0</v>
      </c>
      <c r="AP65">
        <f t="shared" si="43"/>
        <v>-6.6293111556322931E-7</v>
      </c>
      <c r="AQ65">
        <f t="shared" si="44"/>
        <v>-4.9653235825578663E-3</v>
      </c>
      <c r="AR65">
        <f t="shared" si="45"/>
        <v>-4.9659865136734288E-3</v>
      </c>
      <c r="AS65">
        <f t="shared" si="46"/>
        <v>-2.2996637872714316E-3</v>
      </c>
      <c r="AT65">
        <f t="shared" si="47"/>
        <v>-1.5363012403946073E-3</v>
      </c>
      <c r="AU65">
        <f t="shared" si="48"/>
        <v>-8.8019515413394686E-3</v>
      </c>
      <c r="AW65">
        <v>62</v>
      </c>
      <c r="AX65">
        <f>IF(Z65&gt;0, (R65*SUMPRODUCT(K65:$K$98, X65:$X$98)-K65*$AZ$3)/Z65, 0)</f>
        <v>-1481865.6364546851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0.78389590600000003</v>
      </c>
      <c r="Q66" s="5">
        <f t="shared" si="60"/>
        <v>50</v>
      </c>
      <c r="R66">
        <f t="shared" si="31"/>
        <v>100000</v>
      </c>
      <c r="S66">
        <f t="shared" si="32"/>
        <v>-6423128.4879526356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-8.648290915710886</v>
      </c>
      <c r="AC66">
        <f t="shared" si="33"/>
        <v>-7.7259997787606505</v>
      </c>
      <c r="AE66">
        <f t="shared" si="34"/>
        <v>0</v>
      </c>
      <c r="AF66">
        <f t="shared" si="35"/>
        <v>0</v>
      </c>
      <c r="AG66">
        <f t="shared" si="36"/>
        <v>-6.0142030423739064E-5</v>
      </c>
      <c r="AH66">
        <f t="shared" si="37"/>
        <v>-0.45748816059613545</v>
      </c>
      <c r="AI66">
        <f t="shared" si="38"/>
        <v>-0.45754830262655921</v>
      </c>
      <c r="AJ66">
        <f t="shared" si="39"/>
        <v>-0.92229113695023557</v>
      </c>
      <c r="AK66">
        <f t="shared" si="61"/>
        <v>-0.60538036409976204</v>
      </c>
      <c r="AL66">
        <f t="shared" si="40"/>
        <v>-1.9852198036765567</v>
      </c>
      <c r="AN66">
        <f t="shared" si="41"/>
        <v>0</v>
      </c>
      <c r="AO66">
        <f t="shared" si="42"/>
        <v>0</v>
      </c>
      <c r="AP66">
        <f t="shared" si="43"/>
        <v>-1.2199358656925774E-7</v>
      </c>
      <c r="AQ66">
        <f t="shared" si="44"/>
        <v>-9.2798033473219337E-4</v>
      </c>
      <c r="AR66">
        <f t="shared" si="45"/>
        <v>-9.2810232831876268E-4</v>
      </c>
      <c r="AS66">
        <f t="shared" si="46"/>
        <v>-1.8707982232203904E-3</v>
      </c>
      <c r="AT66">
        <f t="shared" si="47"/>
        <v>-1.2279685493621489E-3</v>
      </c>
      <c r="AU66">
        <f t="shared" si="48"/>
        <v>-4.0268691009013018E-3</v>
      </c>
      <c r="AW66">
        <v>63</v>
      </c>
      <c r="AX66">
        <f>IF(Z66&gt;0, (R66*SUMPRODUCT(K66:$K$98, X66:$X$98)-K66*$AZ$3)/Z66, 0)</f>
        <v>-6423128.4879526356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0.78669207100000005</v>
      </c>
      <c r="Q67" s="5">
        <f t="shared" si="60"/>
        <v>50</v>
      </c>
      <c r="R67">
        <f t="shared" ref="R67:R98" si="62">$C$6</f>
        <v>100000</v>
      </c>
      <c r="S67">
        <f t="shared" ref="S67:S98" si="63">AX67</f>
        <v>-28211424.688647579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-7.7259997787606505</v>
      </c>
      <c r="AC67">
        <f t="shared" ref="AC67:AC98" si="64">S67*Z67</f>
        <v>-6.8990202050482452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-1.2227351651305378E-5</v>
      </c>
      <c r="AH67">
        <f t="shared" ref="AH67:AH98" si="68">-X67*R67</f>
        <v>-9.4626516936392596E-2</v>
      </c>
      <c r="AI67">
        <f t="shared" ref="AI67:AI98" si="69">SUM(AE67:AH67)</f>
        <v>-9.4638744288043905E-2</v>
      </c>
      <c r="AJ67">
        <f t="shared" ref="AJ67:AJ98" si="70">AB67-AC67</f>
        <v>-0.82697957371240527</v>
      </c>
      <c r="AK67">
        <f t="shared" si="61"/>
        <v>-0.54081998451324553</v>
      </c>
      <c r="AL67">
        <f t="shared" ref="AL67:AL98" si="71">SUM(AI67:AK67)</f>
        <v>-1.4624383025136947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-2.2144878068462495E-8</v>
      </c>
      <c r="AQ67">
        <f t="shared" ref="AQ67:AQ98" si="75">AH67*$K67</f>
        <v>-1.7137747726229848E-4</v>
      </c>
      <c r="AR67">
        <f t="shared" ref="AR67:AR98" si="76">AI67*$K67</f>
        <v>-1.7139962214036695E-4</v>
      </c>
      <c r="AS67">
        <f t="shared" ref="AS67:AS98" si="77">AJ67*$K67</f>
        <v>-1.4977373962263688E-3</v>
      </c>
      <c r="AT67">
        <f t="shared" ref="AT67:AT98" si="78">AK67*$K67</f>
        <v>-9.794756015506442E-4</v>
      </c>
      <c r="AU67">
        <f t="shared" ref="AU67:AU98" si="79">AL67*$K67</f>
        <v>-2.6486126199173799E-3</v>
      </c>
      <c r="AW67">
        <v>64</v>
      </c>
      <c r="AX67">
        <f>IF(Z67&gt;0, (R67*SUMPRODUCT(K67:$K$98, X67:$X$98)-K67*$AZ$3)/Z67, 0)</f>
        <v>-28211424.688647579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0.78978433000000003</v>
      </c>
      <c r="Q68" s="5">
        <f t="shared" si="60"/>
        <v>50</v>
      </c>
      <c r="R68">
        <f t="shared" si="62"/>
        <v>100000</v>
      </c>
      <c r="S68">
        <f t="shared" si="63"/>
        <v>-125811236.90157694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-6.8990202050482452</v>
      </c>
      <c r="AC68">
        <f t="shared" si="64"/>
        <v>-6.1599884092691353</v>
      </c>
      <c r="AE68">
        <f t="shared" si="65"/>
        <v>0</v>
      </c>
      <c r="AF68">
        <f t="shared" si="66"/>
        <v>0</v>
      </c>
      <c r="AG68">
        <f t="shared" si="67"/>
        <v>-2.4481074031917117E-6</v>
      </c>
      <c r="AH68">
        <f t="shared" si="68"/>
        <v>-1.9313941463201225E-2</v>
      </c>
      <c r="AI68">
        <f t="shared" si="69"/>
        <v>-1.9316389570604418E-2</v>
      </c>
      <c r="AJ68">
        <f t="shared" si="70"/>
        <v>-0.73903179577910993</v>
      </c>
      <c r="AK68">
        <f t="shared" si="61"/>
        <v>-0.48293141435337722</v>
      </c>
      <c r="AL68">
        <f t="shared" si="71"/>
        <v>-1.2412795997030917</v>
      </c>
      <c r="AN68">
        <f t="shared" si="72"/>
        <v>0</v>
      </c>
      <c r="AO68">
        <f t="shared" si="73"/>
        <v>0</v>
      </c>
      <c r="AP68">
        <f t="shared" si="74"/>
        <v>-3.9587067853085023E-9</v>
      </c>
      <c r="AQ68">
        <f t="shared" si="75"/>
        <v>-3.1231567300414903E-5</v>
      </c>
      <c r="AR68">
        <f t="shared" si="76"/>
        <v>-3.1235526007200214E-5</v>
      </c>
      <c r="AS68">
        <f t="shared" si="77"/>
        <v>-1.195049768116887E-3</v>
      </c>
      <c r="AT68">
        <f t="shared" si="78"/>
        <v>-7.8092319983464145E-4</v>
      </c>
      <c r="AU68">
        <f t="shared" si="79"/>
        <v>-2.0072084939587289E-3</v>
      </c>
      <c r="AW68">
        <v>65</v>
      </c>
      <c r="AX68">
        <f>IF(Z68&gt;0, (R68*SUMPRODUCT(K68:$K$98, X68:$X$98)-K68*$AZ$3)/Z68, 0)</f>
        <v>-125811236.90157694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0.79285550900000001</v>
      </c>
      <c r="Q69" s="5">
        <f t="shared" ref="Q69:Q98" si="91">$C$8</f>
        <v>50</v>
      </c>
      <c r="R69">
        <f t="shared" si="62"/>
        <v>100000</v>
      </c>
      <c r="S69">
        <f t="shared" si="63"/>
        <v>-569795359.69256794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-6.1599884092691353</v>
      </c>
      <c r="AC69">
        <f t="shared" si="64"/>
        <v>-5.5000168075718179</v>
      </c>
      <c r="AE69">
        <f t="shared" si="65"/>
        <v>0</v>
      </c>
      <c r="AF69">
        <f t="shared" si="66"/>
        <v>0</v>
      </c>
      <c r="AG69">
        <f t="shared" si="67"/>
        <v>-4.8263088791556169E-7</v>
      </c>
      <c r="AH69">
        <f t="shared" si="68"/>
        <v>-3.8819908824884661E-3</v>
      </c>
      <c r="AI69">
        <f t="shared" si="69"/>
        <v>-3.8824735133763818E-3</v>
      </c>
      <c r="AJ69">
        <f t="shared" si="70"/>
        <v>-0.65997160169731739</v>
      </c>
      <c r="AK69">
        <f t="shared" si="61"/>
        <v>-0.43119918864883949</v>
      </c>
      <c r="AL69">
        <f t="shared" si="71"/>
        <v>-1.0950532638595332</v>
      </c>
      <c r="AN69">
        <f t="shared" si="72"/>
        <v>0</v>
      </c>
      <c r="AO69">
        <f t="shared" si="73"/>
        <v>0</v>
      </c>
      <c r="AP69">
        <f t="shared" si="74"/>
        <v>-6.968189591141882E-10</v>
      </c>
      <c r="AQ69">
        <f t="shared" si="75"/>
        <v>-5.6047901486562976E-6</v>
      </c>
      <c r="AR69">
        <f t="shared" si="76"/>
        <v>-5.6054869676154116E-6</v>
      </c>
      <c r="AS69">
        <f t="shared" si="77"/>
        <v>-9.5286218941732206E-4</v>
      </c>
      <c r="AT69">
        <f t="shared" si="78"/>
        <v>-6.2256224648791006E-4</v>
      </c>
      <c r="AU69">
        <f t="shared" si="79"/>
        <v>-1.5810299228728474E-3</v>
      </c>
      <c r="AW69">
        <v>66</v>
      </c>
      <c r="AX69">
        <f>IF(Z69&gt;0, (R69*SUMPRODUCT(K69:$K$98, X69:$X$98)-K69*$AZ$3)/Z69, 0)</f>
        <v>-569795359.69256794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0.79617230500000002</v>
      </c>
      <c r="Q70" s="5">
        <f t="shared" si="91"/>
        <v>50</v>
      </c>
      <c r="R70">
        <f t="shared" si="62"/>
        <v>100000</v>
      </c>
      <c r="S70">
        <f t="shared" si="63"/>
        <v>-2624735139.1452932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-5.5000168075718179</v>
      </c>
      <c r="AC70">
        <f t="shared" si="64"/>
        <v>-4.9107341683757006</v>
      </c>
      <c r="AE70">
        <f t="shared" si="65"/>
        <v>0</v>
      </c>
      <c r="AF70">
        <f t="shared" si="66"/>
        <v>0</v>
      </c>
      <c r="AG70">
        <f t="shared" si="67"/>
        <v>-9.3547232540476641E-8</v>
      </c>
      <c r="AH70">
        <f t="shared" si="68"/>
        <v>-7.6851469299185876E-4</v>
      </c>
      <c r="AI70">
        <f t="shared" si="69"/>
        <v>-7.6860824022439924E-4</v>
      </c>
      <c r="AJ70">
        <f t="shared" si="70"/>
        <v>-0.58928263919611723</v>
      </c>
      <c r="AK70">
        <f t="shared" si="61"/>
        <v>-0.3850011765300273</v>
      </c>
      <c r="AL70">
        <f t="shared" si="71"/>
        <v>-0.97505242396636893</v>
      </c>
      <c r="AN70">
        <f t="shared" si="72"/>
        <v>0</v>
      </c>
      <c r="AO70">
        <f t="shared" si="73"/>
        <v>0</v>
      </c>
      <c r="AP70">
        <f t="shared" si="74"/>
        <v>-1.205917970333949E-10</v>
      </c>
      <c r="AQ70">
        <f t="shared" si="75"/>
        <v>-9.9069278008150697E-7</v>
      </c>
      <c r="AR70">
        <f t="shared" si="76"/>
        <v>-9.9081337187854047E-7</v>
      </c>
      <c r="AS70">
        <f t="shared" si="77"/>
        <v>-7.5964462540881238E-4</v>
      </c>
      <c r="AT70">
        <f t="shared" si="78"/>
        <v>-4.9630526181133709E-4</v>
      </c>
      <c r="AU70">
        <f t="shared" si="79"/>
        <v>-1.256940700592028E-3</v>
      </c>
      <c r="AW70">
        <v>67</v>
      </c>
      <c r="AX70">
        <f>IF(Z70&gt;0, (R70*SUMPRODUCT(K70:$K$98, X70:$X$98)-K70*$AZ$3)/Z70, 0)</f>
        <v>-2624735139.1452932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0.79964768799999997</v>
      </c>
      <c r="Q71" s="5">
        <f t="shared" si="91"/>
        <v>50</v>
      </c>
      <c r="R71">
        <f t="shared" si="62"/>
        <v>100000</v>
      </c>
      <c r="S71">
        <f t="shared" si="63"/>
        <v>-12311455287.147346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-4.9107341683757006</v>
      </c>
      <c r="AC71">
        <f t="shared" si="64"/>
        <v>-4.3845849412236007</v>
      </c>
      <c r="AE71">
        <f t="shared" si="65"/>
        <v>0</v>
      </c>
      <c r="AF71">
        <f t="shared" si="66"/>
        <v>0</v>
      </c>
      <c r="AG71">
        <f t="shared" si="67"/>
        <v>-1.7806931995281368E-8</v>
      </c>
      <c r="AH71">
        <f t="shared" si="68"/>
        <v>-1.4960965643958101E-4</v>
      </c>
      <c r="AI71">
        <f t="shared" si="69"/>
        <v>-1.4962746337157629E-4</v>
      </c>
      <c r="AJ71">
        <f t="shared" si="70"/>
        <v>-0.5261492271521</v>
      </c>
      <c r="AK71">
        <f t="shared" si="61"/>
        <v>-0.3437513917862991</v>
      </c>
      <c r="AL71">
        <f t="shared" si="71"/>
        <v>-0.87005024640177064</v>
      </c>
      <c r="AN71">
        <f t="shared" si="72"/>
        <v>0</v>
      </c>
      <c r="AO71">
        <f t="shared" si="73"/>
        <v>0</v>
      </c>
      <c r="AP71">
        <f t="shared" si="74"/>
        <v>-2.0495470869233453E-11</v>
      </c>
      <c r="AQ71">
        <f t="shared" si="75"/>
        <v>-1.7219812801699906E-7</v>
      </c>
      <c r="AR71">
        <f t="shared" si="76"/>
        <v>-1.7221862348786829E-7</v>
      </c>
      <c r="AS71">
        <f t="shared" si="77"/>
        <v>-6.0558866405639722E-4</v>
      </c>
      <c r="AT71">
        <f t="shared" si="78"/>
        <v>-3.9565190895778589E-4</v>
      </c>
      <c r="AU71">
        <f t="shared" si="79"/>
        <v>-1.0014127916376709E-3</v>
      </c>
      <c r="AW71">
        <v>68</v>
      </c>
      <c r="AX71">
        <f>IF(Z71&gt;0, (R71*SUMPRODUCT(K71:$K$98, X71:$X$98)-K71*$AZ$3)/Z71, 0)</f>
        <v>-12311455287.147346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0.80323853099999998</v>
      </c>
      <c r="Q72" s="5">
        <f t="shared" si="91"/>
        <v>50</v>
      </c>
      <c r="R72">
        <f t="shared" si="62"/>
        <v>100000</v>
      </c>
      <c r="S72">
        <f t="shared" si="63"/>
        <v>-58857810832.434158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-4.3845849412236007</v>
      </c>
      <c r="AC72">
        <f t="shared" si="64"/>
        <v>-3.9148081332030849</v>
      </c>
      <c r="AE72">
        <f t="shared" si="65"/>
        <v>0</v>
      </c>
      <c r="AF72">
        <f t="shared" si="66"/>
        <v>0</v>
      </c>
      <c r="AG72">
        <f t="shared" si="67"/>
        <v>-3.3256487778218493E-9</v>
      </c>
      <c r="AH72">
        <f t="shared" si="68"/>
        <v>-2.860642779501341E-5</v>
      </c>
      <c r="AI72">
        <f t="shared" si="69"/>
        <v>-2.860975344379123E-5</v>
      </c>
      <c r="AJ72">
        <f t="shared" si="70"/>
        <v>-0.4697768080205158</v>
      </c>
      <c r="AK72">
        <f t="shared" si="61"/>
        <v>-0.30692094588565205</v>
      </c>
      <c r="AL72">
        <f t="shared" si="71"/>
        <v>-0.77672636365961156</v>
      </c>
      <c r="AN72">
        <f t="shared" si="72"/>
        <v>0</v>
      </c>
      <c r="AO72">
        <f t="shared" si="73"/>
        <v>0</v>
      </c>
      <c r="AP72">
        <f t="shared" si="74"/>
        <v>-3.4176466494506662E-12</v>
      </c>
      <c r="AQ72">
        <f t="shared" si="75"/>
        <v>-2.9397771273493518E-8</v>
      </c>
      <c r="AR72">
        <f t="shared" si="76"/>
        <v>-2.9401188920142968E-8</v>
      </c>
      <c r="AS72">
        <f t="shared" si="77"/>
        <v>-4.8277230735486613E-4</v>
      </c>
      <c r="AT72">
        <f t="shared" si="78"/>
        <v>-3.1541134149449824E-4</v>
      </c>
      <c r="AU72">
        <f t="shared" si="79"/>
        <v>-7.9821305003828437E-4</v>
      </c>
      <c r="AW72">
        <v>69</v>
      </c>
      <c r="AX72">
        <f>IF(Z72&gt;0, (R72*SUMPRODUCT(K72:$K$98, X72:$X$98)-K72*$AZ$3)/Z72, 0)</f>
        <v>-58857810832.434158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0.80709142899999997</v>
      </c>
      <c r="Q73" s="5">
        <f t="shared" si="91"/>
        <v>50</v>
      </c>
      <c r="R73">
        <f t="shared" si="62"/>
        <v>100000</v>
      </c>
      <c r="S73">
        <f t="shared" si="63"/>
        <v>-287310851058.03381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-3.9148081332030849</v>
      </c>
      <c r="AC73">
        <f t="shared" si="64"/>
        <v>-3.4953644302627822</v>
      </c>
      <c r="AE73">
        <f t="shared" si="65"/>
        <v>0</v>
      </c>
      <c r="AF73">
        <f t="shared" si="66"/>
        <v>0</v>
      </c>
      <c r="AG73">
        <f t="shared" si="67"/>
        <v>-6.0828966559929104E-10</v>
      </c>
      <c r="AH73">
        <f t="shared" si="68"/>
        <v>-5.3682052488886791E-6</v>
      </c>
      <c r="AI73">
        <f t="shared" si="69"/>
        <v>-5.3688135385542788E-6</v>
      </c>
      <c r="AJ73">
        <f t="shared" si="70"/>
        <v>-0.41944370294030264</v>
      </c>
      <c r="AK73">
        <f t="shared" ref="AK73:AK98" si="92">G73*SUM(AB73:AB73, AE73:AF73)</f>
        <v>-0.27403656932421594</v>
      </c>
      <c r="AL73">
        <f t="shared" si="71"/>
        <v>-0.69348564107805721</v>
      </c>
      <c r="AN73">
        <f t="shared" si="72"/>
        <v>0</v>
      </c>
      <c r="AO73">
        <f t="shared" si="73"/>
        <v>0</v>
      </c>
      <c r="AP73">
        <f t="shared" si="74"/>
        <v>-5.5814005788746371E-13</v>
      </c>
      <c r="AQ73">
        <f t="shared" si="75"/>
        <v>-4.9256309252182143E-9</v>
      </c>
      <c r="AR73">
        <f t="shared" si="76"/>
        <v>-4.9261890652761015E-9</v>
      </c>
      <c r="AS73">
        <f t="shared" si="77"/>
        <v>-3.8486324177312392E-4</v>
      </c>
      <c r="AT73">
        <f t="shared" si="78"/>
        <v>-2.5144399998183715E-4</v>
      </c>
      <c r="AU73">
        <f t="shared" si="79"/>
        <v>-6.363121679440264E-4</v>
      </c>
      <c r="AW73">
        <v>70</v>
      </c>
      <c r="AX73">
        <f>IF(Z73&gt;0, (R73*SUMPRODUCT(K73:$K$98, X73:$X$98)-K73*$AZ$3)/Z73, 0)</f>
        <v>-287310851058.03381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0.81105379099999997</v>
      </c>
      <c r="Q74" s="5">
        <f t="shared" si="91"/>
        <v>50</v>
      </c>
      <c r="R74">
        <f t="shared" si="62"/>
        <v>100000</v>
      </c>
      <c r="S74">
        <f t="shared" si="63"/>
        <v>-1433545574248.8064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-3.4953644302627822</v>
      </c>
      <c r="AC74">
        <f t="shared" si="64"/>
        <v>-3.1208611027437039</v>
      </c>
      <c r="AE74">
        <f t="shared" si="65"/>
        <v>0</v>
      </c>
      <c r="AF74">
        <f t="shared" si="66"/>
        <v>0</v>
      </c>
      <c r="AG74">
        <f t="shared" si="67"/>
        <v>-1.088511296328709E-10</v>
      </c>
      <c r="AH74">
        <f t="shared" si="68"/>
        <v>-9.8671127862085445E-7</v>
      </c>
      <c r="AI74">
        <f t="shared" si="69"/>
        <v>-9.8682012975048737E-7</v>
      </c>
      <c r="AJ74">
        <f t="shared" si="70"/>
        <v>-0.37450332751907833</v>
      </c>
      <c r="AK74">
        <f t="shared" si="92"/>
        <v>-0.24467551011839478</v>
      </c>
      <c r="AL74">
        <f t="shared" si="71"/>
        <v>-0.61917982445760289</v>
      </c>
      <c r="AN74">
        <f t="shared" si="72"/>
        <v>0</v>
      </c>
      <c r="AO74">
        <f t="shared" si="73"/>
        <v>0</v>
      </c>
      <c r="AP74">
        <f t="shared" si="74"/>
        <v>-8.9175935223216282E-14</v>
      </c>
      <c r="AQ74">
        <f t="shared" si="75"/>
        <v>-8.0836001760461934E-10</v>
      </c>
      <c r="AR74">
        <f t="shared" si="76"/>
        <v>-8.0844919353984265E-10</v>
      </c>
      <c r="AS74">
        <f t="shared" si="77"/>
        <v>-3.0681063750426284E-4</v>
      </c>
      <c r="AT74">
        <f t="shared" si="78"/>
        <v>-2.0044961880153435E-4</v>
      </c>
      <c r="AU74">
        <f t="shared" si="79"/>
        <v>-5.0726106475499082E-4</v>
      </c>
      <c r="AW74">
        <v>71</v>
      </c>
      <c r="AX74">
        <f>IF(Z74&gt;0, (R74*SUMPRODUCT(K74:$K$98, X74:$X$98)-K74*$AZ$3)/Z74, 0)</f>
        <v>-1433545574248.8064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0.81525055400000002</v>
      </c>
      <c r="Q75" s="5">
        <f t="shared" si="91"/>
        <v>50</v>
      </c>
      <c r="R75">
        <f t="shared" si="62"/>
        <v>100000</v>
      </c>
      <c r="S75">
        <f t="shared" si="63"/>
        <v>-7324494784969.167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-3.1208611027437039</v>
      </c>
      <c r="AC75">
        <f t="shared" si="64"/>
        <v>-2.7864831281550018</v>
      </c>
      <c r="AE75">
        <f t="shared" si="65"/>
        <v>0</v>
      </c>
      <c r="AF75">
        <f t="shared" si="66"/>
        <v>0</v>
      </c>
      <c r="AG75">
        <f t="shared" si="67"/>
        <v>-1.9021674599818366E-11</v>
      </c>
      <c r="AH75">
        <f t="shared" si="68"/>
        <v>-1.7748188747344765E-7</v>
      </c>
      <c r="AI75">
        <f t="shared" si="69"/>
        <v>-1.7750090914804747E-7</v>
      </c>
      <c r="AJ75">
        <f t="shared" si="70"/>
        <v>-0.33437797458870211</v>
      </c>
      <c r="AK75">
        <f t="shared" si="92"/>
        <v>-0.21846027719205929</v>
      </c>
      <c r="AL75">
        <f t="shared" si="71"/>
        <v>-0.5528384292816706</v>
      </c>
      <c r="AN75">
        <f t="shared" si="72"/>
        <v>0</v>
      </c>
      <c r="AO75">
        <f t="shared" si="73"/>
        <v>0</v>
      </c>
      <c r="AP75">
        <f t="shared" si="74"/>
        <v>-1.3913790425704395E-14</v>
      </c>
      <c r="AQ75">
        <f t="shared" si="75"/>
        <v>-1.2982273320391997E-10</v>
      </c>
      <c r="AR75">
        <f t="shared" si="76"/>
        <v>-1.2983664699434568E-10</v>
      </c>
      <c r="AS75">
        <f t="shared" si="77"/>
        <v>-2.4458756441155481E-4</v>
      </c>
      <c r="AT75">
        <f t="shared" si="78"/>
        <v>-1.5979720908592494E-4</v>
      </c>
      <c r="AU75">
        <f t="shared" si="79"/>
        <v>-4.0438490333412678E-4</v>
      </c>
      <c r="AW75">
        <v>72</v>
      </c>
      <c r="AX75">
        <f>IF(Z75&gt;0, (R75*SUMPRODUCT(K75:$K$98, X75:$X$98)-K75*$AZ$3)/Z75, 0)</f>
        <v>-7324494784969.167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0.81969331899999998</v>
      </c>
      <c r="Q76" s="5">
        <f t="shared" si="91"/>
        <v>50</v>
      </c>
      <c r="R76">
        <f t="shared" si="62"/>
        <v>100000</v>
      </c>
      <c r="S76">
        <f t="shared" si="63"/>
        <v>-38399711910758.992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-2.7864831281550018</v>
      </c>
      <c r="AC76">
        <f t="shared" si="64"/>
        <v>-2.4879313645374483</v>
      </c>
      <c r="AE76">
        <f t="shared" si="65"/>
        <v>0</v>
      </c>
      <c r="AF76">
        <f t="shared" si="66"/>
        <v>0</v>
      </c>
      <c r="AG76">
        <f t="shared" si="67"/>
        <v>-3.2395182681570706E-12</v>
      </c>
      <c r="AH76">
        <f t="shared" si="68"/>
        <v>-3.1183879171326225E-8</v>
      </c>
      <c r="AI76">
        <f t="shared" si="69"/>
        <v>-3.1187118689594382E-8</v>
      </c>
      <c r="AJ76">
        <f t="shared" si="70"/>
        <v>-0.29855176361755342</v>
      </c>
      <c r="AK76">
        <f t="shared" si="92"/>
        <v>-0.19505381897085014</v>
      </c>
      <c r="AL76">
        <f t="shared" si="71"/>
        <v>-0.49360561377552226</v>
      </c>
      <c r="AN76">
        <f t="shared" si="72"/>
        <v>0</v>
      </c>
      <c r="AO76">
        <f t="shared" si="73"/>
        <v>0</v>
      </c>
      <c r="AP76">
        <f t="shared" si="74"/>
        <v>-2.115724524581512E-15</v>
      </c>
      <c r="AQ76">
        <f t="shared" si="75"/>
        <v>-2.0366144739135819E-11</v>
      </c>
      <c r="AR76">
        <f t="shared" si="76"/>
        <v>-2.0368260463660399E-11</v>
      </c>
      <c r="AS76">
        <f t="shared" si="77"/>
        <v>-1.949837092605937E-4</v>
      </c>
      <c r="AT76">
        <f t="shared" si="78"/>
        <v>-1.2738935676528222E-4</v>
      </c>
      <c r="AU76">
        <f t="shared" si="79"/>
        <v>-3.2237308639413635E-4</v>
      </c>
      <c r="AW76">
        <v>73</v>
      </c>
      <c r="AX76">
        <f>IF(Z76&gt;0, (R76*SUMPRODUCT(K76:$K$98, X76:$X$98)-K76*$AZ$3)/Z76, 0)</f>
        <v>-38399711910758.992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0.82421808699999999</v>
      </c>
      <c r="Q77" s="5">
        <f t="shared" si="91"/>
        <v>50</v>
      </c>
      <c r="R77">
        <f t="shared" si="62"/>
        <v>100000</v>
      </c>
      <c r="S77">
        <f t="shared" si="63"/>
        <v>-206810601005987.22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-2.4879313645374483</v>
      </c>
      <c r="AC77">
        <f t="shared" si="64"/>
        <v>-2.2213672897833714</v>
      </c>
      <c r="AE77">
        <f t="shared" si="65"/>
        <v>0</v>
      </c>
      <c r="AF77">
        <f t="shared" si="66"/>
        <v>0</v>
      </c>
      <c r="AG77">
        <f t="shared" si="67"/>
        <v>-5.3705353569352624E-13</v>
      </c>
      <c r="AH77">
        <f t="shared" si="68"/>
        <v>-5.3401390995639474E-9</v>
      </c>
      <c r="AI77">
        <f t="shared" si="69"/>
        <v>-5.3406761530996408E-9</v>
      </c>
      <c r="AJ77">
        <f t="shared" si="70"/>
        <v>-0.26656407475407695</v>
      </c>
      <c r="AK77">
        <f t="shared" si="92"/>
        <v>-0.1741551955176214</v>
      </c>
      <c r="AL77">
        <f t="shared" si="71"/>
        <v>-0.44071927561237456</v>
      </c>
      <c r="AN77">
        <f t="shared" si="72"/>
        <v>0</v>
      </c>
      <c r="AO77">
        <f t="shared" si="73"/>
        <v>0</v>
      </c>
      <c r="AP77">
        <f t="shared" si="74"/>
        <v>-3.1316862416619524E-16</v>
      </c>
      <c r="AQ77">
        <f t="shared" si="75"/>
        <v>-3.1139614647670684E-12</v>
      </c>
      <c r="AR77">
        <f t="shared" si="76"/>
        <v>-3.1142746333912344E-12</v>
      </c>
      <c r="AS77">
        <f t="shared" si="77"/>
        <v>-1.5543981930044926E-4</v>
      </c>
      <c r="AT77">
        <f t="shared" si="78"/>
        <v>-1.0155401528307202E-4</v>
      </c>
      <c r="AU77">
        <f t="shared" si="79"/>
        <v>-2.5699383769779596E-4</v>
      </c>
      <c r="AW77">
        <v>74</v>
      </c>
      <c r="AX77">
        <f>IF(Z77&gt;0, (R77*SUMPRODUCT(K77:$K$98, X77:$X$98)-K77*$AZ$3)/Z77, 0)</f>
        <v>-206810601005987.22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0.82894669600000004</v>
      </c>
      <c r="Q78" s="5">
        <f t="shared" si="91"/>
        <v>50</v>
      </c>
      <c r="R78">
        <f t="shared" si="62"/>
        <v>100000</v>
      </c>
      <c r="S78">
        <f t="shared" si="63"/>
        <v>-1146529240573839.5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-2.2213672897833714</v>
      </c>
      <c r="AC78">
        <f t="shared" si="64"/>
        <v>-1.9833636515950179</v>
      </c>
      <c r="AE78">
        <f t="shared" si="65"/>
        <v>0</v>
      </c>
      <c r="AF78">
        <f t="shared" si="66"/>
        <v>0</v>
      </c>
      <c r="AG78">
        <f t="shared" si="67"/>
        <v>-8.6494246348324333E-14</v>
      </c>
      <c r="AH78">
        <f t="shared" si="68"/>
        <v>-8.9037750797653337E-10</v>
      </c>
      <c r="AI78">
        <f t="shared" si="69"/>
        <v>-8.9046400222288171E-10</v>
      </c>
      <c r="AJ78">
        <f t="shared" si="70"/>
        <v>-0.23800363818835346</v>
      </c>
      <c r="AK78">
        <f t="shared" si="92"/>
        <v>-0.15549571028483603</v>
      </c>
      <c r="AL78">
        <f t="shared" si="71"/>
        <v>-0.39349934936365349</v>
      </c>
      <c r="AN78">
        <f t="shared" si="72"/>
        <v>0</v>
      </c>
      <c r="AO78">
        <f t="shared" si="73"/>
        <v>0</v>
      </c>
      <c r="AP78">
        <f t="shared" si="74"/>
        <v>-4.5032894313482135E-17</v>
      </c>
      <c r="AQ78">
        <f t="shared" si="75"/>
        <v>-4.6357160052398805E-13</v>
      </c>
      <c r="AR78">
        <f t="shared" si="76"/>
        <v>-4.6361663341830158E-13</v>
      </c>
      <c r="AS78">
        <f t="shared" si="77"/>
        <v>-1.2391567228180146E-4</v>
      </c>
      <c r="AT78">
        <f t="shared" si="78"/>
        <v>-8.0958239225036231E-5</v>
      </c>
      <c r="AU78">
        <f t="shared" si="79"/>
        <v>-2.0487391197045434E-4</v>
      </c>
      <c r="AW78">
        <v>75</v>
      </c>
      <c r="AX78">
        <f>IF(Z78&gt;0, (R78*SUMPRODUCT(K78:$K$98, X78:$X$98)-K78*$AZ$3)/Z78, 0)</f>
        <v>-1146529240573839.5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0.83370721699999994</v>
      </c>
      <c r="Q79" s="5">
        <f t="shared" si="91"/>
        <v>50</v>
      </c>
      <c r="R79">
        <f t="shared" si="62"/>
        <v>100000</v>
      </c>
      <c r="S79">
        <f t="shared" si="63"/>
        <v>-6549802251209271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-1.9833636515950179</v>
      </c>
      <c r="AC79">
        <f t="shared" si="64"/>
        <v>-1.7708604032102429</v>
      </c>
      <c r="AE79">
        <f t="shared" si="65"/>
        <v>0</v>
      </c>
      <c r="AF79">
        <f t="shared" si="66"/>
        <v>0</v>
      </c>
      <c r="AG79">
        <f t="shared" si="67"/>
        <v>-1.3518426475267205E-14</v>
      </c>
      <c r="AH79">
        <f t="shared" si="68"/>
        <v>-1.442217548191478E-10</v>
      </c>
      <c r="AI79">
        <f t="shared" si="69"/>
        <v>-1.4423527324562305E-10</v>
      </c>
      <c r="AJ79">
        <f t="shared" si="70"/>
        <v>-0.21250324838477508</v>
      </c>
      <c r="AK79">
        <f t="shared" si="92"/>
        <v>-0.13883545561165128</v>
      </c>
      <c r="AL79">
        <f t="shared" si="71"/>
        <v>-0.3513387041406616</v>
      </c>
      <c r="AN79">
        <f t="shared" si="72"/>
        <v>0</v>
      </c>
      <c r="AO79">
        <f t="shared" si="73"/>
        <v>0</v>
      </c>
      <c r="AP79">
        <f t="shared" si="74"/>
        <v>-6.2842110524991078E-18</v>
      </c>
      <c r="AQ79">
        <f t="shared" si="75"/>
        <v>-6.7043301770621989E-14</v>
      </c>
      <c r="AR79">
        <f t="shared" si="76"/>
        <v>-6.7049585981674484E-14</v>
      </c>
      <c r="AS79">
        <f t="shared" si="77"/>
        <v>-9.8784815276747718E-5</v>
      </c>
      <c r="AT79">
        <f t="shared" si="78"/>
        <v>-6.4539412647598315E-5</v>
      </c>
      <c r="AU79">
        <f t="shared" si="79"/>
        <v>-1.633242279913956E-4</v>
      </c>
      <c r="AW79">
        <v>76</v>
      </c>
      <c r="AX79">
        <f>IF(Z79&gt;0, (R79*SUMPRODUCT(K79:$K$98, X79:$X$98)-K79*$AZ$3)/Z79, 0)</f>
        <v>-6549802251209271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0.83838979800000002</v>
      </c>
      <c r="Q80" s="5">
        <f t="shared" si="91"/>
        <v>50</v>
      </c>
      <c r="R80">
        <f t="shared" si="62"/>
        <v>100000</v>
      </c>
      <c r="S80">
        <f t="shared" si="63"/>
        <v>-3.8572850950322008E+16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-1.7708604032102429</v>
      </c>
      <c r="AC80">
        <f t="shared" si="64"/>
        <v>-1.5811253600092041</v>
      </c>
      <c r="AE80">
        <f t="shared" si="65"/>
        <v>0</v>
      </c>
      <c r="AF80">
        <f t="shared" si="66"/>
        <v>0</v>
      </c>
      <c r="AG80">
        <f t="shared" si="67"/>
        <v>-2.0495313686374078E-15</v>
      </c>
      <c r="AH80">
        <f t="shared" si="68"/>
        <v>-2.2667421683754249E-11</v>
      </c>
      <c r="AI80">
        <f t="shared" si="69"/>
        <v>-2.2669471215122887E-11</v>
      </c>
      <c r="AJ80">
        <f t="shared" si="70"/>
        <v>-0.18973504320103873</v>
      </c>
      <c r="AK80">
        <f t="shared" si="92"/>
        <v>-0.12396022822471701</v>
      </c>
      <c r="AL80">
        <f t="shared" si="71"/>
        <v>-0.31369527144842524</v>
      </c>
      <c r="AN80">
        <f t="shared" si="72"/>
        <v>0</v>
      </c>
      <c r="AO80">
        <f t="shared" si="73"/>
        <v>0</v>
      </c>
      <c r="AP80">
        <f t="shared" si="74"/>
        <v>-8.5067009560716225E-19</v>
      </c>
      <c r="AQ80">
        <f t="shared" si="75"/>
        <v>-9.4082472051680245E-15</v>
      </c>
      <c r="AR80">
        <f t="shared" si="76"/>
        <v>-9.4090978752636328E-15</v>
      </c>
      <c r="AS80">
        <f t="shared" si="77"/>
        <v>-7.8750649933775693E-5</v>
      </c>
      <c r="AT80">
        <f t="shared" si="78"/>
        <v>-5.1450424623416043E-5</v>
      </c>
      <c r="AU80">
        <f t="shared" si="79"/>
        <v>-1.3020107456660084E-4</v>
      </c>
      <c r="AW80">
        <v>77</v>
      </c>
      <c r="AX80">
        <f>IF(Z80&gt;0, (R80*SUMPRODUCT(K80:$K$98, X80:$X$98)-K80*$AZ$3)/Z80, 0)</f>
        <v>-3.8572850950322008E+16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0.84318435700000005</v>
      </c>
      <c r="Q81" s="5">
        <f t="shared" si="91"/>
        <v>50</v>
      </c>
      <c r="R81">
        <f t="shared" si="62"/>
        <v>100000</v>
      </c>
      <c r="S81">
        <f t="shared" si="63"/>
        <v>-2.3458021766358464E+17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-1.5811253600092041</v>
      </c>
      <c r="AC81">
        <f t="shared" si="64"/>
        <v>-1.4117190714367973</v>
      </c>
      <c r="AE81">
        <f t="shared" si="65"/>
        <v>0</v>
      </c>
      <c r="AF81">
        <f t="shared" si="66"/>
        <v>0</v>
      </c>
      <c r="AG81">
        <f t="shared" si="67"/>
        <v>-3.00903265735171E-16</v>
      </c>
      <c r="AH81">
        <f t="shared" si="68"/>
        <v>-3.4562655784317256E-12</v>
      </c>
      <c r="AI81">
        <f t="shared" si="69"/>
        <v>-3.456566481697461E-12</v>
      </c>
      <c r="AJ81">
        <f t="shared" si="70"/>
        <v>-0.1694062885724068</v>
      </c>
      <c r="AK81">
        <f t="shared" si="92"/>
        <v>-0.1106787752006443</v>
      </c>
      <c r="AL81">
        <f t="shared" si="71"/>
        <v>-0.28008506377650766</v>
      </c>
      <c r="AN81">
        <f t="shared" si="72"/>
        <v>0</v>
      </c>
      <c r="AO81">
        <f t="shared" si="73"/>
        <v>0</v>
      </c>
      <c r="AP81">
        <f t="shared" si="74"/>
        <v>-1.1151042595306872E-19</v>
      </c>
      <c r="AQ81">
        <f t="shared" si="75"/>
        <v>-1.2808423528279528E-15</v>
      </c>
      <c r="AR81">
        <f t="shared" si="76"/>
        <v>-1.280953863253906E-15</v>
      </c>
      <c r="AS81">
        <f t="shared" si="77"/>
        <v>-6.2779535980388466E-5</v>
      </c>
      <c r="AT81">
        <f t="shared" si="78"/>
        <v>-4.1015963507189052E-5</v>
      </c>
      <c r="AU81">
        <f t="shared" si="79"/>
        <v>-1.0379549948885847E-4</v>
      </c>
      <c r="AW81">
        <v>78</v>
      </c>
      <c r="AX81">
        <f>IF(Z81&gt;0, (R81*SUMPRODUCT(K81:$K$98, X81:$X$98)-K81*$AZ$3)/Z81, 0)</f>
        <v>-2.3458021766358464E+17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0.84806285100000001</v>
      </c>
      <c r="Q82" s="5">
        <f t="shared" si="91"/>
        <v>50</v>
      </c>
      <c r="R82">
        <f t="shared" si="62"/>
        <v>100000</v>
      </c>
      <c r="S82">
        <f t="shared" si="63"/>
        <v>-1.4756293499590794E+18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-1.4117190714367973</v>
      </c>
      <c r="AC82">
        <f t="shared" si="64"/>
        <v>-1.2604634566399986</v>
      </c>
      <c r="AE82">
        <f t="shared" si="65"/>
        <v>0</v>
      </c>
      <c r="AF82">
        <f t="shared" si="66"/>
        <v>0</v>
      </c>
      <c r="AG82">
        <f t="shared" si="67"/>
        <v>-4.270935166323956E-17</v>
      </c>
      <c r="AH82">
        <f t="shared" si="68"/>
        <v>-5.1036976282915946E-13</v>
      </c>
      <c r="AI82">
        <f t="shared" si="69"/>
        <v>-5.1041247218082272E-13</v>
      </c>
      <c r="AJ82">
        <f t="shared" si="70"/>
        <v>-0.15125561479679872</v>
      </c>
      <c r="AK82">
        <f t="shared" si="92"/>
        <v>-9.8820335000575826E-2</v>
      </c>
      <c r="AL82">
        <f t="shared" si="71"/>
        <v>-0.25007594979788494</v>
      </c>
      <c r="AN82">
        <f t="shared" si="72"/>
        <v>0</v>
      </c>
      <c r="AO82">
        <f t="shared" si="73"/>
        <v>0</v>
      </c>
      <c r="AP82">
        <f t="shared" si="74"/>
        <v>-1.4131671378173376E-20</v>
      </c>
      <c r="AQ82">
        <f t="shared" si="75"/>
        <v>-1.6887116026782829E-16</v>
      </c>
      <c r="AR82">
        <f t="shared" si="76"/>
        <v>-1.6888529193920648E-16</v>
      </c>
      <c r="AS82">
        <f t="shared" si="77"/>
        <v>-5.0047461719061974E-5</v>
      </c>
      <c r="AT82">
        <f t="shared" si="78"/>
        <v>-3.2697674989787373E-5</v>
      </c>
      <c r="AU82">
        <f t="shared" si="79"/>
        <v>-8.2745136709018232E-5</v>
      </c>
      <c r="AW82">
        <v>79</v>
      </c>
      <c r="AX82">
        <f>IF(Z82&gt;0, (R82*SUMPRODUCT(K82:$K$98, X82:$X$98)-K82*$AZ$3)/Z82, 0)</f>
        <v>-1.4756293499590794E+18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0.85299375700000002</v>
      </c>
      <c r="Q83" s="5">
        <f t="shared" si="91"/>
        <v>50</v>
      </c>
      <c r="R83">
        <f t="shared" si="62"/>
        <v>100000</v>
      </c>
      <c r="S83">
        <f t="shared" si="63"/>
        <v>-9.6165413814070272E+18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-1.2604634566399986</v>
      </c>
      <c r="AC83">
        <f t="shared" si="64"/>
        <v>-1.1254138005714274</v>
      </c>
      <c r="AE83">
        <f t="shared" si="65"/>
        <v>0</v>
      </c>
      <c r="AF83">
        <f t="shared" si="66"/>
        <v>0</v>
      </c>
      <c r="AG83">
        <f t="shared" si="67"/>
        <v>-5.851447812346254E-18</v>
      </c>
      <c r="AH83">
        <f t="shared" si="68"/>
        <v>-7.2861620668521831E-14</v>
      </c>
      <c r="AI83">
        <f t="shared" si="69"/>
        <v>-7.2867472116334173E-14</v>
      </c>
      <c r="AJ83">
        <f t="shared" si="70"/>
        <v>-0.13504965606857122</v>
      </c>
      <c r="AK83">
        <f t="shared" si="92"/>
        <v>-8.8232441964799915E-2</v>
      </c>
      <c r="AL83">
        <f t="shared" si="71"/>
        <v>-0.22328209803344401</v>
      </c>
      <c r="AN83">
        <f t="shared" si="72"/>
        <v>0</v>
      </c>
      <c r="AO83">
        <f t="shared" si="73"/>
        <v>0</v>
      </c>
      <c r="AP83">
        <f t="shared" si="74"/>
        <v>-1.7286850025305055E-21</v>
      </c>
      <c r="AQ83">
        <f t="shared" si="75"/>
        <v>-2.1525406181352634E-17</v>
      </c>
      <c r="AR83">
        <f t="shared" si="76"/>
        <v>-2.1527134866355164E-17</v>
      </c>
      <c r="AS83">
        <f t="shared" si="77"/>
        <v>-3.9897530069405545E-5</v>
      </c>
      <c r="AT83">
        <f t="shared" si="78"/>
        <v>-2.6066386312011637E-5</v>
      </c>
      <c r="AU83">
        <f t="shared" si="79"/>
        <v>-6.59639163814387E-5</v>
      </c>
      <c r="AW83">
        <v>80</v>
      </c>
      <c r="AX83">
        <f>IF(Z83&gt;0, (R83*SUMPRODUCT(K83:$K$98, X83:$X$98)-K83*$AZ$3)/Z83, 0)</f>
        <v>-9.6165413814070272E+18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0.85794593600000002</v>
      </c>
      <c r="Q84" s="5">
        <f t="shared" si="91"/>
        <v>50</v>
      </c>
      <c r="R84">
        <f t="shared" si="62"/>
        <v>100000</v>
      </c>
      <c r="S84">
        <f t="shared" si="63"/>
        <v>-6.5020321237296849E+19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-1.1254138005714274</v>
      </c>
      <c r="AC84">
        <f t="shared" si="64"/>
        <v>-1.004833750510203</v>
      </c>
      <c r="AE84">
        <f t="shared" si="65"/>
        <v>0</v>
      </c>
      <c r="AF84">
        <f t="shared" si="66"/>
        <v>0</v>
      </c>
      <c r="AG84">
        <f t="shared" si="67"/>
        <v>-7.7270746390423238E-19</v>
      </c>
      <c r="AH84">
        <f t="shared" si="68"/>
        <v>-1.0040451740637119E-14</v>
      </c>
      <c r="AI84">
        <f t="shared" si="69"/>
        <v>-1.0041224448101024E-14</v>
      </c>
      <c r="AJ84">
        <f t="shared" si="70"/>
        <v>-0.12058005006122441</v>
      </c>
      <c r="AK84">
        <f t="shared" si="92"/>
        <v>-7.8778966039999926E-2</v>
      </c>
      <c r="AL84">
        <f t="shared" si="71"/>
        <v>-0.19935901610123438</v>
      </c>
      <c r="AN84">
        <f t="shared" si="72"/>
        <v>0</v>
      </c>
      <c r="AO84">
        <f t="shared" si="73"/>
        <v>0</v>
      </c>
      <c r="AP84">
        <f t="shared" si="74"/>
        <v>-2.0382132139286036E-22</v>
      </c>
      <c r="AQ84">
        <f t="shared" si="75"/>
        <v>-2.6484254866878516E-18</v>
      </c>
      <c r="AR84">
        <f t="shared" si="76"/>
        <v>-2.6486293080092448E-18</v>
      </c>
      <c r="AS84">
        <f t="shared" si="77"/>
        <v>-3.1806066700737862E-5</v>
      </c>
      <c r="AT84">
        <f t="shared" si="78"/>
        <v>-2.07799635778154E-5</v>
      </c>
      <c r="AU84">
        <f t="shared" si="79"/>
        <v>-5.2586030278555915E-5</v>
      </c>
      <c r="AW84">
        <v>81</v>
      </c>
      <c r="AX84">
        <f>IF(Z84&gt;0, (R84*SUMPRODUCT(K84:$K$98, X84:$X$98)-K84*$AZ$3)/Z84, 0)</f>
        <v>-6.5020321237296849E+19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0.86292441799999997</v>
      </c>
      <c r="Q85" s="5">
        <f t="shared" si="91"/>
        <v>50</v>
      </c>
      <c r="R85">
        <f t="shared" si="62"/>
        <v>100000</v>
      </c>
      <c r="S85">
        <f t="shared" si="63"/>
        <v>-4.5684511008248988E+20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-1.004833750510203</v>
      </c>
      <c r="AC85">
        <f t="shared" si="64"/>
        <v>-0.89717299152696695</v>
      </c>
      <c r="AE85">
        <f t="shared" si="65"/>
        <v>0</v>
      </c>
      <c r="AF85">
        <f t="shared" si="66"/>
        <v>0</v>
      </c>
      <c r="AG85">
        <f t="shared" si="67"/>
        <v>-9.819225069137433E-20</v>
      </c>
      <c r="AH85">
        <f t="shared" si="68"/>
        <v>-1.3335762771476314E-15</v>
      </c>
      <c r="AI85">
        <f t="shared" si="69"/>
        <v>-1.3336744693983228E-15</v>
      </c>
      <c r="AJ85">
        <f t="shared" si="70"/>
        <v>-0.10766075898323602</v>
      </c>
      <c r="AK85">
        <f t="shared" si="92"/>
        <v>-7.0338362535714211E-2</v>
      </c>
      <c r="AL85">
        <f t="shared" si="71"/>
        <v>-0.17799912151895156</v>
      </c>
      <c r="AN85">
        <f t="shared" si="72"/>
        <v>0</v>
      </c>
      <c r="AO85">
        <f t="shared" si="73"/>
        <v>0</v>
      </c>
      <c r="AP85">
        <f t="shared" si="74"/>
        <v>-2.3125636642863197E-23</v>
      </c>
      <c r="AQ85">
        <f t="shared" si="75"/>
        <v>-3.140757056052231E-19</v>
      </c>
      <c r="AR85">
        <f t="shared" si="76"/>
        <v>-3.1409883124186599E-19</v>
      </c>
      <c r="AS85">
        <f t="shared" si="77"/>
        <v>-2.5355601642807592E-5</v>
      </c>
      <c r="AT85">
        <f t="shared" si="78"/>
        <v>-1.6565659739967628E-5</v>
      </c>
      <c r="AU85">
        <f t="shared" si="79"/>
        <v>-4.1921261382775532E-5</v>
      </c>
      <c r="AW85">
        <v>82</v>
      </c>
      <c r="AX85">
        <f>IF(Z85&gt;0, (R85*SUMPRODUCT(K85:$K$98, X85:$X$98)-K85*$AZ$3)/Z85, 0)</f>
        <v>-4.5684511008248988E+20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0.86793829099999997</v>
      </c>
      <c r="Q86" s="5">
        <f t="shared" si="91"/>
        <v>50</v>
      </c>
      <c r="R86">
        <f t="shared" si="62"/>
        <v>100000</v>
      </c>
      <c r="S86">
        <f t="shared" si="63"/>
        <v>-3.3417311871039633E+21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-0.89717299152696695</v>
      </c>
      <c r="AC86">
        <f t="shared" si="64"/>
        <v>-0.80104731386336336</v>
      </c>
      <c r="AE86">
        <f t="shared" si="65"/>
        <v>0</v>
      </c>
      <c r="AF86">
        <f t="shared" si="66"/>
        <v>0</v>
      </c>
      <c r="AG86">
        <f t="shared" si="67"/>
        <v>-1.1985513929945591E-20</v>
      </c>
      <c r="AH86">
        <f t="shared" si="68"/>
        <v>-1.7044962850902999E-16</v>
      </c>
      <c r="AI86">
        <f t="shared" si="69"/>
        <v>-1.7046161402295994E-16</v>
      </c>
      <c r="AJ86">
        <f t="shared" si="70"/>
        <v>-9.6125677663603581E-2</v>
      </c>
      <c r="AK86">
        <f t="shared" si="92"/>
        <v>-6.2802109406887699E-2</v>
      </c>
      <c r="AL86">
        <f t="shared" si="71"/>
        <v>-0.15892778707049143</v>
      </c>
      <c r="AN86">
        <f t="shared" si="72"/>
        <v>0</v>
      </c>
      <c r="AO86">
        <f t="shared" si="73"/>
        <v>0</v>
      </c>
      <c r="AP86">
        <f t="shared" si="74"/>
        <v>-2.5203167235186664E-24</v>
      </c>
      <c r="AQ86">
        <f t="shared" si="75"/>
        <v>-3.5842188475167246E-20</v>
      </c>
      <c r="AR86">
        <f t="shared" si="76"/>
        <v>-3.5844708791890763E-20</v>
      </c>
      <c r="AS86">
        <f t="shared" si="77"/>
        <v>-2.0213330391268805E-5</v>
      </c>
      <c r="AT86">
        <f t="shared" si="78"/>
        <v>-1.3206042522295625E-5</v>
      </c>
      <c r="AU86">
        <f t="shared" si="79"/>
        <v>-3.3419372913564462E-5</v>
      </c>
      <c r="AW86">
        <v>83</v>
      </c>
      <c r="AX86">
        <f>IF(Z86&gt;0, (R86*SUMPRODUCT(K86:$K$98, X86:$X$98)-K86*$AZ$3)/Z86, 0)</f>
        <v>-3.3417311871039633E+21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0.872959127</v>
      </c>
      <c r="Q87" s="5">
        <f t="shared" si="91"/>
        <v>50</v>
      </c>
      <c r="R87">
        <f t="shared" si="62"/>
        <v>100000</v>
      </c>
      <c r="S87">
        <f t="shared" si="63"/>
        <v>-2.5492705953365988E+22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-0.80104731386336336</v>
      </c>
      <c r="AC87">
        <f t="shared" si="64"/>
        <v>-0.71522081594943154</v>
      </c>
      <c r="AE87">
        <f t="shared" si="65"/>
        <v>0</v>
      </c>
      <c r="AF87">
        <f t="shared" si="66"/>
        <v>0</v>
      </c>
      <c r="AG87">
        <f t="shared" si="67"/>
        <v>-1.4027950137144929E-21</v>
      </c>
      <c r="AH87">
        <f t="shared" si="68"/>
        <v>-2.0925727553863285E-17</v>
      </c>
      <c r="AI87">
        <f t="shared" si="69"/>
        <v>-2.0927130348877E-17</v>
      </c>
      <c r="AJ87">
        <f t="shared" si="70"/>
        <v>-8.5826497913931821E-2</v>
      </c>
      <c r="AK87">
        <f t="shared" si="92"/>
        <v>-5.6073311970435441E-2</v>
      </c>
      <c r="AL87">
        <f t="shared" si="71"/>
        <v>-0.14189980988436729</v>
      </c>
      <c r="AN87">
        <f t="shared" si="72"/>
        <v>0</v>
      </c>
      <c r="AO87">
        <f t="shared" si="73"/>
        <v>0</v>
      </c>
      <c r="AP87">
        <f t="shared" si="74"/>
        <v>-2.633750621045753E-25</v>
      </c>
      <c r="AQ87">
        <f t="shared" si="75"/>
        <v>-3.9288097977256346E-21</v>
      </c>
      <c r="AR87">
        <f t="shared" si="76"/>
        <v>-3.9290731727877392E-21</v>
      </c>
      <c r="AS87">
        <f t="shared" si="77"/>
        <v>-1.6113943232835472E-5</v>
      </c>
      <c r="AT87">
        <f t="shared" si="78"/>
        <v>-1.0527776245452505E-5</v>
      </c>
      <c r="AU87">
        <f t="shared" si="79"/>
        <v>-2.6641719478287984E-5</v>
      </c>
      <c r="AW87">
        <v>84</v>
      </c>
      <c r="AX87">
        <f>IF(Z87&gt;0, (R87*SUMPRODUCT(K87:$K$98, X87:$X$98)-K87*$AZ$3)/Z87, 0)</f>
        <v>-2.5492705953365988E+22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0.877957722</v>
      </c>
      <c r="Q88" s="5">
        <f t="shared" si="91"/>
        <v>50</v>
      </c>
      <c r="R88">
        <f t="shared" si="62"/>
        <v>100000</v>
      </c>
      <c r="S88">
        <f t="shared" si="63"/>
        <v>-2.0314960573382511E+23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-0.71522081594943154</v>
      </c>
      <c r="AC88">
        <f t="shared" si="64"/>
        <v>-0.63859001424056383</v>
      </c>
      <c r="AE88">
        <f t="shared" si="65"/>
        <v>0</v>
      </c>
      <c r="AF88">
        <f t="shared" si="66"/>
        <v>0</v>
      </c>
      <c r="AG88">
        <f t="shared" si="67"/>
        <v>-1.5717234890361305E-22</v>
      </c>
      <c r="AH88">
        <f t="shared" si="68"/>
        <v>-2.4631894293474698E-18</v>
      </c>
      <c r="AI88">
        <f t="shared" si="69"/>
        <v>-2.4633466016963732E-18</v>
      </c>
      <c r="AJ88">
        <f t="shared" si="70"/>
        <v>-7.6630801708867713E-2</v>
      </c>
      <c r="AK88">
        <f t="shared" si="92"/>
        <v>-5.006545711646021E-2</v>
      </c>
      <c r="AL88">
        <f t="shared" si="71"/>
        <v>-0.12669625882532792</v>
      </c>
      <c r="AN88">
        <f t="shared" si="72"/>
        <v>0</v>
      </c>
      <c r="AO88">
        <f t="shared" si="73"/>
        <v>0</v>
      </c>
      <c r="AP88">
        <f t="shared" si="74"/>
        <v>-2.6347448148739374E-26</v>
      </c>
      <c r="AQ88">
        <f t="shared" si="75"/>
        <v>-4.1291458849453831E-22</v>
      </c>
      <c r="AR88">
        <f t="shared" si="76"/>
        <v>-4.1294093594268701E-22</v>
      </c>
      <c r="AS88">
        <f t="shared" si="77"/>
        <v>-1.2845936888421137E-5</v>
      </c>
      <c r="AT88">
        <f t="shared" si="78"/>
        <v>-8.3926787671018056E-6</v>
      </c>
      <c r="AU88">
        <f t="shared" si="79"/>
        <v>-2.1238615655522943E-5</v>
      </c>
      <c r="AW88">
        <v>85</v>
      </c>
      <c r="AX88">
        <f>IF(Z88&gt;0, (R88*SUMPRODUCT(K88:$K$98, X88:$X$98)-K88*$AZ$3)/Z88, 0)</f>
        <v>-2.0314960573382511E+23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0.88376105100000002</v>
      </c>
      <c r="Q89" s="5">
        <f t="shared" si="91"/>
        <v>50</v>
      </c>
      <c r="R89">
        <f t="shared" si="62"/>
        <v>100000</v>
      </c>
      <c r="S89">
        <f t="shared" si="63"/>
        <v>-1.7073171210311786E+24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-0.63859001424056383</v>
      </c>
      <c r="AC89">
        <f t="shared" si="64"/>
        <v>-0.57016965557193189</v>
      </c>
      <c r="AE89">
        <f t="shared" si="65"/>
        <v>0</v>
      </c>
      <c r="AF89">
        <f t="shared" si="66"/>
        <v>0</v>
      </c>
      <c r="AG89">
        <f t="shared" si="67"/>
        <v>-1.6697825159381143E-23</v>
      </c>
      <c r="AH89">
        <f t="shared" si="68"/>
        <v>-2.7780560051039158E-19</v>
      </c>
      <c r="AI89">
        <f t="shared" si="69"/>
        <v>-2.7782229833555098E-19</v>
      </c>
      <c r="AJ89">
        <f t="shared" si="70"/>
        <v>-6.8420358668631942E-2</v>
      </c>
      <c r="AK89">
        <f t="shared" si="92"/>
        <v>-4.4701300996839471E-2</v>
      </c>
      <c r="AL89">
        <f t="shared" si="71"/>
        <v>-0.11312165966547141</v>
      </c>
      <c r="AN89">
        <f t="shared" si="72"/>
        <v>0</v>
      </c>
      <c r="AO89">
        <f t="shared" si="73"/>
        <v>0</v>
      </c>
      <c r="AP89">
        <f t="shared" si="74"/>
        <v>-2.4992189287089864E-27</v>
      </c>
      <c r="AQ89">
        <f t="shared" si="75"/>
        <v>-4.1580086548389131E-23</v>
      </c>
      <c r="AR89">
        <f t="shared" si="76"/>
        <v>-4.1582585767317838E-23</v>
      </c>
      <c r="AS89">
        <f t="shared" si="77"/>
        <v>-1.0240702238856144E-5</v>
      </c>
      <c r="AT89">
        <f t="shared" si="78"/>
        <v>-6.6905921293860044E-6</v>
      </c>
      <c r="AU89">
        <f t="shared" si="79"/>
        <v>-1.6931294368242148E-5</v>
      </c>
      <c r="AW89">
        <v>86</v>
      </c>
      <c r="AX89">
        <f>IF(Z89&gt;0, (R89*SUMPRODUCT(K89:$K$98, X89:$X$98)-K89*$AZ$3)/Z89, 0)</f>
        <v>-1.7073171210311786E+24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0.88953285599999998</v>
      </c>
      <c r="Q90" s="5">
        <f t="shared" si="91"/>
        <v>50</v>
      </c>
      <c r="R90">
        <f t="shared" si="62"/>
        <v>100000</v>
      </c>
      <c r="S90">
        <f t="shared" si="63"/>
        <v>-1.5173022999787683E+25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-0.57016965557193189</v>
      </c>
      <c r="AC90">
        <f t="shared" si="64"/>
        <v>-0.5090800496177964</v>
      </c>
      <c r="AE90">
        <f t="shared" si="65"/>
        <v>0</v>
      </c>
      <c r="AF90">
        <f t="shared" si="66"/>
        <v>0</v>
      </c>
      <c r="AG90">
        <f t="shared" si="67"/>
        <v>-1.6775828047743682E-24</v>
      </c>
      <c r="AH90">
        <f t="shared" si="68"/>
        <v>-2.970652820602593E-20</v>
      </c>
      <c r="AI90">
        <f t="shared" si="69"/>
        <v>-2.9708205788830704E-20</v>
      </c>
      <c r="AJ90">
        <f t="shared" si="70"/>
        <v>-6.1089605954135484E-2</v>
      </c>
      <c r="AK90">
        <f t="shared" si="92"/>
        <v>-3.9911875890035239E-2</v>
      </c>
      <c r="AL90">
        <f t="shared" si="71"/>
        <v>-0.10100148184417072</v>
      </c>
      <c r="AN90">
        <f t="shared" si="72"/>
        <v>0</v>
      </c>
      <c r="AO90">
        <f t="shared" si="73"/>
        <v>0</v>
      </c>
      <c r="AP90">
        <f t="shared" si="74"/>
        <v>-2.2418695356976022E-28</v>
      </c>
      <c r="AQ90">
        <f t="shared" si="75"/>
        <v>-3.969888127542438E-24</v>
      </c>
      <c r="AR90">
        <f t="shared" si="76"/>
        <v>-3.9701123144960078E-24</v>
      </c>
      <c r="AS90">
        <f t="shared" si="77"/>
        <v>-8.1638251266391215E-6</v>
      </c>
      <c r="AT90">
        <f t="shared" si="78"/>
        <v>-5.3336990827375668E-6</v>
      </c>
      <c r="AU90">
        <f t="shared" si="79"/>
        <v>-1.3497524209376688E-5</v>
      </c>
      <c r="AW90">
        <v>87</v>
      </c>
      <c r="AX90">
        <f>IF(Z90&gt;0, (R90*SUMPRODUCT(K90:$K$98, X90:$X$98)-K90*$AZ$3)/Z90, 0)</f>
        <v>-1.5173022999787683E+25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0.89526598199999996</v>
      </c>
      <c r="Q91" s="5">
        <f t="shared" si="91"/>
        <v>50</v>
      </c>
      <c r="R91">
        <f t="shared" si="62"/>
        <v>100000</v>
      </c>
      <c r="S91">
        <f t="shared" si="63"/>
        <v>-1.4300398368087945E+26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-0.5090800496177964</v>
      </c>
      <c r="AC91">
        <f t="shared" si="64"/>
        <v>-0.45453575858731815</v>
      </c>
      <c r="AE91">
        <f t="shared" si="65"/>
        <v>0</v>
      </c>
      <c r="AF91">
        <f t="shared" si="66"/>
        <v>0</v>
      </c>
      <c r="AG91">
        <f t="shared" si="67"/>
        <v>-1.5892415962398552E-25</v>
      </c>
      <c r="AH91">
        <f t="shared" si="68"/>
        <v>-3.0037656342052781E-21</v>
      </c>
      <c r="AI91">
        <f t="shared" si="69"/>
        <v>-3.0039245583649022E-21</v>
      </c>
      <c r="AJ91">
        <f t="shared" si="70"/>
        <v>-5.4544291030478254E-2</v>
      </c>
      <c r="AK91">
        <f t="shared" si="92"/>
        <v>-3.563560347324575E-2</v>
      </c>
      <c r="AL91">
        <f t="shared" si="71"/>
        <v>-9.0179894503724004E-2</v>
      </c>
      <c r="AN91">
        <f t="shared" si="72"/>
        <v>0</v>
      </c>
      <c r="AO91">
        <f t="shared" si="73"/>
        <v>0</v>
      </c>
      <c r="AP91">
        <f t="shared" si="74"/>
        <v>-1.8962616870395386E-29</v>
      </c>
      <c r="AQ91">
        <f t="shared" si="75"/>
        <v>-3.5840527346289243E-25</v>
      </c>
      <c r="AR91">
        <f t="shared" si="76"/>
        <v>-3.5842423607976286E-25</v>
      </c>
      <c r="AS91">
        <f t="shared" si="77"/>
        <v>-6.5081514083539079E-6</v>
      </c>
      <c r="AT91">
        <f t="shared" si="78"/>
        <v>-4.2519922534578813E-6</v>
      </c>
      <c r="AU91">
        <f t="shared" si="79"/>
        <v>-1.076014366181179E-5</v>
      </c>
      <c r="AW91">
        <v>88</v>
      </c>
      <c r="AX91">
        <f>IF(Z91&gt;0, (R91*SUMPRODUCT(K91:$K$98, X91:$X$98)-K91*$AZ$3)/Z91, 0)</f>
        <v>-1.4300398368087945E+26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0.900953271</v>
      </c>
      <c r="Q92" s="5">
        <f t="shared" si="91"/>
        <v>50</v>
      </c>
      <c r="R92">
        <f t="shared" si="62"/>
        <v>100000</v>
      </c>
      <c r="S92">
        <f t="shared" si="63"/>
        <v>-1.4338778046131212E+27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-0.45453575858731815</v>
      </c>
      <c r="AC92">
        <f t="shared" si="64"/>
        <v>-0.40583549873867691</v>
      </c>
      <c r="AE92">
        <f t="shared" si="65"/>
        <v>0</v>
      </c>
      <c r="AF92">
        <f t="shared" si="66"/>
        <v>0</v>
      </c>
      <c r="AG92">
        <f t="shared" si="67"/>
        <v>-1.4151676573589777E-26</v>
      </c>
      <c r="AH92">
        <f t="shared" si="68"/>
        <v>-2.8636648290831177E-22</v>
      </c>
      <c r="AI92">
        <f t="shared" si="69"/>
        <v>-2.8638063458488538E-22</v>
      </c>
      <c r="AJ92">
        <f t="shared" si="70"/>
        <v>-4.8700259848641236E-2</v>
      </c>
      <c r="AK92">
        <f t="shared" si="92"/>
        <v>-3.1817503101112275E-2</v>
      </c>
      <c r="AL92">
        <f t="shared" si="71"/>
        <v>-8.0517762949753519E-2</v>
      </c>
      <c r="AN92">
        <f t="shared" si="72"/>
        <v>0</v>
      </c>
      <c r="AO92">
        <f t="shared" si="73"/>
        <v>0</v>
      </c>
      <c r="AP92">
        <f t="shared" si="74"/>
        <v>-1.5076419692758263E-30</v>
      </c>
      <c r="AQ92">
        <f t="shared" si="75"/>
        <v>-3.050791374304019E-26</v>
      </c>
      <c r="AR92">
        <f t="shared" si="76"/>
        <v>-3.0509421385009468E-26</v>
      </c>
      <c r="AS92">
        <f t="shared" si="77"/>
        <v>-5.1882584569147795E-6</v>
      </c>
      <c r="AT92">
        <f t="shared" si="78"/>
        <v>-3.3896621918509895E-6</v>
      </c>
      <c r="AU92">
        <f t="shared" si="79"/>
        <v>-8.5779206487657695E-6</v>
      </c>
      <c r="AW92">
        <v>89</v>
      </c>
      <c r="AX92">
        <f>IF(Z92&gt;0, (R92*SUMPRODUCT(K92:$K$98, X92:$X$98)-K92*$AZ$3)/Z92, 0)</f>
        <v>-1.4338778046131212E+27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0.90658776299999999</v>
      </c>
      <c r="Q93" s="5">
        <f t="shared" si="91"/>
        <v>50</v>
      </c>
      <c r="R93">
        <f t="shared" si="62"/>
        <v>100000</v>
      </c>
      <c r="S93">
        <f t="shared" si="63"/>
        <v>-1.5348443895985466E+28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-0.40583549873867691</v>
      </c>
      <c r="AC93">
        <f t="shared" si="64"/>
        <v>-0.36235312387381863</v>
      </c>
      <c r="AE93">
        <f t="shared" si="65"/>
        <v>0</v>
      </c>
      <c r="AF93">
        <f t="shared" si="66"/>
        <v>0</v>
      </c>
      <c r="AG93">
        <f t="shared" si="67"/>
        <v>-1.180423000303619E-27</v>
      </c>
      <c r="AH93">
        <f t="shared" si="68"/>
        <v>-2.5659473615100519E-23</v>
      </c>
      <c r="AI93">
        <f t="shared" si="69"/>
        <v>-2.5660654038100822E-23</v>
      </c>
      <c r="AJ93">
        <f t="shared" si="70"/>
        <v>-4.3482374864858286E-2</v>
      </c>
      <c r="AK93">
        <f t="shared" si="92"/>
        <v>-2.8408484911707388E-2</v>
      </c>
      <c r="AL93">
        <f t="shared" si="71"/>
        <v>-7.1890859776565674E-2</v>
      </c>
      <c r="AN93">
        <f t="shared" si="72"/>
        <v>0</v>
      </c>
      <c r="AO93">
        <f t="shared" si="73"/>
        <v>0</v>
      </c>
      <c r="AP93">
        <f t="shared" si="74"/>
        <v>-1.1228195468962679E-31</v>
      </c>
      <c r="AQ93">
        <f t="shared" si="75"/>
        <v>-2.4407317148762248E-27</v>
      </c>
      <c r="AR93">
        <f t="shared" si="76"/>
        <v>-2.4408439968309145E-27</v>
      </c>
      <c r="AS93">
        <f t="shared" si="77"/>
        <v>-4.1360478770047703E-6</v>
      </c>
      <c r="AT93">
        <f t="shared" si="78"/>
        <v>-2.7022179463097809E-6</v>
      </c>
      <c r="AU93">
        <f t="shared" si="79"/>
        <v>-6.8382658233145512E-6</v>
      </c>
      <c r="AW93">
        <v>90</v>
      </c>
      <c r="AX93">
        <f>IF(Z93&gt;0, (R93*SUMPRODUCT(K93:$K$98, X93:$X$98)-K93*$AZ$3)/Z93, 0)</f>
        <v>-1.5348443895985466E+28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0.91219363099999995</v>
      </c>
      <c r="Q94" s="5">
        <f t="shared" si="91"/>
        <v>50</v>
      </c>
      <c r="R94">
        <f t="shared" si="62"/>
        <v>100000</v>
      </c>
      <c r="S94">
        <f t="shared" si="63"/>
        <v>-1.7612912593662772E+29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-0.36235312387381863</v>
      </c>
      <c r="AC94">
        <f t="shared" si="64"/>
        <v>-0.32352957488733802</v>
      </c>
      <c r="AE94">
        <f t="shared" si="65"/>
        <v>0</v>
      </c>
      <c r="AF94">
        <f t="shared" si="66"/>
        <v>0</v>
      </c>
      <c r="AG94">
        <f t="shared" si="67"/>
        <v>-9.1844427537710559E-29</v>
      </c>
      <c r="AH94">
        <f t="shared" si="68"/>
        <v>-2.1535486855257445E-24</v>
      </c>
      <c r="AI94">
        <f t="shared" si="69"/>
        <v>-2.1536405299532822E-24</v>
      </c>
      <c r="AJ94">
        <f t="shared" si="70"/>
        <v>-3.8823548986480605E-2</v>
      </c>
      <c r="AK94">
        <f t="shared" si="92"/>
        <v>-2.5364718671167307E-2</v>
      </c>
      <c r="AL94">
        <f t="shared" si="71"/>
        <v>-6.4188267657647916E-2</v>
      </c>
      <c r="AN94">
        <f t="shared" si="72"/>
        <v>0</v>
      </c>
      <c r="AO94">
        <f t="shared" si="73"/>
        <v>0</v>
      </c>
      <c r="AP94">
        <f t="shared" si="74"/>
        <v>-7.8002242844842746E-33</v>
      </c>
      <c r="AQ94">
        <f t="shared" si="75"/>
        <v>-1.8289800704305023E-28</v>
      </c>
      <c r="AR94">
        <f t="shared" si="76"/>
        <v>-1.8290580726733471E-28</v>
      </c>
      <c r="AS94">
        <f t="shared" si="77"/>
        <v>-3.2972320448060981E-6</v>
      </c>
      <c r="AT94">
        <f t="shared" si="78"/>
        <v>-2.1541916026066487E-6</v>
      </c>
      <c r="AU94">
        <f t="shared" si="79"/>
        <v>-5.4514236474127472E-6</v>
      </c>
      <c r="AW94">
        <v>91</v>
      </c>
      <c r="AX94">
        <f>IF(Z94&gt;0, (R94*SUMPRODUCT(K94:$K$98, X94:$X$98)-K94*$AZ$3)/Z94, 0)</f>
        <v>-1.7612912593662772E+29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0.91779930600000004</v>
      </c>
      <c r="Q95" s="5">
        <f t="shared" si="91"/>
        <v>50</v>
      </c>
      <c r="R95">
        <f t="shared" si="62"/>
        <v>100000</v>
      </c>
      <c r="S95">
        <f t="shared" si="63"/>
        <v>-2.1780697586882387E+30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-0.32352957488733802</v>
      </c>
      <c r="AC95">
        <f t="shared" si="64"/>
        <v>-0.28886569186369465</v>
      </c>
      <c r="AE95">
        <f t="shared" si="65"/>
        <v>0</v>
      </c>
      <c r="AF95">
        <f t="shared" si="66"/>
        <v>0</v>
      </c>
      <c r="AG95">
        <f t="shared" si="67"/>
        <v>-6.6312314082554107E-30</v>
      </c>
      <c r="AH95">
        <f t="shared" si="68"/>
        <v>-1.6858950370815609E-25</v>
      </c>
      <c r="AI95">
        <f t="shared" si="69"/>
        <v>-1.6859613493956435E-25</v>
      </c>
      <c r="AJ95">
        <f t="shared" si="70"/>
        <v>-3.4663883023643371E-2</v>
      </c>
      <c r="AK95">
        <f t="shared" si="92"/>
        <v>-2.2647070242113664E-2</v>
      </c>
      <c r="AL95">
        <f t="shared" si="71"/>
        <v>-5.7310953265757039E-2</v>
      </c>
      <c r="AN95">
        <f t="shared" si="72"/>
        <v>0</v>
      </c>
      <c r="AO95">
        <f t="shared" si="73"/>
        <v>0</v>
      </c>
      <c r="AP95">
        <f t="shared" si="74"/>
        <v>-5.0284072026376589E-34</v>
      </c>
      <c r="AQ95">
        <f t="shared" si="75"/>
        <v>-1.2784000776685739E-29</v>
      </c>
      <c r="AR95">
        <f t="shared" si="76"/>
        <v>-1.2784503617406003E-29</v>
      </c>
      <c r="AS95">
        <f t="shared" si="77"/>
        <v>-2.6285331989844508E-6</v>
      </c>
      <c r="AT95">
        <f t="shared" si="78"/>
        <v>-1.7173083566698407E-6</v>
      </c>
      <c r="AU95">
        <f t="shared" si="79"/>
        <v>-4.3458415556542915E-6</v>
      </c>
      <c r="AW95">
        <v>92</v>
      </c>
      <c r="AX95">
        <f>IF(Z95&gt;0, (R95*SUMPRODUCT(K95:$K$98, X95:$X$98)-K95*$AZ$3)/Z95, 0)</f>
        <v>-2.1780697586882387E+30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0.92340517499999997</v>
      </c>
      <c r="Q96" s="5">
        <f t="shared" si="91"/>
        <v>50</v>
      </c>
      <c r="R96">
        <f t="shared" si="62"/>
        <v>100000</v>
      </c>
      <c r="S96">
        <f t="shared" si="63"/>
        <v>-2.9202045980088164E+31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-0.28886569186369465</v>
      </c>
      <c r="AC96">
        <f t="shared" si="64"/>
        <v>-0.25791579630687017</v>
      </c>
      <c r="AE96">
        <f t="shared" si="65"/>
        <v>0</v>
      </c>
      <c r="AF96">
        <f t="shared" si="66"/>
        <v>0</v>
      </c>
      <c r="AG96">
        <f t="shared" si="67"/>
        <v>-4.4160569516727311E-31</v>
      </c>
      <c r="AH96">
        <f t="shared" si="68"/>
        <v>-1.2246626798011167E-26</v>
      </c>
      <c r="AI96">
        <f t="shared" si="69"/>
        <v>-1.2247068403706335E-26</v>
      </c>
      <c r="AJ96">
        <f t="shared" si="70"/>
        <v>-3.094989555682448E-2</v>
      </c>
      <c r="AK96">
        <f t="shared" si="92"/>
        <v>-2.0220598430458626E-2</v>
      </c>
      <c r="AL96">
        <f t="shared" si="71"/>
        <v>-5.1170493987283107E-2</v>
      </c>
      <c r="AN96">
        <f t="shared" si="72"/>
        <v>0</v>
      </c>
      <c r="AO96">
        <f t="shared" si="73"/>
        <v>0</v>
      </c>
      <c r="AP96">
        <f t="shared" si="74"/>
        <v>-2.9898740865035242E-35</v>
      </c>
      <c r="AQ96">
        <f t="shared" si="75"/>
        <v>-8.2915307730765834E-31</v>
      </c>
      <c r="AR96">
        <f t="shared" si="76"/>
        <v>-8.2918297604852342E-31</v>
      </c>
      <c r="AS96">
        <f t="shared" si="77"/>
        <v>-2.0954505731700049E-6</v>
      </c>
      <c r="AT96">
        <f t="shared" si="78"/>
        <v>-1.3690277078044007E-6</v>
      </c>
      <c r="AU96">
        <f t="shared" si="79"/>
        <v>-3.4644782809744055E-6</v>
      </c>
      <c r="AW96">
        <v>93</v>
      </c>
      <c r="AX96">
        <f>IF(Z96&gt;0, (R96*SUMPRODUCT(K96:$K$98, X96:$X$98)-K96*$AZ$3)/Z96, 0)</f>
        <v>-2.9202045980088164E+31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0.92901104300000004</v>
      </c>
      <c r="Q97" s="5">
        <f t="shared" si="91"/>
        <v>50</v>
      </c>
      <c r="R97">
        <f t="shared" si="62"/>
        <v>100000</v>
      </c>
      <c r="S97">
        <f t="shared" si="63"/>
        <v>-4.2750780832937456E+32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-0.25791579630687017</v>
      </c>
      <c r="AC97">
        <f t="shared" si="64"/>
        <v>-0.23028196098827694</v>
      </c>
      <c r="AE97">
        <f t="shared" si="65"/>
        <v>0</v>
      </c>
      <c r="AF97">
        <f t="shared" si="66"/>
        <v>0</v>
      </c>
      <c r="AG97">
        <f t="shared" si="67"/>
        <v>-2.6933070753511894E-32</v>
      </c>
      <c r="AH97">
        <f t="shared" si="68"/>
        <v>-8.2051313492417711E-28</v>
      </c>
      <c r="AI97">
        <f t="shared" si="69"/>
        <v>-8.2054006799493062E-28</v>
      </c>
      <c r="AJ97">
        <f t="shared" si="70"/>
        <v>-2.7633835318593231E-2</v>
      </c>
      <c r="AK97">
        <f t="shared" si="92"/>
        <v>-1.8054105741480912E-2</v>
      </c>
      <c r="AL97">
        <f t="shared" si="71"/>
        <v>-4.5687941060074143E-2</v>
      </c>
      <c r="AN97">
        <f t="shared" si="72"/>
        <v>0</v>
      </c>
      <c r="AO97">
        <f t="shared" si="73"/>
        <v>0</v>
      </c>
      <c r="AP97">
        <f t="shared" si="74"/>
        <v>-1.6281187687247989E-36</v>
      </c>
      <c r="AQ97">
        <f t="shared" si="75"/>
        <v>-4.960046506323771E-32</v>
      </c>
      <c r="AR97">
        <f t="shared" si="76"/>
        <v>-4.9602093182006442E-32</v>
      </c>
      <c r="AS97">
        <f t="shared" si="77"/>
        <v>-1.6704803676419008E-6</v>
      </c>
      <c r="AT97">
        <f t="shared" si="78"/>
        <v>-1.0913805068593753E-6</v>
      </c>
      <c r="AU97">
        <f t="shared" si="79"/>
        <v>-2.7618608745012761E-6</v>
      </c>
      <c r="AW97">
        <v>94</v>
      </c>
      <c r="AX97">
        <f>IF(Z97&gt;0, (R97*SUMPRODUCT(K97:$K$98, X97:$X$98)-K97*$AZ$3)/Z97, 0)</f>
        <v>-4.2750780832937456E+32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-0.23028196098827694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-5.3866141507023784E-29</v>
      </c>
      <c r="AI98">
        <f t="shared" si="69"/>
        <v>-5.3866141507023784E-29</v>
      </c>
      <c r="AJ98">
        <f t="shared" si="70"/>
        <v>-0.23028196098827694</v>
      </c>
      <c r="AK98">
        <f t="shared" si="92"/>
        <v>-1.6119737269179386E-2</v>
      </c>
      <c r="AL98">
        <f t="shared" si="71"/>
        <v>-0.24640169825745634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-2.9073549441514264E-33</v>
      </c>
      <c r="AR98">
        <f t="shared" si="76"/>
        <v>-2.9073549441514264E-33</v>
      </c>
      <c r="AS98">
        <f t="shared" si="77"/>
        <v>-1.2429169402097477E-5</v>
      </c>
      <c r="AT98">
        <f t="shared" si="78"/>
        <v>-8.7004185814682336E-7</v>
      </c>
      <c r="AU98">
        <f t="shared" si="79"/>
        <v>-1.32992112602443E-5</v>
      </c>
      <c r="AW98">
        <v>95</v>
      </c>
    </row>
    <row r="100" spans="5:50" x14ac:dyDescent="0.25">
      <c r="AN100" s="6">
        <f t="shared" ref="AN100:AU100" si="93">SUM(AN3:AN98)</f>
        <v>6080.8966061441679</v>
      </c>
      <c r="AO100" s="6">
        <f t="shared" si="93"/>
        <v>-608.08966061441686</v>
      </c>
      <c r="AP100" s="6">
        <f t="shared" si="93"/>
        <v>-3017.9727492168358</v>
      </c>
      <c r="AQ100" s="6">
        <f t="shared" si="93"/>
        <v>-3809.4274617400993</v>
      </c>
      <c r="AR100" s="6">
        <f t="shared" si="93"/>
        <v>-1354.5932654271844</v>
      </c>
      <c r="AS100" s="6">
        <f t="shared" si="93"/>
        <v>-943.08503849624731</v>
      </c>
      <c r="AT100" s="6">
        <f t="shared" si="93"/>
        <v>342.1586888591101</v>
      </c>
      <c r="AU100" s="6">
        <f t="shared" si="93"/>
        <v>-1955.5196150643217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70CC-BAB4-4CFB-B2FD-CCEC6315F601}">
  <sheetPr codeName="Sheet3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12217.62987250116</v>
      </c>
      <c r="K3">
        <v>1</v>
      </c>
      <c r="L3" s="2">
        <v>0</v>
      </c>
      <c r="O3">
        <f>$C$3</f>
        <v>12217.62987250116</v>
      </c>
      <c r="P3">
        <f>O3*C5</f>
        <v>1221.7629872501161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12217.62987250116</v>
      </c>
      <c r="AF3">
        <f t="shared" ref="AF3:AF34" si="4">-$Z3*P3</f>
        <v>-1221.7629872501161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8475.9586812510443</v>
      </c>
      <c r="AJ3">
        <f t="shared" ref="AJ3:AJ34" si="8">AB3-AC3</f>
        <v>0</v>
      </c>
      <c r="AL3">
        <f t="shared" ref="AL3:AL34" si="9">SUM(AI3:AK3)</f>
        <v>8475.9586812510443</v>
      </c>
      <c r="AN3">
        <f t="shared" ref="AN3:AN34" si="10">AE3*$K3</f>
        <v>12217.62987250116</v>
      </c>
      <c r="AO3">
        <f t="shared" ref="AO3:AO34" si="11">AF3*$K3</f>
        <v>-1221.7629872501161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8475.9586812510443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8475.9586812510443</v>
      </c>
      <c r="AW3">
        <v>0</v>
      </c>
      <c r="AX3">
        <f>IF(Z3&gt;0, (R3*SUMPRODUCT(K3:$K$98, X3:$X$98)-K3*$AZ$3)/Z3, 0)</f>
        <v>0</v>
      </c>
      <c r="AZ3">
        <f>C6*SUMPRODUCT(X4:X89, K4:K89)/1</f>
        <v>8388.0811275659325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1.4095469999999999E-3</v>
      </c>
      <c r="R4">
        <f t="shared" si="0"/>
        <v>100000</v>
      </c>
      <c r="S4">
        <f t="shared" si="1"/>
        <v>569.14225411505686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562.64859881704524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-140.9547</v>
      </c>
      <c r="AI4">
        <f t="shared" si="7"/>
        <v>-140.9547</v>
      </c>
      <c r="AJ4">
        <f t="shared" si="8"/>
        <v>-562.64859881704524</v>
      </c>
      <c r="AK4">
        <f>G4*SUM(AB4, AE4:AF4)</f>
        <v>0</v>
      </c>
      <c r="AL4">
        <f t="shared" si="9"/>
        <v>-703.60329881704524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-131.49986006157292</v>
      </c>
      <c r="AR4">
        <f t="shared" si="14"/>
        <v>-131.49986006157292</v>
      </c>
      <c r="AS4">
        <f t="shared" si="15"/>
        <v>-524.90773282679845</v>
      </c>
      <c r="AT4">
        <f t="shared" si="16"/>
        <v>0</v>
      </c>
      <c r="AU4">
        <f t="shared" si="17"/>
        <v>-656.40759288837137</v>
      </c>
      <c r="AW4">
        <v>1</v>
      </c>
      <c r="AX4">
        <f>IF(Z4&gt;0, (R4*SUMPRODUCT(K4:$K$98, X4:$X$98)-K4*$AZ$3)/Z4, 0)</f>
        <v>569.14225411505686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1.462746E-3</v>
      </c>
      <c r="Q5" s="5">
        <f t="shared" ref="Q5:Q36" si="29">$C$8</f>
        <v>50</v>
      </c>
      <c r="R5">
        <f t="shared" si="0"/>
        <v>100000</v>
      </c>
      <c r="S5">
        <f t="shared" si="1"/>
        <v>1109.0881804543533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562.64859881704524</v>
      </c>
      <c r="AC5">
        <f t="shared" si="2"/>
        <v>1083.8658424366349</v>
      </c>
      <c r="AE5">
        <f t="shared" si="3"/>
        <v>0</v>
      </c>
      <c r="AF5">
        <f t="shared" si="4"/>
        <v>0</v>
      </c>
      <c r="AG5">
        <f t="shared" si="5"/>
        <v>-48.862924586961803</v>
      </c>
      <c r="AH5">
        <f t="shared" si="6"/>
        <v>-144.6056730763938</v>
      </c>
      <c r="AI5">
        <f t="shared" si="7"/>
        <v>-193.46859766335561</v>
      </c>
      <c r="AJ5">
        <f t="shared" si="8"/>
        <v>-521.21724361958968</v>
      </c>
      <c r="AK5">
        <f>G5*SUM(AB5, AE5:AF5)</f>
        <v>23.068592551498856</v>
      </c>
      <c r="AL5">
        <f t="shared" si="9"/>
        <v>-691.61724873144635</v>
      </c>
      <c r="AN5">
        <f t="shared" si="10"/>
        <v>0</v>
      </c>
      <c r="AO5">
        <f t="shared" si="11"/>
        <v>0</v>
      </c>
      <c r="AP5">
        <f t="shared" si="12"/>
        <v>-41.783078581230264</v>
      </c>
      <c r="AQ5">
        <f t="shared" si="13"/>
        <v>-123.6534704485305</v>
      </c>
      <c r="AR5">
        <f t="shared" si="14"/>
        <v>-165.43654902976078</v>
      </c>
      <c r="AS5">
        <f t="shared" si="15"/>
        <v>-445.69704396819179</v>
      </c>
      <c r="AT5">
        <f t="shared" si="16"/>
        <v>19.726138447203244</v>
      </c>
      <c r="AU5">
        <f t="shared" si="17"/>
        <v>-591.40745455074921</v>
      </c>
      <c r="AW5">
        <v>2</v>
      </c>
      <c r="AX5">
        <f>IF(Z5&gt;0, (R5*SUMPRODUCT(K5:$K$98, X5:$X$98)-K5*$AZ$3)/Z5, 0)</f>
        <v>1109.0881804543533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1.535893E-3</v>
      </c>
      <c r="Q6" s="5">
        <f t="shared" si="29"/>
        <v>50</v>
      </c>
      <c r="R6">
        <f t="shared" si="0"/>
        <v>100000</v>
      </c>
      <c r="S6">
        <f t="shared" si="1"/>
        <v>1720.8113857045244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1083.8658424366349</v>
      </c>
      <c r="AC6">
        <f t="shared" si="2"/>
        <v>1662.2778872067329</v>
      </c>
      <c r="AE6">
        <f t="shared" si="3"/>
        <v>0</v>
      </c>
      <c r="AF6">
        <f t="shared" si="4"/>
        <v>0</v>
      </c>
      <c r="AG6">
        <f t="shared" si="5"/>
        <v>-48.29924711725954</v>
      </c>
      <c r="AH6">
        <f t="shared" si="6"/>
        <v>-150.09644766528504</v>
      </c>
      <c r="AI6">
        <f t="shared" si="7"/>
        <v>-198.39569478254458</v>
      </c>
      <c r="AJ6">
        <f t="shared" si="8"/>
        <v>-578.41204477009796</v>
      </c>
      <c r="AK6">
        <f>G6*SUM(AB6, AE6:AF6)</f>
        <v>63.406151782543148</v>
      </c>
      <c r="AL6">
        <f t="shared" si="9"/>
        <v>-713.40158777009935</v>
      </c>
      <c r="AN6">
        <f t="shared" si="10"/>
        <v>0</v>
      </c>
      <c r="AO6">
        <f t="shared" si="11"/>
        <v>0</v>
      </c>
      <c r="AP6">
        <f t="shared" si="12"/>
        <v>-37.258523642315375</v>
      </c>
      <c r="AQ6">
        <f t="shared" si="13"/>
        <v>-115.78590511747674</v>
      </c>
      <c r="AR6">
        <f t="shared" si="14"/>
        <v>-153.04442875979214</v>
      </c>
      <c r="AS6">
        <f t="shared" si="15"/>
        <v>-446.19285250443568</v>
      </c>
      <c r="AT6">
        <f t="shared" si="16"/>
        <v>48.912141415428401</v>
      </c>
      <c r="AU6">
        <f t="shared" si="17"/>
        <v>-550.32513984879938</v>
      </c>
      <c r="AW6">
        <v>3</v>
      </c>
      <c r="AX6">
        <f>IF(Z6&gt;0, (R6*SUMPRODUCT(K6:$K$98, X6:$X$98)-K6*$AZ$3)/Z6, 0)</f>
        <v>1720.8113857045244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1.6204399999999999E-3</v>
      </c>
      <c r="Q7" s="5">
        <f t="shared" si="29"/>
        <v>50</v>
      </c>
      <c r="R7">
        <f t="shared" si="0"/>
        <v>100000</v>
      </c>
      <c r="S7">
        <f t="shared" si="1"/>
        <v>2230.839760624463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1662.2778872067329</v>
      </c>
      <c r="AC7">
        <f t="shared" si="2"/>
        <v>2129.9160618509195</v>
      </c>
      <c r="AE7">
        <f t="shared" si="3"/>
        <v>0</v>
      </c>
      <c r="AF7">
        <f t="shared" si="4"/>
        <v>0</v>
      </c>
      <c r="AG7">
        <f t="shared" si="5"/>
        <v>-47.737988614088259</v>
      </c>
      <c r="AH7">
        <f t="shared" si="6"/>
        <v>-156.53206399738409</v>
      </c>
      <c r="AI7">
        <f t="shared" si="7"/>
        <v>-204.27005261147235</v>
      </c>
      <c r="AJ7">
        <f t="shared" si="8"/>
        <v>-467.63817464418662</v>
      </c>
      <c r="AK7">
        <f>G7*SUM(AB7, AE7:AF7)</f>
        <v>81.617844261850578</v>
      </c>
      <c r="AL7">
        <f t="shared" si="9"/>
        <v>-590.29038299380841</v>
      </c>
      <c r="AN7">
        <f t="shared" si="10"/>
        <v>0</v>
      </c>
      <c r="AO7">
        <f t="shared" si="11"/>
        <v>0</v>
      </c>
      <c r="AP7">
        <f t="shared" si="12"/>
        <v>-33.505198074644056</v>
      </c>
      <c r="AQ7">
        <f t="shared" si="13"/>
        <v>-109.86298253289698</v>
      </c>
      <c r="AR7">
        <f t="shared" si="14"/>
        <v>-143.36818060754103</v>
      </c>
      <c r="AS7">
        <f t="shared" si="15"/>
        <v>-328.21470119699359</v>
      </c>
      <c r="AT7">
        <f t="shared" si="16"/>
        <v>57.283981118796504</v>
      </c>
      <c r="AU7">
        <f t="shared" si="17"/>
        <v>-414.29890068573815</v>
      </c>
      <c r="AW7">
        <v>4</v>
      </c>
      <c r="AX7">
        <f>IF(Z7&gt;0, (R7*SUMPRODUCT(K7:$K$98, X7:$X$98)-K7*$AZ$3)/Z7, 0)</f>
        <v>2230.839760624463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1.706887E-3</v>
      </c>
      <c r="Q8" s="5">
        <f t="shared" si="29"/>
        <v>50</v>
      </c>
      <c r="R8">
        <f t="shared" si="0"/>
        <v>100000</v>
      </c>
      <c r="S8">
        <f t="shared" si="1"/>
        <v>2556.0831550890189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2129.9160618509195</v>
      </c>
      <c r="AC8">
        <f t="shared" si="2"/>
        <v>2411.8753528970701</v>
      </c>
      <c r="AE8">
        <f t="shared" si="3"/>
        <v>0</v>
      </c>
      <c r="AF8">
        <f t="shared" si="4"/>
        <v>0</v>
      </c>
      <c r="AG8">
        <f t="shared" si="5"/>
        <v>-47.17912537577584</v>
      </c>
      <c r="AH8">
        <f t="shared" si="6"/>
        <v>-162.96670434307052</v>
      </c>
      <c r="AI8">
        <f t="shared" si="7"/>
        <v>-210.14582971884636</v>
      </c>
      <c r="AJ8">
        <f t="shared" si="8"/>
        <v>-281.95929104615061</v>
      </c>
      <c r="AK8">
        <f t="shared" ref="AK8:AK39" si="30">G8*SUM(AB8:AB8, AE8:AF8)</f>
        <v>45.367212117424586</v>
      </c>
      <c r="AL8">
        <f t="shared" si="9"/>
        <v>-446.7379086475724</v>
      </c>
      <c r="AN8">
        <f t="shared" si="10"/>
        <v>0</v>
      </c>
      <c r="AO8">
        <f t="shared" si="11"/>
        <v>0</v>
      </c>
      <c r="AP8">
        <f t="shared" si="12"/>
        <v>-30.909135169300455</v>
      </c>
      <c r="AQ8">
        <f t="shared" si="13"/>
        <v>-106.76670778686635</v>
      </c>
      <c r="AR8">
        <f t="shared" si="14"/>
        <v>-137.6758429561668</v>
      </c>
      <c r="AS8">
        <f t="shared" si="15"/>
        <v>-184.72402296080676</v>
      </c>
      <c r="AT8">
        <f t="shared" si="16"/>
        <v>29.722070522142285</v>
      </c>
      <c r="AU8">
        <f t="shared" si="17"/>
        <v>-292.67779539483132</v>
      </c>
      <c r="AW8">
        <v>5</v>
      </c>
      <c r="AX8">
        <f>IF(Z8&gt;0, (R8*SUMPRODUCT(K8:$K$98, X8:$X$98)-K8*$AZ$3)/Z8, 0)</f>
        <v>2556.0831550890189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1.7980839999999999E-3</v>
      </c>
      <c r="Q9" s="5">
        <f t="shared" si="29"/>
        <v>50</v>
      </c>
      <c r="R9">
        <f t="shared" si="0"/>
        <v>100000</v>
      </c>
      <c r="S9">
        <f t="shared" si="1"/>
        <v>2784.1048813939151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2411.8753528970701</v>
      </c>
      <c r="AC9">
        <f t="shared" si="2"/>
        <v>2596.0387131174193</v>
      </c>
      <c r="AE9">
        <f t="shared" si="3"/>
        <v>0</v>
      </c>
      <c r="AF9">
        <f t="shared" si="4"/>
        <v>0</v>
      </c>
      <c r="AG9">
        <f t="shared" si="5"/>
        <v>-46.622502091545904</v>
      </c>
      <c r="AH9">
        <f t="shared" si="6"/>
        <v>-169.66406094435303</v>
      </c>
      <c r="AI9">
        <f t="shared" si="7"/>
        <v>-216.28656303589892</v>
      </c>
      <c r="AJ9">
        <f t="shared" si="8"/>
        <v>-184.1633602203492</v>
      </c>
      <c r="AK9">
        <f t="shared" si="30"/>
        <v>14.230064582092714</v>
      </c>
      <c r="AL9">
        <f t="shared" si="9"/>
        <v>-386.21985867415538</v>
      </c>
      <c r="AN9">
        <f t="shared" si="10"/>
        <v>0</v>
      </c>
      <c r="AO9">
        <f t="shared" si="11"/>
        <v>0</v>
      </c>
      <c r="AP9">
        <f t="shared" si="12"/>
        <v>-28.927423616067518</v>
      </c>
      <c r="AQ9">
        <f t="shared" si="13"/>
        <v>-105.26985775500792</v>
      </c>
      <c r="AR9">
        <f t="shared" si="14"/>
        <v>-134.19728137107543</v>
      </c>
      <c r="AS9">
        <f t="shared" si="15"/>
        <v>-114.26610105978193</v>
      </c>
      <c r="AT9">
        <f t="shared" si="16"/>
        <v>8.8291937966331844</v>
      </c>
      <c r="AU9">
        <f t="shared" si="17"/>
        <v>-239.63418863422416</v>
      </c>
      <c r="AW9">
        <v>6</v>
      </c>
      <c r="AX9">
        <f>IF(Z9&gt;0, (R9*SUMPRODUCT(K9:$K$98, X9:$X$98)-K9*$AZ$3)/Z9, 0)</f>
        <v>2784.1048813939151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1.9035300000000001E-3</v>
      </c>
      <c r="Q10" s="5">
        <f t="shared" si="29"/>
        <v>50</v>
      </c>
      <c r="R10">
        <f t="shared" si="0"/>
        <v>100000</v>
      </c>
      <c r="S10">
        <f t="shared" si="1"/>
        <v>2993.3015354409708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2596.0387131174193</v>
      </c>
      <c r="AC10">
        <f t="shared" si="2"/>
        <v>2757.880150047843</v>
      </c>
      <c r="AE10">
        <f t="shared" si="3"/>
        <v>0</v>
      </c>
      <c r="AF10">
        <f t="shared" si="4"/>
        <v>0</v>
      </c>
      <c r="AG10">
        <f t="shared" si="5"/>
        <v>-46.067529739224121</v>
      </c>
      <c r="AH10">
        <f t="shared" si="6"/>
        <v>-177.49466281264077</v>
      </c>
      <c r="AI10">
        <f t="shared" si="7"/>
        <v>-223.56219255186488</v>
      </c>
      <c r="AJ10">
        <f t="shared" si="8"/>
        <v>-161.8414369304237</v>
      </c>
      <c r="AK10">
        <f t="shared" si="30"/>
        <v>10.643758723781421</v>
      </c>
      <c r="AL10">
        <f t="shared" si="9"/>
        <v>-374.75987075850713</v>
      </c>
      <c r="AN10">
        <f t="shared" si="10"/>
        <v>0</v>
      </c>
      <c r="AO10">
        <f t="shared" si="11"/>
        <v>0</v>
      </c>
      <c r="AP10">
        <f t="shared" si="12"/>
        <v>-27.116103938175645</v>
      </c>
      <c r="AQ10">
        <f t="shared" si="13"/>
        <v>-104.4762710860317</v>
      </c>
      <c r="AR10">
        <f t="shared" si="14"/>
        <v>-131.59237502420734</v>
      </c>
      <c r="AS10">
        <f t="shared" si="15"/>
        <v>-95.262525474042917</v>
      </c>
      <c r="AT10">
        <f t="shared" si="16"/>
        <v>6.2650910409285103</v>
      </c>
      <c r="AU10">
        <f t="shared" si="17"/>
        <v>-220.58980945732173</v>
      </c>
      <c r="AW10">
        <v>7</v>
      </c>
      <c r="AX10">
        <f>IF(Z10&gt;0, (R10*SUMPRODUCT(K10:$K$98, X10:$X$98)-K10*$AZ$3)/Z10, 0)</f>
        <v>2993.3015354409708</v>
      </c>
    </row>
    <row r="11" spans="1:52" x14ac:dyDescent="0.25">
      <c r="A11" t="s">
        <v>33</v>
      </c>
      <c r="C11" s="25">
        <f>AU91</f>
        <v>-1797.4651892933095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2.008026E-3</v>
      </c>
      <c r="Q11" s="5">
        <f t="shared" si="29"/>
        <v>50</v>
      </c>
      <c r="R11">
        <f t="shared" si="0"/>
        <v>100000</v>
      </c>
      <c r="S11">
        <f t="shared" si="1"/>
        <v>3184.9733935981899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2757.880150047843</v>
      </c>
      <c r="AC11">
        <f t="shared" si="2"/>
        <v>2899.2398528842205</v>
      </c>
      <c r="AE11">
        <f t="shared" si="3"/>
        <v>0</v>
      </c>
      <c r="AF11">
        <f t="shared" si="4"/>
        <v>0</v>
      </c>
      <c r="AG11">
        <f t="shared" si="5"/>
        <v>-45.51434964435974</v>
      </c>
      <c r="AH11">
        <f t="shared" si="6"/>
        <v>-185.00959494427053</v>
      </c>
      <c r="AI11">
        <f t="shared" si="7"/>
        <v>-230.52394458863029</v>
      </c>
      <c r="AJ11">
        <f t="shared" si="8"/>
        <v>-141.35970283637744</v>
      </c>
      <c r="AK11">
        <f t="shared" si="30"/>
        <v>6.6189123601148223</v>
      </c>
      <c r="AL11">
        <f t="shared" si="9"/>
        <v>-365.26473506489288</v>
      </c>
      <c r="AN11">
        <f t="shared" si="10"/>
        <v>0</v>
      </c>
      <c r="AO11">
        <f t="shared" si="11"/>
        <v>0</v>
      </c>
      <c r="AP11">
        <f t="shared" si="12"/>
        <v>-25.456568849360821</v>
      </c>
      <c r="AQ11">
        <f t="shared" si="13"/>
        <v>-103.47746432261326</v>
      </c>
      <c r="AR11">
        <f t="shared" si="14"/>
        <v>-128.93403317197408</v>
      </c>
      <c r="AS11">
        <f t="shared" si="15"/>
        <v>-79.063702676137623</v>
      </c>
      <c r="AT11">
        <f t="shared" si="16"/>
        <v>3.7020148484979756</v>
      </c>
      <c r="AU11">
        <f t="shared" si="17"/>
        <v>-204.29572099961371</v>
      </c>
      <c r="AW11">
        <v>8</v>
      </c>
      <c r="AX11">
        <f>IF(Z11&gt;0, (R11*SUMPRODUCT(K11:$K$98, X11:$X$98)-K11*$AZ$3)/Z11, 0)</f>
        <v>3184.9733935981899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2.1277219999999999E-3</v>
      </c>
      <c r="Q12" s="5">
        <f t="shared" si="29"/>
        <v>50</v>
      </c>
      <c r="R12">
        <f t="shared" si="0"/>
        <v>100000</v>
      </c>
      <c r="S12">
        <f t="shared" si="1"/>
        <v>3368.2996518066366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2899.2398528842205</v>
      </c>
      <c r="AC12">
        <f t="shared" si="2"/>
        <v>3028.9343179547668</v>
      </c>
      <c r="AE12">
        <f t="shared" si="3"/>
        <v>0</v>
      </c>
      <c r="AF12">
        <f t="shared" si="4"/>
        <v>0</v>
      </c>
      <c r="AG12">
        <f t="shared" si="5"/>
        <v>-44.962364264862146</v>
      </c>
      <c r="AH12">
        <f t="shared" si="6"/>
        <v>-193.6837661079928</v>
      </c>
      <c r="AI12">
        <f t="shared" si="7"/>
        <v>-238.64613037285494</v>
      </c>
      <c r="AJ12">
        <f t="shared" si="8"/>
        <v>-129.69446507054636</v>
      </c>
      <c r="AK12">
        <f t="shared" si="30"/>
        <v>6.6682516616337066</v>
      </c>
      <c r="AL12">
        <f t="shared" si="9"/>
        <v>-361.67234378176761</v>
      </c>
      <c r="AN12">
        <f t="shared" si="10"/>
        <v>0</v>
      </c>
      <c r="AO12">
        <f t="shared" si="11"/>
        <v>0</v>
      </c>
      <c r="AP12">
        <f t="shared" si="12"/>
        <v>-23.897974588313136</v>
      </c>
      <c r="AQ12">
        <f t="shared" si="13"/>
        <v>-102.94498068098395</v>
      </c>
      <c r="AR12">
        <f t="shared" si="14"/>
        <v>-126.84295526929708</v>
      </c>
      <c r="AS12">
        <f t="shared" si="15"/>
        <v>-68.933986928329176</v>
      </c>
      <c r="AT12">
        <f t="shared" si="16"/>
        <v>3.5442466463609961</v>
      </c>
      <c r="AU12">
        <f t="shared" si="17"/>
        <v>-192.23269555126527</v>
      </c>
      <c r="AW12">
        <v>9</v>
      </c>
      <c r="AX12">
        <f>IF(Z12&gt;0, (R12*SUMPRODUCT(K12:$K$98, X12:$X$98)-K12*$AZ$3)/Z12, 0)</f>
        <v>3368.2996518066366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2.2569180000000001E-3</v>
      </c>
      <c r="Q13" s="5">
        <f t="shared" si="29"/>
        <v>50</v>
      </c>
      <c r="R13">
        <f t="shared" si="0"/>
        <v>100000</v>
      </c>
      <c r="S13">
        <f t="shared" si="1"/>
        <v>3542.3043197530678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3028.9343179547668</v>
      </c>
      <c r="AC13">
        <f t="shared" si="2"/>
        <v>3146.3642641806346</v>
      </c>
      <c r="AE13">
        <f t="shared" si="3"/>
        <v>0</v>
      </c>
      <c r="AF13">
        <f t="shared" si="4"/>
        <v>0</v>
      </c>
      <c r="AG13">
        <f t="shared" si="5"/>
        <v>-44.411264252981603</v>
      </c>
      <c r="AH13">
        <f t="shared" si="6"/>
        <v>-202.95273846384831</v>
      </c>
      <c r="AI13">
        <f t="shared" si="7"/>
        <v>-247.3640027168299</v>
      </c>
      <c r="AJ13">
        <f t="shared" si="8"/>
        <v>-117.42994622586775</v>
      </c>
      <c r="AK13">
        <f t="shared" si="30"/>
        <v>6.0578686359095339</v>
      </c>
      <c r="AL13">
        <f t="shared" si="9"/>
        <v>-358.7360803067881</v>
      </c>
      <c r="AN13">
        <f t="shared" si="10"/>
        <v>0</v>
      </c>
      <c r="AO13">
        <f t="shared" si="11"/>
        <v>0</v>
      </c>
      <c r="AP13">
        <f t="shared" si="12"/>
        <v>-22.438269081195909</v>
      </c>
      <c r="AQ13">
        <f t="shared" si="13"/>
        <v>-102.53948481351046</v>
      </c>
      <c r="AR13">
        <f t="shared" si="14"/>
        <v>-124.97775389470637</v>
      </c>
      <c r="AS13">
        <f t="shared" si="15"/>
        <v>-59.330099602590977</v>
      </c>
      <c r="AT13">
        <f t="shared" si="16"/>
        <v>3.0606669005588967</v>
      </c>
      <c r="AU13">
        <f t="shared" si="17"/>
        <v>-181.24718659673843</v>
      </c>
      <c r="AW13">
        <v>10</v>
      </c>
      <c r="AX13">
        <f>IF(Z13&gt;0, (R13*SUMPRODUCT(K13:$K$98, X13:$X$98)-K13*$AZ$3)/Z13, 0)</f>
        <v>3542.3043197530678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2.397513E-3</v>
      </c>
      <c r="Q14" s="5">
        <f t="shared" si="29"/>
        <v>50</v>
      </c>
      <c r="R14">
        <f t="shared" si="0"/>
        <v>100000</v>
      </c>
      <c r="S14">
        <f t="shared" si="1"/>
        <v>3707.8095895292022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3146.3642641806346</v>
      </c>
      <c r="AC14">
        <f t="shared" si="2"/>
        <v>3252.5406293710548</v>
      </c>
      <c r="AE14">
        <f t="shared" si="3"/>
        <v>0</v>
      </c>
      <c r="AF14">
        <f t="shared" si="4"/>
        <v>0</v>
      </c>
      <c r="AG14">
        <f t="shared" si="5"/>
        <v>-43.860675027058832</v>
      </c>
      <c r="AH14">
        <f t="shared" si="6"/>
        <v>-212.95316678591738</v>
      </c>
      <c r="AI14">
        <f t="shared" si="7"/>
        <v>-256.81384181297619</v>
      </c>
      <c r="AJ14">
        <f t="shared" si="8"/>
        <v>-106.17636519042026</v>
      </c>
      <c r="AK14">
        <f t="shared" si="30"/>
        <v>5.6634556755251424</v>
      </c>
      <c r="AL14">
        <f t="shared" si="9"/>
        <v>-357.32675132787131</v>
      </c>
      <c r="AN14">
        <f t="shared" si="10"/>
        <v>0</v>
      </c>
      <c r="AO14">
        <f t="shared" si="11"/>
        <v>0</v>
      </c>
      <c r="AP14">
        <f t="shared" si="12"/>
        <v>-21.06873012793714</v>
      </c>
      <c r="AQ14">
        <f t="shared" si="13"/>
        <v>-102.29329115737829</v>
      </c>
      <c r="AR14">
        <f t="shared" si="14"/>
        <v>-123.36202128531544</v>
      </c>
      <c r="AS14">
        <f t="shared" si="15"/>
        <v>-51.002434020502356</v>
      </c>
      <c r="AT14">
        <f t="shared" si="16"/>
        <v>2.7204738446355492</v>
      </c>
      <c r="AU14">
        <f t="shared" si="17"/>
        <v>-171.64398146118225</v>
      </c>
      <c r="AW14">
        <v>11</v>
      </c>
      <c r="AX14">
        <f>IF(Z14&gt;0, (R14*SUMPRODUCT(K14:$K$98, X14:$X$98)-K14*$AZ$3)/Z14, 0)</f>
        <v>3707.8095895292022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2.5466569999999999E-3</v>
      </c>
      <c r="Q15" s="5">
        <f t="shared" si="29"/>
        <v>50</v>
      </c>
      <c r="R15">
        <f t="shared" si="0"/>
        <v>100000</v>
      </c>
      <c r="S15">
        <f t="shared" si="1"/>
        <v>3875.5647234853845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3252.5406293710548</v>
      </c>
      <c r="AC15">
        <f t="shared" si="2"/>
        <v>3357.0428567462504</v>
      </c>
      <c r="AE15">
        <f t="shared" si="3"/>
        <v>0</v>
      </c>
      <c r="AF15">
        <f t="shared" si="4"/>
        <v>0</v>
      </c>
      <c r="AG15">
        <f t="shared" si="5"/>
        <v>-43.310370181705856</v>
      </c>
      <c r="AH15">
        <f t="shared" si="6"/>
        <v>-223.39619016476911</v>
      </c>
      <c r="AI15">
        <f t="shared" si="7"/>
        <v>-266.70656034647499</v>
      </c>
      <c r="AJ15">
        <f t="shared" si="8"/>
        <v>-104.50222737519562</v>
      </c>
      <c r="AK15">
        <f t="shared" si="30"/>
        <v>13.335416580421326</v>
      </c>
      <c r="AL15">
        <f t="shared" si="9"/>
        <v>-357.87337114124927</v>
      </c>
      <c r="AN15">
        <f t="shared" si="10"/>
        <v>0</v>
      </c>
      <c r="AO15">
        <f t="shared" si="11"/>
        <v>0</v>
      </c>
      <c r="AP15">
        <f t="shared" si="12"/>
        <v>-19.736635990509768</v>
      </c>
      <c r="AQ15">
        <f t="shared" si="13"/>
        <v>-101.80216120182527</v>
      </c>
      <c r="AR15">
        <f t="shared" si="14"/>
        <v>-121.53879719233505</v>
      </c>
      <c r="AS15">
        <f t="shared" si="15"/>
        <v>-47.621907022464633</v>
      </c>
      <c r="AT15">
        <f t="shared" si="16"/>
        <v>6.0769802180254135</v>
      </c>
      <c r="AU15">
        <f t="shared" si="17"/>
        <v>-163.08372399677427</v>
      </c>
      <c r="AW15">
        <v>12</v>
      </c>
      <c r="AX15">
        <f>IF(Z15&gt;0, (R15*SUMPRODUCT(K15:$K$98, X15:$X$98)-K15*$AZ$3)/Z15, 0)</f>
        <v>3875.5647234853845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3.8442260000000001E-3</v>
      </c>
      <c r="Q16" s="5">
        <f t="shared" si="29"/>
        <v>50</v>
      </c>
      <c r="R16">
        <f t="shared" si="0"/>
        <v>100000</v>
      </c>
      <c r="S16">
        <f t="shared" si="1"/>
        <v>4052.5069681226896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3357.0428567462504</v>
      </c>
      <c r="AC16">
        <f t="shared" si="2"/>
        <v>3461.7139927894755</v>
      </c>
      <c r="AE16">
        <f t="shared" si="3"/>
        <v>0</v>
      </c>
      <c r="AF16">
        <f t="shared" si="4"/>
        <v>0</v>
      </c>
      <c r="AG16">
        <f t="shared" si="5"/>
        <v>-42.710771628766665</v>
      </c>
      <c r="AH16">
        <f t="shared" si="6"/>
        <v>-332.98970224427677</v>
      </c>
      <c r="AI16">
        <f t="shared" si="7"/>
        <v>-375.70047387304345</v>
      </c>
      <c r="AJ16">
        <f t="shared" si="8"/>
        <v>-104.67113604322503</v>
      </c>
      <c r="AK16">
        <f t="shared" si="30"/>
        <v>23.835004282898378</v>
      </c>
      <c r="AL16">
        <f t="shared" si="9"/>
        <v>-456.53660563337013</v>
      </c>
      <c r="AN16">
        <f t="shared" si="10"/>
        <v>0</v>
      </c>
      <c r="AO16">
        <f t="shared" si="11"/>
        <v>0</v>
      </c>
      <c r="AP16">
        <f t="shared" si="12"/>
        <v>-18.41206843380704</v>
      </c>
      <c r="AQ16">
        <f t="shared" si="13"/>
        <v>-143.54760992763866</v>
      </c>
      <c r="AR16">
        <f t="shared" si="14"/>
        <v>-161.9596783614457</v>
      </c>
      <c r="AS16">
        <f t="shared" si="15"/>
        <v>-45.122390590905766</v>
      </c>
      <c r="AT16">
        <f t="shared" si="16"/>
        <v>10.274966085633356</v>
      </c>
      <c r="AU16">
        <f t="shared" si="17"/>
        <v>-196.80710286671811</v>
      </c>
      <c r="AW16">
        <v>13</v>
      </c>
      <c r="AX16">
        <f>IF(Z16&gt;0, (R16*SUMPRODUCT(K16:$K$98, X16:$X$98)-K16*$AZ$3)/Z16, 0)</f>
        <v>4052.5069681226896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5.3300140000000001E-3</v>
      </c>
      <c r="Q17" s="5">
        <f t="shared" si="29"/>
        <v>50</v>
      </c>
      <c r="R17">
        <f t="shared" si="0"/>
        <v>100000</v>
      </c>
      <c r="S17">
        <f t="shared" si="1"/>
        <v>4202.7649283269902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3461.7139927894755</v>
      </c>
      <c r="AC17">
        <f t="shared" si="2"/>
        <v>3535.0308890851802</v>
      </c>
      <c r="AE17">
        <f t="shared" si="3"/>
        <v>0</v>
      </c>
      <c r="AF17">
        <f t="shared" si="4"/>
        <v>0</v>
      </c>
      <c r="AG17">
        <f t="shared" si="5"/>
        <v>-42.05601490174687</v>
      </c>
      <c r="AH17">
        <f t="shared" si="6"/>
        <v>-455.29802146425823</v>
      </c>
      <c r="AI17">
        <f t="shared" si="7"/>
        <v>-497.35403636600512</v>
      </c>
      <c r="AJ17">
        <f t="shared" si="8"/>
        <v>-73.316896295704737</v>
      </c>
      <c r="AK17">
        <f t="shared" si="30"/>
        <v>47.77165310049476</v>
      </c>
      <c r="AL17">
        <f t="shared" si="9"/>
        <v>-522.89927956121517</v>
      </c>
      <c r="AN17">
        <f t="shared" si="10"/>
        <v>0</v>
      </c>
      <c r="AO17">
        <f t="shared" si="11"/>
        <v>0</v>
      </c>
      <c r="AP17">
        <f t="shared" si="12"/>
        <v>-17.042499686922181</v>
      </c>
      <c r="AQ17">
        <f t="shared" si="13"/>
        <v>-184.50194119411464</v>
      </c>
      <c r="AR17">
        <f t="shared" si="14"/>
        <v>-201.54444088103682</v>
      </c>
      <c r="AS17">
        <f t="shared" si="15"/>
        <v>-29.710451289424327</v>
      </c>
      <c r="AT17">
        <f t="shared" si="16"/>
        <v>19.358666885366734</v>
      </c>
      <c r="AU17">
        <f t="shared" si="17"/>
        <v>-211.89622528509443</v>
      </c>
      <c r="AW17">
        <v>14</v>
      </c>
      <c r="AX17">
        <f>IF(Z17&gt;0, (R17*SUMPRODUCT(K17:$K$98, X17:$X$98)-K17*$AZ$3)/Z17, 0)</f>
        <v>4202.7649283269902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6.9004050000000001E-3</v>
      </c>
      <c r="Q18" s="5">
        <f t="shared" si="29"/>
        <v>50</v>
      </c>
      <c r="R18">
        <f t="shared" si="0"/>
        <v>100000</v>
      </c>
      <c r="S18">
        <f t="shared" si="1"/>
        <v>4326.5490524804254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3535.0308890851802</v>
      </c>
      <c r="AC18">
        <f t="shared" si="2"/>
        <v>3577.6451495686806</v>
      </c>
      <c r="AE18">
        <f t="shared" si="3"/>
        <v>0</v>
      </c>
      <c r="AF18">
        <f t="shared" si="4"/>
        <v>0</v>
      </c>
      <c r="AG18">
        <f t="shared" si="5"/>
        <v>-41.34525121722131</v>
      </c>
      <c r="AH18">
        <f t="shared" si="6"/>
        <v>-580.40707101617716</v>
      </c>
      <c r="AI18">
        <f t="shared" si="7"/>
        <v>-621.75232223339844</v>
      </c>
      <c r="AJ18">
        <f t="shared" si="8"/>
        <v>-42.614260483500402</v>
      </c>
      <c r="AK18">
        <f t="shared" si="30"/>
        <v>76.356667204239898</v>
      </c>
      <c r="AL18">
        <f t="shared" si="9"/>
        <v>-588.00991551265895</v>
      </c>
      <c r="AN18">
        <f t="shared" si="10"/>
        <v>0</v>
      </c>
      <c r="AO18">
        <f t="shared" si="11"/>
        <v>0</v>
      </c>
      <c r="AP18">
        <f t="shared" si="12"/>
        <v>-15.635007969392332</v>
      </c>
      <c r="AQ18">
        <f t="shared" si="13"/>
        <v>-219.48516247132557</v>
      </c>
      <c r="AR18">
        <f t="shared" si="14"/>
        <v>-235.12017044071789</v>
      </c>
      <c r="AS18">
        <f t="shared" si="15"/>
        <v>-16.114893068826486</v>
      </c>
      <c r="AT18">
        <f t="shared" si="16"/>
        <v>28.874830001208615</v>
      </c>
      <c r="AU18">
        <f t="shared" si="17"/>
        <v>-222.36023350833577</v>
      </c>
      <c r="AW18">
        <v>15</v>
      </c>
      <c r="AX18">
        <f>IF(Z18&gt;0, (R18*SUMPRODUCT(K18:$K$98, X18:$X$98)-K18*$AZ$3)/Z18, 0)</f>
        <v>4326.5490524804254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8.6257439999999994E-3</v>
      </c>
      <c r="Q19" s="5">
        <f t="shared" si="29"/>
        <v>50</v>
      </c>
      <c r="R19">
        <f t="shared" si="0"/>
        <v>100000</v>
      </c>
      <c r="S19">
        <f t="shared" si="1"/>
        <v>4401.7486154730632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3577.6451495686806</v>
      </c>
      <c r="AC19">
        <f t="shared" si="2"/>
        <v>3572.033540646315</v>
      </c>
      <c r="AE19">
        <f t="shared" si="3"/>
        <v>0</v>
      </c>
      <c r="AF19">
        <f t="shared" si="4"/>
        <v>0</v>
      </c>
      <c r="AG19">
        <f t="shared" si="5"/>
        <v>-40.575165152433662</v>
      </c>
      <c r="AH19">
        <f t="shared" si="6"/>
        <v>-713.26710523087888</v>
      </c>
      <c r="AI19">
        <f t="shared" si="7"/>
        <v>-753.84227038331255</v>
      </c>
      <c r="AJ19">
        <f t="shared" si="8"/>
        <v>5.6116089223655763</v>
      </c>
      <c r="AK19">
        <f t="shared" si="30"/>
        <v>79.781486835381585</v>
      </c>
      <c r="AL19">
        <f t="shared" si="9"/>
        <v>-668.44917462556543</v>
      </c>
      <c r="AN19">
        <f t="shared" si="10"/>
        <v>0</v>
      </c>
      <c r="AO19">
        <f t="shared" si="11"/>
        <v>0</v>
      </c>
      <c r="AP19">
        <f t="shared" si="12"/>
        <v>-14.309236513584326</v>
      </c>
      <c r="AQ19">
        <f t="shared" si="13"/>
        <v>-251.54075572496149</v>
      </c>
      <c r="AR19">
        <f t="shared" si="14"/>
        <v>-265.84999223854584</v>
      </c>
      <c r="AS19">
        <f t="shared" si="15"/>
        <v>1.9789898325787318</v>
      </c>
      <c r="AT19">
        <f t="shared" si="16"/>
        <v>28.135736730683806</v>
      </c>
      <c r="AU19">
        <f t="shared" si="17"/>
        <v>-235.7352656752833</v>
      </c>
      <c r="AW19">
        <v>16</v>
      </c>
      <c r="AX19">
        <f>IF(Z19&gt;0, (R19*SUMPRODUCT(K19:$K$98, X19:$X$98)-K19*$AZ$3)/Z19, 0)</f>
        <v>4401.7486154730632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1.0476563E-2</v>
      </c>
      <c r="Q20" s="5">
        <f t="shared" si="29"/>
        <v>50</v>
      </c>
      <c r="R20">
        <f t="shared" si="0"/>
        <v>100000</v>
      </c>
      <c r="S20">
        <f t="shared" si="1"/>
        <v>4368.9847017202383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3572.033540646315</v>
      </c>
      <c r="AC20">
        <f t="shared" si="2"/>
        <v>3472.8469779351544</v>
      </c>
      <c r="AE20">
        <f t="shared" si="3"/>
        <v>0</v>
      </c>
      <c r="AF20">
        <f t="shared" si="4"/>
        <v>0</v>
      </c>
      <c r="AG20">
        <f t="shared" si="5"/>
        <v>-39.744325226954444</v>
      </c>
      <c r="AH20">
        <f t="shared" si="6"/>
        <v>-850.17654790975166</v>
      </c>
      <c r="AI20">
        <f t="shared" si="7"/>
        <v>-889.92087313670606</v>
      </c>
      <c r="AJ20">
        <f t="shared" si="8"/>
        <v>99.186562711160605</v>
      </c>
      <c r="AK20">
        <f t="shared" si="30"/>
        <v>15.359744224779154</v>
      </c>
      <c r="AL20">
        <f t="shared" si="9"/>
        <v>-775.37456620076625</v>
      </c>
      <c r="AN20">
        <f t="shared" si="10"/>
        <v>0</v>
      </c>
      <c r="AO20">
        <f t="shared" si="11"/>
        <v>0</v>
      </c>
      <c r="AP20">
        <f t="shared" si="12"/>
        <v>-13.294349360364237</v>
      </c>
      <c r="AQ20">
        <f t="shared" si="13"/>
        <v>-284.38132944411745</v>
      </c>
      <c r="AR20">
        <f t="shared" si="14"/>
        <v>-297.67567880448172</v>
      </c>
      <c r="AS20">
        <f t="shared" si="15"/>
        <v>33.177587215433761</v>
      </c>
      <c r="AT20">
        <f t="shared" si="16"/>
        <v>5.1377851968553454</v>
      </c>
      <c r="AU20">
        <f t="shared" si="17"/>
        <v>-259.36030639219257</v>
      </c>
      <c r="AW20">
        <v>17</v>
      </c>
      <c r="AX20">
        <f>IF(Z20&gt;0, (R20*SUMPRODUCT(K20:$K$98, X20:$X$98)-K20*$AZ$3)/Z20, 0)</f>
        <v>4368.9847017202383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1.2607808E-2</v>
      </c>
      <c r="Q21" s="5">
        <f t="shared" si="29"/>
        <v>50</v>
      </c>
      <c r="R21">
        <f t="shared" si="0"/>
        <v>100000</v>
      </c>
      <c r="S21">
        <f t="shared" si="1"/>
        <v>4281.210320638138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3472.8469779351544</v>
      </c>
      <c r="AC21">
        <f t="shared" si="2"/>
        <v>3326.1402112114233</v>
      </c>
      <c r="AE21">
        <f t="shared" si="3"/>
        <v>0</v>
      </c>
      <c r="AF21">
        <f t="shared" si="4"/>
        <v>0</v>
      </c>
      <c r="AG21">
        <f t="shared" si="5"/>
        <v>-38.845793153133897</v>
      </c>
      <c r="AH21">
        <f t="shared" si="6"/>
        <v>-1002.1776431019962</v>
      </c>
      <c r="AI21">
        <f t="shared" si="7"/>
        <v>-1041.02343625513</v>
      </c>
      <c r="AJ21">
        <f t="shared" si="8"/>
        <v>146.70676672373111</v>
      </c>
      <c r="AK21">
        <f t="shared" si="30"/>
        <v>5.5565551646962472</v>
      </c>
      <c r="AL21">
        <f t="shared" si="9"/>
        <v>-888.76011436670274</v>
      </c>
      <c r="AN21">
        <f t="shared" si="10"/>
        <v>0</v>
      </c>
      <c r="AO21">
        <f t="shared" si="11"/>
        <v>0</v>
      </c>
      <c r="AP21">
        <f t="shared" si="12"/>
        <v>-12.356212687847277</v>
      </c>
      <c r="AQ21">
        <f t="shared" si="13"/>
        <v>-318.7763488406145</v>
      </c>
      <c r="AR21">
        <f t="shared" si="14"/>
        <v>-331.13256152846179</v>
      </c>
      <c r="AS21">
        <f t="shared" si="15"/>
        <v>46.665027670791005</v>
      </c>
      <c r="AT21">
        <f t="shared" si="16"/>
        <v>1.7674494933360394</v>
      </c>
      <c r="AU21">
        <f t="shared" si="17"/>
        <v>-282.70008436433477</v>
      </c>
      <c r="AW21">
        <v>18</v>
      </c>
      <c r="AX21">
        <f>IF(Z21&gt;0, (R21*SUMPRODUCT(K21:$K$98, X21:$X$98)-K21*$AZ$3)/Z21, 0)</f>
        <v>4281.210320638138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1.5033739000000001E-2</v>
      </c>
      <c r="Q22" s="5">
        <f t="shared" si="29"/>
        <v>50</v>
      </c>
      <c r="R22">
        <f t="shared" si="0"/>
        <v>100000</v>
      </c>
      <c r="S22">
        <f t="shared" si="1"/>
        <v>4203.8036170703217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3326.1402112114233</v>
      </c>
      <c r="AC22">
        <f t="shared" si="2"/>
        <v>3184.241480787769</v>
      </c>
      <c r="AE22">
        <f t="shared" si="3"/>
        <v>0</v>
      </c>
      <c r="AF22">
        <f t="shared" si="4"/>
        <v>0</v>
      </c>
      <c r="AG22">
        <f t="shared" si="5"/>
        <v>-37.873337706090361</v>
      </c>
      <c r="AH22">
        <f t="shared" si="6"/>
        <v>-1167.9950310244042</v>
      </c>
      <c r="AI22">
        <f t="shared" si="7"/>
        <v>-1205.8683687304945</v>
      </c>
      <c r="AJ22">
        <f t="shared" si="8"/>
        <v>141.89873042365434</v>
      </c>
      <c r="AK22">
        <f t="shared" si="30"/>
        <v>69.84894443543989</v>
      </c>
      <c r="AL22">
        <f t="shared" si="9"/>
        <v>-994.12069387140025</v>
      </c>
      <c r="AN22">
        <f t="shared" si="10"/>
        <v>0</v>
      </c>
      <c r="AO22">
        <f t="shared" si="11"/>
        <v>0</v>
      </c>
      <c r="AP22">
        <f t="shared" si="12"/>
        <v>-11.248263757601514</v>
      </c>
      <c r="AQ22">
        <f t="shared" si="13"/>
        <v>-346.89089930454611</v>
      </c>
      <c r="AR22">
        <f t="shared" si="14"/>
        <v>-358.13916306214765</v>
      </c>
      <c r="AS22">
        <f t="shared" si="15"/>
        <v>42.143482548605412</v>
      </c>
      <c r="AT22">
        <f t="shared" si="16"/>
        <v>20.744919718906537</v>
      </c>
      <c r="AU22">
        <f t="shared" si="17"/>
        <v>-295.25076079463565</v>
      </c>
      <c r="AW22">
        <v>19</v>
      </c>
      <c r="AX22">
        <f>IF(Z22&gt;0, (R22*SUMPRODUCT(K22:$K$98, X22:$X$98)-K22*$AZ$3)/Z22, 0)</f>
        <v>4203.8036170703217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1.7719183999999999E-2</v>
      </c>
      <c r="Q23" s="5">
        <f t="shared" si="29"/>
        <v>50</v>
      </c>
      <c r="R23">
        <f t="shared" si="0"/>
        <v>100000</v>
      </c>
      <c r="S23">
        <f t="shared" si="1"/>
        <v>4215.0621978749459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3184.241480787769</v>
      </c>
      <c r="AC23">
        <f t="shared" si="2"/>
        <v>3104.2685167200834</v>
      </c>
      <c r="AE23">
        <f t="shared" si="3"/>
        <v>0</v>
      </c>
      <c r="AF23">
        <f t="shared" si="4"/>
        <v>0</v>
      </c>
      <c r="AG23">
        <f t="shared" si="5"/>
        <v>-36.823519689521106</v>
      </c>
      <c r="AH23">
        <f t="shared" si="6"/>
        <v>-1342.169279016706</v>
      </c>
      <c r="AI23">
        <f t="shared" si="7"/>
        <v>-1378.9927987062272</v>
      </c>
      <c r="AJ23">
        <f t="shared" si="8"/>
        <v>79.972964067685552</v>
      </c>
      <c r="AK23">
        <f t="shared" si="30"/>
        <v>222.89690365514386</v>
      </c>
      <c r="AL23">
        <f t="shared" si="9"/>
        <v>-1076.1229309833977</v>
      </c>
      <c r="AN23">
        <f t="shared" si="10"/>
        <v>0</v>
      </c>
      <c r="AO23">
        <f t="shared" si="11"/>
        <v>0</v>
      </c>
      <c r="AP23">
        <f t="shared" si="12"/>
        <v>-9.7647063078785958</v>
      </c>
      <c r="AQ23">
        <f t="shared" si="13"/>
        <v>-355.91081285977253</v>
      </c>
      <c r="AR23">
        <f t="shared" si="14"/>
        <v>-365.67551916765115</v>
      </c>
      <c r="AS23">
        <f t="shared" si="15"/>
        <v>21.206894758452496</v>
      </c>
      <c r="AT23">
        <f t="shared" si="16"/>
        <v>59.10686483745782</v>
      </c>
      <c r="AU23">
        <f t="shared" si="17"/>
        <v>-285.36175957174083</v>
      </c>
      <c r="AW23">
        <v>20</v>
      </c>
      <c r="AX23">
        <f>IF(Z23&gt;0, (R23*SUMPRODUCT(K23:$K$98, X23:$X$98)-K23*$AZ$3)/Z23, 0)</f>
        <v>4215.0621978749459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2.0768709E-2</v>
      </c>
      <c r="Q24" s="5">
        <f t="shared" si="29"/>
        <v>50</v>
      </c>
      <c r="R24">
        <f t="shared" si="0"/>
        <v>100000</v>
      </c>
      <c r="S24">
        <f t="shared" si="1"/>
        <v>4184.1339557354659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3104.2685167200834</v>
      </c>
      <c r="AC24">
        <f t="shared" si="2"/>
        <v>2986.6772888932232</v>
      </c>
      <c r="AE24">
        <f t="shared" si="3"/>
        <v>0</v>
      </c>
      <c r="AF24">
        <f t="shared" si="4"/>
        <v>0</v>
      </c>
      <c r="AG24">
        <f t="shared" si="5"/>
        <v>-35.690507527838463</v>
      </c>
      <c r="AH24">
        <f t="shared" si="6"/>
        <v>-1529.5539295748686</v>
      </c>
      <c r="AI24">
        <f t="shared" si="7"/>
        <v>-1565.244437102707</v>
      </c>
      <c r="AJ24">
        <f t="shared" si="8"/>
        <v>117.59122782686018</v>
      </c>
      <c r="AK24">
        <f t="shared" si="30"/>
        <v>217.29879617040586</v>
      </c>
      <c r="AL24">
        <f t="shared" si="9"/>
        <v>-1230.3544131054409</v>
      </c>
      <c r="AN24">
        <f t="shared" si="10"/>
        <v>0</v>
      </c>
      <c r="AO24">
        <f t="shared" si="11"/>
        <v>0</v>
      </c>
      <c r="AP24">
        <f t="shared" si="12"/>
        <v>-8.450231161625906</v>
      </c>
      <c r="AQ24">
        <f t="shared" si="13"/>
        <v>-362.14347103356243</v>
      </c>
      <c r="AR24">
        <f t="shared" si="14"/>
        <v>-370.59370219518831</v>
      </c>
      <c r="AS24">
        <f t="shared" si="15"/>
        <v>27.841382108150857</v>
      </c>
      <c r="AT24">
        <f t="shared" si="16"/>
        <v>51.448555539612627</v>
      </c>
      <c r="AU24">
        <f t="shared" si="17"/>
        <v>-291.30376454742486</v>
      </c>
      <c r="AW24">
        <v>21</v>
      </c>
      <c r="AX24">
        <f>IF(Z24&gt;0, (R24*SUMPRODUCT(K24:$K$98, X24:$X$98)-K24*$AZ$3)/Z24, 0)</f>
        <v>4184.1339557354659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2.4225090000000001E-2</v>
      </c>
      <c r="Q25" s="5">
        <f t="shared" si="29"/>
        <v>50</v>
      </c>
      <c r="R25">
        <f t="shared" si="0"/>
        <v>100000</v>
      </c>
      <c r="S25">
        <f t="shared" si="1"/>
        <v>4115.7553651759499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2986.6772888932232</v>
      </c>
      <c r="AC25">
        <f t="shared" si="2"/>
        <v>2837.3191616390468</v>
      </c>
      <c r="AE25">
        <f t="shared" si="3"/>
        <v>0</v>
      </c>
      <c r="AF25">
        <f t="shared" si="4"/>
        <v>0</v>
      </c>
      <c r="AG25">
        <f t="shared" si="5"/>
        <v>-34.468996695552512</v>
      </c>
      <c r="AH25">
        <f t="shared" si="6"/>
        <v>-1729.2115140151286</v>
      </c>
      <c r="AI25">
        <f t="shared" si="7"/>
        <v>-1763.6805107106811</v>
      </c>
      <c r="AJ25">
        <f t="shared" si="8"/>
        <v>149.35812725417645</v>
      </c>
      <c r="AK25">
        <f t="shared" si="30"/>
        <v>209.06741022252564</v>
      </c>
      <c r="AL25">
        <f t="shared" si="9"/>
        <v>-1405.2549732339789</v>
      </c>
      <c r="AN25">
        <f t="shared" si="10"/>
        <v>0</v>
      </c>
      <c r="AO25">
        <f t="shared" si="11"/>
        <v>0</v>
      </c>
      <c r="AP25">
        <f t="shared" si="12"/>
        <v>-7.2866261067843334</v>
      </c>
      <c r="AQ25">
        <f t="shared" si="13"/>
        <v>-365.54930430570022</v>
      </c>
      <c r="AR25">
        <f t="shared" si="14"/>
        <v>-372.83593041248452</v>
      </c>
      <c r="AS25">
        <f t="shared" si="15"/>
        <v>31.573789017512158</v>
      </c>
      <c r="AT25">
        <f t="shared" si="16"/>
        <v>44.196123921466125</v>
      </c>
      <c r="AU25">
        <f t="shared" si="17"/>
        <v>-297.06601747350624</v>
      </c>
      <c r="AW25">
        <v>22</v>
      </c>
      <c r="AX25">
        <f>IF(Z25&gt;0, (R25*SUMPRODUCT(K25:$K$98, X25:$X$98)-K25*$AZ$3)/Z25, 0)</f>
        <v>4115.7553651759499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2.7828815E-2</v>
      </c>
      <c r="Q26" s="5">
        <f t="shared" si="29"/>
        <v>50</v>
      </c>
      <c r="R26">
        <f t="shared" si="0"/>
        <v>100000</v>
      </c>
      <c r="S26">
        <f t="shared" si="1"/>
        <v>4012.8911808796374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2837.3191616390468</v>
      </c>
      <c r="AC26">
        <f t="shared" si="2"/>
        <v>2661.7567714220831</v>
      </c>
      <c r="AE26">
        <f t="shared" si="3"/>
        <v>0</v>
      </c>
      <c r="AF26">
        <f t="shared" si="4"/>
        <v>0</v>
      </c>
      <c r="AG26">
        <f t="shared" si="5"/>
        <v>-33.165075396320844</v>
      </c>
      <c r="AH26">
        <f t="shared" si="6"/>
        <v>-1918.4626645522844</v>
      </c>
      <c r="AI26">
        <f t="shared" si="7"/>
        <v>-1951.6277399486053</v>
      </c>
      <c r="AJ26">
        <f t="shared" si="8"/>
        <v>175.56239021696365</v>
      </c>
      <c r="AK26">
        <f t="shared" si="30"/>
        <v>198.6123413147333</v>
      </c>
      <c r="AL26">
        <f t="shared" si="9"/>
        <v>-1577.4530084169082</v>
      </c>
      <c r="AN26">
        <f t="shared" si="10"/>
        <v>0</v>
      </c>
      <c r="AO26">
        <f t="shared" si="11"/>
        <v>0</v>
      </c>
      <c r="AP26">
        <f t="shared" si="12"/>
        <v>-6.2598050676934092</v>
      </c>
      <c r="AQ26">
        <f t="shared" si="13"/>
        <v>-362.10387482119904</v>
      </c>
      <c r="AR26">
        <f t="shared" si="14"/>
        <v>-368.36367988889248</v>
      </c>
      <c r="AS26">
        <f t="shared" si="15"/>
        <v>33.13685637206278</v>
      </c>
      <c r="AT26">
        <f t="shared" si="16"/>
        <v>37.487463116285959</v>
      </c>
      <c r="AU26">
        <f t="shared" si="17"/>
        <v>-297.73936040054372</v>
      </c>
      <c r="AW26">
        <v>23</v>
      </c>
      <c r="AX26">
        <f>IF(Z26&gt;0, (R26*SUMPRODUCT(K26:$K$98, X26:$X$98)-K26*$AZ$3)/Z26, 0)</f>
        <v>4012.8911808796374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3.1684449000000003E-2</v>
      </c>
      <c r="Q27" s="5">
        <f t="shared" si="29"/>
        <v>50</v>
      </c>
      <c r="R27">
        <f t="shared" si="0"/>
        <v>100000</v>
      </c>
      <c r="S27">
        <f t="shared" si="1"/>
        <v>3884.6467674330279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2661.7567714220831</v>
      </c>
      <c r="AC27">
        <f t="shared" si="2"/>
        <v>2469.2840698943992</v>
      </c>
      <c r="AE27">
        <f t="shared" si="3"/>
        <v>0</v>
      </c>
      <c r="AF27">
        <f t="shared" si="4"/>
        <v>0</v>
      </c>
      <c r="AG27">
        <f t="shared" si="5"/>
        <v>-31.782607502381747</v>
      </c>
      <c r="AH27">
        <f t="shared" si="6"/>
        <v>-2101.6342799517652</v>
      </c>
      <c r="AI27">
        <f t="shared" si="7"/>
        <v>-2133.4168874541469</v>
      </c>
      <c r="AJ27">
        <f t="shared" si="8"/>
        <v>192.47270152768397</v>
      </c>
      <c r="AK27">
        <f t="shared" si="30"/>
        <v>186.32297399954584</v>
      </c>
      <c r="AL27">
        <f t="shared" si="9"/>
        <v>-1754.6212119269171</v>
      </c>
      <c r="AN27">
        <f t="shared" si="10"/>
        <v>0</v>
      </c>
      <c r="AO27">
        <f t="shared" si="11"/>
        <v>0</v>
      </c>
      <c r="AP27">
        <f t="shared" si="12"/>
        <v>-5.356132627320715</v>
      </c>
      <c r="AQ27">
        <f t="shared" si="13"/>
        <v>-354.17584717370244</v>
      </c>
      <c r="AR27">
        <f t="shared" si="14"/>
        <v>-359.53197980102317</v>
      </c>
      <c r="AS27">
        <f t="shared" si="15"/>
        <v>32.436272462658536</v>
      </c>
      <c r="AT27">
        <f t="shared" si="16"/>
        <v>31.399895687715681</v>
      </c>
      <c r="AU27">
        <f t="shared" si="17"/>
        <v>-295.69581165064892</v>
      </c>
      <c r="AW27">
        <v>24</v>
      </c>
      <c r="AX27">
        <f>IF(Z27&gt;0, (R27*SUMPRODUCT(K27:$K$98, X27:$X$98)-K27*$AZ$3)/Z27, 0)</f>
        <v>3884.6467674330279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3.5933631000000001E-2</v>
      </c>
      <c r="Q28" s="5">
        <f t="shared" si="29"/>
        <v>50</v>
      </c>
      <c r="R28">
        <f t="shared" si="0"/>
        <v>100000</v>
      </c>
      <c r="S28">
        <f t="shared" si="1"/>
        <v>3737.4035976805803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2469.2840698943992</v>
      </c>
      <c r="AC28">
        <f t="shared" si="2"/>
        <v>2266.5646274470491</v>
      </c>
      <c r="AE28">
        <f t="shared" si="3"/>
        <v>0</v>
      </c>
      <c r="AF28">
        <f t="shared" si="4"/>
        <v>0</v>
      </c>
      <c r="AG28">
        <f t="shared" si="5"/>
        <v>-30.322716937149512</v>
      </c>
      <c r="AH28">
        <f t="shared" si="6"/>
        <v>-2284.1289804168346</v>
      </c>
      <c r="AI28">
        <f t="shared" si="7"/>
        <v>-2314.4516973539839</v>
      </c>
      <c r="AJ28">
        <f t="shared" si="8"/>
        <v>202.71944244735005</v>
      </c>
      <c r="AK28">
        <f t="shared" si="30"/>
        <v>172.84988489260795</v>
      </c>
      <c r="AL28">
        <f t="shared" si="9"/>
        <v>-1938.882370014026</v>
      </c>
      <c r="AN28">
        <f t="shared" si="10"/>
        <v>0</v>
      </c>
      <c r="AO28">
        <f t="shared" si="11"/>
        <v>0</v>
      </c>
      <c r="AP28">
        <f t="shared" si="12"/>
        <v>-4.562594649669915</v>
      </c>
      <c r="AQ28">
        <f t="shared" si="13"/>
        <v>-343.68802395929123</v>
      </c>
      <c r="AR28">
        <f t="shared" si="14"/>
        <v>-348.25061860896108</v>
      </c>
      <c r="AS28">
        <f t="shared" si="15"/>
        <v>30.50276284316676</v>
      </c>
      <c r="AT28">
        <f t="shared" si="16"/>
        <v>26.008354120829981</v>
      </c>
      <c r="AU28">
        <f t="shared" si="17"/>
        <v>-291.73950164496438</v>
      </c>
      <c r="AW28">
        <v>25</v>
      </c>
      <c r="AX28">
        <f>IF(Z28&gt;0, (R28*SUMPRODUCT(K28:$K$98, X28:$X$98)-K28*$AZ$3)/Z28, 0)</f>
        <v>3737.4035976805803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4.1016489000000003E-2</v>
      </c>
      <c r="Q29" s="5">
        <f t="shared" si="29"/>
        <v>50</v>
      </c>
      <c r="R29">
        <f t="shared" si="0"/>
        <v>100000</v>
      </c>
      <c r="S29">
        <f t="shared" si="1"/>
        <v>3576.1099828408965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2266.5646274470491</v>
      </c>
      <c r="AC29">
        <f t="shared" si="2"/>
        <v>2058.1055362791426</v>
      </c>
      <c r="AE29">
        <f t="shared" si="3"/>
        <v>0</v>
      </c>
      <c r="AF29">
        <f t="shared" si="4"/>
        <v>0</v>
      </c>
      <c r="AG29">
        <f t="shared" si="5"/>
        <v>-28.77575838207531</v>
      </c>
      <c r="AH29">
        <f t="shared" si="6"/>
        <v>-2487.4627714054136</v>
      </c>
      <c r="AI29">
        <f t="shared" si="7"/>
        <v>-2516.2385297874889</v>
      </c>
      <c r="AJ29">
        <f t="shared" si="8"/>
        <v>208.45909116790654</v>
      </c>
      <c r="AK29">
        <f t="shared" si="30"/>
        <v>158.65952392129344</v>
      </c>
      <c r="AL29">
        <f t="shared" si="9"/>
        <v>-2149.119914698289</v>
      </c>
      <c r="AN29">
        <f t="shared" si="10"/>
        <v>0</v>
      </c>
      <c r="AO29">
        <f t="shared" si="11"/>
        <v>0</v>
      </c>
      <c r="AP29">
        <f t="shared" si="12"/>
        <v>-3.8659170445656881</v>
      </c>
      <c r="AQ29">
        <f t="shared" si="13"/>
        <v>-334.18145224936592</v>
      </c>
      <c r="AR29">
        <f t="shared" si="14"/>
        <v>-338.04736929393164</v>
      </c>
      <c r="AS29">
        <f t="shared" si="15"/>
        <v>28.005710325350666</v>
      </c>
      <c r="AT29">
        <f t="shared" si="16"/>
        <v>21.315322073043134</v>
      </c>
      <c r="AU29">
        <f t="shared" si="17"/>
        <v>-288.72633689553783</v>
      </c>
      <c r="AW29">
        <v>26</v>
      </c>
      <c r="AX29">
        <f>IF(Z29&gt;0, (R29*SUMPRODUCT(K29:$K$98, X29:$X$98)-K29*$AZ$3)/Z29, 0)</f>
        <v>3576.1099828408965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4.6435859000000003E-2</v>
      </c>
      <c r="Q30" s="5">
        <f t="shared" si="29"/>
        <v>50</v>
      </c>
      <c r="R30">
        <f t="shared" si="0"/>
        <v>100000</v>
      </c>
      <c r="S30">
        <f t="shared" si="1"/>
        <v>3396.949717351763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2058.1055362791426</v>
      </c>
      <c r="AC30">
        <f t="shared" si="2"/>
        <v>1844.6642025935148</v>
      </c>
      <c r="AE30">
        <f t="shared" si="3"/>
        <v>0</v>
      </c>
      <c r="AF30">
        <f t="shared" si="4"/>
        <v>0</v>
      </c>
      <c r="AG30">
        <f t="shared" si="5"/>
        <v>-27.151773739406444</v>
      </c>
      <c r="AH30">
        <f t="shared" si="6"/>
        <v>-2672.4541176962348</v>
      </c>
      <c r="AI30">
        <f t="shared" si="7"/>
        <v>-2699.6058914356413</v>
      </c>
      <c r="AJ30">
        <f t="shared" si="8"/>
        <v>213.4413336856278</v>
      </c>
      <c r="AK30">
        <f t="shared" si="30"/>
        <v>144.06738753953999</v>
      </c>
      <c r="AL30">
        <f t="shared" si="9"/>
        <v>-2342.0971702104735</v>
      </c>
      <c r="AN30">
        <f t="shared" si="10"/>
        <v>0</v>
      </c>
      <c r="AO30">
        <f t="shared" si="11"/>
        <v>0</v>
      </c>
      <c r="AP30">
        <f t="shared" si="12"/>
        <v>-3.2569113351186449</v>
      </c>
      <c r="AQ30">
        <f t="shared" si="13"/>
        <v>-320.56639069133752</v>
      </c>
      <c r="AR30">
        <f t="shared" si="14"/>
        <v>-323.82330202645619</v>
      </c>
      <c r="AS30">
        <f t="shared" si="15"/>
        <v>25.602728784331674</v>
      </c>
      <c r="AT30">
        <f t="shared" si="16"/>
        <v>17.281180669882666</v>
      </c>
      <c r="AU30">
        <f t="shared" si="17"/>
        <v>-280.93939257224184</v>
      </c>
      <c r="AW30">
        <v>27</v>
      </c>
      <c r="AX30">
        <f>IF(Z30&gt;0, (R30*SUMPRODUCT(K30:$K$98, X30:$X$98)-K30*$AZ$3)/Z30, 0)</f>
        <v>3396.949717351763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5.1834316999999998E-2</v>
      </c>
      <c r="Q31" s="5">
        <f t="shared" si="29"/>
        <v>50</v>
      </c>
      <c r="R31">
        <f t="shared" si="0"/>
        <v>100000</v>
      </c>
      <c r="S31">
        <f t="shared" si="1"/>
        <v>3203.2157722507468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1844.6642025935148</v>
      </c>
      <c r="AC31">
        <f t="shared" si="2"/>
        <v>1631.9014891912284</v>
      </c>
      <c r="AE31">
        <f t="shared" si="3"/>
        <v>0</v>
      </c>
      <c r="AF31">
        <f t="shared" si="4"/>
        <v>0</v>
      </c>
      <c r="AG31">
        <f t="shared" si="5"/>
        <v>-25.472862354891706</v>
      </c>
      <c r="AH31">
        <f t="shared" si="6"/>
        <v>-2814.7872942413378</v>
      </c>
      <c r="AI31">
        <f t="shared" si="7"/>
        <v>-2840.2601565962295</v>
      </c>
      <c r="AJ31">
        <f t="shared" si="8"/>
        <v>212.76271340228641</v>
      </c>
      <c r="AK31">
        <f t="shared" si="30"/>
        <v>129.12649418154604</v>
      </c>
      <c r="AL31">
        <f t="shared" si="9"/>
        <v>-2498.370949012397</v>
      </c>
      <c r="AN31">
        <f t="shared" si="10"/>
        <v>0</v>
      </c>
      <c r="AO31">
        <f t="shared" si="11"/>
        <v>0</v>
      </c>
      <c r="AP31">
        <f t="shared" si="12"/>
        <v>-2.7281450421268079</v>
      </c>
      <c r="AQ31">
        <f t="shared" si="13"/>
        <v>-301.46388318827331</v>
      </c>
      <c r="AR31">
        <f t="shared" si="14"/>
        <v>-304.19202823040013</v>
      </c>
      <c r="AS31">
        <f t="shared" si="15"/>
        <v>22.786898999845917</v>
      </c>
      <c r="AT31">
        <f t="shared" si="16"/>
        <v>13.829455049088791</v>
      </c>
      <c r="AU31">
        <f t="shared" si="17"/>
        <v>-267.57567418146539</v>
      </c>
      <c r="AW31">
        <v>28</v>
      </c>
      <c r="AX31">
        <f>IF(Z31&gt;0, (R31*SUMPRODUCT(K31:$K$98, X31:$X$98)-K31*$AZ$3)/Z31, 0)</f>
        <v>3203.2157722507468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5.7772715000000002E-2</v>
      </c>
      <c r="Q32" s="5">
        <f t="shared" si="29"/>
        <v>50</v>
      </c>
      <c r="R32">
        <f t="shared" si="0"/>
        <v>100000</v>
      </c>
      <c r="S32">
        <f t="shared" si="1"/>
        <v>3004.0028017918339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1631.9014891912284</v>
      </c>
      <c r="AC32">
        <f t="shared" si="2"/>
        <v>1426.6908892967517</v>
      </c>
      <c r="AE32">
        <f t="shared" si="3"/>
        <v>0</v>
      </c>
      <c r="AF32">
        <f t="shared" si="4"/>
        <v>0</v>
      </c>
      <c r="AG32">
        <f t="shared" si="5"/>
        <v>-23.746497314279402</v>
      </c>
      <c r="AH32">
        <f t="shared" si="6"/>
        <v>-2943.2728341267748</v>
      </c>
      <c r="AI32">
        <f t="shared" si="7"/>
        <v>-2967.0193314410544</v>
      </c>
      <c r="AJ32">
        <f t="shared" si="8"/>
        <v>205.21059989447667</v>
      </c>
      <c r="AK32">
        <f t="shared" si="30"/>
        <v>114.23310424338599</v>
      </c>
      <c r="AL32">
        <f t="shared" si="9"/>
        <v>-2647.5756273031916</v>
      </c>
      <c r="AN32">
        <f t="shared" si="10"/>
        <v>0</v>
      </c>
      <c r="AO32">
        <f t="shared" si="11"/>
        <v>0</v>
      </c>
      <c r="AP32">
        <f t="shared" si="12"/>
        <v>-2.2707600408107895</v>
      </c>
      <c r="AQ32">
        <f t="shared" si="13"/>
        <v>-281.45061785259827</v>
      </c>
      <c r="AR32">
        <f t="shared" si="14"/>
        <v>-283.72137789340911</v>
      </c>
      <c r="AS32">
        <f t="shared" si="15"/>
        <v>19.623274288582333</v>
      </c>
      <c r="AT32">
        <f t="shared" si="16"/>
        <v>10.923546534910336</v>
      </c>
      <c r="AU32">
        <f t="shared" si="17"/>
        <v>-253.1745570699164</v>
      </c>
      <c r="AW32">
        <v>29</v>
      </c>
      <c r="AX32">
        <f>IF(Z32&gt;0, (R32*SUMPRODUCT(K32:$K$98, X32:$X$98)-K32*$AZ$3)/Z32, 0)</f>
        <v>3004.0028017918339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6.4089452000000005E-2</v>
      </c>
      <c r="Q33" s="5">
        <f t="shared" si="29"/>
        <v>50</v>
      </c>
      <c r="R33">
        <f t="shared" si="0"/>
        <v>100000</v>
      </c>
      <c r="S33">
        <f t="shared" si="1"/>
        <v>2799.7755319854487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1426.6908892967517</v>
      </c>
      <c r="AC33">
        <f t="shared" si="2"/>
        <v>1231.1807029564714</v>
      </c>
      <c r="AE33">
        <f t="shared" si="3"/>
        <v>0</v>
      </c>
      <c r="AF33">
        <f t="shared" si="4"/>
        <v>0</v>
      </c>
      <c r="AG33">
        <f t="shared" si="5"/>
        <v>-21.987132341344967</v>
      </c>
      <c r="AH33">
        <f t="shared" si="6"/>
        <v>-3043.7999995832774</v>
      </c>
      <c r="AI33">
        <f t="shared" si="7"/>
        <v>-3065.7871319246224</v>
      </c>
      <c r="AJ33">
        <f t="shared" si="8"/>
        <v>195.51018634028037</v>
      </c>
      <c r="AK33">
        <f t="shared" si="30"/>
        <v>99.868362250772634</v>
      </c>
      <c r="AL33">
        <f t="shared" si="9"/>
        <v>-2770.4085833335694</v>
      </c>
      <c r="AN33">
        <f t="shared" si="10"/>
        <v>0</v>
      </c>
      <c r="AO33">
        <f t="shared" si="11"/>
        <v>0</v>
      </c>
      <c r="AP33">
        <f t="shared" si="12"/>
        <v>-1.8772506015746608</v>
      </c>
      <c r="AQ33">
        <f t="shared" si="13"/>
        <v>-259.87815471260916</v>
      </c>
      <c r="AR33">
        <f t="shared" si="14"/>
        <v>-261.7554053141838</v>
      </c>
      <c r="AS33">
        <f t="shared" si="15"/>
        <v>16.692564051707272</v>
      </c>
      <c r="AT33">
        <f t="shared" si="16"/>
        <v>8.5267119059906893</v>
      </c>
      <c r="AU33">
        <f t="shared" si="17"/>
        <v>-236.53612935648587</v>
      </c>
      <c r="AW33">
        <v>30</v>
      </c>
      <c r="AX33">
        <f>IF(Z33&gt;0, (R33*SUMPRODUCT(K33:$K$98, X33:$X$98)-K33*$AZ$3)/Z33, 0)</f>
        <v>2799.7755319854487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7.1121990999999996E-2</v>
      </c>
      <c r="Q34" s="5">
        <f t="shared" si="29"/>
        <v>50</v>
      </c>
      <c r="R34">
        <f t="shared" si="0"/>
        <v>100000</v>
      </c>
      <c r="S34">
        <f t="shared" si="1"/>
        <v>2593.6978027816881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1231.1807029564714</v>
      </c>
      <c r="AC34">
        <f t="shared" si="2"/>
        <v>1048.0350763798601</v>
      </c>
      <c r="AE34">
        <f t="shared" si="3"/>
        <v>0</v>
      </c>
      <c r="AF34">
        <f t="shared" si="4"/>
        <v>0</v>
      </c>
      <c r="AG34">
        <f t="shared" si="5"/>
        <v>-20.203492389434572</v>
      </c>
      <c r="AH34">
        <f t="shared" si="6"/>
        <v>-3127.5372569938913</v>
      </c>
      <c r="AI34">
        <f t="shared" si="7"/>
        <v>-3147.7407493833257</v>
      </c>
      <c r="AJ34">
        <f t="shared" si="8"/>
        <v>183.14562657661122</v>
      </c>
      <c r="AK34">
        <f t="shared" si="30"/>
        <v>86.182649206953002</v>
      </c>
      <c r="AL34">
        <f t="shared" si="9"/>
        <v>-2878.4124735997611</v>
      </c>
      <c r="AN34">
        <f t="shared" si="10"/>
        <v>0</v>
      </c>
      <c r="AO34">
        <f t="shared" si="11"/>
        <v>0</v>
      </c>
      <c r="AP34">
        <f t="shared" si="12"/>
        <v>-1.5401466921151576</v>
      </c>
      <c r="AQ34">
        <f t="shared" si="13"/>
        <v>-238.41750069631715</v>
      </c>
      <c r="AR34">
        <f t="shared" si="14"/>
        <v>-239.95764738843229</v>
      </c>
      <c r="AS34">
        <f t="shared" si="15"/>
        <v>13.961503561376098</v>
      </c>
      <c r="AT34">
        <f t="shared" si="16"/>
        <v>6.5698503771171248</v>
      </c>
      <c r="AU34">
        <f t="shared" si="17"/>
        <v>-219.42629344993904</v>
      </c>
      <c r="AW34">
        <v>31</v>
      </c>
      <c r="AX34">
        <f>IF(Z34&gt;0, (R34*SUMPRODUCT(K34:$K$98, X34:$X$98)-K34*$AZ$3)/Z34, 0)</f>
        <v>2593.6978027816881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7.9233461000000005E-2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2386.1332435301606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1048.0350763798601</v>
      </c>
      <c r="AC35">
        <f t="shared" ref="AC35:AC66" si="33">S35*Z35</f>
        <v>878.12876151925491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-18.400664839238164</v>
      </c>
      <c r="AH35">
        <f t="shared" ref="AH35:AH66" si="37">-X35*R35</f>
        <v>-3201.5852526041222</v>
      </c>
      <c r="AI35">
        <f t="shared" ref="AI35:AI66" si="38">SUM(AE35:AH35)</f>
        <v>-3219.9859174433604</v>
      </c>
      <c r="AJ35">
        <f t="shared" ref="AJ35:AJ66" si="39">AB35-AC35</f>
        <v>169.90631486060522</v>
      </c>
      <c r="AK35">
        <f t="shared" si="30"/>
        <v>73.36245534659021</v>
      </c>
      <c r="AL35">
        <f t="shared" ref="AL35:AL66" si="40">SUM(AI35:AK35)</f>
        <v>-2976.7171472361651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-1.2524232788660898</v>
      </c>
      <c r="AQ35">
        <f t="shared" ref="AQ35:AQ66" si="44">AH35*$K35</f>
        <v>-217.91277297140243</v>
      </c>
      <c r="AR35">
        <f t="shared" ref="AR35:AR66" si="45">AI35*$K35</f>
        <v>-219.16519625026854</v>
      </c>
      <c r="AS35">
        <f t="shared" ref="AS35:AS66" si="46">AJ35*$K35</f>
        <v>11.564507359756012</v>
      </c>
      <c r="AT35">
        <f t="shared" ref="AT35:AT66" si="47">AK35*$K35</f>
        <v>4.9933438641257117</v>
      </c>
      <c r="AU35">
        <f t="shared" ref="AU35:AU66" si="48">AL35*$K35</f>
        <v>-202.60734502638681</v>
      </c>
      <c r="AW35">
        <v>32</v>
      </c>
      <c r="AX35">
        <f>IF(Z35&gt;0, (R35*SUMPRODUCT(K35:$K$98, X35:$X$98)-K35*$AZ$3)/Z35, 0)</f>
        <v>2386.1332435301606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8.7905784000000001E-2</v>
      </c>
      <c r="Q36" s="5">
        <f t="shared" si="29"/>
        <v>50</v>
      </c>
      <c r="R36">
        <f t="shared" si="31"/>
        <v>100000</v>
      </c>
      <c r="S36">
        <f t="shared" si="32"/>
        <v>2172.9649259139815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878.12876151925491</v>
      </c>
      <c r="AC36">
        <f t="shared" si="33"/>
        <v>721.38669018688165</v>
      </c>
      <c r="AE36">
        <f t="shared" si="34"/>
        <v>0</v>
      </c>
      <c r="AF36">
        <f t="shared" si="35"/>
        <v>0</v>
      </c>
      <c r="AG36">
        <f t="shared" si="36"/>
        <v>-16.599133322031317</v>
      </c>
      <c r="AH36">
        <f t="shared" si="37"/>
        <v>-3235.0497376289295</v>
      </c>
      <c r="AI36">
        <f t="shared" si="38"/>
        <v>-3251.6488709509608</v>
      </c>
      <c r="AJ36">
        <f t="shared" si="39"/>
        <v>156.74207133237326</v>
      </c>
      <c r="AK36">
        <f t="shared" si="30"/>
        <v>61.469013306347847</v>
      </c>
      <c r="AL36">
        <f t="shared" si="40"/>
        <v>-3033.43778631224</v>
      </c>
      <c r="AN36">
        <f t="shared" si="41"/>
        <v>0</v>
      </c>
      <c r="AO36">
        <f t="shared" si="42"/>
        <v>0</v>
      </c>
      <c r="AP36">
        <f t="shared" si="43"/>
        <v>-1.008753389150763</v>
      </c>
      <c r="AQ36">
        <f t="shared" si="44"/>
        <v>-196.59866112245402</v>
      </c>
      <c r="AR36">
        <f t="shared" si="45"/>
        <v>-197.60741451160476</v>
      </c>
      <c r="AS36">
        <f t="shared" si="46"/>
        <v>9.5254428415960799</v>
      </c>
      <c r="AT36">
        <f t="shared" si="47"/>
        <v>3.7355610258417773</v>
      </c>
      <c r="AU36">
        <f t="shared" si="48"/>
        <v>-184.34641064416692</v>
      </c>
      <c r="AW36">
        <v>33</v>
      </c>
      <c r="AX36">
        <f>IF(Z36&gt;0, (R36*SUMPRODUCT(K36:$K$98, X36:$X$98)-K36*$AZ$3)/Z36, 0)</f>
        <v>2172.9649259139815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9.7118048999999998E-2</v>
      </c>
      <c r="Q37" s="5">
        <f t="shared" ref="Q37:Q68" si="60">$C$8</f>
        <v>50</v>
      </c>
      <c r="R37">
        <f t="shared" si="31"/>
        <v>100000</v>
      </c>
      <c r="S37">
        <f t="shared" si="32"/>
        <v>1954.6661003723332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721.38669018688165</v>
      </c>
      <c r="AC37">
        <f t="shared" si="33"/>
        <v>579.40472695641802</v>
      </c>
      <c r="AE37">
        <f t="shared" si="34"/>
        <v>0</v>
      </c>
      <c r="AF37">
        <f t="shared" si="35"/>
        <v>0</v>
      </c>
      <c r="AG37">
        <f t="shared" si="36"/>
        <v>-14.821066545484433</v>
      </c>
      <c r="AH37">
        <f t="shared" si="37"/>
        <v>-3224.1508866531403</v>
      </c>
      <c r="AI37">
        <f t="shared" si="38"/>
        <v>-3238.9719531986248</v>
      </c>
      <c r="AJ37">
        <f t="shared" si="39"/>
        <v>141.98196323046363</v>
      </c>
      <c r="AK37">
        <f t="shared" si="30"/>
        <v>50.497068313081719</v>
      </c>
      <c r="AL37">
        <f t="shared" si="40"/>
        <v>-3046.4929216550795</v>
      </c>
      <c r="AN37">
        <f t="shared" si="41"/>
        <v>0</v>
      </c>
      <c r="AO37">
        <f t="shared" si="42"/>
        <v>0</v>
      </c>
      <c r="AP37">
        <f t="shared" si="43"/>
        <v>-0.80419436980606729</v>
      </c>
      <c r="AQ37">
        <f t="shared" si="44"/>
        <v>-174.94314477939261</v>
      </c>
      <c r="AR37">
        <f t="shared" si="45"/>
        <v>-175.74733914919867</v>
      </c>
      <c r="AS37">
        <f t="shared" si="46"/>
        <v>7.7039729289076524</v>
      </c>
      <c r="AT37">
        <f t="shared" si="47"/>
        <v>2.7399821669018318</v>
      </c>
      <c r="AU37">
        <f t="shared" si="48"/>
        <v>-165.30338405338918</v>
      </c>
      <c r="AW37">
        <v>34</v>
      </c>
      <c r="AX37">
        <f>IF(Z37&gt;0, (R37*SUMPRODUCT(K37:$K$98, X37:$X$98)-K37*$AZ$3)/Z37, 0)</f>
        <v>1954.6661003723332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0.107494799</v>
      </c>
      <c r="Q38" s="5">
        <f t="shared" si="60"/>
        <v>50</v>
      </c>
      <c r="R38">
        <f t="shared" si="31"/>
        <v>100000</v>
      </c>
      <c r="S38">
        <f t="shared" si="32"/>
        <v>1732.5611026252561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579.40472695641802</v>
      </c>
      <c r="AC38">
        <f t="shared" si="33"/>
        <v>453.22649100915936</v>
      </c>
      <c r="AE38">
        <f t="shared" si="34"/>
        <v>0</v>
      </c>
      <c r="AF38">
        <f t="shared" si="35"/>
        <v>0</v>
      </c>
      <c r="AG38">
        <f t="shared" si="36"/>
        <v>-13.079668310757114</v>
      </c>
      <c r="AH38">
        <f t="shared" si="37"/>
        <v>-3186.3751385449468</v>
      </c>
      <c r="AI38">
        <f t="shared" si="38"/>
        <v>-3199.4548068557037</v>
      </c>
      <c r="AJ38">
        <f t="shared" si="39"/>
        <v>126.17823594725866</v>
      </c>
      <c r="AK38">
        <f t="shared" si="30"/>
        <v>40.558330886949264</v>
      </c>
      <c r="AL38">
        <f t="shared" si="40"/>
        <v>-3032.7182400214961</v>
      </c>
      <c r="AN38">
        <f t="shared" si="41"/>
        <v>0</v>
      </c>
      <c r="AO38">
        <f t="shared" si="42"/>
        <v>0</v>
      </c>
      <c r="AP38">
        <f t="shared" si="43"/>
        <v>-0.6336658160435461</v>
      </c>
      <c r="AQ38">
        <f t="shared" si="44"/>
        <v>-154.36912882006226</v>
      </c>
      <c r="AR38">
        <f t="shared" si="45"/>
        <v>-155.00279463610579</v>
      </c>
      <c r="AS38">
        <f t="shared" si="46"/>
        <v>6.1129099720898497</v>
      </c>
      <c r="AT38">
        <f t="shared" si="47"/>
        <v>1.9649143409627643</v>
      </c>
      <c r="AU38">
        <f t="shared" si="48"/>
        <v>-146.9249703230532</v>
      </c>
      <c r="AW38">
        <v>35</v>
      </c>
      <c r="AX38">
        <f>IF(Z38&gt;0, (R38*SUMPRODUCT(K38:$K$98, X38:$X$98)-K38*$AZ$3)/Z38, 0)</f>
        <v>1732.5611026252561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0.119195734</v>
      </c>
      <c r="Q39" s="5">
        <f t="shared" si="60"/>
        <v>50</v>
      </c>
      <c r="R39">
        <f t="shared" si="31"/>
        <v>100000</v>
      </c>
      <c r="S39">
        <f t="shared" si="32"/>
        <v>1503.0840250253336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453.22649100915936</v>
      </c>
      <c r="AC39">
        <f t="shared" si="33"/>
        <v>342.39745936064566</v>
      </c>
      <c r="AE39">
        <f t="shared" si="34"/>
        <v>0</v>
      </c>
      <c r="AF39">
        <f t="shared" si="35"/>
        <v>0</v>
      </c>
      <c r="AG39">
        <f t="shared" si="36"/>
        <v>-11.38983096287231</v>
      </c>
      <c r="AH39">
        <f t="shared" si="37"/>
        <v>-3118.0813295544685</v>
      </c>
      <c r="AI39">
        <f t="shared" si="38"/>
        <v>-3129.4711605173406</v>
      </c>
      <c r="AJ39">
        <f t="shared" si="39"/>
        <v>110.82903164851371</v>
      </c>
      <c r="AK39">
        <f t="shared" si="30"/>
        <v>31.725854370641159</v>
      </c>
      <c r="AL39">
        <f t="shared" si="40"/>
        <v>-2986.9162744981859</v>
      </c>
      <c r="AN39">
        <f t="shared" si="41"/>
        <v>0</v>
      </c>
      <c r="AO39">
        <f t="shared" si="42"/>
        <v>0</v>
      </c>
      <c r="AP39">
        <f t="shared" si="43"/>
        <v>-0.49267758556168861</v>
      </c>
      <c r="AQ39">
        <f t="shared" si="44"/>
        <v>-134.87546795360618</v>
      </c>
      <c r="AR39">
        <f t="shared" si="45"/>
        <v>-135.36814553916784</v>
      </c>
      <c r="AS39">
        <f t="shared" si="46"/>
        <v>4.794011421303817</v>
      </c>
      <c r="AT39">
        <f t="shared" si="47"/>
        <v>1.3723309311754239</v>
      </c>
      <c r="AU39">
        <f t="shared" si="48"/>
        <v>-129.20180318668861</v>
      </c>
      <c r="AW39">
        <v>36</v>
      </c>
      <c r="AX39">
        <f>IF(Z39&gt;0, (R39*SUMPRODUCT(K39:$K$98, X39:$X$98)-K39*$AZ$3)/Z39, 0)</f>
        <v>1503.0840250253336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0.13258683600000001</v>
      </c>
      <c r="Q40" s="5">
        <f t="shared" si="60"/>
        <v>50</v>
      </c>
      <c r="R40">
        <f t="shared" si="31"/>
        <v>100000</v>
      </c>
      <c r="S40">
        <f t="shared" si="32"/>
        <v>1261.5315957716646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342.39745936064566</v>
      </c>
      <c r="AC40">
        <f t="shared" si="33"/>
        <v>246.39707816735046</v>
      </c>
      <c r="AE40">
        <f t="shared" si="34"/>
        <v>0</v>
      </c>
      <c r="AF40">
        <f t="shared" si="35"/>
        <v>0</v>
      </c>
      <c r="AG40">
        <f t="shared" si="36"/>
        <v>-9.7657910033015138</v>
      </c>
      <c r="AH40">
        <f t="shared" si="37"/>
        <v>-3020.2832998841463</v>
      </c>
      <c r="AI40">
        <f t="shared" si="38"/>
        <v>-3030.0490908874481</v>
      </c>
      <c r="AJ40">
        <f t="shared" si="39"/>
        <v>96.000381193295198</v>
      </c>
      <c r="AK40">
        <f t="shared" ref="AK40:AK71" si="61">G40*SUM(AB40:AB40, AE40:AF40)</f>
        <v>23.967822155245198</v>
      </c>
      <c r="AL40">
        <f t="shared" si="40"/>
        <v>-2910.0808875389075</v>
      </c>
      <c r="AN40">
        <f t="shared" si="41"/>
        <v>0</v>
      </c>
      <c r="AO40">
        <f t="shared" si="42"/>
        <v>0</v>
      </c>
      <c r="AP40">
        <f t="shared" si="43"/>
        <v>-0.37716807809672154</v>
      </c>
      <c r="AQ40">
        <f t="shared" si="44"/>
        <v>-116.64743256739924</v>
      </c>
      <c r="AR40">
        <f t="shared" si="45"/>
        <v>-117.02460064549597</v>
      </c>
      <c r="AS40">
        <f t="shared" si="46"/>
        <v>3.7076647717514017</v>
      </c>
      <c r="AT40">
        <f t="shared" si="47"/>
        <v>0.92566976043228266</v>
      </c>
      <c r="AU40">
        <f t="shared" si="48"/>
        <v>-112.39126611331228</v>
      </c>
      <c r="AW40">
        <v>37</v>
      </c>
      <c r="AX40">
        <f>IF(Z40&gt;0, (R40*SUMPRODUCT(K40:$K$98, X40:$X$98)-K40*$AZ$3)/Z40, 0)</f>
        <v>1261.5315957716646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0.14803979</v>
      </c>
      <c r="Q41" s="5">
        <f t="shared" si="60"/>
        <v>50</v>
      </c>
      <c r="R41">
        <f t="shared" si="31"/>
        <v>100000</v>
      </c>
      <c r="S41">
        <f t="shared" si="32"/>
        <v>1000.0692960914839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246.39707816735046</v>
      </c>
      <c r="AC41">
        <f t="shared" si="33"/>
        <v>164.45954449308613</v>
      </c>
      <c r="AE41">
        <f t="shared" si="34"/>
        <v>0</v>
      </c>
      <c r="AF41">
        <f t="shared" si="35"/>
        <v>0</v>
      </c>
      <c r="AG41">
        <f t="shared" si="36"/>
        <v>-8.2224074439558521</v>
      </c>
      <c r="AH41">
        <f t="shared" si="37"/>
        <v>-2891.4512986252907</v>
      </c>
      <c r="AI41">
        <f t="shared" si="38"/>
        <v>-2899.6737060692467</v>
      </c>
      <c r="AJ41">
        <f t="shared" si="39"/>
        <v>81.93753367426433</v>
      </c>
      <c r="AK41">
        <f t="shared" si="61"/>
        <v>17.247795471714532</v>
      </c>
      <c r="AL41">
        <f t="shared" si="40"/>
        <v>-2800.4883769232679</v>
      </c>
      <c r="AN41">
        <f t="shared" si="41"/>
        <v>0</v>
      </c>
      <c r="AO41">
        <f t="shared" si="42"/>
        <v>0</v>
      </c>
      <c r="AP41">
        <f t="shared" si="43"/>
        <v>-0.28353617342822496</v>
      </c>
      <c r="AQ41">
        <f t="shared" si="44"/>
        <v>-99.706934064539723</v>
      </c>
      <c r="AR41">
        <f t="shared" si="45"/>
        <v>-99.990470237967955</v>
      </c>
      <c r="AS41">
        <f t="shared" si="46"/>
        <v>2.8254808480969715</v>
      </c>
      <c r="AT41">
        <f t="shared" si="47"/>
        <v>0.59476180929436107</v>
      </c>
      <c r="AU41">
        <f t="shared" si="48"/>
        <v>-96.570227580576628</v>
      </c>
      <c r="AW41">
        <v>38</v>
      </c>
      <c r="AX41">
        <f>IF(Z41&gt;0, (R41*SUMPRODUCT(K41:$K$98, X41:$X$98)-K41*$AZ$3)/Z41, 0)</f>
        <v>1000.0692960914839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0.16585403400000001</v>
      </c>
      <c r="Q42" s="5">
        <f t="shared" si="60"/>
        <v>50</v>
      </c>
      <c r="R42">
        <f t="shared" si="31"/>
        <v>100000</v>
      </c>
      <c r="S42">
        <f t="shared" si="32"/>
        <v>706.44212551172893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164.45954449308613</v>
      </c>
      <c r="AC42">
        <f t="shared" si="33"/>
        <v>95.743591583131206</v>
      </c>
      <c r="AE42">
        <f t="shared" si="34"/>
        <v>0</v>
      </c>
      <c r="AF42">
        <f t="shared" si="35"/>
        <v>0</v>
      </c>
      <c r="AG42">
        <f t="shared" si="36"/>
        <v>-6.7764639257445856</v>
      </c>
      <c r="AH42">
        <f t="shared" si="37"/>
        <v>-2727.4388875434142</v>
      </c>
      <c r="AI42">
        <f t="shared" si="38"/>
        <v>-2734.215351469159</v>
      </c>
      <c r="AJ42">
        <f t="shared" si="39"/>
        <v>68.715952909954922</v>
      </c>
      <c r="AK42">
        <f t="shared" si="61"/>
        <v>11.51216811451603</v>
      </c>
      <c r="AL42">
        <f t="shared" si="40"/>
        <v>-2653.9872304446881</v>
      </c>
      <c r="AN42">
        <f t="shared" si="41"/>
        <v>0</v>
      </c>
      <c r="AO42">
        <f t="shared" si="42"/>
        <v>0</v>
      </c>
      <c r="AP42">
        <f t="shared" si="43"/>
        <v>-0.20863856566602496</v>
      </c>
      <c r="AQ42">
        <f t="shared" si="44"/>
        <v>-83.974318121419145</v>
      </c>
      <c r="AR42">
        <f t="shared" si="45"/>
        <v>-84.182956687085181</v>
      </c>
      <c r="AS42">
        <f t="shared" si="46"/>
        <v>2.1156753744441734</v>
      </c>
      <c r="AT42">
        <f t="shared" si="47"/>
        <v>0.35444477672104729</v>
      </c>
      <c r="AU42">
        <f t="shared" si="48"/>
        <v>-81.712836535919962</v>
      </c>
      <c r="AW42">
        <v>39</v>
      </c>
      <c r="AX42">
        <f>IF(Z42&gt;0, (R42*SUMPRODUCT(K42:$K$98, X42:$X$98)-K42*$AZ$3)/Z42, 0)</f>
        <v>706.44212551172893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0.18707617900000001</v>
      </c>
      <c r="Q43" s="5">
        <f t="shared" si="60"/>
        <v>50</v>
      </c>
      <c r="R43">
        <f t="shared" si="31"/>
        <v>100000</v>
      </c>
      <c r="S43">
        <f t="shared" si="32"/>
        <v>362.43251327540656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95.743591583131206</v>
      </c>
      <c r="AC43">
        <f t="shared" si="33"/>
        <v>39.439792349734006</v>
      </c>
      <c r="AE43">
        <f t="shared" si="34"/>
        <v>0</v>
      </c>
      <c r="AF43">
        <f t="shared" si="35"/>
        <v>0</v>
      </c>
      <c r="AG43">
        <f t="shared" si="36"/>
        <v>-5.4409843081275033</v>
      </c>
      <c r="AH43">
        <f t="shared" si="37"/>
        <v>-2535.4299567192738</v>
      </c>
      <c r="AI43">
        <f t="shared" si="38"/>
        <v>-2540.8709410274014</v>
      </c>
      <c r="AJ43">
        <f t="shared" si="39"/>
        <v>56.3037992333972</v>
      </c>
      <c r="AK43">
        <f t="shared" si="61"/>
        <v>6.7020514108191849</v>
      </c>
      <c r="AL43">
        <f t="shared" si="40"/>
        <v>-2477.8650903831854</v>
      </c>
      <c r="AN43">
        <f t="shared" si="41"/>
        <v>0</v>
      </c>
      <c r="AO43">
        <f t="shared" si="42"/>
        <v>0</v>
      </c>
      <c r="AP43">
        <f t="shared" si="43"/>
        <v>-0.14957220924332515</v>
      </c>
      <c r="AQ43">
        <f t="shared" si="44"/>
        <v>-69.698760101500966</v>
      </c>
      <c r="AR43">
        <f t="shared" si="45"/>
        <v>-69.848332310744297</v>
      </c>
      <c r="AS43">
        <f t="shared" si="46"/>
        <v>1.5477867906276102</v>
      </c>
      <c r="AT43">
        <f t="shared" si="47"/>
        <v>0.18423883974103139</v>
      </c>
      <c r="AU43">
        <f t="shared" si="48"/>
        <v>-68.116306680375658</v>
      </c>
      <c r="AW43">
        <v>40</v>
      </c>
      <c r="AX43">
        <f>IF(Z43&gt;0, (R43*SUMPRODUCT(K43:$K$98, X43:$X$98)-K43*$AZ$3)/Z43, 0)</f>
        <v>362.43251327540656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0.21155222800000001</v>
      </c>
      <c r="Q44" s="5">
        <f t="shared" si="60"/>
        <v>50</v>
      </c>
      <c r="R44">
        <f t="shared" si="31"/>
        <v>100000</v>
      </c>
      <c r="S44">
        <f t="shared" si="32"/>
        <v>-65.554460217605694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39.439792349734006</v>
      </c>
      <c r="AC44">
        <f t="shared" si="33"/>
        <v>-5.5531473160329767</v>
      </c>
      <c r="AE44">
        <f t="shared" si="34"/>
        <v>0</v>
      </c>
      <c r="AF44">
        <f t="shared" si="35"/>
        <v>0</v>
      </c>
      <c r="AG44">
        <f t="shared" si="36"/>
        <v>-4.2355221121488169</v>
      </c>
      <c r="AH44">
        <f t="shared" si="37"/>
        <v>-2302.104705794824</v>
      </c>
      <c r="AI44">
        <f t="shared" si="38"/>
        <v>-2306.3402279069728</v>
      </c>
      <c r="AJ44">
        <f t="shared" si="39"/>
        <v>44.992939665766983</v>
      </c>
      <c r="AK44">
        <f t="shared" si="61"/>
        <v>2.7607854644813807</v>
      </c>
      <c r="AL44">
        <f t="shared" si="40"/>
        <v>-2258.5865027767245</v>
      </c>
      <c r="AN44">
        <f t="shared" si="41"/>
        <v>0</v>
      </c>
      <c r="AO44">
        <f t="shared" si="42"/>
        <v>0</v>
      </c>
      <c r="AP44">
        <f t="shared" si="43"/>
        <v>-0.10395906521302167</v>
      </c>
      <c r="AQ44">
        <f t="shared" si="44"/>
        <v>-56.504168057692205</v>
      </c>
      <c r="AR44">
        <f t="shared" si="45"/>
        <v>-56.608127122905223</v>
      </c>
      <c r="AS44">
        <f t="shared" si="46"/>
        <v>1.1043323172419968</v>
      </c>
      <c r="AT44">
        <f t="shared" si="47"/>
        <v>6.7762289640266676E-2</v>
      </c>
      <c r="AU44">
        <f t="shared" si="48"/>
        <v>-55.436032516022962</v>
      </c>
      <c r="AW44">
        <v>41</v>
      </c>
      <c r="AX44">
        <f>IF(Z44&gt;0, (R44*SUMPRODUCT(K44:$K$98, X44:$X$98)-K44*$AZ$3)/Z44, 0)</f>
        <v>-65.554460217605694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0.23965956799999999</v>
      </c>
      <c r="Q45" s="5">
        <f t="shared" si="60"/>
        <v>50</v>
      </c>
      <c r="R45">
        <f t="shared" si="31"/>
        <v>100000</v>
      </c>
      <c r="S45">
        <f t="shared" si="32"/>
        <v>-629.28722980504619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-5.5531473160329767</v>
      </c>
      <c r="AC45">
        <f t="shared" si="33"/>
        <v>-39.998547127534181</v>
      </c>
      <c r="AE45">
        <f t="shared" si="34"/>
        <v>0</v>
      </c>
      <c r="AF45">
        <f t="shared" si="35"/>
        <v>0</v>
      </c>
      <c r="AG45">
        <f t="shared" si="36"/>
        <v>-3.1780834913752956</v>
      </c>
      <c r="AH45">
        <f t="shared" si="37"/>
        <v>-2030.166799304066</v>
      </c>
      <c r="AI45">
        <f t="shared" si="38"/>
        <v>-2033.3448827954412</v>
      </c>
      <c r="AJ45">
        <f t="shared" si="39"/>
        <v>34.445399811501204</v>
      </c>
      <c r="AK45">
        <f t="shared" si="61"/>
        <v>-0.3887203121223084</v>
      </c>
      <c r="AL45">
        <f t="shared" si="40"/>
        <v>-1999.2882032960624</v>
      </c>
      <c r="AN45">
        <f t="shared" si="41"/>
        <v>0</v>
      </c>
      <c r="AO45">
        <f t="shared" si="42"/>
        <v>0</v>
      </c>
      <c r="AP45">
        <f t="shared" si="43"/>
        <v>-6.9647044555584681E-2</v>
      </c>
      <c r="AQ45">
        <f t="shared" si="44"/>
        <v>-44.490686890422502</v>
      </c>
      <c r="AR45">
        <f t="shared" si="45"/>
        <v>-44.560333934978082</v>
      </c>
      <c r="AS45">
        <f t="shared" si="46"/>
        <v>0.75486383599330542</v>
      </c>
      <c r="AT45">
        <f t="shared" si="47"/>
        <v>-8.5187255059581309E-3</v>
      </c>
      <c r="AU45">
        <f t="shared" si="48"/>
        <v>-43.813988824490735</v>
      </c>
      <c r="AW45">
        <v>42</v>
      </c>
      <c r="AX45">
        <f>IF(Z45&gt;0, (R45*SUMPRODUCT(K45:$K$98, X45:$X$98)-K45*$AZ$3)/Z45, 0)</f>
        <v>-629.28722980504619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0.27212731099999998</v>
      </c>
      <c r="Q46" s="5">
        <f t="shared" si="60"/>
        <v>50</v>
      </c>
      <c r="R46">
        <f t="shared" si="31"/>
        <v>100000</v>
      </c>
      <c r="S46">
        <f t="shared" si="32"/>
        <v>-1420.0100794920088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-39.998547127534181</v>
      </c>
      <c r="AC46">
        <f t="shared" si="33"/>
        <v>-64.793905226714685</v>
      </c>
      <c r="AE46">
        <f t="shared" si="34"/>
        <v>0</v>
      </c>
      <c r="AF46">
        <f t="shared" si="35"/>
        <v>0</v>
      </c>
      <c r="AG46">
        <f t="shared" si="36"/>
        <v>-2.2814593418200917</v>
      </c>
      <c r="AH46">
        <f t="shared" si="37"/>
        <v>-1729.6866292829015</v>
      </c>
      <c r="AI46">
        <f t="shared" si="38"/>
        <v>-1731.9680886247215</v>
      </c>
      <c r="AJ46">
        <f t="shared" si="39"/>
        <v>24.795358099180504</v>
      </c>
      <c r="AK46">
        <f t="shared" si="61"/>
        <v>-2.7998982989273928</v>
      </c>
      <c r="AL46">
        <f t="shared" si="40"/>
        <v>-1709.9726288244685</v>
      </c>
      <c r="AN46">
        <f t="shared" si="41"/>
        <v>0</v>
      </c>
      <c r="AO46">
        <f t="shared" si="42"/>
        <v>0</v>
      </c>
      <c r="AP46">
        <f t="shared" si="43"/>
        <v>-4.4640813532161053E-2</v>
      </c>
      <c r="AQ46">
        <f t="shared" si="44"/>
        <v>-33.844398132157934</v>
      </c>
      <c r="AR46">
        <f t="shared" si="45"/>
        <v>-33.889038945690096</v>
      </c>
      <c r="AS46">
        <f t="shared" si="46"/>
        <v>0.48516532251047295</v>
      </c>
      <c r="AT46">
        <f t="shared" si="47"/>
        <v>-5.4784994665615629E-2</v>
      </c>
      <c r="AU46">
        <f t="shared" si="48"/>
        <v>-33.458658617845238</v>
      </c>
      <c r="AW46">
        <v>43</v>
      </c>
      <c r="AX46">
        <f>IF(Z46&gt;0, (R46*SUMPRODUCT(K46:$K$98, X46:$X$98)-K46*$AZ$3)/Z46, 0)</f>
        <v>-1420.0100794920088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0.30842977500000002</v>
      </c>
      <c r="Q47" s="5">
        <f t="shared" si="60"/>
        <v>50</v>
      </c>
      <c r="R47">
        <f t="shared" si="31"/>
        <v>100000</v>
      </c>
      <c r="S47">
        <f t="shared" si="32"/>
        <v>-2606.2541531727816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-64.793905226714685</v>
      </c>
      <c r="AC47">
        <f t="shared" si="33"/>
        <v>-81.05318836669224</v>
      </c>
      <c r="AE47">
        <f t="shared" si="34"/>
        <v>0</v>
      </c>
      <c r="AF47">
        <f t="shared" si="35"/>
        <v>0</v>
      </c>
      <c r="AG47">
        <f t="shared" si="36"/>
        <v>-1.5549747569326717</v>
      </c>
      <c r="AH47">
        <f t="shared" si="37"/>
        <v>-1407.339982938438</v>
      </c>
      <c r="AI47">
        <f t="shared" si="38"/>
        <v>-1408.8949576953707</v>
      </c>
      <c r="AJ47">
        <f t="shared" si="39"/>
        <v>16.259283139977555</v>
      </c>
      <c r="AK47">
        <f t="shared" si="61"/>
        <v>-4.5355733658700288</v>
      </c>
      <c r="AL47">
        <f t="shared" si="40"/>
        <v>-1397.1712479212633</v>
      </c>
      <c r="AN47">
        <f t="shared" si="41"/>
        <v>0</v>
      </c>
      <c r="AO47">
        <f t="shared" si="42"/>
        <v>0</v>
      </c>
      <c r="AP47">
        <f t="shared" si="43"/>
        <v>-2.716593689580183E-2</v>
      </c>
      <c r="AQ47">
        <f t="shared" si="44"/>
        <v>-24.586707274181048</v>
      </c>
      <c r="AR47">
        <f t="shared" si="45"/>
        <v>-24.613873211076854</v>
      </c>
      <c r="AS47">
        <f t="shared" si="46"/>
        <v>0.28405519625469383</v>
      </c>
      <c r="AT47">
        <f t="shared" si="47"/>
        <v>-7.9238006465489952E-2</v>
      </c>
      <c r="AU47">
        <f t="shared" si="48"/>
        <v>-24.40905602128765</v>
      </c>
      <c r="AW47">
        <v>44</v>
      </c>
      <c r="AX47">
        <f>IF(Z47&gt;0, (R47*SUMPRODUCT(K47:$K$98, X47:$X$98)-K47*$AZ$3)/Z47, 0)</f>
        <v>-2606.2541531727816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0.34883407700000002</v>
      </c>
      <c r="Q48" s="5">
        <f t="shared" si="60"/>
        <v>50</v>
      </c>
      <c r="R48">
        <f t="shared" si="31"/>
        <v>100000</v>
      </c>
      <c r="S48">
        <f t="shared" si="32"/>
        <v>-4510.4907975882852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-81.05318836669224</v>
      </c>
      <c r="AC48">
        <f t="shared" si="33"/>
        <v>-89.938900112140843</v>
      </c>
      <c r="AE48">
        <f t="shared" si="34"/>
        <v>0</v>
      </c>
      <c r="AF48">
        <f t="shared" si="35"/>
        <v>0</v>
      </c>
      <c r="AG48">
        <f t="shared" si="36"/>
        <v>-0.99699682527043709</v>
      </c>
      <c r="AH48">
        <f t="shared" si="37"/>
        <v>-1084.8563681858159</v>
      </c>
      <c r="AI48">
        <f t="shared" si="38"/>
        <v>-1085.8533650110862</v>
      </c>
      <c r="AJ48">
        <f t="shared" si="39"/>
        <v>8.885711745448603</v>
      </c>
      <c r="AK48">
        <f t="shared" si="61"/>
        <v>-5.6737231856684573</v>
      </c>
      <c r="AL48">
        <f t="shared" si="40"/>
        <v>-1082.6413764513061</v>
      </c>
      <c r="AN48">
        <f t="shared" si="41"/>
        <v>0</v>
      </c>
      <c r="AO48">
        <f t="shared" si="42"/>
        <v>0</v>
      </c>
      <c r="AP48">
        <f t="shared" si="43"/>
        <v>-1.5551672324961191E-2</v>
      </c>
      <c r="AQ48">
        <f t="shared" si="44"/>
        <v>-16.922150933727281</v>
      </c>
      <c r="AR48">
        <f t="shared" si="45"/>
        <v>-16.937702606052241</v>
      </c>
      <c r="AS48">
        <f t="shared" si="46"/>
        <v>0.13860392925703849</v>
      </c>
      <c r="AT48">
        <f t="shared" si="47"/>
        <v>-8.8501669824391532E-2</v>
      </c>
      <c r="AU48">
        <f t="shared" si="48"/>
        <v>-16.887600346619593</v>
      </c>
      <c r="AW48">
        <v>45</v>
      </c>
      <c r="AX48">
        <f>IF(Z48&gt;0, (R48*SUMPRODUCT(K48:$K$98, X48:$X$98)-K48*$AZ$3)/Z48, 0)</f>
        <v>-4510.4907975882852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0.39293336200000001</v>
      </c>
      <c r="Q49" s="5">
        <f t="shared" si="60"/>
        <v>50</v>
      </c>
      <c r="R49">
        <f t="shared" si="31"/>
        <v>100000</v>
      </c>
      <c r="S49">
        <f t="shared" si="32"/>
        <v>-7798.289223359362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-89.938900112140843</v>
      </c>
      <c r="AC49">
        <f t="shared" si="33"/>
        <v>-92.842305038071302</v>
      </c>
      <c r="AE49">
        <f t="shared" si="34"/>
        <v>0</v>
      </c>
      <c r="AF49">
        <f t="shared" si="35"/>
        <v>0</v>
      </c>
      <c r="AG49">
        <f t="shared" si="36"/>
        <v>-0.59527354256089338</v>
      </c>
      <c r="AH49">
        <f t="shared" si="37"/>
        <v>-783.5066289136787</v>
      </c>
      <c r="AI49">
        <f t="shared" si="38"/>
        <v>-784.1019024562396</v>
      </c>
      <c r="AJ49">
        <f t="shared" si="39"/>
        <v>2.9034049259304595</v>
      </c>
      <c r="AK49">
        <f t="shared" si="61"/>
        <v>-6.2957230078498592</v>
      </c>
      <c r="AL49">
        <f t="shared" si="40"/>
        <v>-787.49422053815908</v>
      </c>
      <c r="AN49">
        <f t="shared" si="41"/>
        <v>0</v>
      </c>
      <c r="AO49">
        <f t="shared" si="42"/>
        <v>0</v>
      </c>
      <c r="AP49">
        <f t="shared" si="43"/>
        <v>-8.2905220628055557E-3</v>
      </c>
      <c r="AQ49">
        <f t="shared" si="44"/>
        <v>-10.912090877445278</v>
      </c>
      <c r="AR49">
        <f t="shared" si="45"/>
        <v>-10.920381399508084</v>
      </c>
      <c r="AS49">
        <f t="shared" si="46"/>
        <v>4.0436439510029946E-2</v>
      </c>
      <c r="AT49">
        <f t="shared" si="47"/>
        <v>-8.7682093636057321E-2</v>
      </c>
      <c r="AU49">
        <f t="shared" si="48"/>
        <v>-10.967627053634112</v>
      </c>
      <c r="AW49">
        <v>46</v>
      </c>
      <c r="AX49">
        <f>IF(Z49&gt;0, (R49*SUMPRODUCT(K49:$K$98, X49:$X$98)-K49*$AZ$3)/Z49, 0)</f>
        <v>-7798.289223359362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0.441408258</v>
      </c>
      <c r="Q50" s="5">
        <f t="shared" si="60"/>
        <v>50</v>
      </c>
      <c r="R50">
        <f t="shared" si="31"/>
        <v>100000</v>
      </c>
      <c r="S50">
        <f t="shared" si="32"/>
        <v>-13969.417230068113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-92.842305038071302</v>
      </c>
      <c r="AC50">
        <f t="shared" si="33"/>
        <v>-91.237658408555134</v>
      </c>
      <c r="AE50">
        <f t="shared" si="34"/>
        <v>0</v>
      </c>
      <c r="AF50">
        <f t="shared" si="35"/>
        <v>0</v>
      </c>
      <c r="AG50">
        <f t="shared" si="36"/>
        <v>-0.32656214967999159</v>
      </c>
      <c r="AH50">
        <f t="shared" si="37"/>
        <v>-525.51731491058558</v>
      </c>
      <c r="AI50">
        <f t="shared" si="38"/>
        <v>-525.84387706026553</v>
      </c>
      <c r="AJ50">
        <f t="shared" si="39"/>
        <v>-1.6046466295161679</v>
      </c>
      <c r="AK50">
        <f t="shared" si="61"/>
        <v>-6.4989613526649919</v>
      </c>
      <c r="AL50">
        <f t="shared" si="40"/>
        <v>-533.94748504244671</v>
      </c>
      <c r="AN50">
        <f t="shared" si="41"/>
        <v>0</v>
      </c>
      <c r="AO50">
        <f t="shared" si="42"/>
        <v>0</v>
      </c>
      <c r="AP50">
        <f t="shared" si="43"/>
        <v>-4.0608142326106532E-3</v>
      </c>
      <c r="AQ50">
        <f t="shared" si="44"/>
        <v>-6.5348301815242253</v>
      </c>
      <c r="AR50">
        <f t="shared" si="45"/>
        <v>-6.5388909957568355</v>
      </c>
      <c r="AS50">
        <f t="shared" si="46"/>
        <v>-1.9953849145822222E-2</v>
      </c>
      <c r="AT50">
        <f t="shared" si="47"/>
        <v>-8.0814861072999483E-2</v>
      </c>
      <c r="AU50">
        <f t="shared" si="48"/>
        <v>-6.6396597059756575</v>
      </c>
      <c r="AW50">
        <v>47</v>
      </c>
      <c r="AX50">
        <f>IF(Z50&gt;0, (R50*SUMPRODUCT(K50:$K$98, X50:$X$98)-K50*$AZ$3)/Z50, 0)</f>
        <v>-13969.417230068113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0.49593942699999999</v>
      </c>
      <c r="Q51" s="5">
        <f t="shared" si="60"/>
        <v>50</v>
      </c>
      <c r="R51">
        <f t="shared" si="31"/>
        <v>100000</v>
      </c>
      <c r="S51">
        <f t="shared" si="32"/>
        <v>-26836.504971846884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-91.237658408555134</v>
      </c>
      <c r="AC51">
        <f t="shared" si="33"/>
        <v>-86.596830101720926</v>
      </c>
      <c r="AE51">
        <f t="shared" si="34"/>
        <v>0</v>
      </c>
      <c r="AF51">
        <f t="shared" si="35"/>
        <v>0</v>
      </c>
      <c r="AG51">
        <f t="shared" si="36"/>
        <v>-0.16134148279100843</v>
      </c>
      <c r="AH51">
        <f t="shared" si="37"/>
        <v>-323.9100907843665</v>
      </c>
      <c r="AI51">
        <f t="shared" si="38"/>
        <v>-324.07143226715749</v>
      </c>
      <c r="AJ51">
        <f t="shared" si="39"/>
        <v>-4.6408283068342087</v>
      </c>
      <c r="AK51">
        <f t="shared" si="61"/>
        <v>-6.38663608859886</v>
      </c>
      <c r="AL51">
        <f t="shared" si="40"/>
        <v>-335.09889666259051</v>
      </c>
      <c r="AN51">
        <f t="shared" si="41"/>
        <v>0</v>
      </c>
      <c r="AO51">
        <f t="shared" si="42"/>
        <v>0</v>
      </c>
      <c r="AP51">
        <f t="shared" si="43"/>
        <v>-1.7913287559019418E-3</v>
      </c>
      <c r="AQ51">
        <f t="shared" si="44"/>
        <v>-3.596281935132807</v>
      </c>
      <c r="AR51">
        <f t="shared" si="45"/>
        <v>-3.5980732638887085</v>
      </c>
      <c r="AS51">
        <f t="shared" si="46"/>
        <v>-5.1525801383667059E-2</v>
      </c>
      <c r="AT51">
        <f t="shared" si="47"/>
        <v>-7.0909010386421362E-2</v>
      </c>
      <c r="AU51">
        <f t="shared" si="48"/>
        <v>-3.7205080756587963</v>
      </c>
      <c r="AW51">
        <v>48</v>
      </c>
      <c r="AX51">
        <f>IF(Z51&gt;0, (R51*SUMPRODUCT(K51:$K$98, X51:$X$98)-K51*$AZ$3)/Z51, 0)</f>
        <v>-26836.504971846884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0.55722270799999996</v>
      </c>
      <c r="Q52" s="5">
        <f t="shared" si="60"/>
        <v>50</v>
      </c>
      <c r="R52">
        <f t="shared" si="31"/>
        <v>100000</v>
      </c>
      <c r="S52">
        <f t="shared" si="32"/>
        <v>-57439.975606428459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-86.596830101720926</v>
      </c>
      <c r="AC52">
        <f t="shared" si="33"/>
        <v>-80.214845529390843</v>
      </c>
      <c r="AE52">
        <f t="shared" si="34"/>
        <v>0</v>
      </c>
      <c r="AF52">
        <f t="shared" si="35"/>
        <v>0</v>
      </c>
      <c r="AG52">
        <f t="shared" si="36"/>
        <v>-6.9824930009557237E-2</v>
      </c>
      <c r="AH52">
        <f t="shared" si="37"/>
        <v>-179.80627590708224</v>
      </c>
      <c r="AI52">
        <f t="shared" si="38"/>
        <v>-179.8761008370918</v>
      </c>
      <c r="AJ52">
        <f t="shared" si="39"/>
        <v>-6.381984572330083</v>
      </c>
      <c r="AK52">
        <f t="shared" si="61"/>
        <v>-6.0617781071204657</v>
      </c>
      <c r="AL52">
        <f t="shared" si="40"/>
        <v>-192.31986351654234</v>
      </c>
      <c r="AN52">
        <f t="shared" si="41"/>
        <v>0</v>
      </c>
      <c r="AO52">
        <f t="shared" si="42"/>
        <v>0</v>
      </c>
      <c r="AP52">
        <f t="shared" si="43"/>
        <v>-6.9218429291158159E-4</v>
      </c>
      <c r="AQ52">
        <f t="shared" si="44"/>
        <v>-1.7824447505034837</v>
      </c>
      <c r="AR52">
        <f t="shared" si="45"/>
        <v>-1.7831369347963955</v>
      </c>
      <c r="AS52">
        <f t="shared" si="46"/>
        <v>-6.3265505285379844E-2</v>
      </c>
      <c r="AT52">
        <f t="shared" si="47"/>
        <v>-6.0091253829968445E-2</v>
      </c>
      <c r="AU52">
        <f t="shared" si="48"/>
        <v>-1.9064936939117436</v>
      </c>
      <c r="AW52">
        <v>49</v>
      </c>
      <c r="AX52">
        <f>IF(Z52&gt;0, (R52*SUMPRODUCT(K52:$K$98, X52:$X$98)-K52*$AZ$3)/Z52, 0)</f>
        <v>-57439.975606428459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0.62633703200000002</v>
      </c>
      <c r="Q53" s="5">
        <f t="shared" si="60"/>
        <v>50</v>
      </c>
      <c r="R53">
        <f t="shared" si="31"/>
        <v>100000</v>
      </c>
      <c r="S53">
        <f t="shared" si="32"/>
        <v>-143915.38693553655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-80.214845529390843</v>
      </c>
      <c r="AC53">
        <f t="shared" si="33"/>
        <v>-73.088123755373871</v>
      </c>
      <c r="AE53">
        <f t="shared" si="34"/>
        <v>0</v>
      </c>
      <c r="AF53">
        <f t="shared" si="35"/>
        <v>0</v>
      </c>
      <c r="AG53">
        <f t="shared" si="36"/>
        <v>-2.5392741287667851E-2</v>
      </c>
      <c r="AH53">
        <f t="shared" si="37"/>
        <v>-87.467878843587627</v>
      </c>
      <c r="AI53">
        <f t="shared" si="38"/>
        <v>-87.493271584875302</v>
      </c>
      <c r="AJ53">
        <f t="shared" si="39"/>
        <v>-7.1267217740169713</v>
      </c>
      <c r="AK53">
        <f t="shared" si="61"/>
        <v>-5.6150391870573593</v>
      </c>
      <c r="AL53">
        <f t="shared" si="40"/>
        <v>-100.23503254594964</v>
      </c>
      <c r="AN53">
        <f t="shared" si="41"/>
        <v>0</v>
      </c>
      <c r="AO53">
        <f t="shared" si="42"/>
        <v>0</v>
      </c>
      <c r="AP53">
        <f t="shared" si="43"/>
        <v>-2.2475160211000631E-4</v>
      </c>
      <c r="AQ53">
        <f t="shared" si="44"/>
        <v>-0.7741797421772475</v>
      </c>
      <c r="AR53">
        <f t="shared" si="45"/>
        <v>-0.77440449377935761</v>
      </c>
      <c r="AS53">
        <f t="shared" si="46"/>
        <v>-6.3078740430458247E-2</v>
      </c>
      <c r="AT53">
        <f t="shared" si="47"/>
        <v>-4.9698811124992713E-2</v>
      </c>
      <c r="AU53">
        <f t="shared" si="48"/>
        <v>-0.8871820453348086</v>
      </c>
      <c r="AW53">
        <v>50</v>
      </c>
      <c r="AX53">
        <f>IF(Z53&gt;0, (R53*SUMPRODUCT(K53:$K$98, X53:$X$98)-K53*$AZ$3)/Z53, 0)</f>
        <v>-143915.38693553655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0.70099715600000001</v>
      </c>
      <c r="Q54" s="5">
        <f t="shared" si="60"/>
        <v>50</v>
      </c>
      <c r="R54">
        <f t="shared" si="31"/>
        <v>100000</v>
      </c>
      <c r="S54">
        <f t="shared" si="32"/>
        <v>-449049.68251280731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-73.088123755373871</v>
      </c>
      <c r="AC54">
        <f t="shared" si="33"/>
        <v>-65.907690529229313</v>
      </c>
      <c r="AE54">
        <f t="shared" si="34"/>
        <v>0</v>
      </c>
      <c r="AF54">
        <f t="shared" si="35"/>
        <v>0</v>
      </c>
      <c r="AG54">
        <f t="shared" si="36"/>
        <v>-7.33857444909223E-3</v>
      </c>
      <c r="AH54">
        <f t="shared" si="37"/>
        <v>-35.600478851397888</v>
      </c>
      <c r="AI54">
        <f t="shared" si="38"/>
        <v>-35.607817425846982</v>
      </c>
      <c r="AJ54">
        <f t="shared" si="39"/>
        <v>-7.180433226144558</v>
      </c>
      <c r="AK54">
        <f t="shared" si="61"/>
        <v>-5.1161686628761718</v>
      </c>
      <c r="AL54">
        <f t="shared" si="40"/>
        <v>-47.90441931486771</v>
      </c>
      <c r="AN54">
        <f t="shared" si="41"/>
        <v>0</v>
      </c>
      <c r="AO54">
        <f t="shared" si="42"/>
        <v>0</v>
      </c>
      <c r="AP54">
        <f t="shared" si="43"/>
        <v>-5.7994510895846618E-5</v>
      </c>
      <c r="AQ54">
        <f t="shared" si="44"/>
        <v>-0.28133970336706793</v>
      </c>
      <c r="AR54">
        <f t="shared" si="45"/>
        <v>-0.28139769787796381</v>
      </c>
      <c r="AS54">
        <f t="shared" si="46"/>
        <v>-5.6744769145464058E-2</v>
      </c>
      <c r="AT54">
        <f t="shared" si="47"/>
        <v>-4.0431517227554149E-2</v>
      </c>
      <c r="AU54">
        <f t="shared" si="48"/>
        <v>-0.37857398425098199</v>
      </c>
      <c r="AW54">
        <v>51</v>
      </c>
      <c r="AX54">
        <f>IF(Z54&gt;0, (R54*SUMPRODUCT(K54:$K$98, X54:$X$98)-K54*$AZ$3)/Z54, 0)</f>
        <v>-449049.68251280731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0.77900909500000004</v>
      </c>
      <c r="Q55" s="5">
        <f t="shared" si="60"/>
        <v>50</v>
      </c>
      <c r="R55">
        <f t="shared" si="31"/>
        <v>100000</v>
      </c>
      <c r="S55">
        <f t="shared" si="32"/>
        <v>-1908025.9621883857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-65.907690529229313</v>
      </c>
      <c r="AC55">
        <f t="shared" si="33"/>
        <v>-59.086697225166191</v>
      </c>
      <c r="AE55">
        <f t="shared" si="34"/>
        <v>0</v>
      </c>
      <c r="AF55">
        <f t="shared" si="35"/>
        <v>0</v>
      </c>
      <c r="AG55">
        <f t="shared" si="36"/>
        <v>-1.5483724644238454E-3</v>
      </c>
      <c r="AH55">
        <f t="shared" si="37"/>
        <v>-11.433632480354923</v>
      </c>
      <c r="AI55">
        <f t="shared" si="38"/>
        <v>-11.435180852819347</v>
      </c>
      <c r="AJ55">
        <f t="shared" si="39"/>
        <v>-6.8209933040631228</v>
      </c>
      <c r="AK55">
        <f t="shared" si="61"/>
        <v>-4.6135383370460525</v>
      </c>
      <c r="AL55">
        <f t="shared" si="40"/>
        <v>-22.869712493928521</v>
      </c>
      <c r="AN55">
        <f t="shared" si="41"/>
        <v>0</v>
      </c>
      <c r="AO55">
        <f t="shared" si="42"/>
        <v>0</v>
      </c>
      <c r="AP55">
        <f t="shared" si="43"/>
        <v>-1.0925280659774136E-5</v>
      </c>
      <c r="AQ55">
        <f t="shared" si="44"/>
        <v>-8.0675449014180556E-2</v>
      </c>
      <c r="AR55">
        <f t="shared" si="45"/>
        <v>-8.0686374294840324E-2</v>
      </c>
      <c r="AS55">
        <f t="shared" si="46"/>
        <v>-4.812877259029489E-2</v>
      </c>
      <c r="AT55">
        <f t="shared" si="47"/>
        <v>-3.2553020881581837E-2</v>
      </c>
      <c r="AU55">
        <f t="shared" si="48"/>
        <v>-0.16136816776671703</v>
      </c>
      <c r="AW55">
        <v>52</v>
      </c>
      <c r="AX55">
        <f>IF(Z55&gt;0, (R55*SUMPRODUCT(K55:$K$98, X55:$X$98)-K55*$AZ$3)/Z55, 0)</f>
        <v>-1908025.9621883857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0.78135831499999997</v>
      </c>
      <c r="Q56" s="5">
        <f t="shared" si="60"/>
        <v>50</v>
      </c>
      <c r="R56">
        <f t="shared" si="31"/>
        <v>100000</v>
      </c>
      <c r="S56">
        <f t="shared" si="32"/>
        <v>-8176006.7758113453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-59.086697225166191</v>
      </c>
      <c r="AC56">
        <f t="shared" si="33"/>
        <v>-52.826003917546267</v>
      </c>
      <c r="AE56">
        <f t="shared" si="34"/>
        <v>0</v>
      </c>
      <c r="AF56">
        <f t="shared" si="35"/>
        <v>0</v>
      </c>
      <c r="AG56">
        <f t="shared" si="36"/>
        <v>-3.2305503998499366E-4</v>
      </c>
      <c r="AH56">
        <f t="shared" si="37"/>
        <v>-2.4196673995892266</v>
      </c>
      <c r="AI56">
        <f t="shared" si="38"/>
        <v>-2.4199904546292115</v>
      </c>
      <c r="AJ56">
        <f t="shared" si="39"/>
        <v>-6.260693307619924</v>
      </c>
      <c r="AK56">
        <f t="shared" si="61"/>
        <v>-4.1360688057616342</v>
      </c>
      <c r="AL56">
        <f t="shared" si="40"/>
        <v>-12.81675256801077</v>
      </c>
      <c r="AN56">
        <f t="shared" si="41"/>
        <v>0</v>
      </c>
      <c r="AO56">
        <f t="shared" si="42"/>
        <v>0</v>
      </c>
      <c r="AP56">
        <f t="shared" si="43"/>
        <v>-2.0352401481724885E-6</v>
      </c>
      <c r="AQ56">
        <f t="shared" si="44"/>
        <v>-1.5243855155755727E-2</v>
      </c>
      <c r="AR56">
        <f t="shared" si="45"/>
        <v>-1.5245890395903898E-2</v>
      </c>
      <c r="AS56">
        <f t="shared" si="46"/>
        <v>-3.9442239859977933E-2</v>
      </c>
      <c r="AT56">
        <f t="shared" si="47"/>
        <v>-2.6057148928804636E-2</v>
      </c>
      <c r="AU56">
        <f t="shared" si="48"/>
        <v>-8.0745279184686464E-2</v>
      </c>
      <c r="AW56">
        <v>53</v>
      </c>
      <c r="AX56">
        <f>IF(Z56&gt;0, (R56*SUMPRODUCT(K56:$K$98, X56:$X$98)-K56*$AZ$3)/Z56, 0)</f>
        <v>-8176006.7758113453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0.78389590600000003</v>
      </c>
      <c r="Q57" s="5">
        <f t="shared" si="60"/>
        <v>50</v>
      </c>
      <c r="R57">
        <f t="shared" si="31"/>
        <v>100000</v>
      </c>
      <c r="S57">
        <f t="shared" si="32"/>
        <v>-35428964.782272883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-52.826003917546267</v>
      </c>
      <c r="AC57">
        <f t="shared" si="33"/>
        <v>-47.179311382850152</v>
      </c>
      <c r="AE57">
        <f t="shared" si="34"/>
        <v>0</v>
      </c>
      <c r="AF57">
        <f t="shared" si="35"/>
        <v>0</v>
      </c>
      <c r="AG57">
        <f t="shared" si="36"/>
        <v>-6.6582966328240889E-5</v>
      </c>
      <c r="AH57">
        <f t="shared" si="37"/>
        <v>-0.50648304651380571</v>
      </c>
      <c r="AI57">
        <f t="shared" si="38"/>
        <v>-0.50654962948013393</v>
      </c>
      <c r="AJ57">
        <f t="shared" si="39"/>
        <v>-5.6466925346961148</v>
      </c>
      <c r="AK57">
        <f t="shared" si="61"/>
        <v>-3.6978202742282389</v>
      </c>
      <c r="AL57">
        <f t="shared" si="40"/>
        <v>-9.8510624384044867</v>
      </c>
      <c r="AN57">
        <f t="shared" si="41"/>
        <v>0</v>
      </c>
      <c r="AO57">
        <f t="shared" si="42"/>
        <v>0</v>
      </c>
      <c r="AP57">
        <f t="shared" si="43"/>
        <v>-3.7452797036742542E-7</v>
      </c>
      <c r="AQ57">
        <f t="shared" si="44"/>
        <v>-2.8489578926415128E-3</v>
      </c>
      <c r="AR57">
        <f t="shared" si="45"/>
        <v>-2.8493324206118804E-3</v>
      </c>
      <c r="AS57">
        <f t="shared" si="46"/>
        <v>-3.1762542447911733E-2</v>
      </c>
      <c r="AT57">
        <f t="shared" si="47"/>
        <v>-2.080017155232694E-2</v>
      </c>
      <c r="AU57">
        <f t="shared" si="48"/>
        <v>-5.5412046420850548E-2</v>
      </c>
      <c r="AW57">
        <v>54</v>
      </c>
      <c r="AX57">
        <f>IF(Z57&gt;0, (R57*SUMPRODUCT(K57:$K$98, X57:$X$98)-K57*$AZ$3)/Z57, 0)</f>
        <v>-35428964.782272883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0.78669207100000005</v>
      </c>
      <c r="Q58" s="5">
        <f t="shared" si="60"/>
        <v>50</v>
      </c>
      <c r="R58">
        <f t="shared" si="31"/>
        <v>100000</v>
      </c>
      <c r="S58">
        <f t="shared" si="32"/>
        <v>-155600732.74484989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-47.179311382850152</v>
      </c>
      <c r="AC58">
        <f t="shared" si="33"/>
        <v>-42.126859992660762</v>
      </c>
      <c r="AE58">
        <f t="shared" si="34"/>
        <v>0</v>
      </c>
      <c r="AF58">
        <f t="shared" si="35"/>
        <v>0</v>
      </c>
      <c r="AG58">
        <f t="shared" si="36"/>
        <v>-1.3536844990871384E-5</v>
      </c>
      <c r="AH58">
        <f t="shared" si="37"/>
        <v>-0.1047605833481742</v>
      </c>
      <c r="AI58">
        <f t="shared" si="38"/>
        <v>-0.10477412019316508</v>
      </c>
      <c r="AJ58">
        <f t="shared" si="39"/>
        <v>-5.0524513901893897</v>
      </c>
      <c r="AK58">
        <f t="shared" si="61"/>
        <v>-3.3025517967995111</v>
      </c>
      <c r="AL58">
        <f t="shared" si="40"/>
        <v>-8.4597773071820654</v>
      </c>
      <c r="AN58">
        <f t="shared" si="41"/>
        <v>0</v>
      </c>
      <c r="AO58">
        <f t="shared" si="42"/>
        <v>0</v>
      </c>
      <c r="AP58">
        <f t="shared" si="43"/>
        <v>-6.7986166078548744E-8</v>
      </c>
      <c r="AQ58">
        <f t="shared" si="44"/>
        <v>-5.2613961545674396E-4</v>
      </c>
      <c r="AR58">
        <f t="shared" si="45"/>
        <v>-5.2620760162282252E-4</v>
      </c>
      <c r="AS58">
        <f t="shared" si="46"/>
        <v>-2.5374952549789005E-2</v>
      </c>
      <c r="AT58">
        <f t="shared" si="47"/>
        <v>-1.6586422840154574E-2</v>
      </c>
      <c r="AU58">
        <f t="shared" si="48"/>
        <v>-4.2487582991566401E-2</v>
      </c>
      <c r="AW58">
        <v>55</v>
      </c>
      <c r="AX58">
        <f>IF(Z58&gt;0, (R58*SUMPRODUCT(K58:$K$98, X58:$X$98)-K58*$AZ$3)/Z58, 0)</f>
        <v>-155600732.74484989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0.78978433000000003</v>
      </c>
      <c r="Q59" s="5">
        <f t="shared" si="60"/>
        <v>50</v>
      </c>
      <c r="R59">
        <f t="shared" si="31"/>
        <v>100000</v>
      </c>
      <c r="S59">
        <f t="shared" si="32"/>
        <v>-693906299.1349256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-42.126859992660762</v>
      </c>
      <c r="AC59">
        <f t="shared" si="33"/>
        <v>-37.613725107202981</v>
      </c>
      <c r="AE59">
        <f t="shared" si="34"/>
        <v>0</v>
      </c>
      <c r="AF59">
        <f t="shared" si="35"/>
        <v>0</v>
      </c>
      <c r="AG59">
        <f t="shared" si="36"/>
        <v>-2.7102884895334573E-6</v>
      </c>
      <c r="AH59">
        <f t="shared" si="37"/>
        <v>-2.1382376102858428E-2</v>
      </c>
      <c r="AI59">
        <f t="shared" si="38"/>
        <v>-2.1385086391347962E-2</v>
      </c>
      <c r="AJ59">
        <f t="shared" si="39"/>
        <v>-4.5131348854577809</v>
      </c>
      <c r="AK59">
        <f t="shared" si="61"/>
        <v>-2.9488801994862537</v>
      </c>
      <c r="AL59">
        <f t="shared" si="40"/>
        <v>-7.4834001713353828</v>
      </c>
      <c r="AN59">
        <f t="shared" si="41"/>
        <v>0</v>
      </c>
      <c r="AO59">
        <f t="shared" si="42"/>
        <v>0</v>
      </c>
      <c r="AP59">
        <f t="shared" si="43"/>
        <v>-1.2153478385846344E-8</v>
      </c>
      <c r="AQ59">
        <f t="shared" si="44"/>
        <v>-9.5882872545741715E-5</v>
      </c>
      <c r="AR59">
        <f t="shared" si="45"/>
        <v>-9.5895026024127558E-5</v>
      </c>
      <c r="AS59">
        <f t="shared" si="46"/>
        <v>-2.0237804017778957E-2</v>
      </c>
      <c r="AT59">
        <f t="shared" si="47"/>
        <v>-1.3223371572919054E-2</v>
      </c>
      <c r="AU59">
        <f t="shared" si="48"/>
        <v>-3.355707061672214E-2</v>
      </c>
      <c r="AW59">
        <v>56</v>
      </c>
      <c r="AX59">
        <f>IF(Z59&gt;0, (R59*SUMPRODUCT(K59:$K$98, X59:$X$98)-K59*$AZ$3)/Z59, 0)</f>
        <v>-693906299.1349256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0.79285550900000001</v>
      </c>
      <c r="Q60" s="5">
        <f t="shared" si="60"/>
        <v>50</v>
      </c>
      <c r="R60">
        <f t="shared" si="31"/>
        <v>100000</v>
      </c>
      <c r="S60">
        <f t="shared" si="32"/>
        <v>-3142673328.4711065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-37.613725107202981</v>
      </c>
      <c r="AC60">
        <f t="shared" si="33"/>
        <v>-33.583766503402991</v>
      </c>
      <c r="AE60">
        <f t="shared" si="34"/>
        <v>0</v>
      </c>
      <c r="AF60">
        <f t="shared" si="35"/>
        <v>0</v>
      </c>
      <c r="AG60">
        <f t="shared" si="36"/>
        <v>-5.3431844473223235E-7</v>
      </c>
      <c r="AH60">
        <f t="shared" si="37"/>
        <v>-4.2977343198117813E-3</v>
      </c>
      <c r="AI60">
        <f t="shared" si="38"/>
        <v>-4.2982686382565137E-3</v>
      </c>
      <c r="AJ60">
        <f t="shared" si="39"/>
        <v>-4.0299586037999902</v>
      </c>
      <c r="AK60">
        <f t="shared" si="61"/>
        <v>-2.6329607575042089</v>
      </c>
      <c r="AL60">
        <f t="shared" si="40"/>
        <v>-6.6672176299424564</v>
      </c>
      <c r="AN60">
        <f t="shared" si="41"/>
        <v>0</v>
      </c>
      <c r="AO60">
        <f t="shared" si="42"/>
        <v>0</v>
      </c>
      <c r="AP60">
        <f t="shared" si="43"/>
        <v>-2.1392779555867674E-9</v>
      </c>
      <c r="AQ60">
        <f t="shared" si="44"/>
        <v>-1.7207057663804826E-5</v>
      </c>
      <c r="AR60">
        <f t="shared" si="45"/>
        <v>-1.7209196941760413E-5</v>
      </c>
      <c r="AS60">
        <f t="shared" si="46"/>
        <v>-1.6134950399020877E-2</v>
      </c>
      <c r="AT60">
        <f t="shared" si="47"/>
        <v>-1.0541719010423684E-2</v>
      </c>
      <c r="AU60">
        <f t="shared" si="48"/>
        <v>-2.6693878606386324E-2</v>
      </c>
      <c r="AW60">
        <v>57</v>
      </c>
      <c r="AX60">
        <f>IF(Z60&gt;0, (R60*SUMPRODUCT(K60:$K$98, X60:$X$98)-K60*$AZ$3)/Z60, 0)</f>
        <v>-3142673328.4711065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0.79617230500000002</v>
      </c>
      <c r="Q61" s="5">
        <f t="shared" si="60"/>
        <v>50</v>
      </c>
      <c r="R61">
        <f t="shared" si="31"/>
        <v>100000</v>
      </c>
      <c r="S61">
        <f t="shared" si="32"/>
        <v>-14476567601.85178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-33.583766503402991</v>
      </c>
      <c r="AC61">
        <f t="shared" si="33"/>
        <v>-29.985520775931604</v>
      </c>
      <c r="AE61">
        <f t="shared" si="34"/>
        <v>0</v>
      </c>
      <c r="AF61">
        <f t="shared" si="35"/>
        <v>0</v>
      </c>
      <c r="AG61">
        <f t="shared" si="36"/>
        <v>-1.0356571253843344E-7</v>
      </c>
      <c r="AH61">
        <f t="shared" si="37"/>
        <v>-8.5081909549295312E-4</v>
      </c>
      <c r="AI61">
        <f t="shared" si="38"/>
        <v>-8.5092266120549156E-4</v>
      </c>
      <c r="AJ61">
        <f t="shared" si="39"/>
        <v>-3.5982457274713866</v>
      </c>
      <c r="AK61">
        <f t="shared" si="61"/>
        <v>-2.3508636552382094</v>
      </c>
      <c r="AL61">
        <f t="shared" si="40"/>
        <v>-5.9499603053708014</v>
      </c>
      <c r="AN61">
        <f t="shared" si="41"/>
        <v>0</v>
      </c>
      <c r="AO61">
        <f t="shared" si="42"/>
        <v>0</v>
      </c>
      <c r="AP61">
        <f t="shared" si="43"/>
        <v>-3.7022438847829937E-10</v>
      </c>
      <c r="AQ61">
        <f t="shared" si="44"/>
        <v>-3.0414890373842933E-6</v>
      </c>
      <c r="AR61">
        <f t="shared" si="45"/>
        <v>-3.0418592617727714E-6</v>
      </c>
      <c r="AS61">
        <f t="shared" si="46"/>
        <v>-1.2862928196949168E-2</v>
      </c>
      <c r="AT61">
        <f t="shared" si="47"/>
        <v>-8.4038147165109121E-3</v>
      </c>
      <c r="AU61">
        <f t="shared" si="48"/>
        <v>-2.1269784772721852E-2</v>
      </c>
      <c r="AW61">
        <v>58</v>
      </c>
      <c r="AX61">
        <f>IF(Z61&gt;0, (R61*SUMPRODUCT(K61:$K$98, X61:$X$98)-K61*$AZ$3)/Z61, 0)</f>
        <v>-14476567601.85178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0.79964768799999997</v>
      </c>
      <c r="Q62" s="5">
        <f t="shared" si="60"/>
        <v>50</v>
      </c>
      <c r="R62">
        <f t="shared" si="31"/>
        <v>100000</v>
      </c>
      <c r="S62">
        <f t="shared" si="32"/>
        <v>-67903078925.97168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-29.985520775931604</v>
      </c>
      <c r="AC62">
        <f t="shared" si="33"/>
        <v>-26.772789054448275</v>
      </c>
      <c r="AE62">
        <f t="shared" si="34"/>
        <v>0</v>
      </c>
      <c r="AF62">
        <f t="shared" si="35"/>
        <v>0</v>
      </c>
      <c r="AG62">
        <f t="shared" si="36"/>
        <v>-1.9713972825618202E-8</v>
      </c>
      <c r="AH62">
        <f t="shared" si="37"/>
        <v>-1.656321651748618E-4</v>
      </c>
      <c r="AI62">
        <f t="shared" si="38"/>
        <v>-1.6565187914768741E-4</v>
      </c>
      <c r="AJ62">
        <f t="shared" si="39"/>
        <v>-3.2127317214833297</v>
      </c>
      <c r="AK62">
        <f t="shared" si="61"/>
        <v>-2.0989864543152126</v>
      </c>
      <c r="AL62">
        <f t="shared" si="40"/>
        <v>-5.3118838276776899</v>
      </c>
      <c r="AN62">
        <f t="shared" si="41"/>
        <v>0</v>
      </c>
      <c r="AO62">
        <f t="shared" si="42"/>
        <v>0</v>
      </c>
      <c r="AP62">
        <f t="shared" si="43"/>
        <v>-6.2922382415741486E-11</v>
      </c>
      <c r="AQ62">
        <f t="shared" si="44"/>
        <v>-5.2865906479979611E-7</v>
      </c>
      <c r="AR62">
        <f t="shared" si="45"/>
        <v>-5.2872198718221187E-7</v>
      </c>
      <c r="AS62">
        <f t="shared" si="46"/>
        <v>-1.0254286934780652E-2</v>
      </c>
      <c r="AT62">
        <f t="shared" si="47"/>
        <v>-6.69947298457542E-3</v>
      </c>
      <c r="AU62">
        <f t="shared" si="48"/>
        <v>-1.6954288641343254E-2</v>
      </c>
      <c r="AW62">
        <v>59</v>
      </c>
      <c r="AX62">
        <f>IF(Z62&gt;0, (R62*SUMPRODUCT(K62:$K$98, X62:$X$98)-K62*$AZ$3)/Z62, 0)</f>
        <v>-67903078925.97168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0.80323853099999998</v>
      </c>
      <c r="Q63" s="5">
        <f t="shared" si="60"/>
        <v>50</v>
      </c>
      <c r="R63">
        <f t="shared" si="31"/>
        <v>100000</v>
      </c>
      <c r="S63">
        <f t="shared" si="32"/>
        <v>-324626650954.28253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-26.772789054448275</v>
      </c>
      <c r="AC63">
        <f t="shared" si="33"/>
        <v>-23.904276401882008</v>
      </c>
      <c r="AE63">
        <f t="shared" si="34"/>
        <v>0</v>
      </c>
      <c r="AF63">
        <f t="shared" si="35"/>
        <v>0</v>
      </c>
      <c r="AG63">
        <f t="shared" si="36"/>
        <v>-3.681810524738536E-9</v>
      </c>
      <c r="AH63">
        <f t="shared" si="37"/>
        <v>-3.167004514524697E-5</v>
      </c>
      <c r="AI63">
        <f t="shared" si="38"/>
        <v>-3.1673726955771709E-5</v>
      </c>
      <c r="AJ63">
        <f t="shared" si="39"/>
        <v>-2.8685126525662668</v>
      </c>
      <c r="AK63">
        <f t="shared" si="61"/>
        <v>-1.8740952338113794</v>
      </c>
      <c r="AL63">
        <f t="shared" si="40"/>
        <v>-4.7426395601046023</v>
      </c>
      <c r="AN63">
        <f t="shared" si="41"/>
        <v>0</v>
      </c>
      <c r="AO63">
        <f t="shared" si="42"/>
        <v>0</v>
      </c>
      <c r="AP63">
        <f t="shared" si="43"/>
        <v>-1.0492389797271114E-11</v>
      </c>
      <c r="AQ63">
        <f t="shared" si="44"/>
        <v>-9.0253003604715051E-8</v>
      </c>
      <c r="AR63">
        <f t="shared" si="45"/>
        <v>-9.0263495994512317E-8</v>
      </c>
      <c r="AS63">
        <f t="shared" si="46"/>
        <v>-8.174660995426096E-3</v>
      </c>
      <c r="AT63">
        <f t="shared" si="47"/>
        <v>-5.3407793742328343E-3</v>
      </c>
      <c r="AU63">
        <f t="shared" si="48"/>
        <v>-1.3515530633154926E-2</v>
      </c>
      <c r="AW63">
        <v>60</v>
      </c>
      <c r="AX63">
        <f>IF(Z63&gt;0, (R63*SUMPRODUCT(K63:$K$98, X63:$X$98)-K63*$AZ$3)/Z63, 0)</f>
        <v>-324626650954.28253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0.80709142899999997</v>
      </c>
      <c r="Q64" s="5">
        <f t="shared" si="60"/>
        <v>50</v>
      </c>
      <c r="R64">
        <f t="shared" si="31"/>
        <v>100000</v>
      </c>
      <c r="S64">
        <f t="shared" si="32"/>
        <v>-1584645397149.6089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-23.904276401882008</v>
      </c>
      <c r="AC64">
        <f t="shared" si="33"/>
        <v>-21.34310400889812</v>
      </c>
      <c r="AE64">
        <f t="shared" si="34"/>
        <v>0</v>
      </c>
      <c r="AF64">
        <f t="shared" si="35"/>
        <v>0</v>
      </c>
      <c r="AG64">
        <f t="shared" si="36"/>
        <v>-6.7343470177268576E-10</v>
      </c>
      <c r="AH64">
        <f t="shared" si="37"/>
        <v>-5.9431154354369293E-6</v>
      </c>
      <c r="AI64">
        <f t="shared" si="38"/>
        <v>-5.9437888701387019E-6</v>
      </c>
      <c r="AJ64">
        <f t="shared" si="39"/>
        <v>-2.5611723929838881</v>
      </c>
      <c r="AK64">
        <f t="shared" si="61"/>
        <v>-1.6732993481317406</v>
      </c>
      <c r="AL64">
        <f t="shared" si="40"/>
        <v>-4.2344776849044985</v>
      </c>
      <c r="AN64">
        <f t="shared" si="41"/>
        <v>0</v>
      </c>
      <c r="AO64">
        <f t="shared" si="42"/>
        <v>0</v>
      </c>
      <c r="AP64">
        <f t="shared" si="43"/>
        <v>-1.7135250216016422E-12</v>
      </c>
      <c r="AQ64">
        <f t="shared" si="44"/>
        <v>-1.5121996205543864E-8</v>
      </c>
      <c r="AR64">
        <f t="shared" si="45"/>
        <v>-1.5123709730565464E-8</v>
      </c>
      <c r="AS64">
        <f t="shared" si="46"/>
        <v>-6.5167906679905628E-3</v>
      </c>
      <c r="AT64">
        <f t="shared" si="47"/>
        <v>-4.2576367004937563E-3</v>
      </c>
      <c r="AU64">
        <f t="shared" si="48"/>
        <v>-1.0774442492194048E-2</v>
      </c>
      <c r="AW64">
        <v>61</v>
      </c>
      <c r="AX64">
        <f>IF(Z64&gt;0, (R64*SUMPRODUCT(K64:$K$98, X64:$X$98)-K64*$AZ$3)/Z64, 0)</f>
        <v>-1584645397149.6089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0.81105379099999997</v>
      </c>
      <c r="Q65" s="5">
        <f t="shared" si="60"/>
        <v>50</v>
      </c>
      <c r="R65">
        <f t="shared" si="31"/>
        <v>100000</v>
      </c>
      <c r="S65">
        <f t="shared" si="32"/>
        <v>-7906632784378.6807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-21.34310400889812</v>
      </c>
      <c r="AC65">
        <f t="shared" si="33"/>
        <v>-19.056342878272886</v>
      </c>
      <c r="AE65">
        <f t="shared" si="34"/>
        <v>0</v>
      </c>
      <c r="AF65">
        <f t="shared" si="35"/>
        <v>0</v>
      </c>
      <c r="AG65">
        <f t="shared" si="36"/>
        <v>-1.2050858689126773E-10</v>
      </c>
      <c r="AH65">
        <f t="shared" si="37"/>
        <v>-1.0923835357273823E-6</v>
      </c>
      <c r="AI65">
        <f t="shared" si="38"/>
        <v>-1.0925040443142736E-6</v>
      </c>
      <c r="AJ65">
        <f t="shared" si="39"/>
        <v>-2.2867611306252336</v>
      </c>
      <c r="AK65">
        <f t="shared" si="61"/>
        <v>-1.4940172806228684</v>
      </c>
      <c r="AL65">
        <f t="shared" si="40"/>
        <v>-3.7807795037521461</v>
      </c>
      <c r="AN65">
        <f t="shared" si="41"/>
        <v>0</v>
      </c>
      <c r="AO65">
        <f t="shared" si="42"/>
        <v>0</v>
      </c>
      <c r="AP65">
        <f t="shared" si="43"/>
        <v>-2.7377572021630095E-13</v>
      </c>
      <c r="AQ65">
        <f t="shared" si="44"/>
        <v>-2.4817160084703013E-9</v>
      </c>
      <c r="AR65">
        <f t="shared" si="45"/>
        <v>-2.4819897841905171E-9</v>
      </c>
      <c r="AS65">
        <f t="shared" si="46"/>
        <v>-5.1951457705204521E-3</v>
      </c>
      <c r="AT65">
        <f t="shared" si="47"/>
        <v>-3.3941619229771579E-3</v>
      </c>
      <c r="AU65">
        <f t="shared" si="48"/>
        <v>-8.589310175487393E-3</v>
      </c>
      <c r="AW65">
        <v>62</v>
      </c>
      <c r="AX65">
        <f>IF(Z65&gt;0, (R65*SUMPRODUCT(K65:$K$98, X65:$X$98)-K65*$AZ$3)/Z65, 0)</f>
        <v>-7906632784378.6807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0.81525055400000002</v>
      </c>
      <c r="Q66" s="5">
        <f t="shared" si="60"/>
        <v>50</v>
      </c>
      <c r="R66">
        <f t="shared" si="31"/>
        <v>100000</v>
      </c>
      <c r="S66">
        <f t="shared" si="32"/>
        <v>-40397802224673.875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-19.056342878272886</v>
      </c>
      <c r="AC66">
        <f t="shared" si="33"/>
        <v>-17.014591857766</v>
      </c>
      <c r="AE66">
        <f t="shared" si="34"/>
        <v>0</v>
      </c>
      <c r="AF66">
        <f t="shared" si="35"/>
        <v>0</v>
      </c>
      <c r="AG66">
        <f t="shared" si="36"/>
        <v>-2.1058808797491901E-11</v>
      </c>
      <c r="AH66">
        <f t="shared" si="37"/>
        <v>-1.9648938444972629E-7</v>
      </c>
      <c r="AI66">
        <f t="shared" si="38"/>
        <v>-1.9651044325852377E-7</v>
      </c>
      <c r="AJ66">
        <f t="shared" si="39"/>
        <v>-2.0417510205068865</v>
      </c>
      <c r="AK66">
        <f t="shared" si="61"/>
        <v>-1.3339440014791022</v>
      </c>
      <c r="AL66">
        <f t="shared" si="40"/>
        <v>-3.3756952184964319</v>
      </c>
      <c r="AN66">
        <f t="shared" si="41"/>
        <v>0</v>
      </c>
      <c r="AO66">
        <f t="shared" si="42"/>
        <v>0</v>
      </c>
      <c r="AP66">
        <f t="shared" si="43"/>
        <v>-4.2716210210758561E-14</v>
      </c>
      <c r="AQ66">
        <f t="shared" si="44"/>
        <v>-3.9856394210372905E-10</v>
      </c>
      <c r="AR66">
        <f t="shared" si="45"/>
        <v>-3.9860665831393981E-10</v>
      </c>
      <c r="AS66">
        <f t="shared" si="46"/>
        <v>-4.1415384235973674E-3</v>
      </c>
      <c r="AT66">
        <f t="shared" si="47"/>
        <v>-2.7058051062863625E-3</v>
      </c>
      <c r="AU66">
        <f t="shared" si="48"/>
        <v>-6.8473439284903875E-3</v>
      </c>
      <c r="AW66">
        <v>63</v>
      </c>
      <c r="AX66">
        <f>IF(Z66&gt;0, (R66*SUMPRODUCT(K66:$K$98, X66:$X$98)-K66*$AZ$3)/Z66, 0)</f>
        <v>-40397802224673.875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0.81969331899999998</v>
      </c>
      <c r="Q67" s="5">
        <f t="shared" si="60"/>
        <v>50</v>
      </c>
      <c r="R67">
        <f t="shared" ref="R67:R89" si="62">$C$6</f>
        <v>100000</v>
      </c>
      <c r="S67">
        <f t="shared" ref="S67:S89" si="63">AX67</f>
        <v>-211791258340924.44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-17.014591857766</v>
      </c>
      <c r="AC67">
        <f t="shared" ref="AC67:AC89" si="64">S67*Z67</f>
        <v>-15.191599873353317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-3.5864558321144464E-12</v>
      </c>
      <c r="AH67">
        <f t="shared" ref="AH67:AH89" si="68">-X67*R67</f>
        <v>-3.4523529754805066E-8</v>
      </c>
      <c r="AI67">
        <f t="shared" ref="AI67:AI89" si="69">SUM(AE67:AH67)</f>
        <v>-3.4527116210637181E-8</v>
      </c>
      <c r="AJ67">
        <f t="shared" ref="AJ67:AJ89" si="70">AB67-AC67</f>
        <v>-1.822991984412683</v>
      </c>
      <c r="AK67">
        <f t="shared" si="61"/>
        <v>-1.1910214300436202</v>
      </c>
      <c r="AL67">
        <f t="shared" ref="AL67:AL89" si="71">SUM(AI67:AK67)</f>
        <v>-3.0140134489834196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-6.4954071302612495E-15</v>
      </c>
      <c r="AQ67">
        <f t="shared" ref="AQ67:AQ89" si="75">AH67*$K67</f>
        <v>-6.2525343076354221E-11</v>
      </c>
      <c r="AR67">
        <f t="shared" ref="AR67:AR89" si="76">AI67*$K67</f>
        <v>-6.2531838483484487E-11</v>
      </c>
      <c r="AS67">
        <f t="shared" ref="AS67:AS89" si="77">AJ67*$K67</f>
        <v>-3.3016090782253325E-3</v>
      </c>
      <c r="AT67">
        <f t="shared" ref="AT67:AT89" si="78">AK67*$K67</f>
        <v>-2.1570512648522735E-3</v>
      </c>
      <c r="AU67">
        <f t="shared" ref="AU67:AU89" si="79">AL67*$K67</f>
        <v>-5.4586604056094451E-3</v>
      </c>
      <c r="AW67">
        <v>64</v>
      </c>
      <c r="AX67">
        <f>IF(Z67&gt;0, (R67*SUMPRODUCT(K67:$K$98, X67:$X$98)-K67*$AZ$3)/Z67, 0)</f>
        <v>-211791258340924.44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0.82421808699999999</v>
      </c>
      <c r="Q68" s="5">
        <f t="shared" si="60"/>
        <v>50</v>
      </c>
      <c r="R68">
        <f t="shared" si="62"/>
        <v>100000</v>
      </c>
      <c r="S68">
        <f t="shared" si="63"/>
        <v>-1140651198814181.3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-15.191599873353317</v>
      </c>
      <c r="AC68">
        <f t="shared" si="64"/>
        <v>-13.563928458405798</v>
      </c>
      <c r="AE68">
        <f t="shared" si="65"/>
        <v>0</v>
      </c>
      <c r="AF68">
        <f t="shared" si="66"/>
        <v>0</v>
      </c>
      <c r="AG68">
        <f t="shared" si="67"/>
        <v>-5.9456950873793984E-13</v>
      </c>
      <c r="AH68">
        <f t="shared" si="68"/>
        <v>-5.9120435301107243E-9</v>
      </c>
      <c r="AI68">
        <f t="shared" si="69"/>
        <v>-5.9126380996194624E-9</v>
      </c>
      <c r="AJ68">
        <f t="shared" si="70"/>
        <v>-1.6276714149475193</v>
      </c>
      <c r="AK68">
        <f t="shared" si="61"/>
        <v>-1.0634119911347322</v>
      </c>
      <c r="AL68">
        <f t="shared" si="71"/>
        <v>-2.6910834119948897</v>
      </c>
      <c r="AN68">
        <f t="shared" si="72"/>
        <v>0</v>
      </c>
      <c r="AO68">
        <f t="shared" si="73"/>
        <v>0</v>
      </c>
      <c r="AP68">
        <f t="shared" si="74"/>
        <v>-9.6144733907906264E-16</v>
      </c>
      <c r="AQ68">
        <f t="shared" si="75"/>
        <v>-9.5600572128394405E-12</v>
      </c>
      <c r="AR68">
        <f t="shared" si="76"/>
        <v>-9.5610186601785192E-12</v>
      </c>
      <c r="AS68">
        <f t="shared" si="77"/>
        <v>-2.6320225437024445E-3</v>
      </c>
      <c r="AT68">
        <f t="shared" si="78"/>
        <v>-1.7195880619433035E-3</v>
      </c>
      <c r="AU68">
        <f t="shared" si="79"/>
        <v>-4.3516106152067672E-3</v>
      </c>
      <c r="AW68">
        <v>65</v>
      </c>
      <c r="AX68">
        <f>IF(Z68&gt;0, (R68*SUMPRODUCT(K68:$K$98, X68:$X$98)-K68*$AZ$3)/Z68, 0)</f>
        <v>-1140651198814181.3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0.82894669600000004</v>
      </c>
      <c r="Q69" s="5">
        <f t="shared" ref="Q69:Q89" si="91">$C$8</f>
        <v>50</v>
      </c>
      <c r="R69">
        <f t="shared" si="62"/>
        <v>100000</v>
      </c>
      <c r="S69">
        <f t="shared" si="63"/>
        <v>-6323611779926651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-13.563928458405798</v>
      </c>
      <c r="AC69">
        <f t="shared" si="64"/>
        <v>-12.110650409299248</v>
      </c>
      <c r="AE69">
        <f t="shared" si="65"/>
        <v>0</v>
      </c>
      <c r="AF69">
        <f t="shared" si="66"/>
        <v>0</v>
      </c>
      <c r="AG69">
        <f t="shared" si="67"/>
        <v>-9.5757383839902034E-14</v>
      </c>
      <c r="AH69">
        <f t="shared" si="68"/>
        <v>-9.857328596213167E-10</v>
      </c>
      <c r="AI69">
        <f t="shared" si="69"/>
        <v>-9.8582861700515656E-10</v>
      </c>
      <c r="AJ69">
        <f t="shared" si="70"/>
        <v>-1.4532780491065491</v>
      </c>
      <c r="AK69">
        <f t="shared" si="61"/>
        <v>-0.94947499208840591</v>
      </c>
      <c r="AL69">
        <f t="shared" si="71"/>
        <v>-2.4027530421807834</v>
      </c>
      <c r="AN69">
        <f t="shared" si="72"/>
        <v>0</v>
      </c>
      <c r="AO69">
        <f t="shared" si="73"/>
        <v>0</v>
      </c>
      <c r="AP69">
        <f t="shared" si="74"/>
        <v>-1.3825381301847435E-16</v>
      </c>
      <c r="AQ69">
        <f t="shared" si="75"/>
        <v>-1.4231939198349655E-12</v>
      </c>
      <c r="AR69">
        <f t="shared" si="76"/>
        <v>-1.4233321736479838E-12</v>
      </c>
      <c r="AS69">
        <f t="shared" si="77"/>
        <v>-2.0982322574826474E-3</v>
      </c>
      <c r="AT69">
        <f t="shared" si="78"/>
        <v>-1.3708450748965467E-3</v>
      </c>
      <c r="AU69">
        <f t="shared" si="79"/>
        <v>-3.4690773338025261E-3</v>
      </c>
      <c r="AW69">
        <v>66</v>
      </c>
      <c r="AX69">
        <f>IF(Z69&gt;0, (R69*SUMPRODUCT(K69:$K$98, X69:$X$98)-K69*$AZ$3)/Z69, 0)</f>
        <v>-6323611779926651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0.83370721699999994</v>
      </c>
      <c r="Q70" s="5">
        <f t="shared" si="91"/>
        <v>50</v>
      </c>
      <c r="R70">
        <f t="shared" si="62"/>
        <v>100000</v>
      </c>
      <c r="S70">
        <f t="shared" si="63"/>
        <v>-3.6125033018087152E+16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-12.110650409299248</v>
      </c>
      <c r="AC70">
        <f t="shared" si="64"/>
        <v>-10.813080722589859</v>
      </c>
      <c r="AE70">
        <f t="shared" si="65"/>
        <v>0</v>
      </c>
      <c r="AF70">
        <f t="shared" si="66"/>
        <v>0</v>
      </c>
      <c r="AG70">
        <f t="shared" si="67"/>
        <v>-1.4966188013137519E-14</v>
      </c>
      <c r="AH70">
        <f t="shared" si="68"/>
        <v>-1.5966724397673101E-10</v>
      </c>
      <c r="AI70">
        <f t="shared" si="69"/>
        <v>-1.5968221016474414E-10</v>
      </c>
      <c r="AJ70">
        <f t="shared" si="70"/>
        <v>-1.2975696867093891</v>
      </c>
      <c r="AK70">
        <f t="shared" si="61"/>
        <v>-0.84774552865094743</v>
      </c>
      <c r="AL70">
        <f t="shared" si="71"/>
        <v>-2.1453152155200188</v>
      </c>
      <c r="AN70">
        <f t="shared" si="72"/>
        <v>0</v>
      </c>
      <c r="AO70">
        <f t="shared" si="73"/>
        <v>0</v>
      </c>
      <c r="AP70">
        <f t="shared" si="74"/>
        <v>-1.9292922497338385E-17</v>
      </c>
      <c r="AQ70">
        <f t="shared" si="75"/>
        <v>-2.0582714587726898E-13</v>
      </c>
      <c r="AR70">
        <f t="shared" si="76"/>
        <v>-2.0584643879976632E-13</v>
      </c>
      <c r="AS70">
        <f t="shared" si="77"/>
        <v>-1.6726979093543923E-3</v>
      </c>
      <c r="AT70">
        <f t="shared" si="78"/>
        <v>-1.0928293007792514E-3</v>
      </c>
      <c r="AU70">
        <f t="shared" si="79"/>
        <v>-2.76552721033949E-3</v>
      </c>
      <c r="AW70">
        <v>67</v>
      </c>
      <c r="AX70">
        <f>IF(Z70&gt;0, (R70*SUMPRODUCT(K70:$K$98, X70:$X$98)-K70*$AZ$3)/Z70, 0)</f>
        <v>-3.6125033018087152E+16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0.83838979800000002</v>
      </c>
      <c r="Q71" s="5">
        <f t="shared" si="91"/>
        <v>50</v>
      </c>
      <c r="R71">
        <f t="shared" si="62"/>
        <v>100000</v>
      </c>
      <c r="S71">
        <f t="shared" si="63"/>
        <v>-2.1274619610459878E+17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-10.813080722589859</v>
      </c>
      <c r="AC71">
        <f t="shared" si="64"/>
        <v>-9.6545363594554114</v>
      </c>
      <c r="AE71">
        <f t="shared" si="65"/>
        <v>0</v>
      </c>
      <c r="AF71">
        <f t="shared" si="66"/>
        <v>0</v>
      </c>
      <c r="AG71">
        <f t="shared" si="67"/>
        <v>-2.2690267878417585E-15</v>
      </c>
      <c r="AH71">
        <f t="shared" si="68"/>
        <v>-2.5094998690328767E-11</v>
      </c>
      <c r="AI71">
        <f t="shared" si="69"/>
        <v>-2.5097267717116608E-11</v>
      </c>
      <c r="AJ71">
        <f t="shared" si="70"/>
        <v>-1.1585443631344479</v>
      </c>
      <c r="AK71">
        <f t="shared" si="61"/>
        <v>-0.75691565058129018</v>
      </c>
      <c r="AL71">
        <f t="shared" si="71"/>
        <v>-1.9154600137408353</v>
      </c>
      <c r="AN71">
        <f t="shared" si="72"/>
        <v>0</v>
      </c>
      <c r="AO71">
        <f t="shared" si="73"/>
        <v>0</v>
      </c>
      <c r="AP71">
        <f t="shared" si="74"/>
        <v>-2.6116106044569801E-18</v>
      </c>
      <c r="AQ71">
        <f t="shared" si="75"/>
        <v>-2.8883909634594967E-14</v>
      </c>
      <c r="AR71">
        <f t="shared" si="76"/>
        <v>-2.8886521245199425E-14</v>
      </c>
      <c r="AS71">
        <f t="shared" si="77"/>
        <v>-1.3334645323309386E-3</v>
      </c>
      <c r="AT71">
        <f t="shared" si="78"/>
        <v>-8.7119682778968193E-4</v>
      </c>
      <c r="AU71">
        <f t="shared" si="79"/>
        <v>-2.2046613601495071E-3</v>
      </c>
      <c r="AW71">
        <v>68</v>
      </c>
      <c r="AX71">
        <f>IF(Z71&gt;0, (R71*SUMPRODUCT(K71:$K$98, X71:$X$98)-K71*$AZ$3)/Z71, 0)</f>
        <v>-2.1274619610459878E+17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0.84318435700000005</v>
      </c>
      <c r="Q72" s="5">
        <f t="shared" si="91"/>
        <v>50</v>
      </c>
      <c r="R72">
        <f t="shared" si="62"/>
        <v>100000</v>
      </c>
      <c r="S72">
        <f t="shared" si="63"/>
        <v>-1.2938128180774172E+18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-9.6545363594554114</v>
      </c>
      <c r="AC72">
        <f t="shared" si="64"/>
        <v>-8.6201217495137836</v>
      </c>
      <c r="AE72">
        <f t="shared" si="65"/>
        <v>0</v>
      </c>
      <c r="AF72">
        <f t="shared" si="66"/>
        <v>0</v>
      </c>
      <c r="AG72">
        <f t="shared" si="67"/>
        <v>-3.331286268412123E-16</v>
      </c>
      <c r="AH72">
        <f t="shared" si="68"/>
        <v>-3.8264157862442572E-12</v>
      </c>
      <c r="AI72">
        <f t="shared" si="69"/>
        <v>-3.8267489148710985E-12</v>
      </c>
      <c r="AJ72">
        <f t="shared" si="70"/>
        <v>-1.0344146099416278</v>
      </c>
      <c r="AK72">
        <f t="shared" ref="AK72:AK89" si="92">G72*SUM(AB72:AB72, AE72:AF72)</f>
        <v>-0.67581754516187886</v>
      </c>
      <c r="AL72">
        <f t="shared" si="71"/>
        <v>-1.7102321551073334</v>
      </c>
      <c r="AN72">
        <f t="shared" si="72"/>
        <v>0</v>
      </c>
      <c r="AO72">
        <f t="shared" si="73"/>
        <v>0</v>
      </c>
      <c r="AP72">
        <f t="shared" si="74"/>
        <v>-3.4234400907050902E-19</v>
      </c>
      <c r="AQ72">
        <f t="shared" si="75"/>
        <v>-3.9322664433097142E-15</v>
      </c>
      <c r="AR72">
        <f t="shared" si="76"/>
        <v>-3.9326087873187849E-15</v>
      </c>
      <c r="AS72">
        <f t="shared" si="77"/>
        <v>-1.0630297611058197E-3</v>
      </c>
      <c r="AT72">
        <f t="shared" si="78"/>
        <v>-6.9451277725581808E-4</v>
      </c>
      <c r="AU72">
        <f t="shared" si="79"/>
        <v>-1.7575425383655704E-3</v>
      </c>
      <c r="AW72">
        <v>69</v>
      </c>
      <c r="AX72">
        <f>IF(Z72&gt;0, (R72*SUMPRODUCT(K72:$K$98, X72:$X$98)-K72*$AZ$3)/Z72, 0)</f>
        <v>-1.2938128180774172E+18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0.84806285100000001</v>
      </c>
      <c r="Q73" s="5">
        <f t="shared" si="91"/>
        <v>50</v>
      </c>
      <c r="R73">
        <f t="shared" si="62"/>
        <v>100000</v>
      </c>
      <c r="S73">
        <f t="shared" si="63"/>
        <v>-8.1387432696746076E+18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-8.6201217495137836</v>
      </c>
      <c r="AC73">
        <f t="shared" si="64"/>
        <v>-7.6965372763515969</v>
      </c>
      <c r="AE73">
        <f t="shared" si="65"/>
        <v>0</v>
      </c>
      <c r="AF73">
        <f t="shared" si="66"/>
        <v>0</v>
      </c>
      <c r="AG73">
        <f t="shared" si="67"/>
        <v>-4.7283327544126537E-17</v>
      </c>
      <c r="AH73">
        <f t="shared" si="68"/>
        <v>-5.6502802605734719E-13</v>
      </c>
      <c r="AI73">
        <f t="shared" si="69"/>
        <v>-5.650753093848913E-13</v>
      </c>
      <c r="AJ73">
        <f t="shared" si="70"/>
        <v>-0.92358447316218673</v>
      </c>
      <c r="AK73">
        <f t="shared" si="92"/>
        <v>-0.60340852246596488</v>
      </c>
      <c r="AL73">
        <f t="shared" si="71"/>
        <v>-1.5269929956287167</v>
      </c>
      <c r="AN73">
        <f t="shared" si="72"/>
        <v>0</v>
      </c>
      <c r="AO73">
        <f t="shared" si="73"/>
        <v>0</v>
      </c>
      <c r="AP73">
        <f t="shared" si="74"/>
        <v>-4.338511841490909E-20</v>
      </c>
      <c r="AQ73">
        <f t="shared" si="75"/>
        <v>-5.1844506491983159E-16</v>
      </c>
      <c r="AR73">
        <f t="shared" si="76"/>
        <v>-5.1848845003824649E-16</v>
      </c>
      <c r="AS73">
        <f t="shared" si="77"/>
        <v>-8.4744081720810086E-4</v>
      </c>
      <c r="AT73">
        <f t="shared" si="78"/>
        <v>-5.5366133390929518E-4</v>
      </c>
      <c r="AU73">
        <f t="shared" si="79"/>
        <v>-1.4011021511179146E-3</v>
      </c>
      <c r="AW73">
        <v>70</v>
      </c>
      <c r="AX73">
        <f>IF(Z73&gt;0, (R73*SUMPRODUCT(K73:$K$98, X73:$X$98)-K73*$AZ$3)/Z73, 0)</f>
        <v>-8.1387432696746076E+18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0.85299375700000002</v>
      </c>
      <c r="Q74" s="5">
        <f t="shared" si="91"/>
        <v>50</v>
      </c>
      <c r="R74">
        <f t="shared" si="62"/>
        <v>100000</v>
      </c>
      <c r="S74">
        <f t="shared" si="63"/>
        <v>-5.3039444795296481E+19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-7.6965372763515969</v>
      </c>
      <c r="AC74">
        <f t="shared" si="64"/>
        <v>-6.8719082824567836</v>
      </c>
      <c r="AE74">
        <f t="shared" si="65"/>
        <v>0</v>
      </c>
      <c r="AF74">
        <f t="shared" si="66"/>
        <v>0</v>
      </c>
      <c r="AG74">
        <f t="shared" si="67"/>
        <v>-6.4781110633591904E-18</v>
      </c>
      <c r="AH74">
        <f t="shared" si="68"/>
        <v>-8.0664766410652166E-14</v>
      </c>
      <c r="AI74">
        <f t="shared" si="69"/>
        <v>-8.0671244521715522E-14</v>
      </c>
      <c r="AJ74">
        <f t="shared" si="70"/>
        <v>-0.82462899389481326</v>
      </c>
      <c r="AK74">
        <f t="shared" si="92"/>
        <v>-0.53875760934461181</v>
      </c>
      <c r="AL74">
        <f t="shared" si="71"/>
        <v>-1.3633866032395057</v>
      </c>
      <c r="AN74">
        <f t="shared" si="72"/>
        <v>0</v>
      </c>
      <c r="AO74">
        <f t="shared" si="73"/>
        <v>0</v>
      </c>
      <c r="AP74">
        <f t="shared" si="74"/>
        <v>-5.3071714965507199E-21</v>
      </c>
      <c r="AQ74">
        <f t="shared" si="75"/>
        <v>-6.6084348490398559E-17</v>
      </c>
      <c r="AR74">
        <f t="shared" si="76"/>
        <v>-6.6089655661895104E-17</v>
      </c>
      <c r="AS74">
        <f t="shared" si="77"/>
        <v>-6.7557463106513436E-4</v>
      </c>
      <c r="AT74">
        <f t="shared" si="78"/>
        <v>-4.4137542562922152E-4</v>
      </c>
      <c r="AU74">
        <f t="shared" si="79"/>
        <v>-1.116950056694422E-3</v>
      </c>
      <c r="AW74">
        <v>71</v>
      </c>
      <c r="AX74">
        <f>IF(Z74&gt;0, (R74*SUMPRODUCT(K74:$K$98, X74:$X$98)-K74*$AZ$3)/Z74, 0)</f>
        <v>-5.3039444795296481E+19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0.85794593600000002</v>
      </c>
      <c r="Q75" s="5">
        <f t="shared" si="91"/>
        <v>50</v>
      </c>
      <c r="R75">
        <f t="shared" si="62"/>
        <v>100000</v>
      </c>
      <c r="S75">
        <f t="shared" si="63"/>
        <v>-3.5861559806790612E+20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-6.8719082824567836</v>
      </c>
      <c r="AC75">
        <f t="shared" si="64"/>
        <v>-6.135632395050699</v>
      </c>
      <c r="AE75">
        <f t="shared" si="65"/>
        <v>0</v>
      </c>
      <c r="AF75">
        <f t="shared" si="66"/>
        <v>0</v>
      </c>
      <c r="AG75">
        <f t="shared" si="67"/>
        <v>-8.5546089295994291E-19</v>
      </c>
      <c r="AH75">
        <f t="shared" si="68"/>
        <v>-1.1115738119531312E-14</v>
      </c>
      <c r="AI75">
        <f t="shared" si="69"/>
        <v>-1.1116593580424272E-14</v>
      </c>
      <c r="AJ75">
        <f t="shared" si="70"/>
        <v>-0.73627588740608463</v>
      </c>
      <c r="AK75">
        <f t="shared" si="92"/>
        <v>-0.48103357977197492</v>
      </c>
      <c r="AL75">
        <f t="shared" si="71"/>
        <v>-1.2173094671780706</v>
      </c>
      <c r="AN75">
        <f t="shared" si="72"/>
        <v>0</v>
      </c>
      <c r="AO75">
        <f t="shared" si="73"/>
        <v>0</v>
      </c>
      <c r="AP75">
        <f t="shared" si="74"/>
        <v>-6.2574425398614707E-22</v>
      </c>
      <c r="AQ75">
        <f t="shared" si="75"/>
        <v>-8.1308325305727283E-18</v>
      </c>
      <c r="AR75">
        <f t="shared" si="76"/>
        <v>-8.131458274826714E-18</v>
      </c>
      <c r="AS75">
        <f t="shared" si="77"/>
        <v>-5.3856395971391548E-4</v>
      </c>
      <c r="AT75">
        <f t="shared" si="78"/>
        <v>-3.5186178701309117E-4</v>
      </c>
      <c r="AU75">
        <f t="shared" si="79"/>
        <v>-8.9042574672701478E-4</v>
      </c>
      <c r="AW75">
        <v>72</v>
      </c>
      <c r="AX75">
        <f>IF(Z75&gt;0, (R75*SUMPRODUCT(K75:$K$98, X75:$X$98)-K75*$AZ$3)/Z75, 0)</f>
        <v>-3.5861559806790612E+20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0.86292441799999997</v>
      </c>
      <c r="Q76" s="5">
        <f t="shared" si="91"/>
        <v>50</v>
      </c>
      <c r="R76">
        <f t="shared" si="62"/>
        <v>100000</v>
      </c>
      <c r="S76">
        <f t="shared" si="63"/>
        <v>-2.5197012143128796E+21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-6.135632395050699</v>
      </c>
      <c r="AC76">
        <f t="shared" si="64"/>
        <v>-5.4782432098666956</v>
      </c>
      <c r="AE76">
        <f t="shared" si="65"/>
        <v>0</v>
      </c>
      <c r="AF76">
        <f t="shared" si="66"/>
        <v>0</v>
      </c>
      <c r="AG76">
        <f t="shared" si="67"/>
        <v>-1.0870819085112455E-19</v>
      </c>
      <c r="AH76">
        <f t="shared" si="68"/>
        <v>-1.476396186358438E-15</v>
      </c>
      <c r="AI76">
        <f t="shared" si="69"/>
        <v>-1.4765048945492892E-15</v>
      </c>
      <c r="AJ76">
        <f t="shared" si="70"/>
        <v>-0.65738918518400347</v>
      </c>
      <c r="AK76">
        <f t="shared" si="92"/>
        <v>-0.42949426765354898</v>
      </c>
      <c r="AL76">
        <f t="shared" si="71"/>
        <v>-1.0868834528375539</v>
      </c>
      <c r="AN76">
        <f t="shared" si="72"/>
        <v>0</v>
      </c>
      <c r="AO76">
        <f t="shared" si="73"/>
        <v>0</v>
      </c>
      <c r="AP76">
        <f t="shared" si="74"/>
        <v>-7.0997156480754938E-23</v>
      </c>
      <c r="AQ76">
        <f t="shared" si="75"/>
        <v>-9.6423213604971448E-19</v>
      </c>
      <c r="AR76">
        <f t="shared" si="76"/>
        <v>-9.6430313320619525E-19</v>
      </c>
      <c r="AS76">
        <f t="shared" si="77"/>
        <v>-4.2933989135356739E-4</v>
      </c>
      <c r="AT76">
        <f t="shared" si="78"/>
        <v>-2.8050206235099738E-4</v>
      </c>
      <c r="AU76">
        <f t="shared" si="79"/>
        <v>-7.0984195370456574E-4</v>
      </c>
      <c r="AW76">
        <v>73</v>
      </c>
      <c r="AX76">
        <f>IF(Z76&gt;0, (R76*SUMPRODUCT(K76:$K$98, X76:$X$98)-K76*$AZ$3)/Z76, 0)</f>
        <v>-2.5197012143128796E+21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0.86793829099999997</v>
      </c>
      <c r="Q77" s="5">
        <f t="shared" si="91"/>
        <v>50</v>
      </c>
      <c r="R77">
        <f t="shared" si="62"/>
        <v>100000</v>
      </c>
      <c r="S77">
        <f t="shared" si="63"/>
        <v>-1.8431113618645722E+22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-5.4782432098666956</v>
      </c>
      <c r="AC77">
        <f t="shared" si="64"/>
        <v>-4.8912885802381201</v>
      </c>
      <c r="AE77">
        <f t="shared" si="65"/>
        <v>0</v>
      </c>
      <c r="AF77">
        <f t="shared" si="66"/>
        <v>0</v>
      </c>
      <c r="AG77">
        <f t="shared" si="67"/>
        <v>-1.3269107557586424E-20</v>
      </c>
      <c r="AH77">
        <f t="shared" si="68"/>
        <v>-1.8870400277005375E-16</v>
      </c>
      <c r="AI77">
        <f t="shared" si="69"/>
        <v>-1.8871727187761134E-16</v>
      </c>
      <c r="AJ77">
        <f t="shared" si="70"/>
        <v>-0.58695462962857547</v>
      </c>
      <c r="AK77">
        <f t="shared" si="92"/>
        <v>-0.38347702469066874</v>
      </c>
      <c r="AL77">
        <f t="shared" si="71"/>
        <v>-0.97043165431924439</v>
      </c>
      <c r="AN77">
        <f t="shared" si="72"/>
        <v>0</v>
      </c>
      <c r="AO77">
        <f t="shared" si="73"/>
        <v>0</v>
      </c>
      <c r="AP77">
        <f t="shared" si="74"/>
        <v>-7.7375305840905093E-24</v>
      </c>
      <c r="AQ77">
        <f t="shared" si="75"/>
        <v>-1.1003776903886788E-19</v>
      </c>
      <c r="AR77">
        <f t="shared" si="76"/>
        <v>-1.1004550656945198E-19</v>
      </c>
      <c r="AS77">
        <f t="shared" si="77"/>
        <v>-3.4226713277548472E-4</v>
      </c>
      <c r="AT77">
        <f t="shared" si="78"/>
        <v>-2.2361452674664968E-4</v>
      </c>
      <c r="AU77">
        <f t="shared" si="79"/>
        <v>-5.6588165952213456E-4</v>
      </c>
      <c r="AW77">
        <v>74</v>
      </c>
      <c r="AX77">
        <f>IF(Z77&gt;0, (R77*SUMPRODUCT(K77:$K$98, X77:$X$98)-K77*$AZ$3)/Z77, 0)</f>
        <v>-1.8431113618645722E+22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0.872959127</v>
      </c>
      <c r="Q78" s="5">
        <f t="shared" si="91"/>
        <v>50</v>
      </c>
      <c r="R78">
        <f t="shared" si="62"/>
        <v>100000</v>
      </c>
      <c r="S78">
        <f t="shared" si="63"/>
        <v>-1.4060345777854363E+23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-4.8912885802381201</v>
      </c>
      <c r="AC78">
        <f t="shared" si="64"/>
        <v>-4.3672219466411786</v>
      </c>
      <c r="AE78">
        <f t="shared" si="65"/>
        <v>0</v>
      </c>
      <c r="AF78">
        <f t="shared" si="66"/>
        <v>0</v>
      </c>
      <c r="AG78">
        <f t="shared" si="67"/>
        <v>-1.5530279324708134E-21</v>
      </c>
      <c r="AH78">
        <f t="shared" si="68"/>
        <v>-2.316677709907949E-17</v>
      </c>
      <c r="AI78">
        <f t="shared" si="69"/>
        <v>-2.3168330127011962E-17</v>
      </c>
      <c r="AJ78">
        <f t="shared" si="70"/>
        <v>-0.5240666335969415</v>
      </c>
      <c r="AK78">
        <f t="shared" si="92"/>
        <v>-0.34239020061666842</v>
      </c>
      <c r="AL78">
        <f t="shared" si="71"/>
        <v>-0.86645683421360986</v>
      </c>
      <c r="AN78">
        <f t="shared" si="72"/>
        <v>0</v>
      </c>
      <c r="AO78">
        <f t="shared" si="73"/>
        <v>0</v>
      </c>
      <c r="AP78">
        <f t="shared" si="74"/>
        <v>-8.0857797716620852E-25</v>
      </c>
      <c r="AQ78">
        <f t="shared" si="75"/>
        <v>-1.206169275682759E-20</v>
      </c>
      <c r="AR78">
        <f t="shared" si="76"/>
        <v>-1.2062501334804757E-20</v>
      </c>
      <c r="AS78">
        <f t="shared" si="77"/>
        <v>-2.7285326273555817E-4</v>
      </c>
      <c r="AT78">
        <f t="shared" si="78"/>
        <v>-1.7826413165389799E-4</v>
      </c>
      <c r="AU78">
        <f t="shared" si="79"/>
        <v>-4.5111739438945611E-4</v>
      </c>
      <c r="AW78">
        <v>75</v>
      </c>
      <c r="AX78">
        <f>IF(Z78&gt;0, (R78*SUMPRODUCT(K78:$K$98, X78:$X$98)-K78*$AZ$3)/Z78, 0)</f>
        <v>-1.4060345777854363E+23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0.877957722</v>
      </c>
      <c r="Q79" s="5">
        <f t="shared" si="91"/>
        <v>50</v>
      </c>
      <c r="R79">
        <f t="shared" si="62"/>
        <v>100000</v>
      </c>
      <c r="S79">
        <f t="shared" si="63"/>
        <v>-1.1204592036943889E+24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-4.3672219466411786</v>
      </c>
      <c r="AC79">
        <f t="shared" si="64"/>
        <v>-3.8993053095010528</v>
      </c>
      <c r="AE79">
        <f t="shared" si="65"/>
        <v>0</v>
      </c>
      <c r="AF79">
        <f t="shared" si="66"/>
        <v>0</v>
      </c>
      <c r="AG79">
        <f t="shared" si="67"/>
        <v>-1.7400478735166019E-22</v>
      </c>
      <c r="AH79">
        <f t="shared" si="68"/>
        <v>-2.7269857315888903E-18</v>
      </c>
      <c r="AI79">
        <f t="shared" si="69"/>
        <v>-2.727159736376242E-18</v>
      </c>
      <c r="AJ79">
        <f t="shared" si="70"/>
        <v>-0.46791663714012577</v>
      </c>
      <c r="AK79">
        <f t="shared" si="92"/>
        <v>-0.3057055362648825</v>
      </c>
      <c r="AL79">
        <f t="shared" si="71"/>
        <v>-0.77362217340500827</v>
      </c>
      <c r="AN79">
        <f t="shared" si="72"/>
        <v>0</v>
      </c>
      <c r="AO79">
        <f t="shared" si="73"/>
        <v>0</v>
      </c>
      <c r="AP79">
        <f t="shared" si="74"/>
        <v>-8.0888320091369661E-26</v>
      </c>
      <c r="AQ79">
        <f t="shared" si="75"/>
        <v>-1.2676737123075222E-21</v>
      </c>
      <c r="AR79">
        <f t="shared" si="76"/>
        <v>-1.2677546006276134E-21</v>
      </c>
      <c r="AS79">
        <f t="shared" si="77"/>
        <v>-2.1751695052260668E-4</v>
      </c>
      <c r="AT79">
        <f t="shared" si="78"/>
        <v>-1.4211107434143651E-4</v>
      </c>
      <c r="AU79">
        <f t="shared" si="79"/>
        <v>-3.5962802486404319E-4</v>
      </c>
      <c r="AW79">
        <v>76</v>
      </c>
      <c r="AX79">
        <f>IF(Z79&gt;0, (R79*SUMPRODUCT(K79:$K$98, X79:$X$98)-K79*$AZ$3)/Z79, 0)</f>
        <v>-1.1204592036943889E+24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0.88376105100000002</v>
      </c>
      <c r="Q80" s="5">
        <f t="shared" si="91"/>
        <v>50</v>
      </c>
      <c r="R80">
        <f t="shared" si="62"/>
        <v>100000</v>
      </c>
      <c r="S80">
        <f t="shared" si="63"/>
        <v>-9.4166029757933863E+24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-3.8993053095010528</v>
      </c>
      <c r="AC80">
        <f t="shared" si="64"/>
        <v>-3.4815225977687967</v>
      </c>
      <c r="AE80">
        <f t="shared" si="65"/>
        <v>0</v>
      </c>
      <c r="AF80">
        <f t="shared" si="66"/>
        <v>0</v>
      </c>
      <c r="AG80">
        <f t="shared" si="67"/>
        <v>-1.8486085729208864E-23</v>
      </c>
      <c r="AH80">
        <f t="shared" si="68"/>
        <v>-3.075573074978694E-19</v>
      </c>
      <c r="AI80">
        <f t="shared" si="69"/>
        <v>-3.0757579358359863E-19</v>
      </c>
      <c r="AJ80">
        <f t="shared" si="70"/>
        <v>-0.41778271173225612</v>
      </c>
      <c r="AK80">
        <f t="shared" si="92"/>
        <v>-0.27295137166507372</v>
      </c>
      <c r="AL80">
        <f t="shared" si="71"/>
        <v>-0.69073408339732989</v>
      </c>
      <c r="AN80">
        <f t="shared" si="72"/>
        <v>0</v>
      </c>
      <c r="AO80">
        <f t="shared" si="73"/>
        <v>0</v>
      </c>
      <c r="AP80">
        <f t="shared" si="74"/>
        <v>-7.6727590293595476E-27</v>
      </c>
      <c r="AQ80">
        <f t="shared" si="75"/>
        <v>-1.2765347638852368E-22</v>
      </c>
      <c r="AR80">
        <f t="shared" si="76"/>
        <v>-1.2766114914755305E-22</v>
      </c>
      <c r="AS80">
        <f t="shared" si="77"/>
        <v>-1.7340318122019066E-4</v>
      </c>
      <c r="AT80">
        <f t="shared" si="78"/>
        <v>-1.1329007839719112E-4</v>
      </c>
      <c r="AU80">
        <f t="shared" si="79"/>
        <v>-2.8669325961738177E-4</v>
      </c>
      <c r="AW80">
        <v>77</v>
      </c>
      <c r="AX80">
        <f>IF(Z80&gt;0, (R80*SUMPRODUCT(K80:$K$98, X80:$X$98)-K80*$AZ$3)/Z80, 0)</f>
        <v>-9.4166029757933863E+24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0.88953285599999998</v>
      </c>
      <c r="Q81" s="5">
        <f t="shared" si="91"/>
        <v>50</v>
      </c>
      <c r="R81">
        <f t="shared" si="62"/>
        <v>100000</v>
      </c>
      <c r="S81">
        <f t="shared" si="63"/>
        <v>-8.3685878722569699E+25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-3.4815225977687967</v>
      </c>
      <c r="AC81">
        <f t="shared" si="64"/>
        <v>-3.1085023194364254</v>
      </c>
      <c r="AE81">
        <f t="shared" si="65"/>
        <v>0</v>
      </c>
      <c r="AF81">
        <f t="shared" si="66"/>
        <v>0</v>
      </c>
      <c r="AG81">
        <f t="shared" si="67"/>
        <v>-1.857244236952773E-24</v>
      </c>
      <c r="AH81">
        <f t="shared" si="68"/>
        <v>-3.2887961269928003E-20</v>
      </c>
      <c r="AI81">
        <f t="shared" si="69"/>
        <v>-3.2889818514164956E-20</v>
      </c>
      <c r="AJ81">
        <f t="shared" si="70"/>
        <v>-0.37302027833237128</v>
      </c>
      <c r="AK81">
        <f t="shared" si="92"/>
        <v>-0.2437065818438158</v>
      </c>
      <c r="AL81">
        <f t="shared" si="71"/>
        <v>-0.61672686017618705</v>
      </c>
      <c r="AN81">
        <f t="shared" si="72"/>
        <v>0</v>
      </c>
      <c r="AO81">
        <f t="shared" si="73"/>
        <v>0</v>
      </c>
      <c r="AP81">
        <f t="shared" si="74"/>
        <v>-6.8826802346425558E-28</v>
      </c>
      <c r="AQ81">
        <f t="shared" si="75"/>
        <v>-1.2187805808546401E-23</v>
      </c>
      <c r="AR81">
        <f t="shared" si="76"/>
        <v>-1.2188494076569865E-23</v>
      </c>
      <c r="AS81">
        <f t="shared" si="77"/>
        <v>-1.3823595441660598E-4</v>
      </c>
      <c r="AT81">
        <f t="shared" si="78"/>
        <v>-9.0314156885515866E-5</v>
      </c>
      <c r="AU81">
        <f t="shared" si="79"/>
        <v>-2.2855011130212181E-4</v>
      </c>
      <c r="AW81">
        <v>78</v>
      </c>
      <c r="AX81">
        <f>IF(Z81&gt;0, (R81*SUMPRODUCT(K81:$K$98, X81:$X$98)-K81*$AZ$3)/Z81, 0)</f>
        <v>-8.3685878722569699E+25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0.89526598199999996</v>
      </c>
      <c r="Q82" s="5">
        <f t="shared" si="91"/>
        <v>50</v>
      </c>
      <c r="R82">
        <f t="shared" si="62"/>
        <v>100000</v>
      </c>
      <c r="S82">
        <f t="shared" si="63"/>
        <v>-7.8872971031085071E+26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-3.1085023194364254</v>
      </c>
      <c r="AC82">
        <f t="shared" si="64"/>
        <v>-2.7754484994968078</v>
      </c>
      <c r="AE82">
        <f t="shared" si="65"/>
        <v>0</v>
      </c>
      <c r="AF82">
        <f t="shared" si="66"/>
        <v>0</v>
      </c>
      <c r="AG82">
        <f t="shared" si="67"/>
        <v>-1.759442089738803E-25</v>
      </c>
      <c r="AH82">
        <f t="shared" si="68"/>
        <v>-3.3254551712187302E-21</v>
      </c>
      <c r="AI82">
        <f t="shared" si="69"/>
        <v>-3.3256311154277042E-21</v>
      </c>
      <c r="AJ82">
        <f t="shared" si="70"/>
        <v>-0.33305381993961758</v>
      </c>
      <c r="AK82">
        <f t="shared" si="92"/>
        <v>-0.21759516236054979</v>
      </c>
      <c r="AL82">
        <f t="shared" si="71"/>
        <v>-0.55064898230016734</v>
      </c>
      <c r="AN82">
        <f t="shared" si="72"/>
        <v>0</v>
      </c>
      <c r="AO82">
        <f t="shared" si="73"/>
        <v>0</v>
      </c>
      <c r="AP82">
        <f t="shared" si="74"/>
        <v>-5.8216424396149298E-29</v>
      </c>
      <c r="AQ82">
        <f t="shared" si="75"/>
        <v>-1.1003266926891532E-24</v>
      </c>
      <c r="AR82">
        <f t="shared" si="76"/>
        <v>-1.1003849091135493E-24</v>
      </c>
      <c r="AS82">
        <f t="shared" si="77"/>
        <v>-1.1020085651834032E-4</v>
      </c>
      <c r="AT82">
        <f t="shared" si="78"/>
        <v>-7.1997892925315565E-5</v>
      </c>
      <c r="AU82">
        <f t="shared" si="79"/>
        <v>-1.8219874944365588E-4</v>
      </c>
      <c r="AW82">
        <v>79</v>
      </c>
      <c r="AX82">
        <f>IF(Z82&gt;0, (R82*SUMPRODUCT(K82:$K$98, X82:$X$98)-K82*$AZ$3)/Z82, 0)</f>
        <v>-7.8872971031085071E+26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0.900953271</v>
      </c>
      <c r="Q83" s="5">
        <f t="shared" si="91"/>
        <v>50</v>
      </c>
      <c r="R83">
        <f t="shared" si="62"/>
        <v>100000</v>
      </c>
      <c r="S83">
        <f t="shared" si="63"/>
        <v>-7.9084651793856278E+27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-2.7754484994968078</v>
      </c>
      <c r="AC83">
        <f t="shared" si="64"/>
        <v>-2.4780790174078637</v>
      </c>
      <c r="AE83">
        <f t="shared" si="65"/>
        <v>0</v>
      </c>
      <c r="AF83">
        <f t="shared" si="66"/>
        <v>0</v>
      </c>
      <c r="AG83">
        <f t="shared" si="67"/>
        <v>-1.5667256295616481E-26</v>
      </c>
      <c r="AH83">
        <f t="shared" si="68"/>
        <v>-3.1703502117705002E-22</v>
      </c>
      <c r="AI83">
        <f t="shared" si="69"/>
        <v>-3.1705068843334562E-22</v>
      </c>
      <c r="AJ83">
        <f t="shared" si="70"/>
        <v>-0.29736948208894409</v>
      </c>
      <c r="AK83">
        <f t="shared" si="92"/>
        <v>-0.19428139496477656</v>
      </c>
      <c r="AL83">
        <f t="shared" si="71"/>
        <v>-0.49165087705372068</v>
      </c>
      <c r="AN83">
        <f t="shared" si="72"/>
        <v>0</v>
      </c>
      <c r="AO83">
        <f t="shared" si="73"/>
        <v>0</v>
      </c>
      <c r="AP83">
        <f t="shared" si="74"/>
        <v>-4.628555505850797E-30</v>
      </c>
      <c r="AQ83">
        <f t="shared" si="75"/>
        <v>-9.3661210688633758E-26</v>
      </c>
      <c r="AR83">
        <f t="shared" si="76"/>
        <v>-9.3665839244139601E-26</v>
      </c>
      <c r="AS83">
        <f t="shared" si="77"/>
        <v>-8.78514481172993E-5</v>
      </c>
      <c r="AT83">
        <f t="shared" si="78"/>
        <v>-5.739627943663547E-5</v>
      </c>
      <c r="AU83">
        <f t="shared" si="79"/>
        <v>-1.4524772755393478E-4</v>
      </c>
      <c r="AW83">
        <v>80</v>
      </c>
      <c r="AX83">
        <f>IF(Z83&gt;0, (R83*SUMPRODUCT(K83:$K$98, X83:$X$98)-K83*$AZ$3)/Z83, 0)</f>
        <v>-7.9084651793856278E+27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0.90658776299999999</v>
      </c>
      <c r="Q84" s="5">
        <f t="shared" si="91"/>
        <v>50</v>
      </c>
      <c r="R84">
        <f t="shared" si="62"/>
        <v>100000</v>
      </c>
      <c r="S84">
        <f t="shared" si="63"/>
        <v>-8.4653401927722558E+28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-2.4780790174078637</v>
      </c>
      <c r="AC84">
        <f t="shared" si="64"/>
        <v>-2.2125705512570213</v>
      </c>
      <c r="AE84">
        <f t="shared" si="65"/>
        <v>0</v>
      </c>
      <c r="AF84">
        <f t="shared" si="66"/>
        <v>0</v>
      </c>
      <c r="AG84">
        <f t="shared" si="67"/>
        <v>-1.3068408952697043E-27</v>
      </c>
      <c r="AH84">
        <f t="shared" si="68"/>
        <v>-2.8407485674781225E-23</v>
      </c>
      <c r="AI84">
        <f t="shared" si="69"/>
        <v>-2.8408792515676496E-23</v>
      </c>
      <c r="AJ84">
        <f t="shared" si="70"/>
        <v>-0.26550846615084245</v>
      </c>
      <c r="AK84">
        <f t="shared" si="92"/>
        <v>-0.17346553121855049</v>
      </c>
      <c r="AL84">
        <f t="shared" si="71"/>
        <v>-0.43897399736939291</v>
      </c>
      <c r="AN84">
        <f t="shared" si="72"/>
        <v>0</v>
      </c>
      <c r="AO84">
        <f t="shared" si="73"/>
        <v>0</v>
      </c>
      <c r="AP84">
        <f t="shared" si="74"/>
        <v>-3.4471265073364435E-31</v>
      </c>
      <c r="AQ84">
        <f t="shared" si="75"/>
        <v>-7.4931996106617997E-27</v>
      </c>
      <c r="AR84">
        <f t="shared" si="76"/>
        <v>-7.4935443233125333E-27</v>
      </c>
      <c r="AS84">
        <f t="shared" si="77"/>
        <v>-7.0034636573101998E-5</v>
      </c>
      <c r="AT84">
        <f t="shared" si="78"/>
        <v>-4.5755962561093323E-5</v>
      </c>
      <c r="AU84">
        <f t="shared" si="79"/>
        <v>-1.1579059913419531E-4</v>
      </c>
      <c r="AW84">
        <v>81</v>
      </c>
      <c r="AX84">
        <f>IF(Z84&gt;0, (R84*SUMPRODUCT(K84:$K$98, X84:$X$98)-K84*$AZ$3)/Z84, 0)</f>
        <v>-8.4653401927722558E+28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0.91219363099999995</v>
      </c>
      <c r="Q85" s="5">
        <f t="shared" si="91"/>
        <v>50</v>
      </c>
      <c r="R85">
        <f t="shared" si="62"/>
        <v>100000</v>
      </c>
      <c r="S85">
        <f t="shared" si="63"/>
        <v>-9.7142940288504706E+29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-2.2125705512570213</v>
      </c>
      <c r="AC85">
        <f t="shared" si="64"/>
        <v>-1.9755094207651973</v>
      </c>
      <c r="AE85">
        <f t="shared" si="65"/>
        <v>0</v>
      </c>
      <c r="AF85">
        <f t="shared" si="66"/>
        <v>0</v>
      </c>
      <c r="AG85">
        <f t="shared" si="67"/>
        <v>-1.0168054492164506E-28</v>
      </c>
      <c r="AH85">
        <f t="shared" si="68"/>
        <v>-2.3841838827907243E-24</v>
      </c>
      <c r="AI85">
        <f t="shared" si="69"/>
        <v>-2.384285563335646E-24</v>
      </c>
      <c r="AJ85">
        <f t="shared" si="70"/>
        <v>-0.23706113049182398</v>
      </c>
      <c r="AK85">
        <f t="shared" si="92"/>
        <v>-0.15487993858799151</v>
      </c>
      <c r="AL85">
        <f t="shared" si="71"/>
        <v>-0.39194106907981552</v>
      </c>
      <c r="AN85">
        <f t="shared" si="72"/>
        <v>0</v>
      </c>
      <c r="AO85">
        <f t="shared" si="73"/>
        <v>0</v>
      </c>
      <c r="AP85">
        <f t="shared" si="74"/>
        <v>-2.3947178305312569E-32</v>
      </c>
      <c r="AQ85">
        <f t="shared" si="75"/>
        <v>-5.6150836522206744E-28</v>
      </c>
      <c r="AR85">
        <f t="shared" si="76"/>
        <v>-5.6153231240037282E-28</v>
      </c>
      <c r="AS85">
        <f t="shared" si="77"/>
        <v>-5.583118349258777E-5</v>
      </c>
      <c r="AT85">
        <f t="shared" si="78"/>
        <v>-3.6476373215157307E-5</v>
      </c>
      <c r="AU85">
        <f t="shared" si="79"/>
        <v>-9.2307556707745084E-5</v>
      </c>
      <c r="AW85">
        <v>82</v>
      </c>
      <c r="AX85">
        <f>IF(Z85&gt;0, (R85*SUMPRODUCT(K85:$K$98, X85:$X$98)-K85*$AZ$3)/Z85, 0)</f>
        <v>-9.7142940288504706E+29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0.91779930600000004</v>
      </c>
      <c r="Q86" s="5">
        <f t="shared" si="91"/>
        <v>50</v>
      </c>
      <c r="R86">
        <f t="shared" si="62"/>
        <v>100000</v>
      </c>
      <c r="S86">
        <f t="shared" si="63"/>
        <v>-1.2013010306346404E+31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-1.9755094207651973</v>
      </c>
      <c r="AC86">
        <f t="shared" si="64"/>
        <v>-1.7638476971117831</v>
      </c>
      <c r="AE86">
        <f t="shared" si="65"/>
        <v>0</v>
      </c>
      <c r="AF86">
        <f t="shared" si="66"/>
        <v>0</v>
      </c>
      <c r="AG86">
        <f t="shared" si="67"/>
        <v>-7.3414059096409525E-30</v>
      </c>
      <c r="AH86">
        <f t="shared" si="68"/>
        <v>-1.8664466712557533E-25</v>
      </c>
      <c r="AI86">
        <f t="shared" si="69"/>
        <v>-1.8665200853148497E-25</v>
      </c>
      <c r="AJ86">
        <f t="shared" si="70"/>
        <v>-0.21166172365341418</v>
      </c>
      <c r="AK86">
        <f t="shared" si="92"/>
        <v>-0.13828565945356383</v>
      </c>
      <c r="AL86">
        <f t="shared" si="71"/>
        <v>-0.34994738310697804</v>
      </c>
      <c r="AN86">
        <f t="shared" si="72"/>
        <v>0</v>
      </c>
      <c r="AO86">
        <f t="shared" si="73"/>
        <v>0</v>
      </c>
      <c r="AP86">
        <f t="shared" si="74"/>
        <v>-1.5437525830226E-33</v>
      </c>
      <c r="AQ86">
        <f t="shared" si="75"/>
        <v>-3.9247685052275232E-29</v>
      </c>
      <c r="AR86">
        <f t="shared" si="76"/>
        <v>-3.9249228804858258E-29</v>
      </c>
      <c r="AS86">
        <f t="shared" si="77"/>
        <v>-4.4508277656718548E-5</v>
      </c>
      <c r="AT86">
        <f t="shared" si="78"/>
        <v>-2.9078741402389428E-5</v>
      </c>
      <c r="AU86">
        <f t="shared" si="79"/>
        <v>-7.3587019059107982E-5</v>
      </c>
      <c r="AW86">
        <v>83</v>
      </c>
      <c r="AX86">
        <f>IF(Z86&gt;0, (R86*SUMPRODUCT(K86:$K$98, X86:$X$98)-K86*$AZ$3)/Z86, 0)</f>
        <v>-1.2013010306346404E+31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0.92340517499999997</v>
      </c>
      <c r="Q87" s="5">
        <f t="shared" si="91"/>
        <v>50</v>
      </c>
      <c r="R87">
        <f t="shared" si="62"/>
        <v>100000</v>
      </c>
      <c r="S87">
        <f t="shared" si="63"/>
        <v>-1.6106209542915469E+32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-1.7638476971117831</v>
      </c>
      <c r="AC87">
        <f t="shared" si="64"/>
        <v>-1.5748640152783779</v>
      </c>
      <c r="AE87">
        <f t="shared" si="65"/>
        <v>0</v>
      </c>
      <c r="AF87">
        <f t="shared" si="66"/>
        <v>0</v>
      </c>
      <c r="AG87">
        <f t="shared" si="67"/>
        <v>-4.8889964180650526E-31</v>
      </c>
      <c r="AH87">
        <f t="shared" si="68"/>
        <v>-1.3558184417476077E-26</v>
      </c>
      <c r="AI87">
        <f t="shared" si="69"/>
        <v>-1.3558673317117884E-26</v>
      </c>
      <c r="AJ87">
        <f t="shared" si="70"/>
        <v>-0.18898368183340519</v>
      </c>
      <c r="AK87">
        <f t="shared" si="92"/>
        <v>-0.12346933879782483</v>
      </c>
      <c r="AL87">
        <f t="shared" si="71"/>
        <v>-0.31245302063123004</v>
      </c>
      <c r="AN87">
        <f t="shared" si="72"/>
        <v>0</v>
      </c>
      <c r="AO87">
        <f t="shared" si="73"/>
        <v>0</v>
      </c>
      <c r="AP87">
        <f t="shared" si="74"/>
        <v>-9.1791011705078624E-35</v>
      </c>
      <c r="AQ87">
        <f t="shared" si="75"/>
        <v>-2.5455520072905106E-30</v>
      </c>
      <c r="AR87">
        <f t="shared" si="76"/>
        <v>-2.5456437983022159E-30</v>
      </c>
      <c r="AS87">
        <f t="shared" si="77"/>
        <v>-3.548172644827684E-5</v>
      </c>
      <c r="AT87">
        <f t="shared" si="78"/>
        <v>-2.3181394612874221E-5</v>
      </c>
      <c r="AU87">
        <f t="shared" si="79"/>
        <v>-5.8663121061151064E-5</v>
      </c>
      <c r="AW87">
        <v>84</v>
      </c>
      <c r="AX87">
        <f>IF(Z87&gt;0, (R87*SUMPRODUCT(K87:$K$98, X87:$X$98)-K87*$AZ$3)/Z87, 0)</f>
        <v>-1.6106209542915469E+32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0.92901104300000004</v>
      </c>
      <c r="Q88" s="5">
        <f t="shared" si="91"/>
        <v>50</v>
      </c>
      <c r="R88">
        <f t="shared" si="62"/>
        <v>100000</v>
      </c>
      <c r="S88">
        <f t="shared" si="63"/>
        <v>-2.3578931239545471E+33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-1.5748640152783779</v>
      </c>
      <c r="AC88">
        <f t="shared" si="64"/>
        <v>-1.4061285850699803</v>
      </c>
      <c r="AE88">
        <f t="shared" si="65"/>
        <v>0</v>
      </c>
      <c r="AF88">
        <f t="shared" si="66"/>
        <v>0</v>
      </c>
      <c r="AG88">
        <f t="shared" si="67"/>
        <v>-2.9817479231452354E-32</v>
      </c>
      <c r="AH88">
        <f t="shared" si="68"/>
        <v>-9.0838633231397567E-28</v>
      </c>
      <c r="AI88">
        <f t="shared" si="69"/>
        <v>-9.0841614979320716E-28</v>
      </c>
      <c r="AJ88">
        <f t="shared" si="70"/>
        <v>-0.16873543020839765</v>
      </c>
      <c r="AK88">
        <f t="shared" si="92"/>
        <v>-0.11024048106948646</v>
      </c>
      <c r="AL88">
        <f t="shared" si="71"/>
        <v>-0.27897591127788413</v>
      </c>
      <c r="AN88">
        <f t="shared" si="72"/>
        <v>0</v>
      </c>
      <c r="AO88">
        <f t="shared" si="73"/>
        <v>0</v>
      </c>
      <c r="AP88">
        <f t="shared" si="74"/>
        <v>-4.9984268445245866E-36</v>
      </c>
      <c r="AQ88">
        <f t="shared" si="75"/>
        <v>-1.5227654200385766E-31</v>
      </c>
      <c r="AR88">
        <f t="shared" si="76"/>
        <v>-1.522815404307022E-31</v>
      </c>
      <c r="AS88">
        <f t="shared" si="77"/>
        <v>-2.8285815089506436E-5</v>
      </c>
      <c r="AT88">
        <f t="shared" si="78"/>
        <v>-1.8480065858477535E-5</v>
      </c>
      <c r="AU88">
        <f t="shared" si="79"/>
        <v>-4.6765880947983971E-5</v>
      </c>
      <c r="AW88">
        <v>85</v>
      </c>
      <c r="AX88">
        <f>IF(Z88&gt;0, (R88*SUMPRODUCT(K88:$K$98, X88:$X$98)-K88*$AZ$3)/Z88, 0)</f>
        <v>-2.3578931239545471E+33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-1.4061285850699803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-5.9634958462904705E-29</v>
      </c>
      <c r="AI89">
        <f t="shared" si="69"/>
        <v>-5.9634958462904705E-29</v>
      </c>
      <c r="AJ89">
        <f t="shared" si="70"/>
        <v>-1.4061285850699803</v>
      </c>
      <c r="AK89">
        <f t="shared" si="92"/>
        <v>-9.8429000954898635E-2</v>
      </c>
      <c r="AL89">
        <f t="shared" si="71"/>
        <v>-1.504557586024879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-8.9257622223653323E-33</v>
      </c>
      <c r="AR89">
        <f t="shared" si="76"/>
        <v>-8.9257622223653323E-33</v>
      </c>
      <c r="AS89">
        <f t="shared" si="77"/>
        <v>-2.1045993370168473E-4</v>
      </c>
      <c r="AT89">
        <f t="shared" si="78"/>
        <v>-1.4732195359117933E-5</v>
      </c>
      <c r="AU89">
        <f t="shared" si="79"/>
        <v>-2.2519212906080266E-4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12217.62987250116</v>
      </c>
      <c r="AO91" s="6">
        <f t="shared" si="93"/>
        <v>-1221.7629872501161</v>
      </c>
      <c r="AP91" s="6">
        <f t="shared" si="93"/>
        <v>-2997.009435757469</v>
      </c>
      <c r="AQ91" s="6">
        <f t="shared" si="93"/>
        <v>-8388.0811275659307</v>
      </c>
      <c r="AR91" s="6">
        <f t="shared" si="93"/>
        <v>-389.22367807235872</v>
      </c>
      <c r="AS91" s="6">
        <f t="shared" si="93"/>
        <v>-2056.6233851842721</v>
      </c>
      <c r="AT91" s="6">
        <f t="shared" si="93"/>
        <v>648.38187396331796</v>
      </c>
      <c r="AU91" s="6">
        <f t="shared" si="93"/>
        <v>-1797.4651892933095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1CA1-E501-4146-B74F-944420DF8CE7}">
  <sheetPr codeName="Sheet3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26242.775828059894</v>
      </c>
      <c r="K3">
        <v>1</v>
      </c>
      <c r="L3" s="2">
        <v>0</v>
      </c>
      <c r="O3">
        <f>$C$3</f>
        <v>26242.775828059894</v>
      </c>
      <c r="P3">
        <f>O3*C5</f>
        <v>2624.2775828059894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26242.775828059894</v>
      </c>
      <c r="AF3">
        <f t="shared" ref="AF3:AF34" si="4">-$Z3*P3</f>
        <v>-2624.2775828059894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21098.590041253905</v>
      </c>
      <c r="AJ3">
        <f t="shared" ref="AJ3:AJ34" si="8">AB3-AC3</f>
        <v>0</v>
      </c>
      <c r="AL3">
        <f t="shared" ref="AL3:AL34" si="9">SUM(AI3:AK3)</f>
        <v>21098.590041253905</v>
      </c>
      <c r="AN3">
        <f t="shared" ref="AN3:AN34" si="10">AE3*$K3</f>
        <v>26242.775828059894</v>
      </c>
      <c r="AO3">
        <f t="shared" ref="AO3:AO34" si="11">AF3*$K3</f>
        <v>-2624.2775828059894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21098.590041253905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21098.590041253905</v>
      </c>
      <c r="AW3">
        <v>0</v>
      </c>
      <c r="AX3">
        <f>IF(Z3&gt;0, (R3*SUMPRODUCT(K3:$K$98, X3:$X$98)-K3*$AZ$3)/Z3, 0)</f>
        <v>0</v>
      </c>
      <c r="AZ3">
        <f>C6*ABS(SUMPRODUCT(X4:X79, K4:K79))/1</f>
        <v>20043.095352808545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2.397513E-3</v>
      </c>
      <c r="R4">
        <f t="shared" si="0"/>
        <v>100000</v>
      </c>
      <c r="S4">
        <f t="shared" si="1"/>
        <v>1361.3106342362209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1344.4337679512391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-239.75129999999999</v>
      </c>
      <c r="AI4">
        <f t="shared" si="7"/>
        <v>-239.75129999999999</v>
      </c>
      <c r="AJ4">
        <f t="shared" si="8"/>
        <v>-1344.4337679512391</v>
      </c>
      <c r="AK4">
        <f>G4*SUM(AB4, AE4:AF4)</f>
        <v>0</v>
      </c>
      <c r="AL4">
        <f t="shared" si="9"/>
        <v>-1584.185067951239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-223.66946543520848</v>
      </c>
      <c r="AR4">
        <f t="shared" si="14"/>
        <v>-223.66946543520848</v>
      </c>
      <c r="AS4">
        <f t="shared" si="15"/>
        <v>-1254.2529787771612</v>
      </c>
      <c r="AT4">
        <f t="shared" si="16"/>
        <v>0</v>
      </c>
      <c r="AU4">
        <f t="shared" si="17"/>
        <v>-1477.9224442123696</v>
      </c>
      <c r="AW4">
        <v>1</v>
      </c>
      <c r="AX4">
        <f>IF(Z4&gt;0, (R4*SUMPRODUCT(K4:$K$98, X4:$X$98)-K4*$AZ$3)/Z4, 0)</f>
        <v>1361.3106342362209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2.5466569999999999E-3</v>
      </c>
      <c r="Q5" s="5">
        <f t="shared" ref="Q5:Q36" si="29">$C$8</f>
        <v>50</v>
      </c>
      <c r="R5">
        <f t="shared" si="0"/>
        <v>100000</v>
      </c>
      <c r="S5">
        <f t="shared" si="1"/>
        <v>2748.5470478385528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1344.4337679512391</v>
      </c>
      <c r="AC5">
        <f t="shared" si="2"/>
        <v>2680.4143522153972</v>
      </c>
      <c r="AE5">
        <f t="shared" si="3"/>
        <v>0</v>
      </c>
      <c r="AF5">
        <f t="shared" si="4"/>
        <v>0</v>
      </c>
      <c r="AG5">
        <f t="shared" si="5"/>
        <v>-48.760568867163201</v>
      </c>
      <c r="AH5">
        <f t="shared" si="6"/>
        <v>-251.50847867359587</v>
      </c>
      <c r="AI5">
        <f t="shared" si="7"/>
        <v>-300.26904754075906</v>
      </c>
      <c r="AJ5">
        <f t="shared" si="8"/>
        <v>-1335.9805842641581</v>
      </c>
      <c r="AK5">
        <f>G5*SUM(AB5, AE5:AF5)</f>
        <v>55.121784486000806</v>
      </c>
      <c r="AL5">
        <f t="shared" si="9"/>
        <v>-1581.1278473189163</v>
      </c>
      <c r="AN5">
        <f t="shared" si="10"/>
        <v>0</v>
      </c>
      <c r="AO5">
        <f t="shared" si="11"/>
        <v>0</v>
      </c>
      <c r="AP5">
        <f t="shared" si="12"/>
        <v>-41.695553384575859</v>
      </c>
      <c r="AQ5">
        <f t="shared" si="13"/>
        <v>-215.06691662636618</v>
      </c>
      <c r="AR5">
        <f t="shared" si="14"/>
        <v>-256.76247001094202</v>
      </c>
      <c r="AS5">
        <f t="shared" si="15"/>
        <v>-1142.4077090588673</v>
      </c>
      <c r="AT5">
        <f t="shared" si="16"/>
        <v>47.135079862386448</v>
      </c>
      <c r="AU5">
        <f t="shared" si="17"/>
        <v>-1352.0350992074229</v>
      </c>
      <c r="AW5">
        <v>2</v>
      </c>
      <c r="AX5">
        <f>IF(Z5&gt;0, (R5*SUMPRODUCT(K5:$K$98, X5:$X$98)-K5*$AZ$3)/Z5, 0)</f>
        <v>2748.5470478385528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3.8442260000000001E-3</v>
      </c>
      <c r="Q6" s="5">
        <f t="shared" si="29"/>
        <v>50</v>
      </c>
      <c r="R6">
        <f t="shared" si="0"/>
        <v>100000</v>
      </c>
      <c r="S6">
        <f t="shared" si="1"/>
        <v>4307.8607579609752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2680.4143522153972</v>
      </c>
      <c r="AC6">
        <f t="shared" si="2"/>
        <v>4142.9141938791872</v>
      </c>
      <c r="AE6">
        <f t="shared" si="3"/>
        <v>0</v>
      </c>
      <c r="AF6">
        <f t="shared" si="4"/>
        <v>0</v>
      </c>
      <c r="AG6">
        <f t="shared" si="5"/>
        <v>-48.08551653187763</v>
      </c>
      <c r="AH6">
        <f t="shared" si="6"/>
        <v>-374.89329322787864</v>
      </c>
      <c r="AI6">
        <f t="shared" si="7"/>
        <v>-422.97880975975625</v>
      </c>
      <c r="AJ6">
        <f t="shared" si="8"/>
        <v>-1462.49984166379</v>
      </c>
      <c r="AK6">
        <f>G6*SUM(AB6, AE6:AF6)</f>
        <v>156.80423960460075</v>
      </c>
      <c r="AL6">
        <f t="shared" si="9"/>
        <v>-1728.6744118189454</v>
      </c>
      <c r="AN6">
        <f t="shared" si="10"/>
        <v>0</v>
      </c>
      <c r="AO6">
        <f t="shared" si="11"/>
        <v>0</v>
      </c>
      <c r="AP6">
        <f t="shared" si="12"/>
        <v>-37.093649725146342</v>
      </c>
      <c r="AQ6">
        <f t="shared" si="13"/>
        <v>-289.19644637866395</v>
      </c>
      <c r="AR6">
        <f t="shared" si="14"/>
        <v>-326.29009610381024</v>
      </c>
      <c r="AS6">
        <f t="shared" si="15"/>
        <v>-1128.1870459641352</v>
      </c>
      <c r="AT6">
        <f t="shared" si="16"/>
        <v>120.96036309509226</v>
      </c>
      <c r="AU6">
        <f t="shared" si="17"/>
        <v>-1333.5167789728532</v>
      </c>
      <c r="AW6">
        <v>3</v>
      </c>
      <c r="AX6">
        <f>IF(Z6&gt;0, (R6*SUMPRODUCT(K6:$K$98, X6:$X$98)-K6*$AZ$3)/Z6, 0)</f>
        <v>4307.8607579609752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5.3300140000000001E-3</v>
      </c>
      <c r="Q7" s="5">
        <f t="shared" si="29"/>
        <v>50</v>
      </c>
      <c r="R7">
        <f t="shared" si="0"/>
        <v>100000</v>
      </c>
      <c r="S7">
        <f t="shared" si="1"/>
        <v>5541.6844734671604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4142.9141938791872</v>
      </c>
      <c r="AC7">
        <f t="shared" si="2"/>
        <v>5247.7939711267572</v>
      </c>
      <c r="AE7">
        <f t="shared" si="3"/>
        <v>0</v>
      </c>
      <c r="AF7">
        <f t="shared" si="4"/>
        <v>0</v>
      </c>
      <c r="AG7">
        <f t="shared" si="5"/>
        <v>-47.348364890246714</v>
      </c>
      <c r="AH7">
        <f t="shared" si="6"/>
        <v>-512.59295262427838</v>
      </c>
      <c r="AI7">
        <f t="shared" si="7"/>
        <v>-559.94131751452505</v>
      </c>
      <c r="AJ7">
        <f t="shared" si="8"/>
        <v>-1104.87977724757</v>
      </c>
      <c r="AK7">
        <f>G7*SUM(AB7, AE7:AF7)</f>
        <v>203.41708691946809</v>
      </c>
      <c r="AL7">
        <f t="shared" si="9"/>
        <v>-1461.4040078426269</v>
      </c>
      <c r="AN7">
        <f t="shared" si="10"/>
        <v>0</v>
      </c>
      <c r="AO7">
        <f t="shared" si="11"/>
        <v>0</v>
      </c>
      <c r="AP7">
        <f t="shared" si="12"/>
        <v>-33.231738290918713</v>
      </c>
      <c r="AQ7">
        <f t="shared" si="13"/>
        <v>-359.76648593599521</v>
      </c>
      <c r="AR7">
        <f t="shared" si="14"/>
        <v>-392.99822422691386</v>
      </c>
      <c r="AS7">
        <f t="shared" si="15"/>
        <v>-775.46660133945102</v>
      </c>
      <c r="AT7">
        <f t="shared" si="16"/>
        <v>142.76952144130536</v>
      </c>
      <c r="AU7">
        <f t="shared" si="17"/>
        <v>-1025.6953041250595</v>
      </c>
      <c r="AW7">
        <v>4</v>
      </c>
      <c r="AX7">
        <f>IF(Z7&gt;0, (R7*SUMPRODUCT(K7:$K$98, X7:$X$98)-K7*$AZ$3)/Z7, 0)</f>
        <v>5541.6844734671604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6.9004050000000001E-3</v>
      </c>
      <c r="Q8" s="5">
        <f t="shared" si="29"/>
        <v>50</v>
      </c>
      <c r="R8">
        <f t="shared" si="0"/>
        <v>100000</v>
      </c>
      <c r="S8">
        <f t="shared" si="1"/>
        <v>6256.1834106932638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5247.7939711267572</v>
      </c>
      <c r="AC8">
        <f t="shared" si="2"/>
        <v>5824.2763210407757</v>
      </c>
      <c r="AE8">
        <f t="shared" si="3"/>
        <v>0</v>
      </c>
      <c r="AF8">
        <f t="shared" si="4"/>
        <v>0</v>
      </c>
      <c r="AG8">
        <f t="shared" si="5"/>
        <v>-46.548158347513763</v>
      </c>
      <c r="AH8">
        <f t="shared" si="6"/>
        <v>-653.44578766096572</v>
      </c>
      <c r="AI8">
        <f t="shared" si="7"/>
        <v>-699.9939460084795</v>
      </c>
      <c r="AJ8">
        <f t="shared" si="8"/>
        <v>-576.48234991401841</v>
      </c>
      <c r="AK8">
        <f t="shared" ref="AK8:AK39" si="30">G8*SUM(AB8:AB8, AE8:AF8)</f>
        <v>111.77801158499993</v>
      </c>
      <c r="AL8">
        <f t="shared" si="9"/>
        <v>-1164.6982843374981</v>
      </c>
      <c r="AN8">
        <f t="shared" si="10"/>
        <v>0</v>
      </c>
      <c r="AO8">
        <f t="shared" si="11"/>
        <v>0</v>
      </c>
      <c r="AP8">
        <f t="shared" si="12"/>
        <v>-30.495760715904208</v>
      </c>
      <c r="AQ8">
        <f t="shared" si="13"/>
        <v>-428.10128453532519</v>
      </c>
      <c r="AR8">
        <f t="shared" si="14"/>
        <v>-458.59704525122942</v>
      </c>
      <c r="AS8">
        <f t="shared" si="15"/>
        <v>-377.67912682326488</v>
      </c>
      <c r="AT8">
        <f t="shared" si="16"/>
        <v>73.230727393059055</v>
      </c>
      <c r="AU8">
        <f t="shared" si="17"/>
        <v>-763.04544468143536</v>
      </c>
      <c r="AW8">
        <v>5</v>
      </c>
      <c r="AX8">
        <f>IF(Z8&gt;0, (R8*SUMPRODUCT(K8:$K$98, X8:$X$98)-K8*$AZ$3)/Z8, 0)</f>
        <v>6256.1834106932638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8.6257439999999994E-3</v>
      </c>
      <c r="Q9" s="5">
        <f t="shared" si="29"/>
        <v>50</v>
      </c>
      <c r="R9">
        <f t="shared" si="0"/>
        <v>100000</v>
      </c>
      <c r="S9">
        <f t="shared" si="1"/>
        <v>6667.2388338487617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5824.2763210407757</v>
      </c>
      <c r="AC9">
        <f t="shared" si="2"/>
        <v>6091.3446474555312</v>
      </c>
      <c r="AE9">
        <f t="shared" si="3"/>
        <v>0</v>
      </c>
      <c r="AF9">
        <f t="shared" si="4"/>
        <v>0</v>
      </c>
      <c r="AG9">
        <f t="shared" si="5"/>
        <v>-45.681164266461508</v>
      </c>
      <c r="AH9">
        <f t="shared" si="6"/>
        <v>-803.02499515423347</v>
      </c>
      <c r="AI9">
        <f t="shared" si="7"/>
        <v>-848.70615942069503</v>
      </c>
      <c r="AJ9">
        <f t="shared" si="8"/>
        <v>-267.06832641475557</v>
      </c>
      <c r="AK9">
        <f t="shared" si="30"/>
        <v>34.363230294140578</v>
      </c>
      <c r="AL9">
        <f t="shared" si="9"/>
        <v>-1081.4112555413101</v>
      </c>
      <c r="AN9">
        <f t="shared" si="10"/>
        <v>0</v>
      </c>
      <c r="AO9">
        <f t="shared" si="11"/>
        <v>0</v>
      </c>
      <c r="AP9">
        <f t="shared" si="12"/>
        <v>-28.343360624798294</v>
      </c>
      <c r="AQ9">
        <f t="shared" si="13"/>
        <v>-498.24533577165715</v>
      </c>
      <c r="AR9">
        <f t="shared" si="14"/>
        <v>-526.58869639645548</v>
      </c>
      <c r="AS9">
        <f t="shared" si="15"/>
        <v>-165.7053625621418</v>
      </c>
      <c r="AT9">
        <f t="shared" si="16"/>
        <v>21.321029008336705</v>
      </c>
      <c r="AU9">
        <f t="shared" si="17"/>
        <v>-670.97302995026064</v>
      </c>
      <c r="AW9">
        <v>6</v>
      </c>
      <c r="AX9">
        <f>IF(Z9&gt;0, (R9*SUMPRODUCT(K9:$K$98, X9:$X$98)-K9*$AZ$3)/Z9, 0)</f>
        <v>6667.2388338487617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1.0476563E-2</v>
      </c>
      <c r="Q10" s="5">
        <f t="shared" si="29"/>
        <v>50</v>
      </c>
      <c r="R10">
        <f t="shared" si="0"/>
        <v>100000</v>
      </c>
      <c r="S10">
        <f t="shared" si="1"/>
        <v>6963.0654004308399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6091.3446474555312</v>
      </c>
      <c r="AC10">
        <f t="shared" si="2"/>
        <v>6231.3546012754541</v>
      </c>
      <c r="AE10">
        <f t="shared" si="3"/>
        <v>0</v>
      </c>
      <c r="AF10">
        <f t="shared" si="4"/>
        <v>0</v>
      </c>
      <c r="AG10">
        <f t="shared" si="5"/>
        <v>-44.745771028445958</v>
      </c>
      <c r="AH10">
        <f t="shared" si="6"/>
        <v>-957.16319070186557</v>
      </c>
      <c r="AI10">
        <f t="shared" si="7"/>
        <v>-1001.9089617303115</v>
      </c>
      <c r="AJ10">
        <f t="shared" si="8"/>
        <v>-140.00995381992288</v>
      </c>
      <c r="AK10">
        <f t="shared" si="30"/>
        <v>24.97451305456768</v>
      </c>
      <c r="AL10">
        <f t="shared" si="9"/>
        <v>-1116.9444024956667</v>
      </c>
      <c r="AN10">
        <f t="shared" si="10"/>
        <v>0</v>
      </c>
      <c r="AO10">
        <f t="shared" si="11"/>
        <v>0</v>
      </c>
      <c r="AP10">
        <f t="shared" si="12"/>
        <v>-26.338095071940888</v>
      </c>
      <c r="AQ10">
        <f t="shared" si="13"/>
        <v>-563.40196037836768</v>
      </c>
      <c r="AR10">
        <f t="shared" si="14"/>
        <v>-589.74005545030855</v>
      </c>
      <c r="AS10">
        <f t="shared" si="15"/>
        <v>-82.412156276911389</v>
      </c>
      <c r="AT10">
        <f t="shared" si="16"/>
        <v>14.700408196977211</v>
      </c>
      <c r="AU10">
        <f t="shared" si="17"/>
        <v>-657.45180353024273</v>
      </c>
      <c r="AW10">
        <v>7</v>
      </c>
      <c r="AX10">
        <f>IF(Z10&gt;0, (R10*SUMPRODUCT(K10:$K$98, X10:$X$98)-K10*$AZ$3)/Z10, 0)</f>
        <v>6963.0654004308399</v>
      </c>
    </row>
    <row r="11" spans="1:52" x14ac:dyDescent="0.25">
      <c r="A11" t="s">
        <v>33</v>
      </c>
      <c r="C11" s="25">
        <f>AU81</f>
        <v>-1533.6320707482801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1.2607808E-2</v>
      </c>
      <c r="Q11" s="5">
        <f t="shared" si="29"/>
        <v>50</v>
      </c>
      <c r="R11">
        <f t="shared" si="0"/>
        <v>100000</v>
      </c>
      <c r="S11">
        <f t="shared" si="1"/>
        <v>7151.5836671844918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6231.3546012754541</v>
      </c>
      <c r="AC11">
        <f t="shared" si="2"/>
        <v>6255.3711209454814</v>
      </c>
      <c r="AE11">
        <f t="shared" si="3"/>
        <v>0</v>
      </c>
      <c r="AF11">
        <f t="shared" si="4"/>
        <v>0</v>
      </c>
      <c r="AG11">
        <f t="shared" si="5"/>
        <v>-43.734167228222887</v>
      </c>
      <c r="AH11">
        <f t="shared" si="6"/>
        <v>-1128.2921798772184</v>
      </c>
      <c r="AI11">
        <f t="shared" si="7"/>
        <v>-1172.0263471054413</v>
      </c>
      <c r="AJ11">
        <f t="shared" si="8"/>
        <v>-24.016519670027265</v>
      </c>
      <c r="AK11">
        <f t="shared" si="30"/>
        <v>14.955251043061089</v>
      </c>
      <c r="AL11">
        <f t="shared" si="9"/>
        <v>-1181.0876157324076</v>
      </c>
      <c r="AN11">
        <f t="shared" si="10"/>
        <v>0</v>
      </c>
      <c r="AO11">
        <f t="shared" si="11"/>
        <v>0</v>
      </c>
      <c r="AP11">
        <f t="shared" si="12"/>
        <v>-24.460897449134077</v>
      </c>
      <c r="AQ11">
        <f t="shared" si="13"/>
        <v>-631.06356091367718</v>
      </c>
      <c r="AR11">
        <f t="shared" si="14"/>
        <v>-655.52445836281129</v>
      </c>
      <c r="AS11">
        <f t="shared" si="15"/>
        <v>-13.432646874650908</v>
      </c>
      <c r="AT11">
        <f t="shared" si="16"/>
        <v>8.3646010722321371</v>
      </c>
      <c r="AU11">
        <f t="shared" si="17"/>
        <v>-660.59250416523014</v>
      </c>
      <c r="AW11">
        <v>8</v>
      </c>
      <c r="AX11">
        <f>IF(Z11&gt;0, (R11*SUMPRODUCT(K11:$K$98, X11:$X$98)-K11*$AZ$3)/Z11, 0)</f>
        <v>7151.5836671844918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1.5033739000000001E-2</v>
      </c>
      <c r="Q12" s="5">
        <f t="shared" si="29"/>
        <v>50</v>
      </c>
      <c r="R12">
        <f t="shared" si="0"/>
        <v>100000</v>
      </c>
      <c r="S12">
        <f t="shared" si="1"/>
        <v>7248.5479453770913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6255.3711209454814</v>
      </c>
      <c r="AC12">
        <f t="shared" si="2"/>
        <v>6181.465644622429</v>
      </c>
      <c r="AE12">
        <f t="shared" si="3"/>
        <v>0</v>
      </c>
      <c r="AF12">
        <f t="shared" si="4"/>
        <v>0</v>
      </c>
      <c r="AG12">
        <f t="shared" si="5"/>
        <v>-42.639337500449201</v>
      </c>
      <c r="AH12">
        <f t="shared" si="6"/>
        <v>-1314.9761109829126</v>
      </c>
      <c r="AI12">
        <f t="shared" si="7"/>
        <v>-1357.6154484833619</v>
      </c>
      <c r="AJ12">
        <f t="shared" si="8"/>
        <v>73.905476323052426</v>
      </c>
      <c r="AK12">
        <f t="shared" si="30"/>
        <v>14.387353578174608</v>
      </c>
      <c r="AL12">
        <f t="shared" si="9"/>
        <v>-1269.322618582135</v>
      </c>
      <c r="AN12">
        <f t="shared" si="10"/>
        <v>0</v>
      </c>
      <c r="AO12">
        <f t="shared" si="11"/>
        <v>0</v>
      </c>
      <c r="AP12">
        <f t="shared" si="12"/>
        <v>-22.663261167620153</v>
      </c>
      <c r="AQ12">
        <f t="shared" si="13"/>
        <v>-698.92378210785409</v>
      </c>
      <c r="AR12">
        <f t="shared" si="14"/>
        <v>-721.58704327547434</v>
      </c>
      <c r="AS12">
        <f t="shared" si="15"/>
        <v>39.281546332868317</v>
      </c>
      <c r="AT12">
        <f t="shared" si="16"/>
        <v>7.6470313744820819</v>
      </c>
      <c r="AU12">
        <f t="shared" si="17"/>
        <v>-674.65846556812403</v>
      </c>
      <c r="AW12">
        <v>9</v>
      </c>
      <c r="AX12">
        <f>IF(Z12&gt;0, (R12*SUMPRODUCT(K12:$K$98, X12:$X$98)-K12*$AZ$3)/Z12, 0)</f>
        <v>7248.5479453770913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1.7719183999999999E-2</v>
      </c>
      <c r="Q13" s="5">
        <f t="shared" si="29"/>
        <v>50</v>
      </c>
      <c r="R13">
        <f t="shared" si="0"/>
        <v>100000</v>
      </c>
      <c r="S13">
        <f t="shared" si="1"/>
        <v>7247.3435661535959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6181.465644622429</v>
      </c>
      <c r="AC13">
        <f t="shared" si="2"/>
        <v>6009.1218521675873</v>
      </c>
      <c r="AE13">
        <f t="shared" si="3"/>
        <v>0</v>
      </c>
      <c r="AF13">
        <f t="shared" si="4"/>
        <v>0</v>
      </c>
      <c r="AG13">
        <f t="shared" si="5"/>
        <v>-41.457409858636154</v>
      </c>
      <c r="AH13">
        <f t="shared" si="6"/>
        <v>-1511.0685336171191</v>
      </c>
      <c r="AI13">
        <f t="shared" si="7"/>
        <v>-1552.5259434757552</v>
      </c>
      <c r="AJ13">
        <f t="shared" si="8"/>
        <v>172.3437924548416</v>
      </c>
      <c r="AK13">
        <f t="shared" si="30"/>
        <v>12.362931289244859</v>
      </c>
      <c r="AL13">
        <f t="shared" si="9"/>
        <v>-1367.8192197316687</v>
      </c>
      <c r="AN13">
        <f t="shared" si="10"/>
        <v>0</v>
      </c>
      <c r="AO13">
        <f t="shared" si="11"/>
        <v>0</v>
      </c>
      <c r="AP13">
        <f t="shared" si="12"/>
        <v>-20.945868879538818</v>
      </c>
      <c r="AQ13">
        <f t="shared" si="13"/>
        <v>-763.44960963710332</v>
      </c>
      <c r="AR13">
        <f t="shared" si="14"/>
        <v>-784.39547851664202</v>
      </c>
      <c r="AS13">
        <f t="shared" si="15"/>
        <v>87.074674738985735</v>
      </c>
      <c r="AT13">
        <f t="shared" si="16"/>
        <v>6.2462256719428702</v>
      </c>
      <c r="AU13">
        <f t="shared" si="17"/>
        <v>-691.07457810571339</v>
      </c>
      <c r="AW13">
        <v>10</v>
      </c>
      <c r="AX13">
        <f>IF(Z13&gt;0, (R13*SUMPRODUCT(K13:$K$98, X13:$X$98)-K13*$AZ$3)/Z13, 0)</f>
        <v>7247.3435661535959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2.0768709E-2</v>
      </c>
      <c r="Q14" s="5">
        <f t="shared" si="29"/>
        <v>50</v>
      </c>
      <c r="R14">
        <f t="shared" si="0"/>
        <v>100000</v>
      </c>
      <c r="S14">
        <f t="shared" si="1"/>
        <v>7148.0004393255522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6009.1218521675873</v>
      </c>
      <c r="AC14">
        <f t="shared" si="2"/>
        <v>5744.3931799715356</v>
      </c>
      <c r="AE14">
        <f t="shared" si="3"/>
        <v>0</v>
      </c>
      <c r="AF14">
        <f t="shared" si="4"/>
        <v>0</v>
      </c>
      <c r="AG14">
        <f t="shared" si="5"/>
        <v>-40.181818878802048</v>
      </c>
      <c r="AH14">
        <f t="shared" si="6"/>
        <v>-1722.0337624954907</v>
      </c>
      <c r="AI14">
        <f t="shared" si="7"/>
        <v>-1762.2155813742927</v>
      </c>
      <c r="AJ14">
        <f t="shared" si="8"/>
        <v>264.72867219605178</v>
      </c>
      <c r="AK14">
        <f t="shared" si="30"/>
        <v>10.816419333901656</v>
      </c>
      <c r="AL14">
        <f t="shared" si="9"/>
        <v>-1486.6704898443393</v>
      </c>
      <c r="AN14">
        <f t="shared" si="10"/>
        <v>0</v>
      </c>
      <c r="AO14">
        <f t="shared" si="11"/>
        <v>0</v>
      </c>
      <c r="AP14">
        <f t="shared" si="12"/>
        <v>-19.301570198927678</v>
      </c>
      <c r="AQ14">
        <f t="shared" si="13"/>
        <v>-827.18892472199593</v>
      </c>
      <c r="AR14">
        <f t="shared" si="14"/>
        <v>-846.49049492092365</v>
      </c>
      <c r="AS14">
        <f t="shared" si="15"/>
        <v>127.16395605368233</v>
      </c>
      <c r="AT14">
        <f t="shared" si="16"/>
        <v>5.1957298823145157</v>
      </c>
      <c r="AU14">
        <f t="shared" si="17"/>
        <v>-714.13080898492683</v>
      </c>
      <c r="AW14">
        <v>11</v>
      </c>
      <c r="AX14">
        <f>IF(Z14&gt;0, (R14*SUMPRODUCT(K14:$K$98, X14:$X$98)-K14*$AZ$3)/Z14, 0)</f>
        <v>7148.0004393255522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2.4225090000000001E-2</v>
      </c>
      <c r="Q15" s="5">
        <f t="shared" si="29"/>
        <v>50</v>
      </c>
      <c r="R15">
        <f t="shared" si="0"/>
        <v>100000</v>
      </c>
      <c r="S15">
        <f t="shared" si="1"/>
        <v>6972.1872777916569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5744.3931799715356</v>
      </c>
      <c r="AC15">
        <f t="shared" si="2"/>
        <v>5411.3366120361989</v>
      </c>
      <c r="AE15">
        <f t="shared" si="3"/>
        <v>0</v>
      </c>
      <c r="AF15">
        <f t="shared" si="4"/>
        <v>0</v>
      </c>
      <c r="AG15">
        <f t="shared" si="5"/>
        <v>-38.806592511311344</v>
      </c>
      <c r="AH15">
        <f t="shared" si="6"/>
        <v>-1946.8163574053572</v>
      </c>
      <c r="AI15">
        <f t="shared" si="7"/>
        <v>-1985.6229499166684</v>
      </c>
      <c r="AJ15">
        <f t="shared" si="8"/>
        <v>333.05656793533672</v>
      </c>
      <c r="AK15">
        <f t="shared" si="30"/>
        <v>23.552012037883298</v>
      </c>
      <c r="AL15">
        <f t="shared" si="9"/>
        <v>-1629.0143699434484</v>
      </c>
      <c r="AN15">
        <f t="shared" si="10"/>
        <v>0</v>
      </c>
      <c r="AO15">
        <f t="shared" si="11"/>
        <v>0</v>
      </c>
      <c r="AP15">
        <f t="shared" si="12"/>
        <v>-17.684254076205345</v>
      </c>
      <c r="AQ15">
        <f t="shared" si="13"/>
        <v>-887.16872253171573</v>
      </c>
      <c r="AR15">
        <f t="shared" si="14"/>
        <v>-904.85297660792105</v>
      </c>
      <c r="AS15">
        <f t="shared" si="15"/>
        <v>151.77464930477126</v>
      </c>
      <c r="AT15">
        <f t="shared" si="16"/>
        <v>10.732706427712605</v>
      </c>
      <c r="AU15">
        <f t="shared" si="17"/>
        <v>-742.34562087543725</v>
      </c>
      <c r="AW15">
        <v>12</v>
      </c>
      <c r="AX15">
        <f>IF(Z15&gt;0, (R15*SUMPRODUCT(K15:$K$98, X15:$X$98)-K15*$AZ$3)/Z15, 0)</f>
        <v>6972.1872777916569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2.7828815E-2</v>
      </c>
      <c r="Q16" s="5">
        <f t="shared" si="29"/>
        <v>50</v>
      </c>
      <c r="R16">
        <f t="shared" si="0"/>
        <v>100000</v>
      </c>
      <c r="S16">
        <f t="shared" si="1"/>
        <v>6718.9614890139173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5411.3366120361989</v>
      </c>
      <c r="AC16">
        <f t="shared" si="2"/>
        <v>5017.5303071486505</v>
      </c>
      <c r="AE16">
        <f t="shared" si="3"/>
        <v>0</v>
      </c>
      <c r="AF16">
        <f t="shared" si="4"/>
        <v>0</v>
      </c>
      <c r="AG16">
        <f t="shared" si="5"/>
        <v>-37.338585102420566</v>
      </c>
      <c r="AH16">
        <f t="shared" si="6"/>
        <v>-2159.8829675553379</v>
      </c>
      <c r="AI16">
        <f t="shared" si="7"/>
        <v>-2197.2215526577584</v>
      </c>
      <c r="AJ16">
        <f t="shared" si="8"/>
        <v>393.80630488754832</v>
      </c>
      <c r="AK16">
        <f t="shared" si="30"/>
        <v>38.420489945457014</v>
      </c>
      <c r="AL16">
        <f t="shared" si="9"/>
        <v>-1764.9947578247529</v>
      </c>
      <c r="AN16">
        <f t="shared" si="10"/>
        <v>0</v>
      </c>
      <c r="AO16">
        <f t="shared" si="11"/>
        <v>0</v>
      </c>
      <c r="AP16">
        <f t="shared" si="12"/>
        <v>-16.096187399814191</v>
      </c>
      <c r="AQ16">
        <f t="shared" si="13"/>
        <v>-931.0979757822621</v>
      </c>
      <c r="AR16">
        <f t="shared" si="14"/>
        <v>-947.19416318207618</v>
      </c>
      <c r="AS16">
        <f t="shared" si="15"/>
        <v>169.76487098562859</v>
      </c>
      <c r="AT16">
        <f t="shared" si="16"/>
        <v>16.562582766818934</v>
      </c>
      <c r="AU16">
        <f t="shared" si="17"/>
        <v>-760.8667094296286</v>
      </c>
      <c r="AW16">
        <v>13</v>
      </c>
      <c r="AX16">
        <f>IF(Z16&gt;0, (R16*SUMPRODUCT(K16:$K$98, X16:$X$98)-K16*$AZ$3)/Z16, 0)</f>
        <v>6718.9614890139173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3.1684449000000003E-2</v>
      </c>
      <c r="Q17" s="5">
        <f t="shared" si="29"/>
        <v>50</v>
      </c>
      <c r="R17">
        <f t="shared" si="0"/>
        <v>100000</v>
      </c>
      <c r="S17">
        <f t="shared" si="1"/>
        <v>6434.2481966651194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5017.5303071486505</v>
      </c>
      <c r="AC17">
        <f t="shared" si="2"/>
        <v>4604.6242647502631</v>
      </c>
      <c r="AE17">
        <f t="shared" si="3"/>
        <v>0</v>
      </c>
      <c r="AF17">
        <f t="shared" si="4"/>
        <v>0</v>
      </c>
      <c r="AG17">
        <f t="shared" si="5"/>
        <v>-35.782146755986552</v>
      </c>
      <c r="AH17">
        <f t="shared" si="6"/>
        <v>-2366.1049908196082</v>
      </c>
      <c r="AI17">
        <f t="shared" si="7"/>
        <v>-2401.8871375755948</v>
      </c>
      <c r="AJ17">
        <f t="shared" si="8"/>
        <v>412.9060423983874</v>
      </c>
      <c r="AK17">
        <f t="shared" si="30"/>
        <v>69.24191823865138</v>
      </c>
      <c r="AL17">
        <f t="shared" si="9"/>
        <v>-1919.7391769385561</v>
      </c>
      <c r="AN17">
        <f t="shared" si="10"/>
        <v>0</v>
      </c>
      <c r="AO17">
        <f t="shared" si="11"/>
        <v>0</v>
      </c>
      <c r="AP17">
        <f t="shared" si="12"/>
        <v>-14.50011909856382</v>
      </c>
      <c r="AQ17">
        <f t="shared" si="13"/>
        <v>-958.82464516611253</v>
      </c>
      <c r="AR17">
        <f t="shared" si="14"/>
        <v>-973.32476426467633</v>
      </c>
      <c r="AS17">
        <f t="shared" si="15"/>
        <v>167.32329762443808</v>
      </c>
      <c r="AT17">
        <f t="shared" si="16"/>
        <v>28.059134291753633</v>
      </c>
      <c r="AU17">
        <f t="shared" si="17"/>
        <v>-777.94233234848468</v>
      </c>
      <c r="AW17">
        <v>14</v>
      </c>
      <c r="AX17">
        <f>IF(Z17&gt;0, (R17*SUMPRODUCT(K17:$K$98, X17:$X$98)-K17*$AZ$3)/Z17, 0)</f>
        <v>6434.2481966651194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3.5933631000000001E-2</v>
      </c>
      <c r="Q18" s="5">
        <f t="shared" si="29"/>
        <v>50</v>
      </c>
      <c r="R18">
        <f t="shared" si="0"/>
        <v>100000</v>
      </c>
      <c r="S18">
        <f t="shared" si="1"/>
        <v>6134.5437701764986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4604.6242647502631</v>
      </c>
      <c r="AC18">
        <f t="shared" si="2"/>
        <v>4188.4877048760782</v>
      </c>
      <c r="AE18">
        <f t="shared" si="3"/>
        <v>0</v>
      </c>
      <c r="AF18">
        <f t="shared" si="4"/>
        <v>0</v>
      </c>
      <c r="AG18">
        <f t="shared" si="5"/>
        <v>-34.138542830509223</v>
      </c>
      <c r="AH18">
        <f t="shared" si="6"/>
        <v>-2571.5649158349356</v>
      </c>
      <c r="AI18">
        <f t="shared" si="7"/>
        <v>-2605.7034586654449</v>
      </c>
      <c r="AJ18">
        <f t="shared" si="8"/>
        <v>416.13655987418497</v>
      </c>
      <c r="AK18">
        <f t="shared" si="30"/>
        <v>99.459884118605686</v>
      </c>
      <c r="AL18">
        <f t="shared" si="9"/>
        <v>-2090.1070146726543</v>
      </c>
      <c r="AN18">
        <f t="shared" si="10"/>
        <v>0</v>
      </c>
      <c r="AO18">
        <f t="shared" si="11"/>
        <v>0</v>
      </c>
      <c r="AP18">
        <f t="shared" si="12"/>
        <v>-12.909738688348579</v>
      </c>
      <c r="AQ18">
        <f t="shared" si="13"/>
        <v>-972.45600810721328</v>
      </c>
      <c r="AR18">
        <f t="shared" si="14"/>
        <v>-985.3657467955619</v>
      </c>
      <c r="AS18">
        <f t="shared" si="15"/>
        <v>157.36507188710365</v>
      </c>
      <c r="AT18">
        <f t="shared" si="16"/>
        <v>37.611479796294446</v>
      </c>
      <c r="AU18">
        <f t="shared" si="17"/>
        <v>-790.38919511216386</v>
      </c>
      <c r="AW18">
        <v>15</v>
      </c>
      <c r="AX18">
        <f>IF(Z18&gt;0, (R18*SUMPRODUCT(K18:$K$98, X18:$X$98)-K18*$AZ$3)/Z18, 0)</f>
        <v>6134.5437701764986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4.1016489000000003E-2</v>
      </c>
      <c r="Q19" s="5">
        <f t="shared" si="29"/>
        <v>50</v>
      </c>
      <c r="R19">
        <f t="shared" si="0"/>
        <v>100000</v>
      </c>
      <c r="S19">
        <f t="shared" si="1"/>
        <v>5752.2096111838355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4188.4877048760782</v>
      </c>
      <c r="AC19">
        <f t="shared" si="2"/>
        <v>3727.0768287881997</v>
      </c>
      <c r="AE19">
        <f t="shared" si="3"/>
        <v>0</v>
      </c>
      <c r="AF19">
        <f t="shared" si="4"/>
        <v>0</v>
      </c>
      <c r="AG19">
        <f t="shared" si="5"/>
        <v>-32.396914235720523</v>
      </c>
      <c r="AH19">
        <f t="shared" si="6"/>
        <v>-2800.4863329672212</v>
      </c>
      <c r="AI19">
        <f t="shared" si="7"/>
        <v>-2832.8832472029417</v>
      </c>
      <c r="AJ19">
        <f t="shared" si="8"/>
        <v>461.41087608787848</v>
      </c>
      <c r="AK19">
        <f t="shared" si="30"/>
        <v>93.403275818736546</v>
      </c>
      <c r="AL19">
        <f t="shared" si="9"/>
        <v>-2278.0690952963269</v>
      </c>
      <c r="AN19">
        <f t="shared" si="10"/>
        <v>0</v>
      </c>
      <c r="AO19">
        <f t="shared" si="11"/>
        <v>0</v>
      </c>
      <c r="AP19">
        <f t="shared" si="12"/>
        <v>-11.425094793025805</v>
      </c>
      <c r="AQ19">
        <f t="shared" si="13"/>
        <v>-987.6194253539569</v>
      </c>
      <c r="AR19">
        <f t="shared" si="14"/>
        <v>-999.04452014698268</v>
      </c>
      <c r="AS19">
        <f t="shared" si="15"/>
        <v>162.7211455844338</v>
      </c>
      <c r="AT19">
        <f t="shared" si="16"/>
        <v>32.939596420932595</v>
      </c>
      <c r="AU19">
        <f t="shared" si="17"/>
        <v>-803.3837781416164</v>
      </c>
      <c r="AW19">
        <v>16</v>
      </c>
      <c r="AX19">
        <f>IF(Z19&gt;0, (R19*SUMPRODUCT(K19:$K$98, X19:$X$98)-K19*$AZ$3)/Z19, 0)</f>
        <v>5752.2096111838355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4.6435859000000003E-2</v>
      </c>
      <c r="Q20" s="5">
        <f t="shared" si="29"/>
        <v>50</v>
      </c>
      <c r="R20">
        <f t="shared" si="0"/>
        <v>100000</v>
      </c>
      <c r="S20">
        <f t="shared" si="1"/>
        <v>5076.2989895409355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3727.0768287881997</v>
      </c>
      <c r="AC20">
        <f t="shared" si="2"/>
        <v>3103.5036699802931</v>
      </c>
      <c r="AE20">
        <f t="shared" si="3"/>
        <v>0</v>
      </c>
      <c r="AF20">
        <f t="shared" si="4"/>
        <v>0</v>
      </c>
      <c r="AG20">
        <f t="shared" si="5"/>
        <v>-30.568566551878302</v>
      </c>
      <c r="AH20">
        <f t="shared" si="6"/>
        <v>-3008.7570829700221</v>
      </c>
      <c r="AI20">
        <f t="shared" si="7"/>
        <v>-3039.3256495219002</v>
      </c>
      <c r="AJ20">
        <f t="shared" si="8"/>
        <v>623.57315880790657</v>
      </c>
      <c r="AK20">
        <f t="shared" si="30"/>
        <v>16.02643036378926</v>
      </c>
      <c r="AL20">
        <f t="shared" si="9"/>
        <v>-2399.7260603502045</v>
      </c>
      <c r="AN20">
        <f t="shared" si="10"/>
        <v>0</v>
      </c>
      <c r="AO20">
        <f t="shared" si="11"/>
        <v>0</v>
      </c>
      <c r="AP20">
        <f t="shared" si="12"/>
        <v>-10.225087502821744</v>
      </c>
      <c r="AQ20">
        <f t="shared" si="13"/>
        <v>-1006.4195975919198</v>
      </c>
      <c r="AR20">
        <f t="shared" si="14"/>
        <v>-1016.6446850947415</v>
      </c>
      <c r="AS20">
        <f t="shared" si="15"/>
        <v>208.58322232417606</v>
      </c>
      <c r="AT20">
        <f t="shared" si="16"/>
        <v>5.3607895728285406</v>
      </c>
      <c r="AU20">
        <f t="shared" si="17"/>
        <v>-802.70067319773693</v>
      </c>
      <c r="AW20">
        <v>17</v>
      </c>
      <c r="AX20">
        <f>IF(Z20&gt;0, (R20*SUMPRODUCT(K20:$K$98, X20:$X$98)-K20*$AZ$3)/Z20, 0)</f>
        <v>5076.2989895409355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5.1834316999999998E-2</v>
      </c>
      <c r="Q21" s="5">
        <f t="shared" si="29"/>
        <v>50</v>
      </c>
      <c r="R21">
        <f t="shared" si="0"/>
        <v>100000</v>
      </c>
      <c r="S21">
        <f t="shared" si="1"/>
        <v>4229.7607907094189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3103.5036699802931</v>
      </c>
      <c r="AC21">
        <f t="shared" si="2"/>
        <v>2426.0537552390306</v>
      </c>
      <c r="AE21">
        <f t="shared" si="3"/>
        <v>0</v>
      </c>
      <c r="AF21">
        <f t="shared" si="4"/>
        <v>0</v>
      </c>
      <c r="AG21">
        <f t="shared" si="5"/>
        <v>-28.678380117473861</v>
      </c>
      <c r="AH21">
        <f t="shared" si="6"/>
        <v>-3169.0015377713135</v>
      </c>
      <c r="AI21">
        <f t="shared" si="7"/>
        <v>-3197.6799178887873</v>
      </c>
      <c r="AJ21">
        <f t="shared" si="8"/>
        <v>677.44991474126255</v>
      </c>
      <c r="AK21">
        <f t="shared" si="30"/>
        <v>4.965605871968469</v>
      </c>
      <c r="AL21">
        <f t="shared" si="9"/>
        <v>-2515.2643972755563</v>
      </c>
      <c r="AN21">
        <f t="shared" si="10"/>
        <v>0</v>
      </c>
      <c r="AO21">
        <f t="shared" si="11"/>
        <v>0</v>
      </c>
      <c r="AP21">
        <f t="shared" si="12"/>
        <v>-9.1221245728599527</v>
      </c>
      <c r="AQ21">
        <f t="shared" si="13"/>
        <v>-1008.0076587561823</v>
      </c>
      <c r="AR21">
        <f t="shared" si="14"/>
        <v>-1017.1297833290423</v>
      </c>
      <c r="AS21">
        <f t="shared" si="15"/>
        <v>215.48575926636047</v>
      </c>
      <c r="AT21">
        <f t="shared" si="16"/>
        <v>1.5794781699061748</v>
      </c>
      <c r="AU21">
        <f t="shared" si="17"/>
        <v>-800.06454589277564</v>
      </c>
      <c r="AW21">
        <v>18</v>
      </c>
      <c r="AX21">
        <f>IF(Z21&gt;0, (R21*SUMPRODUCT(K21:$K$98, X21:$X$98)-K21*$AZ$3)/Z21, 0)</f>
        <v>4229.7607907094189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5.7772715000000002E-2</v>
      </c>
      <c r="Q22" s="5">
        <f t="shared" si="29"/>
        <v>50</v>
      </c>
      <c r="R22">
        <f t="shared" si="0"/>
        <v>100000</v>
      </c>
      <c r="S22">
        <f t="shared" si="1"/>
        <v>3442.5030389620379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2426.0537552390306</v>
      </c>
      <c r="AC22">
        <f t="shared" si="2"/>
        <v>1840.6904316762948</v>
      </c>
      <c r="AE22">
        <f t="shared" si="3"/>
        <v>0</v>
      </c>
      <c r="AF22">
        <f t="shared" si="4"/>
        <v>0</v>
      </c>
      <c r="AG22">
        <f t="shared" si="5"/>
        <v>-26.734768435110638</v>
      </c>
      <c r="AH22">
        <f t="shared" si="6"/>
        <v>-3313.6557623769677</v>
      </c>
      <c r="AI22">
        <f t="shared" si="7"/>
        <v>-3340.3905308120784</v>
      </c>
      <c r="AJ22">
        <f t="shared" si="8"/>
        <v>585.36332356273579</v>
      </c>
      <c r="AK22">
        <f t="shared" si="30"/>
        <v>50.947128860019646</v>
      </c>
      <c r="AL22">
        <f t="shared" si="9"/>
        <v>-2704.0800783893228</v>
      </c>
      <c r="AN22">
        <f t="shared" si="10"/>
        <v>0</v>
      </c>
      <c r="AO22">
        <f t="shared" si="11"/>
        <v>0</v>
      </c>
      <c r="AP22">
        <f t="shared" si="12"/>
        <v>-7.940143253024293</v>
      </c>
      <c r="AQ22">
        <f t="shared" si="13"/>
        <v>-984.14547738998078</v>
      </c>
      <c r="AR22">
        <f t="shared" si="14"/>
        <v>-992.0856206430052</v>
      </c>
      <c r="AS22">
        <f t="shared" si="15"/>
        <v>173.85109040445289</v>
      </c>
      <c r="AT22">
        <f t="shared" si="16"/>
        <v>15.131139155392132</v>
      </c>
      <c r="AU22">
        <f t="shared" si="17"/>
        <v>-803.10339108316009</v>
      </c>
      <c r="AW22">
        <v>19</v>
      </c>
      <c r="AX22">
        <f>IF(Z22&gt;0, (R22*SUMPRODUCT(K22:$K$98, X22:$X$98)-K22*$AZ$3)/Z22, 0)</f>
        <v>3442.5030389620379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6.4089452000000005E-2</v>
      </c>
      <c r="Q23" s="5">
        <f t="shared" si="29"/>
        <v>50</v>
      </c>
      <c r="R23">
        <f t="shared" si="0"/>
        <v>100000</v>
      </c>
      <c r="S23">
        <f t="shared" si="1"/>
        <v>3018.3767665875903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1840.6904316762948</v>
      </c>
      <c r="AC23">
        <f t="shared" si="2"/>
        <v>1494.3382166506717</v>
      </c>
      <c r="AE23">
        <f t="shared" si="3"/>
        <v>0</v>
      </c>
      <c r="AF23">
        <f t="shared" si="4"/>
        <v>0</v>
      </c>
      <c r="AG23">
        <f t="shared" si="5"/>
        <v>-24.754004092406394</v>
      </c>
      <c r="AH23">
        <f t="shared" si="6"/>
        <v>-3426.8333167062769</v>
      </c>
      <c r="AI23">
        <f t="shared" si="7"/>
        <v>-3451.5873207986833</v>
      </c>
      <c r="AJ23">
        <f t="shared" si="8"/>
        <v>346.35221502562308</v>
      </c>
      <c r="AK23">
        <f t="shared" si="30"/>
        <v>128.84833021734065</v>
      </c>
      <c r="AL23">
        <f t="shared" si="9"/>
        <v>-2976.3867755557194</v>
      </c>
      <c r="AN23">
        <f t="shared" si="10"/>
        <v>0</v>
      </c>
      <c r="AO23">
        <f t="shared" si="11"/>
        <v>0</v>
      </c>
      <c r="AP23">
        <f t="shared" si="12"/>
        <v>-6.5641628487555588</v>
      </c>
      <c r="AQ23">
        <f t="shared" si="13"/>
        <v>-908.7132676568292</v>
      </c>
      <c r="AR23">
        <f t="shared" si="14"/>
        <v>-915.27743050558468</v>
      </c>
      <c r="AS23">
        <f t="shared" si="15"/>
        <v>91.844225845984283</v>
      </c>
      <c r="AT23">
        <f t="shared" si="16"/>
        <v>34.16745909791257</v>
      </c>
      <c r="AU23">
        <f t="shared" si="17"/>
        <v>-789.26574556168782</v>
      </c>
      <c r="AW23">
        <v>20</v>
      </c>
      <c r="AX23">
        <f>IF(Z23&gt;0, (R23*SUMPRODUCT(K23:$K$98, X23:$X$98)-K23*$AZ$3)/Z23, 0)</f>
        <v>3018.3767665875903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7.1121990999999996E-2</v>
      </c>
      <c r="Q24" s="5">
        <f t="shared" si="29"/>
        <v>50</v>
      </c>
      <c r="R24">
        <f t="shared" si="0"/>
        <v>100000</v>
      </c>
      <c r="S24">
        <f t="shared" si="1"/>
        <v>2539.1009179350353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1494.3382166506717</v>
      </c>
      <c r="AC24">
        <f t="shared" si="2"/>
        <v>1155.0832189620187</v>
      </c>
      <c r="AE24">
        <f t="shared" si="3"/>
        <v>0</v>
      </c>
      <c r="AF24">
        <f t="shared" si="4"/>
        <v>0</v>
      </c>
      <c r="AG24">
        <f t="shared" si="5"/>
        <v>-22.745909995208237</v>
      </c>
      <c r="AH24">
        <f t="shared" si="6"/>
        <v>-3521.108112548181</v>
      </c>
      <c r="AI24">
        <f t="shared" si="7"/>
        <v>-3543.8540225433894</v>
      </c>
      <c r="AJ24">
        <f t="shared" si="8"/>
        <v>339.25499768865302</v>
      </c>
      <c r="AK24">
        <f t="shared" si="30"/>
        <v>104.60367516554703</v>
      </c>
      <c r="AL24">
        <f t="shared" si="9"/>
        <v>-3099.9953496891894</v>
      </c>
      <c r="AN24">
        <f t="shared" si="10"/>
        <v>0</v>
      </c>
      <c r="AO24">
        <f t="shared" si="11"/>
        <v>0</v>
      </c>
      <c r="AP24">
        <f t="shared" si="12"/>
        <v>-5.3854150796573883</v>
      </c>
      <c r="AQ24">
        <f t="shared" si="13"/>
        <v>-833.67201973522697</v>
      </c>
      <c r="AR24">
        <f t="shared" si="14"/>
        <v>-839.05743481488446</v>
      </c>
      <c r="AS24">
        <f t="shared" si="15"/>
        <v>80.323406748136051</v>
      </c>
      <c r="AT24">
        <f t="shared" si="16"/>
        <v>24.766395793476487</v>
      </c>
      <c r="AU24">
        <f t="shared" si="17"/>
        <v>-733.96763227327199</v>
      </c>
      <c r="AW24">
        <v>21</v>
      </c>
      <c r="AX24">
        <f>IF(Z24&gt;0, (R24*SUMPRODUCT(K24:$K$98, X24:$X$98)-K24*$AZ$3)/Z24, 0)</f>
        <v>2539.1009179350353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7.9233461000000005E-2</v>
      </c>
      <c r="Q25" s="5">
        <f t="shared" si="29"/>
        <v>50</v>
      </c>
      <c r="R25">
        <f t="shared" si="0"/>
        <v>100000</v>
      </c>
      <c r="S25">
        <f t="shared" si="1"/>
        <v>2002.9144664982159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1155.0832189620187</v>
      </c>
      <c r="AC25">
        <f t="shared" si="2"/>
        <v>829.85608312694876</v>
      </c>
      <c r="AE25">
        <f t="shared" si="3"/>
        <v>0</v>
      </c>
      <c r="AF25">
        <f t="shared" si="4"/>
        <v>0</v>
      </c>
      <c r="AG25">
        <f t="shared" si="5"/>
        <v>-20.716213722741315</v>
      </c>
      <c r="AH25">
        <f t="shared" si="6"/>
        <v>-3604.4743450296846</v>
      </c>
      <c r="AI25">
        <f t="shared" si="7"/>
        <v>-3625.1905587524261</v>
      </c>
      <c r="AJ25">
        <f t="shared" si="8"/>
        <v>325.22713583506993</v>
      </c>
      <c r="AK25">
        <f t="shared" si="30"/>
        <v>80.855825327341321</v>
      </c>
      <c r="AL25">
        <f t="shared" si="9"/>
        <v>-3219.1075975900148</v>
      </c>
      <c r="AN25">
        <f t="shared" si="10"/>
        <v>0</v>
      </c>
      <c r="AO25">
        <f t="shared" si="11"/>
        <v>0</v>
      </c>
      <c r="AP25">
        <f t="shared" si="12"/>
        <v>-4.3793355831946155</v>
      </c>
      <c r="AQ25">
        <f t="shared" si="13"/>
        <v>-761.97334943365286</v>
      </c>
      <c r="AR25">
        <f t="shared" si="14"/>
        <v>-766.35268501684754</v>
      </c>
      <c r="AS25">
        <f t="shared" si="15"/>
        <v>68.751886210725957</v>
      </c>
      <c r="AT25">
        <f t="shared" si="16"/>
        <v>17.092640465274073</v>
      </c>
      <c r="AU25">
        <f t="shared" si="17"/>
        <v>-680.50815834084756</v>
      </c>
      <c r="AW25">
        <v>22</v>
      </c>
      <c r="AX25">
        <f>IF(Z25&gt;0, (R25*SUMPRODUCT(K25:$K$98, X25:$X$98)-K25*$AZ$3)/Z25, 0)</f>
        <v>2002.9144664982159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8.7905784000000001E-2</v>
      </c>
      <c r="Q26" s="5">
        <f t="shared" si="29"/>
        <v>50</v>
      </c>
      <c r="R26">
        <f t="shared" si="0"/>
        <v>100000</v>
      </c>
      <c r="S26">
        <f t="shared" si="1"/>
        <v>1396.2222659333509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829.85608312694876</v>
      </c>
      <c r="AC26">
        <f t="shared" si="2"/>
        <v>521.85138003272232</v>
      </c>
      <c r="AE26">
        <f t="shared" si="3"/>
        <v>0</v>
      </c>
      <c r="AF26">
        <f t="shared" si="4"/>
        <v>0</v>
      </c>
      <c r="AG26">
        <f t="shared" si="5"/>
        <v>-18.687976576704767</v>
      </c>
      <c r="AH26">
        <f t="shared" si="6"/>
        <v>-3642.1500176182676</v>
      </c>
      <c r="AI26">
        <f t="shared" si="7"/>
        <v>-3660.8379941949725</v>
      </c>
      <c r="AJ26">
        <f t="shared" si="8"/>
        <v>308.00470309422644</v>
      </c>
      <c r="AK26">
        <f t="shared" si="30"/>
        <v>58.089925818886421</v>
      </c>
      <c r="AL26">
        <f t="shared" si="9"/>
        <v>-3294.7433652818595</v>
      </c>
      <c r="AN26">
        <f t="shared" si="10"/>
        <v>0</v>
      </c>
      <c r="AO26">
        <f t="shared" si="11"/>
        <v>0</v>
      </c>
      <c r="AP26">
        <f t="shared" si="12"/>
        <v>-3.5272975888596867</v>
      </c>
      <c r="AQ26">
        <f t="shared" si="13"/>
        <v>-687.44451399967829</v>
      </c>
      <c r="AR26">
        <f t="shared" si="14"/>
        <v>-690.971811588538</v>
      </c>
      <c r="AS26">
        <f t="shared" si="15"/>
        <v>58.134931950630516</v>
      </c>
      <c r="AT26">
        <f t="shared" si="16"/>
        <v>10.964293241538622</v>
      </c>
      <c r="AU26">
        <f t="shared" si="17"/>
        <v>-621.87258639636889</v>
      </c>
      <c r="AW26">
        <v>23</v>
      </c>
      <c r="AX26">
        <f>IF(Z26&gt;0, (R26*SUMPRODUCT(K26:$K$98, X26:$X$98)-K26*$AZ$3)/Z26, 0)</f>
        <v>1396.2222659333509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9.7118048999999998E-2</v>
      </c>
      <c r="Q27" s="5">
        <f t="shared" si="29"/>
        <v>50</v>
      </c>
      <c r="R27">
        <f t="shared" si="0"/>
        <v>100000</v>
      </c>
      <c r="S27">
        <f t="shared" si="1"/>
        <v>718.36797038050167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521.85138003272232</v>
      </c>
      <c r="AC27">
        <f t="shared" si="2"/>
        <v>239.73601455038988</v>
      </c>
      <c r="AE27">
        <f t="shared" si="3"/>
        <v>0</v>
      </c>
      <c r="AF27">
        <f t="shared" si="4"/>
        <v>0</v>
      </c>
      <c r="AG27">
        <f t="shared" si="5"/>
        <v>-16.686156986050456</v>
      </c>
      <c r="AH27">
        <f t="shared" si="6"/>
        <v>-3629.879649774532</v>
      </c>
      <c r="AI27">
        <f t="shared" si="7"/>
        <v>-3646.5658067605823</v>
      </c>
      <c r="AJ27">
        <f t="shared" si="8"/>
        <v>282.11536548233244</v>
      </c>
      <c r="AK27">
        <f t="shared" si="30"/>
        <v>36.529596602290567</v>
      </c>
      <c r="AL27">
        <f t="shared" si="9"/>
        <v>-3327.9208446759594</v>
      </c>
      <c r="AN27">
        <f t="shared" si="10"/>
        <v>0</v>
      </c>
      <c r="AO27">
        <f t="shared" si="11"/>
        <v>0</v>
      </c>
      <c r="AP27">
        <f t="shared" si="12"/>
        <v>-2.8120181722309225</v>
      </c>
      <c r="AQ27">
        <f t="shared" si="13"/>
        <v>-611.72189298653018</v>
      </c>
      <c r="AR27">
        <f t="shared" si="14"/>
        <v>-614.53391115876116</v>
      </c>
      <c r="AS27">
        <f t="shared" si="15"/>
        <v>47.543214118451196</v>
      </c>
      <c r="AT27">
        <f t="shared" si="16"/>
        <v>6.1561142901736465</v>
      </c>
      <c r="AU27">
        <f t="shared" si="17"/>
        <v>-560.83458275013629</v>
      </c>
      <c r="AW27">
        <v>24</v>
      </c>
      <c r="AX27">
        <f>IF(Z27&gt;0, (R27*SUMPRODUCT(K27:$K$98, X27:$X$98)-K27*$AZ$3)/Z27, 0)</f>
        <v>718.36797038050167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0.107494799</v>
      </c>
      <c r="Q28" s="5">
        <f t="shared" si="29"/>
        <v>50</v>
      </c>
      <c r="R28">
        <f t="shared" si="0"/>
        <v>100000</v>
      </c>
      <c r="S28">
        <f t="shared" si="1"/>
        <v>-34.242540387853168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239.73601455038988</v>
      </c>
      <c r="AC28">
        <f t="shared" si="2"/>
        <v>-10.084852974226123</v>
      </c>
      <c r="AE28">
        <f t="shared" si="3"/>
        <v>0</v>
      </c>
      <c r="AF28">
        <f t="shared" si="4"/>
        <v>0</v>
      </c>
      <c r="AG28">
        <f t="shared" si="5"/>
        <v>-14.725620324892011</v>
      </c>
      <c r="AH28">
        <f t="shared" si="6"/>
        <v>-3587.3501825958788</v>
      </c>
      <c r="AI28">
        <f t="shared" si="7"/>
        <v>-3602.0758029207709</v>
      </c>
      <c r="AJ28">
        <f t="shared" si="8"/>
        <v>249.82086752461601</v>
      </c>
      <c r="AK28">
        <f t="shared" si="30"/>
        <v>16.781521018527293</v>
      </c>
      <c r="AL28">
        <f t="shared" si="9"/>
        <v>-3335.4734143776277</v>
      </c>
      <c r="AN28">
        <f t="shared" si="10"/>
        <v>0</v>
      </c>
      <c r="AO28">
        <f t="shared" si="11"/>
        <v>0</v>
      </c>
      <c r="AP28">
        <f t="shared" si="12"/>
        <v>-2.215732734196699</v>
      </c>
      <c r="AQ28">
        <f t="shared" si="13"/>
        <v>-539.78094322912568</v>
      </c>
      <c r="AR28">
        <f t="shared" si="14"/>
        <v>-541.99667596332233</v>
      </c>
      <c r="AS28">
        <f t="shared" si="15"/>
        <v>37.590013978835081</v>
      </c>
      <c r="AT28">
        <f t="shared" si="16"/>
        <v>2.52507973382327</v>
      </c>
      <c r="AU28">
        <f t="shared" si="17"/>
        <v>-501.88158225066405</v>
      </c>
      <c r="AW28">
        <v>25</v>
      </c>
      <c r="AX28">
        <f>IF(Z28&gt;0, (R28*SUMPRODUCT(K28:$K$98, X28:$X$98)-K28*$AZ$3)/Z28, 0)</f>
        <v>-34.242540387853168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0.119195734</v>
      </c>
      <c r="Q29" s="5">
        <f t="shared" si="29"/>
        <v>50</v>
      </c>
      <c r="R29">
        <f t="shared" si="0"/>
        <v>100000</v>
      </c>
      <c r="S29">
        <f t="shared" si="1"/>
        <v>-884.10484645378949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-10.084852974226123</v>
      </c>
      <c r="AC29">
        <f t="shared" si="2"/>
        <v>-226.73988061235605</v>
      </c>
      <c r="AE29">
        <f t="shared" si="3"/>
        <v>0</v>
      </c>
      <c r="AF29">
        <f t="shared" si="4"/>
        <v>0</v>
      </c>
      <c r="AG29">
        <f t="shared" si="5"/>
        <v>-12.823132998412271</v>
      </c>
      <c r="AH29">
        <f t="shared" si="6"/>
        <v>-3510.4622464616432</v>
      </c>
      <c r="AI29">
        <f t="shared" si="7"/>
        <v>-3523.2853794600555</v>
      </c>
      <c r="AJ29">
        <f t="shared" si="8"/>
        <v>216.65502763812992</v>
      </c>
      <c r="AK29">
        <f t="shared" si="30"/>
        <v>-0.70593970819582874</v>
      </c>
      <c r="AL29">
        <f t="shared" si="9"/>
        <v>-3307.3362915301213</v>
      </c>
      <c r="AN29">
        <f t="shared" si="10"/>
        <v>0</v>
      </c>
      <c r="AO29">
        <f t="shared" si="11"/>
        <v>0</v>
      </c>
      <c r="AP29">
        <f t="shared" si="12"/>
        <v>-1.7227406404056516</v>
      </c>
      <c r="AQ29">
        <f t="shared" si="13"/>
        <v>-471.61766000071856</v>
      </c>
      <c r="AR29">
        <f t="shared" si="14"/>
        <v>-473.34040064112423</v>
      </c>
      <c r="AS29">
        <f t="shared" si="15"/>
        <v>29.106804172321208</v>
      </c>
      <c r="AT29">
        <f t="shared" si="16"/>
        <v>-9.4840397049273495E-2</v>
      </c>
      <c r="AU29">
        <f t="shared" si="17"/>
        <v>-444.32843686585227</v>
      </c>
      <c r="AW29">
        <v>26</v>
      </c>
      <c r="AX29">
        <f>IF(Z29&gt;0, (R29*SUMPRODUCT(K29:$K$98, X29:$X$98)-K29*$AZ$3)/Z29, 0)</f>
        <v>-884.10484645378949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0.13258683600000001</v>
      </c>
      <c r="Q30" s="5">
        <f t="shared" si="29"/>
        <v>50</v>
      </c>
      <c r="R30">
        <f t="shared" si="0"/>
        <v>100000</v>
      </c>
      <c r="S30">
        <f t="shared" si="1"/>
        <v>-1863.8589506642952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-226.73988061235605</v>
      </c>
      <c r="AC30">
        <f t="shared" si="2"/>
        <v>-409.85225883540033</v>
      </c>
      <c r="AE30">
        <f t="shared" si="3"/>
        <v>0</v>
      </c>
      <c r="AF30">
        <f t="shared" si="4"/>
        <v>0</v>
      </c>
      <c r="AG30">
        <f t="shared" si="5"/>
        <v>-10.994723036561471</v>
      </c>
      <c r="AH30">
        <f t="shared" si="6"/>
        <v>-3400.3572637333523</v>
      </c>
      <c r="AI30">
        <f t="shared" si="7"/>
        <v>-3411.3519867699138</v>
      </c>
      <c r="AJ30">
        <f t="shared" si="8"/>
        <v>183.11237822304429</v>
      </c>
      <c r="AK30">
        <f t="shared" si="30"/>
        <v>-15.871791642864924</v>
      </c>
      <c r="AL30">
        <f t="shared" si="9"/>
        <v>-3244.1114001897345</v>
      </c>
      <c r="AN30">
        <f t="shared" si="10"/>
        <v>0</v>
      </c>
      <c r="AO30">
        <f t="shared" si="11"/>
        <v>0</v>
      </c>
      <c r="AP30">
        <f t="shared" si="12"/>
        <v>-1.318839735037139</v>
      </c>
      <c r="AQ30">
        <f t="shared" si="13"/>
        <v>-407.87987635714126</v>
      </c>
      <c r="AR30">
        <f t="shared" si="14"/>
        <v>-409.19871609217842</v>
      </c>
      <c r="AS30">
        <f t="shared" si="15"/>
        <v>21.964707939857885</v>
      </c>
      <c r="AT30">
        <f t="shared" si="16"/>
        <v>-1.903854186706927</v>
      </c>
      <c r="AU30">
        <f t="shared" si="17"/>
        <v>-389.13786233902744</v>
      </c>
      <c r="AW30">
        <v>27</v>
      </c>
      <c r="AX30">
        <f>IF(Z30&gt;0, (R30*SUMPRODUCT(K30:$K$98, X30:$X$98)-K30*$AZ$3)/Z30, 0)</f>
        <v>-1863.8589506642952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0.14803979</v>
      </c>
      <c r="Q31" s="5">
        <f t="shared" si="29"/>
        <v>50</v>
      </c>
      <c r="R31">
        <f t="shared" si="0"/>
        <v>100000</v>
      </c>
      <c r="S31">
        <f t="shared" si="1"/>
        <v>-3025.445143563707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-409.85225883540033</v>
      </c>
      <c r="AC31">
        <f t="shared" si="2"/>
        <v>-560.13813360533209</v>
      </c>
      <c r="AE31">
        <f t="shared" si="3"/>
        <v>0</v>
      </c>
      <c r="AF31">
        <f t="shared" si="4"/>
        <v>0</v>
      </c>
      <c r="AG31">
        <f t="shared" si="5"/>
        <v>-9.2571193167551336</v>
      </c>
      <c r="AH31">
        <f t="shared" si="6"/>
        <v>-3255.3129788814454</v>
      </c>
      <c r="AI31">
        <f t="shared" si="7"/>
        <v>-3264.5700981982004</v>
      </c>
      <c r="AJ31">
        <f t="shared" si="8"/>
        <v>150.28587476993175</v>
      </c>
      <c r="AK31">
        <f t="shared" si="30"/>
        <v>-28.689658118478025</v>
      </c>
      <c r="AL31">
        <f t="shared" si="9"/>
        <v>-3142.9738815467467</v>
      </c>
      <c r="AN31">
        <f t="shared" si="10"/>
        <v>0</v>
      </c>
      <c r="AO31">
        <f t="shared" si="11"/>
        <v>0</v>
      </c>
      <c r="AP31">
        <f t="shared" si="12"/>
        <v>-0.99143801809661947</v>
      </c>
      <c r="AQ31">
        <f t="shared" si="13"/>
        <v>-348.64420967598875</v>
      </c>
      <c r="AR31">
        <f t="shared" si="14"/>
        <v>-349.63564769408538</v>
      </c>
      <c r="AS31">
        <f t="shared" si="15"/>
        <v>16.095625942741552</v>
      </c>
      <c r="AT31">
        <f t="shared" si="16"/>
        <v>-3.0726640558008738</v>
      </c>
      <c r="AU31">
        <f t="shared" si="17"/>
        <v>-336.61268580714471</v>
      </c>
      <c r="AW31">
        <v>28</v>
      </c>
      <c r="AX31">
        <f>IF(Z31&gt;0, (R31*SUMPRODUCT(K31:$K$98, X31:$X$98)-K31*$AZ$3)/Z31, 0)</f>
        <v>-3025.445143563707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0.16585403400000001</v>
      </c>
      <c r="Q32" s="5">
        <f t="shared" si="29"/>
        <v>50</v>
      </c>
      <c r="R32">
        <f t="shared" si="0"/>
        <v>100000</v>
      </c>
      <c r="S32">
        <f t="shared" si="1"/>
        <v>-4448.6062646547616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-560.13813360533209</v>
      </c>
      <c r="AC32">
        <f t="shared" si="2"/>
        <v>-678.78769900702628</v>
      </c>
      <c r="AE32">
        <f t="shared" si="3"/>
        <v>0</v>
      </c>
      <c r="AF32">
        <f t="shared" si="4"/>
        <v>0</v>
      </c>
      <c r="AG32">
        <f t="shared" si="5"/>
        <v>-7.6292175416844206</v>
      </c>
      <c r="AH32">
        <f t="shared" si="6"/>
        <v>-3070.6611638063259</v>
      </c>
      <c r="AI32">
        <f t="shared" si="7"/>
        <v>-3078.2903813480102</v>
      </c>
      <c r="AJ32">
        <f t="shared" si="8"/>
        <v>118.64956540169419</v>
      </c>
      <c r="AK32">
        <f t="shared" si="30"/>
        <v>-39.209669352373247</v>
      </c>
      <c r="AL32">
        <f t="shared" si="9"/>
        <v>-2998.8504852986894</v>
      </c>
      <c r="AN32">
        <f t="shared" si="10"/>
        <v>0</v>
      </c>
      <c r="AO32">
        <f t="shared" si="11"/>
        <v>0</v>
      </c>
      <c r="AP32">
        <f t="shared" si="12"/>
        <v>-0.72954432424407489</v>
      </c>
      <c r="AQ32">
        <f t="shared" si="13"/>
        <v>-293.63213350408813</v>
      </c>
      <c r="AR32">
        <f t="shared" si="14"/>
        <v>-294.36167782833218</v>
      </c>
      <c r="AS32">
        <f t="shared" si="15"/>
        <v>11.345870862888114</v>
      </c>
      <c r="AT32">
        <f t="shared" si="16"/>
        <v>-3.7494266712435551</v>
      </c>
      <c r="AU32">
        <f t="shared" si="17"/>
        <v>-286.76523363668764</v>
      </c>
      <c r="AW32">
        <v>29</v>
      </c>
      <c r="AX32">
        <f>IF(Z32&gt;0, (R32*SUMPRODUCT(K32:$K$98, X32:$X$98)-K32*$AZ$3)/Z32, 0)</f>
        <v>-4448.6062646547616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0.18707617900000001</v>
      </c>
      <c r="Q33" s="5">
        <f t="shared" si="29"/>
        <v>50</v>
      </c>
      <c r="R33">
        <f t="shared" si="0"/>
        <v>100000</v>
      </c>
      <c r="S33">
        <f t="shared" si="1"/>
        <v>-6261.0796594417561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-678.78769900702628</v>
      </c>
      <c r="AC33">
        <f t="shared" si="2"/>
        <v>-767.06747155192306</v>
      </c>
      <c r="AE33">
        <f t="shared" si="3"/>
        <v>0</v>
      </c>
      <c r="AF33">
        <f t="shared" si="4"/>
        <v>0</v>
      </c>
      <c r="AG33">
        <f t="shared" si="5"/>
        <v>-6.1256804998094809</v>
      </c>
      <c r="AH33">
        <f t="shared" si="6"/>
        <v>-2854.489732916189</v>
      </c>
      <c r="AI33">
        <f t="shared" si="7"/>
        <v>-2860.6154134159983</v>
      </c>
      <c r="AJ33">
        <f t="shared" si="8"/>
        <v>88.279772544896787</v>
      </c>
      <c r="AK33">
        <f t="shared" si="30"/>
        <v>-47.515138930491844</v>
      </c>
      <c r="AL33">
        <f t="shared" si="9"/>
        <v>-2819.8507798015935</v>
      </c>
      <c r="AN33">
        <f t="shared" si="10"/>
        <v>0</v>
      </c>
      <c r="AO33">
        <f t="shared" si="11"/>
        <v>0</v>
      </c>
      <c r="AP33">
        <f t="shared" si="12"/>
        <v>-0.52300760393831736</v>
      </c>
      <c r="AQ33">
        <f t="shared" si="13"/>
        <v>-243.71493676914031</v>
      </c>
      <c r="AR33">
        <f t="shared" si="14"/>
        <v>-244.23794437307862</v>
      </c>
      <c r="AS33">
        <f t="shared" si="15"/>
        <v>7.5372837868971647</v>
      </c>
      <c r="AT33">
        <f t="shared" si="16"/>
        <v>-4.0568193139693953</v>
      </c>
      <c r="AU33">
        <f t="shared" si="17"/>
        <v>-240.75747990015086</v>
      </c>
      <c r="AW33">
        <v>30</v>
      </c>
      <c r="AX33">
        <f>IF(Z33&gt;0, (R33*SUMPRODUCT(K33:$K$98, X33:$X$98)-K33*$AZ$3)/Z33, 0)</f>
        <v>-6261.0796594417561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0.21155222800000001</v>
      </c>
      <c r="Q34" s="5">
        <f t="shared" si="29"/>
        <v>50</v>
      </c>
      <c r="R34">
        <f t="shared" si="0"/>
        <v>100000</v>
      </c>
      <c r="S34">
        <f t="shared" si="1"/>
        <v>-8675.9799739779137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-767.06747155192306</v>
      </c>
      <c r="AC34">
        <f t="shared" si="2"/>
        <v>-827.43208603607161</v>
      </c>
      <c r="AE34">
        <f t="shared" si="3"/>
        <v>0</v>
      </c>
      <c r="AF34">
        <f t="shared" si="4"/>
        <v>0</v>
      </c>
      <c r="AG34">
        <f t="shared" si="5"/>
        <v>-4.7685223370605367</v>
      </c>
      <c r="AH34">
        <f t="shared" si="6"/>
        <v>-2591.8027155016989</v>
      </c>
      <c r="AI34">
        <f t="shared" si="7"/>
        <v>-2596.5712378387593</v>
      </c>
      <c r="AJ34">
        <f t="shared" si="8"/>
        <v>60.364614484148547</v>
      </c>
      <c r="AK34">
        <f t="shared" si="30"/>
        <v>-53.694723008634618</v>
      </c>
      <c r="AL34">
        <f t="shared" si="9"/>
        <v>-2589.9013463632455</v>
      </c>
      <c r="AN34">
        <f t="shared" si="10"/>
        <v>0</v>
      </c>
      <c r="AO34">
        <f t="shared" si="11"/>
        <v>0</v>
      </c>
      <c r="AP34">
        <f t="shared" si="12"/>
        <v>-0.3635125928793228</v>
      </c>
      <c r="AQ34">
        <f t="shared" si="13"/>
        <v>-197.57754263230825</v>
      </c>
      <c r="AR34">
        <f t="shared" si="14"/>
        <v>-197.94105522518757</v>
      </c>
      <c r="AS34">
        <f t="shared" si="15"/>
        <v>4.6016975444892401</v>
      </c>
      <c r="AT34">
        <f t="shared" si="16"/>
        <v>-4.0932403384394611</v>
      </c>
      <c r="AU34">
        <f t="shared" si="17"/>
        <v>-197.4325980191378</v>
      </c>
      <c r="AW34">
        <v>31</v>
      </c>
      <c r="AX34">
        <f>IF(Z34&gt;0, (R34*SUMPRODUCT(K34:$K$98, X34:$X$98)-K34*$AZ$3)/Z34, 0)</f>
        <v>-8675.9799739779137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0.23965956799999999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-12036.058501675619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-827.43208603607161</v>
      </c>
      <c r="AC35">
        <f t="shared" ref="AC35:AC66" si="33">S35*Z35</f>
        <v>-861.30398377106576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-3.5780151103916533</v>
      </c>
      <c r="AH35">
        <f t="shared" ref="AH35:AH66" si="37">-X35*R35</f>
        <v>-2285.6440065965571</v>
      </c>
      <c r="AI35">
        <f t="shared" ref="AI35:AI66" si="38">SUM(AE35:AH35)</f>
        <v>-2289.2220217069489</v>
      </c>
      <c r="AJ35">
        <f t="shared" ref="AJ35:AJ66" si="39">AB35-AC35</f>
        <v>33.87189773499415</v>
      </c>
      <c r="AK35">
        <f t="shared" si="30"/>
        <v>-57.920246022525021</v>
      </c>
      <c r="AL35">
        <f t="shared" ref="AL35:AL66" si="40">SUM(AI35:AK35)</f>
        <v>-2313.27036999448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-0.2435341035522422</v>
      </c>
      <c r="AQ35">
        <f t="shared" ref="AQ35:AQ66" si="44">AH35*$K35</f>
        <v>-155.5701267357471</v>
      </c>
      <c r="AR35">
        <f t="shared" ref="AR35:AR66" si="45">AI35*$K35</f>
        <v>-155.81366083929936</v>
      </c>
      <c r="AS35">
        <f t="shared" ref="AS35:AS66" si="46">AJ35*$K35</f>
        <v>2.3054576339120274</v>
      </c>
      <c r="AT35">
        <f t="shared" ref="AT35:AT66" si="47">AK35*$K35</f>
        <v>-3.9422849701372398</v>
      </c>
      <c r="AU35">
        <f t="shared" ref="AU35:AU66" si="48">AL35*$K35</f>
        <v>-157.45048817552458</v>
      </c>
      <c r="AW35">
        <v>32</v>
      </c>
      <c r="AX35">
        <f>IF(Z35&gt;0, (R35*SUMPRODUCT(K35:$K$98, X35:$X$98)-K35*$AZ$3)/Z35, 0)</f>
        <v>-12036.058501675619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0.27212731099999998</v>
      </c>
      <c r="Q36" s="5">
        <f t="shared" si="29"/>
        <v>50</v>
      </c>
      <c r="R36">
        <f t="shared" si="31"/>
        <v>100000</v>
      </c>
      <c r="S36">
        <f t="shared" si="32"/>
        <v>-16949.352628263907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-861.30398377106576</v>
      </c>
      <c r="AC36">
        <f t="shared" si="33"/>
        <v>-870.70835613421048</v>
      </c>
      <c r="AE36">
        <f t="shared" si="34"/>
        <v>0</v>
      </c>
      <c r="AF36">
        <f t="shared" si="35"/>
        <v>0</v>
      </c>
      <c r="AG36">
        <f t="shared" si="36"/>
        <v>-2.5685593285794881</v>
      </c>
      <c r="AH36">
        <f t="shared" si="37"/>
        <v>-1947.3512614164974</v>
      </c>
      <c r="AI36">
        <f t="shared" si="38"/>
        <v>-1949.919820745077</v>
      </c>
      <c r="AJ36">
        <f t="shared" si="39"/>
        <v>9.4043723631447165</v>
      </c>
      <c r="AK36">
        <f t="shared" si="30"/>
        <v>-60.291278863974611</v>
      </c>
      <c r="AL36">
        <f t="shared" si="40"/>
        <v>-2000.806727245907</v>
      </c>
      <c r="AN36">
        <f t="shared" si="41"/>
        <v>0</v>
      </c>
      <c r="AO36">
        <f t="shared" si="42"/>
        <v>0</v>
      </c>
      <c r="AP36">
        <f t="shared" si="43"/>
        <v>-0.15609507301808262</v>
      </c>
      <c r="AQ36">
        <f t="shared" si="44"/>
        <v>-118.34335845797715</v>
      </c>
      <c r="AR36">
        <f t="shared" si="45"/>
        <v>-118.49945353099524</v>
      </c>
      <c r="AS36">
        <f t="shared" si="46"/>
        <v>0.57151733829179641</v>
      </c>
      <c r="AT36">
        <f t="shared" si="47"/>
        <v>-3.6639883968848941</v>
      </c>
      <c r="AU36">
        <f t="shared" si="48"/>
        <v>-121.59192458958834</v>
      </c>
      <c r="AW36">
        <v>33</v>
      </c>
      <c r="AX36">
        <f>IF(Z36&gt;0, (R36*SUMPRODUCT(K36:$K$98, X36:$X$98)-K36*$AZ$3)/Z36, 0)</f>
        <v>-16949.352628263907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0.30842977500000002</v>
      </c>
      <c r="Q37" s="5">
        <f t="shared" ref="Q37:Q68" si="60">$C$8</f>
        <v>50</v>
      </c>
      <c r="R37">
        <f t="shared" si="31"/>
        <v>100000</v>
      </c>
      <c r="S37">
        <f t="shared" si="32"/>
        <v>-24520.744612711514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-870.70835613421048</v>
      </c>
      <c r="AC37">
        <f t="shared" si="33"/>
        <v>-858.54657675950716</v>
      </c>
      <c r="AE37">
        <f t="shared" si="34"/>
        <v>0</v>
      </c>
      <c r="AF37">
        <f t="shared" si="35"/>
        <v>0</v>
      </c>
      <c r="AG37">
        <f t="shared" si="36"/>
        <v>-1.7506535595057704</v>
      </c>
      <c r="AH37">
        <f t="shared" si="37"/>
        <v>-1584.4403515758454</v>
      </c>
      <c r="AI37">
        <f t="shared" si="38"/>
        <v>-1586.1910051353511</v>
      </c>
      <c r="AJ37">
        <f t="shared" si="39"/>
        <v>-12.161779374703315</v>
      </c>
      <c r="AK37">
        <f t="shared" si="30"/>
        <v>-60.949584929394739</v>
      </c>
      <c r="AL37">
        <f t="shared" si="40"/>
        <v>-1659.302369439449</v>
      </c>
      <c r="AN37">
        <f t="shared" si="41"/>
        <v>0</v>
      </c>
      <c r="AO37">
        <f t="shared" si="42"/>
        <v>0</v>
      </c>
      <c r="AP37">
        <f t="shared" si="43"/>
        <v>-9.4990851819933914E-2</v>
      </c>
      <c r="AQ37">
        <f t="shared" si="44"/>
        <v>-85.972086159956788</v>
      </c>
      <c r="AR37">
        <f t="shared" si="45"/>
        <v>-86.067077011776718</v>
      </c>
      <c r="AS37">
        <f t="shared" si="46"/>
        <v>-0.65990085598392956</v>
      </c>
      <c r="AT37">
        <f t="shared" si="47"/>
        <v>-3.3071380451476067</v>
      </c>
      <c r="AU37">
        <f t="shared" si="48"/>
        <v>-90.034115912908234</v>
      </c>
      <c r="AW37">
        <v>34</v>
      </c>
      <c r="AX37">
        <f>IF(Z37&gt;0, (R37*SUMPRODUCT(K37:$K$98, X37:$X$98)-K37*$AZ$3)/Z37, 0)</f>
        <v>-24520.744612711514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0.34883407700000002</v>
      </c>
      <c r="Q38" s="5">
        <f t="shared" si="60"/>
        <v>50</v>
      </c>
      <c r="R38">
        <f t="shared" si="31"/>
        <v>100000</v>
      </c>
      <c r="S38">
        <f t="shared" si="32"/>
        <v>-36883.125326915608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-858.54657675950716</v>
      </c>
      <c r="AC38">
        <f t="shared" si="33"/>
        <v>-827.99621842599925</v>
      </c>
      <c r="AE38">
        <f t="shared" si="34"/>
        <v>0</v>
      </c>
      <c r="AF38">
        <f t="shared" si="35"/>
        <v>0</v>
      </c>
      <c r="AG38">
        <f t="shared" si="36"/>
        <v>-1.1224594053337527</v>
      </c>
      <c r="AH38">
        <f t="shared" si="37"/>
        <v>-1221.3752371539201</v>
      </c>
      <c r="AI38">
        <f t="shared" si="38"/>
        <v>-1222.4976965592539</v>
      </c>
      <c r="AJ38">
        <f t="shared" si="39"/>
        <v>-30.550358333507916</v>
      </c>
      <c r="AK38">
        <f t="shared" si="30"/>
        <v>-60.098260373165509</v>
      </c>
      <c r="AL38">
        <f t="shared" si="40"/>
        <v>-1313.1463152659271</v>
      </c>
      <c r="AN38">
        <f t="shared" si="41"/>
        <v>0</v>
      </c>
      <c r="AO38">
        <f t="shared" si="42"/>
        <v>0</v>
      </c>
      <c r="AP38">
        <f t="shared" si="43"/>
        <v>-5.437937248543228E-2</v>
      </c>
      <c r="AQ38">
        <f t="shared" si="44"/>
        <v>-59.171510925090033</v>
      </c>
      <c r="AR38">
        <f t="shared" si="45"/>
        <v>-59.225890297575468</v>
      </c>
      <c r="AS38">
        <f t="shared" si="46"/>
        <v>-1.4800618244962565</v>
      </c>
      <c r="AT38">
        <f t="shared" si="47"/>
        <v>-2.9115580225256532</v>
      </c>
      <c r="AU38">
        <f t="shared" si="48"/>
        <v>-63.617510144597368</v>
      </c>
      <c r="AW38">
        <v>35</v>
      </c>
      <c r="AX38">
        <f>IF(Z38&gt;0, (R38*SUMPRODUCT(K38:$K$98, X38:$X$98)-K38*$AZ$3)/Z38, 0)</f>
        <v>-36883.125326915608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0.39293336200000001</v>
      </c>
      <c r="Q39" s="5">
        <f t="shared" si="60"/>
        <v>50</v>
      </c>
      <c r="R39">
        <f t="shared" si="31"/>
        <v>100000</v>
      </c>
      <c r="S39">
        <f t="shared" si="32"/>
        <v>-58426.560980895862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-827.99621842599925</v>
      </c>
      <c r="AC39">
        <f t="shared" si="33"/>
        <v>-783.12983248192427</v>
      </c>
      <c r="AE39">
        <f t="shared" si="34"/>
        <v>0</v>
      </c>
      <c r="AF39">
        <f t="shared" si="35"/>
        <v>0</v>
      </c>
      <c r="AG39">
        <f t="shared" si="36"/>
        <v>-0.67018306343410294</v>
      </c>
      <c r="AH39">
        <f t="shared" si="37"/>
        <v>-882.10349569262428</v>
      </c>
      <c r="AI39">
        <f t="shared" si="38"/>
        <v>-882.77367875605842</v>
      </c>
      <c r="AJ39">
        <f t="shared" si="39"/>
        <v>-44.866385944074977</v>
      </c>
      <c r="AK39">
        <f t="shared" si="30"/>
        <v>-57.959735289819953</v>
      </c>
      <c r="AL39">
        <f t="shared" si="40"/>
        <v>-985.59979998995334</v>
      </c>
      <c r="AN39">
        <f t="shared" si="41"/>
        <v>0</v>
      </c>
      <c r="AO39">
        <f t="shared" si="42"/>
        <v>0</v>
      </c>
      <c r="AP39">
        <f t="shared" si="43"/>
        <v>-2.8989383130738171E-2</v>
      </c>
      <c r="AQ39">
        <f t="shared" si="44"/>
        <v>-38.156195810984286</v>
      </c>
      <c r="AR39">
        <f t="shared" si="45"/>
        <v>-38.185185194115022</v>
      </c>
      <c r="AS39">
        <f t="shared" si="46"/>
        <v>-1.9407366774678934</v>
      </c>
      <c r="AT39">
        <f t="shared" si="47"/>
        <v>-2.5071015132240313</v>
      </c>
      <c r="AU39">
        <f t="shared" si="48"/>
        <v>-42.633023384806947</v>
      </c>
      <c r="AW39">
        <v>36</v>
      </c>
      <c r="AX39">
        <f>IF(Z39&gt;0, (R39*SUMPRODUCT(K39:$K$98, X39:$X$98)-K39*$AZ$3)/Z39, 0)</f>
        <v>-58426.560980895862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0.441408258</v>
      </c>
      <c r="Q40" s="5">
        <f t="shared" si="60"/>
        <v>50</v>
      </c>
      <c r="R40">
        <f t="shared" si="31"/>
        <v>100000</v>
      </c>
      <c r="S40">
        <f t="shared" si="32"/>
        <v>-99059.076598372223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-783.12983248192427</v>
      </c>
      <c r="AC40">
        <f t="shared" si="33"/>
        <v>-728.39504894543984</v>
      </c>
      <c r="AE40">
        <f t="shared" si="34"/>
        <v>0</v>
      </c>
      <c r="AF40">
        <f t="shared" si="35"/>
        <v>0</v>
      </c>
      <c r="AG40">
        <f t="shared" si="36"/>
        <v>-0.36765689422821102</v>
      </c>
      <c r="AH40">
        <f t="shared" si="37"/>
        <v>-591.64867714310174</v>
      </c>
      <c r="AI40">
        <f t="shared" si="38"/>
        <v>-592.0163340373299</v>
      </c>
      <c r="AJ40">
        <f t="shared" si="39"/>
        <v>-54.734783536484429</v>
      </c>
      <c r="AK40">
        <f t="shared" ref="AK40:AK71" si="61">G40*SUM(AB40:AB40, AE40:AF40)</f>
        <v>-54.819088273734707</v>
      </c>
      <c r="AL40">
        <f t="shared" si="40"/>
        <v>-701.570205847549</v>
      </c>
      <c r="AN40">
        <f t="shared" si="41"/>
        <v>0</v>
      </c>
      <c r="AO40">
        <f t="shared" si="42"/>
        <v>0</v>
      </c>
      <c r="AP40">
        <f t="shared" si="43"/>
        <v>-1.4199407313568807E-2</v>
      </c>
      <c r="AQ40">
        <f t="shared" si="44"/>
        <v>-22.850273407560216</v>
      </c>
      <c r="AR40">
        <f t="shared" si="45"/>
        <v>-22.864472814873782</v>
      </c>
      <c r="AS40">
        <f t="shared" si="46"/>
        <v>-2.1139314884495</v>
      </c>
      <c r="AT40">
        <f t="shared" si="47"/>
        <v>-2.1171874516082845</v>
      </c>
      <c r="AU40">
        <f t="shared" si="48"/>
        <v>-27.095591754931565</v>
      </c>
      <c r="AW40">
        <v>37</v>
      </c>
      <c r="AX40">
        <f>IF(Z40&gt;0, (R40*SUMPRODUCT(K40:$K$98, X40:$X$98)-K40*$AZ$3)/Z40, 0)</f>
        <v>-99059.076598372223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0.49593942699999999</v>
      </c>
      <c r="Q41" s="5">
        <f t="shared" si="60"/>
        <v>50</v>
      </c>
      <c r="R41">
        <f t="shared" si="31"/>
        <v>100000</v>
      </c>
      <c r="S41">
        <f t="shared" si="32"/>
        <v>-183959.85925900019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-728.39504894543984</v>
      </c>
      <c r="AC41">
        <f t="shared" si="33"/>
        <v>-668.30694793561736</v>
      </c>
      <c r="AE41">
        <f t="shared" si="34"/>
        <v>0</v>
      </c>
      <c r="AF41">
        <f t="shared" si="35"/>
        <v>0</v>
      </c>
      <c r="AG41">
        <f t="shared" si="36"/>
        <v>-0.18164477582979033</v>
      </c>
      <c r="AH41">
        <f t="shared" si="37"/>
        <v>-364.67109891227716</v>
      </c>
      <c r="AI41">
        <f t="shared" si="38"/>
        <v>-364.85274368810695</v>
      </c>
      <c r="AJ41">
        <f t="shared" si="39"/>
        <v>-60.088101009822481</v>
      </c>
      <c r="AK41">
        <f t="shared" si="61"/>
        <v>-50.987653426180792</v>
      </c>
      <c r="AL41">
        <f t="shared" si="40"/>
        <v>-475.92849812411021</v>
      </c>
      <c r="AN41">
        <f t="shared" si="41"/>
        <v>0</v>
      </c>
      <c r="AO41">
        <f t="shared" si="42"/>
        <v>0</v>
      </c>
      <c r="AP41">
        <f t="shared" si="43"/>
        <v>-6.2637208157162449E-3</v>
      </c>
      <c r="AQ41">
        <f t="shared" si="44"/>
        <v>-12.575082012198077</v>
      </c>
      <c r="AR41">
        <f t="shared" si="45"/>
        <v>-12.581345733013793</v>
      </c>
      <c r="AS41">
        <f t="shared" si="46"/>
        <v>-2.0720391618901637</v>
      </c>
      <c r="AT41">
        <f t="shared" si="47"/>
        <v>-1.7582252209078741</v>
      </c>
      <c r="AU41">
        <f t="shared" si="48"/>
        <v>-16.411610115811829</v>
      </c>
      <c r="AW41">
        <v>38</v>
      </c>
      <c r="AX41">
        <f>IF(Z41&gt;0, (R41*SUMPRODUCT(K41:$K$98, X41:$X$98)-K41*$AZ$3)/Z41, 0)</f>
        <v>-183959.85925900019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0.55722270799999996</v>
      </c>
      <c r="Q42" s="5">
        <f t="shared" si="60"/>
        <v>50</v>
      </c>
      <c r="R42">
        <f t="shared" si="31"/>
        <v>100000</v>
      </c>
      <c r="S42">
        <f t="shared" si="32"/>
        <v>-385966.49481678539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-668.30694793561736</v>
      </c>
      <c r="AC42">
        <f t="shared" si="33"/>
        <v>-606.82990993229521</v>
      </c>
      <c r="AE42">
        <f t="shared" si="34"/>
        <v>0</v>
      </c>
      <c r="AF42">
        <f t="shared" si="35"/>
        <v>0</v>
      </c>
      <c r="AG42">
        <f t="shared" si="36"/>
        <v>-7.8611734189563728E-2</v>
      </c>
      <c r="AH42">
        <f t="shared" si="37"/>
        <v>-202.4331877638574</v>
      </c>
      <c r="AI42">
        <f t="shared" si="38"/>
        <v>-202.51179949804697</v>
      </c>
      <c r="AJ42">
        <f t="shared" si="39"/>
        <v>-61.47703800332215</v>
      </c>
      <c r="AK42">
        <f t="shared" si="61"/>
        <v>-46.781486355493222</v>
      </c>
      <c r="AL42">
        <f t="shared" si="40"/>
        <v>-310.77032385686232</v>
      </c>
      <c r="AN42">
        <f t="shared" si="41"/>
        <v>0</v>
      </c>
      <c r="AO42">
        <f t="shared" si="42"/>
        <v>0</v>
      </c>
      <c r="AP42">
        <f t="shared" si="43"/>
        <v>-2.4203536897050965E-3</v>
      </c>
      <c r="AQ42">
        <f t="shared" si="44"/>
        <v>-6.23265620551674</v>
      </c>
      <c r="AR42">
        <f t="shared" si="45"/>
        <v>-6.235076559206445</v>
      </c>
      <c r="AS42">
        <f t="shared" si="46"/>
        <v>-1.8927985407964065</v>
      </c>
      <c r="AT42">
        <f t="shared" si="47"/>
        <v>-1.440341499621038</v>
      </c>
      <c r="AU42">
        <f t="shared" si="48"/>
        <v>-9.5682165996238897</v>
      </c>
      <c r="AW42">
        <v>39</v>
      </c>
      <c r="AX42">
        <f>IF(Z42&gt;0, (R42*SUMPRODUCT(K42:$K$98, X42:$X$98)-K42*$AZ$3)/Z42, 0)</f>
        <v>-385966.49481678539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0.62633703200000002</v>
      </c>
      <c r="Q43" s="5">
        <f t="shared" si="60"/>
        <v>50</v>
      </c>
      <c r="R43">
        <f t="shared" si="31"/>
        <v>100000</v>
      </c>
      <c r="S43">
        <f t="shared" si="32"/>
        <v>-956592.31781236338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-606.82990993229521</v>
      </c>
      <c r="AC43">
        <f t="shared" si="33"/>
        <v>-546.94460183824026</v>
      </c>
      <c r="AE43">
        <f t="shared" si="34"/>
        <v>0</v>
      </c>
      <c r="AF43">
        <f t="shared" si="35"/>
        <v>0</v>
      </c>
      <c r="AG43">
        <f t="shared" si="36"/>
        <v>-2.8588176575003819E-2</v>
      </c>
      <c r="AH43">
        <f t="shared" si="37"/>
        <v>-98.474880545328531</v>
      </c>
      <c r="AI43">
        <f t="shared" si="38"/>
        <v>-98.503468721903531</v>
      </c>
      <c r="AJ43">
        <f t="shared" si="39"/>
        <v>-59.885308094054949</v>
      </c>
      <c r="AK43">
        <f t="shared" si="61"/>
        <v>-42.478093695260668</v>
      </c>
      <c r="AL43">
        <f t="shared" si="40"/>
        <v>-200.86687051121913</v>
      </c>
      <c r="AN43">
        <f t="shared" si="41"/>
        <v>0</v>
      </c>
      <c r="AO43">
        <f t="shared" si="42"/>
        <v>0</v>
      </c>
      <c r="AP43">
        <f t="shared" si="43"/>
        <v>-7.8588661286420217E-4</v>
      </c>
      <c r="AQ43">
        <f t="shared" si="44"/>
        <v>-2.7070663328573907</v>
      </c>
      <c r="AR43">
        <f t="shared" si="45"/>
        <v>-2.7078522194702548</v>
      </c>
      <c r="AS43">
        <f t="shared" si="46"/>
        <v>-1.6462421733996075</v>
      </c>
      <c r="AT43">
        <f t="shared" si="47"/>
        <v>-1.1677192872904369</v>
      </c>
      <c r="AU43">
        <f t="shared" si="48"/>
        <v>-5.5218136801602995</v>
      </c>
      <c r="AW43">
        <v>40</v>
      </c>
      <c r="AX43">
        <f>IF(Z43&gt;0, (R43*SUMPRODUCT(K43:$K$98, X43:$X$98)-K43*$AZ$3)/Z43, 0)</f>
        <v>-956592.31781236338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0.70099715600000001</v>
      </c>
      <c r="Q44" s="5">
        <f t="shared" si="60"/>
        <v>50</v>
      </c>
      <c r="R44">
        <f t="shared" si="31"/>
        <v>100000</v>
      </c>
      <c r="S44">
        <f t="shared" si="32"/>
        <v>-2969099.1959457058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-546.94460183824026</v>
      </c>
      <c r="AC44">
        <f t="shared" si="33"/>
        <v>-490.61777147505143</v>
      </c>
      <c r="AE44">
        <f t="shared" si="34"/>
        <v>0</v>
      </c>
      <c r="AF44">
        <f t="shared" si="35"/>
        <v>0</v>
      </c>
      <c r="AG44">
        <f t="shared" si="36"/>
        <v>-8.2620643349502806E-3</v>
      </c>
      <c r="AH44">
        <f t="shared" si="37"/>
        <v>-40.080460948606998</v>
      </c>
      <c r="AI44">
        <f t="shared" si="38"/>
        <v>-40.088723012941948</v>
      </c>
      <c r="AJ44">
        <f t="shared" si="39"/>
        <v>-56.326830363188833</v>
      </c>
      <c r="AK44">
        <f t="shared" si="61"/>
        <v>-38.286122128676823</v>
      </c>
      <c r="AL44">
        <f t="shared" si="40"/>
        <v>-134.70167550480761</v>
      </c>
      <c r="AN44">
        <f t="shared" si="41"/>
        <v>0</v>
      </c>
      <c r="AO44">
        <f t="shared" si="42"/>
        <v>0</v>
      </c>
      <c r="AP44">
        <f t="shared" si="43"/>
        <v>-2.0278880908864403E-4</v>
      </c>
      <c r="AQ44">
        <f t="shared" si="44"/>
        <v>-0.98375764385049769</v>
      </c>
      <c r="AR44">
        <f t="shared" si="45"/>
        <v>-0.98396043265958633</v>
      </c>
      <c r="AS44">
        <f t="shared" si="46"/>
        <v>-1.3825177807887254</v>
      </c>
      <c r="AT44">
        <f t="shared" si="47"/>
        <v>-0.93971637067184322</v>
      </c>
      <c r="AU44">
        <f t="shared" si="48"/>
        <v>-3.306194584120155</v>
      </c>
      <c r="AW44">
        <v>41</v>
      </c>
      <c r="AX44">
        <f>IF(Z44&gt;0, (R44*SUMPRODUCT(K44:$K$98, X44:$X$98)-K44*$AZ$3)/Z44, 0)</f>
        <v>-2969099.1959457058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0.77900909500000004</v>
      </c>
      <c r="Q45" s="5">
        <f t="shared" si="60"/>
        <v>50</v>
      </c>
      <c r="R45">
        <f t="shared" si="31"/>
        <v>100000</v>
      </c>
      <c r="S45">
        <f t="shared" si="32"/>
        <v>-12588559.797947545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-490.61777147505143</v>
      </c>
      <c r="AC45">
        <f t="shared" si="33"/>
        <v>-438.89269278314652</v>
      </c>
      <c r="AE45">
        <f t="shared" si="34"/>
        <v>0</v>
      </c>
      <c r="AF45">
        <f t="shared" si="35"/>
        <v>0</v>
      </c>
      <c r="AG45">
        <f t="shared" si="36"/>
        <v>-1.7432204311993822E-3</v>
      </c>
      <c r="AH45">
        <f t="shared" si="37"/>
        <v>-12.872446520802793</v>
      </c>
      <c r="AI45">
        <f t="shared" si="38"/>
        <v>-12.874189741233993</v>
      </c>
      <c r="AJ45">
        <f t="shared" si="39"/>
        <v>-51.725078691904912</v>
      </c>
      <c r="AK45">
        <f t="shared" si="61"/>
        <v>-34.343244003253602</v>
      </c>
      <c r="AL45">
        <f t="shared" si="40"/>
        <v>-98.942512436392505</v>
      </c>
      <c r="AN45">
        <f t="shared" si="41"/>
        <v>0</v>
      </c>
      <c r="AO45">
        <f t="shared" si="42"/>
        <v>0</v>
      </c>
      <c r="AP45">
        <f t="shared" si="43"/>
        <v>-3.8202316387040364E-5</v>
      </c>
      <c r="AQ45">
        <f t="shared" si="44"/>
        <v>-0.2820970118647721</v>
      </c>
      <c r="AR45">
        <f t="shared" si="45"/>
        <v>-0.28213521418115917</v>
      </c>
      <c r="AS45">
        <f t="shared" si="46"/>
        <v>-1.1335444364733371</v>
      </c>
      <c r="AT45">
        <f t="shared" si="47"/>
        <v>-0.75262511251485031</v>
      </c>
      <c r="AU45">
        <f t="shared" si="48"/>
        <v>-2.1683047631693464</v>
      </c>
      <c r="AW45">
        <v>42</v>
      </c>
      <c r="AX45">
        <f>IF(Z45&gt;0, (R45*SUMPRODUCT(K45:$K$98, X45:$X$98)-K45*$AZ$3)/Z45, 0)</f>
        <v>-12588559.797947545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0.78135831499999997</v>
      </c>
      <c r="Q46" s="5">
        <f t="shared" si="60"/>
        <v>50</v>
      </c>
      <c r="R46">
        <f t="shared" si="31"/>
        <v>100000</v>
      </c>
      <c r="S46">
        <f t="shared" si="32"/>
        <v>-53904897.018216036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-438.89269278314652</v>
      </c>
      <c r="AC46">
        <f t="shared" si="33"/>
        <v>-392.11332878094385</v>
      </c>
      <c r="AE46">
        <f t="shared" si="34"/>
        <v>0</v>
      </c>
      <c r="AF46">
        <f t="shared" si="35"/>
        <v>0</v>
      </c>
      <c r="AG46">
        <f t="shared" si="36"/>
        <v>-3.6370844809186566E-4</v>
      </c>
      <c r="AH46">
        <f t="shared" si="37"/>
        <v>-2.7241595575910456</v>
      </c>
      <c r="AI46">
        <f t="shared" si="38"/>
        <v>-2.7245232660391374</v>
      </c>
      <c r="AJ46">
        <f t="shared" si="39"/>
        <v>-46.779364002202669</v>
      </c>
      <c r="AK46">
        <f t="shared" si="61"/>
        <v>-30.722488494820258</v>
      </c>
      <c r="AL46">
        <f t="shared" si="40"/>
        <v>-80.226375763062066</v>
      </c>
      <c r="AN46">
        <f t="shared" si="41"/>
        <v>0</v>
      </c>
      <c r="AO46">
        <f t="shared" si="42"/>
        <v>0</v>
      </c>
      <c r="AP46">
        <f t="shared" si="43"/>
        <v>-7.1166032695492971E-6</v>
      </c>
      <c r="AQ46">
        <f t="shared" si="44"/>
        <v>-5.330303135941919E-2</v>
      </c>
      <c r="AR46">
        <f t="shared" si="45"/>
        <v>-5.3310147962688736E-2</v>
      </c>
      <c r="AS46">
        <f t="shared" si="46"/>
        <v>-0.91532153446550024</v>
      </c>
      <c r="AT46">
        <f t="shared" si="47"/>
        <v>-0.60114018032296124</v>
      </c>
      <c r="AU46">
        <f t="shared" si="48"/>
        <v>-1.5697718627511503</v>
      </c>
      <c r="AW46">
        <v>43</v>
      </c>
      <c r="AX46">
        <f>IF(Z46&gt;0, (R46*SUMPRODUCT(K46:$K$98, X46:$X$98)-K46*$AZ$3)/Z46, 0)</f>
        <v>-53904897.018216036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0.78389590600000003</v>
      </c>
      <c r="Q47" s="5">
        <f t="shared" si="60"/>
        <v>50</v>
      </c>
      <c r="R47">
        <f t="shared" si="31"/>
        <v>100000</v>
      </c>
      <c r="S47">
        <f t="shared" si="32"/>
        <v>-233550601.35914806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-392.11332878094385</v>
      </c>
      <c r="AC47">
        <f t="shared" si="33"/>
        <v>-350.14747019260028</v>
      </c>
      <c r="AE47">
        <f t="shared" si="34"/>
        <v>0</v>
      </c>
      <c r="AF47">
        <f t="shared" si="35"/>
        <v>0</v>
      </c>
      <c r="AG47">
        <f t="shared" si="36"/>
        <v>-7.496180017412E-5</v>
      </c>
      <c r="AH47">
        <f t="shared" si="37"/>
        <v>-0.57021912687365406</v>
      </c>
      <c r="AI47">
        <f t="shared" si="38"/>
        <v>-0.57029408867382814</v>
      </c>
      <c r="AJ47">
        <f t="shared" si="39"/>
        <v>-41.965858588343565</v>
      </c>
      <c r="AK47">
        <f t="shared" si="61"/>
        <v>-27.44793301466607</v>
      </c>
      <c r="AL47">
        <f t="shared" si="40"/>
        <v>-69.984085691683461</v>
      </c>
      <c r="AN47">
        <f t="shared" si="41"/>
        <v>0</v>
      </c>
      <c r="AO47">
        <f t="shared" si="42"/>
        <v>0</v>
      </c>
      <c r="AP47">
        <f t="shared" si="43"/>
        <v>-1.3096080975249067E-6</v>
      </c>
      <c r="AQ47">
        <f t="shared" si="44"/>
        <v>-9.961921727903408E-3</v>
      </c>
      <c r="AR47">
        <f t="shared" si="45"/>
        <v>-9.9632313360009331E-3</v>
      </c>
      <c r="AS47">
        <f t="shared" si="46"/>
        <v>-0.73315779636057898</v>
      </c>
      <c r="AT47">
        <f t="shared" si="47"/>
        <v>-0.47952470795569302</v>
      </c>
      <c r="AU47">
        <f t="shared" si="48"/>
        <v>-1.2226457356522729</v>
      </c>
      <c r="AW47">
        <v>44</v>
      </c>
      <c r="AX47">
        <f>IF(Z47&gt;0, (R47*SUMPRODUCT(K47:$K$98, X47:$X$98)-K47*$AZ$3)/Z47, 0)</f>
        <v>-233550601.35914806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0.78669207100000005</v>
      </c>
      <c r="Q48" s="5">
        <f t="shared" si="60"/>
        <v>50</v>
      </c>
      <c r="R48">
        <f t="shared" si="31"/>
        <v>100000</v>
      </c>
      <c r="S48">
        <f t="shared" si="32"/>
        <v>-1025700747.3738027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-350.14747019260028</v>
      </c>
      <c r="AC48">
        <f t="shared" si="33"/>
        <v>-312.64032352530762</v>
      </c>
      <c r="AE48">
        <f t="shared" si="34"/>
        <v>0</v>
      </c>
      <c r="AF48">
        <f t="shared" si="35"/>
        <v>0</v>
      </c>
      <c r="AG48">
        <f t="shared" si="36"/>
        <v>-1.5240328347512167E-5</v>
      </c>
      <c r="AH48">
        <f t="shared" si="37"/>
        <v>-0.11794370764973325</v>
      </c>
      <c r="AI48">
        <f t="shared" si="38"/>
        <v>-0.11795894797808076</v>
      </c>
      <c r="AJ48">
        <f t="shared" si="39"/>
        <v>-37.507146667292659</v>
      </c>
      <c r="AK48">
        <f t="shared" si="61"/>
        <v>-24.510322913482021</v>
      </c>
      <c r="AL48">
        <f t="shared" si="40"/>
        <v>-62.135428528752762</v>
      </c>
      <c r="AN48">
        <f t="shared" si="41"/>
        <v>0</v>
      </c>
      <c r="AO48">
        <f t="shared" si="42"/>
        <v>0</v>
      </c>
      <c r="AP48">
        <f t="shared" si="43"/>
        <v>-2.3772652688340949E-7</v>
      </c>
      <c r="AQ48">
        <f t="shared" si="44"/>
        <v>-1.8397469757861409E-3</v>
      </c>
      <c r="AR48">
        <f t="shared" si="45"/>
        <v>-1.8399847023130242E-3</v>
      </c>
      <c r="AS48">
        <f t="shared" si="46"/>
        <v>-0.58505587984773655</v>
      </c>
      <c r="AT48">
        <f t="shared" si="47"/>
        <v>-0.38232469840218969</v>
      </c>
      <c r="AU48">
        <f t="shared" si="48"/>
        <v>-0.96922056295223924</v>
      </c>
      <c r="AW48">
        <v>45</v>
      </c>
      <c r="AX48">
        <f>IF(Z48&gt;0, (R48*SUMPRODUCT(K48:$K$98, X48:$X$98)-K48*$AZ$3)/Z48, 0)</f>
        <v>-1025700747.3738027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0.78978433000000003</v>
      </c>
      <c r="Q49" s="5">
        <f t="shared" si="60"/>
        <v>50</v>
      </c>
      <c r="R49">
        <f t="shared" si="31"/>
        <v>100000</v>
      </c>
      <c r="S49">
        <f t="shared" si="32"/>
        <v>-4574114924.6590805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-312.64032352530762</v>
      </c>
      <c r="AC49">
        <f t="shared" si="33"/>
        <v>-279.14474488922934</v>
      </c>
      <c r="AE49">
        <f t="shared" si="34"/>
        <v>0</v>
      </c>
      <c r="AF49">
        <f t="shared" si="35"/>
        <v>0</v>
      </c>
      <c r="AG49">
        <f t="shared" si="36"/>
        <v>-3.0513525511171396E-6</v>
      </c>
      <c r="AH49">
        <f t="shared" si="37"/>
        <v>-2.4073145025839814E-2</v>
      </c>
      <c r="AI49">
        <f t="shared" si="38"/>
        <v>-2.4076196378390931E-2</v>
      </c>
      <c r="AJ49">
        <f t="shared" si="39"/>
        <v>-33.495578636078278</v>
      </c>
      <c r="AK49">
        <f t="shared" si="61"/>
        <v>-21.884822646771536</v>
      </c>
      <c r="AL49">
        <f t="shared" si="40"/>
        <v>-55.404477479228206</v>
      </c>
      <c r="AN49">
        <f t="shared" si="41"/>
        <v>0</v>
      </c>
      <c r="AO49">
        <f t="shared" si="42"/>
        <v>0</v>
      </c>
      <c r="AP49">
        <f t="shared" si="43"/>
        <v>-4.2496942729227514E-8</v>
      </c>
      <c r="AQ49">
        <f t="shared" si="44"/>
        <v>-3.3527265313900107E-4</v>
      </c>
      <c r="AR49">
        <f t="shared" si="45"/>
        <v>-3.3531515008173028E-4</v>
      </c>
      <c r="AS49">
        <f t="shared" si="46"/>
        <v>-0.46650121974879899</v>
      </c>
      <c r="AT49">
        <f t="shared" si="47"/>
        <v>-0.30479534536861441</v>
      </c>
      <c r="AU49">
        <f t="shared" si="48"/>
        <v>-0.77163188026749518</v>
      </c>
      <c r="AW49">
        <v>46</v>
      </c>
      <c r="AX49">
        <f>IF(Z49&gt;0, (R49*SUMPRODUCT(K49:$K$98, X49:$X$98)-K49*$AZ$3)/Z49, 0)</f>
        <v>-4574114924.6590805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0.79285550900000001</v>
      </c>
      <c r="Q50" s="5">
        <f t="shared" si="60"/>
        <v>50</v>
      </c>
      <c r="R50">
        <f t="shared" si="31"/>
        <v>100000</v>
      </c>
      <c r="S50">
        <f t="shared" si="32"/>
        <v>-20715952746.182911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-279.14474488922934</v>
      </c>
      <c r="AC50">
        <f t="shared" si="33"/>
        <v>-249.23667089129847</v>
      </c>
      <c r="AE50">
        <f t="shared" si="34"/>
        <v>0</v>
      </c>
      <c r="AF50">
        <f t="shared" si="35"/>
        <v>0</v>
      </c>
      <c r="AG50">
        <f t="shared" si="36"/>
        <v>-6.0155734555153984E-7</v>
      </c>
      <c r="AH50">
        <f t="shared" si="37"/>
        <v>-4.8385633601088565E-3</v>
      </c>
      <c r="AI50">
        <f t="shared" si="38"/>
        <v>-4.8391649174544084E-3</v>
      </c>
      <c r="AJ50">
        <f t="shared" si="39"/>
        <v>-29.90807399793087</v>
      </c>
      <c r="AK50">
        <f t="shared" si="61"/>
        <v>-19.540132142246055</v>
      </c>
      <c r="AL50">
        <f t="shared" si="40"/>
        <v>-49.453045305094378</v>
      </c>
      <c r="AN50">
        <f t="shared" si="41"/>
        <v>0</v>
      </c>
      <c r="AO50">
        <f t="shared" si="42"/>
        <v>0</v>
      </c>
      <c r="AP50">
        <f t="shared" si="43"/>
        <v>-7.4803911994729524E-9</v>
      </c>
      <c r="AQ50">
        <f t="shared" si="44"/>
        <v>-6.0167741354509867E-5</v>
      </c>
      <c r="AR50">
        <f t="shared" si="45"/>
        <v>-6.0175221745709345E-5</v>
      </c>
      <c r="AS50">
        <f t="shared" si="46"/>
        <v>-0.37190817331336173</v>
      </c>
      <c r="AT50">
        <f t="shared" si="47"/>
        <v>-0.24298237498767716</v>
      </c>
      <c r="AU50">
        <f t="shared" si="48"/>
        <v>-0.61495072352278457</v>
      </c>
      <c r="AW50">
        <v>47</v>
      </c>
      <c r="AX50">
        <f>IF(Z50&gt;0, (R50*SUMPRODUCT(K50:$K$98, X50:$X$98)-K50*$AZ$3)/Z50, 0)</f>
        <v>-20715952746.182911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0.79617230500000002</v>
      </c>
      <c r="Q51" s="5">
        <f t="shared" si="60"/>
        <v>50</v>
      </c>
      <c r="R51">
        <f t="shared" si="31"/>
        <v>100000</v>
      </c>
      <c r="S51">
        <f t="shared" si="32"/>
        <v>-95426975650.465454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-249.23667089129847</v>
      </c>
      <c r="AC51">
        <f t="shared" si="33"/>
        <v>-222.53279421030419</v>
      </c>
      <c r="AE51">
        <f t="shared" si="34"/>
        <v>0</v>
      </c>
      <c r="AF51">
        <f t="shared" si="35"/>
        <v>0</v>
      </c>
      <c r="AG51">
        <f t="shared" si="36"/>
        <v>-1.165984736985735E-7</v>
      </c>
      <c r="AH51">
        <f t="shared" si="37"/>
        <v>-9.5788659679490193E-4</v>
      </c>
      <c r="AI51">
        <f t="shared" si="38"/>
        <v>-9.5800319526860047E-4</v>
      </c>
      <c r="AJ51">
        <f t="shared" si="39"/>
        <v>-26.703876680994284</v>
      </c>
      <c r="AK51">
        <f t="shared" si="61"/>
        <v>-17.446566962390897</v>
      </c>
      <c r="AL51">
        <f t="shared" si="40"/>
        <v>-44.151401646580453</v>
      </c>
      <c r="AN51">
        <f t="shared" si="41"/>
        <v>0</v>
      </c>
      <c r="AO51">
        <f t="shared" si="42"/>
        <v>0</v>
      </c>
      <c r="AP51">
        <f t="shared" si="43"/>
        <v>-1.2945598070465426E-9</v>
      </c>
      <c r="AQ51">
        <f t="shared" si="44"/>
        <v>-1.0635143399260882E-5</v>
      </c>
      <c r="AR51">
        <f t="shared" si="45"/>
        <v>-1.0636437959067928E-5</v>
      </c>
      <c r="AS51">
        <f t="shared" si="46"/>
        <v>-0.29648557435589795</v>
      </c>
      <c r="AT51">
        <f t="shared" si="47"/>
        <v>-0.19370428826405522</v>
      </c>
      <c r="AU51">
        <f t="shared" si="48"/>
        <v>-0.4902004990579123</v>
      </c>
      <c r="AW51">
        <v>48</v>
      </c>
      <c r="AX51">
        <f>IF(Z51&gt;0, (R51*SUMPRODUCT(K51:$K$98, X51:$X$98)-K51*$AZ$3)/Z51, 0)</f>
        <v>-95426975650.465454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0.79964768799999997</v>
      </c>
      <c r="Q52" s="5">
        <f t="shared" si="60"/>
        <v>50</v>
      </c>
      <c r="R52">
        <f t="shared" si="31"/>
        <v>100000</v>
      </c>
      <c r="S52">
        <f t="shared" si="32"/>
        <v>-447605074533.51495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-222.53279421030419</v>
      </c>
      <c r="AC52">
        <f t="shared" si="33"/>
        <v>-198.69000408764785</v>
      </c>
      <c r="AE52">
        <f t="shared" si="34"/>
        <v>0</v>
      </c>
      <c r="AF52">
        <f t="shared" si="35"/>
        <v>0</v>
      </c>
      <c r="AG52">
        <f t="shared" si="36"/>
        <v>-2.2194789044194659E-8</v>
      </c>
      <c r="AH52">
        <f t="shared" si="37"/>
        <v>-1.864753998347862E-4</v>
      </c>
      <c r="AI52">
        <f t="shared" si="38"/>
        <v>-1.8649759462383039E-4</v>
      </c>
      <c r="AJ52">
        <f t="shared" si="39"/>
        <v>-23.842790122656339</v>
      </c>
      <c r="AK52">
        <f t="shared" si="61"/>
        <v>-15.577295594721294</v>
      </c>
      <c r="AL52">
        <f t="shared" si="40"/>
        <v>-39.420272214972258</v>
      </c>
      <c r="AN52">
        <f t="shared" si="41"/>
        <v>0</v>
      </c>
      <c r="AO52">
        <f t="shared" si="42"/>
        <v>0</v>
      </c>
      <c r="AP52">
        <f t="shared" si="43"/>
        <v>-2.2002004669069935E-10</v>
      </c>
      <c r="AQ52">
        <f t="shared" si="44"/>
        <v>-1.8485567083615959E-6</v>
      </c>
      <c r="AR52">
        <f t="shared" si="45"/>
        <v>-1.8487767284082865E-6</v>
      </c>
      <c r="AS52">
        <f t="shared" si="46"/>
        <v>-0.23635691177679949</v>
      </c>
      <c r="AT52">
        <f t="shared" si="47"/>
        <v>-0.15441990898137709</v>
      </c>
      <c r="AU52">
        <f t="shared" si="48"/>
        <v>-0.39077866953490498</v>
      </c>
      <c r="AW52">
        <v>49</v>
      </c>
      <c r="AX52">
        <f>IF(Z52&gt;0, (R52*SUMPRODUCT(K52:$K$98, X52:$X$98)-K52*$AZ$3)/Z52, 0)</f>
        <v>-447605074533.51495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0.80323853099999998</v>
      </c>
      <c r="Q53" s="5">
        <f t="shared" si="60"/>
        <v>50</v>
      </c>
      <c r="R53">
        <f t="shared" si="31"/>
        <v>100000</v>
      </c>
      <c r="S53">
        <f t="shared" si="32"/>
        <v>-2139881388505.9553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-198.69000408764785</v>
      </c>
      <c r="AC53">
        <f t="shared" si="33"/>
        <v>-177.40179097388335</v>
      </c>
      <c r="AE53">
        <f t="shared" si="34"/>
        <v>0</v>
      </c>
      <c r="AF53">
        <f t="shared" si="35"/>
        <v>0</v>
      </c>
      <c r="AG53">
        <f t="shared" si="36"/>
        <v>-4.1451314060389021E-9</v>
      </c>
      <c r="AH53">
        <f t="shared" si="37"/>
        <v>-3.5655419495427622E-5</v>
      </c>
      <c r="AI53">
        <f t="shared" si="38"/>
        <v>-3.5659564626833663E-5</v>
      </c>
      <c r="AJ53">
        <f t="shared" si="39"/>
        <v>-21.288213113764499</v>
      </c>
      <c r="AK53">
        <f t="shared" si="61"/>
        <v>-13.908300286135351</v>
      </c>
      <c r="AL53">
        <f t="shared" si="40"/>
        <v>-35.196549059464473</v>
      </c>
      <c r="AN53">
        <f t="shared" si="41"/>
        <v>0</v>
      </c>
      <c r="AO53">
        <f t="shared" si="42"/>
        <v>0</v>
      </c>
      <c r="AP53">
        <f t="shared" si="43"/>
        <v>-3.6688631365538935E-11</v>
      </c>
      <c r="AQ53">
        <f t="shared" si="44"/>
        <v>-3.1558674838283702E-7</v>
      </c>
      <c r="AR53">
        <f t="shared" si="45"/>
        <v>-3.1562343701420256E-7</v>
      </c>
      <c r="AS53">
        <f t="shared" si="46"/>
        <v>-0.18842235067001095</v>
      </c>
      <c r="AT53">
        <f t="shared" si="47"/>
        <v>-0.12310261174732241</v>
      </c>
      <c r="AU53">
        <f t="shared" si="48"/>
        <v>-0.31152527804077035</v>
      </c>
      <c r="AW53">
        <v>50</v>
      </c>
      <c r="AX53">
        <f>IF(Z53&gt;0, (R53*SUMPRODUCT(K53:$K$98, X53:$X$98)-K53*$AZ$3)/Z53, 0)</f>
        <v>-2139881388505.9553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0.80709142899999997</v>
      </c>
      <c r="Q54" s="5">
        <f t="shared" si="60"/>
        <v>50</v>
      </c>
      <c r="R54">
        <f t="shared" si="31"/>
        <v>100000</v>
      </c>
      <c r="S54">
        <f t="shared" si="32"/>
        <v>-10445701781311.107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-177.40179097388335</v>
      </c>
      <c r="AC54">
        <f t="shared" si="33"/>
        <v>-158.39445650168335</v>
      </c>
      <c r="AE54">
        <f t="shared" si="34"/>
        <v>0</v>
      </c>
      <c r="AF54">
        <f t="shared" si="35"/>
        <v>0</v>
      </c>
      <c r="AG54">
        <f t="shared" si="36"/>
        <v>-7.5818006208579622E-10</v>
      </c>
      <c r="AH54">
        <f t="shared" si="37"/>
        <v>-6.6910000597854328E-6</v>
      </c>
      <c r="AI54">
        <f t="shared" si="38"/>
        <v>-6.6917582398475181E-6</v>
      </c>
      <c r="AJ54">
        <f t="shared" si="39"/>
        <v>-19.0073344722</v>
      </c>
      <c r="AK54">
        <f t="shared" si="61"/>
        <v>-12.418125368171836</v>
      </c>
      <c r="AL54">
        <f t="shared" si="40"/>
        <v>-31.425466532130077</v>
      </c>
      <c r="AN54">
        <f t="shared" si="41"/>
        <v>0</v>
      </c>
      <c r="AO54">
        <f t="shared" si="42"/>
        <v>0</v>
      </c>
      <c r="AP54">
        <f t="shared" si="43"/>
        <v>-5.9916652991218793E-12</v>
      </c>
      <c r="AQ54">
        <f t="shared" si="44"/>
        <v>-5.2876928422976855E-8</v>
      </c>
      <c r="AR54">
        <f t="shared" si="45"/>
        <v>-5.2882920088275973E-8</v>
      </c>
      <c r="AS54">
        <f t="shared" si="46"/>
        <v>-0.15020915489729197</v>
      </c>
      <c r="AT54">
        <f t="shared" si="47"/>
        <v>-9.8136649286090755E-2</v>
      </c>
      <c r="AU54">
        <f t="shared" si="48"/>
        <v>-0.24834585706630283</v>
      </c>
      <c r="AW54">
        <v>51</v>
      </c>
      <c r="AX54">
        <f>IF(Z54&gt;0, (R54*SUMPRODUCT(K54:$K$98, X54:$X$98)-K54*$AZ$3)/Z54, 0)</f>
        <v>-10445701781311.107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0.81105379099999997</v>
      </c>
      <c r="Q55" s="5">
        <f t="shared" si="60"/>
        <v>50</v>
      </c>
      <c r="R55">
        <f t="shared" si="31"/>
        <v>100000</v>
      </c>
      <c r="S55">
        <f t="shared" si="32"/>
        <v>-52119122851268.086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-158.39445650168335</v>
      </c>
      <c r="AC55">
        <f t="shared" si="33"/>
        <v>-141.42362192260779</v>
      </c>
      <c r="AE55">
        <f t="shared" si="34"/>
        <v>0</v>
      </c>
      <c r="AF55">
        <f t="shared" si="35"/>
        <v>0</v>
      </c>
      <c r="AG55">
        <f t="shared" si="36"/>
        <v>-1.3567344784963786E-10</v>
      </c>
      <c r="AH55">
        <f t="shared" si="37"/>
        <v>-1.2298496272306007E-6</v>
      </c>
      <c r="AI55">
        <f t="shared" si="38"/>
        <v>-1.2299853006784502E-6</v>
      </c>
      <c r="AJ55">
        <f t="shared" si="39"/>
        <v>-16.970834579075557</v>
      </c>
      <c r="AK55">
        <f t="shared" si="61"/>
        <v>-11.087611955117836</v>
      </c>
      <c r="AL55">
        <f t="shared" si="40"/>
        <v>-28.058447764178695</v>
      </c>
      <c r="AN55">
        <f t="shared" si="41"/>
        <v>0</v>
      </c>
      <c r="AO55">
        <f t="shared" si="42"/>
        <v>0</v>
      </c>
      <c r="AP55">
        <f t="shared" si="43"/>
        <v>-9.5730874185242058E-13</v>
      </c>
      <c r="AQ55">
        <f t="shared" si="44"/>
        <v>-8.6777908129570509E-9</v>
      </c>
      <c r="AR55">
        <f t="shared" si="45"/>
        <v>-8.6787481216989015E-9</v>
      </c>
      <c r="AS55">
        <f t="shared" si="46"/>
        <v>-0.11974582025132592</v>
      </c>
      <c r="AT55">
        <f t="shared" si="47"/>
        <v>-7.8233936110071706E-2</v>
      </c>
      <c r="AU55">
        <f t="shared" si="48"/>
        <v>-0.19797976504014575</v>
      </c>
      <c r="AW55">
        <v>52</v>
      </c>
      <c r="AX55">
        <f>IF(Z55&gt;0, (R55*SUMPRODUCT(K55:$K$98, X55:$X$98)-K55*$AZ$3)/Z55, 0)</f>
        <v>-52119122851268.086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0.81525055400000002</v>
      </c>
      <c r="Q56" s="5">
        <f t="shared" si="60"/>
        <v>50</v>
      </c>
      <c r="R56">
        <f t="shared" si="31"/>
        <v>100000</v>
      </c>
      <c r="S56">
        <f t="shared" si="32"/>
        <v>-266295156781177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-141.42362192260779</v>
      </c>
      <c r="AC56">
        <f t="shared" si="33"/>
        <v>-126.27109100989946</v>
      </c>
      <c r="AE56">
        <f t="shared" si="34"/>
        <v>0</v>
      </c>
      <c r="AF56">
        <f t="shared" si="35"/>
        <v>0</v>
      </c>
      <c r="AG56">
        <f t="shared" si="36"/>
        <v>-2.3708859848634112E-11</v>
      </c>
      <c r="AH56">
        <f t="shared" si="37"/>
        <v>-2.2121570704501473E-7</v>
      </c>
      <c r="AI56">
        <f t="shared" si="38"/>
        <v>-2.2123941590486336E-7</v>
      </c>
      <c r="AJ56">
        <f t="shared" si="39"/>
        <v>-15.152530912708329</v>
      </c>
      <c r="AK56">
        <f t="shared" si="61"/>
        <v>-9.899653534582546</v>
      </c>
      <c r="AL56">
        <f t="shared" si="40"/>
        <v>-25.052184668530291</v>
      </c>
      <c r="AN56">
        <f t="shared" si="41"/>
        <v>0</v>
      </c>
      <c r="AO56">
        <f t="shared" si="42"/>
        <v>0</v>
      </c>
      <c r="AP56">
        <f t="shared" si="43"/>
        <v>-1.4936533240148888E-13</v>
      </c>
      <c r="AQ56">
        <f t="shared" si="44"/>
        <v>-1.3936544324004086E-9</v>
      </c>
      <c r="AR56">
        <f t="shared" si="45"/>
        <v>-1.3938037977328101E-9</v>
      </c>
      <c r="AS56">
        <f t="shared" si="46"/>
        <v>-9.5460635009443684E-2</v>
      </c>
      <c r="AT56">
        <f t="shared" si="47"/>
        <v>-6.2367614903998995E-2</v>
      </c>
      <c r="AU56">
        <f t="shared" si="48"/>
        <v>-0.15782825130724648</v>
      </c>
      <c r="AW56">
        <v>53</v>
      </c>
      <c r="AX56">
        <f>IF(Z56&gt;0, (R56*SUMPRODUCT(K56:$K$98, X56:$X$98)-K56*$AZ$3)/Z56, 0)</f>
        <v>-266295156781177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0.81969331899999998</v>
      </c>
      <c r="Q57" s="5">
        <f t="shared" si="60"/>
        <v>50</v>
      </c>
      <c r="R57">
        <f t="shared" si="31"/>
        <v>100000</v>
      </c>
      <c r="S57">
        <f t="shared" si="32"/>
        <v>-1396090461318440.3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-126.27109100989946</v>
      </c>
      <c r="AC57">
        <f t="shared" si="33"/>
        <v>-112.74204554576978</v>
      </c>
      <c r="AE57">
        <f t="shared" si="34"/>
        <v>0</v>
      </c>
      <c r="AF57">
        <f t="shared" si="35"/>
        <v>0</v>
      </c>
      <c r="AG57">
        <f t="shared" si="36"/>
        <v>-4.0377772311150395E-12</v>
      </c>
      <c r="AH57">
        <f t="shared" si="37"/>
        <v>-3.8867988038065466E-8</v>
      </c>
      <c r="AI57">
        <f t="shared" si="38"/>
        <v>-3.8872025815296578E-8</v>
      </c>
      <c r="AJ57">
        <f t="shared" si="39"/>
        <v>-13.52904546412968</v>
      </c>
      <c r="AK57">
        <f t="shared" si="61"/>
        <v>-8.8389763706929632</v>
      </c>
      <c r="AL57">
        <f t="shared" si="40"/>
        <v>-22.368021873694669</v>
      </c>
      <c r="AN57">
        <f t="shared" si="41"/>
        <v>0</v>
      </c>
      <c r="AO57">
        <f t="shared" si="42"/>
        <v>0</v>
      </c>
      <c r="AP57">
        <f t="shared" si="43"/>
        <v>-2.2712423230142266E-14</v>
      </c>
      <c r="AQ57">
        <f t="shared" si="44"/>
        <v>-2.1863172332091901E-10</v>
      </c>
      <c r="AR57">
        <f t="shared" si="45"/>
        <v>-2.1865443574414912E-10</v>
      </c>
      <c r="AS57">
        <f t="shared" si="46"/>
        <v>-7.6100633812404395E-2</v>
      </c>
      <c r="AT57">
        <f t="shared" si="47"/>
        <v>-4.9719080761908868E-2</v>
      </c>
      <c r="AU57">
        <f t="shared" si="48"/>
        <v>-0.12581971479296769</v>
      </c>
      <c r="AW57">
        <v>54</v>
      </c>
      <c r="AX57">
        <f>IF(Z57&gt;0, (R57*SUMPRODUCT(K57:$K$98, X57:$X$98)-K57*$AZ$3)/Z57, 0)</f>
        <v>-1396090461318440.3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0.82421808699999999</v>
      </c>
      <c r="Q58" s="5">
        <f t="shared" si="60"/>
        <v>50</v>
      </c>
      <c r="R58">
        <f t="shared" si="31"/>
        <v>100000</v>
      </c>
      <c r="S58">
        <f t="shared" si="32"/>
        <v>-7518970663978638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-112.74204554576978</v>
      </c>
      <c r="AC58">
        <f t="shared" si="33"/>
        <v>-100.6625406660569</v>
      </c>
      <c r="AE58">
        <f t="shared" si="34"/>
        <v>0</v>
      </c>
      <c r="AF58">
        <f t="shared" si="35"/>
        <v>0</v>
      </c>
      <c r="AG58">
        <f t="shared" si="36"/>
        <v>-6.6939043364209413E-13</v>
      </c>
      <c r="AH58">
        <f t="shared" si="37"/>
        <v>-6.6560180503235891E-9</v>
      </c>
      <c r="AI58">
        <f t="shared" si="38"/>
        <v>-6.6566874407572312E-9</v>
      </c>
      <c r="AJ58">
        <f t="shared" si="39"/>
        <v>-12.079504879712886</v>
      </c>
      <c r="AK58">
        <f t="shared" si="61"/>
        <v>-7.8919431882038857</v>
      </c>
      <c r="AL58">
        <f t="shared" si="40"/>
        <v>-19.971448074573459</v>
      </c>
      <c r="AN58">
        <f t="shared" si="41"/>
        <v>0</v>
      </c>
      <c r="AO58">
        <f t="shared" si="42"/>
        <v>0</v>
      </c>
      <c r="AP58">
        <f t="shared" si="43"/>
        <v>-3.3618830106773416E-15</v>
      </c>
      <c r="AQ58">
        <f t="shared" si="44"/>
        <v>-3.3428553617646819E-11</v>
      </c>
      <c r="AR58">
        <f t="shared" si="45"/>
        <v>-3.3431915500657491E-11</v>
      </c>
      <c r="AS58">
        <f t="shared" si="46"/>
        <v>-6.0666959358152188E-2</v>
      </c>
      <c r="AT58">
        <f t="shared" si="47"/>
        <v>-3.9635746781286216E-2</v>
      </c>
      <c r="AU58">
        <f t="shared" si="48"/>
        <v>-0.10030270617287032</v>
      </c>
      <c r="AW58">
        <v>55</v>
      </c>
      <c r="AX58">
        <f>IF(Z58&gt;0, (R58*SUMPRODUCT(K58:$K$98, X58:$X$98)-K58*$AZ$3)/Z58, 0)</f>
        <v>-7518970663978638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0.82894669600000004</v>
      </c>
      <c r="Q59" s="5">
        <f t="shared" si="60"/>
        <v>50</v>
      </c>
      <c r="R59">
        <f t="shared" si="31"/>
        <v>100000</v>
      </c>
      <c r="S59">
        <f t="shared" si="32"/>
        <v>-4.1684128779306664E+16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-100.6625406660569</v>
      </c>
      <c r="AC59">
        <f t="shared" si="33"/>
        <v>-89.877268451865731</v>
      </c>
      <c r="AE59">
        <f t="shared" si="34"/>
        <v>0</v>
      </c>
      <c r="AF59">
        <f t="shared" si="35"/>
        <v>0</v>
      </c>
      <c r="AG59">
        <f t="shared" si="36"/>
        <v>-1.0780754100405199E-13</v>
      </c>
      <c r="AH59">
        <f t="shared" si="37"/>
        <v>-1.1097779766032423E-9</v>
      </c>
      <c r="AI59">
        <f t="shared" si="38"/>
        <v>-1.1098857841442464E-9</v>
      </c>
      <c r="AJ59">
        <f t="shared" si="39"/>
        <v>-10.785272214191167</v>
      </c>
      <c r="AK59">
        <f t="shared" si="61"/>
        <v>-7.0463778466239839</v>
      </c>
      <c r="AL59">
        <f t="shared" si="40"/>
        <v>-17.831650061925036</v>
      </c>
      <c r="AN59">
        <f t="shared" si="41"/>
        <v>0</v>
      </c>
      <c r="AO59">
        <f t="shared" si="42"/>
        <v>0</v>
      </c>
      <c r="AP59">
        <f t="shared" si="43"/>
        <v>-4.8343068440272582E-16</v>
      </c>
      <c r="AQ59">
        <f t="shared" si="44"/>
        <v>-4.9764675250705623E-12</v>
      </c>
      <c r="AR59">
        <f t="shared" si="45"/>
        <v>-4.9769509557549648E-12</v>
      </c>
      <c r="AS59">
        <f t="shared" si="46"/>
        <v>-4.8363328570681069E-2</v>
      </c>
      <c r="AT59">
        <f t="shared" si="47"/>
        <v>-3.1597374666263896E-2</v>
      </c>
      <c r="AU59">
        <f t="shared" si="48"/>
        <v>-7.9960703241921907E-2</v>
      </c>
      <c r="AW59">
        <v>56</v>
      </c>
      <c r="AX59">
        <f>IF(Z59&gt;0, (R59*SUMPRODUCT(K59:$K$98, X59:$X$98)-K59*$AZ$3)/Z59, 0)</f>
        <v>-4.1684128779306664E+16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0.83370721699999994</v>
      </c>
      <c r="Q60" s="5">
        <f t="shared" si="60"/>
        <v>50</v>
      </c>
      <c r="R60">
        <f t="shared" si="31"/>
        <v>100000</v>
      </c>
      <c r="S60">
        <f t="shared" si="32"/>
        <v>-2.3812981898455894E+17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-89.877268451865731</v>
      </c>
      <c r="AC60">
        <f t="shared" si="33"/>
        <v>-80.247561117741597</v>
      </c>
      <c r="AE60">
        <f t="shared" si="34"/>
        <v>0</v>
      </c>
      <c r="AF60">
        <f t="shared" si="35"/>
        <v>0</v>
      </c>
      <c r="AG60">
        <f t="shared" si="36"/>
        <v>-1.6849540611909903E-14</v>
      </c>
      <c r="AH60">
        <f t="shared" si="37"/>
        <v>-1.7975984996420312E-10</v>
      </c>
      <c r="AI60">
        <f t="shared" si="38"/>
        <v>-1.7977669950481503E-10</v>
      </c>
      <c r="AJ60">
        <f t="shared" si="39"/>
        <v>-9.6297073341241344</v>
      </c>
      <c r="AK60">
        <f t="shared" si="61"/>
        <v>-6.2914087916306016</v>
      </c>
      <c r="AL60">
        <f t="shared" si="40"/>
        <v>-15.921116125934512</v>
      </c>
      <c r="AN60">
        <f t="shared" si="41"/>
        <v>0</v>
      </c>
      <c r="AO60">
        <f t="shared" si="42"/>
        <v>0</v>
      </c>
      <c r="AP60">
        <f t="shared" si="43"/>
        <v>-6.7461363440086371E-17</v>
      </c>
      <c r="AQ60">
        <f t="shared" si="44"/>
        <v>-7.1971366161750326E-13</v>
      </c>
      <c r="AR60">
        <f t="shared" si="45"/>
        <v>-7.1978112298094334E-13</v>
      </c>
      <c r="AS60">
        <f t="shared" si="46"/>
        <v>-3.8554949434634896E-2</v>
      </c>
      <c r="AT60">
        <f t="shared" si="47"/>
        <v>-2.5189233630639477E-2</v>
      </c>
      <c r="AU60">
        <f t="shared" si="48"/>
        <v>-6.3744183065994151E-2</v>
      </c>
      <c r="AW60">
        <v>57</v>
      </c>
      <c r="AX60">
        <f>IF(Z60&gt;0, (R60*SUMPRODUCT(K60:$K$98, X60:$X$98)-K60*$AZ$3)/Z60, 0)</f>
        <v>-2.3812981898455894E+17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0.83838979800000002</v>
      </c>
      <c r="Q61" s="5">
        <f t="shared" si="60"/>
        <v>50</v>
      </c>
      <c r="R61">
        <f t="shared" si="31"/>
        <v>100000</v>
      </c>
      <c r="S61">
        <f t="shared" si="32"/>
        <v>-1.4023852419090099E+18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-80.247561117741597</v>
      </c>
      <c r="AC61">
        <f t="shared" si="33"/>
        <v>-71.649608140841352</v>
      </c>
      <c r="AE61">
        <f t="shared" si="34"/>
        <v>0</v>
      </c>
      <c r="AF61">
        <f t="shared" si="35"/>
        <v>0</v>
      </c>
      <c r="AG61">
        <f t="shared" si="36"/>
        <v>-2.5545622557788635E-15</v>
      </c>
      <c r="AH61">
        <f t="shared" si="37"/>
        <v>-2.8252965900023881E-11</v>
      </c>
      <c r="AI61">
        <f t="shared" si="38"/>
        <v>-2.825552046227966E-11</v>
      </c>
      <c r="AJ61">
        <f t="shared" si="39"/>
        <v>-8.5979529769002454</v>
      </c>
      <c r="AK61">
        <f t="shared" si="61"/>
        <v>-5.617329278241912</v>
      </c>
      <c r="AL61">
        <f t="shared" si="40"/>
        <v>-14.215282255170411</v>
      </c>
      <c r="AN61">
        <f t="shared" si="41"/>
        <v>0</v>
      </c>
      <c r="AO61">
        <f t="shared" si="42"/>
        <v>0</v>
      </c>
      <c r="AP61">
        <f t="shared" si="43"/>
        <v>-9.1319919092383093E-18</v>
      </c>
      <c r="AQ61">
        <f t="shared" si="44"/>
        <v>-1.0099806940596177E-13</v>
      </c>
      <c r="AR61">
        <f t="shared" si="45"/>
        <v>-1.0100720139787101E-13</v>
      </c>
      <c r="AS61">
        <f t="shared" si="46"/>
        <v>-3.0735769638593327E-2</v>
      </c>
      <c r="AT61">
        <f t="shared" si="47"/>
        <v>-2.0080702830549135E-2</v>
      </c>
      <c r="AU61">
        <f t="shared" si="48"/>
        <v>-5.0816472469243465E-2</v>
      </c>
      <c r="AW61">
        <v>58</v>
      </c>
      <c r="AX61">
        <f>IF(Z61&gt;0, (R61*SUMPRODUCT(K61:$K$98, X61:$X$98)-K61*$AZ$3)/Z61, 0)</f>
        <v>-1.4023852419090099E+18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0.84318435700000005</v>
      </c>
      <c r="Q62" s="5">
        <f t="shared" si="60"/>
        <v>50</v>
      </c>
      <c r="R62">
        <f t="shared" si="31"/>
        <v>100000</v>
      </c>
      <c r="S62">
        <f t="shared" si="32"/>
        <v>-8.5285849293041848E+18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-71.649608140841352</v>
      </c>
      <c r="AC62">
        <f t="shared" si="33"/>
        <v>-63.972864411465572</v>
      </c>
      <c r="AE62">
        <f t="shared" si="34"/>
        <v>0</v>
      </c>
      <c r="AF62">
        <f t="shared" si="35"/>
        <v>0</v>
      </c>
      <c r="AG62">
        <f t="shared" si="36"/>
        <v>-3.7504970016570423E-16</v>
      </c>
      <c r="AH62">
        <f t="shared" si="37"/>
        <v>-4.3079338661107419E-12</v>
      </c>
      <c r="AI62">
        <f t="shared" si="38"/>
        <v>-4.3083089158109076E-12</v>
      </c>
      <c r="AJ62">
        <f t="shared" si="39"/>
        <v>-7.6767437293757794</v>
      </c>
      <c r="AK62">
        <f t="shared" si="61"/>
        <v>-5.0154725698588951</v>
      </c>
      <c r="AL62">
        <f t="shared" si="40"/>
        <v>-12.692216299238982</v>
      </c>
      <c r="AN62">
        <f t="shared" si="41"/>
        <v>0</v>
      </c>
      <c r="AO62">
        <f t="shared" si="42"/>
        <v>0</v>
      </c>
      <c r="AP62">
        <f t="shared" si="43"/>
        <v>-1.1970707714514461E-18</v>
      </c>
      <c r="AQ62">
        <f t="shared" si="44"/>
        <v>-1.374991558235769E-14</v>
      </c>
      <c r="AR62">
        <f t="shared" si="45"/>
        <v>-1.3751112653129141E-14</v>
      </c>
      <c r="AS62">
        <f t="shared" si="46"/>
        <v>-2.4502367377706925E-2</v>
      </c>
      <c r="AT62">
        <f t="shared" si="47"/>
        <v>-1.6008213353435361E-2</v>
      </c>
      <c r="AU62">
        <f t="shared" si="48"/>
        <v>-4.0510580731156036E-2</v>
      </c>
      <c r="AW62">
        <v>59</v>
      </c>
      <c r="AX62">
        <f>IF(Z62&gt;0, (R62*SUMPRODUCT(K62:$K$98, X62:$X$98)-K62*$AZ$3)/Z62, 0)</f>
        <v>-8.5285849293041848E+18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0.84806285100000001</v>
      </c>
      <c r="Q63" s="5">
        <f t="shared" si="60"/>
        <v>50</v>
      </c>
      <c r="R63">
        <f t="shared" si="31"/>
        <v>100000</v>
      </c>
      <c r="S63">
        <f t="shared" si="32"/>
        <v>-5.3649154053341045E+19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-63.972864411465572</v>
      </c>
      <c r="AC63">
        <f t="shared" si="33"/>
        <v>-57.118628938808556</v>
      </c>
      <c r="AE63">
        <f t="shared" si="34"/>
        <v>0</v>
      </c>
      <c r="AF63">
        <f t="shared" si="35"/>
        <v>0</v>
      </c>
      <c r="AG63">
        <f t="shared" si="36"/>
        <v>-5.32334851748249E-17</v>
      </c>
      <c r="AH63">
        <f t="shared" si="37"/>
        <v>-6.3613143597844464E-13</v>
      </c>
      <c r="AI63">
        <f t="shared" si="38"/>
        <v>-6.3618466946361947E-13</v>
      </c>
      <c r="AJ63">
        <f t="shared" si="39"/>
        <v>-6.8542354726570167</v>
      </c>
      <c r="AK63">
        <f t="shared" si="61"/>
        <v>-4.4781005088025907</v>
      </c>
      <c r="AL63">
        <f t="shared" si="40"/>
        <v>-11.332335981460243</v>
      </c>
      <c r="AN63">
        <f t="shared" si="41"/>
        <v>0</v>
      </c>
      <c r="AO63">
        <f t="shared" si="42"/>
        <v>0</v>
      </c>
      <c r="AP63">
        <f t="shared" si="43"/>
        <v>-1.5170429683129365E-19</v>
      </c>
      <c r="AQ63">
        <f t="shared" si="44"/>
        <v>-1.8128415201533623E-15</v>
      </c>
      <c r="AR63">
        <f t="shared" si="45"/>
        <v>-1.8129932244501932E-15</v>
      </c>
      <c r="AS63">
        <f t="shared" si="46"/>
        <v>-1.9533137259014014E-2</v>
      </c>
      <c r="AT63">
        <f t="shared" si="47"/>
        <v>-1.2761649675889174E-2</v>
      </c>
      <c r="AU63">
        <f t="shared" si="48"/>
        <v>-3.2294786934905E-2</v>
      </c>
      <c r="AW63">
        <v>60</v>
      </c>
      <c r="AX63">
        <f>IF(Z63&gt;0, (R63*SUMPRODUCT(K63:$K$98, X63:$X$98)-K63*$AZ$3)/Z63, 0)</f>
        <v>-5.3649154053341045E+19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0.85299375700000002</v>
      </c>
      <c r="Q64" s="5">
        <f t="shared" si="60"/>
        <v>50</v>
      </c>
      <c r="R64">
        <f t="shared" si="31"/>
        <v>100000</v>
      </c>
      <c r="S64">
        <f t="shared" si="32"/>
        <v>-3.4962662544340248E+20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-57.118628938808556</v>
      </c>
      <c r="AC64">
        <f t="shared" si="33"/>
        <v>-50.998775838221924</v>
      </c>
      <c r="AE64">
        <f t="shared" si="34"/>
        <v>0</v>
      </c>
      <c r="AF64">
        <f t="shared" si="35"/>
        <v>0</v>
      </c>
      <c r="AG64">
        <f t="shared" si="36"/>
        <v>-7.2933198055989585E-18</v>
      </c>
      <c r="AH64">
        <f t="shared" si="37"/>
        <v>-9.0815661034955389E-14</v>
      </c>
      <c r="AI64">
        <f t="shared" si="38"/>
        <v>-9.0822954354760982E-14</v>
      </c>
      <c r="AJ64">
        <f t="shared" si="39"/>
        <v>-6.1198531005866315</v>
      </c>
      <c r="AK64">
        <f t="shared" si="61"/>
        <v>-3.9983040257165992</v>
      </c>
      <c r="AL64">
        <f t="shared" si="40"/>
        <v>-10.118157126303322</v>
      </c>
      <c r="AN64">
        <f t="shared" si="41"/>
        <v>0</v>
      </c>
      <c r="AO64">
        <f t="shared" si="42"/>
        <v>0</v>
      </c>
      <c r="AP64">
        <f t="shared" si="43"/>
        <v>-1.8557531924832455E-20</v>
      </c>
      <c r="AQ64">
        <f t="shared" si="44"/>
        <v>-2.3107646090565782E-16</v>
      </c>
      <c r="AR64">
        <f t="shared" si="45"/>
        <v>-2.3109501843758264E-16</v>
      </c>
      <c r="AS64">
        <f t="shared" si="46"/>
        <v>-1.5571697432249716E-2</v>
      </c>
      <c r="AT64">
        <f t="shared" si="47"/>
        <v>-1.0173508989069815E-2</v>
      </c>
      <c r="AU64">
        <f t="shared" si="48"/>
        <v>-2.5745206421319763E-2</v>
      </c>
      <c r="AW64">
        <v>61</v>
      </c>
      <c r="AX64">
        <f>IF(Z64&gt;0, (R64*SUMPRODUCT(K64:$K$98, X64:$X$98)-K64*$AZ$3)/Z64, 0)</f>
        <v>-3.4962662544340248E+20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0.85794593600000002</v>
      </c>
      <c r="Q65" s="5">
        <f t="shared" si="60"/>
        <v>50</v>
      </c>
      <c r="R65">
        <f t="shared" si="31"/>
        <v>100000</v>
      </c>
      <c r="S65">
        <f t="shared" si="32"/>
        <v>-2.3639305024355854E+21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-50.998775838221924</v>
      </c>
      <c r="AC65">
        <f t="shared" si="33"/>
        <v>-45.534621284126722</v>
      </c>
      <c r="AE65">
        <f t="shared" si="34"/>
        <v>0</v>
      </c>
      <c r="AF65">
        <f t="shared" si="35"/>
        <v>0</v>
      </c>
      <c r="AG65">
        <f t="shared" si="36"/>
        <v>-9.6311252038103208E-19</v>
      </c>
      <c r="AH65">
        <f t="shared" si="37"/>
        <v>-1.2514548174323875E-14</v>
      </c>
      <c r="AI65">
        <f t="shared" si="38"/>
        <v>-1.2515511286844255E-14</v>
      </c>
      <c r="AJ65">
        <f t="shared" si="39"/>
        <v>-5.4641545540952023</v>
      </c>
      <c r="AK65">
        <f t="shared" si="61"/>
        <v>-3.5699143086755352</v>
      </c>
      <c r="AL65">
        <f t="shared" si="40"/>
        <v>-9.0340688627707504</v>
      </c>
      <c r="AN65">
        <f t="shared" si="41"/>
        <v>0</v>
      </c>
      <c r="AO65">
        <f t="shared" si="42"/>
        <v>0</v>
      </c>
      <c r="AP65">
        <f t="shared" si="43"/>
        <v>-2.1880334897177386E-21</v>
      </c>
      <c r="AQ65">
        <f t="shared" si="44"/>
        <v>-2.8430998387679045E-17</v>
      </c>
      <c r="AR65">
        <f t="shared" si="45"/>
        <v>-2.8433186421168759E-17</v>
      </c>
      <c r="AS65">
        <f t="shared" si="46"/>
        <v>-1.241366185606641E-2</v>
      </c>
      <c r="AT65">
        <f t="shared" si="47"/>
        <v>-8.110259079296727E-3</v>
      </c>
      <c r="AU65">
        <f t="shared" si="48"/>
        <v>-2.0523920935363166E-2</v>
      </c>
      <c r="AW65">
        <v>62</v>
      </c>
      <c r="AX65">
        <f>IF(Z65&gt;0, (R65*SUMPRODUCT(K65:$K$98, X65:$X$98)-K65*$AZ$3)/Z65, 0)</f>
        <v>-2.3639305024355854E+21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0.86292441799999997</v>
      </c>
      <c r="Q66" s="5">
        <f t="shared" si="60"/>
        <v>50</v>
      </c>
      <c r="R66">
        <f t="shared" si="31"/>
        <v>100000</v>
      </c>
      <c r="S66">
        <f t="shared" si="32"/>
        <v>-1.6609424100984917E+22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-45.534621284126722</v>
      </c>
      <c r="AC66">
        <f t="shared" si="33"/>
        <v>-40.655911860827423</v>
      </c>
      <c r="AE66">
        <f t="shared" si="34"/>
        <v>0</v>
      </c>
      <c r="AF66">
        <f t="shared" si="35"/>
        <v>0</v>
      </c>
      <c r="AG66">
        <f t="shared" si="36"/>
        <v>-1.2238808405890659E-19</v>
      </c>
      <c r="AH66">
        <f t="shared" si="37"/>
        <v>-1.6621866222366304E-15</v>
      </c>
      <c r="AI66">
        <f t="shared" si="38"/>
        <v>-1.6623090103206893E-15</v>
      </c>
      <c r="AJ66">
        <f t="shared" si="39"/>
        <v>-4.8787094232992985</v>
      </c>
      <c r="AK66">
        <f t="shared" si="61"/>
        <v>-3.1874234898888707</v>
      </c>
      <c r="AL66">
        <f t="shared" si="40"/>
        <v>-8.0661329131881701</v>
      </c>
      <c r="AN66">
        <f t="shared" si="41"/>
        <v>0</v>
      </c>
      <c r="AO66">
        <f t="shared" si="42"/>
        <v>0</v>
      </c>
      <c r="AP66">
        <f t="shared" si="43"/>
        <v>-2.4825502601908284E-22</v>
      </c>
      <c r="AQ66">
        <f t="shared" si="44"/>
        <v>-3.3716205815699789E-18</v>
      </c>
      <c r="AR66">
        <f t="shared" si="45"/>
        <v>-3.3718688365959979E-18</v>
      </c>
      <c r="AS66">
        <f t="shared" si="46"/>
        <v>-9.8960952296447968E-3</v>
      </c>
      <c r="AT66">
        <f t="shared" si="47"/>
        <v>-6.4654488833679261E-3</v>
      </c>
      <c r="AU66">
        <f t="shared" si="48"/>
        <v>-1.6361544113012726E-2</v>
      </c>
      <c r="AW66">
        <v>63</v>
      </c>
      <c r="AX66">
        <f>IF(Z66&gt;0, (R66*SUMPRODUCT(K66:$K$98, X66:$X$98)-K66*$AZ$3)/Z66, 0)</f>
        <v>-1.6609424100984917E+22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0.86793829099999997</v>
      </c>
      <c r="Q67" s="5">
        <f t="shared" si="60"/>
        <v>50</v>
      </c>
      <c r="R67">
        <f t="shared" ref="R67:R79" si="62">$C$6</f>
        <v>100000</v>
      </c>
      <c r="S67">
        <f t="shared" ref="S67:S79" si="63">AX67</f>
        <v>-1.214946363507655E+23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-40.655911860827423</v>
      </c>
      <c r="AC67">
        <f t="shared" ref="AC67:AC79" si="64">S67*Z67</f>
        <v>-36.299921304310196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-1.4938898701465797E-20</v>
      </c>
      <c r="AH67">
        <f t="shared" ref="AH67:AH79" si="68">-X67*R67</f>
        <v>-2.1245060903370347E-16</v>
      </c>
      <c r="AI67">
        <f t="shared" ref="AI67:AI79" si="69">SUM(AE67:AH67)</f>
        <v>-2.1246554793240493E-16</v>
      </c>
      <c r="AJ67">
        <f t="shared" ref="AJ67:AJ79" si="70">AB67-AC67</f>
        <v>-4.3559905565172272</v>
      </c>
      <c r="AK67">
        <f t="shared" si="61"/>
        <v>-2.8459138302579201</v>
      </c>
      <c r="AL67">
        <f t="shared" ref="AL67:AL79" si="71">SUM(AI67:AK67)</f>
        <v>-7.2019043867751478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-2.7055743521186358E-23</v>
      </c>
      <c r="AQ67">
        <f t="shared" ref="AQ67:AQ79" si="75">AH67*$K67</f>
        <v>-3.8476793395564874E-19</v>
      </c>
      <c r="AR67">
        <f t="shared" ref="AR67:AR79" si="76">AI67*$K67</f>
        <v>-3.847949896991699E-19</v>
      </c>
      <c r="AS67">
        <f t="shared" ref="AS67:AS79" si="77">AJ67*$K67</f>
        <v>-7.8891065287346844E-3</v>
      </c>
      <c r="AT67">
        <f t="shared" ref="AT67:AT79" si="78">AK67*$K67</f>
        <v>-5.1542162654399908E-3</v>
      </c>
      <c r="AU67">
        <f t="shared" ref="AU67:AU79" si="79">AL67*$K67</f>
        <v>-1.3043322794174677E-2</v>
      </c>
      <c r="AW67">
        <v>64</v>
      </c>
      <c r="AX67">
        <f>IF(Z67&gt;0, (R67*SUMPRODUCT(K67:$K$98, X67:$X$98)-K67*$AZ$3)/Z67, 0)</f>
        <v>-1.214946363507655E+23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0.872959127</v>
      </c>
      <c r="Q68" s="5">
        <f t="shared" si="60"/>
        <v>50</v>
      </c>
      <c r="R68">
        <f t="shared" si="62"/>
        <v>100000</v>
      </c>
      <c r="S68">
        <f t="shared" si="63"/>
        <v>-9.2683308919450786E+23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-36.299921304310196</v>
      </c>
      <c r="AC68">
        <f t="shared" si="64"/>
        <v>-32.410644021705529</v>
      </c>
      <c r="AE68">
        <f t="shared" si="65"/>
        <v>0</v>
      </c>
      <c r="AF68">
        <f t="shared" si="66"/>
        <v>0</v>
      </c>
      <c r="AG68">
        <f t="shared" si="67"/>
        <v>-1.7484617456781228E-21</v>
      </c>
      <c r="AH68">
        <f t="shared" si="68"/>
        <v>-2.608209593754603E-17</v>
      </c>
      <c r="AI68">
        <f t="shared" si="69"/>
        <v>-2.6083844399291709E-17</v>
      </c>
      <c r="AJ68">
        <f t="shared" si="70"/>
        <v>-3.8892772826046667</v>
      </c>
      <c r="AK68">
        <f t="shared" si="61"/>
        <v>-2.540994491301714</v>
      </c>
      <c r="AL68">
        <f t="shared" si="71"/>
        <v>-6.4302717739063802</v>
      </c>
      <c r="AN68">
        <f t="shared" si="72"/>
        <v>0</v>
      </c>
      <c r="AO68">
        <f t="shared" si="73"/>
        <v>0</v>
      </c>
      <c r="AP68">
        <f t="shared" si="74"/>
        <v>-2.8273462869497715E-24</v>
      </c>
      <c r="AQ68">
        <f t="shared" si="75"/>
        <v>-4.2175996865340615E-20</v>
      </c>
      <c r="AR68">
        <f t="shared" si="76"/>
        <v>-4.2178824211627571E-20</v>
      </c>
      <c r="AS68">
        <f t="shared" si="77"/>
        <v>-6.2891474240550724E-3</v>
      </c>
      <c r="AT68">
        <f t="shared" si="78"/>
        <v>-4.1089096503826453E-3</v>
      </c>
      <c r="AU68">
        <f t="shared" si="79"/>
        <v>-1.0398057074437717E-2</v>
      </c>
      <c r="AW68">
        <v>65</v>
      </c>
      <c r="AX68">
        <f>IF(Z68&gt;0, (R68*SUMPRODUCT(K68:$K$98, X68:$X$98)-K68*$AZ$3)/Z68, 0)</f>
        <v>-9.2683308919450786E+23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0.877957722</v>
      </c>
      <c r="Q69" s="5">
        <f t="shared" ref="Q69:Q79" si="91">$C$8</f>
        <v>50</v>
      </c>
      <c r="R69">
        <f t="shared" si="62"/>
        <v>100000</v>
      </c>
      <c r="S69">
        <f t="shared" si="63"/>
        <v>-7.3858686086663412E+24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-32.410644021705529</v>
      </c>
      <c r="AC69">
        <f t="shared" si="64"/>
        <v>-28.938075019379934</v>
      </c>
      <c r="AE69">
        <f t="shared" si="65"/>
        <v>0</v>
      </c>
      <c r="AF69">
        <f t="shared" si="66"/>
        <v>0</v>
      </c>
      <c r="AG69">
        <f t="shared" si="67"/>
        <v>-1.9590163698163359E-22</v>
      </c>
      <c r="AH69">
        <f t="shared" si="68"/>
        <v>-3.0701509824794163E-18</v>
      </c>
      <c r="AI69">
        <f t="shared" si="69"/>
        <v>-3.070346884116398E-18</v>
      </c>
      <c r="AJ69">
        <f t="shared" si="70"/>
        <v>-3.4725690023255957</v>
      </c>
      <c r="AK69">
        <f t="shared" si="61"/>
        <v>-2.2687450815193873</v>
      </c>
      <c r="AL69">
        <f t="shared" si="71"/>
        <v>-5.7413140838449834</v>
      </c>
      <c r="AN69">
        <f t="shared" si="72"/>
        <v>0</v>
      </c>
      <c r="AO69">
        <f t="shared" si="73"/>
        <v>0</v>
      </c>
      <c r="AP69">
        <f t="shared" si="74"/>
        <v>-2.8284135596847692E-25</v>
      </c>
      <c r="AQ69">
        <f t="shared" si="75"/>
        <v>-4.4326616167778211E-21</v>
      </c>
      <c r="AR69">
        <f t="shared" si="76"/>
        <v>-4.4329444581337896E-21</v>
      </c>
      <c r="AS69">
        <f t="shared" si="77"/>
        <v>-5.0136698214724752E-3</v>
      </c>
      <c r="AT69">
        <f t="shared" si="78"/>
        <v>-3.2755976166953479E-3</v>
      </c>
      <c r="AU69">
        <f t="shared" si="79"/>
        <v>-8.2892674381678244E-3</v>
      </c>
      <c r="AW69">
        <v>66</v>
      </c>
      <c r="AX69">
        <f>IF(Z69&gt;0, (R69*SUMPRODUCT(K69:$K$98, X69:$X$98)-K69*$AZ$3)/Z69, 0)</f>
        <v>-7.3858686086663412E+24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0.88376105100000002</v>
      </c>
      <c r="Q70" s="5">
        <f t="shared" si="91"/>
        <v>50</v>
      </c>
      <c r="R70">
        <f t="shared" si="62"/>
        <v>100000</v>
      </c>
      <c r="S70">
        <f t="shared" si="63"/>
        <v>-6.2072578894319541E+25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-28.938075019379934</v>
      </c>
      <c r="AC70">
        <f t="shared" si="64"/>
        <v>-25.837566981589227</v>
      </c>
      <c r="AE70">
        <f t="shared" si="65"/>
        <v>0</v>
      </c>
      <c r="AF70">
        <f t="shared" si="66"/>
        <v>0</v>
      </c>
      <c r="AG70">
        <f t="shared" si="67"/>
        <v>-2.0812384020308284E-23</v>
      </c>
      <c r="AH70">
        <f t="shared" si="68"/>
        <v>-3.462604731830179E-19</v>
      </c>
      <c r="AI70">
        <f t="shared" si="69"/>
        <v>-3.462812855670382E-19</v>
      </c>
      <c r="AJ70">
        <f t="shared" si="70"/>
        <v>-3.100508037790707</v>
      </c>
      <c r="AK70">
        <f t="shared" si="61"/>
        <v>-2.0256652513565956</v>
      </c>
      <c r="AL70">
        <f t="shared" si="71"/>
        <v>-5.1261732891473031</v>
      </c>
      <c r="AN70">
        <f t="shared" si="72"/>
        <v>0</v>
      </c>
      <c r="AO70">
        <f t="shared" si="73"/>
        <v>0</v>
      </c>
      <c r="AP70">
        <f t="shared" si="74"/>
        <v>-2.6829257492701666E-26</v>
      </c>
      <c r="AQ70">
        <f t="shared" si="75"/>
        <v>-4.4636459645886829E-22</v>
      </c>
      <c r="AR70">
        <f t="shared" si="76"/>
        <v>-4.4639142571636105E-22</v>
      </c>
      <c r="AS70">
        <f t="shared" si="77"/>
        <v>-3.9968668857401704E-3</v>
      </c>
      <c r="AT70">
        <f t="shared" si="78"/>
        <v>-2.6112863653502453E-3</v>
      </c>
      <c r="AU70">
        <f t="shared" si="79"/>
        <v>-6.6081532510904161E-3</v>
      </c>
      <c r="AW70">
        <v>67</v>
      </c>
      <c r="AX70">
        <f>IF(Z70&gt;0, (R70*SUMPRODUCT(K70:$K$98, X70:$X$98)-K70*$AZ$3)/Z70, 0)</f>
        <v>-6.2072578894319541E+25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0.88953285599999998</v>
      </c>
      <c r="Q71" s="5">
        <f t="shared" si="91"/>
        <v>50</v>
      </c>
      <c r="R71">
        <f t="shared" si="62"/>
        <v>100000</v>
      </c>
      <c r="S71">
        <f t="shared" si="63"/>
        <v>-5.5164248962184821E+26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-25.837566981589227</v>
      </c>
      <c r="AC71">
        <f t="shared" si="64"/>
        <v>-23.069256233561809</v>
      </c>
      <c r="AE71">
        <f t="shared" si="65"/>
        <v>0</v>
      </c>
      <c r="AF71">
        <f t="shared" si="66"/>
        <v>0</v>
      </c>
      <c r="AG71">
        <f t="shared" si="67"/>
        <v>-2.0909607823516115E-24</v>
      </c>
      <c r="AH71">
        <f t="shared" si="68"/>
        <v>-3.7026598795507182E-20</v>
      </c>
      <c r="AI71">
        <f t="shared" si="69"/>
        <v>-3.7028689756289535E-20</v>
      </c>
      <c r="AJ71">
        <f t="shared" si="70"/>
        <v>-2.7683107480274174</v>
      </c>
      <c r="AK71">
        <f t="shared" si="61"/>
        <v>-1.8086296887112461</v>
      </c>
      <c r="AL71">
        <f t="shared" si="71"/>
        <v>-4.5769404367386635</v>
      </c>
      <c r="AN71">
        <f t="shared" si="72"/>
        <v>0</v>
      </c>
      <c r="AO71">
        <f t="shared" si="73"/>
        <v>0</v>
      </c>
      <c r="AP71">
        <f t="shared" si="74"/>
        <v>-2.4066597106538726E-27</v>
      </c>
      <c r="AQ71">
        <f t="shared" si="75"/>
        <v>-4.2616975074718413E-23</v>
      </c>
      <c r="AR71">
        <f t="shared" si="76"/>
        <v>-4.2619381734429066E-23</v>
      </c>
      <c r="AS71">
        <f t="shared" si="77"/>
        <v>-3.1862778106984779E-3</v>
      </c>
      <c r="AT71">
        <f t="shared" si="78"/>
        <v>-2.0817015029896725E-3</v>
      </c>
      <c r="AU71">
        <f t="shared" si="79"/>
        <v>-5.2679793136881509E-3</v>
      </c>
      <c r="AW71">
        <v>68</v>
      </c>
      <c r="AX71">
        <f>IF(Z71&gt;0, (R71*SUMPRODUCT(K71:$K$98, X71:$X$98)-K71*$AZ$3)/Z71, 0)</f>
        <v>-5.5164248962184821E+26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0.89526598199999996</v>
      </c>
      <c r="Q72" s="5">
        <f t="shared" si="91"/>
        <v>50</v>
      </c>
      <c r="R72">
        <f t="shared" si="62"/>
        <v>100000</v>
      </c>
      <c r="S72">
        <f t="shared" si="63"/>
        <v>-5.1991665460908027E+27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-23.069256233561809</v>
      </c>
      <c r="AC72">
        <f t="shared" si="64"/>
        <v>-20.597550208537328</v>
      </c>
      <c r="AE72">
        <f t="shared" si="65"/>
        <v>0</v>
      </c>
      <c r="AF72">
        <f t="shared" si="66"/>
        <v>0</v>
      </c>
      <c r="AG72">
        <f t="shared" si="67"/>
        <v>-1.9808511639259183E-25</v>
      </c>
      <c r="AH72">
        <f t="shared" si="68"/>
        <v>-3.7439321162710068E-21</v>
      </c>
      <c r="AI72">
        <f t="shared" si="69"/>
        <v>-3.7441302013873991E-21</v>
      </c>
      <c r="AJ72">
        <f t="shared" si="70"/>
        <v>-2.4717060250244813</v>
      </c>
      <c r="AK72">
        <f t="shared" ref="AK72:AK79" si="92">G72*SUM(AB72:AB72, AE72:AF72)</f>
        <v>-1.6148479363493269</v>
      </c>
      <c r="AL72">
        <f t="shared" si="71"/>
        <v>-4.0865539613738084</v>
      </c>
      <c r="AN72">
        <f t="shared" si="72"/>
        <v>0</v>
      </c>
      <c r="AO72">
        <f t="shared" si="73"/>
        <v>0</v>
      </c>
      <c r="AP72">
        <f t="shared" si="74"/>
        <v>-2.0356477174014191E-28</v>
      </c>
      <c r="AQ72">
        <f t="shared" si="75"/>
        <v>-3.8475010164256685E-24</v>
      </c>
      <c r="AR72">
        <f t="shared" si="76"/>
        <v>-3.8477045811974087E-24</v>
      </c>
      <c r="AS72">
        <f t="shared" si="77"/>
        <v>-2.5400811628654976E-3</v>
      </c>
      <c r="AT72">
        <f t="shared" si="78"/>
        <v>-1.6595196930721239E-3</v>
      </c>
      <c r="AU72">
        <f t="shared" si="79"/>
        <v>-4.1996008559376215E-3</v>
      </c>
      <c r="AW72">
        <v>69</v>
      </c>
      <c r="AX72">
        <f>IF(Z72&gt;0, (R72*SUMPRODUCT(K72:$K$98, X72:$X$98)-K72*$AZ$3)/Z72, 0)</f>
        <v>-5.1991665460908027E+27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0.900953271</v>
      </c>
      <c r="Q73" s="5">
        <f t="shared" si="91"/>
        <v>50</v>
      </c>
      <c r="R73">
        <f t="shared" si="62"/>
        <v>100000</v>
      </c>
      <c r="S73">
        <f t="shared" si="63"/>
        <v>-5.2131201670317085E+28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-20.597550208537328</v>
      </c>
      <c r="AC73">
        <f t="shared" si="64"/>
        <v>-18.390669829051184</v>
      </c>
      <c r="AE73">
        <f t="shared" si="65"/>
        <v>0</v>
      </c>
      <c r="AF73">
        <f t="shared" si="66"/>
        <v>0</v>
      </c>
      <c r="AG73">
        <f t="shared" si="67"/>
        <v>-1.7638831678344588E-26</v>
      </c>
      <c r="AH73">
        <f t="shared" si="68"/>
        <v>-3.5693086710064268E-22</v>
      </c>
      <c r="AI73">
        <f t="shared" si="69"/>
        <v>-3.5694850593232104E-22</v>
      </c>
      <c r="AJ73">
        <f t="shared" si="70"/>
        <v>-2.2068803794861438</v>
      </c>
      <c r="AK73">
        <f t="shared" si="92"/>
        <v>-1.4418285145976131</v>
      </c>
      <c r="AL73">
        <f t="shared" si="71"/>
        <v>-3.6487088940837569</v>
      </c>
      <c r="AN73">
        <f t="shared" si="72"/>
        <v>0</v>
      </c>
      <c r="AO73">
        <f t="shared" si="73"/>
        <v>0</v>
      </c>
      <c r="AP73">
        <f t="shared" si="74"/>
        <v>-1.6184622377760074E-29</v>
      </c>
      <c r="AQ73">
        <f t="shared" si="75"/>
        <v>-3.2750419099937363E-25</v>
      </c>
      <c r="AR73">
        <f t="shared" si="76"/>
        <v>-3.2752037562175142E-25</v>
      </c>
      <c r="AS73">
        <f t="shared" si="77"/>
        <v>-2.0249371515190504E-3</v>
      </c>
      <c r="AT73">
        <f t="shared" si="78"/>
        <v>-1.3229589389924456E-3</v>
      </c>
      <c r="AU73">
        <f t="shared" si="79"/>
        <v>-3.3478960905114962E-3</v>
      </c>
      <c r="AW73">
        <v>70</v>
      </c>
      <c r="AX73">
        <f>IF(Z73&gt;0, (R73*SUMPRODUCT(K73:$K$98, X73:$X$98)-K73*$AZ$3)/Z73, 0)</f>
        <v>-5.2131201670317085E+28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0.90658776299999999</v>
      </c>
      <c r="Q74" s="5">
        <f t="shared" si="91"/>
        <v>50</v>
      </c>
      <c r="R74">
        <f t="shared" si="62"/>
        <v>100000</v>
      </c>
      <c r="S74">
        <f t="shared" si="63"/>
        <v>-5.5802023121701958E+29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-18.390669829051184</v>
      </c>
      <c r="AC74">
        <f t="shared" si="64"/>
        <v>-16.420240918795699</v>
      </c>
      <c r="AE74">
        <f t="shared" si="65"/>
        <v>0</v>
      </c>
      <c r="AF74">
        <f t="shared" si="66"/>
        <v>0</v>
      </c>
      <c r="AG74">
        <f t="shared" si="67"/>
        <v>-1.4712944083571859E-27</v>
      </c>
      <c r="AH74">
        <f t="shared" si="68"/>
        <v>-3.1982297906407909E-23</v>
      </c>
      <c r="AI74">
        <f t="shared" si="69"/>
        <v>-3.1983769200816268E-23</v>
      </c>
      <c r="AJ74">
        <f t="shared" si="70"/>
        <v>-1.9704289102554853</v>
      </c>
      <c r="AK74">
        <f t="shared" si="92"/>
        <v>-1.287346888033583</v>
      </c>
      <c r="AL74">
        <f t="shared" si="71"/>
        <v>-3.2577757982890683</v>
      </c>
      <c r="AN74">
        <f t="shared" si="72"/>
        <v>0</v>
      </c>
      <c r="AO74">
        <f t="shared" si="73"/>
        <v>0</v>
      </c>
      <c r="AP74">
        <f t="shared" si="74"/>
        <v>-1.2053531763653805E-30</v>
      </c>
      <c r="AQ74">
        <f t="shared" si="75"/>
        <v>-2.6201393922237934E-26</v>
      </c>
      <c r="AR74">
        <f t="shared" si="76"/>
        <v>-2.6202599275414302E-26</v>
      </c>
      <c r="AS74">
        <f t="shared" si="77"/>
        <v>-1.6142674996165898E-3</v>
      </c>
      <c r="AT74">
        <f t="shared" si="78"/>
        <v>-1.0546547664161713E-3</v>
      </c>
      <c r="AU74">
        <f t="shared" si="79"/>
        <v>-2.6689222660327611E-3</v>
      </c>
      <c r="AW74">
        <v>71</v>
      </c>
      <c r="AX74">
        <f>IF(Z74&gt;0, (R74*SUMPRODUCT(K74:$K$98, X74:$X$98)-K74*$AZ$3)/Z74, 0)</f>
        <v>-5.5802023121701958E+29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0.91219363099999995</v>
      </c>
      <c r="Q75" s="5">
        <f t="shared" si="91"/>
        <v>50</v>
      </c>
      <c r="R75">
        <f t="shared" si="62"/>
        <v>100000</v>
      </c>
      <c r="S75">
        <f t="shared" si="63"/>
        <v>-6.4034905587344638E+30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-16.420240918795699</v>
      </c>
      <c r="AC75">
        <f t="shared" si="64"/>
        <v>-14.660929391781874</v>
      </c>
      <c r="AE75">
        <f t="shared" si="65"/>
        <v>0</v>
      </c>
      <c r="AF75">
        <f t="shared" si="66"/>
        <v>0</v>
      </c>
      <c r="AG75">
        <f t="shared" si="67"/>
        <v>-1.14476075644276E-28</v>
      </c>
      <c r="AH75">
        <f t="shared" si="68"/>
        <v>-2.6842107772586761E-24</v>
      </c>
      <c r="AI75">
        <f t="shared" si="69"/>
        <v>-2.6843252533343202E-24</v>
      </c>
      <c r="AJ75">
        <f t="shared" si="70"/>
        <v>-1.7593115270138249</v>
      </c>
      <c r="AK75">
        <f t="shared" si="92"/>
        <v>-1.149416864315699</v>
      </c>
      <c r="AL75">
        <f t="shared" si="71"/>
        <v>-2.9087283913295239</v>
      </c>
      <c r="AN75">
        <f t="shared" si="72"/>
        <v>0</v>
      </c>
      <c r="AO75">
        <f t="shared" si="73"/>
        <v>0</v>
      </c>
      <c r="AP75">
        <f t="shared" si="74"/>
        <v>-8.3735851799649066E-32</v>
      </c>
      <c r="AQ75">
        <f t="shared" si="75"/>
        <v>-1.963420518903785E-27</v>
      </c>
      <c r="AR75">
        <f t="shared" si="76"/>
        <v>-1.9635042547555844E-27</v>
      </c>
      <c r="AS75">
        <f t="shared" si="77"/>
        <v>-1.2868841674239385E-3</v>
      </c>
      <c r="AT75">
        <f t="shared" si="78"/>
        <v>-8.4076432271697318E-4</v>
      </c>
      <c r="AU75">
        <f t="shared" si="79"/>
        <v>-2.1276484901409116E-3</v>
      </c>
      <c r="AW75">
        <v>72</v>
      </c>
      <c r="AX75">
        <f>IF(Z75&gt;0, (R75*SUMPRODUCT(K75:$K$98, X75:$X$98)-K75*$AZ$3)/Z75, 0)</f>
        <v>-6.4034905587344638E+30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0.91779930600000004</v>
      </c>
      <c r="Q76" s="5">
        <f t="shared" si="91"/>
        <v>50</v>
      </c>
      <c r="R76">
        <f t="shared" si="62"/>
        <v>100000</v>
      </c>
      <c r="S76">
        <f t="shared" si="63"/>
        <v>-7.9187636126937304E+31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-14.660929391781874</v>
      </c>
      <c r="AC76">
        <f t="shared" si="64"/>
        <v>-13.090115528376673</v>
      </c>
      <c r="AE76">
        <f t="shared" si="65"/>
        <v>0</v>
      </c>
      <c r="AF76">
        <f t="shared" si="66"/>
        <v>0</v>
      </c>
      <c r="AG76">
        <f t="shared" si="67"/>
        <v>-8.265252107913221E-30</v>
      </c>
      <c r="AH76">
        <f t="shared" si="68"/>
        <v>-2.1013212555984005E-25</v>
      </c>
      <c r="AI76">
        <f t="shared" si="69"/>
        <v>-2.1014039081194798E-25</v>
      </c>
      <c r="AJ76">
        <f t="shared" si="70"/>
        <v>-1.5708138634052009</v>
      </c>
      <c r="AK76">
        <f t="shared" si="92"/>
        <v>-1.0262650574247312</v>
      </c>
      <c r="AL76">
        <f t="shared" si="71"/>
        <v>-2.5970789208299321</v>
      </c>
      <c r="AN76">
        <f t="shared" si="72"/>
        <v>0</v>
      </c>
      <c r="AO76">
        <f t="shared" si="73"/>
        <v>0</v>
      </c>
      <c r="AP76">
        <f t="shared" si="74"/>
        <v>-5.3980237612641149E-33</v>
      </c>
      <c r="AQ76">
        <f t="shared" si="75"/>
        <v>-1.372369761947085E-28</v>
      </c>
      <c r="AR76">
        <f t="shared" si="76"/>
        <v>-1.3724237421846978E-28</v>
      </c>
      <c r="AS76">
        <f t="shared" si="77"/>
        <v>-1.0258961793877062E-3</v>
      </c>
      <c r="AT76">
        <f t="shared" si="78"/>
        <v>-6.7025217053330133E-4</v>
      </c>
      <c r="AU76">
        <f t="shared" si="79"/>
        <v>-1.6961483499210075E-3</v>
      </c>
      <c r="AW76">
        <v>73</v>
      </c>
      <c r="AX76">
        <f>IF(Z76&gt;0, (R76*SUMPRODUCT(K76:$K$98, X76:$X$98)-K76*$AZ$3)/Z76, 0)</f>
        <v>-7.9187636126937304E+31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0.92340517499999997</v>
      </c>
      <c r="Q77" s="5">
        <f t="shared" si="91"/>
        <v>50</v>
      </c>
      <c r="R77">
        <f t="shared" si="62"/>
        <v>100000</v>
      </c>
      <c r="S77">
        <f t="shared" si="63"/>
        <v>-1.0616928048374375E+33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-13.090115528376673</v>
      </c>
      <c r="AC77">
        <f t="shared" si="64"/>
        <v>-11.687603150336313</v>
      </c>
      <c r="AE77">
        <f t="shared" si="65"/>
        <v>0</v>
      </c>
      <c r="AF77">
        <f t="shared" si="66"/>
        <v>0</v>
      </c>
      <c r="AG77">
        <f t="shared" si="67"/>
        <v>-5.5042301770736201E-31</v>
      </c>
      <c r="AH77">
        <f t="shared" si="68"/>
        <v>-1.5264353138253454E-26</v>
      </c>
      <c r="AI77">
        <f t="shared" si="69"/>
        <v>-1.5264903561271162E-26</v>
      </c>
      <c r="AJ77">
        <f t="shared" si="70"/>
        <v>-1.4025123780403597</v>
      </c>
      <c r="AK77">
        <f t="shared" si="92"/>
        <v>-0.91630808698636723</v>
      </c>
      <c r="AL77">
        <f t="shared" si="71"/>
        <v>-2.318820465026727</v>
      </c>
      <c r="AN77">
        <f t="shared" si="72"/>
        <v>0</v>
      </c>
      <c r="AO77">
        <f t="shared" si="73"/>
        <v>0</v>
      </c>
      <c r="AP77">
        <f t="shared" si="74"/>
        <v>-3.2096468547073699E-34</v>
      </c>
      <c r="AQ77">
        <f t="shared" si="75"/>
        <v>-8.901005492721871E-30</v>
      </c>
      <c r="AR77">
        <f t="shared" si="76"/>
        <v>-8.901326457407343E-30</v>
      </c>
      <c r="AS77">
        <f t="shared" si="77"/>
        <v>-8.1783815321086358E-4</v>
      </c>
      <c r="AT77">
        <f t="shared" si="78"/>
        <v>-5.343209267644303E-4</v>
      </c>
      <c r="AU77">
        <f t="shared" si="79"/>
        <v>-1.3521590799752939E-3</v>
      </c>
      <c r="AW77">
        <v>74</v>
      </c>
      <c r="AX77">
        <f>IF(Z77&gt;0, (R77*SUMPRODUCT(K77:$K$98, X77:$X$98)-K77*$AZ$3)/Z77, 0)</f>
        <v>-1.0616928048374375E+33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0.92901104300000004</v>
      </c>
      <c r="Q78" s="5">
        <f t="shared" si="91"/>
        <v>50</v>
      </c>
      <c r="R78">
        <f t="shared" si="62"/>
        <v>100000</v>
      </c>
      <c r="S78">
        <f t="shared" si="63"/>
        <v>-1.5542813829709223E+34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-11.687603150336313</v>
      </c>
      <c r="AC78">
        <f t="shared" si="64"/>
        <v>-10.435359955657423</v>
      </c>
      <c r="AE78">
        <f t="shared" si="65"/>
        <v>0</v>
      </c>
      <c r="AF78">
        <f t="shared" si="66"/>
        <v>0</v>
      </c>
      <c r="AG78">
        <f t="shared" si="67"/>
        <v>-3.3569725758764522E-32</v>
      </c>
      <c r="AH78">
        <f t="shared" si="68"/>
        <v>-1.0226981235430477E-27</v>
      </c>
      <c r="AI78">
        <f t="shared" si="69"/>
        <v>-1.0227316932688066E-27</v>
      </c>
      <c r="AJ78">
        <f t="shared" si="70"/>
        <v>-1.2522431946788899</v>
      </c>
      <c r="AK78">
        <f t="shared" si="92"/>
        <v>-0.81813222052354206</v>
      </c>
      <c r="AL78">
        <f t="shared" si="71"/>
        <v>-2.0703754152024318</v>
      </c>
      <c r="AN78">
        <f t="shared" si="72"/>
        <v>0</v>
      </c>
      <c r="AO78">
        <f t="shared" si="73"/>
        <v>0</v>
      </c>
      <c r="AP78">
        <f t="shared" si="74"/>
        <v>-1.7477947679190441E-35</v>
      </c>
      <c r="AQ78">
        <f t="shared" si="75"/>
        <v>-5.3246381645595772E-31</v>
      </c>
      <c r="AR78">
        <f t="shared" si="76"/>
        <v>-5.3248129440363701E-31</v>
      </c>
      <c r="AS78">
        <f t="shared" si="77"/>
        <v>-6.5197556856733249E-4</v>
      </c>
      <c r="AT78">
        <f t="shared" si="78"/>
        <v>-4.2595737146399089E-4</v>
      </c>
      <c r="AU78">
        <f t="shared" si="79"/>
        <v>-1.0779329400313234E-3</v>
      </c>
      <c r="AW78">
        <v>75</v>
      </c>
      <c r="AX78">
        <f>IF(Z78&gt;0, (R78*SUMPRODUCT(K78:$K$98, X78:$X$98)-K78*$AZ$3)/Z78, 0)</f>
        <v>-1.5542813829709223E+34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-10.435359955657423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-6.7139451517529049E-29</v>
      </c>
      <c r="AI79">
        <f t="shared" si="69"/>
        <v>-6.7139451517529049E-29</v>
      </c>
      <c r="AJ79">
        <f t="shared" si="70"/>
        <v>-10.435359955657423</v>
      </c>
      <c r="AK79">
        <f t="shared" si="92"/>
        <v>-0.7304751968960197</v>
      </c>
      <c r="AL79">
        <f t="shared" si="71"/>
        <v>-11.165835152553443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-3.1210620855697214E-32</v>
      </c>
      <c r="AR79">
        <f t="shared" si="76"/>
        <v>-3.1210620855697214E-32</v>
      </c>
      <c r="AS79">
        <f t="shared" si="77"/>
        <v>-4.851008694697418E-3</v>
      </c>
      <c r="AT79">
        <f t="shared" si="78"/>
        <v>-3.3957060862881925E-4</v>
      </c>
      <c r="AU79">
        <f t="shared" si="79"/>
        <v>-5.1905793033262372E-3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26242.775828059894</v>
      </c>
      <c r="AO81" s="6">
        <f t="shared" si="93"/>
        <v>-2624.2775828059894</v>
      </c>
      <c r="AP81" s="6">
        <f t="shared" si="93"/>
        <v>-2935.5156616737027</v>
      </c>
      <c r="AQ81" s="6">
        <f t="shared" si="93"/>
        <v>-20043.095352808534</v>
      </c>
      <c r="AR81" s="6">
        <f t="shared" si="93"/>
        <v>639.88723077166537</v>
      </c>
      <c r="AS81" s="6">
        <f t="shared" si="93"/>
        <v>-2820.29562364298</v>
      </c>
      <c r="AT81" s="6">
        <f t="shared" si="93"/>
        <v>646.77632212304229</v>
      </c>
      <c r="AU81" s="6">
        <f t="shared" si="93"/>
        <v>-1533.6320707482801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BE21-A28D-43E2-BB0F-2347B79D599D}">
  <sheetPr codeName="Sheet3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44524.82118835982</v>
      </c>
      <c r="K3">
        <v>1</v>
      </c>
      <c r="L3" s="2">
        <v>0</v>
      </c>
      <c r="O3">
        <f>$C$3</f>
        <v>44524.82118835982</v>
      </c>
      <c r="P3" s="2">
        <f>O3*C5</f>
        <v>4452.482118835982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44524.82118835982</v>
      </c>
      <c r="AF3">
        <f t="shared" ref="AF3:AF34" si="4">-$Z3*P3</f>
        <v>-4452.482118835982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37552.430865523835</v>
      </c>
      <c r="AJ3">
        <f t="shared" ref="AJ3:AJ34" si="8">AB3-AC3</f>
        <v>0</v>
      </c>
      <c r="AL3">
        <f t="shared" ref="AL3:AL34" si="9">SUM(AI3:AK3)</f>
        <v>37552.430865523835</v>
      </c>
      <c r="AN3">
        <f t="shared" ref="AN3:AN34" si="10">AE3*$K3</f>
        <v>44524.82118835982</v>
      </c>
      <c r="AO3">
        <f t="shared" ref="AO3:AO34" si="11">AF3*$K3</f>
        <v>-4452.482118835982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37552.430865523835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37552.430865523835</v>
      </c>
      <c r="AW3">
        <v>0</v>
      </c>
      <c r="AX3">
        <f>IF(Z3&gt;0, (R3*SUMPRODUCT(K3:$K$98, X3:$X$98)-K3*$AZ$3)/Z3, 0)</f>
        <v>0</v>
      </c>
      <c r="AZ3">
        <f>C6*ABS(SUMPRODUCT(X4:X69, K4:K69))/1</f>
        <v>38646.225308620917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2.0768709E-2</v>
      </c>
      <c r="R4">
        <f t="shared" si="0"/>
        <v>100000</v>
      </c>
      <c r="S4">
        <f t="shared" si="1"/>
        <v>2674.5718809623272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2592.2787570574146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-2076.8708999999999</v>
      </c>
      <c r="AI4">
        <f t="shared" si="7"/>
        <v>-2076.8708999999999</v>
      </c>
      <c r="AJ4">
        <f t="shared" si="8"/>
        <v>-2592.2787570574146</v>
      </c>
      <c r="AK4">
        <f>G4*SUM(AB4, AE4:AF4)</f>
        <v>0</v>
      </c>
      <c r="AL4">
        <f t="shared" si="9"/>
        <v>-4669.1496570574145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-1937.5603134620765</v>
      </c>
      <c r="AR4">
        <f t="shared" si="14"/>
        <v>-1937.5603134620765</v>
      </c>
      <c r="AS4">
        <f t="shared" si="15"/>
        <v>-2418.3960789788362</v>
      </c>
      <c r="AT4">
        <f t="shared" si="16"/>
        <v>0</v>
      </c>
      <c r="AU4">
        <f t="shared" si="17"/>
        <v>-4355.9563924409131</v>
      </c>
      <c r="AW4">
        <v>1</v>
      </c>
      <c r="AX4">
        <f>IF(Z4&gt;0, (R4*SUMPRODUCT(K4:$K$98, X4:$X$98)-K4*$AZ$3)/Z4, 0)</f>
        <v>2674.5718809623272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2.4225090000000001E-2</v>
      </c>
      <c r="Q5" s="5">
        <f t="shared" ref="Q5:Q36" si="29">$C$8</f>
        <v>50</v>
      </c>
      <c r="R5">
        <f t="shared" si="0"/>
        <v>100000</v>
      </c>
      <c r="S5">
        <f t="shared" si="1"/>
        <v>3912.1111519108849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2592.2787570574146</v>
      </c>
      <c r="AC5">
        <f t="shared" si="2"/>
        <v>3661.9678809851466</v>
      </c>
      <c r="AE5">
        <f t="shared" si="3"/>
        <v>0</v>
      </c>
      <c r="AF5">
        <f t="shared" si="4"/>
        <v>0</v>
      </c>
      <c r="AG5">
        <f t="shared" si="5"/>
        <v>-46.802963141735447</v>
      </c>
      <c r="AH5">
        <f t="shared" si="6"/>
        <v>-2347.9715255291189</v>
      </c>
      <c r="AI5">
        <f t="shared" si="7"/>
        <v>-2394.7744886708542</v>
      </c>
      <c r="AJ5">
        <f t="shared" si="8"/>
        <v>-1069.689123927732</v>
      </c>
      <c r="AK5">
        <f>G5*SUM(AB5, AE5:AF5)</f>
        <v>106.283429039354</v>
      </c>
      <c r="AL5">
        <f t="shared" si="9"/>
        <v>-3358.1801835592323</v>
      </c>
      <c r="AN5">
        <f t="shared" si="10"/>
        <v>0</v>
      </c>
      <c r="AO5">
        <f t="shared" si="11"/>
        <v>0</v>
      </c>
      <c r="AP5">
        <f t="shared" si="12"/>
        <v>-40.021589033321291</v>
      </c>
      <c r="AQ5">
        <f t="shared" si="13"/>
        <v>-2007.7692767463202</v>
      </c>
      <c r="AR5">
        <f t="shared" si="14"/>
        <v>-2047.7908657796413</v>
      </c>
      <c r="AS5">
        <f t="shared" si="15"/>
        <v>-914.69974628751186</v>
      </c>
      <c r="AT5">
        <f t="shared" si="16"/>
        <v>90.883812317261501</v>
      </c>
      <c r="AU5">
        <f t="shared" si="17"/>
        <v>-2871.6067997498917</v>
      </c>
      <c r="AW5">
        <v>2</v>
      </c>
      <c r="AX5">
        <f>IF(Z5&gt;0, (R5*SUMPRODUCT(K5:$K$98, X5:$X$98)-K5*$AZ$3)/Z5, 0)</f>
        <v>3912.1111519108849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2.7828815E-2</v>
      </c>
      <c r="Q6" s="5">
        <f t="shared" si="29"/>
        <v>50</v>
      </c>
      <c r="R6">
        <f t="shared" si="0"/>
        <v>100000</v>
      </c>
      <c r="S6">
        <f t="shared" si="1"/>
        <v>5428.0952470579878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3661.9678809851466</v>
      </c>
      <c r="AC6">
        <f t="shared" si="2"/>
        <v>4888.8099140158592</v>
      </c>
      <c r="AE6">
        <f t="shared" si="3"/>
        <v>0</v>
      </c>
      <c r="AF6">
        <f t="shared" si="4"/>
        <v>0</v>
      </c>
      <c r="AG6">
        <f t="shared" si="5"/>
        <v>-45.032462507594914</v>
      </c>
      <c r="AH6">
        <f t="shared" si="6"/>
        <v>-2604.942005446349</v>
      </c>
      <c r="AI6">
        <f t="shared" si="7"/>
        <v>-2649.974467953944</v>
      </c>
      <c r="AJ6">
        <f t="shared" si="8"/>
        <v>-1226.8420330307126</v>
      </c>
      <c r="AK6">
        <f>G6*SUM(AB6, AE6:AF6)</f>
        <v>214.22512103763108</v>
      </c>
      <c r="AL6">
        <f t="shared" si="9"/>
        <v>-3662.5913799470254</v>
      </c>
      <c r="AN6">
        <f t="shared" si="10"/>
        <v>0</v>
      </c>
      <c r="AO6">
        <f t="shared" si="11"/>
        <v>0</v>
      </c>
      <c r="AP6">
        <f t="shared" si="12"/>
        <v>-34.738493230287553</v>
      </c>
      <c r="AQ6">
        <f t="shared" si="13"/>
        <v>-2009.4783892004095</v>
      </c>
      <c r="AR6">
        <f t="shared" si="14"/>
        <v>-2044.2168824306973</v>
      </c>
      <c r="AS6">
        <f t="shared" si="15"/>
        <v>-946.39824886062604</v>
      </c>
      <c r="AT6">
        <f t="shared" si="16"/>
        <v>165.25540693379088</v>
      </c>
      <c r="AU6">
        <f t="shared" si="17"/>
        <v>-2825.3597243575323</v>
      </c>
      <c r="AW6">
        <v>3</v>
      </c>
      <c r="AX6">
        <f>IF(Z6&gt;0, (R6*SUMPRODUCT(K6:$K$98, X6:$X$98)-K6*$AZ$3)/Z6, 0)</f>
        <v>5428.0952470579878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3.1684449000000003E-2</v>
      </c>
      <c r="Q7" s="5">
        <f t="shared" si="29"/>
        <v>50</v>
      </c>
      <c r="R7">
        <f t="shared" si="0"/>
        <v>100000</v>
      </c>
      <c r="S7">
        <f t="shared" si="1"/>
        <v>6450.340433967117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4888.8099140158592</v>
      </c>
      <c r="AC7">
        <f t="shared" si="2"/>
        <v>5567.328707251716</v>
      </c>
      <c r="AE7">
        <f t="shared" si="3"/>
        <v>0</v>
      </c>
      <c r="AF7">
        <f t="shared" si="4"/>
        <v>0</v>
      </c>
      <c r="AG7">
        <f t="shared" si="5"/>
        <v>-43.155309120852657</v>
      </c>
      <c r="AH7">
        <f t="shared" si="6"/>
        <v>-2853.6575233326066</v>
      </c>
      <c r="AI7">
        <f t="shared" si="7"/>
        <v>-2896.8128324534591</v>
      </c>
      <c r="AJ7">
        <f t="shared" si="8"/>
        <v>-678.51879323585672</v>
      </c>
      <c r="AK7">
        <f>G7*SUM(AB7, AE7:AF7)</f>
        <v>240.04056677817869</v>
      </c>
      <c r="AL7">
        <f t="shared" si="9"/>
        <v>-3335.291058911137</v>
      </c>
      <c r="AN7">
        <f t="shared" si="10"/>
        <v>0</v>
      </c>
      <c r="AO7">
        <f t="shared" si="11"/>
        <v>0</v>
      </c>
      <c r="AP7">
        <f t="shared" si="12"/>
        <v>-30.288816559815107</v>
      </c>
      <c r="AQ7">
        <f t="shared" si="13"/>
        <v>-2002.8569140058071</v>
      </c>
      <c r="AR7">
        <f t="shared" si="14"/>
        <v>-2033.1457305656222</v>
      </c>
      <c r="AS7">
        <f t="shared" si="15"/>
        <v>-476.22254780182942</v>
      </c>
      <c r="AT7">
        <f t="shared" si="16"/>
        <v>168.47393384896816</v>
      </c>
      <c r="AU7">
        <f t="shared" si="17"/>
        <v>-2340.8943445184832</v>
      </c>
      <c r="AW7">
        <v>4</v>
      </c>
      <c r="AX7">
        <f>IF(Z7&gt;0, (R7*SUMPRODUCT(K7:$K$98, X7:$X$98)-K7*$AZ$3)/Z7, 0)</f>
        <v>6450.340433967117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3.5933631000000001E-2</v>
      </c>
      <c r="Q8" s="5">
        <f t="shared" si="29"/>
        <v>50</v>
      </c>
      <c r="R8">
        <f t="shared" si="0"/>
        <v>100000</v>
      </c>
      <c r="S8">
        <f t="shared" si="1"/>
        <v>6520.9024281572138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5567.328707251716</v>
      </c>
      <c r="AC8">
        <f t="shared" si="2"/>
        <v>5369.7061055261038</v>
      </c>
      <c r="AE8">
        <f t="shared" si="3"/>
        <v>0</v>
      </c>
      <c r="AF8">
        <f t="shared" si="4"/>
        <v>0</v>
      </c>
      <c r="AG8">
        <f t="shared" si="5"/>
        <v>-41.173029076004482</v>
      </c>
      <c r="AH8">
        <f t="shared" si="6"/>
        <v>-3101.4539072793077</v>
      </c>
      <c r="AI8">
        <f t="shared" si="7"/>
        <v>-3142.6269363553124</v>
      </c>
      <c r="AJ8">
        <f t="shared" si="8"/>
        <v>197.62260172561218</v>
      </c>
      <c r="AK8">
        <f t="shared" ref="AK8:AK39" si="30">G8*SUM(AB8:AB8, AE8:AF8)</f>
        <v>118.58410146446155</v>
      </c>
      <c r="AL8">
        <f t="shared" si="9"/>
        <v>-2826.4202331652386</v>
      </c>
      <c r="AN8">
        <f t="shared" si="10"/>
        <v>0</v>
      </c>
      <c r="AO8">
        <f t="shared" si="11"/>
        <v>0</v>
      </c>
      <c r="AP8">
        <f t="shared" si="12"/>
        <v>-26.974275400475939</v>
      </c>
      <c r="AQ8">
        <f t="shared" si="13"/>
        <v>-2031.8998556652396</v>
      </c>
      <c r="AR8">
        <f t="shared" si="14"/>
        <v>-2058.8741310657156</v>
      </c>
      <c r="AS8">
        <f t="shared" si="15"/>
        <v>129.47132149215531</v>
      </c>
      <c r="AT8">
        <f t="shared" si="16"/>
        <v>77.689698397356267</v>
      </c>
      <c r="AU8">
        <f t="shared" si="17"/>
        <v>-1851.7131111762039</v>
      </c>
      <c r="AW8">
        <v>5</v>
      </c>
      <c r="AX8">
        <f>IF(Z8&gt;0, (R8*SUMPRODUCT(K8:$K$98, X8:$X$98)-K8*$AZ$3)/Z8, 0)</f>
        <v>6520.9024281572138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4.1016489000000003E-2</v>
      </c>
      <c r="Q9" s="5">
        <f t="shared" si="29"/>
        <v>50</v>
      </c>
      <c r="R9">
        <f t="shared" si="0"/>
        <v>100000</v>
      </c>
      <c r="S9">
        <f t="shared" si="1"/>
        <v>5986.5621638052462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5369.7061055261038</v>
      </c>
      <c r="AC9">
        <f t="shared" si="2"/>
        <v>4678.2020789271846</v>
      </c>
      <c r="AE9">
        <f t="shared" si="3"/>
        <v>0</v>
      </c>
      <c r="AF9">
        <f t="shared" si="4"/>
        <v>0</v>
      </c>
      <c r="AG9">
        <f t="shared" si="5"/>
        <v>-39.072525691051815</v>
      </c>
      <c r="AH9">
        <f t="shared" si="6"/>
        <v>-3377.5461883852358</v>
      </c>
      <c r="AI9">
        <f t="shared" si="7"/>
        <v>-3416.6187140762877</v>
      </c>
      <c r="AJ9">
        <f t="shared" si="8"/>
        <v>691.50402659891915</v>
      </c>
      <c r="AK9">
        <f t="shared" si="30"/>
        <v>31.68126602260401</v>
      </c>
      <c r="AL9">
        <f t="shared" si="9"/>
        <v>-2693.4334214547644</v>
      </c>
      <c r="AN9">
        <f t="shared" si="10"/>
        <v>0</v>
      </c>
      <c r="AO9">
        <f t="shared" si="11"/>
        <v>0</v>
      </c>
      <c r="AP9">
        <f t="shared" si="12"/>
        <v>-24.242961053342725</v>
      </c>
      <c r="AQ9">
        <f t="shared" si="13"/>
        <v>-2095.6341893107146</v>
      </c>
      <c r="AR9">
        <f t="shared" si="14"/>
        <v>-2119.8771503640573</v>
      </c>
      <c r="AS9">
        <f t="shared" si="15"/>
        <v>429.05097350557241</v>
      </c>
      <c r="AT9">
        <f t="shared" si="16"/>
        <v>19.656975962587271</v>
      </c>
      <c r="AU9">
        <f t="shared" si="17"/>
        <v>-1671.1692008958978</v>
      </c>
      <c r="AW9">
        <v>6</v>
      </c>
      <c r="AX9">
        <f>IF(Z9&gt;0, (R9*SUMPRODUCT(K9:$K$98, X9:$X$98)-K9*$AZ$3)/Z9, 0)</f>
        <v>5986.5621638052462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4.6435859000000003E-2</v>
      </c>
      <c r="Q10" s="5">
        <f t="shared" si="29"/>
        <v>50</v>
      </c>
      <c r="R10">
        <f t="shared" si="0"/>
        <v>100000</v>
      </c>
      <c r="S10">
        <f t="shared" si="1"/>
        <v>5171.5342915337169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4678.2020789271846</v>
      </c>
      <c r="AC10">
        <f t="shared" si="2"/>
        <v>3813.2239979564874</v>
      </c>
      <c r="AE10">
        <f t="shared" si="3"/>
        <v>0</v>
      </c>
      <c r="AF10">
        <f t="shared" si="4"/>
        <v>0</v>
      </c>
      <c r="AG10">
        <f t="shared" si="5"/>
        <v>-36.867434140377739</v>
      </c>
      <c r="AH10">
        <f t="shared" si="6"/>
        <v>-3628.7325875271199</v>
      </c>
      <c r="AI10">
        <f t="shared" si="7"/>
        <v>-3665.6000216674975</v>
      </c>
      <c r="AJ10">
        <f t="shared" si="8"/>
        <v>864.97808097069719</v>
      </c>
      <c r="AK10">
        <f t="shared" si="30"/>
        <v>19.18062852360146</v>
      </c>
      <c r="AL10">
        <f t="shared" si="9"/>
        <v>-2781.4413121731986</v>
      </c>
      <c r="AN10">
        <f t="shared" si="10"/>
        <v>0</v>
      </c>
      <c r="AO10">
        <f t="shared" si="11"/>
        <v>0</v>
      </c>
      <c r="AP10">
        <f t="shared" si="12"/>
        <v>-21.700776702014785</v>
      </c>
      <c r="AQ10">
        <f t="shared" si="13"/>
        <v>-2135.9315458030824</v>
      </c>
      <c r="AR10">
        <f t="shared" si="14"/>
        <v>-2157.6323225050969</v>
      </c>
      <c r="AS10">
        <f t="shared" si="15"/>
        <v>509.14029210197816</v>
      </c>
      <c r="AT10">
        <f t="shared" si="16"/>
        <v>11.290032688743716</v>
      </c>
      <c r="AU10">
        <f t="shared" si="17"/>
        <v>-1637.2019977143748</v>
      </c>
      <c r="AW10">
        <v>7</v>
      </c>
      <c r="AX10">
        <f>IF(Z10&gt;0, (R10*SUMPRODUCT(K10:$K$98, X10:$X$98)-K10*$AZ$3)/Z10, 0)</f>
        <v>5171.5342915337169</v>
      </c>
    </row>
    <row r="11" spans="1:52" x14ac:dyDescent="0.25">
      <c r="A11" t="s">
        <v>33</v>
      </c>
      <c r="C11" s="25">
        <f>AU71</f>
        <v>-1462.6788707878302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5.1834316999999998E-2</v>
      </c>
      <c r="Q11" s="5">
        <f t="shared" si="29"/>
        <v>50</v>
      </c>
      <c r="R11">
        <f t="shared" si="0"/>
        <v>100000</v>
      </c>
      <c r="S11">
        <f t="shared" si="1"/>
        <v>4062.0252793720429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3813.2239979564874</v>
      </c>
      <c r="AC11">
        <f t="shared" si="2"/>
        <v>2809.9272338971859</v>
      </c>
      <c r="AE11">
        <f t="shared" si="3"/>
        <v>0</v>
      </c>
      <c r="AF11">
        <f t="shared" si="4"/>
        <v>0</v>
      </c>
      <c r="AG11">
        <f t="shared" si="5"/>
        <v>-34.587761530765</v>
      </c>
      <c r="AH11">
        <f t="shared" si="6"/>
        <v>-3821.9965364179243</v>
      </c>
      <c r="AI11">
        <f t="shared" si="7"/>
        <v>-3856.5842979486893</v>
      </c>
      <c r="AJ11">
        <f t="shared" si="8"/>
        <v>1003.2967640593015</v>
      </c>
      <c r="AK11">
        <f t="shared" si="30"/>
        <v>9.1517375950955682</v>
      </c>
      <c r="AL11">
        <f t="shared" si="9"/>
        <v>-2844.135796294292</v>
      </c>
      <c r="AN11">
        <f t="shared" si="10"/>
        <v>0</v>
      </c>
      <c r="AO11">
        <f t="shared" si="11"/>
        <v>0</v>
      </c>
      <c r="AP11">
        <f t="shared" si="12"/>
        <v>-19.345233747886915</v>
      </c>
      <c r="AQ11">
        <f t="shared" si="13"/>
        <v>-2137.6756722129398</v>
      </c>
      <c r="AR11">
        <f t="shared" si="14"/>
        <v>-2157.0209059608269</v>
      </c>
      <c r="AS11">
        <f t="shared" si="15"/>
        <v>561.15254530021775</v>
      </c>
      <c r="AT11">
        <f t="shared" si="16"/>
        <v>5.1186458776458572</v>
      </c>
      <c r="AU11">
        <f t="shared" si="17"/>
        <v>-1590.7497147829631</v>
      </c>
      <c r="AW11">
        <v>8</v>
      </c>
      <c r="AX11">
        <f>IF(Z11&gt;0, (R11*SUMPRODUCT(K11:$K$98, X11:$X$98)-K11*$AZ$3)/Z11, 0)</f>
        <v>4062.0252793720429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5.7772715000000002E-2</v>
      </c>
      <c r="Q12" s="5">
        <f t="shared" si="29"/>
        <v>50</v>
      </c>
      <c r="R12">
        <f t="shared" si="0"/>
        <v>100000</v>
      </c>
      <c r="S12">
        <f t="shared" si="1"/>
        <v>2708.3461269036161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2809.9272338971859</v>
      </c>
      <c r="AC12">
        <f t="shared" si="2"/>
        <v>1746.5395641405119</v>
      </c>
      <c r="AE12">
        <f t="shared" si="3"/>
        <v>0</v>
      </c>
      <c r="AF12">
        <f t="shared" si="4"/>
        <v>0</v>
      </c>
      <c r="AG12">
        <f t="shared" si="5"/>
        <v>-32.243655026052501</v>
      </c>
      <c r="AH12">
        <f t="shared" si="6"/>
        <v>-3996.4577788096999</v>
      </c>
      <c r="AI12">
        <f t="shared" si="7"/>
        <v>-4028.7014338357526</v>
      </c>
      <c r="AJ12">
        <f t="shared" si="8"/>
        <v>1063.3876697566741</v>
      </c>
      <c r="AK12">
        <f t="shared" si="30"/>
        <v>6.4628326379635279</v>
      </c>
      <c r="AL12">
        <f t="shared" si="9"/>
        <v>-2958.8509314411149</v>
      </c>
      <c r="AN12">
        <f t="shared" si="10"/>
        <v>0</v>
      </c>
      <c r="AO12">
        <f t="shared" si="11"/>
        <v>0</v>
      </c>
      <c r="AP12">
        <f t="shared" si="12"/>
        <v>-17.137845419065847</v>
      </c>
      <c r="AQ12">
        <f t="shared" si="13"/>
        <v>-2124.1597945928966</v>
      </c>
      <c r="AR12">
        <f t="shared" si="14"/>
        <v>-2141.2976400119624</v>
      </c>
      <c r="AS12">
        <f t="shared" si="15"/>
        <v>565.20185103412143</v>
      </c>
      <c r="AT12">
        <f t="shared" si="16"/>
        <v>3.4350642515316729</v>
      </c>
      <c r="AU12">
        <f t="shared" si="17"/>
        <v>-1572.6607247263094</v>
      </c>
      <c r="AW12">
        <v>9</v>
      </c>
      <c r="AX12">
        <f>IF(Z12&gt;0, (R12*SUMPRODUCT(K12:$K$98, X12:$X$98)-K12*$AZ$3)/Z12, 0)</f>
        <v>2708.3461269036161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6.4089452000000005E-2</v>
      </c>
      <c r="Q13" s="5">
        <f t="shared" si="29"/>
        <v>50</v>
      </c>
      <c r="R13">
        <f t="shared" si="0"/>
        <v>100000</v>
      </c>
      <c r="S13">
        <f t="shared" si="1"/>
        <v>1068.0187000338417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1746.5395641405119</v>
      </c>
      <c r="AC13">
        <f t="shared" si="2"/>
        <v>637.70841838776698</v>
      </c>
      <c r="AE13">
        <f t="shared" si="3"/>
        <v>0</v>
      </c>
      <c r="AF13">
        <f t="shared" si="4"/>
        <v>0</v>
      </c>
      <c r="AG13">
        <f t="shared" si="5"/>
        <v>-29.854740294695226</v>
      </c>
      <c r="AH13">
        <f t="shared" si="6"/>
        <v>-4132.9563621935013</v>
      </c>
      <c r="AI13">
        <f t="shared" si="7"/>
        <v>-4162.8111024881964</v>
      </c>
      <c r="AJ13">
        <f t="shared" si="8"/>
        <v>1108.8311457527448</v>
      </c>
      <c r="AK13">
        <f t="shared" si="30"/>
        <v>3.4930791282810238</v>
      </c>
      <c r="AL13">
        <f t="shared" si="9"/>
        <v>-3050.4868776071708</v>
      </c>
      <c r="AN13">
        <f t="shared" si="10"/>
        <v>0</v>
      </c>
      <c r="AO13">
        <f t="shared" si="11"/>
        <v>0</v>
      </c>
      <c r="AP13">
        <f t="shared" si="12"/>
        <v>-15.083756505234362</v>
      </c>
      <c r="AQ13">
        <f t="shared" si="13"/>
        <v>-2088.1276071647158</v>
      </c>
      <c r="AR13">
        <f t="shared" si="14"/>
        <v>-2103.2113636699501</v>
      </c>
      <c r="AS13">
        <f t="shared" si="15"/>
        <v>560.22389888034957</v>
      </c>
      <c r="AT13">
        <f t="shared" si="16"/>
        <v>1.7648371583345954</v>
      </c>
      <c r="AU13">
        <f t="shared" si="17"/>
        <v>-1541.2226276312663</v>
      </c>
      <c r="AW13">
        <v>10</v>
      </c>
      <c r="AX13">
        <f>IF(Z13&gt;0, (R13*SUMPRODUCT(K13:$K$98, X13:$X$98)-K13*$AZ$3)/Z13, 0)</f>
        <v>1068.0187000338417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7.1121990999999996E-2</v>
      </c>
      <c r="Q14" s="5">
        <f t="shared" si="29"/>
        <v>50</v>
      </c>
      <c r="R14">
        <f t="shared" si="0"/>
        <v>100000</v>
      </c>
      <c r="S14">
        <f t="shared" si="1"/>
        <v>-890.91526831860995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637.70841838776698</v>
      </c>
      <c r="AC14">
        <f t="shared" si="2"/>
        <v>-488.80715354942731</v>
      </c>
      <c r="AE14">
        <f t="shared" si="3"/>
        <v>0</v>
      </c>
      <c r="AF14">
        <f t="shared" si="4"/>
        <v>0</v>
      </c>
      <c r="AG14">
        <f t="shared" si="5"/>
        <v>-27.43286432120162</v>
      </c>
      <c r="AH14">
        <f t="shared" si="6"/>
        <v>-4246.657141093302</v>
      </c>
      <c r="AI14">
        <f t="shared" si="7"/>
        <v>-4274.090005414504</v>
      </c>
      <c r="AJ14">
        <f t="shared" si="8"/>
        <v>1126.5155719371942</v>
      </c>
      <c r="AK14">
        <f t="shared" si="30"/>
        <v>1.1478751530979805</v>
      </c>
      <c r="AL14">
        <f t="shared" si="9"/>
        <v>-3146.4265583242118</v>
      </c>
      <c r="AN14">
        <f t="shared" si="10"/>
        <v>0</v>
      </c>
      <c r="AO14">
        <f t="shared" si="11"/>
        <v>0</v>
      </c>
      <c r="AP14">
        <f t="shared" si="12"/>
        <v>-13.177535791757508</v>
      </c>
      <c r="AQ14">
        <f t="shared" si="13"/>
        <v>-2039.9064354658101</v>
      </c>
      <c r="AR14">
        <f t="shared" si="14"/>
        <v>-2053.083971257568</v>
      </c>
      <c r="AS14">
        <f t="shared" si="15"/>
        <v>541.12830127263669</v>
      </c>
      <c r="AT14">
        <f t="shared" si="16"/>
        <v>0.55138850020584385</v>
      </c>
      <c r="AU14">
        <f t="shared" si="17"/>
        <v>-1511.4042814847253</v>
      </c>
      <c r="AW14">
        <v>11</v>
      </c>
      <c r="AX14">
        <f>IF(Z14&gt;0, (R14*SUMPRODUCT(K14:$K$98, X14:$X$98)-K14*$AZ$3)/Z14, 0)</f>
        <v>-890.91526831860995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7.9233461000000005E-2</v>
      </c>
      <c r="Q15" s="5">
        <f t="shared" si="29"/>
        <v>50</v>
      </c>
      <c r="R15">
        <f t="shared" si="0"/>
        <v>100000</v>
      </c>
      <c r="S15">
        <f t="shared" si="1"/>
        <v>-3153.7986037135584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-488.80715354942731</v>
      </c>
      <c r="AC15">
        <f t="shared" si="2"/>
        <v>-1575.9490555680022</v>
      </c>
      <c r="AE15">
        <f t="shared" si="3"/>
        <v>0</v>
      </c>
      <c r="AF15">
        <f t="shared" si="4"/>
        <v>0</v>
      </c>
      <c r="AG15">
        <f t="shared" si="5"/>
        <v>-24.984934892677387</v>
      </c>
      <c r="AH15">
        <f t="shared" si="6"/>
        <v>-4347.201570624441</v>
      </c>
      <c r="AI15">
        <f t="shared" si="7"/>
        <v>-4372.1865055171183</v>
      </c>
      <c r="AJ15">
        <f t="shared" si="8"/>
        <v>1087.1419020185749</v>
      </c>
      <c r="AK15">
        <f t="shared" si="30"/>
        <v>-2.004109329552652</v>
      </c>
      <c r="AL15">
        <f t="shared" si="9"/>
        <v>-3287.0487128280961</v>
      </c>
      <c r="AN15">
        <f t="shared" si="10"/>
        <v>0</v>
      </c>
      <c r="AO15">
        <f t="shared" si="11"/>
        <v>0</v>
      </c>
      <c r="AP15">
        <f t="shared" si="12"/>
        <v>-11.385692691023253</v>
      </c>
      <c r="AQ15">
        <f t="shared" si="13"/>
        <v>-1981.029823038275</v>
      </c>
      <c r="AR15">
        <f t="shared" si="14"/>
        <v>-1992.4155157292982</v>
      </c>
      <c r="AS15">
        <f t="shared" si="15"/>
        <v>495.4130823669156</v>
      </c>
      <c r="AT15">
        <f t="shared" si="16"/>
        <v>-0.91327726261903197</v>
      </c>
      <c r="AU15">
        <f t="shared" si="17"/>
        <v>-1497.9157106250016</v>
      </c>
      <c r="AW15">
        <v>12</v>
      </c>
      <c r="AX15">
        <f>IF(Z15&gt;0, (R15*SUMPRODUCT(K15:$K$98, X15:$X$98)-K15*$AZ$3)/Z15, 0)</f>
        <v>-3153.7986037135584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8.7905784000000001E-2</v>
      </c>
      <c r="Q16" s="5">
        <f t="shared" si="29"/>
        <v>50</v>
      </c>
      <c r="R16">
        <f t="shared" si="0"/>
        <v>100000</v>
      </c>
      <c r="S16">
        <f t="shared" si="1"/>
        <v>-5780.4828237148567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-1575.9490555680022</v>
      </c>
      <c r="AC16">
        <f t="shared" si="2"/>
        <v>-2605.6989083490535</v>
      </c>
      <c r="AE16">
        <f t="shared" si="3"/>
        <v>0</v>
      </c>
      <c r="AF16">
        <f t="shared" si="4"/>
        <v>0</v>
      </c>
      <c r="AG16">
        <f t="shared" si="5"/>
        <v>-22.538765253820852</v>
      </c>
      <c r="AH16">
        <f t="shared" si="6"/>
        <v>-4392.6405798595233</v>
      </c>
      <c r="AI16">
        <f t="shared" si="7"/>
        <v>-4415.1793451133444</v>
      </c>
      <c r="AJ16">
        <f t="shared" si="8"/>
        <v>1029.7498527810512</v>
      </c>
      <c r="AK16">
        <f t="shared" si="30"/>
        <v>-11.189238294532817</v>
      </c>
      <c r="AL16">
        <f t="shared" si="9"/>
        <v>-3396.6187306268262</v>
      </c>
      <c r="AN16">
        <f t="shared" si="10"/>
        <v>0</v>
      </c>
      <c r="AO16">
        <f t="shared" si="11"/>
        <v>0</v>
      </c>
      <c r="AP16">
        <f t="shared" si="12"/>
        <v>-9.7161739870641881</v>
      </c>
      <c r="AQ16">
        <f t="shared" si="13"/>
        <v>-1893.6112806498325</v>
      </c>
      <c r="AR16">
        <f t="shared" si="14"/>
        <v>-1903.3274546368968</v>
      </c>
      <c r="AS16">
        <f t="shared" si="15"/>
        <v>443.91201647917711</v>
      </c>
      <c r="AT16">
        <f t="shared" si="16"/>
        <v>-4.8235377949096918</v>
      </c>
      <c r="AU16">
        <f t="shared" si="17"/>
        <v>-1464.2389759526293</v>
      </c>
      <c r="AW16">
        <v>13</v>
      </c>
      <c r="AX16">
        <f>IF(Z16&gt;0, (R16*SUMPRODUCT(K16:$K$98, X16:$X$98)-K16*$AZ$3)/Z16, 0)</f>
        <v>-5780.4828237148567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9.7118048999999998E-2</v>
      </c>
      <c r="Q17" s="5">
        <f t="shared" si="29"/>
        <v>50</v>
      </c>
      <c r="R17">
        <f t="shared" si="0"/>
        <v>100000</v>
      </c>
      <c r="S17">
        <f t="shared" si="1"/>
        <v>-8696.2721008597782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-2605.6989083490535</v>
      </c>
      <c r="AC17">
        <f t="shared" si="2"/>
        <v>-3500.1550256794249</v>
      </c>
      <c r="AE17">
        <f t="shared" si="3"/>
        <v>0</v>
      </c>
      <c r="AF17">
        <f t="shared" si="4"/>
        <v>0</v>
      </c>
      <c r="AG17">
        <f t="shared" si="5"/>
        <v>-20.124456692962571</v>
      </c>
      <c r="AH17">
        <f t="shared" si="6"/>
        <v>-4377.8418166401416</v>
      </c>
      <c r="AI17">
        <f t="shared" si="7"/>
        <v>-4397.9662733331043</v>
      </c>
      <c r="AJ17">
        <f t="shared" si="8"/>
        <v>894.4561173303714</v>
      </c>
      <c r="AK17">
        <f t="shared" si="30"/>
        <v>-35.958644935216938</v>
      </c>
      <c r="AL17">
        <f t="shared" si="9"/>
        <v>-3539.4688009379497</v>
      </c>
      <c r="AN17">
        <f t="shared" si="10"/>
        <v>0</v>
      </c>
      <c r="AO17">
        <f t="shared" si="11"/>
        <v>0</v>
      </c>
      <c r="AP17">
        <f t="shared" si="12"/>
        <v>-8.1551009455022747</v>
      </c>
      <c r="AQ17">
        <f t="shared" si="13"/>
        <v>-1774.0474927020587</v>
      </c>
      <c r="AR17">
        <f t="shared" si="14"/>
        <v>-1782.2025936475609</v>
      </c>
      <c r="AS17">
        <f t="shared" si="15"/>
        <v>362.46344631515024</v>
      </c>
      <c r="AT17">
        <f t="shared" si="16"/>
        <v>-14.571642046501315</v>
      </c>
      <c r="AU17">
        <f t="shared" si="17"/>
        <v>-1434.310789378912</v>
      </c>
      <c r="AW17">
        <v>14</v>
      </c>
      <c r="AX17">
        <f>IF(Z17&gt;0, (R17*SUMPRODUCT(K17:$K$98, X17:$X$98)-K17*$AZ$3)/Z17, 0)</f>
        <v>-8696.2721008597782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0.107494799</v>
      </c>
      <c r="Q18" s="5">
        <f t="shared" si="29"/>
        <v>50</v>
      </c>
      <c r="R18">
        <f t="shared" si="0"/>
        <v>100000</v>
      </c>
      <c r="S18">
        <f t="shared" si="1"/>
        <v>-11902.673903881796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-3500.1550256794249</v>
      </c>
      <c r="AC18">
        <f t="shared" si="2"/>
        <v>-4227.8149396506851</v>
      </c>
      <c r="AE18">
        <f t="shared" si="3"/>
        <v>0</v>
      </c>
      <c r="AF18">
        <f t="shared" si="4"/>
        <v>0</v>
      </c>
      <c r="AG18">
        <f t="shared" si="5"/>
        <v>-17.75993769883873</v>
      </c>
      <c r="AH18">
        <f t="shared" si="6"/>
        <v>-4326.548854388433</v>
      </c>
      <c r="AI18">
        <f t="shared" si="7"/>
        <v>-4344.3087920872722</v>
      </c>
      <c r="AJ18">
        <f t="shared" si="8"/>
        <v>727.65991397126027</v>
      </c>
      <c r="AK18">
        <f t="shared" si="30"/>
        <v>-75.603348554675577</v>
      </c>
      <c r="AL18">
        <f t="shared" si="9"/>
        <v>-3692.2522266706874</v>
      </c>
      <c r="AN18">
        <f t="shared" si="10"/>
        <v>0</v>
      </c>
      <c r="AO18">
        <f t="shared" si="11"/>
        <v>0</v>
      </c>
      <c r="AP18">
        <f t="shared" si="12"/>
        <v>-6.7160498311737351</v>
      </c>
      <c r="AQ18">
        <f t="shared" si="13"/>
        <v>-1636.1159704394868</v>
      </c>
      <c r="AR18">
        <f t="shared" si="14"/>
        <v>-1642.8320202706607</v>
      </c>
      <c r="AS18">
        <f t="shared" si="15"/>
        <v>275.16989784812836</v>
      </c>
      <c r="AT18">
        <f t="shared" si="16"/>
        <v>-28.589957065558771</v>
      </c>
      <c r="AU18">
        <f t="shared" si="17"/>
        <v>-1396.2520794880909</v>
      </c>
      <c r="AW18">
        <v>15</v>
      </c>
      <c r="AX18">
        <f>IF(Z18&gt;0, (R18*SUMPRODUCT(K18:$K$98, X18:$X$98)-K18*$AZ$3)/Z18, 0)</f>
        <v>-11902.673903881796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0.119195734</v>
      </c>
      <c r="Q19" s="5">
        <f t="shared" si="29"/>
        <v>50</v>
      </c>
      <c r="R19">
        <f t="shared" si="0"/>
        <v>100000</v>
      </c>
      <c r="S19">
        <f t="shared" si="1"/>
        <v>-15772.455251679708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-4227.8149396506851</v>
      </c>
      <c r="AC19">
        <f t="shared" si="2"/>
        <v>-4878.5558985340958</v>
      </c>
      <c r="AE19">
        <f t="shared" si="3"/>
        <v>0</v>
      </c>
      <c r="AF19">
        <f t="shared" si="4"/>
        <v>0</v>
      </c>
      <c r="AG19">
        <f t="shared" si="5"/>
        <v>-15.465429512042988</v>
      </c>
      <c r="AH19">
        <f t="shared" si="6"/>
        <v>-4233.817619614706</v>
      </c>
      <c r="AI19">
        <f t="shared" si="7"/>
        <v>-4249.2830491267487</v>
      </c>
      <c r="AJ19">
        <f t="shared" si="8"/>
        <v>650.74095888341071</v>
      </c>
      <c r="AK19">
        <f t="shared" si="30"/>
        <v>-94.280273154210278</v>
      </c>
      <c r="AL19">
        <f t="shared" si="9"/>
        <v>-3692.8223633975481</v>
      </c>
      <c r="AN19">
        <f t="shared" si="10"/>
        <v>0</v>
      </c>
      <c r="AO19">
        <f t="shared" si="11"/>
        <v>0</v>
      </c>
      <c r="AP19">
        <f t="shared" si="12"/>
        <v>-5.4540379032497137</v>
      </c>
      <c r="AQ19">
        <f t="shared" si="13"/>
        <v>-1493.0979934856464</v>
      </c>
      <c r="AR19">
        <f t="shared" si="14"/>
        <v>-1498.552031388896</v>
      </c>
      <c r="AS19">
        <f t="shared" si="15"/>
        <v>229.49028684805918</v>
      </c>
      <c r="AT19">
        <f t="shared" si="16"/>
        <v>-33.248878274695407</v>
      </c>
      <c r="AU19">
        <f t="shared" si="17"/>
        <v>-1302.310622815532</v>
      </c>
      <c r="AW19">
        <v>16</v>
      </c>
      <c r="AX19">
        <f>IF(Z19&gt;0, (R19*SUMPRODUCT(K19:$K$98, X19:$X$98)-K19*$AZ$3)/Z19, 0)</f>
        <v>-15772.455251679708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0.13258683600000001</v>
      </c>
      <c r="Q20" s="5">
        <f t="shared" si="29"/>
        <v>50</v>
      </c>
      <c r="R20">
        <f t="shared" si="0"/>
        <v>100000</v>
      </c>
      <c r="S20">
        <f t="shared" si="1"/>
        <v>-21378.59470673171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-4878.5558985340958</v>
      </c>
      <c r="AC20">
        <f t="shared" si="2"/>
        <v>-5669.7157037284069</v>
      </c>
      <c r="AE20">
        <f t="shared" si="3"/>
        <v>0</v>
      </c>
      <c r="AF20">
        <f t="shared" si="4"/>
        <v>0</v>
      </c>
      <c r="AG20">
        <f t="shared" si="5"/>
        <v>-13.260262850539755</v>
      </c>
      <c r="AH20">
        <f t="shared" si="6"/>
        <v>-4101.024732765608</v>
      </c>
      <c r="AI20">
        <f t="shared" si="7"/>
        <v>-4114.2849956161481</v>
      </c>
      <c r="AJ20">
        <f t="shared" si="8"/>
        <v>791.15980519431105</v>
      </c>
      <c r="AK20">
        <f t="shared" si="30"/>
        <v>-20.977790363696613</v>
      </c>
      <c r="AL20">
        <f t="shared" si="9"/>
        <v>-3344.1029807855339</v>
      </c>
      <c r="AN20">
        <f t="shared" si="10"/>
        <v>0</v>
      </c>
      <c r="AO20">
        <f t="shared" si="11"/>
        <v>0</v>
      </c>
      <c r="AP20">
        <f t="shared" si="12"/>
        <v>-4.4355154085186976</v>
      </c>
      <c r="AQ20">
        <f t="shared" si="13"/>
        <v>-1371.7796244255976</v>
      </c>
      <c r="AR20">
        <f t="shared" si="14"/>
        <v>-1376.2151398341164</v>
      </c>
      <c r="AS20">
        <f t="shared" si="15"/>
        <v>264.64041822498086</v>
      </c>
      <c r="AT20">
        <f t="shared" si="16"/>
        <v>-7.0170036177724731</v>
      </c>
      <c r="AU20">
        <f t="shared" si="17"/>
        <v>-1118.591725226908</v>
      </c>
      <c r="AW20">
        <v>17</v>
      </c>
      <c r="AX20">
        <f>IF(Z20&gt;0, (R20*SUMPRODUCT(K20:$K$98, X20:$X$98)-K20*$AZ$3)/Z20, 0)</f>
        <v>-21378.59470673171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0.14803979</v>
      </c>
      <c r="Q21" s="5">
        <f t="shared" si="29"/>
        <v>50</v>
      </c>
      <c r="R21">
        <f t="shared" si="0"/>
        <v>100000</v>
      </c>
      <c r="S21">
        <f t="shared" si="1"/>
        <v>-28694.187096027254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-5669.7157037284069</v>
      </c>
      <c r="AC21">
        <f t="shared" si="2"/>
        <v>-6407.1902839797485</v>
      </c>
      <c r="AE21">
        <f t="shared" si="3"/>
        <v>0</v>
      </c>
      <c r="AF21">
        <f t="shared" si="4"/>
        <v>0</v>
      </c>
      <c r="AG21">
        <f t="shared" si="5"/>
        <v>-11.164613694295651</v>
      </c>
      <c r="AH21">
        <f t="shared" si="6"/>
        <v>-3926.0930554774136</v>
      </c>
      <c r="AI21">
        <f t="shared" si="7"/>
        <v>-3937.257669171709</v>
      </c>
      <c r="AJ21">
        <f t="shared" si="8"/>
        <v>737.47458025134165</v>
      </c>
      <c r="AK21">
        <f t="shared" si="30"/>
        <v>-9.0715451259654518</v>
      </c>
      <c r="AL21">
        <f t="shared" si="9"/>
        <v>-3208.8546340463326</v>
      </c>
      <c r="AN21">
        <f t="shared" si="10"/>
        <v>0</v>
      </c>
      <c r="AO21">
        <f t="shared" si="11"/>
        <v>0</v>
      </c>
      <c r="AP21">
        <f t="shared" si="12"/>
        <v>-3.5512813663128937</v>
      </c>
      <c r="AQ21">
        <f t="shared" si="13"/>
        <v>-1248.8261118654855</v>
      </c>
      <c r="AR21">
        <f t="shared" si="14"/>
        <v>-1252.3773932317984</v>
      </c>
      <c r="AS21">
        <f t="shared" si="15"/>
        <v>234.57862552952733</v>
      </c>
      <c r="AT21">
        <f t="shared" si="16"/>
        <v>-2.8855104217325152</v>
      </c>
      <c r="AU21">
        <f t="shared" si="17"/>
        <v>-1020.6842781240035</v>
      </c>
      <c r="AW21">
        <v>18</v>
      </c>
      <c r="AX21">
        <f>IF(Z21&gt;0, (R21*SUMPRODUCT(K21:$K$98, X21:$X$98)-K21*$AZ$3)/Z21, 0)</f>
        <v>-28694.187096027254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0.16585403400000001</v>
      </c>
      <c r="Q22" s="5">
        <f t="shared" si="29"/>
        <v>50</v>
      </c>
      <c r="R22">
        <f t="shared" si="0"/>
        <v>100000</v>
      </c>
      <c r="S22">
        <f t="shared" si="1"/>
        <v>-37174.710467229837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-6407.1902839797485</v>
      </c>
      <c r="AC22">
        <f t="shared" si="2"/>
        <v>-6841.0919584873327</v>
      </c>
      <c r="AE22">
        <f t="shared" si="3"/>
        <v>0</v>
      </c>
      <c r="AF22">
        <f t="shared" si="4"/>
        <v>0</v>
      </c>
      <c r="AG22">
        <f t="shared" si="5"/>
        <v>-9.2012713381021172</v>
      </c>
      <c r="AH22">
        <f t="shared" si="6"/>
        <v>-3703.3924385011533</v>
      </c>
      <c r="AI22">
        <f t="shared" si="7"/>
        <v>-3712.5937098392556</v>
      </c>
      <c r="AJ22">
        <f t="shared" si="8"/>
        <v>433.90167450758418</v>
      </c>
      <c r="AK22">
        <f t="shared" si="30"/>
        <v>-134.55099596357474</v>
      </c>
      <c r="AL22">
        <f t="shared" si="9"/>
        <v>-3413.2430312952461</v>
      </c>
      <c r="AN22">
        <f t="shared" si="10"/>
        <v>0</v>
      </c>
      <c r="AO22">
        <f t="shared" si="11"/>
        <v>0</v>
      </c>
      <c r="AP22">
        <f t="shared" si="12"/>
        <v>-2.7327490309782814</v>
      </c>
      <c r="AQ22">
        <f t="shared" si="13"/>
        <v>-1099.8960606387025</v>
      </c>
      <c r="AR22">
        <f t="shared" si="14"/>
        <v>-1102.6288096696808</v>
      </c>
      <c r="AS22">
        <f t="shared" si="15"/>
        <v>128.86745070111471</v>
      </c>
      <c r="AT22">
        <f t="shared" si="16"/>
        <v>-39.9612282178892</v>
      </c>
      <c r="AU22">
        <f t="shared" si="17"/>
        <v>-1013.7225871864551</v>
      </c>
      <c r="AW22">
        <v>19</v>
      </c>
      <c r="AX22">
        <f>IF(Z22&gt;0, (R22*SUMPRODUCT(K22:$K$98, X22:$X$98)-K22*$AZ$3)/Z22, 0)</f>
        <v>-37174.710467229837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0.18707617900000001</v>
      </c>
      <c r="Q23" s="5">
        <f t="shared" si="29"/>
        <v>50</v>
      </c>
      <c r="R23">
        <f t="shared" si="0"/>
        <v>100000</v>
      </c>
      <c r="S23">
        <f t="shared" si="1"/>
        <v>-45420.24565330409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-6841.0919584873327</v>
      </c>
      <c r="AC23">
        <f t="shared" si="2"/>
        <v>-6711.2227716040506</v>
      </c>
      <c r="AE23">
        <f t="shared" si="3"/>
        <v>0</v>
      </c>
      <c r="AF23">
        <f t="shared" si="4"/>
        <v>0</v>
      </c>
      <c r="AG23">
        <f t="shared" si="5"/>
        <v>-7.3879199408467349</v>
      </c>
      <c r="AH23">
        <f t="shared" si="6"/>
        <v>-3442.6773677487226</v>
      </c>
      <c r="AI23">
        <f t="shared" si="7"/>
        <v>-3450.0652876895692</v>
      </c>
      <c r="AJ23">
        <f t="shared" si="8"/>
        <v>-129.86918688328205</v>
      </c>
      <c r="AK23">
        <f t="shared" si="30"/>
        <v>-478.87643709411333</v>
      </c>
      <c r="AL23">
        <f t="shared" si="9"/>
        <v>-4058.8109116669648</v>
      </c>
      <c r="AN23">
        <f t="shared" si="10"/>
        <v>0</v>
      </c>
      <c r="AO23">
        <f t="shared" si="11"/>
        <v>0</v>
      </c>
      <c r="AP23">
        <f t="shared" si="12"/>
        <v>-1.9590975837385081</v>
      </c>
      <c r="AQ23">
        <f t="shared" si="13"/>
        <v>-912.91472657387419</v>
      </c>
      <c r="AR23">
        <f t="shared" si="14"/>
        <v>-914.8738241576126</v>
      </c>
      <c r="AS23">
        <f t="shared" si="15"/>
        <v>-34.438165581415682</v>
      </c>
      <c r="AT23">
        <f t="shared" si="16"/>
        <v>-126.98644250777564</v>
      </c>
      <c r="AU23">
        <f t="shared" si="17"/>
        <v>-1076.2984322468039</v>
      </c>
      <c r="AW23">
        <v>20</v>
      </c>
      <c r="AX23">
        <f>IF(Z23&gt;0, (R23*SUMPRODUCT(K23:$K$98, X23:$X$98)-K23*$AZ$3)/Z23, 0)</f>
        <v>-45420.24565330409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0.21155222800000001</v>
      </c>
      <c r="Q24" s="5">
        <f t="shared" si="29"/>
        <v>50</v>
      </c>
      <c r="R24">
        <f t="shared" si="0"/>
        <v>100000</v>
      </c>
      <c r="S24">
        <f t="shared" si="1"/>
        <v>-56738.029874192078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-6711.2227716040506</v>
      </c>
      <c r="AC24">
        <f t="shared" si="2"/>
        <v>-6526.1328128904397</v>
      </c>
      <c r="AE24">
        <f t="shared" si="3"/>
        <v>0</v>
      </c>
      <c r="AF24">
        <f t="shared" si="4"/>
        <v>0</v>
      </c>
      <c r="AG24">
        <f t="shared" si="5"/>
        <v>-5.7511098176665127</v>
      </c>
      <c r="AH24">
        <f t="shared" si="6"/>
        <v>-3125.8618475435101</v>
      </c>
      <c r="AI24">
        <f t="shared" si="7"/>
        <v>-3131.6129573611765</v>
      </c>
      <c r="AJ24">
        <f t="shared" si="8"/>
        <v>-185.08995871361094</v>
      </c>
      <c r="AK24">
        <f t="shared" si="30"/>
        <v>-469.78559401228358</v>
      </c>
      <c r="AL24">
        <f t="shared" si="9"/>
        <v>-3786.4885100870711</v>
      </c>
      <c r="AN24">
        <f t="shared" si="10"/>
        <v>0</v>
      </c>
      <c r="AO24">
        <f t="shared" si="11"/>
        <v>0</v>
      </c>
      <c r="AP24">
        <f t="shared" si="12"/>
        <v>-1.3616563832069866</v>
      </c>
      <c r="AQ24">
        <f t="shared" si="13"/>
        <v>-740.09189055231775</v>
      </c>
      <c r="AR24">
        <f t="shared" si="14"/>
        <v>-741.45354693552463</v>
      </c>
      <c r="AS24">
        <f t="shared" si="15"/>
        <v>-43.822658885022918</v>
      </c>
      <c r="AT24">
        <f t="shared" si="16"/>
        <v>-111.22836689024689</v>
      </c>
      <c r="AU24">
        <f t="shared" si="17"/>
        <v>-896.50457271079449</v>
      </c>
      <c r="AW24">
        <v>21</v>
      </c>
      <c r="AX24">
        <f>IF(Z24&gt;0, (R24*SUMPRODUCT(K24:$K$98, X24:$X$98)-K24*$AZ$3)/Z24, 0)</f>
        <v>-56738.029874192078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0.23965956799999999</v>
      </c>
      <c r="Q25" s="5">
        <f t="shared" si="29"/>
        <v>50</v>
      </c>
      <c r="R25">
        <f t="shared" si="0"/>
        <v>100000</v>
      </c>
      <c r="S25">
        <f t="shared" si="1"/>
        <v>-72832.45215789786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-6526.1328128904397</v>
      </c>
      <c r="AC25">
        <f t="shared" si="2"/>
        <v>-6285.8633772932162</v>
      </c>
      <c r="AE25">
        <f t="shared" si="3"/>
        <v>0</v>
      </c>
      <c r="AF25">
        <f t="shared" si="4"/>
        <v>0</v>
      </c>
      <c r="AG25">
        <f t="shared" si="5"/>
        <v>-4.3152902250673328</v>
      </c>
      <c r="AH25">
        <f t="shared" si="6"/>
        <v>-2756.6169888450304</v>
      </c>
      <c r="AI25">
        <f t="shared" si="7"/>
        <v>-2760.9322790700976</v>
      </c>
      <c r="AJ25">
        <f t="shared" si="8"/>
        <v>-240.26943559722349</v>
      </c>
      <c r="AK25">
        <f t="shared" si="30"/>
        <v>-456.82929690233084</v>
      </c>
      <c r="AL25">
        <f t="shared" si="9"/>
        <v>-3458.031011569652</v>
      </c>
      <c r="AN25">
        <f t="shared" si="10"/>
        <v>0</v>
      </c>
      <c r="AO25">
        <f t="shared" si="11"/>
        <v>0</v>
      </c>
      <c r="AP25">
        <f t="shared" si="12"/>
        <v>-0.91223735608132839</v>
      </c>
      <c r="AQ25">
        <f t="shared" si="13"/>
        <v>-582.73925100683721</v>
      </c>
      <c r="AR25">
        <f t="shared" si="14"/>
        <v>-583.65148836291849</v>
      </c>
      <c r="AS25">
        <f t="shared" si="15"/>
        <v>-50.792123645158583</v>
      </c>
      <c r="AT25">
        <f t="shared" si="16"/>
        <v>-96.572125685977937</v>
      </c>
      <c r="AU25">
        <f t="shared" si="17"/>
        <v>-731.01573769405502</v>
      </c>
      <c r="AW25">
        <v>22</v>
      </c>
      <c r="AX25">
        <f>IF(Z25&gt;0, (R25*SUMPRODUCT(K25:$K$98, X25:$X$98)-K25*$AZ$3)/Z25, 0)</f>
        <v>-72832.45215789786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0.27212731099999998</v>
      </c>
      <c r="Q26" s="5">
        <f t="shared" si="29"/>
        <v>50</v>
      </c>
      <c r="R26">
        <f t="shared" si="0"/>
        <v>100000</v>
      </c>
      <c r="S26">
        <f t="shared" si="1"/>
        <v>-96733.551466950928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-6285.8633772932162</v>
      </c>
      <c r="AC26">
        <f t="shared" si="2"/>
        <v>-5993.2800156665344</v>
      </c>
      <c r="AE26">
        <f t="shared" si="3"/>
        <v>0</v>
      </c>
      <c r="AF26">
        <f t="shared" si="4"/>
        <v>0</v>
      </c>
      <c r="AG26">
        <f t="shared" si="5"/>
        <v>-3.0978289976845015</v>
      </c>
      <c r="AH26">
        <f t="shared" si="6"/>
        <v>-2348.6166502643159</v>
      </c>
      <c r="AI26">
        <f t="shared" si="7"/>
        <v>-2351.7144792620006</v>
      </c>
      <c r="AJ26">
        <f t="shared" si="8"/>
        <v>-292.58336162668184</v>
      </c>
      <c r="AK26">
        <f t="shared" si="30"/>
        <v>-440.01043641052519</v>
      </c>
      <c r="AL26">
        <f t="shared" si="9"/>
        <v>-3084.3082772992075</v>
      </c>
      <c r="AN26">
        <f t="shared" si="10"/>
        <v>0</v>
      </c>
      <c r="AO26">
        <f t="shared" si="11"/>
        <v>0</v>
      </c>
      <c r="AP26">
        <f t="shared" si="12"/>
        <v>-0.58470561055031589</v>
      </c>
      <c r="AQ26">
        <f t="shared" si="13"/>
        <v>-443.29410482885959</v>
      </c>
      <c r="AR26">
        <f t="shared" si="14"/>
        <v>-443.87881043940996</v>
      </c>
      <c r="AS26">
        <f t="shared" si="15"/>
        <v>-55.224201602045952</v>
      </c>
      <c r="AT26">
        <f t="shared" si="16"/>
        <v>-83.05060449180074</v>
      </c>
      <c r="AU26">
        <f t="shared" si="17"/>
        <v>-582.15361653325658</v>
      </c>
      <c r="AW26">
        <v>23</v>
      </c>
      <c r="AX26">
        <f>IF(Z26&gt;0, (R26*SUMPRODUCT(K26:$K$98, X26:$X$98)-K26*$AZ$3)/Z26, 0)</f>
        <v>-96733.551466950928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0.30842977500000002</v>
      </c>
      <c r="Q27" s="5">
        <f t="shared" si="29"/>
        <v>50</v>
      </c>
      <c r="R27">
        <f t="shared" si="0"/>
        <v>100000</v>
      </c>
      <c r="S27">
        <f t="shared" si="1"/>
        <v>-133917.50011961069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-5993.2800156665344</v>
      </c>
      <c r="AC27">
        <f t="shared" si="2"/>
        <v>-5655.0360735011809</v>
      </c>
      <c r="AE27">
        <f t="shared" si="3"/>
        <v>0</v>
      </c>
      <c r="AF27">
        <f t="shared" si="4"/>
        <v>0</v>
      </c>
      <c r="AG27">
        <f t="shared" si="5"/>
        <v>-2.1113880069633502</v>
      </c>
      <c r="AH27">
        <f t="shared" si="6"/>
        <v>-1910.9254014886126</v>
      </c>
      <c r="AI27">
        <f t="shared" si="7"/>
        <v>-1913.0367894955759</v>
      </c>
      <c r="AJ27">
        <f t="shared" si="8"/>
        <v>-338.24394216535347</v>
      </c>
      <c r="AK27">
        <f t="shared" si="30"/>
        <v>-419.52960109665747</v>
      </c>
      <c r="AL27">
        <f t="shared" si="9"/>
        <v>-2670.8103327575873</v>
      </c>
      <c r="AN27">
        <f t="shared" si="10"/>
        <v>0</v>
      </c>
      <c r="AO27">
        <f t="shared" si="11"/>
        <v>0</v>
      </c>
      <c r="AP27">
        <f t="shared" si="12"/>
        <v>-0.35581958441209027</v>
      </c>
      <c r="AQ27">
        <f t="shared" si="13"/>
        <v>-322.03682125584203</v>
      </c>
      <c r="AR27">
        <f t="shared" si="14"/>
        <v>-322.3926408402541</v>
      </c>
      <c r="AS27">
        <f t="shared" si="15"/>
        <v>-57.002227224108836</v>
      </c>
      <c r="AT27">
        <f t="shared" si="16"/>
        <v>-70.700812838979928</v>
      </c>
      <c r="AU27">
        <f t="shared" si="17"/>
        <v>-450.09568090334295</v>
      </c>
      <c r="AW27">
        <v>24</v>
      </c>
      <c r="AX27">
        <f>IF(Z27&gt;0, (R27*SUMPRODUCT(K27:$K$98, X27:$X$98)-K27*$AZ$3)/Z27, 0)</f>
        <v>-133917.50011961069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0.34883407700000002</v>
      </c>
      <c r="Q28" s="5">
        <f t="shared" si="29"/>
        <v>50</v>
      </c>
      <c r="R28">
        <f t="shared" si="0"/>
        <v>100000</v>
      </c>
      <c r="S28">
        <f t="shared" si="1"/>
        <v>-194986.92188146224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-5655.0360735011809</v>
      </c>
      <c r="AC28">
        <f t="shared" si="2"/>
        <v>-5279.2710670836186</v>
      </c>
      <c r="AE28">
        <f t="shared" si="3"/>
        <v>0</v>
      </c>
      <c r="AF28">
        <f t="shared" si="4"/>
        <v>0</v>
      </c>
      <c r="AG28">
        <f t="shared" si="5"/>
        <v>-1.3537500402957867</v>
      </c>
      <c r="AH28">
        <f t="shared" si="6"/>
        <v>-1473.0481731958598</v>
      </c>
      <c r="AI28">
        <f t="shared" si="7"/>
        <v>-1474.4019232361557</v>
      </c>
      <c r="AJ28">
        <f t="shared" si="8"/>
        <v>-375.76500641756229</v>
      </c>
      <c r="AK28">
        <f t="shared" si="30"/>
        <v>-395.85252514508272</v>
      </c>
      <c r="AL28">
        <f t="shared" si="9"/>
        <v>-2246.0194547988008</v>
      </c>
      <c r="AN28">
        <f t="shared" si="10"/>
        <v>0</v>
      </c>
      <c r="AO28">
        <f t="shared" si="11"/>
        <v>0</v>
      </c>
      <c r="AP28">
        <f t="shared" si="12"/>
        <v>-0.20369588594736987</v>
      </c>
      <c r="AQ28">
        <f t="shared" si="13"/>
        <v>-221.64642197663414</v>
      </c>
      <c r="AR28">
        <f t="shared" si="14"/>
        <v>-221.85011786258153</v>
      </c>
      <c r="AS28">
        <f t="shared" si="15"/>
        <v>-56.540560378133421</v>
      </c>
      <c r="AT28">
        <f t="shared" si="16"/>
        <v>-59.563086547582422</v>
      </c>
      <c r="AU28">
        <f t="shared" si="17"/>
        <v>-337.95376478829735</v>
      </c>
      <c r="AW28">
        <v>25</v>
      </c>
      <c r="AX28">
        <f>IF(Z28&gt;0, (R28*SUMPRODUCT(K28:$K$98, X28:$X$98)-K28*$AZ$3)/Z28, 0)</f>
        <v>-194986.92188146224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0.39293336200000001</v>
      </c>
      <c r="Q29" s="5">
        <f t="shared" si="29"/>
        <v>50</v>
      </c>
      <c r="R29">
        <f t="shared" si="0"/>
        <v>100000</v>
      </c>
      <c r="S29">
        <f t="shared" si="1"/>
        <v>-301744.83265848359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-5279.2710670836186</v>
      </c>
      <c r="AC29">
        <f t="shared" si="2"/>
        <v>-4877.8801429232844</v>
      </c>
      <c r="AE29">
        <f t="shared" si="3"/>
        <v>0</v>
      </c>
      <c r="AF29">
        <f t="shared" si="4"/>
        <v>0</v>
      </c>
      <c r="AG29">
        <f t="shared" si="5"/>
        <v>-0.80827898525176989</v>
      </c>
      <c r="AH29">
        <f t="shared" si="6"/>
        <v>-1063.867109282118</v>
      </c>
      <c r="AI29">
        <f t="shared" si="7"/>
        <v>-1064.6753882673697</v>
      </c>
      <c r="AJ29">
        <f t="shared" si="8"/>
        <v>-401.39092416033418</v>
      </c>
      <c r="AK29">
        <f t="shared" si="30"/>
        <v>-369.54897469585336</v>
      </c>
      <c r="AL29">
        <f t="shared" si="9"/>
        <v>-1835.6152871235572</v>
      </c>
      <c r="AN29">
        <f t="shared" si="10"/>
        <v>0</v>
      </c>
      <c r="AO29">
        <f t="shared" si="11"/>
        <v>0</v>
      </c>
      <c r="AP29">
        <f t="shared" si="12"/>
        <v>-0.1085893016044889</v>
      </c>
      <c r="AQ29">
        <f t="shared" si="13"/>
        <v>-142.92662373369393</v>
      </c>
      <c r="AR29">
        <f t="shared" si="14"/>
        <v>-143.03521303529843</v>
      </c>
      <c r="AS29">
        <f t="shared" si="15"/>
        <v>-53.925390762663795</v>
      </c>
      <c r="AT29">
        <f t="shared" si="16"/>
        <v>-49.647542250993823</v>
      </c>
      <c r="AU29">
        <f t="shared" si="17"/>
        <v>-246.60814604895603</v>
      </c>
      <c r="AW29">
        <v>26</v>
      </c>
      <c r="AX29">
        <f>IF(Z29&gt;0, (R29*SUMPRODUCT(K29:$K$98, X29:$X$98)-K29*$AZ$3)/Z29, 0)</f>
        <v>-301744.83265848359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0.441408258</v>
      </c>
      <c r="Q30" s="5">
        <f t="shared" si="29"/>
        <v>50</v>
      </c>
      <c r="R30">
        <f t="shared" si="0"/>
        <v>100000</v>
      </c>
      <c r="S30">
        <f t="shared" si="1"/>
        <v>-503424.74255348305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-4877.8801429232844</v>
      </c>
      <c r="AC30">
        <f t="shared" si="2"/>
        <v>-4464.5234218918285</v>
      </c>
      <c r="AE30">
        <f t="shared" si="3"/>
        <v>0</v>
      </c>
      <c r="AF30">
        <f t="shared" si="4"/>
        <v>0</v>
      </c>
      <c r="AG30">
        <f t="shared" si="5"/>
        <v>-0.44341517654126072</v>
      </c>
      <c r="AH30">
        <f t="shared" si="6"/>
        <v>-713.5620377159828</v>
      </c>
      <c r="AI30">
        <f t="shared" si="7"/>
        <v>-714.00545289252409</v>
      </c>
      <c r="AJ30">
        <f t="shared" si="8"/>
        <v>-413.35672103145589</v>
      </c>
      <c r="AK30">
        <f t="shared" si="30"/>
        <v>-341.45161000462997</v>
      </c>
      <c r="AL30">
        <f t="shared" si="9"/>
        <v>-1468.8137839286101</v>
      </c>
      <c r="AN30">
        <f t="shared" si="10"/>
        <v>0</v>
      </c>
      <c r="AO30">
        <f t="shared" si="11"/>
        <v>0</v>
      </c>
      <c r="AP30">
        <f t="shared" si="12"/>
        <v>-5.3188566187294603E-2</v>
      </c>
      <c r="AQ30">
        <f t="shared" si="13"/>
        <v>-85.593240104775077</v>
      </c>
      <c r="AR30">
        <f t="shared" si="14"/>
        <v>-85.646428670962379</v>
      </c>
      <c r="AS30">
        <f t="shared" si="15"/>
        <v>-49.582992370805407</v>
      </c>
      <c r="AT30">
        <f t="shared" si="16"/>
        <v>-40.957825801435142</v>
      </c>
      <c r="AU30">
        <f t="shared" si="17"/>
        <v>-176.18724684320293</v>
      </c>
      <c r="AW30">
        <v>27</v>
      </c>
      <c r="AX30">
        <f>IF(Z30&gt;0, (R30*SUMPRODUCT(K30:$K$98, X30:$X$98)-K30*$AZ$3)/Z30, 0)</f>
        <v>-503424.74255348305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0.49593942699999999</v>
      </c>
      <c r="Q31" s="5">
        <f t="shared" si="29"/>
        <v>50</v>
      </c>
      <c r="R31">
        <f t="shared" si="0"/>
        <v>100000</v>
      </c>
      <c r="S31">
        <f t="shared" si="1"/>
        <v>-925129.38883774471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-4464.5234218918285</v>
      </c>
      <c r="AC31">
        <f t="shared" si="2"/>
        <v>-4053.4351041705759</v>
      </c>
      <c r="AE31">
        <f t="shared" si="3"/>
        <v>0</v>
      </c>
      <c r="AF31">
        <f t="shared" si="4"/>
        <v>0</v>
      </c>
      <c r="AG31">
        <f t="shared" si="5"/>
        <v>-0.21907395619887143</v>
      </c>
      <c r="AH31">
        <f t="shared" si="6"/>
        <v>-439.81413715395337</v>
      </c>
      <c r="AI31">
        <f t="shared" si="7"/>
        <v>-440.03321111015225</v>
      </c>
      <c r="AJ31">
        <f t="shared" si="8"/>
        <v>-411.08831772125268</v>
      </c>
      <c r="AK31">
        <f t="shared" si="30"/>
        <v>-312.51663953242803</v>
      </c>
      <c r="AL31">
        <f t="shared" si="9"/>
        <v>-1163.6381683638328</v>
      </c>
      <c r="AN31">
        <f t="shared" si="10"/>
        <v>0</v>
      </c>
      <c r="AO31">
        <f t="shared" si="11"/>
        <v>0</v>
      </c>
      <c r="AP31">
        <f t="shared" si="12"/>
        <v>-2.3462833471020711E-2</v>
      </c>
      <c r="AQ31">
        <f t="shared" si="13"/>
        <v>-47.104119710497244</v>
      </c>
      <c r="AR31">
        <f t="shared" si="14"/>
        <v>-47.127582543968266</v>
      </c>
      <c r="AS31">
        <f t="shared" si="15"/>
        <v>-44.027582775836549</v>
      </c>
      <c r="AT31">
        <f t="shared" si="16"/>
        <v>-33.470550299534601</v>
      </c>
      <c r="AU31">
        <f t="shared" si="17"/>
        <v>-124.6257156193394</v>
      </c>
      <c r="AW31">
        <v>28</v>
      </c>
      <c r="AX31">
        <f>IF(Z31&gt;0, (R31*SUMPRODUCT(K31:$K$98, X31:$X$98)-K31*$AZ$3)/Z31, 0)</f>
        <v>-925129.38883774471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0.55722270799999996</v>
      </c>
      <c r="Q32" s="5">
        <f t="shared" si="29"/>
        <v>50</v>
      </c>
      <c r="R32">
        <f t="shared" si="0"/>
        <v>100000</v>
      </c>
      <c r="S32">
        <f t="shared" si="1"/>
        <v>-1928628.0667202987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-4053.4351041705759</v>
      </c>
      <c r="AC32">
        <f t="shared" si="2"/>
        <v>-3657.0735472506917</v>
      </c>
      <c r="AE32">
        <f t="shared" si="3"/>
        <v>0</v>
      </c>
      <c r="AF32">
        <f t="shared" si="4"/>
        <v>0</v>
      </c>
      <c r="AG32">
        <f t="shared" si="5"/>
        <v>-9.4810233511474204E-2</v>
      </c>
      <c r="AH32">
        <f t="shared" si="6"/>
        <v>-244.14596625081703</v>
      </c>
      <c r="AI32">
        <f t="shared" si="7"/>
        <v>-244.24077648432851</v>
      </c>
      <c r="AJ32">
        <f t="shared" si="8"/>
        <v>-396.36155691988415</v>
      </c>
      <c r="AK32">
        <f t="shared" si="30"/>
        <v>-283.74045729194034</v>
      </c>
      <c r="AL32">
        <f t="shared" si="9"/>
        <v>-924.34279069615309</v>
      </c>
      <c r="AN32">
        <f t="shared" si="10"/>
        <v>0</v>
      </c>
      <c r="AO32">
        <f t="shared" si="11"/>
        <v>0</v>
      </c>
      <c r="AP32">
        <f t="shared" si="12"/>
        <v>-9.0662335109243774E-3</v>
      </c>
      <c r="AQ32">
        <f t="shared" si="13"/>
        <v>-23.346470721562852</v>
      </c>
      <c r="AR32">
        <f t="shared" si="14"/>
        <v>-23.355536955073777</v>
      </c>
      <c r="AS32">
        <f t="shared" si="15"/>
        <v>-37.902094496522018</v>
      </c>
      <c r="AT32">
        <f t="shared" si="16"/>
        <v>-27.132695986808962</v>
      </c>
      <c r="AU32">
        <f t="shared" si="17"/>
        <v>-88.390327438404768</v>
      </c>
      <c r="AW32">
        <v>29</v>
      </c>
      <c r="AX32">
        <f>IF(Z32&gt;0, (R32*SUMPRODUCT(K32:$K$98, X32:$X$98)-K32*$AZ$3)/Z32, 0)</f>
        <v>-1928628.0667202987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0.62633703200000002</v>
      </c>
      <c r="Q33" s="5">
        <f t="shared" si="29"/>
        <v>50</v>
      </c>
      <c r="R33">
        <f t="shared" si="0"/>
        <v>100000</v>
      </c>
      <c r="S33">
        <f t="shared" si="1"/>
        <v>-4763002.5400482584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-3657.0735472506917</v>
      </c>
      <c r="AC33">
        <f t="shared" si="2"/>
        <v>-3284.4685209808426</v>
      </c>
      <c r="AE33">
        <f t="shared" si="3"/>
        <v>0</v>
      </c>
      <c r="AF33">
        <f t="shared" si="4"/>
        <v>0</v>
      </c>
      <c r="AG33">
        <f t="shared" si="5"/>
        <v>-3.4478970915555768E-2</v>
      </c>
      <c r="AH33">
        <f t="shared" si="6"/>
        <v>-118.7663205216074</v>
      </c>
      <c r="AI33">
        <f t="shared" si="7"/>
        <v>-118.80079949252296</v>
      </c>
      <c r="AJ33">
        <f t="shared" si="8"/>
        <v>-372.60502626984908</v>
      </c>
      <c r="AK33">
        <f t="shared" si="30"/>
        <v>-255.99514830754845</v>
      </c>
      <c r="AL33">
        <f t="shared" si="9"/>
        <v>-747.40097406992049</v>
      </c>
      <c r="AN33">
        <f t="shared" si="10"/>
        <v>0</v>
      </c>
      <c r="AO33">
        <f t="shared" si="11"/>
        <v>0</v>
      </c>
      <c r="AP33">
        <f t="shared" si="12"/>
        <v>-2.9437976671105527E-3</v>
      </c>
      <c r="AQ33">
        <f t="shared" si="13"/>
        <v>-10.140210336877347</v>
      </c>
      <c r="AR33">
        <f t="shared" si="14"/>
        <v>-10.143154134544458</v>
      </c>
      <c r="AS33">
        <f t="shared" si="15"/>
        <v>-31.812834837015824</v>
      </c>
      <c r="AT33">
        <f t="shared" si="16"/>
        <v>-21.856740510761089</v>
      </c>
      <c r="AU33">
        <f t="shared" si="17"/>
        <v>-63.812729482321373</v>
      </c>
      <c r="AW33">
        <v>30</v>
      </c>
      <c r="AX33">
        <f>IF(Z33&gt;0, (R33*SUMPRODUCT(K33:$K$98, X33:$X$98)-K33*$AZ$3)/Z33, 0)</f>
        <v>-4763002.5400482584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0.70099715600000001</v>
      </c>
      <c r="Q34" s="5">
        <f t="shared" si="29"/>
        <v>50</v>
      </c>
      <c r="R34">
        <f t="shared" si="0"/>
        <v>100000</v>
      </c>
      <c r="S34">
        <f t="shared" si="1"/>
        <v>-14757762.623437392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-3284.4685209808426</v>
      </c>
      <c r="AC34">
        <f t="shared" si="2"/>
        <v>-2941.0806090039596</v>
      </c>
      <c r="AE34">
        <f t="shared" si="3"/>
        <v>0</v>
      </c>
      <c r="AF34">
        <f t="shared" si="4"/>
        <v>0</v>
      </c>
      <c r="AG34">
        <f t="shared" si="5"/>
        <v>-9.9645206527889003E-3</v>
      </c>
      <c r="AH34">
        <f t="shared" si="6"/>
        <v>-48.339321107222617</v>
      </c>
      <c r="AI34">
        <f t="shared" si="7"/>
        <v>-48.349285627875403</v>
      </c>
      <c r="AJ34">
        <f t="shared" si="8"/>
        <v>-343.38791197688306</v>
      </c>
      <c r="AK34">
        <f t="shared" si="30"/>
        <v>-229.912796468659</v>
      </c>
      <c r="AL34">
        <f t="shared" si="9"/>
        <v>-621.64999407341747</v>
      </c>
      <c r="AN34">
        <f t="shared" si="10"/>
        <v>0</v>
      </c>
      <c r="AO34">
        <f t="shared" si="11"/>
        <v>0</v>
      </c>
      <c r="AP34">
        <f t="shared" si="12"/>
        <v>-7.5961240888885258E-4</v>
      </c>
      <c r="AQ34">
        <f t="shared" si="13"/>
        <v>-3.6849889151498787</v>
      </c>
      <c r="AR34">
        <f t="shared" si="14"/>
        <v>-3.6857485275587671</v>
      </c>
      <c r="AS34">
        <f t="shared" si="15"/>
        <v>-26.177046351654482</v>
      </c>
      <c r="AT34">
        <f t="shared" si="16"/>
        <v>-17.526644707294622</v>
      </c>
      <c r="AU34">
        <f t="shared" si="17"/>
        <v>-47.389439586507876</v>
      </c>
      <c r="AW34">
        <v>31</v>
      </c>
      <c r="AX34">
        <f>IF(Z34&gt;0, (R34*SUMPRODUCT(K34:$K$98, X34:$X$98)-K34*$AZ$3)/Z34, 0)</f>
        <v>-14757762.623437392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0.77900909500000004</v>
      </c>
      <c r="Q35" s="5">
        <f t="shared" si="29"/>
        <v>50</v>
      </c>
      <c r="R35">
        <f t="shared" ref="R35:R69" si="31">$C$6</f>
        <v>100000</v>
      </c>
      <c r="S35">
        <f t="shared" ref="S35:S69" si="32">AX35</f>
        <v>-62525838.05833602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-2941.0806090039596</v>
      </c>
      <c r="AC35">
        <f t="shared" ref="AC35:AC69" si="33">S35*Z35</f>
        <v>-2629.1154887103949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-2.1024232304231211E-3</v>
      </c>
      <c r="AH35">
        <f t="shared" ref="AH35:AH69" si="37">-X35*R35</f>
        <v>-15.524904431675781</v>
      </c>
      <c r="AI35">
        <f t="shared" ref="AI35:AI66" si="38">SUM(AE35:AH35)</f>
        <v>-15.527006854906205</v>
      </c>
      <c r="AJ35">
        <f t="shared" ref="AJ35:AJ69" si="39">AB35-AC35</f>
        <v>-311.96512029356472</v>
      </c>
      <c r="AK35">
        <f t="shared" si="30"/>
        <v>-205.87564263027718</v>
      </c>
      <c r="AL35">
        <f t="shared" ref="AL35:AL66" si="40">SUM(AI35:AK35)</f>
        <v>-533.36776977874808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-1.4309938357204383E-4</v>
      </c>
      <c r="AQ35">
        <f t="shared" ref="AQ35:AQ69" si="44">AH35*$K35</f>
        <v>-1.0566874557129911</v>
      </c>
      <c r="AR35">
        <f t="shared" ref="AR35:AR69" si="45">AI35*$K35</f>
        <v>-1.0568305550965633</v>
      </c>
      <c r="AS35">
        <f t="shared" ref="AS35:AS69" si="46">AJ35*$K35</f>
        <v>-21.233601191232665</v>
      </c>
      <c r="AT35">
        <f t="shared" ref="AT35:AT69" si="47">AK35*$K35</f>
        <v>-14.012724520248938</v>
      </c>
      <c r="AU35">
        <f t="shared" ref="AU35:AU69" si="48">AL35*$K35</f>
        <v>-36.303156266578164</v>
      </c>
      <c r="AW35">
        <v>32</v>
      </c>
      <c r="AX35">
        <f>IF(Z35&gt;0, (R35*SUMPRODUCT(K35:$K$98, X35:$X$98)-K35*$AZ$3)/Z35, 0)</f>
        <v>-62525838.05833602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0.78135831499999997</v>
      </c>
      <c r="Q36" s="5">
        <f t="shared" si="29"/>
        <v>50</v>
      </c>
      <c r="R36">
        <f t="shared" si="31"/>
        <v>100000</v>
      </c>
      <c r="S36">
        <f t="shared" si="32"/>
        <v>-267676392.30753213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-2629.1154887103949</v>
      </c>
      <c r="AC36">
        <f t="shared" si="33"/>
        <v>-2348.3417215154691</v>
      </c>
      <c r="AE36">
        <f t="shared" si="34"/>
        <v>0</v>
      </c>
      <c r="AF36">
        <f t="shared" si="35"/>
        <v>0</v>
      </c>
      <c r="AG36">
        <f t="shared" si="36"/>
        <v>-4.3865312537862329E-4</v>
      </c>
      <c r="AH36">
        <f t="shared" si="37"/>
        <v>-3.2854917454805332</v>
      </c>
      <c r="AI36">
        <f t="shared" si="38"/>
        <v>-3.2859303986059119</v>
      </c>
      <c r="AJ36">
        <f t="shared" si="39"/>
        <v>-280.77376719492577</v>
      </c>
      <c r="AK36">
        <f t="shared" si="30"/>
        <v>-184.03808420972766</v>
      </c>
      <c r="AL36">
        <f t="shared" si="40"/>
        <v>-468.09778180325929</v>
      </c>
      <c r="AN36">
        <f t="shared" si="41"/>
        <v>0</v>
      </c>
      <c r="AO36">
        <f t="shared" si="42"/>
        <v>0</v>
      </c>
      <c r="AP36">
        <f t="shared" si="43"/>
        <v>-2.6657586170475483E-5</v>
      </c>
      <c r="AQ36">
        <f t="shared" si="44"/>
        <v>-0.19966409504534077</v>
      </c>
      <c r="AR36">
        <f t="shared" si="45"/>
        <v>-0.19969075263151123</v>
      </c>
      <c r="AS36">
        <f t="shared" si="46"/>
        <v>-17.063028758651374</v>
      </c>
      <c r="AT36">
        <f t="shared" si="47"/>
        <v>-11.184261104341651</v>
      </c>
      <c r="AU36">
        <f t="shared" si="48"/>
        <v>-28.446980615624533</v>
      </c>
      <c r="AW36">
        <v>33</v>
      </c>
      <c r="AX36">
        <f>IF(Z36&gt;0, (R36*SUMPRODUCT(K36:$K$98, X36:$X$98)-K36*$AZ$3)/Z36, 0)</f>
        <v>-267676392.30753213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0.78389590600000003</v>
      </c>
      <c r="Q37" s="5">
        <f t="shared" ref="Q37:Q69" si="60">$C$8</f>
        <v>50</v>
      </c>
      <c r="R37">
        <f t="shared" si="31"/>
        <v>100000</v>
      </c>
      <c r="S37">
        <f t="shared" si="32"/>
        <v>-1159688466.0058048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-2348.3417215154691</v>
      </c>
      <c r="AC37">
        <f t="shared" si="33"/>
        <v>-2096.9070511010164</v>
      </c>
      <c r="AE37">
        <f t="shared" si="34"/>
        <v>0</v>
      </c>
      <c r="AF37">
        <f t="shared" si="35"/>
        <v>0</v>
      </c>
      <c r="AG37">
        <f t="shared" si="36"/>
        <v>-9.0408204986429529E-5</v>
      </c>
      <c r="AH37">
        <f t="shared" si="37"/>
        <v>-0.6877167782768151</v>
      </c>
      <c r="AI37">
        <f t="shared" si="38"/>
        <v>-0.6878071864818015</v>
      </c>
      <c r="AJ37">
        <f t="shared" si="39"/>
        <v>-251.43467041445274</v>
      </c>
      <c r="AK37">
        <f t="shared" si="30"/>
        <v>-164.38392050608286</v>
      </c>
      <c r="AL37">
        <f t="shared" si="40"/>
        <v>-416.50639810701739</v>
      </c>
      <c r="AN37">
        <f t="shared" si="41"/>
        <v>0</v>
      </c>
      <c r="AO37">
        <f t="shared" si="42"/>
        <v>0</v>
      </c>
      <c r="AP37">
        <f t="shared" si="43"/>
        <v>-4.9055693266899795E-6</v>
      </c>
      <c r="AQ37">
        <f t="shared" si="44"/>
        <v>-3.7315665469424913E-2</v>
      </c>
      <c r="AR37">
        <f t="shared" si="45"/>
        <v>-3.7320571038751603E-2</v>
      </c>
      <c r="AS37">
        <f t="shared" si="46"/>
        <v>-13.642901183987497</v>
      </c>
      <c r="AT37">
        <f t="shared" si="47"/>
        <v>-8.9195081171750488</v>
      </c>
      <c r="AU37">
        <f t="shared" si="48"/>
        <v>-22.599729872201298</v>
      </c>
      <c r="AW37">
        <v>34</v>
      </c>
      <c r="AX37">
        <f>IF(Z37&gt;0, (R37*SUMPRODUCT(K37:$K$98, X37:$X$98)-K37*$AZ$3)/Z37, 0)</f>
        <v>-1159688466.0058048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0.78669207100000005</v>
      </c>
      <c r="Q38" s="5">
        <f t="shared" si="60"/>
        <v>50</v>
      </c>
      <c r="R38">
        <f t="shared" si="31"/>
        <v>100000</v>
      </c>
      <c r="S38">
        <f t="shared" si="32"/>
        <v>-5093033324.6734638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-2096.9070511010164</v>
      </c>
      <c r="AC38">
        <f t="shared" si="33"/>
        <v>-1872.2708538115767</v>
      </c>
      <c r="AE38">
        <f t="shared" si="34"/>
        <v>0</v>
      </c>
      <c r="AF38">
        <f t="shared" si="35"/>
        <v>0</v>
      </c>
      <c r="AG38">
        <f t="shared" si="36"/>
        <v>-1.8380704920398455E-5</v>
      </c>
      <c r="AH38">
        <f t="shared" si="37"/>
        <v>-0.14224683603233357</v>
      </c>
      <c r="AI38">
        <f t="shared" si="38"/>
        <v>-0.14226521673725398</v>
      </c>
      <c r="AJ38">
        <f t="shared" si="39"/>
        <v>-224.63619728943968</v>
      </c>
      <c r="AK38">
        <f t="shared" si="30"/>
        <v>-146.78349357707117</v>
      </c>
      <c r="AL38">
        <f t="shared" si="40"/>
        <v>-371.56195608324811</v>
      </c>
      <c r="AN38">
        <f t="shared" si="41"/>
        <v>0</v>
      </c>
      <c r="AO38">
        <f t="shared" si="42"/>
        <v>0</v>
      </c>
      <c r="AP38">
        <f t="shared" si="43"/>
        <v>-8.9048316104934263E-7</v>
      </c>
      <c r="AQ38">
        <f t="shared" si="44"/>
        <v>-6.8913794518711E-3</v>
      </c>
      <c r="AR38">
        <f t="shared" si="45"/>
        <v>-6.8922699350321501E-3</v>
      </c>
      <c r="AS38">
        <f t="shared" si="46"/>
        <v>-10.882866131342459</v>
      </c>
      <c r="AT38">
        <f t="shared" si="47"/>
        <v>-7.1111652091927899</v>
      </c>
      <c r="AU38">
        <f t="shared" si="48"/>
        <v>-18.000923610470281</v>
      </c>
      <c r="AW38">
        <v>35</v>
      </c>
      <c r="AX38">
        <f>IF(Z38&gt;0, (R38*SUMPRODUCT(K38:$K$98, X38:$X$98)-K38*$AZ$3)/Z38, 0)</f>
        <v>-5093033324.6734638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0.78978433000000003</v>
      </c>
      <c r="Q39" s="5">
        <f t="shared" si="60"/>
        <v>50</v>
      </c>
      <c r="R39">
        <f t="shared" si="31"/>
        <v>100000</v>
      </c>
      <c r="S39">
        <f t="shared" si="32"/>
        <v>-22712345515.670578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-1872.2708538115767</v>
      </c>
      <c r="AC39">
        <f t="shared" si="33"/>
        <v>-1671.6763943384312</v>
      </c>
      <c r="AE39">
        <f t="shared" si="34"/>
        <v>0</v>
      </c>
      <c r="AF39">
        <f t="shared" si="35"/>
        <v>0</v>
      </c>
      <c r="AG39">
        <f t="shared" si="36"/>
        <v>-3.680105150709872E-6</v>
      </c>
      <c r="AH39">
        <f t="shared" si="37"/>
        <v>-2.9033585440969192E-2</v>
      </c>
      <c r="AI39">
        <f t="shared" si="38"/>
        <v>-2.9037265546119902E-2</v>
      </c>
      <c r="AJ39">
        <f t="shared" si="39"/>
        <v>-200.59445947314543</v>
      </c>
      <c r="AK39">
        <f t="shared" si="30"/>
        <v>-131.05895976681037</v>
      </c>
      <c r="AL39">
        <f t="shared" si="40"/>
        <v>-331.68245650550193</v>
      </c>
      <c r="AN39">
        <f t="shared" si="41"/>
        <v>0</v>
      </c>
      <c r="AO39">
        <f t="shared" si="42"/>
        <v>0</v>
      </c>
      <c r="AP39">
        <f t="shared" si="43"/>
        <v>-1.5918632385108212E-7</v>
      </c>
      <c r="AQ39">
        <f t="shared" si="44"/>
        <v>-1.2558743691529234E-3</v>
      </c>
      <c r="AR39">
        <f t="shared" si="45"/>
        <v>-1.2560335554767745E-3</v>
      </c>
      <c r="AS39">
        <f t="shared" si="46"/>
        <v>-8.6768973387256096</v>
      </c>
      <c r="AT39">
        <f t="shared" si="47"/>
        <v>-5.6690755178560863</v>
      </c>
      <c r="AU39">
        <f t="shared" si="48"/>
        <v>-14.347228890137172</v>
      </c>
      <c r="AW39">
        <v>36</v>
      </c>
      <c r="AX39">
        <f>IF(Z39&gt;0, (R39*SUMPRODUCT(K39:$K$98, X39:$X$98)-K39*$AZ$3)/Z39, 0)</f>
        <v>-22712345515.670578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0.79285550900000001</v>
      </c>
      <c r="Q40" s="5">
        <f t="shared" si="60"/>
        <v>50</v>
      </c>
      <c r="R40">
        <f t="shared" si="31"/>
        <v>100000</v>
      </c>
      <c r="S40">
        <f t="shared" si="32"/>
        <v>-102863106437.63873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-1671.6763943384312</v>
      </c>
      <c r="AC40">
        <f t="shared" si="33"/>
        <v>-1492.5693012372667</v>
      </c>
      <c r="AE40">
        <f t="shared" si="34"/>
        <v>0</v>
      </c>
      <c r="AF40">
        <f t="shared" si="35"/>
        <v>0</v>
      </c>
      <c r="AG40">
        <f t="shared" si="36"/>
        <v>-7.25512456763176E-7</v>
      </c>
      <c r="AH40">
        <f t="shared" si="37"/>
        <v>-5.835583284879195E-3</v>
      </c>
      <c r="AI40">
        <f t="shared" si="38"/>
        <v>-5.8363087973359578E-3</v>
      </c>
      <c r="AJ40">
        <f t="shared" si="39"/>
        <v>-179.10709310116454</v>
      </c>
      <c r="AK40">
        <f t="shared" ref="AK40:AK69" si="61">G40*SUM(AB40:AB40, AE40:AF40)</f>
        <v>-117.0173476036902</v>
      </c>
      <c r="AL40">
        <f t="shared" si="40"/>
        <v>-296.13027701365206</v>
      </c>
      <c r="AN40">
        <f t="shared" si="41"/>
        <v>0</v>
      </c>
      <c r="AO40">
        <f t="shared" si="42"/>
        <v>0</v>
      </c>
      <c r="AP40">
        <f t="shared" si="43"/>
        <v>-2.8020273919448874E-8</v>
      </c>
      <c r="AQ40">
        <f t="shared" si="44"/>
        <v>-2.2537813182640812E-4</v>
      </c>
      <c r="AR40">
        <f t="shared" si="45"/>
        <v>-2.2540615210032755E-4</v>
      </c>
      <c r="AS40">
        <f t="shared" si="46"/>
        <v>-6.9173585688674928</v>
      </c>
      <c r="AT40">
        <f t="shared" si="47"/>
        <v>-4.5193684858440113</v>
      </c>
      <c r="AU40">
        <f t="shared" si="48"/>
        <v>-11.436952460863605</v>
      </c>
      <c r="AW40">
        <v>37</v>
      </c>
      <c r="AX40">
        <f>IF(Z40&gt;0, (R40*SUMPRODUCT(K40:$K$98, X40:$X$98)-K40*$AZ$3)/Z40, 0)</f>
        <v>-102863106437.63873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0.79617230500000002</v>
      </c>
      <c r="Q41" s="5">
        <f t="shared" si="60"/>
        <v>50</v>
      </c>
      <c r="R41">
        <f t="shared" si="31"/>
        <v>100000</v>
      </c>
      <c r="S41">
        <f t="shared" si="32"/>
        <v>-473833591384.95593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-1492.5693012372667</v>
      </c>
      <c r="AC41">
        <f t="shared" si="33"/>
        <v>-1332.6513578872434</v>
      </c>
      <c r="AE41">
        <f t="shared" si="34"/>
        <v>0</v>
      </c>
      <c r="AF41">
        <f t="shared" si="35"/>
        <v>0</v>
      </c>
      <c r="AG41">
        <f t="shared" si="36"/>
        <v>-1.4062440718819356E-7</v>
      </c>
      <c r="AH41">
        <f t="shared" si="37"/>
        <v>-1.1552658500147014E-3</v>
      </c>
      <c r="AI41">
        <f t="shared" si="38"/>
        <v>-1.1554064744218895E-3</v>
      </c>
      <c r="AJ41">
        <f t="shared" si="39"/>
        <v>-159.91794335002328</v>
      </c>
      <c r="AK41">
        <f t="shared" si="61"/>
        <v>-104.47985108660868</v>
      </c>
      <c r="AL41">
        <f t="shared" si="40"/>
        <v>-264.39894984310638</v>
      </c>
      <c r="AN41">
        <f t="shared" si="41"/>
        <v>0</v>
      </c>
      <c r="AO41">
        <f t="shared" si="42"/>
        <v>0</v>
      </c>
      <c r="AP41">
        <f t="shared" si="43"/>
        <v>-4.84920098846017E-9</v>
      </c>
      <c r="AQ41">
        <f t="shared" si="44"/>
        <v>-3.9837439416391055E-5</v>
      </c>
      <c r="AR41">
        <f t="shared" si="45"/>
        <v>-3.9842288617379517E-5</v>
      </c>
      <c r="AS41">
        <f t="shared" si="46"/>
        <v>-5.5145067948813153</v>
      </c>
      <c r="AT41">
        <f t="shared" si="47"/>
        <v>-3.6028155232350771</v>
      </c>
      <c r="AU41">
        <f t="shared" si="48"/>
        <v>-9.1173621604050101</v>
      </c>
      <c r="AW41">
        <v>38</v>
      </c>
      <c r="AX41">
        <f>IF(Z41&gt;0, (R41*SUMPRODUCT(K41:$K$98, X41:$X$98)-K41*$AZ$3)/Z41, 0)</f>
        <v>-473833591384.95593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0.79964768799999997</v>
      </c>
      <c r="Q42" s="5">
        <f t="shared" si="60"/>
        <v>50</v>
      </c>
      <c r="R42">
        <f t="shared" si="31"/>
        <v>100000</v>
      </c>
      <c r="S42">
        <f t="shared" si="32"/>
        <v>-2222540480216.1265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-1332.6513578872434</v>
      </c>
      <c r="AC42">
        <f t="shared" si="33"/>
        <v>-1189.8673185031162</v>
      </c>
      <c r="AE42">
        <f t="shared" si="34"/>
        <v>0</v>
      </c>
      <c r="AF42">
        <f t="shared" si="35"/>
        <v>0</v>
      </c>
      <c r="AG42">
        <f t="shared" si="36"/>
        <v>-2.676818103190206E-8</v>
      </c>
      <c r="AH42">
        <f t="shared" si="37"/>
        <v>-2.2489996416881914E-4</v>
      </c>
      <c r="AI42">
        <f t="shared" si="38"/>
        <v>-2.2492673234985103E-4</v>
      </c>
      <c r="AJ42">
        <f t="shared" si="39"/>
        <v>-142.78403938412725</v>
      </c>
      <c r="AK42">
        <f t="shared" si="61"/>
        <v>-93.285595052107055</v>
      </c>
      <c r="AL42">
        <f t="shared" si="40"/>
        <v>-236.06985936296667</v>
      </c>
      <c r="AN42">
        <f t="shared" si="41"/>
        <v>0</v>
      </c>
      <c r="AO42">
        <f t="shared" si="42"/>
        <v>0</v>
      </c>
      <c r="AP42">
        <f t="shared" si="43"/>
        <v>-8.2415769598757005E-10</v>
      </c>
      <c r="AQ42">
        <f t="shared" si="44"/>
        <v>-6.9243792126240885E-6</v>
      </c>
      <c r="AR42">
        <f t="shared" si="45"/>
        <v>-6.9252033703200755E-6</v>
      </c>
      <c r="AS42">
        <f t="shared" si="46"/>
        <v>-4.3961360236758331</v>
      </c>
      <c r="AT42">
        <f t="shared" si="47"/>
        <v>-2.8721428996369509</v>
      </c>
      <c r="AU42">
        <f t="shared" si="48"/>
        <v>-7.2682858485161548</v>
      </c>
      <c r="AW42">
        <v>39</v>
      </c>
      <c r="AX42">
        <f>IF(Z42&gt;0, (R42*SUMPRODUCT(K42:$K$98, X42:$X$98)-K42*$AZ$3)/Z42, 0)</f>
        <v>-2222540480216.1265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0.80323853099999998</v>
      </c>
      <c r="Q43" s="5">
        <f t="shared" si="60"/>
        <v>50</v>
      </c>
      <c r="R43">
        <f t="shared" si="31"/>
        <v>100000</v>
      </c>
      <c r="S43">
        <f t="shared" si="32"/>
        <v>-10625377734174.596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-1189.8673185031162</v>
      </c>
      <c r="AC43">
        <f t="shared" si="33"/>
        <v>-1062.3815404082393</v>
      </c>
      <c r="AE43">
        <f t="shared" si="34"/>
        <v>0</v>
      </c>
      <c r="AF43">
        <f t="shared" si="35"/>
        <v>0</v>
      </c>
      <c r="AG43">
        <f t="shared" si="36"/>
        <v>-4.9992648119759654E-9</v>
      </c>
      <c r="AH43">
        <f t="shared" si="37"/>
        <v>-4.3002468819214149E-5</v>
      </c>
      <c r="AI43">
        <f t="shared" si="38"/>
        <v>-4.3007468084026126E-5</v>
      </c>
      <c r="AJ43">
        <f t="shared" si="39"/>
        <v>-127.48577809487688</v>
      </c>
      <c r="AK43">
        <f t="shared" si="61"/>
        <v>-83.290712295218142</v>
      </c>
      <c r="AL43">
        <f t="shared" si="40"/>
        <v>-210.7765333975631</v>
      </c>
      <c r="AN43">
        <f t="shared" si="41"/>
        <v>0</v>
      </c>
      <c r="AO43">
        <f t="shared" si="42"/>
        <v>0</v>
      </c>
      <c r="AP43">
        <f t="shared" si="43"/>
        <v>-1.3742937677704823E-10</v>
      </c>
      <c r="AQ43">
        <f t="shared" si="44"/>
        <v>-1.1821343161382149E-6</v>
      </c>
      <c r="AR43">
        <f t="shared" si="45"/>
        <v>-1.182271745514992E-6</v>
      </c>
      <c r="AS43">
        <f t="shared" si="46"/>
        <v>-3.5045735103980378</v>
      </c>
      <c r="AT43">
        <f t="shared" si="47"/>
        <v>-2.2896548017675378</v>
      </c>
      <c r="AU43">
        <f t="shared" si="48"/>
        <v>-5.7942294944373209</v>
      </c>
      <c r="AW43">
        <v>40</v>
      </c>
      <c r="AX43">
        <f>IF(Z43&gt;0, (R43*SUMPRODUCT(K43:$K$98, X43:$X$98)-K43*$AZ$3)/Z43, 0)</f>
        <v>-10625377734174.596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0.80709142899999997</v>
      </c>
      <c r="Q44" s="5">
        <f t="shared" si="60"/>
        <v>50</v>
      </c>
      <c r="R44">
        <f t="shared" si="31"/>
        <v>100000</v>
      </c>
      <c r="S44">
        <f t="shared" si="32"/>
        <v>-51867139762497.203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-1062.3815404082393</v>
      </c>
      <c r="AC44">
        <f t="shared" si="33"/>
        <v>-948.55494782318067</v>
      </c>
      <c r="AE44">
        <f t="shared" si="34"/>
        <v>0</v>
      </c>
      <c r="AF44">
        <f t="shared" si="35"/>
        <v>0</v>
      </c>
      <c r="AG44">
        <f t="shared" si="36"/>
        <v>-9.1440838280910771E-10</v>
      </c>
      <c r="AH44">
        <f t="shared" si="37"/>
        <v>-8.0697275620941967E-6</v>
      </c>
      <c r="AI44">
        <f t="shared" si="38"/>
        <v>-8.0706419704770056E-6</v>
      </c>
      <c r="AJ44">
        <f t="shared" si="39"/>
        <v>-113.82659258505862</v>
      </c>
      <c r="AK44">
        <f t="shared" si="61"/>
        <v>-74.36670782857675</v>
      </c>
      <c r="AL44">
        <f t="shared" si="40"/>
        <v>-188.19330848427734</v>
      </c>
      <c r="AN44">
        <f t="shared" si="41"/>
        <v>0</v>
      </c>
      <c r="AO44">
        <f t="shared" si="42"/>
        <v>0</v>
      </c>
      <c r="AP44">
        <f t="shared" si="43"/>
        <v>-2.2443759749741499E-11</v>
      </c>
      <c r="AQ44">
        <f t="shared" si="44"/>
        <v>-1.9806798587422725E-7</v>
      </c>
      <c r="AR44">
        <f t="shared" si="45"/>
        <v>-1.9809042963397699E-7</v>
      </c>
      <c r="AS44">
        <f t="shared" si="46"/>
        <v>-2.7938246686481683</v>
      </c>
      <c r="AT44">
        <f t="shared" si="47"/>
        <v>-1.825298800035424</v>
      </c>
      <c r="AU44">
        <f t="shared" si="48"/>
        <v>-4.6191236667740219</v>
      </c>
      <c r="AW44">
        <v>41</v>
      </c>
      <c r="AX44">
        <f>IF(Z44&gt;0, (R44*SUMPRODUCT(K44:$K$98, X44:$X$98)-K44*$AZ$3)/Z44, 0)</f>
        <v>-51867139762497.203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0.81105379099999997</v>
      </c>
      <c r="Q45" s="5">
        <f t="shared" si="60"/>
        <v>50</v>
      </c>
      <c r="R45">
        <f t="shared" si="31"/>
        <v>100000</v>
      </c>
      <c r="S45">
        <f t="shared" si="32"/>
        <v>-258792552715987.66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-948.55494782318067</v>
      </c>
      <c r="AC45">
        <f t="shared" si="33"/>
        <v>-846.92406072911217</v>
      </c>
      <c r="AE45">
        <f t="shared" si="34"/>
        <v>0</v>
      </c>
      <c r="AF45">
        <f t="shared" si="35"/>
        <v>0</v>
      </c>
      <c r="AG45">
        <f t="shared" si="36"/>
        <v>-1.6362991358151069E-10</v>
      </c>
      <c r="AH45">
        <f t="shared" si="37"/>
        <v>-1.4832687707990117E-6</v>
      </c>
      <c r="AI45">
        <f t="shared" si="38"/>
        <v>-1.4834324007125932E-6</v>
      </c>
      <c r="AJ45">
        <f t="shared" si="39"/>
        <v>-101.6308870940685</v>
      </c>
      <c r="AK45">
        <f t="shared" si="61"/>
        <v>-66.398846347622651</v>
      </c>
      <c r="AL45">
        <f t="shared" si="40"/>
        <v>-168.02973492512353</v>
      </c>
      <c r="AN45">
        <f t="shared" si="41"/>
        <v>0</v>
      </c>
      <c r="AO45">
        <f t="shared" si="42"/>
        <v>0</v>
      </c>
      <c r="AP45">
        <f t="shared" si="43"/>
        <v>-3.5859158240384213E-12</v>
      </c>
      <c r="AQ45">
        <f t="shared" si="44"/>
        <v>-3.2505529338073301E-8</v>
      </c>
      <c r="AR45">
        <f t="shared" si="45"/>
        <v>-3.2509115253897336E-8</v>
      </c>
      <c r="AS45">
        <f t="shared" si="46"/>
        <v>-2.2272199395872696</v>
      </c>
      <c r="AT45">
        <f t="shared" si="47"/>
        <v>-1.4551170296696894</v>
      </c>
      <c r="AU45">
        <f t="shared" si="48"/>
        <v>-3.6823370017660739</v>
      </c>
      <c r="AW45">
        <v>42</v>
      </c>
      <c r="AX45">
        <f>IF(Z45&gt;0, (R45*SUMPRODUCT(K45:$K$98, X45:$X$98)-K45*$AZ$3)/Z45, 0)</f>
        <v>-258792552715987.66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0.81525055400000002</v>
      </c>
      <c r="Q46" s="5">
        <f t="shared" si="60"/>
        <v>50</v>
      </c>
      <c r="R46">
        <f t="shared" si="31"/>
        <v>100000</v>
      </c>
      <c r="S46">
        <f t="shared" si="32"/>
        <v>-1322263300447711.3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-846.92406072911217</v>
      </c>
      <c r="AC46">
        <f t="shared" si="33"/>
        <v>-756.18219710792414</v>
      </c>
      <c r="AE46">
        <f t="shared" si="34"/>
        <v>0</v>
      </c>
      <c r="AF46">
        <f t="shared" si="35"/>
        <v>0</v>
      </c>
      <c r="AG46">
        <f t="shared" si="36"/>
        <v>-2.8594236747396862E-11</v>
      </c>
      <c r="AH46">
        <f t="shared" si="37"/>
        <v>-2.6679875539659747E-7</v>
      </c>
      <c r="AI46">
        <f t="shared" si="38"/>
        <v>-2.6682734963334488E-7</v>
      </c>
      <c r="AJ46">
        <f t="shared" si="39"/>
        <v>-90.741863621188031</v>
      </c>
      <c r="AK46">
        <f t="shared" si="61"/>
        <v>-59.284684251037859</v>
      </c>
      <c r="AL46">
        <f t="shared" si="40"/>
        <v>-150.02654813905326</v>
      </c>
      <c r="AN46">
        <f t="shared" si="41"/>
        <v>0</v>
      </c>
      <c r="AO46">
        <f t="shared" si="42"/>
        <v>0</v>
      </c>
      <c r="AP46">
        <f t="shared" si="43"/>
        <v>-5.5949714611906017E-13</v>
      </c>
      <c r="AQ46">
        <f t="shared" si="44"/>
        <v>-5.22039261097266E-9</v>
      </c>
      <c r="AR46">
        <f t="shared" si="45"/>
        <v>-5.2209521081187791E-9</v>
      </c>
      <c r="AS46">
        <f t="shared" si="46"/>
        <v>-1.7755261026228164</v>
      </c>
      <c r="AT46">
        <f t="shared" si="47"/>
        <v>-1.1600103874094467</v>
      </c>
      <c r="AU46">
        <f t="shared" si="48"/>
        <v>-2.9355364952532157</v>
      </c>
      <c r="AW46">
        <v>43</v>
      </c>
      <c r="AX46">
        <f>IF(Z46&gt;0, (R46*SUMPRODUCT(K46:$K$98, X46:$X$98)-K46*$AZ$3)/Z46, 0)</f>
        <v>-1322263300447711.3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0.81969331899999998</v>
      </c>
      <c r="Q47" s="5">
        <f t="shared" si="60"/>
        <v>50</v>
      </c>
      <c r="R47">
        <f t="shared" si="31"/>
        <v>100000</v>
      </c>
      <c r="S47">
        <f t="shared" si="32"/>
        <v>-6932154543899356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-756.18219710792414</v>
      </c>
      <c r="AC47">
        <f t="shared" si="33"/>
        <v>-675.16267599377557</v>
      </c>
      <c r="AE47">
        <f t="shared" si="34"/>
        <v>0</v>
      </c>
      <c r="AF47">
        <f t="shared" si="35"/>
        <v>0</v>
      </c>
      <c r="AG47">
        <f t="shared" si="36"/>
        <v>-4.8697895561773983E-12</v>
      </c>
      <c r="AH47">
        <f t="shared" si="37"/>
        <v>-4.6877009647490993E-8</v>
      </c>
      <c r="AI47">
        <f t="shared" si="38"/>
        <v>-4.688187943704717E-8</v>
      </c>
      <c r="AJ47">
        <f t="shared" si="39"/>
        <v>-81.019521114148574</v>
      </c>
      <c r="AK47">
        <f t="shared" si="61"/>
        <v>-52.932753797554696</v>
      </c>
      <c r="AL47">
        <f t="shared" si="40"/>
        <v>-133.95227495858515</v>
      </c>
      <c r="AN47">
        <f t="shared" si="41"/>
        <v>0</v>
      </c>
      <c r="AO47">
        <f t="shared" si="42"/>
        <v>0</v>
      </c>
      <c r="AP47">
        <f t="shared" si="43"/>
        <v>-8.5076876771883239E-14</v>
      </c>
      <c r="AQ47">
        <f t="shared" si="44"/>
        <v>-8.1895727263100052E-10</v>
      </c>
      <c r="AR47">
        <f t="shared" si="45"/>
        <v>-8.1904234950777245E-10</v>
      </c>
      <c r="AS47">
        <f t="shared" si="46"/>
        <v>-1.4154385388587649</v>
      </c>
      <c r="AT47">
        <f t="shared" si="47"/>
        <v>-0.92475317877307994</v>
      </c>
      <c r="AU47">
        <f t="shared" si="48"/>
        <v>-2.3401917184508871</v>
      </c>
      <c r="AW47">
        <v>44</v>
      </c>
      <c r="AX47">
        <f>IF(Z47&gt;0, (R47*SUMPRODUCT(K47:$K$98, X47:$X$98)-K47*$AZ$3)/Z47, 0)</f>
        <v>-6932154543899356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0.82421808699999999</v>
      </c>
      <c r="Q48" s="5">
        <f t="shared" si="60"/>
        <v>50</v>
      </c>
      <c r="R48">
        <f t="shared" si="31"/>
        <v>100000</v>
      </c>
      <c r="S48">
        <f t="shared" si="32"/>
        <v>-3.7334734458743312E+16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-675.16267599377557</v>
      </c>
      <c r="AC48">
        <f t="shared" si="33"/>
        <v>-602.82381785230075</v>
      </c>
      <c r="AE48">
        <f t="shared" si="34"/>
        <v>0</v>
      </c>
      <c r="AF48">
        <f t="shared" si="35"/>
        <v>0</v>
      </c>
      <c r="AG48">
        <f t="shared" si="36"/>
        <v>-8.0732302853050981E-13</v>
      </c>
      <c r="AH48">
        <f t="shared" si="37"/>
        <v>-8.027537264170229E-9</v>
      </c>
      <c r="AI48">
        <f t="shared" si="38"/>
        <v>-8.0283445871987595E-9</v>
      </c>
      <c r="AJ48">
        <f t="shared" si="39"/>
        <v>-72.338858141474816</v>
      </c>
      <c r="AK48">
        <f t="shared" si="61"/>
        <v>-47.261387319564292</v>
      </c>
      <c r="AL48">
        <f t="shared" si="40"/>
        <v>-119.60024546906746</v>
      </c>
      <c r="AN48">
        <f t="shared" si="41"/>
        <v>0</v>
      </c>
      <c r="AO48">
        <f t="shared" si="42"/>
        <v>0</v>
      </c>
      <c r="AP48">
        <f t="shared" si="43"/>
        <v>-1.2593042306525056E-14</v>
      </c>
      <c r="AQ48">
        <f t="shared" si="44"/>
        <v>-1.252176796801006E-10</v>
      </c>
      <c r="AR48">
        <f t="shared" si="45"/>
        <v>-1.2523027272240712E-10</v>
      </c>
      <c r="AS48">
        <f t="shared" si="46"/>
        <v>-1.1283789372879014</v>
      </c>
      <c r="AT48">
        <f t="shared" si="47"/>
        <v>-0.73720757236871992</v>
      </c>
      <c r="AU48">
        <f t="shared" si="48"/>
        <v>-1.8655865097818518</v>
      </c>
      <c r="AW48">
        <v>45</v>
      </c>
      <c r="AX48">
        <f>IF(Z48&gt;0, (R48*SUMPRODUCT(K48:$K$98, X48:$X$98)-K48*$AZ$3)/Z48, 0)</f>
        <v>-3.7334734458743312E+16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0.82894669600000004</v>
      </c>
      <c r="Q49" s="5">
        <f t="shared" si="60"/>
        <v>50</v>
      </c>
      <c r="R49">
        <f t="shared" si="31"/>
        <v>100000</v>
      </c>
      <c r="S49">
        <f t="shared" si="32"/>
        <v>-2.0697858106761011E+17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-602.82381785230075</v>
      </c>
      <c r="AC49">
        <f t="shared" si="33"/>
        <v>-538.2355516539493</v>
      </c>
      <c r="AE49">
        <f t="shared" si="34"/>
        <v>0</v>
      </c>
      <c r="AF49">
        <f t="shared" si="35"/>
        <v>0</v>
      </c>
      <c r="AG49">
        <f t="shared" si="36"/>
        <v>-1.3002204114012484E-13</v>
      </c>
      <c r="AH49">
        <f t="shared" si="37"/>
        <v>-1.3384555142101599E-9</v>
      </c>
      <c r="AI49">
        <f t="shared" si="38"/>
        <v>-1.3385855362513E-9</v>
      </c>
      <c r="AJ49">
        <f t="shared" si="39"/>
        <v>-64.588266198351448</v>
      </c>
      <c r="AK49">
        <f t="shared" si="61"/>
        <v>-42.197667249661059</v>
      </c>
      <c r="AL49">
        <f t="shared" si="40"/>
        <v>-106.78593344935109</v>
      </c>
      <c r="AN49">
        <f t="shared" si="41"/>
        <v>0</v>
      </c>
      <c r="AO49">
        <f t="shared" si="42"/>
        <v>0</v>
      </c>
      <c r="AP49">
        <f t="shared" si="43"/>
        <v>-1.8108491704264645E-15</v>
      </c>
      <c r="AQ49">
        <f t="shared" si="44"/>
        <v>-1.864100145103958E-11</v>
      </c>
      <c r="AR49">
        <f t="shared" si="45"/>
        <v>-1.8642812300210005E-11</v>
      </c>
      <c r="AS49">
        <f t="shared" si="46"/>
        <v>-0.89953678037188278</v>
      </c>
      <c r="AT49">
        <f t="shared" si="47"/>
        <v>-0.58769736317729182</v>
      </c>
      <c r="AU49">
        <f t="shared" si="48"/>
        <v>-1.4872341435678174</v>
      </c>
      <c r="AW49">
        <v>46</v>
      </c>
      <c r="AX49">
        <f>IF(Z49&gt;0, (R49*SUMPRODUCT(K49:$K$98, X49:$X$98)-K49*$AZ$3)/Z49, 0)</f>
        <v>-2.0697858106761011E+17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0.83370721699999994</v>
      </c>
      <c r="Q50" s="5">
        <f t="shared" si="60"/>
        <v>50</v>
      </c>
      <c r="R50">
        <f t="shared" si="31"/>
        <v>100000</v>
      </c>
      <c r="S50">
        <f t="shared" si="32"/>
        <v>-1.1824109915853125E+18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-538.2355516539493</v>
      </c>
      <c r="AC50">
        <f t="shared" si="33"/>
        <v>-480.56745683389971</v>
      </c>
      <c r="AE50">
        <f t="shared" si="34"/>
        <v>0</v>
      </c>
      <c r="AF50">
        <f t="shared" si="35"/>
        <v>0</v>
      </c>
      <c r="AG50">
        <f t="shared" si="36"/>
        <v>-2.0321506661130617E-14</v>
      </c>
      <c r="AH50">
        <f t="shared" si="37"/>
        <v>-2.1680062813518594E-10</v>
      </c>
      <c r="AI50">
        <f t="shared" si="38"/>
        <v>-2.1682094964184708E-10</v>
      </c>
      <c r="AJ50">
        <f t="shared" si="39"/>
        <v>-57.668094820049589</v>
      </c>
      <c r="AK50">
        <f t="shared" si="61"/>
        <v>-37.676488615776456</v>
      </c>
      <c r="AL50">
        <f t="shared" si="40"/>
        <v>-95.344583436042868</v>
      </c>
      <c r="AN50">
        <f t="shared" si="41"/>
        <v>0</v>
      </c>
      <c r="AO50">
        <f t="shared" si="42"/>
        <v>0</v>
      </c>
      <c r="AP50">
        <f t="shared" si="43"/>
        <v>-2.5269880039213715E-16</v>
      </c>
      <c r="AQ50">
        <f t="shared" si="44"/>
        <v>-2.6959250397910825E-12</v>
      </c>
      <c r="AR50">
        <f t="shared" si="45"/>
        <v>-2.6961777385914747E-12</v>
      </c>
      <c r="AS50">
        <f t="shared" si="46"/>
        <v>-0.71710521394557747</v>
      </c>
      <c r="AT50">
        <f t="shared" si="47"/>
        <v>-0.46850873977791063</v>
      </c>
      <c r="AU50">
        <f t="shared" si="48"/>
        <v>-1.1856139537261843</v>
      </c>
      <c r="AW50">
        <v>47</v>
      </c>
      <c r="AX50">
        <f>IF(Z50&gt;0, (R50*SUMPRODUCT(K50:$K$98, X50:$X$98)-K50*$AZ$3)/Z50, 0)</f>
        <v>-1.1824109915853125E+18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0.83838979800000002</v>
      </c>
      <c r="Q51" s="5">
        <f t="shared" si="60"/>
        <v>50</v>
      </c>
      <c r="R51">
        <f t="shared" si="31"/>
        <v>100000</v>
      </c>
      <c r="S51">
        <f t="shared" si="32"/>
        <v>-6.9634106788522639E+18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-480.56745683389971</v>
      </c>
      <c r="AC51">
        <f t="shared" si="33"/>
        <v>-429.07808645884126</v>
      </c>
      <c r="AE51">
        <f t="shared" si="34"/>
        <v>0</v>
      </c>
      <c r="AF51">
        <f t="shared" si="35"/>
        <v>0</v>
      </c>
      <c r="AG51">
        <f t="shared" si="36"/>
        <v>-3.0809477298383582E-15</v>
      </c>
      <c r="AH51">
        <f t="shared" si="37"/>
        <v>-3.40746877293619E-11</v>
      </c>
      <c r="AI51">
        <f t="shared" si="38"/>
        <v>-3.4077768677091738E-11</v>
      </c>
      <c r="AJ51">
        <f t="shared" si="39"/>
        <v>-51.489370375058456</v>
      </c>
      <c r="AK51">
        <f t="shared" si="61"/>
        <v>-33.639721978372982</v>
      </c>
      <c r="AL51">
        <f t="shared" si="40"/>
        <v>-85.129092353465524</v>
      </c>
      <c r="AN51">
        <f t="shared" si="41"/>
        <v>0</v>
      </c>
      <c r="AO51">
        <f t="shared" si="42"/>
        <v>0</v>
      </c>
      <c r="AP51">
        <f t="shared" si="43"/>
        <v>-3.4206889439829986E-17</v>
      </c>
      <c r="AQ51">
        <f t="shared" si="44"/>
        <v>-3.7832160038501094E-13</v>
      </c>
      <c r="AR51">
        <f t="shared" si="45"/>
        <v>-3.7835580727445079E-13</v>
      </c>
      <c r="AS51">
        <f t="shared" si="46"/>
        <v>-0.57167188611748643</v>
      </c>
      <c r="AT51">
        <f t="shared" si="47"/>
        <v>-0.37349229893010727</v>
      </c>
      <c r="AU51">
        <f t="shared" si="48"/>
        <v>-0.94516418504797206</v>
      </c>
      <c r="AW51">
        <v>48</v>
      </c>
      <c r="AX51">
        <f>IF(Z51&gt;0, (R51*SUMPRODUCT(K51:$K$98, X51:$X$98)-K51*$AZ$3)/Z51, 0)</f>
        <v>-6.9634106788522639E+18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0.84318435700000005</v>
      </c>
      <c r="Q52" s="5">
        <f t="shared" si="60"/>
        <v>50</v>
      </c>
      <c r="R52">
        <f t="shared" si="31"/>
        <v>100000</v>
      </c>
      <c r="S52">
        <f t="shared" si="32"/>
        <v>-4.2347878170318389E+19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-429.07808645884126</v>
      </c>
      <c r="AC52">
        <f t="shared" si="33"/>
        <v>-383.10543433825148</v>
      </c>
      <c r="AE52">
        <f t="shared" si="34"/>
        <v>0</v>
      </c>
      <c r="AF52">
        <f t="shared" si="35"/>
        <v>0</v>
      </c>
      <c r="AG52">
        <f t="shared" si="36"/>
        <v>-4.523313220056087E-16</v>
      </c>
      <c r="AH52">
        <f t="shared" si="37"/>
        <v>-5.1956138610687317E-12</v>
      </c>
      <c r="AI52">
        <f t="shared" si="38"/>
        <v>-5.1960661923907376E-12</v>
      </c>
      <c r="AJ52">
        <f t="shared" si="39"/>
        <v>-45.972652120589771</v>
      </c>
      <c r="AK52">
        <f t="shared" si="61"/>
        <v>-30.035466052118892</v>
      </c>
      <c r="AL52">
        <f t="shared" si="40"/>
        <v>-76.008118172713864</v>
      </c>
      <c r="AN52">
        <f t="shared" si="41"/>
        <v>0</v>
      </c>
      <c r="AO52">
        <f t="shared" si="42"/>
        <v>0</v>
      </c>
      <c r="AP52">
        <f t="shared" si="43"/>
        <v>-4.4840236322665603E-18</v>
      </c>
      <c r="AQ52">
        <f t="shared" si="44"/>
        <v>-5.150484656659489E-14</v>
      </c>
      <c r="AR52">
        <f t="shared" si="45"/>
        <v>-5.1509330590227156E-14</v>
      </c>
      <c r="AS52">
        <f t="shared" si="46"/>
        <v>-0.45573332758092278</v>
      </c>
      <c r="AT52">
        <f t="shared" si="47"/>
        <v>-0.29774577401953861</v>
      </c>
      <c r="AU52">
        <f t="shared" si="48"/>
        <v>-0.7534791016005129</v>
      </c>
      <c r="AW52">
        <v>49</v>
      </c>
      <c r="AX52">
        <f>IF(Z52&gt;0, (R52*SUMPRODUCT(K52:$K$98, X52:$X$98)-K52*$AZ$3)/Z52, 0)</f>
        <v>-4.2347878170318389E+19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0.84806285100000001</v>
      </c>
      <c r="Q53" s="5">
        <f t="shared" si="60"/>
        <v>50</v>
      </c>
      <c r="R53">
        <f t="shared" si="31"/>
        <v>100000</v>
      </c>
      <c r="S53">
        <f t="shared" si="32"/>
        <v>-2.6638977727538282E+20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-383.10543433825148</v>
      </c>
      <c r="AC53">
        <f t="shared" si="33"/>
        <v>-342.05842351629593</v>
      </c>
      <c r="AE53">
        <f t="shared" si="34"/>
        <v>0</v>
      </c>
      <c r="AF53">
        <f t="shared" si="35"/>
        <v>0</v>
      </c>
      <c r="AG53">
        <f t="shared" si="36"/>
        <v>-6.4202618248877093E-17</v>
      </c>
      <c r="AH53">
        <f t="shared" si="37"/>
        <v>-7.6721078107335106E-13</v>
      </c>
      <c r="AI53">
        <f t="shared" si="38"/>
        <v>-7.6727498369159995E-13</v>
      </c>
      <c r="AJ53">
        <f t="shared" si="39"/>
        <v>-41.047010821955553</v>
      </c>
      <c r="AK53">
        <f t="shared" si="61"/>
        <v>-26.817380403677607</v>
      </c>
      <c r="AL53">
        <f t="shared" si="40"/>
        <v>-67.864391225633923</v>
      </c>
      <c r="AN53">
        <f t="shared" si="41"/>
        <v>0</v>
      </c>
      <c r="AO53">
        <f t="shared" si="42"/>
        <v>0</v>
      </c>
      <c r="AP53">
        <f t="shared" si="43"/>
        <v>-5.6825850929691088E-19</v>
      </c>
      <c r="AQ53">
        <f t="shared" si="44"/>
        <v>-6.7905961884488457E-15</v>
      </c>
      <c r="AR53">
        <f t="shared" si="45"/>
        <v>-6.7911644469581434E-15</v>
      </c>
      <c r="AS53">
        <f t="shared" si="46"/>
        <v>-0.36330781854346866</v>
      </c>
      <c r="AT53">
        <f t="shared" si="47"/>
        <v>-0.23736110811506603</v>
      </c>
      <c r="AU53">
        <f t="shared" si="48"/>
        <v>-0.60066892665854144</v>
      </c>
      <c r="AW53">
        <v>50</v>
      </c>
      <c r="AX53">
        <f>IF(Z53&gt;0, (R53*SUMPRODUCT(K53:$K$98, X53:$X$98)-K53*$AZ$3)/Z53, 0)</f>
        <v>-2.6638977727538282E+20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0.85299375700000002</v>
      </c>
      <c r="Q54" s="5">
        <f t="shared" si="60"/>
        <v>50</v>
      </c>
      <c r="R54">
        <f t="shared" si="31"/>
        <v>100000</v>
      </c>
      <c r="S54">
        <f t="shared" si="32"/>
        <v>-1.7360377908067233E+21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-342.05842351629593</v>
      </c>
      <c r="AC54">
        <f t="shared" si="33"/>
        <v>-305.40930671097851</v>
      </c>
      <c r="AE54">
        <f t="shared" si="34"/>
        <v>0</v>
      </c>
      <c r="AF54">
        <f t="shared" si="35"/>
        <v>0</v>
      </c>
      <c r="AG54">
        <f t="shared" si="36"/>
        <v>-8.7961595170418838E-18</v>
      </c>
      <c r="AH54">
        <f t="shared" si="37"/>
        <v>-1.0952886509869287E-13</v>
      </c>
      <c r="AI54">
        <f t="shared" si="38"/>
        <v>-1.0953766125820992E-13</v>
      </c>
      <c r="AJ54">
        <f t="shared" si="39"/>
        <v>-36.649116805317419</v>
      </c>
      <c r="AK54">
        <f t="shared" si="61"/>
        <v>-23.944089646140718</v>
      </c>
      <c r="AL54">
        <f t="shared" si="40"/>
        <v>-60.593206451458244</v>
      </c>
      <c r="AN54">
        <f t="shared" si="41"/>
        <v>0</v>
      </c>
      <c r="AO54">
        <f t="shared" si="42"/>
        <v>0</v>
      </c>
      <c r="AP54">
        <f t="shared" si="43"/>
        <v>-6.9513360188884174E-20</v>
      </c>
      <c r="AQ54">
        <f t="shared" si="44"/>
        <v>-8.6557314427212761E-16</v>
      </c>
      <c r="AR54">
        <f t="shared" si="45"/>
        <v>-8.6564265763231654E-16</v>
      </c>
      <c r="AS54">
        <f t="shared" si="46"/>
        <v>-0.28962676860927</v>
      </c>
      <c r="AT54">
        <f t="shared" si="47"/>
        <v>-0.18922282215805644</v>
      </c>
      <c r="AU54">
        <f t="shared" si="48"/>
        <v>-0.4788495907673273</v>
      </c>
      <c r="AW54">
        <v>51</v>
      </c>
      <c r="AX54">
        <f>IF(Z54&gt;0, (R54*SUMPRODUCT(K54:$K$98, X54:$X$98)-K54*$AZ$3)/Z54, 0)</f>
        <v>-1.7360377908067233E+21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0.85794593600000002</v>
      </c>
      <c r="Q55" s="5">
        <f t="shared" si="60"/>
        <v>50</v>
      </c>
      <c r="R55">
        <f t="shared" si="31"/>
        <v>100000</v>
      </c>
      <c r="S55">
        <f t="shared" si="32"/>
        <v>-1.1737872314113087E+22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-305.40930671097851</v>
      </c>
      <c r="AC55">
        <f t="shared" si="33"/>
        <v>-272.68688099194509</v>
      </c>
      <c r="AE55">
        <f t="shared" si="34"/>
        <v>0</v>
      </c>
      <c r="AF55">
        <f t="shared" si="35"/>
        <v>0</v>
      </c>
      <c r="AG55">
        <f t="shared" si="36"/>
        <v>-1.1615686118176576E-18</v>
      </c>
      <c r="AH55">
        <f t="shared" si="37"/>
        <v>-1.5093258620107615E-14</v>
      </c>
      <c r="AI55">
        <f t="shared" si="38"/>
        <v>-1.5094420188719432E-14</v>
      </c>
      <c r="AJ55">
        <f t="shared" si="39"/>
        <v>-32.722425719033424</v>
      </c>
      <c r="AK55">
        <f t="shared" si="61"/>
        <v>-21.378651469768499</v>
      </c>
      <c r="AL55">
        <f t="shared" si="40"/>
        <v>-54.101077188801938</v>
      </c>
      <c r="AN55">
        <f t="shared" si="41"/>
        <v>0</v>
      </c>
      <c r="AO55">
        <f t="shared" si="42"/>
        <v>0</v>
      </c>
      <c r="AP55">
        <f t="shared" si="43"/>
        <v>-8.1960015314624639E-21</v>
      </c>
      <c r="AQ55">
        <f t="shared" si="44"/>
        <v>-1.0649768727099531E-16</v>
      </c>
      <c r="AR55">
        <f t="shared" si="45"/>
        <v>-1.0650588327252677E-16</v>
      </c>
      <c r="AS55">
        <f t="shared" si="46"/>
        <v>-0.23088868671019619</v>
      </c>
      <c r="AT55">
        <f t="shared" si="47"/>
        <v>-0.15084727531732817</v>
      </c>
      <c r="AU55">
        <f t="shared" si="48"/>
        <v>-0.38173596202752447</v>
      </c>
      <c r="AW55">
        <v>52</v>
      </c>
      <c r="AX55">
        <f>IF(Z55&gt;0, (R55*SUMPRODUCT(K55:$K$98, X55:$X$98)-K55*$AZ$3)/Z55, 0)</f>
        <v>-1.1737872314113087E+22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0.86292441799999997</v>
      </c>
      <c r="Q56" s="5">
        <f t="shared" si="60"/>
        <v>50</v>
      </c>
      <c r="R56">
        <f t="shared" si="31"/>
        <v>100000</v>
      </c>
      <c r="S56">
        <f t="shared" si="32"/>
        <v>-8.2472517321234554E+22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-272.68688099194509</v>
      </c>
      <c r="AC56">
        <f t="shared" si="33"/>
        <v>-243.47042945709376</v>
      </c>
      <c r="AE56">
        <f t="shared" si="34"/>
        <v>0</v>
      </c>
      <c r="AF56">
        <f t="shared" si="35"/>
        <v>0</v>
      </c>
      <c r="AG56">
        <f t="shared" si="36"/>
        <v>-1.4760700737966099E-19</v>
      </c>
      <c r="AH56">
        <f t="shared" si="37"/>
        <v>-2.0046918366396402E-15</v>
      </c>
      <c r="AI56">
        <f t="shared" si="38"/>
        <v>-2.0048394436470197E-15</v>
      </c>
      <c r="AJ56">
        <f t="shared" si="39"/>
        <v>-29.216451534851331</v>
      </c>
      <c r="AK56">
        <f t="shared" si="61"/>
        <v>-19.088081669436157</v>
      </c>
      <c r="AL56">
        <f t="shared" si="40"/>
        <v>-48.304533204287495</v>
      </c>
      <c r="AN56">
        <f t="shared" si="41"/>
        <v>0</v>
      </c>
      <c r="AO56">
        <f t="shared" si="42"/>
        <v>0</v>
      </c>
      <c r="AP56">
        <f t="shared" si="43"/>
        <v>-9.2992112918168237E-22</v>
      </c>
      <c r="AQ56">
        <f t="shared" si="44"/>
        <v>-1.2629517591900632E-17</v>
      </c>
      <c r="AR56">
        <f t="shared" si="45"/>
        <v>-1.2630447513029814E-17</v>
      </c>
      <c r="AS56">
        <f t="shared" si="46"/>
        <v>-0.18406304744116442</v>
      </c>
      <c r="AT56">
        <f t="shared" si="47"/>
        <v>-0.12025452432822713</v>
      </c>
      <c r="AU56">
        <f t="shared" si="48"/>
        <v>-0.30431757176939161</v>
      </c>
      <c r="AW56">
        <v>53</v>
      </c>
      <c r="AX56">
        <f>IF(Z56&gt;0, (R56*SUMPRODUCT(K56:$K$98, X56:$X$98)-K56*$AZ$3)/Z56, 0)</f>
        <v>-8.2472517321234554E+22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0.86793829099999997</v>
      </c>
      <c r="Q57" s="5">
        <f t="shared" si="60"/>
        <v>50</v>
      </c>
      <c r="R57">
        <f t="shared" si="31"/>
        <v>100000</v>
      </c>
      <c r="S57">
        <f t="shared" si="32"/>
        <v>-6.0327007366146001E+23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-243.47042945709376</v>
      </c>
      <c r="AC57">
        <f t="shared" si="33"/>
        <v>-217.38431201526231</v>
      </c>
      <c r="AE57">
        <f t="shared" si="34"/>
        <v>0</v>
      </c>
      <c r="AF57">
        <f t="shared" si="35"/>
        <v>0</v>
      </c>
      <c r="AG57">
        <f t="shared" si="36"/>
        <v>-1.8017163581137039E-20</v>
      </c>
      <c r="AH57">
        <f t="shared" si="37"/>
        <v>-2.562275474494547E-16</v>
      </c>
      <c r="AI57">
        <f t="shared" si="38"/>
        <v>-2.5624556461303585E-16</v>
      </c>
      <c r="AJ57">
        <f t="shared" si="39"/>
        <v>-26.086117441831448</v>
      </c>
      <c r="AK57">
        <f t="shared" si="61"/>
        <v>-17.042930061996564</v>
      </c>
      <c r="AL57">
        <f t="shared" si="40"/>
        <v>-43.129047503828012</v>
      </c>
      <c r="AN57">
        <f t="shared" si="41"/>
        <v>0</v>
      </c>
      <c r="AO57">
        <f t="shared" si="42"/>
        <v>0</v>
      </c>
      <c r="AP57">
        <f t="shared" si="43"/>
        <v>-1.0134621630636246E-22</v>
      </c>
      <c r="AQ57">
        <f t="shared" si="44"/>
        <v>-1.4412752779048921E-18</v>
      </c>
      <c r="AR57">
        <f t="shared" si="45"/>
        <v>-1.4413766241211985E-18</v>
      </c>
      <c r="AS57">
        <f t="shared" si="46"/>
        <v>-0.14673393450347871</v>
      </c>
      <c r="AT57">
        <f t="shared" si="47"/>
        <v>-9.5866170542272866E-2</v>
      </c>
      <c r="AU57">
        <f t="shared" si="48"/>
        <v>-0.24260010504575161</v>
      </c>
      <c r="AW57">
        <v>54</v>
      </c>
      <c r="AX57">
        <f>IF(Z57&gt;0, (R57*SUMPRODUCT(K57:$K$98, X57:$X$98)-K57*$AZ$3)/Z57, 0)</f>
        <v>-6.0327007366146001E+23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0.872959127</v>
      </c>
      <c r="Q58" s="5">
        <f t="shared" si="60"/>
        <v>50</v>
      </c>
      <c r="R58">
        <f t="shared" si="31"/>
        <v>100000</v>
      </c>
      <c r="S58">
        <f t="shared" si="32"/>
        <v>-4.6021016464956596E+24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-217.38431201526231</v>
      </c>
      <c r="AC58">
        <f t="shared" si="33"/>
        <v>-194.09313572791277</v>
      </c>
      <c r="AE58">
        <f t="shared" si="34"/>
        <v>0</v>
      </c>
      <c r="AF58">
        <f t="shared" si="35"/>
        <v>0</v>
      </c>
      <c r="AG58">
        <f t="shared" si="36"/>
        <v>-2.1087445545200847E-21</v>
      </c>
      <c r="AH58">
        <f t="shared" si="37"/>
        <v>-3.1456494781611168E-17</v>
      </c>
      <c r="AI58">
        <f t="shared" si="38"/>
        <v>-3.1458603526165688E-17</v>
      </c>
      <c r="AJ58">
        <f t="shared" si="39"/>
        <v>-23.291176287349543</v>
      </c>
      <c r="AK58">
        <f t="shared" si="61"/>
        <v>-15.216901841068363</v>
      </c>
      <c r="AL58">
        <f t="shared" si="40"/>
        <v>-38.508078128417907</v>
      </c>
      <c r="AN58">
        <f t="shared" si="41"/>
        <v>0</v>
      </c>
      <c r="AO58">
        <f t="shared" si="42"/>
        <v>0</v>
      </c>
      <c r="AP58">
        <f t="shared" si="43"/>
        <v>-1.0590758599770977E-23</v>
      </c>
      <c r="AQ58">
        <f t="shared" si="44"/>
        <v>-1.5798411519920598E-19</v>
      </c>
      <c r="AR58">
        <f t="shared" si="45"/>
        <v>-1.5799470595780573E-19</v>
      </c>
      <c r="AS58">
        <f t="shared" si="46"/>
        <v>-0.11697539421514586</v>
      </c>
      <c r="AT58">
        <f t="shared" si="47"/>
        <v>-7.6423924220561934E-2</v>
      </c>
      <c r="AU58">
        <f t="shared" si="48"/>
        <v>-0.19339931843570779</v>
      </c>
      <c r="AW58">
        <v>55</v>
      </c>
      <c r="AX58">
        <f>IF(Z58&gt;0, (R58*SUMPRODUCT(K58:$K$98, X58:$X$98)-K58*$AZ$3)/Z58, 0)</f>
        <v>-4.6021016464956596E+24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0.877957722</v>
      </c>
      <c r="Q59" s="5">
        <f t="shared" si="60"/>
        <v>50</v>
      </c>
      <c r="R59">
        <f t="shared" si="31"/>
        <v>100000</v>
      </c>
      <c r="S59">
        <f t="shared" si="32"/>
        <v>-3.667382884903738E+25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-194.09313572791277</v>
      </c>
      <c r="AC59">
        <f t="shared" si="33"/>
        <v>-173.29744261420782</v>
      </c>
      <c r="AE59">
        <f t="shared" si="34"/>
        <v>0</v>
      </c>
      <c r="AF59">
        <f t="shared" si="35"/>
        <v>0</v>
      </c>
      <c r="AG59">
        <f t="shared" si="36"/>
        <v>-2.3626854360852557E-22</v>
      </c>
      <c r="AH59">
        <f t="shared" si="37"/>
        <v>-3.7027771307327168E-18</v>
      </c>
      <c r="AI59">
        <f t="shared" si="38"/>
        <v>-3.7030133992763251E-18</v>
      </c>
      <c r="AJ59">
        <f t="shared" si="39"/>
        <v>-20.795693113704942</v>
      </c>
      <c r="AK59">
        <f t="shared" si="61"/>
        <v>-13.586519500953894</v>
      </c>
      <c r="AL59">
        <f t="shared" si="40"/>
        <v>-34.38221261465884</v>
      </c>
      <c r="AN59">
        <f t="shared" si="41"/>
        <v>0</v>
      </c>
      <c r="AO59">
        <f t="shared" si="42"/>
        <v>0</v>
      </c>
      <c r="AP59">
        <f t="shared" si="43"/>
        <v>-1.0594756422021704E-24</v>
      </c>
      <c r="AQ59">
        <f t="shared" si="44"/>
        <v>-1.6603996954476493E-20</v>
      </c>
      <c r="AR59">
        <f t="shared" si="45"/>
        <v>-1.6605056430118693E-20</v>
      </c>
      <c r="AS59">
        <f t="shared" si="46"/>
        <v>-9.3252068092431278E-2</v>
      </c>
      <c r="AT59">
        <f t="shared" si="47"/>
        <v>-6.0924684487055097E-2</v>
      </c>
      <c r="AU59">
        <f t="shared" si="48"/>
        <v>-0.1541767525794864</v>
      </c>
      <c r="AW59">
        <v>56</v>
      </c>
      <c r="AX59">
        <f>IF(Z59&gt;0, (R59*SUMPRODUCT(K59:$K$98, X59:$X$98)-K59*$AZ$3)/Z59, 0)</f>
        <v>-3.667382884903738E+25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0.88376105100000002</v>
      </c>
      <c r="Q60" s="5">
        <f t="shared" si="60"/>
        <v>50</v>
      </c>
      <c r="R60">
        <f t="shared" si="31"/>
        <v>100000</v>
      </c>
      <c r="S60">
        <f t="shared" si="32"/>
        <v>-3.0821549301832214E+26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-173.29744261420782</v>
      </c>
      <c r="AC60">
        <f t="shared" si="33"/>
        <v>-154.72985947697126</v>
      </c>
      <c r="AE60">
        <f t="shared" si="34"/>
        <v>0</v>
      </c>
      <c r="AF60">
        <f t="shared" si="35"/>
        <v>0</v>
      </c>
      <c r="AG60">
        <f t="shared" si="36"/>
        <v>-2.5100921754730416E-23</v>
      </c>
      <c r="AH60">
        <f t="shared" si="37"/>
        <v>-4.1760987283541979E-19</v>
      </c>
      <c r="AI60">
        <f t="shared" si="38"/>
        <v>-4.1763497375717453E-19</v>
      </c>
      <c r="AJ60">
        <f t="shared" si="39"/>
        <v>-18.567583137236568</v>
      </c>
      <c r="AK60">
        <f t="shared" si="61"/>
        <v>-12.13082098299455</v>
      </c>
      <c r="AL60">
        <f t="shared" si="40"/>
        <v>-30.698404120231118</v>
      </c>
      <c r="AN60">
        <f t="shared" si="41"/>
        <v>0</v>
      </c>
      <c r="AO60">
        <f t="shared" si="42"/>
        <v>0</v>
      </c>
      <c r="AP60">
        <f t="shared" si="43"/>
        <v>-1.0049783814165945E-25</v>
      </c>
      <c r="AQ60">
        <f t="shared" si="44"/>
        <v>-1.6720059054669465E-21</v>
      </c>
      <c r="AR60">
        <f t="shared" si="45"/>
        <v>-1.6721064033050883E-21</v>
      </c>
      <c r="AS60">
        <f t="shared" si="46"/>
        <v>-7.4339977752257133E-2</v>
      </c>
      <c r="AT60">
        <f t="shared" si="47"/>
        <v>-4.8568785464807959E-2</v>
      </c>
      <c r="AU60">
        <f t="shared" si="48"/>
        <v>-0.12290876321706508</v>
      </c>
      <c r="AW60">
        <v>57</v>
      </c>
      <c r="AX60">
        <f>IF(Z60&gt;0, (R60*SUMPRODUCT(K60:$K$98, X60:$X$98)-K60*$AZ$3)/Z60, 0)</f>
        <v>-3.0821549301832214E+26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0.88953285599999998</v>
      </c>
      <c r="Q61" s="5">
        <f t="shared" si="60"/>
        <v>50</v>
      </c>
      <c r="R61">
        <f t="shared" si="31"/>
        <v>100000</v>
      </c>
      <c r="S61">
        <f t="shared" si="32"/>
        <v>-2.739128370969165E+27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-154.72985947697126</v>
      </c>
      <c r="AC61">
        <f t="shared" si="33"/>
        <v>-138.15166024729575</v>
      </c>
      <c r="AE61">
        <f t="shared" si="34"/>
        <v>0</v>
      </c>
      <c r="AF61">
        <f t="shared" si="35"/>
        <v>0</v>
      </c>
      <c r="AG61">
        <f t="shared" si="36"/>
        <v>-2.5218179204652358E-24</v>
      </c>
      <c r="AH61">
        <f t="shared" si="37"/>
        <v>-4.4656189233435752E-20</v>
      </c>
      <c r="AI61">
        <f t="shared" si="38"/>
        <v>-4.4658711051356216E-20</v>
      </c>
      <c r="AJ61">
        <f t="shared" si="39"/>
        <v>-16.578199229675505</v>
      </c>
      <c r="AK61">
        <f t="shared" si="61"/>
        <v>-10.831090163387989</v>
      </c>
      <c r="AL61">
        <f t="shared" si="40"/>
        <v>-27.409289393063496</v>
      </c>
      <c r="AN61">
        <f t="shared" si="41"/>
        <v>0</v>
      </c>
      <c r="AO61">
        <f t="shared" si="42"/>
        <v>0</v>
      </c>
      <c r="AP61">
        <f t="shared" si="43"/>
        <v>-9.0149381930953592E-27</v>
      </c>
      <c r="AQ61">
        <f t="shared" si="44"/>
        <v>-1.5963594461424296E-22</v>
      </c>
      <c r="AR61">
        <f t="shared" si="45"/>
        <v>-1.5964495955243603E-22</v>
      </c>
      <c r="AS61">
        <f t="shared" si="46"/>
        <v>-5.9263375121378435E-2</v>
      </c>
      <c r="AT61">
        <f t="shared" si="47"/>
        <v>-3.8718738412633888E-2</v>
      </c>
      <c r="AU61">
        <f t="shared" si="48"/>
        <v>-9.798211353401233E-2</v>
      </c>
      <c r="AW61">
        <v>58</v>
      </c>
      <c r="AX61">
        <f>IF(Z61&gt;0, (R61*SUMPRODUCT(K61:$K$98, X61:$X$98)-K61*$AZ$3)/Z61, 0)</f>
        <v>-2.739128370969165E+27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0.89526598199999996</v>
      </c>
      <c r="Q62" s="5">
        <f t="shared" si="60"/>
        <v>50</v>
      </c>
      <c r="R62">
        <f t="shared" si="31"/>
        <v>100000</v>
      </c>
      <c r="S62">
        <f t="shared" si="32"/>
        <v>-2.5815967514673225E+28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-138.15166024729575</v>
      </c>
      <c r="AC62">
        <f t="shared" si="33"/>
        <v>-123.3496966493712</v>
      </c>
      <c r="AE62">
        <f t="shared" si="34"/>
        <v>0</v>
      </c>
      <c r="AF62">
        <f t="shared" si="35"/>
        <v>0</v>
      </c>
      <c r="AG62">
        <f t="shared" si="36"/>
        <v>-2.3890194427007618E-25</v>
      </c>
      <c r="AH62">
        <f t="shared" si="37"/>
        <v>-4.515395593981014E-21</v>
      </c>
      <c r="AI62">
        <f t="shared" si="38"/>
        <v>-4.5156344959252839E-21</v>
      </c>
      <c r="AJ62">
        <f t="shared" si="39"/>
        <v>-14.801963597924555</v>
      </c>
      <c r="AK62">
        <f t="shared" si="61"/>
        <v>-9.6706162173107035</v>
      </c>
      <c r="AL62">
        <f t="shared" si="40"/>
        <v>-24.472579815235257</v>
      </c>
      <c r="AN62">
        <f t="shared" si="41"/>
        <v>0</v>
      </c>
      <c r="AO62">
        <f t="shared" si="42"/>
        <v>0</v>
      </c>
      <c r="AP62">
        <f t="shared" si="43"/>
        <v>-7.6251903308355623E-28</v>
      </c>
      <c r="AQ62">
        <f t="shared" si="44"/>
        <v>-1.4412084810912179E-23</v>
      </c>
      <c r="AR62">
        <f t="shared" si="45"/>
        <v>-1.4412847329945262E-23</v>
      </c>
      <c r="AS62">
        <f t="shared" si="46"/>
        <v>-4.7244399809772339E-2</v>
      </c>
      <c r="AT62">
        <f t="shared" si="47"/>
        <v>-3.0866341209051244E-2</v>
      </c>
      <c r="AU62">
        <f t="shared" si="48"/>
        <v>-7.8110741018823579E-2</v>
      </c>
      <c r="AW62">
        <v>59</v>
      </c>
      <c r="AX62">
        <f>IF(Z62&gt;0, (R62*SUMPRODUCT(K62:$K$98, X62:$X$98)-K62*$AZ$3)/Z62, 0)</f>
        <v>-2.5815967514673225E+28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0.900953271</v>
      </c>
      <c r="Q63" s="5">
        <f t="shared" si="60"/>
        <v>50</v>
      </c>
      <c r="R63">
        <f t="shared" si="31"/>
        <v>100000</v>
      </c>
      <c r="S63">
        <f t="shared" si="32"/>
        <v>-2.5885252893729498E+29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-123.3496966493712</v>
      </c>
      <c r="AC63">
        <f t="shared" si="33"/>
        <v>-110.13365772265286</v>
      </c>
      <c r="AE63">
        <f t="shared" si="34"/>
        <v>0</v>
      </c>
      <c r="AF63">
        <f t="shared" si="35"/>
        <v>0</v>
      </c>
      <c r="AG63">
        <f t="shared" si="36"/>
        <v>-2.1273436688990564E-26</v>
      </c>
      <c r="AH63">
        <f t="shared" si="37"/>
        <v>-4.3047897627676975E-22</v>
      </c>
      <c r="AI63">
        <f t="shared" si="38"/>
        <v>-4.3050024971345879E-22</v>
      </c>
      <c r="AJ63">
        <f t="shared" si="39"/>
        <v>-13.21603892671834</v>
      </c>
      <c r="AK63">
        <f t="shared" si="61"/>
        <v>-8.6344787654559845</v>
      </c>
      <c r="AL63">
        <f t="shared" si="40"/>
        <v>-21.850517692174325</v>
      </c>
      <c r="AN63">
        <f t="shared" si="41"/>
        <v>0</v>
      </c>
      <c r="AO63">
        <f t="shared" si="42"/>
        <v>0</v>
      </c>
      <c r="AP63">
        <f t="shared" si="43"/>
        <v>-6.0624844371726275E-29</v>
      </c>
      <c r="AQ63">
        <f t="shared" si="44"/>
        <v>-1.2267750304578344E-24</v>
      </c>
      <c r="AR63">
        <f t="shared" si="45"/>
        <v>-1.2268356553022062E-24</v>
      </c>
      <c r="AS63">
        <f t="shared" si="46"/>
        <v>-3.7662946276923064E-2</v>
      </c>
      <c r="AT63">
        <f t="shared" si="47"/>
        <v>-2.4606458234256407E-2</v>
      </c>
      <c r="AU63">
        <f t="shared" si="48"/>
        <v>-6.2269404511179474E-2</v>
      </c>
      <c r="AW63">
        <v>60</v>
      </c>
      <c r="AX63">
        <f>IF(Z63&gt;0, (R63*SUMPRODUCT(K63:$K$98, X63:$X$98)-K63*$AZ$3)/Z63, 0)</f>
        <v>-2.5885252893729498E+29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0.90658776299999999</v>
      </c>
      <c r="Q64" s="5">
        <f t="shared" si="60"/>
        <v>50</v>
      </c>
      <c r="R64">
        <f t="shared" si="31"/>
        <v>100000</v>
      </c>
      <c r="S64">
        <f t="shared" si="32"/>
        <v>-2.7707964409142883E+30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-110.13365772265286</v>
      </c>
      <c r="AC64">
        <f t="shared" si="33"/>
        <v>-98.333622966654318</v>
      </c>
      <c r="AE64">
        <f t="shared" si="34"/>
        <v>0</v>
      </c>
      <c r="AF64">
        <f t="shared" si="35"/>
        <v>0</v>
      </c>
      <c r="AG64">
        <f t="shared" si="36"/>
        <v>-1.7744649429065758E-27</v>
      </c>
      <c r="AH64">
        <f t="shared" si="37"/>
        <v>-3.8572474758388163E-23</v>
      </c>
      <c r="AI64">
        <f t="shared" si="38"/>
        <v>-3.8574249223331068E-23</v>
      </c>
      <c r="AJ64">
        <f t="shared" si="39"/>
        <v>-11.800034755998539</v>
      </c>
      <c r="AK64">
        <f t="shared" si="61"/>
        <v>-7.7093560405857007</v>
      </c>
      <c r="AL64">
        <f t="shared" si="40"/>
        <v>-19.509390796584238</v>
      </c>
      <c r="AN64">
        <f t="shared" si="41"/>
        <v>0</v>
      </c>
      <c r="AO64">
        <f t="shared" si="42"/>
        <v>0</v>
      </c>
      <c r="AP64">
        <f t="shared" si="43"/>
        <v>-4.5150481132344169E-30</v>
      </c>
      <c r="AQ64">
        <f t="shared" si="44"/>
        <v>-9.8145967930690105E-26</v>
      </c>
      <c r="AR64">
        <f t="shared" si="45"/>
        <v>-9.8150482978803331E-26</v>
      </c>
      <c r="AS64">
        <f t="shared" si="46"/>
        <v>-3.0024670182496119E-2</v>
      </c>
      <c r="AT64">
        <f t="shared" si="47"/>
        <v>-1.9616117852564102E-2</v>
      </c>
      <c r="AU64">
        <f t="shared" si="48"/>
        <v>-4.9640788035060217E-2</v>
      </c>
      <c r="AW64">
        <v>61</v>
      </c>
      <c r="AX64">
        <f>IF(Z64&gt;0, (R64*SUMPRODUCT(K64:$K$98, X64:$X$98)-K64*$AZ$3)/Z64, 0)</f>
        <v>-2.7707964409142883E+30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0.91219363099999995</v>
      </c>
      <c r="Q65" s="5">
        <f t="shared" si="60"/>
        <v>50</v>
      </c>
      <c r="R65">
        <f t="shared" si="31"/>
        <v>100000</v>
      </c>
      <c r="S65">
        <f t="shared" si="32"/>
        <v>-3.1795923977296358E+31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-98.333622966654318</v>
      </c>
      <c r="AC65">
        <f t="shared" si="33"/>
        <v>-87.797877648798504</v>
      </c>
      <c r="AE65">
        <f t="shared" si="34"/>
        <v>0</v>
      </c>
      <c r="AF65">
        <f t="shared" si="35"/>
        <v>0</v>
      </c>
      <c r="AG65">
        <f t="shared" si="36"/>
        <v>-1.3806467412535318E-28</v>
      </c>
      <c r="AH65">
        <f t="shared" si="37"/>
        <v>-3.2373112387043138E-24</v>
      </c>
      <c r="AI65">
        <f t="shared" si="38"/>
        <v>-3.2374493033784391E-24</v>
      </c>
      <c r="AJ65">
        <f t="shared" si="39"/>
        <v>-10.535745317855813</v>
      </c>
      <c r="AK65">
        <f t="shared" si="61"/>
        <v>-6.8833536076658026</v>
      </c>
      <c r="AL65">
        <f t="shared" si="40"/>
        <v>-17.419098925521617</v>
      </c>
      <c r="AN65">
        <f t="shared" si="41"/>
        <v>0</v>
      </c>
      <c r="AO65">
        <f t="shared" si="42"/>
        <v>0</v>
      </c>
      <c r="AP65">
        <f t="shared" si="43"/>
        <v>-3.136602674563137E-31</v>
      </c>
      <c r="AQ65">
        <f t="shared" si="44"/>
        <v>-7.354639522412502E-27</v>
      </c>
      <c r="AR65">
        <f t="shared" si="45"/>
        <v>-7.3549531826799588E-27</v>
      </c>
      <c r="AS65">
        <f t="shared" si="46"/>
        <v>-2.3935483244974527E-2</v>
      </c>
      <c r="AT65">
        <f t="shared" si="47"/>
        <v>-1.5637849053383369E-2</v>
      </c>
      <c r="AU65">
        <f t="shared" si="48"/>
        <v>-3.9573332298357897E-2</v>
      </c>
      <c r="AW65">
        <v>62</v>
      </c>
      <c r="AX65">
        <f>IF(Z65&gt;0, (R65*SUMPRODUCT(K65:$K$98, X65:$X$98)-K65*$AZ$3)/Z65, 0)</f>
        <v>-3.1795923977296358E+31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0.91779930600000004</v>
      </c>
      <c r="Q66" s="5">
        <f t="shared" si="60"/>
        <v>50</v>
      </c>
      <c r="R66">
        <f t="shared" si="31"/>
        <v>100000</v>
      </c>
      <c r="S66">
        <f t="shared" si="32"/>
        <v>-3.9319868361475515E+32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-87.797877648798504</v>
      </c>
      <c r="AC66">
        <f t="shared" si="33"/>
        <v>-78.390962186427231</v>
      </c>
      <c r="AE66">
        <f t="shared" si="34"/>
        <v>0</v>
      </c>
      <c r="AF66">
        <f t="shared" si="35"/>
        <v>0</v>
      </c>
      <c r="AG66">
        <f t="shared" si="36"/>
        <v>-9.9683652887343412E-30</v>
      </c>
      <c r="AH66">
        <f t="shared" si="37"/>
        <v>-2.5343132419073061E-25</v>
      </c>
      <c r="AI66">
        <f t="shared" si="38"/>
        <v>-2.5344129255601933E-25</v>
      </c>
      <c r="AJ66">
        <f t="shared" si="39"/>
        <v>-9.4069154623712734</v>
      </c>
      <c r="AK66">
        <f t="shared" si="61"/>
        <v>-6.1458514354158957</v>
      </c>
      <c r="AL66">
        <f t="shared" si="40"/>
        <v>-15.552766897787169</v>
      </c>
      <c r="AN66">
        <f t="shared" si="41"/>
        <v>0</v>
      </c>
      <c r="AO66">
        <f t="shared" si="42"/>
        <v>0</v>
      </c>
      <c r="AP66">
        <f t="shared" si="43"/>
        <v>-2.0220079455867371E-32</v>
      </c>
      <c r="AQ66">
        <f t="shared" si="44"/>
        <v>-5.1406638534139116E-28</v>
      </c>
      <c r="AR66">
        <f t="shared" si="45"/>
        <v>-5.1408660542084697E-28</v>
      </c>
      <c r="AS66">
        <f t="shared" si="46"/>
        <v>-1.9081220699118745E-2</v>
      </c>
      <c r="AT66">
        <f t="shared" si="47"/>
        <v>-1.246639752342424E-2</v>
      </c>
      <c r="AU66">
        <f t="shared" si="48"/>
        <v>-3.1547618222542984E-2</v>
      </c>
      <c r="AW66">
        <v>63</v>
      </c>
      <c r="AX66">
        <f>IF(Z66&gt;0, (R66*SUMPRODUCT(K66:$K$98, X66:$X$98)-K66*$AZ$3)/Z66, 0)</f>
        <v>-3.9319868361475515E+32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0.92340517499999997</v>
      </c>
      <c r="Q67" s="5">
        <f t="shared" si="60"/>
        <v>50</v>
      </c>
      <c r="R67">
        <f t="shared" si="31"/>
        <v>100000</v>
      </c>
      <c r="S67">
        <f t="shared" si="32"/>
        <v>-5.2717347515735591E+33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-78.390962186427231</v>
      </c>
      <c r="AC67">
        <f t="shared" si="33"/>
        <v>-69.991930523595727</v>
      </c>
      <c r="AE67">
        <f t="shared" si="34"/>
        <v>0</v>
      </c>
      <c r="AF67">
        <f t="shared" si="35"/>
        <v>0</v>
      </c>
      <c r="AG67">
        <f t="shared" si="36"/>
        <v>-6.6384154193933827E-31</v>
      </c>
      <c r="AH67">
        <f t="shared" si="37"/>
        <v>-1.8409680187815319E-26</v>
      </c>
      <c r="AI67">
        <f t="shared" ref="AI67:AI69" si="62">SUM(AE67:AH67)</f>
        <v>-1.8410344029357258E-26</v>
      </c>
      <c r="AJ67">
        <f t="shared" si="39"/>
        <v>-8.3990316628315043</v>
      </c>
      <c r="AK67">
        <f t="shared" si="61"/>
        <v>-5.4873673530499065</v>
      </c>
      <c r="AL67">
        <f t="shared" ref="AL67:AL69" si="63">SUM(AI67:AK67)</f>
        <v>-13.886399015881411</v>
      </c>
      <c r="AN67">
        <f t="shared" si="41"/>
        <v>0</v>
      </c>
      <c r="AO67">
        <f t="shared" si="42"/>
        <v>0</v>
      </c>
      <c r="AP67">
        <f t="shared" si="43"/>
        <v>-1.2022791543299852E-33</v>
      </c>
      <c r="AQ67">
        <f t="shared" si="44"/>
        <v>-3.3341653586534132E-29</v>
      </c>
      <c r="AR67">
        <f t="shared" si="45"/>
        <v>-3.3342855865688458E-29</v>
      </c>
      <c r="AS67">
        <f t="shared" si="46"/>
        <v>-1.5211432317537282E-2</v>
      </c>
      <c r="AT67">
        <f t="shared" si="47"/>
        <v>-9.9381357807910055E-3</v>
      </c>
      <c r="AU67">
        <f t="shared" si="48"/>
        <v>-2.5149568098328287E-2</v>
      </c>
      <c r="AW67">
        <v>64</v>
      </c>
      <c r="AX67">
        <f>IF(Z67&gt;0, (R67*SUMPRODUCT(K67:$K$98, X67:$X$98)-K67*$AZ$3)/Z67, 0)</f>
        <v>-5.2717347515735591E+33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0.92901104300000004</v>
      </c>
      <c r="Q68" s="5">
        <f t="shared" si="60"/>
        <v>50</v>
      </c>
      <c r="R68">
        <f t="shared" si="31"/>
        <v>100000</v>
      </c>
      <c r="S68">
        <f t="shared" si="32"/>
        <v>-7.7176365357267623E+34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-69.991930523595727</v>
      </c>
      <c r="AC68">
        <f t="shared" si="33"/>
        <v>-62.492795110353327</v>
      </c>
      <c r="AE68">
        <f t="shared" si="34"/>
        <v>0</v>
      </c>
      <c r="AF68">
        <f t="shared" si="35"/>
        <v>0</v>
      </c>
      <c r="AG68">
        <f t="shared" si="36"/>
        <v>-4.0487003256151944E-32</v>
      </c>
      <c r="AH68">
        <f t="shared" si="37"/>
        <v>-1.233432246527586E-27</v>
      </c>
      <c r="AI68">
        <f t="shared" si="62"/>
        <v>-1.2334727335308422E-27</v>
      </c>
      <c r="AJ68">
        <f t="shared" si="39"/>
        <v>-7.4991354132423993</v>
      </c>
      <c r="AK68">
        <f t="shared" si="61"/>
        <v>-4.8994351366517011</v>
      </c>
      <c r="AL68">
        <f t="shared" si="63"/>
        <v>-12.398570549894099</v>
      </c>
      <c r="AN68">
        <f t="shared" si="41"/>
        <v>0</v>
      </c>
      <c r="AO68">
        <f t="shared" si="42"/>
        <v>0</v>
      </c>
      <c r="AP68">
        <f t="shared" si="43"/>
        <v>-6.5469421111989047E-35</v>
      </c>
      <c r="AQ68">
        <f t="shared" si="44"/>
        <v>-1.9945189484665316E-30</v>
      </c>
      <c r="AR68">
        <f t="shared" si="45"/>
        <v>-1.9945844178876437E-30</v>
      </c>
      <c r="AS68">
        <f t="shared" si="46"/>
        <v>-1.2126460712322424E-2</v>
      </c>
      <c r="AT68">
        <f t="shared" si="47"/>
        <v>-7.9226209987173172E-3</v>
      </c>
      <c r="AU68">
        <f t="shared" si="48"/>
        <v>-2.0049081711039741E-2</v>
      </c>
      <c r="AW68">
        <v>65</v>
      </c>
      <c r="AX68">
        <f>IF(Z68&gt;0, (R68*SUMPRODUCT(K68:$K$98, X68:$X$98)-K68*$AZ$3)/Z68, 0)</f>
        <v>-7.7176365357267623E+34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-62.492795110353327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-8.0974006512303884E-29</v>
      </c>
      <c r="AI69">
        <f t="shared" si="62"/>
        <v>-8.0974006512303884E-29</v>
      </c>
      <c r="AJ69">
        <f t="shared" si="39"/>
        <v>-62.492795110353327</v>
      </c>
      <c r="AK69">
        <f t="shared" si="61"/>
        <v>-4.3744956577247329</v>
      </c>
      <c r="AL69">
        <f t="shared" si="63"/>
        <v>-66.867290768078064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-1.1690968055712329E-31</v>
      </c>
      <c r="AR69">
        <f t="shared" si="45"/>
        <v>-1.1690968055712329E-31</v>
      </c>
      <c r="AS69">
        <f t="shared" si="46"/>
        <v>-9.0226642204779939E-2</v>
      </c>
      <c r="AT69">
        <f t="shared" si="47"/>
        <v>-6.3158649543345958E-3</v>
      </c>
      <c r="AU69">
        <f t="shared" si="48"/>
        <v>-9.6542507159114541E-2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44524.82118835982</v>
      </c>
      <c r="AO71" s="6">
        <f t="shared" si="70"/>
        <v>-4452.482118835982</v>
      </c>
      <c r="AP71" s="6">
        <f t="shared" si="70"/>
        <v>-2820.3414871018776</v>
      </c>
      <c r="AQ71" s="6">
        <f t="shared" si="70"/>
        <v>-38646.225308620909</v>
      </c>
      <c r="AR71" s="6">
        <f t="shared" si="70"/>
        <v>-1394.227726198962</v>
      </c>
      <c r="AS71" s="6">
        <f t="shared" si="70"/>
        <v>327.28963783767892</v>
      </c>
      <c r="AT71" s="6">
        <f t="shared" si="70"/>
        <v>-395.74078242655617</v>
      </c>
      <c r="AU71" s="6">
        <f t="shared" si="70"/>
        <v>-1462.6788707878302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35FD-7E70-407C-89CC-71A3BA5B97EA}">
  <sheetPr codeName="Sheet33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13706.685890377203</v>
      </c>
      <c r="K3">
        <v>1</v>
      </c>
      <c r="L3" s="2">
        <v>0</v>
      </c>
      <c r="O3">
        <f>$C$3</f>
        <v>13706.685890377203</v>
      </c>
      <c r="P3">
        <f>O3*C5</f>
        <v>1370.6685890377203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13706.685890377203</v>
      </c>
      <c r="AF3">
        <f t="shared" ref="AF3:AF34" si="4">-$Z3*P3</f>
        <v>-1370.6685890377203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9816.1090973394821</v>
      </c>
      <c r="AJ3">
        <f t="shared" ref="AJ3:AJ34" si="8">AB3-AC3</f>
        <v>0</v>
      </c>
      <c r="AL3">
        <f t="shared" ref="AL3:AL34" si="9">SUM(AI3:AK3)</f>
        <v>9816.1090973394821</v>
      </c>
      <c r="AN3">
        <f t="shared" ref="AN3:AN34" si="10">AE3*$K3</f>
        <v>13706.685890377203</v>
      </c>
      <c r="AO3">
        <f t="shared" ref="AO3:AO34" si="11">AF3*$K3</f>
        <v>-1370.6685890377203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9816.1090973394821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9816.1090973394821</v>
      </c>
      <c r="AW3">
        <v>0</v>
      </c>
      <c r="AX3">
        <f>IF(Z3&gt;0, (R3*SUMPRODUCT(K3:$K$98, X3:$X$98)-K3*$AZ$3)/Z3, 0)</f>
        <v>0</v>
      </c>
      <c r="AZ3">
        <f>C6*SUMPRODUCT(X4:X98, K4:K98)/1</f>
        <v>9523.5686543502507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1.1616059999999999E-3</v>
      </c>
      <c r="R4">
        <f t="shared" si="0"/>
        <v>250000</v>
      </c>
      <c r="S4">
        <f t="shared" si="1"/>
        <v>646.02454044903413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638.81386906221087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-290.4015</v>
      </c>
      <c r="AI4">
        <f t="shared" si="7"/>
        <v>-290.4015</v>
      </c>
      <c r="AJ4">
        <f t="shared" si="8"/>
        <v>-638.81386906221087</v>
      </c>
      <c r="AK4">
        <f>G4*SUM(AB4, AE4:AF4)</f>
        <v>0</v>
      </c>
      <c r="AL4">
        <f t="shared" si="9"/>
        <v>-929.21536906221081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-270.92219423453679</v>
      </c>
      <c r="AR4">
        <f t="shared" si="14"/>
        <v>-270.92219423453679</v>
      </c>
      <c r="AS4">
        <f t="shared" si="15"/>
        <v>-595.96405360780932</v>
      </c>
      <c r="AT4">
        <f t="shared" si="16"/>
        <v>0</v>
      </c>
      <c r="AU4">
        <f t="shared" si="17"/>
        <v>-866.88624784234605</v>
      </c>
      <c r="AW4">
        <v>1</v>
      </c>
      <c r="AX4">
        <f>IF(Z4&gt;0, (R4*SUMPRODUCT(K4:$K$98, X4:$X$98)-K4*$AZ$3)/Z4, 0)</f>
        <v>646.02454044903413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1.1730060000000001E-3</v>
      </c>
      <c r="Q5" s="5">
        <f t="shared" ref="Q5:Q36" si="29">$C$8</f>
        <v>50</v>
      </c>
      <c r="R5">
        <f t="shared" si="0"/>
        <v>250000</v>
      </c>
      <c r="S5">
        <f t="shared" si="1"/>
        <v>1134.156042979894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638.81386906221087</v>
      </c>
      <c r="AC5">
        <f t="shared" si="2"/>
        <v>1108.9665469277743</v>
      </c>
      <c r="AE5">
        <f t="shared" si="3"/>
        <v>0</v>
      </c>
      <c r="AF5">
        <f t="shared" si="4"/>
        <v>0</v>
      </c>
      <c r="AG5">
        <f t="shared" si="5"/>
        <v>-48.889504834540375</v>
      </c>
      <c r="AH5">
        <f t="shared" si="6"/>
        <v>-289.97834229809098</v>
      </c>
      <c r="AI5">
        <f t="shared" si="7"/>
        <v>-338.86784713263137</v>
      </c>
      <c r="AJ5">
        <f t="shared" si="8"/>
        <v>-470.15267786556342</v>
      </c>
      <c r="AK5">
        <f>G5*SUM(AB5, AE5:AF5)</f>
        <v>26.191368631550645</v>
      </c>
      <c r="AL5">
        <f t="shared" si="9"/>
        <v>-782.82915636664416</v>
      </c>
      <c r="AN5">
        <f t="shared" si="10"/>
        <v>0</v>
      </c>
      <c r="AO5">
        <f t="shared" si="11"/>
        <v>0</v>
      </c>
      <c r="AP5">
        <f t="shared" si="12"/>
        <v>-41.805807564046418</v>
      </c>
      <c r="AQ5">
        <f t="shared" si="13"/>
        <v>-247.96280545043371</v>
      </c>
      <c r="AR5">
        <f t="shared" si="14"/>
        <v>-289.76861301448014</v>
      </c>
      <c r="AS5">
        <f t="shared" si="15"/>
        <v>-402.03132437296722</v>
      </c>
      <c r="AT5">
        <f t="shared" si="16"/>
        <v>22.396449310650951</v>
      </c>
      <c r="AU5">
        <f t="shared" si="17"/>
        <v>-669.40348807679641</v>
      </c>
      <c r="AW5">
        <v>2</v>
      </c>
      <c r="AX5">
        <f>IF(Z5&gt;0, (R5*SUMPRODUCT(K5:$K$98, X5:$X$98)-K5*$AZ$3)/Z5, 0)</f>
        <v>1134.156042979894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1.1872549999999999E-3</v>
      </c>
      <c r="Q6" s="5">
        <f t="shared" si="29"/>
        <v>50</v>
      </c>
      <c r="R6">
        <f t="shared" si="0"/>
        <v>250000</v>
      </c>
      <c r="S6">
        <f t="shared" si="1"/>
        <v>1714.9558178661769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1108.9665469277743</v>
      </c>
      <c r="AC6">
        <f t="shared" si="2"/>
        <v>1658.1072783117042</v>
      </c>
      <c r="AE6">
        <f t="shared" si="3"/>
        <v>0</v>
      </c>
      <c r="AF6">
        <f t="shared" si="4"/>
        <v>0</v>
      </c>
      <c r="AG6">
        <f t="shared" si="5"/>
        <v>-48.342565477132638</v>
      </c>
      <c r="AH6">
        <f t="shared" si="6"/>
        <v>-290.22154531166115</v>
      </c>
      <c r="AI6">
        <f t="shared" si="7"/>
        <v>-338.56411078879376</v>
      </c>
      <c r="AJ6">
        <f t="shared" si="8"/>
        <v>-549.14073138392996</v>
      </c>
      <c r="AK6">
        <f>G6*SUM(AB6, AE6:AF6)</f>
        <v>64.874542995274794</v>
      </c>
      <c r="AL6">
        <f t="shared" si="9"/>
        <v>-822.83029917744898</v>
      </c>
      <c r="AN6">
        <f t="shared" si="10"/>
        <v>0</v>
      </c>
      <c r="AO6">
        <f t="shared" si="11"/>
        <v>0</v>
      </c>
      <c r="AP6">
        <f t="shared" si="12"/>
        <v>-37.291939859581866</v>
      </c>
      <c r="AQ6">
        <f t="shared" si="13"/>
        <v>-223.87981082296764</v>
      </c>
      <c r="AR6">
        <f t="shared" si="14"/>
        <v>-261.17175068254949</v>
      </c>
      <c r="AS6">
        <f t="shared" si="15"/>
        <v>-423.61266778245812</v>
      </c>
      <c r="AT6">
        <f t="shared" si="16"/>
        <v>50.044873124121636</v>
      </c>
      <c r="AU6">
        <f t="shared" si="17"/>
        <v>-634.73954534088602</v>
      </c>
      <c r="AW6">
        <v>3</v>
      </c>
      <c r="AX6">
        <f>IF(Z6&gt;0, (R6*SUMPRODUCT(K6:$K$98, X6:$X$98)-K6*$AZ$3)/Z6, 0)</f>
        <v>1714.9558178661769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1.2024550000000001E-3</v>
      </c>
      <c r="Q7" s="5">
        <f t="shared" si="29"/>
        <v>50</v>
      </c>
      <c r="R7">
        <f t="shared" si="0"/>
        <v>250000</v>
      </c>
      <c r="S7">
        <f t="shared" si="1"/>
        <v>2193.0804121305869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1658.1072783117042</v>
      </c>
      <c r="AC7">
        <f t="shared" si="2"/>
        <v>2096.6291769752588</v>
      </c>
      <c r="AE7">
        <f t="shared" si="3"/>
        <v>0</v>
      </c>
      <c r="AF7">
        <f t="shared" si="4"/>
        <v>0</v>
      </c>
      <c r="AG7">
        <f t="shared" si="5"/>
        <v>-47.801010062790503</v>
      </c>
      <c r="AH7">
        <f t="shared" si="6"/>
        <v>-290.64879785402763</v>
      </c>
      <c r="AI7">
        <f t="shared" si="7"/>
        <v>-338.44980791681814</v>
      </c>
      <c r="AJ7">
        <f t="shared" si="8"/>
        <v>-438.52189866355457</v>
      </c>
      <c r="AK7">
        <f>G7*SUM(AB7, AE7:AF7)</f>
        <v>81.413067365104681</v>
      </c>
      <c r="AL7">
        <f t="shared" si="9"/>
        <v>-695.55863921526804</v>
      </c>
      <c r="AN7">
        <f t="shared" si="10"/>
        <v>0</v>
      </c>
      <c r="AO7">
        <f t="shared" si="11"/>
        <v>0</v>
      </c>
      <c r="AP7">
        <f t="shared" si="12"/>
        <v>-33.549430062271128</v>
      </c>
      <c r="AQ7">
        <f t="shared" si="13"/>
        <v>-203.99362907767045</v>
      </c>
      <c r="AR7">
        <f t="shared" si="14"/>
        <v>-237.54305913994159</v>
      </c>
      <c r="AS7">
        <f t="shared" si="15"/>
        <v>-307.77926555655739</v>
      </c>
      <c r="AT7">
        <f t="shared" si="16"/>
        <v>57.140257206546096</v>
      </c>
      <c r="AU7">
        <f t="shared" si="17"/>
        <v>-488.18206748995289</v>
      </c>
      <c r="AW7">
        <v>4</v>
      </c>
      <c r="AX7">
        <f>IF(Z7&gt;0, (R7*SUMPRODUCT(K7:$K$98, X7:$X$98)-K7*$AZ$3)/Z7, 0)</f>
        <v>2193.0804121305869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1.2214540000000001E-3</v>
      </c>
      <c r="Q8" s="5">
        <f t="shared" si="29"/>
        <v>50</v>
      </c>
      <c r="R8">
        <f t="shared" si="0"/>
        <v>250000</v>
      </c>
      <c r="S8">
        <f t="shared" si="1"/>
        <v>2472.7785919980424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2096.6291769752588</v>
      </c>
      <c r="AC8">
        <f t="shared" si="2"/>
        <v>2337.4984749466121</v>
      </c>
      <c r="AE8">
        <f t="shared" si="3"/>
        <v>0</v>
      </c>
      <c r="AF8">
        <f t="shared" si="4"/>
        <v>0</v>
      </c>
      <c r="AG8">
        <f t="shared" si="5"/>
        <v>-47.26461322721736</v>
      </c>
      <c r="AH8">
        <f t="shared" si="6"/>
        <v>-291.93367472617859</v>
      </c>
      <c r="AI8">
        <f t="shared" si="7"/>
        <v>-339.19828795339595</v>
      </c>
      <c r="AJ8">
        <f t="shared" si="8"/>
        <v>-240.86929797135326</v>
      </c>
      <c r="AK8">
        <f>G8*SUM(AB8, AE8:AF8)</f>
        <v>44.658201469573015</v>
      </c>
      <c r="AL8">
        <f t="shared" si="9"/>
        <v>-535.40938445517622</v>
      </c>
      <c r="AN8">
        <f t="shared" si="10"/>
        <v>0</v>
      </c>
      <c r="AO8">
        <f t="shared" si="11"/>
        <v>0</v>
      </c>
      <c r="AP8">
        <f t="shared" si="12"/>
        <v>-30.965142048073496</v>
      </c>
      <c r="AQ8">
        <f t="shared" si="13"/>
        <v>-191.25868359601102</v>
      </c>
      <c r="AR8">
        <f t="shared" si="14"/>
        <v>-222.22382564408451</v>
      </c>
      <c r="AS8">
        <f t="shared" si="15"/>
        <v>-157.80414812339313</v>
      </c>
      <c r="AT8">
        <f t="shared" si="16"/>
        <v>29.257566236054572</v>
      </c>
      <c r="AU8">
        <f t="shared" si="17"/>
        <v>-350.77040753142313</v>
      </c>
      <c r="AW8">
        <v>5</v>
      </c>
      <c r="AX8">
        <f>IF(Z8&gt;0, (R8*SUMPRODUCT(K8:$K$98, X8:$X$98)-K8*$AZ$3)/Z8, 0)</f>
        <v>2472.7785919980424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1.250903E-3</v>
      </c>
      <c r="Q9" s="5">
        <f t="shared" si="29"/>
        <v>50</v>
      </c>
      <c r="R9">
        <f t="shared" si="0"/>
        <v>250000</v>
      </c>
      <c r="S9">
        <f t="shared" si="1"/>
        <v>2649.6919789119765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2337.4984749466121</v>
      </c>
      <c r="AC9">
        <f t="shared" si="2"/>
        <v>2476.5528193417267</v>
      </c>
      <c r="AE9">
        <f t="shared" si="3"/>
        <v>0</v>
      </c>
      <c r="AF9">
        <f t="shared" si="4"/>
        <v>0</v>
      </c>
      <c r="AG9">
        <f t="shared" si="5"/>
        <v>-46.732843648465419</v>
      </c>
      <c r="AH9">
        <f t="shared" si="6"/>
        <v>-295.6172323988294</v>
      </c>
      <c r="AI9">
        <f t="shared" si="7"/>
        <v>-342.35007604729481</v>
      </c>
      <c r="AJ9">
        <f t="shared" si="8"/>
        <v>-139.05434439511464</v>
      </c>
      <c r="AK9">
        <f t="shared" ref="AK9:AK40" si="30">G9*SUM(AB9:AB9, AE9:AF9)</f>
        <v>13.791241002185011</v>
      </c>
      <c r="AL9">
        <f t="shared" si="9"/>
        <v>-467.61317944022443</v>
      </c>
      <c r="AN9">
        <f t="shared" si="10"/>
        <v>0</v>
      </c>
      <c r="AO9">
        <f t="shared" si="11"/>
        <v>0</v>
      </c>
      <c r="AP9">
        <f t="shared" si="12"/>
        <v>-28.995886199933132</v>
      </c>
      <c r="AQ9">
        <f t="shared" si="13"/>
        <v>-183.4188326705241</v>
      </c>
      <c r="AR9">
        <f t="shared" si="14"/>
        <v>-212.41471887045722</v>
      </c>
      <c r="AS9">
        <f t="shared" si="15"/>
        <v>-86.277735975509245</v>
      </c>
      <c r="AT9">
        <f t="shared" si="16"/>
        <v>8.5569210738225561</v>
      </c>
      <c r="AU9">
        <f t="shared" si="17"/>
        <v>-290.1355337721439</v>
      </c>
      <c r="AW9">
        <v>6</v>
      </c>
      <c r="AX9">
        <f>IF(Z9&gt;0, (R9*SUMPRODUCT(K9:$K$98, X9:$X$98)-K9*$AZ$3)/Z9, 0)</f>
        <v>2649.6919789119765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1.286052E-3</v>
      </c>
      <c r="Q10" s="5">
        <f t="shared" si="29"/>
        <v>50</v>
      </c>
      <c r="R10">
        <f t="shared" si="0"/>
        <v>250000</v>
      </c>
      <c r="S10">
        <f t="shared" si="1"/>
        <v>2809.6316749092398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2476.5528193417267</v>
      </c>
      <c r="AC10">
        <f t="shared" si="2"/>
        <v>2596.4039139170382</v>
      </c>
      <c r="AE10">
        <f t="shared" si="3"/>
        <v>0</v>
      </c>
      <c r="AF10">
        <f t="shared" si="4"/>
        <v>0</v>
      </c>
      <c r="AG10">
        <f t="shared" si="5"/>
        <v>-46.205414344940969</v>
      </c>
      <c r="AH10">
        <f t="shared" si="6"/>
        <v>-300.50433519898127</v>
      </c>
      <c r="AI10">
        <f t="shared" si="7"/>
        <v>-346.70974954392221</v>
      </c>
      <c r="AJ10">
        <f t="shared" si="8"/>
        <v>-119.85109457531144</v>
      </c>
      <c r="AK10">
        <f t="shared" si="30"/>
        <v>10.153866559301081</v>
      </c>
      <c r="AL10">
        <f t="shared" si="9"/>
        <v>-456.40697755993256</v>
      </c>
      <c r="AN10">
        <f t="shared" si="10"/>
        <v>0</v>
      </c>
      <c r="AO10">
        <f t="shared" si="11"/>
        <v>0</v>
      </c>
      <c r="AP10">
        <f t="shared" si="12"/>
        <v>-27.197265079683717</v>
      </c>
      <c r="AQ10">
        <f t="shared" si="13"/>
        <v>-176.88178274924772</v>
      </c>
      <c r="AR10">
        <f t="shared" si="14"/>
        <v>-204.07904782893144</v>
      </c>
      <c r="AS10">
        <f t="shared" si="15"/>
        <v>-70.546320933747538</v>
      </c>
      <c r="AT10">
        <f t="shared" si="16"/>
        <v>5.9767324741517873</v>
      </c>
      <c r="AU10">
        <f t="shared" si="17"/>
        <v>-268.6486362885272</v>
      </c>
      <c r="AW10">
        <v>7</v>
      </c>
      <c r="AX10">
        <f>IF(Z10&gt;0, (R10*SUMPRODUCT(K10:$K$98, X10:$X$98)-K10*$AZ$3)/Z10, 0)</f>
        <v>2809.6316749092398</v>
      </c>
    </row>
    <row r="11" spans="1:52" x14ac:dyDescent="0.25">
      <c r="A11" t="s">
        <v>33</v>
      </c>
      <c r="C11" s="25">
        <f>AU100</f>
        <v>-1707.8399763204434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1.3202509999999999E-3</v>
      </c>
      <c r="Q11" s="5">
        <f t="shared" si="29"/>
        <v>50</v>
      </c>
      <c r="R11">
        <f t="shared" si="0"/>
        <v>250000</v>
      </c>
      <c r="S11">
        <f t="shared" si="1"/>
        <v>2953.6968596827355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2596.4039139170382</v>
      </c>
      <c r="AC11">
        <f t="shared" si="2"/>
        <v>2698.6367152727389</v>
      </c>
      <c r="AE11">
        <f t="shared" si="3"/>
        <v>0</v>
      </c>
      <c r="AF11">
        <f t="shared" si="4"/>
        <v>0</v>
      </c>
      <c r="AG11">
        <f t="shared" si="5"/>
        <v>-45.682357456997238</v>
      </c>
      <c r="AH11">
        <f t="shared" si="6"/>
        <v>-305.01372247161328</v>
      </c>
      <c r="AI11">
        <f t="shared" si="7"/>
        <v>-350.69607992861052</v>
      </c>
      <c r="AJ11">
        <f t="shared" si="8"/>
        <v>-102.23280135570076</v>
      </c>
      <c r="AK11">
        <f t="shared" si="30"/>
        <v>6.2313693934008914</v>
      </c>
      <c r="AL11">
        <f t="shared" si="9"/>
        <v>-446.69751189091039</v>
      </c>
      <c r="AN11">
        <f t="shared" si="10"/>
        <v>0</v>
      </c>
      <c r="AO11">
        <f t="shared" si="11"/>
        <v>0</v>
      </c>
      <c r="AP11">
        <f t="shared" si="12"/>
        <v>-25.550537070000157</v>
      </c>
      <c r="AQ11">
        <f t="shared" si="13"/>
        <v>-170.59680928695127</v>
      </c>
      <c r="AR11">
        <f t="shared" si="14"/>
        <v>-196.14734635695143</v>
      </c>
      <c r="AS11">
        <f t="shared" si="15"/>
        <v>-57.179688751126271</v>
      </c>
      <c r="AT11">
        <f t="shared" si="16"/>
        <v>3.4852587201269025</v>
      </c>
      <c r="AU11">
        <f t="shared" si="17"/>
        <v>-249.8417763879508</v>
      </c>
      <c r="AW11">
        <v>8</v>
      </c>
      <c r="AX11">
        <f>IF(Z11&gt;0, (R11*SUMPRODUCT(K11:$K$98, X11:$X$98)-K11*$AZ$3)/Z11, 0)</f>
        <v>2953.6968596827355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1.3639489999999999E-3</v>
      </c>
      <c r="Q12" s="5">
        <f t="shared" si="29"/>
        <v>50</v>
      </c>
      <c r="R12">
        <f t="shared" si="0"/>
        <v>250000</v>
      </c>
      <c r="S12">
        <f t="shared" si="1"/>
        <v>3091.8696516580521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2698.6367152727389</v>
      </c>
      <c r="AC12">
        <f t="shared" si="2"/>
        <v>2792.7761244452586</v>
      </c>
      <c r="AE12">
        <f t="shared" si="3"/>
        <v>0</v>
      </c>
      <c r="AF12">
        <f t="shared" si="4"/>
        <v>0</v>
      </c>
      <c r="AG12">
        <f t="shared" si="5"/>
        <v>-45.163225476656152</v>
      </c>
      <c r="AH12">
        <f t="shared" si="6"/>
        <v>-311.54202885556964</v>
      </c>
      <c r="AI12">
        <f t="shared" si="7"/>
        <v>-356.70525433222576</v>
      </c>
      <c r="AJ12">
        <f t="shared" si="8"/>
        <v>-94.139409172519663</v>
      </c>
      <c r="AK12">
        <f t="shared" si="30"/>
        <v>6.206864445127299</v>
      </c>
      <c r="AL12">
        <f t="shared" si="9"/>
        <v>-444.63779905961815</v>
      </c>
      <c r="AN12">
        <f t="shared" si="10"/>
        <v>0</v>
      </c>
      <c r="AO12">
        <f t="shared" si="11"/>
        <v>0</v>
      </c>
      <c r="AP12">
        <f t="shared" si="12"/>
        <v>-24.004734457677529</v>
      </c>
      <c r="AQ12">
        <f t="shared" si="13"/>
        <v>-165.58790024750377</v>
      </c>
      <c r="AR12">
        <f t="shared" si="14"/>
        <v>-189.59263470518127</v>
      </c>
      <c r="AS12">
        <f t="shared" si="15"/>
        <v>-50.036096743289995</v>
      </c>
      <c r="AT12">
        <f t="shared" si="16"/>
        <v>3.2990144359173921</v>
      </c>
      <c r="AU12">
        <f t="shared" si="17"/>
        <v>-236.32971701255389</v>
      </c>
      <c r="AW12">
        <v>9</v>
      </c>
      <c r="AX12">
        <f>IF(Z12&gt;0, (R12*SUMPRODUCT(K12:$K$98, X12:$X$98)-K12*$AZ$3)/Z12, 0)</f>
        <v>3091.8696516580521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1.4095469999999999E-3</v>
      </c>
      <c r="Q13" s="5">
        <f t="shared" si="29"/>
        <v>50</v>
      </c>
      <c r="R13">
        <f t="shared" si="0"/>
        <v>250000</v>
      </c>
      <c r="S13">
        <f t="shared" si="1"/>
        <v>3222.3161218944224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2792.7761244452586</v>
      </c>
      <c r="AC13">
        <f t="shared" si="2"/>
        <v>2877.3951206472429</v>
      </c>
      <c r="AE13">
        <f t="shared" si="3"/>
        <v>0</v>
      </c>
      <c r="AF13">
        <f t="shared" si="4"/>
        <v>0</v>
      </c>
      <c r="AG13">
        <f t="shared" si="5"/>
        <v>-44.647933532908652</v>
      </c>
      <c r="AH13">
        <f t="shared" si="6"/>
        <v>-318.29844490472124</v>
      </c>
      <c r="AI13">
        <f t="shared" si="7"/>
        <v>-362.9463784376299</v>
      </c>
      <c r="AJ13">
        <f t="shared" si="8"/>
        <v>-84.618996201984373</v>
      </c>
      <c r="AK13">
        <f t="shared" si="30"/>
        <v>5.5855522488905169</v>
      </c>
      <c r="AL13">
        <f t="shared" si="9"/>
        <v>-441.97982239072377</v>
      </c>
      <c r="AN13">
        <f t="shared" si="10"/>
        <v>0</v>
      </c>
      <c r="AO13">
        <f t="shared" si="11"/>
        <v>0</v>
      </c>
      <c r="AP13">
        <f t="shared" si="12"/>
        <v>-22.557843452148418</v>
      </c>
      <c r="AQ13">
        <f t="shared" si="13"/>
        <v>-160.81654677098851</v>
      </c>
      <c r="AR13">
        <f t="shared" si="14"/>
        <v>-183.37439022313694</v>
      </c>
      <c r="AS13">
        <f t="shared" si="15"/>
        <v>-42.752752890464002</v>
      </c>
      <c r="AT13">
        <f t="shared" si="16"/>
        <v>2.8220345994602072</v>
      </c>
      <c r="AU13">
        <f t="shared" si="17"/>
        <v>-223.30510851414073</v>
      </c>
      <c r="AW13">
        <v>10</v>
      </c>
      <c r="AX13">
        <f>IF(Z13&gt;0, (R13*SUMPRODUCT(K13:$K$98, X13:$X$98)-K13*$AZ$3)/Z13, 0)</f>
        <v>3222.3161218944224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1.462746E-3</v>
      </c>
      <c r="Q14" s="5">
        <f t="shared" si="29"/>
        <v>50</v>
      </c>
      <c r="R14">
        <f t="shared" si="0"/>
        <v>250000</v>
      </c>
      <c r="S14">
        <f t="shared" si="1"/>
        <v>3345.9515698750197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2877.3951206472429</v>
      </c>
      <c r="AC14">
        <f t="shared" si="2"/>
        <v>2953.5481139336607</v>
      </c>
      <c r="AE14">
        <f t="shared" si="3"/>
        <v>0</v>
      </c>
      <c r="AF14">
        <f t="shared" si="4"/>
        <v>0</v>
      </c>
      <c r="AG14">
        <f t="shared" si="5"/>
        <v>-44.136145611396039</v>
      </c>
      <c r="AH14">
        <f t="shared" si="6"/>
        <v>-326.54293091763998</v>
      </c>
      <c r="AI14">
        <f t="shared" si="7"/>
        <v>-370.67907652903602</v>
      </c>
      <c r="AJ14">
        <f t="shared" si="8"/>
        <v>-76.152993286417768</v>
      </c>
      <c r="AK14">
        <f t="shared" si="30"/>
        <v>5.1793112171650373</v>
      </c>
      <c r="AL14">
        <f t="shared" si="9"/>
        <v>-441.65275859828876</v>
      </c>
      <c r="AN14">
        <f t="shared" si="10"/>
        <v>0</v>
      </c>
      <c r="AO14">
        <f t="shared" si="11"/>
        <v>0</v>
      </c>
      <c r="AP14">
        <f t="shared" si="12"/>
        <v>-21.201054023910135</v>
      </c>
      <c r="AQ14">
        <f t="shared" si="13"/>
        <v>-156.85679443932443</v>
      </c>
      <c r="AR14">
        <f t="shared" si="14"/>
        <v>-178.05784846323456</v>
      </c>
      <c r="AS14">
        <f t="shared" si="15"/>
        <v>-36.580532857652521</v>
      </c>
      <c r="AT14">
        <f t="shared" si="16"/>
        <v>2.4879122406512852</v>
      </c>
      <c r="AU14">
        <f t="shared" si="17"/>
        <v>-212.15046908023581</v>
      </c>
      <c r="AW14">
        <v>11</v>
      </c>
      <c r="AX14">
        <f>IF(Z14&gt;0, (R14*SUMPRODUCT(K14:$K$98, X14:$X$98)-K14*$AZ$3)/Z14, 0)</f>
        <v>3345.9515698750197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1.535893E-3</v>
      </c>
      <c r="Q15" s="5">
        <f t="shared" si="29"/>
        <v>50</v>
      </c>
      <c r="R15">
        <f t="shared" si="0"/>
        <v>250000</v>
      </c>
      <c r="S15">
        <f t="shared" si="1"/>
        <v>3474.31735984945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2953.5481139336607</v>
      </c>
      <c r="AC15">
        <f t="shared" si="2"/>
        <v>3031.4805744151954</v>
      </c>
      <c r="AE15">
        <f t="shared" si="3"/>
        <v>0</v>
      </c>
      <c r="AF15">
        <f t="shared" si="4"/>
        <v>0</v>
      </c>
      <c r="AG15">
        <f t="shared" si="5"/>
        <v>-43.62699575819056</v>
      </c>
      <c r="AH15">
        <f t="shared" si="6"/>
        <v>-338.94198545761947</v>
      </c>
      <c r="AI15">
        <f t="shared" si="7"/>
        <v>-382.56898121581003</v>
      </c>
      <c r="AJ15">
        <f t="shared" si="8"/>
        <v>-77.93246048153469</v>
      </c>
      <c r="AK15">
        <f t="shared" si="30"/>
        <v>12.10954726712801</v>
      </c>
      <c r="AL15">
        <f t="shared" si="9"/>
        <v>-448.39189443021672</v>
      </c>
      <c r="AN15">
        <f t="shared" si="10"/>
        <v>0</v>
      </c>
      <c r="AO15">
        <f t="shared" si="11"/>
        <v>0</v>
      </c>
      <c r="AP15">
        <f t="shared" si="12"/>
        <v>-19.880922998959388</v>
      </c>
      <c r="AQ15">
        <f t="shared" si="13"/>
        <v>-154.45664769920029</v>
      </c>
      <c r="AR15">
        <f t="shared" si="14"/>
        <v>-174.33757069815968</v>
      </c>
      <c r="AS15">
        <f t="shared" si="15"/>
        <v>-35.514002718419064</v>
      </c>
      <c r="AT15">
        <f t="shared" si="16"/>
        <v>5.5183487330738945</v>
      </c>
      <c r="AU15">
        <f t="shared" si="17"/>
        <v>-204.33322468350485</v>
      </c>
      <c r="AW15">
        <v>12</v>
      </c>
      <c r="AX15">
        <f>IF(Z15&gt;0, (R15*SUMPRODUCT(K15:$K$98, X15:$X$98)-K15*$AZ$3)/Z15, 0)</f>
        <v>3474.31735984945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1.6204399999999999E-3</v>
      </c>
      <c r="Q16" s="5">
        <f t="shared" si="29"/>
        <v>50</v>
      </c>
      <c r="R16">
        <f t="shared" si="0"/>
        <v>250000</v>
      </c>
      <c r="S16">
        <f t="shared" si="1"/>
        <v>3607.8909020126098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3031.4805744151954</v>
      </c>
      <c r="AC16">
        <f t="shared" si="2"/>
        <v>3111.4473415231323</v>
      </c>
      <c r="AE16">
        <f t="shared" si="3"/>
        <v>0</v>
      </c>
      <c r="AF16">
        <f t="shared" si="4"/>
        <v>0</v>
      </c>
      <c r="AG16">
        <f t="shared" si="5"/>
        <v>-43.120030871602246</v>
      </c>
      <c r="AH16">
        <f t="shared" si="6"/>
        <v>-353.47464503201155</v>
      </c>
      <c r="AI16">
        <f t="shared" si="7"/>
        <v>-396.59467590361379</v>
      </c>
      <c r="AJ16">
        <f t="shared" si="8"/>
        <v>-79.966767107936903</v>
      </c>
      <c r="AK16">
        <f t="shared" si="30"/>
        <v>21.523512078347888</v>
      </c>
      <c r="AL16">
        <f t="shared" si="9"/>
        <v>-455.0379309332028</v>
      </c>
      <c r="AN16">
        <f t="shared" si="10"/>
        <v>0</v>
      </c>
      <c r="AO16">
        <f t="shared" si="11"/>
        <v>0</v>
      </c>
      <c r="AP16">
        <f t="shared" si="12"/>
        <v>-18.58849486908084</v>
      </c>
      <c r="AQ16">
        <f t="shared" si="13"/>
        <v>-152.378407267211</v>
      </c>
      <c r="AR16">
        <f t="shared" si="14"/>
        <v>-170.96690213629185</v>
      </c>
      <c r="AS16">
        <f t="shared" si="15"/>
        <v>-34.472652501318443</v>
      </c>
      <c r="AT16">
        <f t="shared" si="16"/>
        <v>9.2785113031182487</v>
      </c>
      <c r="AU16">
        <f t="shared" si="17"/>
        <v>-196.16104333449204</v>
      </c>
      <c r="AW16">
        <v>13</v>
      </c>
      <c r="AX16">
        <f>IF(Z16&gt;0, (R16*SUMPRODUCT(K16:$K$98, X16:$X$98)-K16*$AZ$3)/Z16, 0)</f>
        <v>3607.8909020126098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1.706887E-3</v>
      </c>
      <c r="Q17" s="5">
        <f t="shared" si="29"/>
        <v>50</v>
      </c>
      <c r="R17">
        <f t="shared" si="0"/>
        <v>250000</v>
      </c>
      <c r="S17">
        <f t="shared" si="1"/>
        <v>3760.7332422020413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3111.4473415231323</v>
      </c>
      <c r="AC17">
        <f t="shared" si="2"/>
        <v>3205.2902073099508</v>
      </c>
      <c r="AE17">
        <f t="shared" si="3"/>
        <v>0</v>
      </c>
      <c r="AF17">
        <f t="shared" si="4"/>
        <v>0</v>
      </c>
      <c r="AG17">
        <f t="shared" si="5"/>
        <v>-42.615229542751891</v>
      </c>
      <c r="AH17">
        <f t="shared" si="6"/>
        <v>-368.00510067168278</v>
      </c>
      <c r="AI17">
        <f t="shared" si="7"/>
        <v>-410.62033021443466</v>
      </c>
      <c r="AJ17">
        <f t="shared" si="8"/>
        <v>-93.842865786818493</v>
      </c>
      <c r="AK17">
        <f t="shared" si="30"/>
        <v>42.937973313019228</v>
      </c>
      <c r="AL17">
        <f t="shared" si="9"/>
        <v>-461.52522268823395</v>
      </c>
      <c r="AN17">
        <f t="shared" si="10"/>
        <v>0</v>
      </c>
      <c r="AO17">
        <f t="shared" si="11"/>
        <v>0</v>
      </c>
      <c r="AP17">
        <f t="shared" si="12"/>
        <v>-17.269112107678541</v>
      </c>
      <c r="AQ17">
        <f t="shared" si="13"/>
        <v>-149.12793871780781</v>
      </c>
      <c r="AR17">
        <f t="shared" si="14"/>
        <v>-166.39705082548636</v>
      </c>
      <c r="AS17">
        <f t="shared" si="15"/>
        <v>-38.028258610049711</v>
      </c>
      <c r="AT17">
        <f t="shared" si="16"/>
        <v>17.399898645979597</v>
      </c>
      <c r="AU17">
        <f t="shared" si="17"/>
        <v>-187.02541078955647</v>
      </c>
      <c r="AW17">
        <v>14</v>
      </c>
      <c r="AX17">
        <f>IF(Z17&gt;0, (R17*SUMPRODUCT(K17:$K$98, X17:$X$98)-K17*$AZ$3)/Z17, 0)</f>
        <v>3760.7332422020413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1.7980839999999999E-3</v>
      </c>
      <c r="Q18" s="5">
        <f t="shared" si="29"/>
        <v>50</v>
      </c>
      <c r="R18">
        <f t="shared" si="0"/>
        <v>250000</v>
      </c>
      <c r="S18">
        <f t="shared" si="1"/>
        <v>3934.7305650516796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3205.2902073099508</v>
      </c>
      <c r="AC18">
        <f t="shared" si="2"/>
        <v>3314.0230005399831</v>
      </c>
      <c r="AE18">
        <f t="shared" si="3"/>
        <v>0</v>
      </c>
      <c r="AF18">
        <f t="shared" si="4"/>
        <v>0</v>
      </c>
      <c r="AG18">
        <f t="shared" si="5"/>
        <v>-42.112451484927227</v>
      </c>
      <c r="AH18">
        <f t="shared" si="6"/>
        <v>-383.12881198574746</v>
      </c>
      <c r="AI18">
        <f t="shared" si="7"/>
        <v>-425.24126347067471</v>
      </c>
      <c r="AJ18">
        <f t="shared" si="8"/>
        <v>-108.73279323003226</v>
      </c>
      <c r="AK18">
        <f t="shared" si="30"/>
        <v>69.234268477894943</v>
      </c>
      <c r="AL18">
        <f t="shared" si="9"/>
        <v>-464.73978822281208</v>
      </c>
      <c r="AN18">
        <f t="shared" si="10"/>
        <v>0</v>
      </c>
      <c r="AO18">
        <f t="shared" si="11"/>
        <v>0</v>
      </c>
      <c r="AP18">
        <f t="shared" si="12"/>
        <v>-15.925130340077207</v>
      </c>
      <c r="AQ18">
        <f t="shared" si="13"/>
        <v>-144.88295154452717</v>
      </c>
      <c r="AR18">
        <f t="shared" si="14"/>
        <v>-160.80808188460438</v>
      </c>
      <c r="AS18">
        <f t="shared" si="15"/>
        <v>-41.118097934732958</v>
      </c>
      <c r="AT18">
        <f t="shared" si="16"/>
        <v>26.181443032472298</v>
      </c>
      <c r="AU18">
        <f t="shared" si="17"/>
        <v>-175.74473678686505</v>
      </c>
      <c r="AW18">
        <v>15</v>
      </c>
      <c r="AX18">
        <f>IF(Z18&gt;0, (R18*SUMPRODUCT(K18:$K$98, X18:$X$98)-K18*$AZ$3)/Z18, 0)</f>
        <v>3934.7305650516796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1.9035300000000001E-3</v>
      </c>
      <c r="Q19" s="5">
        <f t="shared" si="29"/>
        <v>50</v>
      </c>
      <c r="R19">
        <f t="shared" si="0"/>
        <v>250000</v>
      </c>
      <c r="S19">
        <f t="shared" si="1"/>
        <v>4099.8197417412021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3314.0230005399831</v>
      </c>
      <c r="AC19">
        <f t="shared" si="2"/>
        <v>3411.9654866130868</v>
      </c>
      <c r="AE19">
        <f t="shared" si="3"/>
        <v>0</v>
      </c>
      <c r="AF19">
        <f t="shared" si="4"/>
        <v>0</v>
      </c>
      <c r="AG19">
        <f t="shared" si="5"/>
        <v>-41.611164655302844</v>
      </c>
      <c r="AH19">
        <f t="shared" si="6"/>
        <v>-400.81157387551764</v>
      </c>
      <c r="AI19">
        <f t="shared" si="7"/>
        <v>-442.42273853082048</v>
      </c>
      <c r="AJ19">
        <f t="shared" si="8"/>
        <v>-97.942486073103737</v>
      </c>
      <c r="AK19">
        <f t="shared" si="30"/>
        <v>73.902712912041622</v>
      </c>
      <c r="AL19">
        <f t="shared" si="9"/>
        <v>-466.46251169188253</v>
      </c>
      <c r="AN19">
        <f t="shared" si="10"/>
        <v>0</v>
      </c>
      <c r="AO19">
        <f t="shared" si="11"/>
        <v>0</v>
      </c>
      <c r="AP19">
        <f t="shared" si="12"/>
        <v>-14.67459206688444</v>
      </c>
      <c r="AQ19">
        <f t="shared" si="13"/>
        <v>-141.35019750185194</v>
      </c>
      <c r="AR19">
        <f t="shared" si="14"/>
        <v>-156.02478956873637</v>
      </c>
      <c r="AS19">
        <f t="shared" si="15"/>
        <v>-34.540394171739322</v>
      </c>
      <c r="AT19">
        <f t="shared" si="16"/>
        <v>26.062528496954211</v>
      </c>
      <c r="AU19">
        <f t="shared" si="17"/>
        <v>-164.50265524352147</v>
      </c>
      <c r="AW19">
        <v>16</v>
      </c>
      <c r="AX19">
        <f>IF(Z19&gt;0, (R19*SUMPRODUCT(K19:$K$98, X19:$X$98)-K19*$AZ$3)/Z19, 0)</f>
        <v>4099.8197417412021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2.008026E-3</v>
      </c>
      <c r="Q20" s="5">
        <f t="shared" si="29"/>
        <v>50</v>
      </c>
      <c r="R20">
        <f t="shared" si="0"/>
        <v>250000</v>
      </c>
      <c r="S20">
        <f t="shared" si="1"/>
        <v>4188.115025645463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3411.9654866130868</v>
      </c>
      <c r="AC20">
        <f t="shared" si="2"/>
        <v>3443.5935418103822</v>
      </c>
      <c r="AE20">
        <f t="shared" si="3"/>
        <v>0</v>
      </c>
      <c r="AF20">
        <f t="shared" si="4"/>
        <v>0</v>
      </c>
      <c r="AG20">
        <f t="shared" si="5"/>
        <v>-41.111496708231684</v>
      </c>
      <c r="AH20">
        <f t="shared" si="6"/>
        <v>-417.78150259064574</v>
      </c>
      <c r="AI20">
        <f t="shared" si="7"/>
        <v>-458.89299929887744</v>
      </c>
      <c r="AJ20">
        <f t="shared" si="8"/>
        <v>-31.628055197295453</v>
      </c>
      <c r="AK20">
        <f t="shared" si="30"/>
        <v>14.671451592436274</v>
      </c>
      <c r="AL20">
        <f t="shared" si="9"/>
        <v>-475.84960290373664</v>
      </c>
      <c r="AN20">
        <f t="shared" si="10"/>
        <v>0</v>
      </c>
      <c r="AO20">
        <f t="shared" si="11"/>
        <v>0</v>
      </c>
      <c r="AP20">
        <f t="shared" si="12"/>
        <v>-13.75166383743327</v>
      </c>
      <c r="AQ20">
        <f t="shared" si="13"/>
        <v>-139.74657312765672</v>
      </c>
      <c r="AR20">
        <f t="shared" si="14"/>
        <v>-153.49823696508997</v>
      </c>
      <c r="AS20">
        <f t="shared" si="15"/>
        <v>-10.579483057786712</v>
      </c>
      <c r="AT20">
        <f t="shared" si="16"/>
        <v>4.9075535181369654</v>
      </c>
      <c r="AU20">
        <f t="shared" si="17"/>
        <v>-159.17016650473974</v>
      </c>
      <c r="AW20">
        <v>17</v>
      </c>
      <c r="AX20">
        <f>IF(Z20&gt;0, (R20*SUMPRODUCT(K20:$K$98, X20:$X$98)-K20*$AZ$3)/Z20, 0)</f>
        <v>4188.115025645463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2.1277219999999999E-3</v>
      </c>
      <c r="Q21" s="5">
        <f t="shared" si="29"/>
        <v>50</v>
      </c>
      <c r="R21">
        <f t="shared" si="0"/>
        <v>250000</v>
      </c>
      <c r="S21">
        <f t="shared" si="1"/>
        <v>4259.9244923487649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3443.5935418103822</v>
      </c>
      <c r="AC21">
        <f t="shared" si="2"/>
        <v>3460.1584218130943</v>
      </c>
      <c r="AE21">
        <f t="shared" si="3"/>
        <v>0</v>
      </c>
      <c r="AF21">
        <f t="shared" si="4"/>
        <v>0</v>
      </c>
      <c r="AG21">
        <f t="shared" si="5"/>
        <v>-40.612907905150344</v>
      </c>
      <c r="AH21">
        <f t="shared" si="6"/>
        <v>-437.36917999516066</v>
      </c>
      <c r="AI21">
        <f t="shared" si="7"/>
        <v>-477.982087900311</v>
      </c>
      <c r="AJ21">
        <f t="shared" si="8"/>
        <v>-16.564880002712016</v>
      </c>
      <c r="AK21">
        <f t="shared" si="30"/>
        <v>5.5097496668966119</v>
      </c>
      <c r="AL21">
        <f t="shared" si="9"/>
        <v>-489.03721823612642</v>
      </c>
      <c r="AN21">
        <f t="shared" si="10"/>
        <v>0</v>
      </c>
      <c r="AO21">
        <f t="shared" si="11"/>
        <v>0</v>
      </c>
      <c r="AP21">
        <f t="shared" si="12"/>
        <v>-12.918303044290063</v>
      </c>
      <c r="AQ21">
        <f t="shared" si="13"/>
        <v>-139.11999659333964</v>
      </c>
      <c r="AR21">
        <f t="shared" si="14"/>
        <v>-152.03829963762971</v>
      </c>
      <c r="AS21">
        <f t="shared" si="15"/>
        <v>-5.2690179257072343</v>
      </c>
      <c r="AT21">
        <f t="shared" si="16"/>
        <v>1.7525614285334237</v>
      </c>
      <c r="AU21">
        <f t="shared" si="17"/>
        <v>-155.55475613480351</v>
      </c>
      <c r="AW21">
        <v>18</v>
      </c>
      <c r="AX21">
        <f>IF(Z21&gt;0, (R21*SUMPRODUCT(K21:$K$98, X21:$X$98)-K21*$AZ$3)/Z21, 0)</f>
        <v>4259.9244923487649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2.2569180000000001E-3</v>
      </c>
      <c r="Q22" s="5">
        <f t="shared" si="29"/>
        <v>50</v>
      </c>
      <c r="R22">
        <f t="shared" si="0"/>
        <v>250000</v>
      </c>
      <c r="S22">
        <f t="shared" si="1"/>
        <v>4389.6913710128583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3460.1584218130943</v>
      </c>
      <c r="AC22">
        <f t="shared" si="2"/>
        <v>3521.8598189084792</v>
      </c>
      <c r="AE22">
        <f t="shared" si="3"/>
        <v>0</v>
      </c>
      <c r="AF22">
        <f t="shared" si="4"/>
        <v>0</v>
      </c>
      <c r="AG22">
        <f t="shared" si="5"/>
        <v>-40.115118823215361</v>
      </c>
      <c r="AH22">
        <f t="shared" si="6"/>
        <v>-458.30001441738051</v>
      </c>
      <c r="AI22">
        <f t="shared" si="7"/>
        <v>-498.41513324059588</v>
      </c>
      <c r="AJ22">
        <f t="shared" si="8"/>
        <v>-61.701397095384891</v>
      </c>
      <c r="AK22">
        <f t="shared" si="30"/>
        <v>72.663326858074981</v>
      </c>
      <c r="AL22">
        <f t="shared" si="9"/>
        <v>-487.45320347790579</v>
      </c>
      <c r="AN22">
        <f t="shared" si="10"/>
        <v>0</v>
      </c>
      <c r="AO22">
        <f t="shared" si="11"/>
        <v>0</v>
      </c>
      <c r="AP22">
        <f t="shared" si="12"/>
        <v>-11.914065791948691</v>
      </c>
      <c r="AQ22">
        <f t="shared" si="13"/>
        <v>-136.11368193330082</v>
      </c>
      <c r="AR22">
        <f t="shared" si="14"/>
        <v>-148.02774772524953</v>
      </c>
      <c r="AS22">
        <f t="shared" si="15"/>
        <v>-18.325123445082333</v>
      </c>
      <c r="AT22">
        <f t="shared" si="16"/>
        <v>21.58078256390386</v>
      </c>
      <c r="AU22">
        <f t="shared" si="17"/>
        <v>-144.77208860642799</v>
      </c>
      <c r="AW22">
        <v>19</v>
      </c>
      <c r="AX22">
        <f>IF(Z22&gt;0, (R22*SUMPRODUCT(K22:$K$98, X22:$X$98)-K22*$AZ$3)/Z22, 0)</f>
        <v>4389.6913710128583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2.397513E-3</v>
      </c>
      <c r="Q23" s="5">
        <f t="shared" si="29"/>
        <v>50</v>
      </c>
      <c r="R23">
        <f t="shared" si="0"/>
        <v>250000</v>
      </c>
      <c r="S23">
        <f t="shared" si="1"/>
        <v>4655.4798058463657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3521.8598189084792</v>
      </c>
      <c r="AC23">
        <f t="shared" si="2"/>
        <v>3688.7965298656077</v>
      </c>
      <c r="AE23">
        <f t="shared" si="3"/>
        <v>0</v>
      </c>
      <c r="AF23">
        <f t="shared" si="4"/>
        <v>0</v>
      </c>
      <c r="AG23">
        <f t="shared" si="5"/>
        <v>-39.617791116108009</v>
      </c>
      <c r="AH23">
        <f t="shared" si="6"/>
        <v>-480.88259437601766</v>
      </c>
      <c r="AI23">
        <f t="shared" si="7"/>
        <v>-520.5003854921257</v>
      </c>
      <c r="AJ23">
        <f t="shared" si="8"/>
        <v>-166.93671095712853</v>
      </c>
      <c r="AK23">
        <f t="shared" si="30"/>
        <v>246.53018732359357</v>
      </c>
      <c r="AL23">
        <f t="shared" si="9"/>
        <v>-440.90690912566066</v>
      </c>
      <c r="AN23">
        <f t="shared" si="10"/>
        <v>0</v>
      </c>
      <c r="AO23">
        <f t="shared" si="11"/>
        <v>0</v>
      </c>
      <c r="AP23">
        <f t="shared" si="12"/>
        <v>-10.505679470009065</v>
      </c>
      <c r="AQ23">
        <f t="shared" si="13"/>
        <v>-127.51842687076912</v>
      </c>
      <c r="AR23">
        <f t="shared" si="14"/>
        <v>-138.02410634077819</v>
      </c>
      <c r="AS23">
        <f t="shared" si="15"/>
        <v>-44.267575947213267</v>
      </c>
      <c r="AT23">
        <f t="shared" si="16"/>
        <v>65.373839750745816</v>
      </c>
      <c r="AU23">
        <f t="shared" si="17"/>
        <v>-116.91784253724565</v>
      </c>
      <c r="AW23">
        <v>20</v>
      </c>
      <c r="AX23">
        <f>IF(Z23&gt;0, (R23*SUMPRODUCT(K23:$K$98, X23:$X$98)-K23*$AZ$3)/Z23, 0)</f>
        <v>4655.4798058463657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2.5466569999999999E-3</v>
      </c>
      <c r="Q24" s="5">
        <f t="shared" si="29"/>
        <v>50</v>
      </c>
      <c r="R24">
        <f t="shared" si="0"/>
        <v>250000</v>
      </c>
      <c r="S24">
        <f t="shared" si="1"/>
        <v>4897.4798821684863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3688.7965298656077</v>
      </c>
      <c r="AC24">
        <f t="shared" si="2"/>
        <v>3831.8588109327234</v>
      </c>
      <c r="AE24">
        <f t="shared" si="3"/>
        <v>0</v>
      </c>
      <c r="AF24">
        <f t="shared" si="4"/>
        <v>0</v>
      </c>
      <c r="AG24">
        <f t="shared" si="5"/>
        <v>-39.120720279876558</v>
      </c>
      <c r="AH24">
        <f t="shared" si="6"/>
        <v>-504.46462535187135</v>
      </c>
      <c r="AI24">
        <f t="shared" si="7"/>
        <v>-543.58534563174794</v>
      </c>
      <c r="AJ24">
        <f t="shared" si="8"/>
        <v>-143.06228106711569</v>
      </c>
      <c r="AK24">
        <f t="shared" si="30"/>
        <v>258.21575709059255</v>
      </c>
      <c r="AL24">
        <f t="shared" si="9"/>
        <v>-428.43186960827109</v>
      </c>
      <c r="AN24">
        <f t="shared" si="10"/>
        <v>0</v>
      </c>
      <c r="AO24">
        <f t="shared" si="11"/>
        <v>0</v>
      </c>
      <c r="AP24">
        <f t="shared" si="12"/>
        <v>-9.2623824224526068</v>
      </c>
      <c r="AQ24">
        <f t="shared" si="13"/>
        <v>-119.43911679488782</v>
      </c>
      <c r="AR24">
        <f t="shared" si="14"/>
        <v>-128.70149921734043</v>
      </c>
      <c r="AS24">
        <f t="shared" si="15"/>
        <v>-33.872013296075437</v>
      </c>
      <c r="AT24">
        <f t="shared" si="16"/>
        <v>61.136223274152435</v>
      </c>
      <c r="AU24">
        <f t="shared" si="17"/>
        <v>-101.43728923926344</v>
      </c>
      <c r="AW24">
        <v>21</v>
      </c>
      <c r="AX24">
        <f>IF(Z24&gt;0, (R24*SUMPRODUCT(K24:$K$98, X24:$X$98)-K24*$AZ$3)/Z24, 0)</f>
        <v>4897.4798821684863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3.8442260000000001E-3</v>
      </c>
      <c r="Q25" s="5">
        <f t="shared" si="29"/>
        <v>50</v>
      </c>
      <c r="R25">
        <f t="shared" si="0"/>
        <v>250000</v>
      </c>
      <c r="S25">
        <f t="shared" si="1"/>
        <v>5124.5455868434219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3831.8588109327234</v>
      </c>
      <c r="AC25">
        <f t="shared" si="2"/>
        <v>3954.0096119395175</v>
      </c>
      <c r="AE25">
        <f t="shared" si="3"/>
        <v>0</v>
      </c>
      <c r="AF25">
        <f t="shared" si="4"/>
        <v>0</v>
      </c>
      <c r="AG25">
        <f t="shared" si="5"/>
        <v>-38.579124187039163</v>
      </c>
      <c r="AH25">
        <f t="shared" si="6"/>
        <v>-751.94445019314378</v>
      </c>
      <c r="AI25">
        <f t="shared" si="7"/>
        <v>-790.52357438018294</v>
      </c>
      <c r="AJ25">
        <f t="shared" si="8"/>
        <v>-122.15080100679415</v>
      </c>
      <c r="AK25">
        <f t="shared" si="30"/>
        <v>268.23011676529069</v>
      </c>
      <c r="AL25">
        <f t="shared" si="9"/>
        <v>-644.44425862168646</v>
      </c>
      <c r="AN25">
        <f t="shared" si="10"/>
        <v>0</v>
      </c>
      <c r="AO25">
        <f t="shared" si="11"/>
        <v>0</v>
      </c>
      <c r="AP25">
        <f t="shared" si="12"/>
        <v>-8.155492774015844</v>
      </c>
      <c r="AQ25">
        <f t="shared" si="13"/>
        <v>-158.95844343899685</v>
      </c>
      <c r="AR25">
        <f t="shared" si="14"/>
        <v>-167.11393621301269</v>
      </c>
      <c r="AS25">
        <f t="shared" si="15"/>
        <v>-25.822254806028877</v>
      </c>
      <c r="AT25">
        <f t="shared" si="16"/>
        <v>56.702914468640827</v>
      </c>
      <c r="AU25">
        <f t="shared" si="17"/>
        <v>-136.23327655040077</v>
      </c>
      <c r="AW25">
        <v>22</v>
      </c>
      <c r="AX25">
        <f>IF(Z25&gt;0, (R25*SUMPRODUCT(K25:$K$98, X25:$X$98)-K25*$AZ$3)/Z25, 0)</f>
        <v>5124.5455868434219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5.3300140000000001E-3</v>
      </c>
      <c r="Q26" s="5">
        <f t="shared" si="29"/>
        <v>50</v>
      </c>
      <c r="R26">
        <f t="shared" si="0"/>
        <v>250000</v>
      </c>
      <c r="S26">
        <f t="shared" si="1"/>
        <v>5279.0190683817436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3954.0096119395175</v>
      </c>
      <c r="AC26">
        <f t="shared" si="2"/>
        <v>4010.7564522520229</v>
      </c>
      <c r="AE26">
        <f t="shared" si="3"/>
        <v>0</v>
      </c>
      <c r="AF26">
        <f t="shared" si="4"/>
        <v>0</v>
      </c>
      <c r="AG26">
        <f t="shared" si="5"/>
        <v>-37.98770567314412</v>
      </c>
      <c r="AH26">
        <f t="shared" si="6"/>
        <v>-1028.136360123287</v>
      </c>
      <c r="AI26">
        <f t="shared" si="7"/>
        <v>-1066.1240657964311</v>
      </c>
      <c r="AJ26">
        <f t="shared" si="8"/>
        <v>-56.746840312505356</v>
      </c>
      <c r="AK26">
        <f t="shared" si="30"/>
        <v>276.78067283576627</v>
      </c>
      <c r="AL26">
        <f t="shared" si="9"/>
        <v>-846.09023327317016</v>
      </c>
      <c r="AN26">
        <f t="shared" si="10"/>
        <v>0</v>
      </c>
      <c r="AO26">
        <f t="shared" si="11"/>
        <v>0</v>
      </c>
      <c r="AP26">
        <f t="shared" si="12"/>
        <v>-7.1700615675118602</v>
      </c>
      <c r="AQ26">
        <f t="shared" si="13"/>
        <v>-194.05754760001469</v>
      </c>
      <c r="AR26">
        <f t="shared" si="14"/>
        <v>-201.22760916752654</v>
      </c>
      <c r="AS26">
        <f t="shared" si="15"/>
        <v>-10.71079001988991</v>
      </c>
      <c r="AT26">
        <f t="shared" si="16"/>
        <v>52.241493129520393</v>
      </c>
      <c r="AU26">
        <f t="shared" si="17"/>
        <v>-159.69690605789606</v>
      </c>
      <c r="AW26">
        <v>23</v>
      </c>
      <c r="AX26">
        <f>IF(Z26&gt;0, (R26*SUMPRODUCT(K26:$K$98, X26:$X$98)-K26*$AZ$3)/Z26, 0)</f>
        <v>5279.0190683817436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6.9004050000000001E-3</v>
      </c>
      <c r="Q27" s="5">
        <f t="shared" si="29"/>
        <v>50</v>
      </c>
      <c r="R27">
        <f t="shared" si="0"/>
        <v>250000</v>
      </c>
      <c r="S27">
        <f t="shared" si="1"/>
        <v>5367.8109073218302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4010.7564522520229</v>
      </c>
      <c r="AC27">
        <f t="shared" si="2"/>
        <v>4009.2929080015633</v>
      </c>
      <c r="AE27">
        <f t="shared" si="3"/>
        <v>0</v>
      </c>
      <c r="AF27">
        <f t="shared" si="4"/>
        <v>0</v>
      </c>
      <c r="AG27">
        <f t="shared" si="5"/>
        <v>-37.345698062247187</v>
      </c>
      <c r="AH27">
        <f t="shared" si="6"/>
        <v>-1310.6527708274602</v>
      </c>
      <c r="AI27">
        <f t="shared" si="7"/>
        <v>-1347.9984688897075</v>
      </c>
      <c r="AJ27">
        <f t="shared" si="8"/>
        <v>1.463544250459563</v>
      </c>
      <c r="AK27">
        <f t="shared" si="30"/>
        <v>280.75295165764163</v>
      </c>
      <c r="AL27">
        <f t="shared" si="9"/>
        <v>-1065.7819729816063</v>
      </c>
      <c r="AN27">
        <f t="shared" si="10"/>
        <v>0</v>
      </c>
      <c r="AO27">
        <f t="shared" si="11"/>
        <v>0</v>
      </c>
      <c r="AP27">
        <f t="shared" si="12"/>
        <v>-6.2936469849517627</v>
      </c>
      <c r="AQ27">
        <f t="shared" si="13"/>
        <v>-220.87646736949407</v>
      </c>
      <c r="AR27">
        <f t="shared" si="14"/>
        <v>-227.17011435444584</v>
      </c>
      <c r="AS27">
        <f t="shared" si="15"/>
        <v>0.24664235339490839</v>
      </c>
      <c r="AT27">
        <f t="shared" si="16"/>
        <v>47.313614670457753</v>
      </c>
      <c r="AU27">
        <f t="shared" si="17"/>
        <v>-179.60985733059317</v>
      </c>
      <c r="AW27">
        <v>24</v>
      </c>
      <c r="AX27">
        <f>IF(Z27&gt;0, (R27*SUMPRODUCT(K27:$K$98, X27:$X$98)-K27*$AZ$3)/Z27, 0)</f>
        <v>5367.8109073218302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8.6257439999999994E-3</v>
      </c>
      <c r="Q28" s="5">
        <f t="shared" si="29"/>
        <v>50</v>
      </c>
      <c r="R28">
        <f t="shared" si="0"/>
        <v>250000</v>
      </c>
      <c r="S28">
        <f t="shared" si="1"/>
        <v>5402.9520431493465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4009.2929080015633</v>
      </c>
      <c r="AC28">
        <f t="shared" si="2"/>
        <v>3960.3753721941716</v>
      </c>
      <c r="AE28">
        <f t="shared" si="3"/>
        <v>0</v>
      </c>
      <c r="AF28">
        <f t="shared" si="4"/>
        <v>0</v>
      </c>
      <c r="AG28">
        <f t="shared" si="5"/>
        <v>-36.65010665063847</v>
      </c>
      <c r="AH28">
        <f t="shared" si="6"/>
        <v>-1610.6721549312015</v>
      </c>
      <c r="AI28">
        <f t="shared" si="7"/>
        <v>-1647.3222615818399</v>
      </c>
      <c r="AJ28">
        <f t="shared" si="8"/>
        <v>48.917535807391687</v>
      </c>
      <c r="AK28">
        <f t="shared" si="30"/>
        <v>280.65050356010948</v>
      </c>
      <c r="AL28">
        <f t="shared" si="9"/>
        <v>-1317.7542222143388</v>
      </c>
      <c r="AN28">
        <f t="shared" si="10"/>
        <v>0</v>
      </c>
      <c r="AO28">
        <f t="shared" si="11"/>
        <v>0</v>
      </c>
      <c r="AP28">
        <f t="shared" si="12"/>
        <v>-5.5146635065925702</v>
      </c>
      <c r="AQ28">
        <f t="shared" si="13"/>
        <v>-242.35440945788284</v>
      </c>
      <c r="AR28">
        <f t="shared" si="14"/>
        <v>-247.86907296447541</v>
      </c>
      <c r="AS28">
        <f t="shared" si="15"/>
        <v>7.3605174500838393</v>
      </c>
      <c r="AT28">
        <f t="shared" si="16"/>
        <v>42.228883665821527</v>
      </c>
      <c r="AU28">
        <f t="shared" si="17"/>
        <v>-198.27967184857005</v>
      </c>
      <c r="AW28">
        <v>25</v>
      </c>
      <c r="AX28">
        <f>IF(Z28&gt;0, (R28*SUMPRODUCT(K28:$K$98, X28:$X$98)-K28*$AZ$3)/Z28, 0)</f>
        <v>5402.9520431493465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1.0476563E-2</v>
      </c>
      <c r="Q29" s="5">
        <f t="shared" si="29"/>
        <v>50</v>
      </c>
      <c r="R29">
        <f t="shared" si="0"/>
        <v>250000</v>
      </c>
      <c r="S29">
        <f t="shared" si="1"/>
        <v>5392.1931975740017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3960.3753721941716</v>
      </c>
      <c r="AC29">
        <f t="shared" si="2"/>
        <v>3871.5557230595941</v>
      </c>
      <c r="AE29">
        <f t="shared" si="3"/>
        <v>0</v>
      </c>
      <c r="AF29">
        <f t="shared" si="4"/>
        <v>0</v>
      </c>
      <c r="AG29">
        <f t="shared" si="5"/>
        <v>-35.899638432849947</v>
      </c>
      <c r="AH29">
        <f t="shared" si="6"/>
        <v>-1919.8357564106645</v>
      </c>
      <c r="AI29">
        <f t="shared" si="7"/>
        <v>-1955.7353948435145</v>
      </c>
      <c r="AJ29">
        <f t="shared" si="8"/>
        <v>88.819649134577503</v>
      </c>
      <c r="AK29">
        <f t="shared" si="30"/>
        <v>277.22627605359202</v>
      </c>
      <c r="AL29">
        <f t="shared" si="9"/>
        <v>-1589.689469655345</v>
      </c>
      <c r="AN29">
        <f t="shared" si="10"/>
        <v>0</v>
      </c>
      <c r="AO29">
        <f t="shared" si="11"/>
        <v>0</v>
      </c>
      <c r="AP29">
        <f t="shared" si="12"/>
        <v>-4.8229840641750226</v>
      </c>
      <c r="AQ29">
        <f t="shared" si="13"/>
        <v>-257.92285558311596</v>
      </c>
      <c r="AR29">
        <f t="shared" si="14"/>
        <v>-262.74583964729095</v>
      </c>
      <c r="AS29">
        <f t="shared" si="15"/>
        <v>11.932592389835857</v>
      </c>
      <c r="AT29">
        <f t="shared" si="16"/>
        <v>37.244328075281835</v>
      </c>
      <c r="AU29">
        <f t="shared" si="17"/>
        <v>-213.56891918217326</v>
      </c>
      <c r="AW29">
        <v>26</v>
      </c>
      <c r="AX29">
        <f>IF(Z29&gt;0, (R29*SUMPRODUCT(K29:$K$98, X29:$X$98)-K29*$AZ$3)/Z29, 0)</f>
        <v>5392.1931975740017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1.2607808E-2</v>
      </c>
      <c r="Q30" s="5">
        <f t="shared" si="29"/>
        <v>50</v>
      </c>
      <c r="R30">
        <f t="shared" si="0"/>
        <v>250000</v>
      </c>
      <c r="S30">
        <f t="shared" si="1"/>
        <v>5344.7256378163529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3871.5557230595941</v>
      </c>
      <c r="AC30">
        <f t="shared" si="2"/>
        <v>3750.7174749080018</v>
      </c>
      <c r="AE30">
        <f t="shared" si="3"/>
        <v>0</v>
      </c>
      <c r="AF30">
        <f t="shared" si="4"/>
        <v>0</v>
      </c>
      <c r="AG30">
        <f t="shared" si="5"/>
        <v>-35.088026299890664</v>
      </c>
      <c r="AH30">
        <f t="shared" si="6"/>
        <v>-2263.0787431539652</v>
      </c>
      <c r="AI30">
        <f t="shared" si="7"/>
        <v>-2298.166769453856</v>
      </c>
      <c r="AJ30">
        <f t="shared" si="8"/>
        <v>120.83824815159232</v>
      </c>
      <c r="AK30">
        <f t="shared" si="30"/>
        <v>271.00890061417164</v>
      </c>
      <c r="AL30">
        <f t="shared" si="9"/>
        <v>-1906.3196206880921</v>
      </c>
      <c r="AN30">
        <f t="shared" si="10"/>
        <v>0</v>
      </c>
      <c r="AO30">
        <f t="shared" si="11"/>
        <v>0</v>
      </c>
      <c r="AP30">
        <f t="shared" si="12"/>
        <v>-4.2088812200581209</v>
      </c>
      <c r="AQ30">
        <f t="shared" si="13"/>
        <v>-271.46096905436769</v>
      </c>
      <c r="AR30">
        <f t="shared" si="14"/>
        <v>-275.66985027442581</v>
      </c>
      <c r="AS30">
        <f t="shared" si="15"/>
        <v>14.494797426424201</v>
      </c>
      <c r="AT30">
        <f t="shared" si="16"/>
        <v>32.50807732856547</v>
      </c>
      <c r="AU30">
        <f t="shared" si="17"/>
        <v>-228.66697551943616</v>
      </c>
      <c r="AW30">
        <v>27</v>
      </c>
      <c r="AX30">
        <f>IF(Z30&gt;0, (R30*SUMPRODUCT(K30:$K$98, X30:$X$98)-K30*$AZ$3)/Z30, 0)</f>
        <v>5344.7256378163529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1.5033739000000001E-2</v>
      </c>
      <c r="Q31" s="5">
        <f t="shared" si="29"/>
        <v>50</v>
      </c>
      <c r="R31">
        <f t="shared" si="0"/>
        <v>250000</v>
      </c>
      <c r="S31">
        <f t="shared" si="1"/>
        <v>5264.0911837722806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3750.7174749080018</v>
      </c>
      <c r="AC31">
        <f t="shared" si="2"/>
        <v>3601.6534767746371</v>
      </c>
      <c r="AE31">
        <f t="shared" si="3"/>
        <v>0</v>
      </c>
      <c r="AF31">
        <f t="shared" si="4"/>
        <v>0</v>
      </c>
      <c r="AG31">
        <f t="shared" si="5"/>
        <v>-34.209641807474064</v>
      </c>
      <c r="AH31">
        <f t="shared" si="6"/>
        <v>-2637.5211470884597</v>
      </c>
      <c r="AI31">
        <f t="shared" si="7"/>
        <v>-2671.7307888959335</v>
      </c>
      <c r="AJ31">
        <f t="shared" si="8"/>
        <v>149.06399813336475</v>
      </c>
      <c r="AK31">
        <f t="shared" si="30"/>
        <v>262.55022324356014</v>
      </c>
      <c r="AL31">
        <f t="shared" si="9"/>
        <v>-2260.1165675190086</v>
      </c>
      <c r="AN31">
        <f t="shared" si="10"/>
        <v>0</v>
      </c>
      <c r="AO31">
        <f t="shared" si="11"/>
        <v>0</v>
      </c>
      <c r="AP31">
        <f t="shared" si="12"/>
        <v>-3.6638546304581996</v>
      </c>
      <c r="AQ31">
        <f t="shared" si="13"/>
        <v>-282.47866850158636</v>
      </c>
      <c r="AR31">
        <f t="shared" si="14"/>
        <v>-286.14252313204452</v>
      </c>
      <c r="AS31">
        <f t="shared" si="15"/>
        <v>15.96476288378498</v>
      </c>
      <c r="AT31">
        <f t="shared" si="16"/>
        <v>28.119144204210507</v>
      </c>
      <c r="AU31">
        <f t="shared" si="17"/>
        <v>-242.05861604404902</v>
      </c>
      <c r="AW31">
        <v>28</v>
      </c>
      <c r="AX31">
        <f>IF(Z31&gt;0, (R31*SUMPRODUCT(K31:$K$98, X31:$X$98)-K31*$AZ$3)/Z31, 0)</f>
        <v>5264.0911837722806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1.7719183999999999E-2</v>
      </c>
      <c r="Q32" s="5">
        <f t="shared" si="29"/>
        <v>50</v>
      </c>
      <c r="R32">
        <f t="shared" si="0"/>
        <v>250000</v>
      </c>
      <c r="S32">
        <f t="shared" si="1"/>
        <v>5153.8119849856166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3601.6534767746371</v>
      </c>
      <c r="AC32">
        <f t="shared" si="2"/>
        <v>3428.4578180239473</v>
      </c>
      <c r="AE32">
        <f t="shared" si="3"/>
        <v>0</v>
      </c>
      <c r="AF32">
        <f t="shared" si="4"/>
        <v>0</v>
      </c>
      <c r="AG32">
        <f t="shared" si="5"/>
        <v>-33.261378451638599</v>
      </c>
      <c r="AH32">
        <f t="shared" si="6"/>
        <v>-3030.8346888036276</v>
      </c>
      <c r="AI32">
        <f t="shared" si="7"/>
        <v>-3064.096067255266</v>
      </c>
      <c r="AJ32">
        <f t="shared" si="8"/>
        <v>173.19565875068974</v>
      </c>
      <c r="AK32">
        <f t="shared" si="30"/>
        <v>252.11574337422462</v>
      </c>
      <c r="AL32">
        <f t="shared" si="9"/>
        <v>-2638.7846651303516</v>
      </c>
      <c r="AN32">
        <f t="shared" si="10"/>
        <v>0</v>
      </c>
      <c r="AO32">
        <f t="shared" si="11"/>
        <v>0</v>
      </c>
      <c r="AP32">
        <f t="shared" si="12"/>
        <v>-3.1806210444707825</v>
      </c>
      <c r="AQ32">
        <f t="shared" si="13"/>
        <v>-289.82372476045015</v>
      </c>
      <c r="AR32">
        <f t="shared" si="14"/>
        <v>-293.00434580492089</v>
      </c>
      <c r="AS32">
        <f t="shared" si="15"/>
        <v>16.561843876506142</v>
      </c>
      <c r="AT32">
        <f t="shared" si="16"/>
        <v>24.108581073522821</v>
      </c>
      <c r="AU32">
        <f t="shared" si="17"/>
        <v>-252.33392085489194</v>
      </c>
      <c r="AW32">
        <v>29</v>
      </c>
      <c r="AX32">
        <f>IF(Z32&gt;0, (R32*SUMPRODUCT(K32:$K$98, X32:$X$98)-K32*$AZ$3)/Z32, 0)</f>
        <v>5153.8119849856166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2.0768709E-2</v>
      </c>
      <c r="Q33" s="5">
        <f t="shared" si="29"/>
        <v>50</v>
      </c>
      <c r="R33">
        <f t="shared" si="0"/>
        <v>250000</v>
      </c>
      <c r="S33">
        <f t="shared" si="1"/>
        <v>5019.2495555259547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3428.4578180239473</v>
      </c>
      <c r="AC33">
        <f t="shared" si="2"/>
        <v>3236.2082091125108</v>
      </c>
      <c r="AE33">
        <f t="shared" si="3"/>
        <v>0</v>
      </c>
      <c r="AF33">
        <f t="shared" si="4"/>
        <v>0</v>
      </c>
      <c r="AG33">
        <f t="shared" si="5"/>
        <v>-32.237968777121267</v>
      </c>
      <c r="AH33">
        <f t="shared" si="6"/>
        <v>-3453.9794500047633</v>
      </c>
      <c r="AI33">
        <f t="shared" si="7"/>
        <v>-3486.2174187818846</v>
      </c>
      <c r="AJ33">
        <f t="shared" si="8"/>
        <v>192.24960891143655</v>
      </c>
      <c r="AK33">
        <f t="shared" si="30"/>
        <v>239.99204726167633</v>
      </c>
      <c r="AL33">
        <f t="shared" si="9"/>
        <v>-3053.9757626087717</v>
      </c>
      <c r="AN33">
        <f t="shared" si="10"/>
        <v>0</v>
      </c>
      <c r="AO33">
        <f t="shared" si="11"/>
        <v>0</v>
      </c>
      <c r="AP33">
        <f t="shared" si="12"/>
        <v>-2.7524620009948082</v>
      </c>
      <c r="AQ33">
        <f t="shared" si="13"/>
        <v>-294.89907549950777</v>
      </c>
      <c r="AR33">
        <f t="shared" si="14"/>
        <v>-297.65153750050257</v>
      </c>
      <c r="AS33">
        <f t="shared" si="15"/>
        <v>16.414177546147933</v>
      </c>
      <c r="AT33">
        <f t="shared" si="16"/>
        <v>20.490403573363739</v>
      </c>
      <c r="AU33">
        <f t="shared" si="17"/>
        <v>-260.74695638099087</v>
      </c>
      <c r="AW33">
        <v>30</v>
      </c>
      <c r="AX33">
        <f>IF(Z33&gt;0, (R33*SUMPRODUCT(K33:$K$98, X33:$X$98)-K33*$AZ$3)/Z33, 0)</f>
        <v>5019.2495555259547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2.4225090000000001E-2</v>
      </c>
      <c r="Q34" s="5">
        <f t="shared" si="29"/>
        <v>50</v>
      </c>
      <c r="R34">
        <f t="shared" si="0"/>
        <v>250000</v>
      </c>
      <c r="S34">
        <f t="shared" si="1"/>
        <v>4863.442599081206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3236.2082091125108</v>
      </c>
      <c r="AC34">
        <f t="shared" si="2"/>
        <v>3028.4288799067654</v>
      </c>
      <c r="AE34">
        <f t="shared" si="3"/>
        <v>0</v>
      </c>
      <c r="AF34">
        <f t="shared" si="4"/>
        <v>0</v>
      </c>
      <c r="AG34">
        <f t="shared" si="5"/>
        <v>-31.134621394307104</v>
      </c>
      <c r="AH34">
        <f t="shared" si="6"/>
        <v>-3904.8384752147631</v>
      </c>
      <c r="AI34">
        <f t="shared" si="7"/>
        <v>-3935.9730966090701</v>
      </c>
      <c r="AJ34">
        <f t="shared" si="8"/>
        <v>207.7793292057454</v>
      </c>
      <c r="AK34">
        <f t="shared" si="30"/>
        <v>226.53457463787578</v>
      </c>
      <c r="AL34">
        <f t="shared" si="9"/>
        <v>-3501.659192765449</v>
      </c>
      <c r="AN34">
        <f t="shared" si="10"/>
        <v>0</v>
      </c>
      <c r="AO34">
        <f t="shared" si="11"/>
        <v>0</v>
      </c>
      <c r="AP34">
        <f t="shared" si="12"/>
        <v>-2.3734453047224831</v>
      </c>
      <c r="AQ34">
        <f t="shared" si="13"/>
        <v>-297.67249864142553</v>
      </c>
      <c r="AR34">
        <f t="shared" si="14"/>
        <v>-300.04594394614799</v>
      </c>
      <c r="AS34">
        <f t="shared" si="15"/>
        <v>15.839372738026466</v>
      </c>
      <c r="AT34">
        <f t="shared" si="16"/>
        <v>17.269117093869092</v>
      </c>
      <c r="AU34">
        <f t="shared" si="17"/>
        <v>-266.93745411425243</v>
      </c>
      <c r="AW34">
        <v>31</v>
      </c>
      <c r="AX34">
        <f>IF(Z34&gt;0, (R34*SUMPRODUCT(K34:$K$98, X34:$X$98)-K34*$AZ$3)/Z34, 0)</f>
        <v>4863.442599081206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2.7828815E-2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4687.6477711790631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3028.4288799067654</v>
      </c>
      <c r="AC35">
        <f t="shared" ref="AC35:AC66" si="33">S35*Z35</f>
        <v>2808.5418690276279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-29.956835561486823</v>
      </c>
      <c r="AH35">
        <f t="shared" ref="AH35:AH66" si="37">-X35*R35</f>
        <v>-4332.1980943860726</v>
      </c>
      <c r="AI35">
        <f t="shared" ref="AI35:AI66" si="38">SUM(AE35:AH35)</f>
        <v>-4362.1549299475591</v>
      </c>
      <c r="AJ35">
        <f t="shared" ref="AJ35:AJ66" si="39">AB35-AC35</f>
        <v>219.88701087913751</v>
      </c>
      <c r="AK35">
        <f t="shared" si="30"/>
        <v>211.99002159347359</v>
      </c>
      <c r="AL35">
        <f t="shared" ref="AL35:AL66" si="40">SUM(AI35:AK35)</f>
        <v>-3930.2778974749476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-2.0389827512299266</v>
      </c>
      <c r="AQ35">
        <f t="shared" ref="AQ35:AQ66" si="44">AH35*$K35</f>
        <v>-294.86683168634204</v>
      </c>
      <c r="AR35">
        <f t="shared" ref="AR35:AR66" si="45">AI35*$K35</f>
        <v>-296.90581443757191</v>
      </c>
      <c r="AS35">
        <f t="shared" ref="AS35:AS66" si="46">AJ35*$K35</f>
        <v>14.966394614071723</v>
      </c>
      <c r="AT35">
        <f t="shared" ref="AT35:AT66" si="47">AK35*$K35</f>
        <v>14.428893751970747</v>
      </c>
      <c r="AU35">
        <f t="shared" ref="AU35:AU66" si="48">AL35*$K35</f>
        <v>-267.5105260715294</v>
      </c>
      <c r="AW35">
        <v>32</v>
      </c>
      <c r="AX35">
        <f>IF(Z35&gt;0, (R35*SUMPRODUCT(K35:$K$98, X35:$X$98)-K35*$AZ$3)/Z35, 0)</f>
        <v>4687.6477711790631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3.1684449000000003E-2</v>
      </c>
      <c r="Q36" s="5">
        <f t="shared" si="29"/>
        <v>50</v>
      </c>
      <c r="R36">
        <f t="shared" si="31"/>
        <v>250000</v>
      </c>
      <c r="S36">
        <f t="shared" si="32"/>
        <v>4498.9501948410943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2808.5418690276279</v>
      </c>
      <c r="AC36">
        <f t="shared" si="33"/>
        <v>2583.1263657004715</v>
      </c>
      <c r="AE36">
        <f t="shared" si="34"/>
        <v>0</v>
      </c>
      <c r="AF36">
        <f t="shared" si="35"/>
        <v>0</v>
      </c>
      <c r="AG36">
        <f t="shared" si="36"/>
        <v>-28.708101377322638</v>
      </c>
      <c r="AH36">
        <f t="shared" si="37"/>
        <v>-4745.8291427465783</v>
      </c>
      <c r="AI36">
        <f t="shared" si="38"/>
        <v>-4774.5372441239006</v>
      </c>
      <c r="AJ36">
        <f t="shared" si="39"/>
        <v>225.41550332715633</v>
      </c>
      <c r="AK36">
        <f t="shared" si="30"/>
        <v>196.59793083193398</v>
      </c>
      <c r="AL36">
        <f t="shared" si="40"/>
        <v>-4352.5238099648104</v>
      </c>
      <c r="AN36">
        <f t="shared" si="41"/>
        <v>0</v>
      </c>
      <c r="AO36">
        <f t="shared" si="42"/>
        <v>0</v>
      </c>
      <c r="AP36">
        <f t="shared" si="43"/>
        <v>-1.7446329274325025</v>
      </c>
      <c r="AQ36">
        <f t="shared" si="44"/>
        <v>-288.41091514832277</v>
      </c>
      <c r="AR36">
        <f t="shared" si="45"/>
        <v>-290.15554807575523</v>
      </c>
      <c r="AS36">
        <f t="shared" si="46"/>
        <v>13.698826832518469</v>
      </c>
      <c r="AT36">
        <f t="shared" si="47"/>
        <v>11.9475411865944</v>
      </c>
      <c r="AU36">
        <f t="shared" si="48"/>
        <v>-264.50918005664238</v>
      </c>
      <c r="AW36">
        <v>33</v>
      </c>
      <c r="AX36">
        <f>IF(Z36&gt;0, (R36*SUMPRODUCT(K36:$K$98, X36:$X$98)-K36*$AZ$3)/Z36, 0)</f>
        <v>4498.9501948410943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3.5933631000000001E-2</v>
      </c>
      <c r="Q37" s="5">
        <f t="shared" ref="Q37:Q68" si="60">$C$8</f>
        <v>50</v>
      </c>
      <c r="R37">
        <f t="shared" si="31"/>
        <v>250000</v>
      </c>
      <c r="S37">
        <f t="shared" si="32"/>
        <v>4302.2531271535399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2583.1263657004715</v>
      </c>
      <c r="AC37">
        <f t="shared" si="33"/>
        <v>2356.7255651585647</v>
      </c>
      <c r="AE37">
        <f t="shared" si="34"/>
        <v>0</v>
      </c>
      <c r="AF37">
        <f t="shared" si="35"/>
        <v>0</v>
      </c>
      <c r="AG37">
        <f t="shared" si="36"/>
        <v>-27.389434041946103</v>
      </c>
      <c r="AH37">
        <f t="shared" si="37"/>
        <v>-5157.9316080165172</v>
      </c>
      <c r="AI37">
        <f t="shared" si="38"/>
        <v>-5185.3210420584637</v>
      </c>
      <c r="AJ37">
        <f t="shared" si="39"/>
        <v>226.40080054190685</v>
      </c>
      <c r="AK37">
        <f t="shared" si="30"/>
        <v>180.81884559903301</v>
      </c>
      <c r="AL37">
        <f t="shared" si="40"/>
        <v>-4778.1013959175234</v>
      </c>
      <c r="AN37">
        <f t="shared" si="41"/>
        <v>0</v>
      </c>
      <c r="AO37">
        <f t="shared" si="42"/>
        <v>0</v>
      </c>
      <c r="AP37">
        <f t="shared" si="43"/>
        <v>-1.4861567877797928</v>
      </c>
      <c r="AQ37">
        <f t="shared" si="44"/>
        <v>-279.87051716432734</v>
      </c>
      <c r="AR37">
        <f t="shared" si="45"/>
        <v>-281.35667395210714</v>
      </c>
      <c r="AS37">
        <f t="shared" si="46"/>
        <v>12.284557832368661</v>
      </c>
      <c r="AT37">
        <f t="shared" si="47"/>
        <v>9.8112708109983071</v>
      </c>
      <c r="AU37">
        <f t="shared" si="48"/>
        <v>-259.26084530874016</v>
      </c>
      <c r="AW37">
        <v>34</v>
      </c>
      <c r="AX37">
        <f>IF(Z37&gt;0, (R37*SUMPRODUCT(K37:$K$98, X37:$X$98)-K37*$AZ$3)/Z37, 0)</f>
        <v>4302.2531271535399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4.1016489000000003E-2</v>
      </c>
      <c r="Q38" s="5">
        <f t="shared" si="60"/>
        <v>50</v>
      </c>
      <c r="R38">
        <f t="shared" si="31"/>
        <v>250000</v>
      </c>
      <c r="S38">
        <f t="shared" si="32"/>
        <v>4101.6683453101077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2356.7255651585647</v>
      </c>
      <c r="AC38">
        <f t="shared" si="33"/>
        <v>2132.221221749965</v>
      </c>
      <c r="AE38">
        <f t="shared" si="34"/>
        <v>0</v>
      </c>
      <c r="AF38">
        <f t="shared" si="35"/>
        <v>0</v>
      </c>
      <c r="AG38">
        <f t="shared" si="36"/>
        <v>-25.992121281428933</v>
      </c>
      <c r="AH38">
        <f t="shared" si="37"/>
        <v>-5617.0921004885404</v>
      </c>
      <c r="AI38">
        <f t="shared" si="38"/>
        <v>-5643.0842217699692</v>
      </c>
      <c r="AJ38">
        <f t="shared" si="39"/>
        <v>224.50434340859965</v>
      </c>
      <c r="AK38">
        <f t="shared" si="30"/>
        <v>164.97078956109954</v>
      </c>
      <c r="AL38">
        <f t="shared" si="40"/>
        <v>-5253.6090888002709</v>
      </c>
      <c r="AN38">
        <f t="shared" si="41"/>
        <v>0</v>
      </c>
      <c r="AO38">
        <f t="shared" si="42"/>
        <v>0</v>
      </c>
      <c r="AP38">
        <f t="shared" si="43"/>
        <v>-1.2592306128247763</v>
      </c>
      <c r="AQ38">
        <f t="shared" si="44"/>
        <v>-272.12916758145184</v>
      </c>
      <c r="AR38">
        <f t="shared" si="45"/>
        <v>-273.38839819427659</v>
      </c>
      <c r="AS38">
        <f t="shared" si="46"/>
        <v>10.876478255517481</v>
      </c>
      <c r="AT38">
        <f t="shared" si="47"/>
        <v>7.992278359582591</v>
      </c>
      <c r="AU38">
        <f t="shared" si="48"/>
        <v>-254.51964157917658</v>
      </c>
      <c r="AW38">
        <v>35</v>
      </c>
      <c r="AX38">
        <f>IF(Z38&gt;0, (R38*SUMPRODUCT(K38:$K$98, X38:$X$98)-K38*$AZ$3)/Z38, 0)</f>
        <v>4101.6683453101077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4.6435859000000003E-2</v>
      </c>
      <c r="Q39" s="5">
        <f t="shared" si="60"/>
        <v>50</v>
      </c>
      <c r="R39">
        <f t="shared" si="31"/>
        <v>250000</v>
      </c>
      <c r="S39">
        <f t="shared" si="32"/>
        <v>3892.9825701691807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2132.221221749965</v>
      </c>
      <c r="AC39">
        <f t="shared" si="33"/>
        <v>1909.5261378789853</v>
      </c>
      <c r="AE39">
        <f t="shared" si="34"/>
        <v>0</v>
      </c>
      <c r="AF39">
        <f t="shared" si="35"/>
        <v>0</v>
      </c>
      <c r="AG39">
        <f t="shared" si="36"/>
        <v>-24.525233589679306</v>
      </c>
      <c r="AH39">
        <f t="shared" si="37"/>
        <v>-6034.8323946766659</v>
      </c>
      <c r="AI39">
        <f t="shared" si="38"/>
        <v>-6059.3576282663453</v>
      </c>
      <c r="AJ39">
        <f t="shared" si="39"/>
        <v>222.69508387097972</v>
      </c>
      <c r="AK39">
        <f t="shared" si="30"/>
        <v>149.25548552249757</v>
      </c>
      <c r="AL39">
        <f t="shared" si="40"/>
        <v>-5687.4070588728682</v>
      </c>
      <c r="AN39">
        <f t="shared" si="41"/>
        <v>0</v>
      </c>
      <c r="AO39">
        <f t="shared" si="42"/>
        <v>0</v>
      </c>
      <c r="AP39">
        <f t="shared" si="43"/>
        <v>-1.0608614745633154</v>
      </c>
      <c r="AQ39">
        <f t="shared" si="44"/>
        <v>-261.04221065006652</v>
      </c>
      <c r="AR39">
        <f t="shared" si="45"/>
        <v>-262.10307212462982</v>
      </c>
      <c r="AS39">
        <f t="shared" si="46"/>
        <v>9.632880118735617</v>
      </c>
      <c r="AT39">
        <f t="shared" si="47"/>
        <v>6.4561829300860412</v>
      </c>
      <c r="AU39">
        <f t="shared" si="48"/>
        <v>-246.01400907580816</v>
      </c>
      <c r="AW39">
        <v>36</v>
      </c>
      <c r="AX39">
        <f>IF(Z39&gt;0, (R39*SUMPRODUCT(K39:$K$98, X39:$X$98)-K39*$AZ$3)/Z39, 0)</f>
        <v>3892.9825701691807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5.1834316999999998E-2</v>
      </c>
      <c r="Q40" s="5">
        <f t="shared" si="60"/>
        <v>50</v>
      </c>
      <c r="R40">
        <f t="shared" si="31"/>
        <v>250000</v>
      </c>
      <c r="S40">
        <f t="shared" si="32"/>
        <v>3678.2154349363382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1909.5261378789853</v>
      </c>
      <c r="AC40">
        <f t="shared" si="33"/>
        <v>1692.6215019704114</v>
      </c>
      <c r="AE40">
        <f t="shared" si="34"/>
        <v>0</v>
      </c>
      <c r="AF40">
        <f t="shared" si="35"/>
        <v>0</v>
      </c>
      <c r="AG40">
        <f t="shared" si="36"/>
        <v>-23.008732521396031</v>
      </c>
      <c r="AH40">
        <f t="shared" si="37"/>
        <v>-6356.2436619324253</v>
      </c>
      <c r="AI40">
        <f t="shared" si="38"/>
        <v>-6379.2523944538216</v>
      </c>
      <c r="AJ40">
        <f t="shared" si="39"/>
        <v>216.90463590857394</v>
      </c>
      <c r="AK40">
        <f t="shared" si="30"/>
        <v>133.66682965152899</v>
      </c>
      <c r="AL40">
        <f t="shared" si="40"/>
        <v>-6028.6809288937184</v>
      </c>
      <c r="AN40">
        <f t="shared" si="41"/>
        <v>0</v>
      </c>
      <c r="AO40">
        <f t="shared" si="42"/>
        <v>0</v>
      </c>
      <c r="AP40">
        <f t="shared" si="43"/>
        <v>-0.88862841951078575</v>
      </c>
      <c r="AQ40">
        <f t="shared" si="44"/>
        <v>-245.48674091786751</v>
      </c>
      <c r="AR40">
        <f t="shared" si="45"/>
        <v>-246.37536933737832</v>
      </c>
      <c r="AS40">
        <f t="shared" si="46"/>
        <v>8.3771508757712176</v>
      </c>
      <c r="AT40">
        <f t="shared" si="47"/>
        <v>5.1623940372987036</v>
      </c>
      <c r="AU40">
        <f t="shared" si="48"/>
        <v>-232.83582442430838</v>
      </c>
      <c r="AW40">
        <v>37</v>
      </c>
      <c r="AX40">
        <f>IF(Z40&gt;0, (R40*SUMPRODUCT(K40:$K$98, X40:$X$98)-K40*$AZ$3)/Z40, 0)</f>
        <v>3678.2154349363382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5.7772715000000002E-2</v>
      </c>
      <c r="Q41" s="5">
        <f t="shared" si="60"/>
        <v>50</v>
      </c>
      <c r="R41">
        <f t="shared" si="31"/>
        <v>250000</v>
      </c>
      <c r="S41">
        <f t="shared" si="32"/>
        <v>3465.2379795587235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1692.6215019704114</v>
      </c>
      <c r="AC41">
        <f t="shared" si="33"/>
        <v>1486.5433099288766</v>
      </c>
      <c r="AE41">
        <f t="shared" si="34"/>
        <v>0</v>
      </c>
      <c r="AF41">
        <f t="shared" si="35"/>
        <v>0</v>
      </c>
      <c r="AG41">
        <f t="shared" si="36"/>
        <v>-21.449368249712229</v>
      </c>
      <c r="AH41">
        <f t="shared" si="37"/>
        <v>-6646.3847323492209</v>
      </c>
      <c r="AI41">
        <f t="shared" si="38"/>
        <v>-6667.8341005989332</v>
      </c>
      <c r="AJ41">
        <f t="shared" si="39"/>
        <v>206.07819204153475</v>
      </c>
      <c r="AK41">
        <f t="shared" ref="AK41:AK72" si="61">G41*SUM(AB41:AB41, AE41:AF41)</f>
        <v>118.4835051379288</v>
      </c>
      <c r="AL41">
        <f t="shared" si="40"/>
        <v>-6343.2724034194698</v>
      </c>
      <c r="AN41">
        <f t="shared" si="41"/>
        <v>0</v>
      </c>
      <c r="AO41">
        <f t="shared" si="42"/>
        <v>0</v>
      </c>
      <c r="AP41">
        <f t="shared" si="43"/>
        <v>-0.73964612401284002</v>
      </c>
      <c r="AQ41">
        <f t="shared" si="44"/>
        <v>-229.1896268807904</v>
      </c>
      <c r="AR41">
        <f t="shared" si="45"/>
        <v>-229.92927300480326</v>
      </c>
      <c r="AS41">
        <f t="shared" si="46"/>
        <v>7.1062669171685204</v>
      </c>
      <c r="AT41">
        <f t="shared" si="47"/>
        <v>4.0857084607095686</v>
      </c>
      <c r="AU41">
        <f t="shared" si="48"/>
        <v>-218.73729762692517</v>
      </c>
      <c r="AW41">
        <v>38</v>
      </c>
      <c r="AX41">
        <f>IF(Z41&gt;0, (R41*SUMPRODUCT(K41:$K$98, X41:$X$98)-K41*$AZ$3)/Z41, 0)</f>
        <v>3465.2379795587235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6.4089452000000005E-2</v>
      </c>
      <c r="Q42" s="5">
        <f t="shared" si="60"/>
        <v>50</v>
      </c>
      <c r="R42">
        <f t="shared" si="31"/>
        <v>250000</v>
      </c>
      <c r="S42">
        <f t="shared" si="32"/>
        <v>3254.0964530362971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1486.5433099288766</v>
      </c>
      <c r="AC42">
        <f t="shared" si="33"/>
        <v>1292.5398874019545</v>
      </c>
      <c r="AE42">
        <f t="shared" si="34"/>
        <v>0</v>
      </c>
      <c r="AF42">
        <f t="shared" si="35"/>
        <v>0</v>
      </c>
      <c r="AG42">
        <f t="shared" si="36"/>
        <v>-19.86019631034485</v>
      </c>
      <c r="AH42">
        <f t="shared" si="37"/>
        <v>-6873.3912843512799</v>
      </c>
      <c r="AI42">
        <f t="shared" si="38"/>
        <v>-6893.2514806616246</v>
      </c>
      <c r="AJ42">
        <f t="shared" si="39"/>
        <v>194.00342252692212</v>
      </c>
      <c r="AK42">
        <f t="shared" si="61"/>
        <v>104.05803169502137</v>
      </c>
      <c r="AL42">
        <f t="shared" si="40"/>
        <v>-6595.1900264396809</v>
      </c>
      <c r="AN42">
        <f t="shared" si="41"/>
        <v>0</v>
      </c>
      <c r="AO42">
        <f t="shared" si="42"/>
        <v>0</v>
      </c>
      <c r="AP42">
        <f t="shared" si="43"/>
        <v>-0.61146977500964694</v>
      </c>
      <c r="AQ42">
        <f t="shared" si="44"/>
        <v>-211.6228337585132</v>
      </c>
      <c r="AR42">
        <f t="shared" si="45"/>
        <v>-212.23430353352282</v>
      </c>
      <c r="AS42">
        <f t="shared" si="46"/>
        <v>5.9731146293779362</v>
      </c>
      <c r="AT42">
        <f t="shared" si="47"/>
        <v>3.2038123004533681</v>
      </c>
      <c r="AU42">
        <f t="shared" si="48"/>
        <v>-203.05737660369152</v>
      </c>
      <c r="AW42">
        <v>39</v>
      </c>
      <c r="AX42">
        <f>IF(Z42&gt;0, (R42*SUMPRODUCT(K42:$K$98, X42:$X$98)-K42*$AZ$3)/Z42, 0)</f>
        <v>3254.0964530362971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7.1121990999999996E-2</v>
      </c>
      <c r="Q43" s="5">
        <f t="shared" si="60"/>
        <v>50</v>
      </c>
      <c r="R43">
        <f t="shared" si="31"/>
        <v>250000</v>
      </c>
      <c r="S43">
        <f t="shared" si="32"/>
        <v>3047.6392017569492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1292.5398874019545</v>
      </c>
      <c r="AC43">
        <f t="shared" si="33"/>
        <v>1112.3333075308237</v>
      </c>
      <c r="AE43">
        <f t="shared" si="34"/>
        <v>0</v>
      </c>
      <c r="AF43">
        <f t="shared" si="35"/>
        <v>0</v>
      </c>
      <c r="AG43">
        <f t="shared" si="36"/>
        <v>-18.24909764399882</v>
      </c>
      <c r="AH43">
        <f t="shared" si="37"/>
        <v>-7062.4835162128975</v>
      </c>
      <c r="AI43">
        <f t="shared" si="38"/>
        <v>-7080.732613856896</v>
      </c>
      <c r="AJ43">
        <f t="shared" si="39"/>
        <v>180.20657987113077</v>
      </c>
      <c r="AK43">
        <f t="shared" si="61"/>
        <v>90.477792118136819</v>
      </c>
      <c r="AL43">
        <f t="shared" si="40"/>
        <v>-6810.0482418676283</v>
      </c>
      <c r="AN43">
        <f t="shared" si="41"/>
        <v>0</v>
      </c>
      <c r="AO43">
        <f t="shared" si="42"/>
        <v>0</v>
      </c>
      <c r="AP43">
        <f t="shared" si="43"/>
        <v>-0.50166618698619847</v>
      </c>
      <c r="AQ43">
        <f t="shared" si="44"/>
        <v>-194.14708854914343</v>
      </c>
      <c r="AR43">
        <f t="shared" si="45"/>
        <v>-194.64875473612963</v>
      </c>
      <c r="AS43">
        <f t="shared" si="46"/>
        <v>4.9538639968592104</v>
      </c>
      <c r="AT43">
        <f t="shared" si="47"/>
        <v>2.487227032497243</v>
      </c>
      <c r="AU43">
        <f t="shared" si="48"/>
        <v>-187.20766370677316</v>
      </c>
      <c r="AW43">
        <v>40</v>
      </c>
      <c r="AX43">
        <f>IF(Z43&gt;0, (R43*SUMPRODUCT(K43:$K$98, X43:$X$98)-K43*$AZ$3)/Z43, 0)</f>
        <v>3047.6392017569492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7.9233461000000005E-2</v>
      </c>
      <c r="Q44" s="5">
        <f t="shared" si="60"/>
        <v>50</v>
      </c>
      <c r="R44">
        <f t="shared" si="31"/>
        <v>250000</v>
      </c>
      <c r="S44">
        <f t="shared" si="32"/>
        <v>2846.5657158605104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1112.3333075308237</v>
      </c>
      <c r="AC44">
        <f t="shared" si="33"/>
        <v>946.236445666843</v>
      </c>
      <c r="AE44">
        <f t="shared" si="34"/>
        <v>0</v>
      </c>
      <c r="AF44">
        <f t="shared" si="35"/>
        <v>0</v>
      </c>
      <c r="AG44">
        <f t="shared" si="36"/>
        <v>-16.620667501097859</v>
      </c>
      <c r="AH44">
        <f t="shared" si="37"/>
        <v>-7229.695832304863</v>
      </c>
      <c r="AI44">
        <f t="shared" si="38"/>
        <v>-7246.316499805961</v>
      </c>
      <c r="AJ44">
        <f t="shared" si="39"/>
        <v>166.09686186398073</v>
      </c>
      <c r="AK44">
        <f t="shared" si="61"/>
        <v>77.863331527157669</v>
      </c>
      <c r="AL44">
        <f t="shared" si="40"/>
        <v>-7002.3563064148229</v>
      </c>
      <c r="AN44">
        <f t="shared" si="41"/>
        <v>0</v>
      </c>
      <c r="AO44">
        <f t="shared" si="42"/>
        <v>0</v>
      </c>
      <c r="AP44">
        <f t="shared" si="43"/>
        <v>-0.40794712219173818</v>
      </c>
      <c r="AQ44">
        <f t="shared" si="44"/>
        <v>-177.44976902495387</v>
      </c>
      <c r="AR44">
        <f t="shared" si="45"/>
        <v>-177.8577161471456</v>
      </c>
      <c r="AS44">
        <f t="shared" si="46"/>
        <v>4.0767759055413313</v>
      </c>
      <c r="AT44">
        <f t="shared" si="47"/>
        <v>1.9111219220688378</v>
      </c>
      <c r="AU44">
        <f t="shared" si="48"/>
        <v>-171.86981831953543</v>
      </c>
      <c r="AW44">
        <v>41</v>
      </c>
      <c r="AX44">
        <f>IF(Z44&gt;0, (R44*SUMPRODUCT(K44:$K$98, X44:$X$98)-K44*$AZ$3)/Z44, 0)</f>
        <v>2846.5657158605104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8.7905784000000001E-2</v>
      </c>
      <c r="Q45" s="5">
        <f t="shared" si="60"/>
        <v>50</v>
      </c>
      <c r="R45">
        <f t="shared" si="31"/>
        <v>250000</v>
      </c>
      <c r="S45">
        <f t="shared" si="32"/>
        <v>2647.2684559145914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946.236445666843</v>
      </c>
      <c r="AC45">
        <f t="shared" si="33"/>
        <v>793.83152189649888</v>
      </c>
      <c r="AE45">
        <f t="shared" si="34"/>
        <v>0</v>
      </c>
      <c r="AF45">
        <f t="shared" si="35"/>
        <v>0</v>
      </c>
      <c r="AG45">
        <f t="shared" si="36"/>
        <v>-14.993408018799553</v>
      </c>
      <c r="AH45">
        <f t="shared" si="37"/>
        <v>-7305.2640364366416</v>
      </c>
      <c r="AI45">
        <f t="shared" si="38"/>
        <v>-7320.2574444554411</v>
      </c>
      <c r="AJ45">
        <f t="shared" si="39"/>
        <v>152.40492377034411</v>
      </c>
      <c r="AK45">
        <f t="shared" si="61"/>
        <v>66.236551196679017</v>
      </c>
      <c r="AL45">
        <f t="shared" si="40"/>
        <v>-7101.6159694884182</v>
      </c>
      <c r="AN45">
        <f t="shared" si="41"/>
        <v>0</v>
      </c>
      <c r="AO45">
        <f t="shared" si="42"/>
        <v>0</v>
      </c>
      <c r="AP45">
        <f t="shared" si="43"/>
        <v>-0.32857744585983234</v>
      </c>
      <c r="AQ45">
        <f t="shared" si="44"/>
        <v>-160.09335538753814</v>
      </c>
      <c r="AR45">
        <f t="shared" si="45"/>
        <v>-160.42193283339796</v>
      </c>
      <c r="AS45">
        <f t="shared" si="46"/>
        <v>3.3399224863442032</v>
      </c>
      <c r="AT45">
        <f t="shared" si="47"/>
        <v>1.4515603648937003</v>
      </c>
      <c r="AU45">
        <f t="shared" si="48"/>
        <v>-155.63044998216006</v>
      </c>
      <c r="AW45">
        <v>42</v>
      </c>
      <c r="AX45">
        <f>IF(Z45&gt;0, (R45*SUMPRODUCT(K45:$K$98, X45:$X$98)-K45*$AZ$3)/Z45, 0)</f>
        <v>2647.2684559145914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9.7118048999999998E-2</v>
      </c>
      <c r="Q46" s="5">
        <f t="shared" si="60"/>
        <v>50</v>
      </c>
      <c r="R46">
        <f t="shared" si="31"/>
        <v>250000</v>
      </c>
      <c r="S46">
        <f t="shared" si="32"/>
        <v>2450.4474700035748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793.83152189649888</v>
      </c>
      <c r="AC46">
        <f t="shared" si="33"/>
        <v>656.09963548629116</v>
      </c>
      <c r="AE46">
        <f t="shared" si="34"/>
        <v>0</v>
      </c>
      <c r="AF46">
        <f t="shared" si="35"/>
        <v>0</v>
      </c>
      <c r="AG46">
        <f t="shared" si="36"/>
        <v>-13.387343403964788</v>
      </c>
      <c r="AH46">
        <f t="shared" si="37"/>
        <v>-7280.6526732338398</v>
      </c>
      <c r="AI46">
        <f t="shared" si="38"/>
        <v>-7294.0400166378049</v>
      </c>
      <c r="AJ46">
        <f t="shared" si="39"/>
        <v>137.73188641020772</v>
      </c>
      <c r="AK46">
        <f t="shared" si="61"/>
        <v>55.568206532754928</v>
      </c>
      <c r="AL46">
        <f t="shared" si="40"/>
        <v>-7100.7399236948422</v>
      </c>
      <c r="AN46">
        <f t="shared" si="41"/>
        <v>0</v>
      </c>
      <c r="AO46">
        <f t="shared" si="42"/>
        <v>0</v>
      </c>
      <c r="AP46">
        <f t="shared" si="43"/>
        <v>-0.26194720617314632</v>
      </c>
      <c r="AQ46">
        <f t="shared" si="44"/>
        <v>-142.45893074691983</v>
      </c>
      <c r="AR46">
        <f t="shared" si="45"/>
        <v>-142.72087795309298</v>
      </c>
      <c r="AS46">
        <f t="shared" si="46"/>
        <v>2.6949695512722913</v>
      </c>
      <c r="AT46">
        <f t="shared" si="47"/>
        <v>1.0872908846871483</v>
      </c>
      <c r="AU46">
        <f t="shared" si="48"/>
        <v>-138.93861751713354</v>
      </c>
      <c r="AW46">
        <v>43</v>
      </c>
      <c r="AX46">
        <f>IF(Z46&gt;0, (R46*SUMPRODUCT(K46:$K$98, X46:$X$98)-K46*$AZ$3)/Z46, 0)</f>
        <v>2450.4474700035748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0.107494799</v>
      </c>
      <c r="Q47" s="5">
        <f t="shared" si="60"/>
        <v>50</v>
      </c>
      <c r="R47">
        <f t="shared" si="31"/>
        <v>250000</v>
      </c>
      <c r="S47">
        <f t="shared" si="32"/>
        <v>2258.2877413991573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656.09963548629116</v>
      </c>
      <c r="AC47">
        <f t="shared" si="33"/>
        <v>533.60630204055917</v>
      </c>
      <c r="AE47">
        <f t="shared" si="34"/>
        <v>0</v>
      </c>
      <c r="AF47">
        <f t="shared" si="35"/>
        <v>0</v>
      </c>
      <c r="AG47">
        <f t="shared" si="36"/>
        <v>-11.814400181571969</v>
      </c>
      <c r="AH47">
        <f t="shared" si="37"/>
        <v>-7195.3489417658539</v>
      </c>
      <c r="AI47">
        <f t="shared" si="38"/>
        <v>-7207.1633419474256</v>
      </c>
      <c r="AJ47">
        <f t="shared" si="39"/>
        <v>122.49333344573199</v>
      </c>
      <c r="AK47">
        <f t="shared" si="61"/>
        <v>45.926974484040386</v>
      </c>
      <c r="AL47">
        <f t="shared" si="40"/>
        <v>-7038.7430340176534</v>
      </c>
      <c r="AN47">
        <f t="shared" si="41"/>
        <v>0</v>
      </c>
      <c r="AO47">
        <f t="shared" si="42"/>
        <v>0</v>
      </c>
      <c r="AP47">
        <f t="shared" si="43"/>
        <v>-0.20640158199573297</v>
      </c>
      <c r="AQ47">
        <f t="shared" si="44"/>
        <v>-125.70518873300858</v>
      </c>
      <c r="AR47">
        <f t="shared" si="45"/>
        <v>-125.91159031500432</v>
      </c>
      <c r="AS47">
        <f t="shared" si="46"/>
        <v>2.14000012007092</v>
      </c>
      <c r="AT47">
        <f t="shared" si="47"/>
        <v>0.80235983580186399</v>
      </c>
      <c r="AU47">
        <f t="shared" si="48"/>
        <v>-122.96923035913154</v>
      </c>
      <c r="AW47">
        <v>44</v>
      </c>
      <c r="AX47">
        <f>IF(Z47&gt;0, (R47*SUMPRODUCT(K47:$K$98, X47:$X$98)-K47*$AZ$3)/Z47, 0)</f>
        <v>2258.2877413991573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0.119195734</v>
      </c>
      <c r="Q48" s="5">
        <f t="shared" si="60"/>
        <v>50</v>
      </c>
      <c r="R48">
        <f t="shared" si="31"/>
        <v>250000</v>
      </c>
      <c r="S48">
        <f t="shared" si="32"/>
        <v>2069.0430346110052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533.60630204055917</v>
      </c>
      <c r="AC48">
        <f t="shared" si="33"/>
        <v>425.72753946932522</v>
      </c>
      <c r="AE48">
        <f t="shared" si="34"/>
        <v>0</v>
      </c>
      <c r="AF48">
        <f t="shared" si="35"/>
        <v>0</v>
      </c>
      <c r="AG48">
        <f t="shared" si="36"/>
        <v>-10.288030078344047</v>
      </c>
      <c r="AH48">
        <f t="shared" si="37"/>
        <v>-7041.1305070610215</v>
      </c>
      <c r="AI48">
        <f t="shared" si="38"/>
        <v>-7051.418537139366</v>
      </c>
      <c r="AJ48">
        <f t="shared" si="39"/>
        <v>107.87876257123395</v>
      </c>
      <c r="AK48">
        <f t="shared" si="61"/>
        <v>37.352441142839147</v>
      </c>
      <c r="AL48">
        <f t="shared" si="40"/>
        <v>-6906.1873334252932</v>
      </c>
      <c r="AN48">
        <f t="shared" si="41"/>
        <v>0</v>
      </c>
      <c r="AO48">
        <f t="shared" si="42"/>
        <v>0</v>
      </c>
      <c r="AP48">
        <f t="shared" si="43"/>
        <v>-0.16047801617056526</v>
      </c>
      <c r="AQ48">
        <f t="shared" si="44"/>
        <v>-109.83119671760079</v>
      </c>
      <c r="AR48">
        <f t="shared" si="45"/>
        <v>-109.99167473377138</v>
      </c>
      <c r="AS48">
        <f t="shared" si="46"/>
        <v>1.682748754866938</v>
      </c>
      <c r="AT48">
        <f t="shared" si="47"/>
        <v>0.58264270303294607</v>
      </c>
      <c r="AU48">
        <f t="shared" si="48"/>
        <v>-107.72628327587149</v>
      </c>
      <c r="AW48">
        <v>45</v>
      </c>
      <c r="AX48">
        <f>IF(Z48&gt;0, (R48*SUMPRODUCT(K48:$K$98, X48:$X$98)-K48*$AZ$3)/Z48, 0)</f>
        <v>2069.0430346110052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0.13258683600000001</v>
      </c>
      <c r="Q49" s="5">
        <f t="shared" si="60"/>
        <v>50</v>
      </c>
      <c r="R49">
        <f t="shared" si="31"/>
        <v>250000</v>
      </c>
      <c r="S49">
        <f t="shared" si="32"/>
        <v>1880.7919634730602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425.72753946932522</v>
      </c>
      <c r="AC49">
        <f t="shared" si="33"/>
        <v>331.81279468188035</v>
      </c>
      <c r="AE49">
        <f t="shared" si="34"/>
        <v>0</v>
      </c>
      <c r="AF49">
        <f t="shared" si="35"/>
        <v>0</v>
      </c>
      <c r="AG49">
        <f t="shared" si="36"/>
        <v>-8.8210924208001362</v>
      </c>
      <c r="AH49">
        <f t="shared" si="37"/>
        <v>-6820.2867838023467</v>
      </c>
      <c r="AI49">
        <f t="shared" si="38"/>
        <v>-6829.1078762231464</v>
      </c>
      <c r="AJ49">
        <f t="shared" si="39"/>
        <v>93.914744787444874</v>
      </c>
      <c r="AK49">
        <f t="shared" si="61"/>
        <v>29.800927762852769</v>
      </c>
      <c r="AL49">
        <f t="shared" si="40"/>
        <v>-6705.3922036728491</v>
      </c>
      <c r="AN49">
        <f t="shared" si="41"/>
        <v>0</v>
      </c>
      <c r="AO49">
        <f t="shared" si="42"/>
        <v>0</v>
      </c>
      <c r="AP49">
        <f t="shared" si="43"/>
        <v>-0.12285353892611384</v>
      </c>
      <c r="AQ49">
        <f t="shared" si="44"/>
        <v>-94.987823266125361</v>
      </c>
      <c r="AR49">
        <f t="shared" si="45"/>
        <v>-95.110676805051469</v>
      </c>
      <c r="AS49">
        <f t="shared" si="46"/>
        <v>1.3079739111761679</v>
      </c>
      <c r="AT49">
        <f t="shared" si="47"/>
        <v>0.41504490195737531</v>
      </c>
      <c r="AU49">
        <f t="shared" si="48"/>
        <v>-93.387657991917933</v>
      </c>
      <c r="AW49">
        <v>46</v>
      </c>
      <c r="AX49">
        <f>IF(Z49&gt;0, (R49*SUMPRODUCT(K49:$K$98, X49:$X$98)-K49*$AZ$3)/Z49, 0)</f>
        <v>1880.7919634730602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0.14803979</v>
      </c>
      <c r="Q50" s="5">
        <f t="shared" si="60"/>
        <v>50</v>
      </c>
      <c r="R50">
        <f t="shared" si="31"/>
        <v>250000</v>
      </c>
      <c r="S50">
        <f t="shared" si="32"/>
        <v>1690.0214814365161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331.81279468188035</v>
      </c>
      <c r="AC50">
        <f t="shared" si="33"/>
        <v>251.03608921053709</v>
      </c>
      <c r="AE50">
        <f t="shared" si="34"/>
        <v>0</v>
      </c>
      <c r="AF50">
        <f t="shared" si="35"/>
        <v>0</v>
      </c>
      <c r="AG50">
        <f t="shared" si="36"/>
        <v>-7.4270088270462917</v>
      </c>
      <c r="AH50">
        <f t="shared" si="37"/>
        <v>-6529.3633477292196</v>
      </c>
      <c r="AI50">
        <f t="shared" si="38"/>
        <v>-6536.7903565562656</v>
      </c>
      <c r="AJ50">
        <f t="shared" si="39"/>
        <v>80.776705471343263</v>
      </c>
      <c r="AK50">
        <f t="shared" si="61"/>
        <v>23.226895627731626</v>
      </c>
      <c r="AL50">
        <f t="shared" si="40"/>
        <v>-6432.7867554571912</v>
      </c>
      <c r="AN50">
        <f t="shared" si="41"/>
        <v>0</v>
      </c>
      <c r="AO50">
        <f t="shared" si="42"/>
        <v>0</v>
      </c>
      <c r="AP50">
        <f t="shared" si="43"/>
        <v>-9.2355170922744617E-2</v>
      </c>
      <c r="AQ50">
        <f t="shared" si="44"/>
        <v>-81.192911175797846</v>
      </c>
      <c r="AR50">
        <f t="shared" si="45"/>
        <v>-81.28526634672059</v>
      </c>
      <c r="AS50">
        <f t="shared" si="46"/>
        <v>1.0044617710989034</v>
      </c>
      <c r="AT50">
        <f t="shared" si="47"/>
        <v>0.28882743587057458</v>
      </c>
      <c r="AU50">
        <f t="shared" si="48"/>
        <v>-79.991977139751114</v>
      </c>
      <c r="AW50">
        <v>47</v>
      </c>
      <c r="AX50">
        <f>IF(Z50&gt;0, (R50*SUMPRODUCT(K50:$K$98, X50:$X$98)-K50*$AZ$3)/Z50, 0)</f>
        <v>1690.0214814365161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0.16585403400000001</v>
      </c>
      <c r="Q51" s="5">
        <f t="shared" si="60"/>
        <v>50</v>
      </c>
      <c r="R51">
        <f t="shared" si="31"/>
        <v>250000</v>
      </c>
      <c r="S51">
        <f t="shared" si="32"/>
        <v>1491.0430017628826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251.03608921053709</v>
      </c>
      <c r="AC51">
        <f t="shared" si="33"/>
        <v>182.53167606579478</v>
      </c>
      <c r="AE51">
        <f t="shared" si="34"/>
        <v>0</v>
      </c>
      <c r="AF51">
        <f t="shared" si="35"/>
        <v>0</v>
      </c>
      <c r="AG51">
        <f t="shared" si="36"/>
        <v>-6.1209393642565928</v>
      </c>
      <c r="AH51">
        <f t="shared" si="37"/>
        <v>-6158.9968725961789</v>
      </c>
      <c r="AI51">
        <f t="shared" si="38"/>
        <v>-6165.1178119604356</v>
      </c>
      <c r="AJ51">
        <f t="shared" si="39"/>
        <v>68.504413144742301</v>
      </c>
      <c r="AK51">
        <f t="shared" si="61"/>
        <v>17.572526244737599</v>
      </c>
      <c r="AL51">
        <f t="shared" si="40"/>
        <v>-6079.0408725709558</v>
      </c>
      <c r="AN51">
        <f t="shared" si="41"/>
        <v>0</v>
      </c>
      <c r="AO51">
        <f t="shared" si="42"/>
        <v>0</v>
      </c>
      <c r="AP51">
        <f t="shared" si="43"/>
        <v>-6.7959054960018278E-2</v>
      </c>
      <c r="AQ51">
        <f t="shared" si="44"/>
        <v>-68.381596688824544</v>
      </c>
      <c r="AR51">
        <f t="shared" si="45"/>
        <v>-68.449555743784558</v>
      </c>
      <c r="AS51">
        <f t="shared" si="46"/>
        <v>0.76058508357283239</v>
      </c>
      <c r="AT51">
        <f t="shared" si="47"/>
        <v>0.19510277847647439</v>
      </c>
      <c r="AU51">
        <f t="shared" si="48"/>
        <v>-67.493867881735255</v>
      </c>
      <c r="AW51">
        <v>48</v>
      </c>
      <c r="AX51">
        <f>IF(Z51&gt;0, (R51*SUMPRODUCT(K51:$K$98, X51:$X$98)-K51*$AZ$3)/Z51, 0)</f>
        <v>1491.0430017628826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0.18707617900000001</v>
      </c>
      <c r="Q52" s="5">
        <f t="shared" si="60"/>
        <v>50</v>
      </c>
      <c r="R52">
        <f t="shared" si="31"/>
        <v>250000</v>
      </c>
      <c r="S52">
        <f t="shared" si="32"/>
        <v>1276.5827268070002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182.53167606579478</v>
      </c>
      <c r="AC52">
        <f t="shared" si="33"/>
        <v>125.47909547612676</v>
      </c>
      <c r="AE52">
        <f t="shared" si="34"/>
        <v>0</v>
      </c>
      <c r="AF52">
        <f t="shared" si="35"/>
        <v>0</v>
      </c>
      <c r="AG52">
        <f t="shared" si="36"/>
        <v>-4.9146480224582136</v>
      </c>
      <c r="AH52">
        <f t="shared" si="37"/>
        <v>-5725.4097407790632</v>
      </c>
      <c r="AI52">
        <f t="shared" si="38"/>
        <v>-5730.3243888015213</v>
      </c>
      <c r="AJ52">
        <f t="shared" si="39"/>
        <v>57.052580589668025</v>
      </c>
      <c r="AK52">
        <f t="shared" si="61"/>
        <v>12.777217324605637</v>
      </c>
      <c r="AL52">
        <f t="shared" si="40"/>
        <v>-5660.4945908872478</v>
      </c>
      <c r="AN52">
        <f t="shared" si="41"/>
        <v>0</v>
      </c>
      <c r="AO52">
        <f t="shared" si="42"/>
        <v>0</v>
      </c>
      <c r="AP52">
        <f t="shared" si="43"/>
        <v>-4.8719592928613269E-2</v>
      </c>
      <c r="AQ52">
        <f t="shared" si="44"/>
        <v>-56.756787189157215</v>
      </c>
      <c r="AR52">
        <f t="shared" si="45"/>
        <v>-56.805506782085828</v>
      </c>
      <c r="AS52">
        <f t="shared" si="46"/>
        <v>0.56557020750088971</v>
      </c>
      <c r="AT52">
        <f t="shared" si="47"/>
        <v>0.12666234163069295</v>
      </c>
      <c r="AU52">
        <f t="shared" si="48"/>
        <v>-56.113274232954247</v>
      </c>
      <c r="AW52">
        <v>49</v>
      </c>
      <c r="AX52">
        <f>IF(Z52&gt;0, (R52*SUMPRODUCT(K52:$K$98, X52:$X$98)-K52*$AZ$3)/Z52, 0)</f>
        <v>1276.5827268070002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0.21155222800000001</v>
      </c>
      <c r="Q53" s="5">
        <f t="shared" si="60"/>
        <v>50</v>
      </c>
      <c r="R53">
        <f t="shared" si="31"/>
        <v>250000</v>
      </c>
      <c r="S53">
        <f t="shared" si="32"/>
        <v>1030.3409366349365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125.47909547612676</v>
      </c>
      <c r="AC53">
        <f t="shared" si="33"/>
        <v>78.837501232645124</v>
      </c>
      <c r="AE53">
        <f t="shared" si="34"/>
        <v>0</v>
      </c>
      <c r="AF53">
        <f t="shared" si="35"/>
        <v>0</v>
      </c>
      <c r="AG53">
        <f t="shared" si="36"/>
        <v>-3.8257968032468024</v>
      </c>
      <c r="AH53">
        <f t="shared" si="37"/>
        <v>-5198.5236949341461</v>
      </c>
      <c r="AI53">
        <f t="shared" si="38"/>
        <v>-5202.3494917373928</v>
      </c>
      <c r="AJ53">
        <f t="shared" si="39"/>
        <v>46.641594243481634</v>
      </c>
      <c r="AK53">
        <f t="shared" si="61"/>
        <v>8.7835366833288742</v>
      </c>
      <c r="AL53">
        <f t="shared" si="40"/>
        <v>-5146.9243608105826</v>
      </c>
      <c r="AN53">
        <f t="shared" si="41"/>
        <v>0</v>
      </c>
      <c r="AO53">
        <f t="shared" si="42"/>
        <v>0</v>
      </c>
      <c r="AP53">
        <f t="shared" si="43"/>
        <v>-3.3862195150023172E-2</v>
      </c>
      <c r="AQ53">
        <f t="shared" si="44"/>
        <v>-46.012225139737417</v>
      </c>
      <c r="AR53">
        <f t="shared" si="45"/>
        <v>-46.046087334887439</v>
      </c>
      <c r="AS53">
        <f t="shared" si="46"/>
        <v>0.41282557532606262</v>
      </c>
      <c r="AT53">
        <f t="shared" si="47"/>
        <v>7.7743238487170213E-2</v>
      </c>
      <c r="AU53">
        <f t="shared" si="48"/>
        <v>-45.555518521074212</v>
      </c>
      <c r="AW53">
        <v>50</v>
      </c>
      <c r="AX53">
        <f>IF(Z53&gt;0, (R53*SUMPRODUCT(K53:$K$98, X53:$X$98)-K53*$AZ$3)/Z53, 0)</f>
        <v>1030.3409366349365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0.23965956799999999</v>
      </c>
      <c r="Q54" s="5">
        <f t="shared" si="60"/>
        <v>50</v>
      </c>
      <c r="R54">
        <f t="shared" si="31"/>
        <v>250000</v>
      </c>
      <c r="S54">
        <f t="shared" si="32"/>
        <v>729.04565142704621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78.837501232645124</v>
      </c>
      <c r="AC54">
        <f t="shared" si="33"/>
        <v>41.856698365832386</v>
      </c>
      <c r="AE54">
        <f t="shared" si="34"/>
        <v>0</v>
      </c>
      <c r="AF54">
        <f t="shared" si="35"/>
        <v>0</v>
      </c>
      <c r="AG54">
        <f t="shared" si="36"/>
        <v>-2.870650026092425</v>
      </c>
      <c r="AH54">
        <f t="shared" si="37"/>
        <v>-4584.4440456095481</v>
      </c>
      <c r="AI54">
        <f t="shared" si="38"/>
        <v>-4587.3146956356404</v>
      </c>
      <c r="AJ54">
        <f t="shared" si="39"/>
        <v>36.980802866812738</v>
      </c>
      <c r="AK54">
        <f t="shared" si="61"/>
        <v>5.5186250862851596</v>
      </c>
      <c r="AL54">
        <f t="shared" si="40"/>
        <v>-4544.8152676825421</v>
      </c>
      <c r="AN54">
        <f t="shared" si="41"/>
        <v>0</v>
      </c>
      <c r="AO54">
        <f t="shared" si="42"/>
        <v>0</v>
      </c>
      <c r="AP54">
        <f t="shared" si="43"/>
        <v>-2.2685869765479191E-2</v>
      </c>
      <c r="AQ54">
        <f t="shared" si="44"/>
        <v>-36.229460094581462</v>
      </c>
      <c r="AR54">
        <f t="shared" si="45"/>
        <v>-36.252145964346944</v>
      </c>
      <c r="AS54">
        <f t="shared" si="46"/>
        <v>0.29224798217613246</v>
      </c>
      <c r="AT54">
        <f t="shared" si="47"/>
        <v>4.3612007334237354E-2</v>
      </c>
      <c r="AU54">
        <f t="shared" si="48"/>
        <v>-35.916285974836569</v>
      </c>
      <c r="AW54">
        <v>51</v>
      </c>
      <c r="AX54">
        <f>IF(Z54&gt;0, (R54*SUMPRODUCT(K54:$K$98, X54:$X$98)-K54*$AZ$3)/Z54, 0)</f>
        <v>729.04565142704621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0.27212731099999998</v>
      </c>
      <c r="Q55" s="5">
        <f t="shared" si="60"/>
        <v>50</v>
      </c>
      <c r="R55">
        <f t="shared" si="31"/>
        <v>250000</v>
      </c>
      <c r="S55">
        <f t="shared" si="32"/>
        <v>332.1832680797749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41.856698365832386</v>
      </c>
      <c r="AC55">
        <f t="shared" si="33"/>
        <v>13.691008157790762</v>
      </c>
      <c r="AE55">
        <f t="shared" si="34"/>
        <v>0</v>
      </c>
      <c r="AF55">
        <f t="shared" si="35"/>
        <v>0</v>
      </c>
      <c r="AG55">
        <f t="shared" si="36"/>
        <v>-2.0607612534088897</v>
      </c>
      <c r="AH55">
        <f t="shared" si="37"/>
        <v>-3905.9113621130573</v>
      </c>
      <c r="AI55">
        <f t="shared" si="38"/>
        <v>-3907.9721233664663</v>
      </c>
      <c r="AJ55">
        <f t="shared" si="39"/>
        <v>28.165690208041624</v>
      </c>
      <c r="AK55">
        <f t="shared" si="61"/>
        <v>2.9299688856082673</v>
      </c>
      <c r="AL55">
        <f t="shared" si="40"/>
        <v>-3876.8764642728165</v>
      </c>
      <c r="AN55">
        <f t="shared" si="41"/>
        <v>0</v>
      </c>
      <c r="AO55">
        <f t="shared" si="42"/>
        <v>0</v>
      </c>
      <c r="AP55">
        <f t="shared" si="43"/>
        <v>-1.4540684223971739E-2</v>
      </c>
      <c r="AQ55">
        <f t="shared" si="44"/>
        <v>-27.560021147214517</v>
      </c>
      <c r="AR55">
        <f t="shared" si="45"/>
        <v>-27.574561831438491</v>
      </c>
      <c r="AS55">
        <f t="shared" si="46"/>
        <v>0.19873646526878133</v>
      </c>
      <c r="AT55">
        <f t="shared" si="47"/>
        <v>2.0673793376703636E-2</v>
      </c>
      <c r="AU55">
        <f t="shared" si="48"/>
        <v>-27.355151572793005</v>
      </c>
      <c r="AW55">
        <v>52</v>
      </c>
      <c r="AX55">
        <f>IF(Z55&gt;0, (R55*SUMPRODUCT(K55:$K$98, X55:$X$98)-K55*$AZ$3)/Z55, 0)</f>
        <v>332.1832680797749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0.30842977500000002</v>
      </c>
      <c r="Q56" s="5">
        <f t="shared" si="60"/>
        <v>50</v>
      </c>
      <c r="R56">
        <f t="shared" si="31"/>
        <v>250000</v>
      </c>
      <c r="S56">
        <f t="shared" si="32"/>
        <v>-237.41418162045494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13.691008157790762</v>
      </c>
      <c r="AC56">
        <f t="shared" si="33"/>
        <v>-6.6692184478703638</v>
      </c>
      <c r="AE56">
        <f t="shared" si="34"/>
        <v>0</v>
      </c>
      <c r="AF56">
        <f t="shared" si="35"/>
        <v>0</v>
      </c>
      <c r="AG56">
        <f t="shared" si="36"/>
        <v>-1.404553511157179</v>
      </c>
      <c r="AH56">
        <f t="shared" si="37"/>
        <v>-3178.0006485881095</v>
      </c>
      <c r="AI56">
        <f t="shared" si="38"/>
        <v>-3179.4052020992667</v>
      </c>
      <c r="AJ56">
        <f t="shared" si="39"/>
        <v>20.360226605661126</v>
      </c>
      <c r="AK56">
        <f t="shared" si="61"/>
        <v>0.95837057104535339</v>
      </c>
      <c r="AL56">
        <f t="shared" si="40"/>
        <v>-3158.0866049225606</v>
      </c>
      <c r="AN56">
        <f t="shared" si="41"/>
        <v>0</v>
      </c>
      <c r="AO56">
        <f t="shared" si="42"/>
        <v>0</v>
      </c>
      <c r="AP56">
        <f t="shared" si="43"/>
        <v>-8.8486584090949703E-3</v>
      </c>
      <c r="AQ56">
        <f t="shared" si="44"/>
        <v>-20.021339122971664</v>
      </c>
      <c r="AR56">
        <f t="shared" si="45"/>
        <v>-20.030187781380761</v>
      </c>
      <c r="AS56">
        <f t="shared" si="46"/>
        <v>0.12826901142188044</v>
      </c>
      <c r="AT56">
        <f t="shared" si="47"/>
        <v>6.0377150070436963E-3</v>
      </c>
      <c r="AU56">
        <f t="shared" si="48"/>
        <v>-19.895881054951836</v>
      </c>
      <c r="AW56">
        <v>53</v>
      </c>
      <c r="AX56">
        <f>IF(Z56&gt;0, (R56*SUMPRODUCT(K56:$K$98, X56:$X$98)-K56*$AZ$3)/Z56, 0)</f>
        <v>-237.41418162045494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0.34883407700000002</v>
      </c>
      <c r="Q57" s="5">
        <f t="shared" si="60"/>
        <v>50</v>
      </c>
      <c r="R57">
        <f t="shared" si="31"/>
        <v>250000</v>
      </c>
      <c r="S57">
        <f t="shared" si="32"/>
        <v>-1124.9862861129045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-6.6692184478703638</v>
      </c>
      <c r="AC57">
        <f t="shared" si="33"/>
        <v>-20.262169587312176</v>
      </c>
      <c r="AE57">
        <f t="shared" si="34"/>
        <v>0</v>
      </c>
      <c r="AF57">
        <f t="shared" si="35"/>
        <v>0</v>
      </c>
      <c r="AG57">
        <f t="shared" si="36"/>
        <v>-0.90055184838398339</v>
      </c>
      <c r="AH57">
        <f t="shared" si="37"/>
        <v>-2449.7806383081188</v>
      </c>
      <c r="AI57">
        <f t="shared" si="38"/>
        <v>-2450.6811901565029</v>
      </c>
      <c r="AJ57">
        <f t="shared" si="39"/>
        <v>13.592951139441812</v>
      </c>
      <c r="AK57">
        <f t="shared" si="61"/>
        <v>-0.46684529135092551</v>
      </c>
      <c r="AL57">
        <f t="shared" si="40"/>
        <v>-2437.555084308412</v>
      </c>
      <c r="AN57">
        <f t="shared" si="41"/>
        <v>0</v>
      </c>
      <c r="AO57">
        <f t="shared" si="42"/>
        <v>0</v>
      </c>
      <c r="AP57">
        <f t="shared" si="43"/>
        <v>-5.0655877108741849E-3</v>
      </c>
      <c r="AQ57">
        <f t="shared" si="44"/>
        <v>-13.779971378682735</v>
      </c>
      <c r="AR57">
        <f t="shared" si="45"/>
        <v>-13.785036966393609</v>
      </c>
      <c r="AS57">
        <f t="shared" si="46"/>
        <v>7.6460102069670383E-2</v>
      </c>
      <c r="AT57">
        <f t="shared" si="47"/>
        <v>-2.6259962432927993E-3</v>
      </c>
      <c r="AU57">
        <f t="shared" si="48"/>
        <v>-13.711202860567232</v>
      </c>
      <c r="AW57">
        <v>54</v>
      </c>
      <c r="AX57">
        <f>IF(Z57&gt;0, (R57*SUMPRODUCT(K57:$K$98, X57:$X$98)-K57*$AZ$3)/Z57, 0)</f>
        <v>-1124.9862861129045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0.39293336200000001</v>
      </c>
      <c r="Q58" s="5">
        <f t="shared" si="60"/>
        <v>50</v>
      </c>
      <c r="R58">
        <f t="shared" si="31"/>
        <v>250000</v>
      </c>
      <c r="S58">
        <f t="shared" si="32"/>
        <v>-2631.8638088160851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-20.262169587312176</v>
      </c>
      <c r="AC58">
        <f t="shared" si="33"/>
        <v>-28.302508837843245</v>
      </c>
      <c r="AE58">
        <f t="shared" si="34"/>
        <v>0</v>
      </c>
      <c r="AF58">
        <f t="shared" si="35"/>
        <v>0</v>
      </c>
      <c r="AG58">
        <f t="shared" si="36"/>
        <v>-0.53768946445931065</v>
      </c>
      <c r="AH58">
        <f t="shared" si="37"/>
        <v>-1769.2843272041644</v>
      </c>
      <c r="AI58">
        <f t="shared" si="38"/>
        <v>-1769.8220166686237</v>
      </c>
      <c r="AJ58">
        <f t="shared" si="39"/>
        <v>8.0403392505310691</v>
      </c>
      <c r="AK58">
        <f t="shared" si="61"/>
        <v>-1.4183518711118523</v>
      </c>
      <c r="AL58">
        <f t="shared" si="40"/>
        <v>-1763.2000292892044</v>
      </c>
      <c r="AN58">
        <f t="shared" si="41"/>
        <v>0</v>
      </c>
      <c r="AO58">
        <f t="shared" si="42"/>
        <v>0</v>
      </c>
      <c r="AP58">
        <f t="shared" si="43"/>
        <v>-2.7004405571658622E-3</v>
      </c>
      <c r="AQ58">
        <f t="shared" si="44"/>
        <v>-8.8858857577664185</v>
      </c>
      <c r="AR58">
        <f t="shared" si="45"/>
        <v>-8.8885861983235834</v>
      </c>
      <c r="AS58">
        <f t="shared" si="46"/>
        <v>4.0381037086788127E-2</v>
      </c>
      <c r="AT58">
        <f t="shared" si="47"/>
        <v>-7.1233958822943984E-3</v>
      </c>
      <c r="AU58">
        <f t="shared" si="48"/>
        <v>-8.8553285571190905</v>
      </c>
      <c r="AW58">
        <v>55</v>
      </c>
      <c r="AX58">
        <f>IF(Z58&gt;0, (R58*SUMPRODUCT(K58:$K$98, X58:$X$98)-K58*$AZ$3)/Z58, 0)</f>
        <v>-2631.8638088160851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0.441408258</v>
      </c>
      <c r="Q59" s="5">
        <f t="shared" si="60"/>
        <v>50</v>
      </c>
      <c r="R59">
        <f t="shared" si="31"/>
        <v>250000</v>
      </c>
      <c r="S59">
        <f t="shared" si="32"/>
        <v>-5435.0452003347673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-28.302508837843245</v>
      </c>
      <c r="AC59">
        <f t="shared" si="33"/>
        <v>-32.063723052617121</v>
      </c>
      <c r="AE59">
        <f t="shared" si="34"/>
        <v>0</v>
      </c>
      <c r="AF59">
        <f t="shared" si="35"/>
        <v>0</v>
      </c>
      <c r="AG59">
        <f t="shared" si="36"/>
        <v>-0.29497199996278028</v>
      </c>
      <c r="AH59">
        <f t="shared" si="37"/>
        <v>-1186.7028492596862</v>
      </c>
      <c r="AI59">
        <f t="shared" si="38"/>
        <v>-1186.9978212596491</v>
      </c>
      <c r="AJ59">
        <f t="shared" si="39"/>
        <v>3.7612142147738759</v>
      </c>
      <c r="AK59">
        <f t="shared" si="61"/>
        <v>-1.9811756186490272</v>
      </c>
      <c r="AL59">
        <f t="shared" si="40"/>
        <v>-1185.2177826635243</v>
      </c>
      <c r="AN59">
        <f t="shared" si="41"/>
        <v>0</v>
      </c>
      <c r="AO59">
        <f t="shared" si="42"/>
        <v>0</v>
      </c>
      <c r="AP59">
        <f t="shared" si="43"/>
        <v>-1.322713740556313E-3</v>
      </c>
      <c r="AQ59">
        <f t="shared" si="44"/>
        <v>-5.3214141168354132</v>
      </c>
      <c r="AR59">
        <f t="shared" si="45"/>
        <v>-5.3227368305759697</v>
      </c>
      <c r="AS59">
        <f t="shared" si="46"/>
        <v>1.6866040585834852E-2</v>
      </c>
      <c r="AT59">
        <f t="shared" si="47"/>
        <v>-8.8839897128299705E-3</v>
      </c>
      <c r="AU59">
        <f t="shared" si="48"/>
        <v>-5.3147547797029659</v>
      </c>
      <c r="AW59">
        <v>56</v>
      </c>
      <c r="AX59">
        <f>IF(Z59&gt;0, (R59*SUMPRODUCT(K59:$K$98, X59:$X$98)-K59*$AZ$3)/Z59, 0)</f>
        <v>-5435.0452003347673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0.49593942699999999</v>
      </c>
      <c r="Q60" s="5">
        <f t="shared" si="60"/>
        <v>50</v>
      </c>
      <c r="R60">
        <f t="shared" si="31"/>
        <v>250000</v>
      </c>
      <c r="S60">
        <f t="shared" si="32"/>
        <v>-11256.648971986762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-32.063723052617121</v>
      </c>
      <c r="AC60">
        <f t="shared" si="33"/>
        <v>-32.809537577494908</v>
      </c>
      <c r="AE60">
        <f t="shared" si="34"/>
        <v>0</v>
      </c>
      <c r="AF60">
        <f t="shared" si="35"/>
        <v>0</v>
      </c>
      <c r="AG60">
        <f t="shared" si="36"/>
        <v>-0.1457340353205672</v>
      </c>
      <c r="AH60">
        <f t="shared" si="37"/>
        <v>-731.44122321292627</v>
      </c>
      <c r="AI60">
        <f t="shared" si="38"/>
        <v>-731.58695724824679</v>
      </c>
      <c r="AJ60">
        <f t="shared" si="39"/>
        <v>0.74581452487778677</v>
      </c>
      <c r="AK60">
        <f t="shared" si="61"/>
        <v>-2.2444606136831986</v>
      </c>
      <c r="AL60">
        <f t="shared" si="40"/>
        <v>-733.08560333705213</v>
      </c>
      <c r="AN60">
        <f t="shared" si="41"/>
        <v>0</v>
      </c>
      <c r="AO60">
        <f t="shared" si="42"/>
        <v>0</v>
      </c>
      <c r="AP60">
        <f t="shared" si="43"/>
        <v>-5.8348277551270112E-4</v>
      </c>
      <c r="AQ60">
        <f t="shared" si="44"/>
        <v>-2.9285084579309126</v>
      </c>
      <c r="AR60">
        <f t="shared" si="45"/>
        <v>-2.9290919407064253</v>
      </c>
      <c r="AS60">
        <f t="shared" si="46"/>
        <v>2.9860555774507036E-3</v>
      </c>
      <c r="AT60">
        <f t="shared" si="47"/>
        <v>-8.9862612087842943E-3</v>
      </c>
      <c r="AU60">
        <f t="shared" si="48"/>
        <v>-2.9350921463377584</v>
      </c>
      <c r="AW60">
        <v>57</v>
      </c>
      <c r="AX60">
        <f>IF(Z60&gt;0, (R60*SUMPRODUCT(K60:$K$98, X60:$X$98)-K60*$AZ$3)/Z60, 0)</f>
        <v>-11256.648971986762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0.55722270799999996</v>
      </c>
      <c r="Q61" s="5">
        <f t="shared" si="60"/>
        <v>50</v>
      </c>
      <c r="R61">
        <f t="shared" si="31"/>
        <v>250000</v>
      </c>
      <c r="S61">
        <f t="shared" si="32"/>
        <v>-25093.148856563639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-32.809537577494908</v>
      </c>
      <c r="AC61">
        <f t="shared" si="33"/>
        <v>-31.652689256892224</v>
      </c>
      <c r="AE61">
        <f t="shared" si="34"/>
        <v>0</v>
      </c>
      <c r="AF61">
        <f t="shared" si="35"/>
        <v>0</v>
      </c>
      <c r="AG61">
        <f t="shared" si="36"/>
        <v>-6.3070381158267422E-2</v>
      </c>
      <c r="AH61">
        <f t="shared" si="37"/>
        <v>-406.03156904547052</v>
      </c>
      <c r="AI61">
        <f t="shared" si="38"/>
        <v>-406.09463942662876</v>
      </c>
      <c r="AJ61">
        <f t="shared" si="39"/>
        <v>-1.1568483206026841</v>
      </c>
      <c r="AK61">
        <f t="shared" si="61"/>
        <v>-2.2966676304246438</v>
      </c>
      <c r="AL61">
        <f t="shared" si="40"/>
        <v>-409.54815537765609</v>
      </c>
      <c r="AN61">
        <f t="shared" si="41"/>
        <v>0</v>
      </c>
      <c r="AO61">
        <f t="shared" si="42"/>
        <v>0</v>
      </c>
      <c r="AP61">
        <f t="shared" si="43"/>
        <v>-2.2546258528127741E-4</v>
      </c>
      <c r="AQ61">
        <f t="shared" si="44"/>
        <v>-1.4514725546542118</v>
      </c>
      <c r="AR61">
        <f t="shared" si="45"/>
        <v>-1.4516980172394929</v>
      </c>
      <c r="AS61">
        <f t="shared" si="46"/>
        <v>-4.1354754537930279E-3</v>
      </c>
      <c r="AT61">
        <f t="shared" si="47"/>
        <v>-8.2100759814337891E-3</v>
      </c>
      <c r="AU61">
        <f t="shared" si="48"/>
        <v>-1.4640435686747197</v>
      </c>
      <c r="AW61">
        <v>58</v>
      </c>
      <c r="AX61">
        <f>IF(Z61&gt;0, (R61*SUMPRODUCT(K61:$K$98, X61:$X$98)-K61*$AZ$3)/Z61, 0)</f>
        <v>-25093.148856563639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0.62633703200000002</v>
      </c>
      <c r="Q62" s="5">
        <f t="shared" si="60"/>
        <v>50</v>
      </c>
      <c r="R62">
        <f t="shared" si="31"/>
        <v>250000</v>
      </c>
      <c r="S62">
        <f t="shared" si="32"/>
        <v>-64213.587630878836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-31.652689256892224</v>
      </c>
      <c r="AC62">
        <f t="shared" si="33"/>
        <v>-29.456521830712862</v>
      </c>
      <c r="AE62">
        <f t="shared" si="34"/>
        <v>0</v>
      </c>
      <c r="AF62">
        <f t="shared" si="35"/>
        <v>0</v>
      </c>
      <c r="AG62">
        <f t="shared" si="36"/>
        <v>-2.2936362004906809E-2</v>
      </c>
      <c r="AH62">
        <f t="shared" si="37"/>
        <v>-197.51657670888972</v>
      </c>
      <c r="AI62">
        <f t="shared" si="38"/>
        <v>-197.53951307089463</v>
      </c>
      <c r="AJ62">
        <f t="shared" si="39"/>
        <v>-2.1961674261793611</v>
      </c>
      <c r="AK62">
        <f t="shared" si="61"/>
        <v>-2.215688247982456</v>
      </c>
      <c r="AL62">
        <f t="shared" si="40"/>
        <v>-201.95136874505644</v>
      </c>
      <c r="AN62">
        <f t="shared" si="41"/>
        <v>0</v>
      </c>
      <c r="AO62">
        <f t="shared" si="42"/>
        <v>0</v>
      </c>
      <c r="AP62">
        <f t="shared" si="43"/>
        <v>-7.3207493693162908E-5</v>
      </c>
      <c r="AQ62">
        <f t="shared" si="44"/>
        <v>-0.63042663612554539</v>
      </c>
      <c r="AR62">
        <f t="shared" si="45"/>
        <v>-0.63049984361923861</v>
      </c>
      <c r="AS62">
        <f t="shared" si="46"/>
        <v>-7.0096518779552029E-3</v>
      </c>
      <c r="AT62">
        <f t="shared" si="47"/>
        <v>-7.0719577675609612E-3</v>
      </c>
      <c r="AU62">
        <f t="shared" si="48"/>
        <v>-0.6445814532647548</v>
      </c>
      <c r="AW62">
        <v>59</v>
      </c>
      <c r="AX62">
        <f>IF(Z62&gt;0, (R62*SUMPRODUCT(K62:$K$98, X62:$X$98)-K62*$AZ$3)/Z62, 0)</f>
        <v>-64213.587630878836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0.70099715600000001</v>
      </c>
      <c r="Q63" s="5">
        <f t="shared" si="60"/>
        <v>50</v>
      </c>
      <c r="R63">
        <f t="shared" si="31"/>
        <v>250000</v>
      </c>
      <c r="S63">
        <f t="shared" si="32"/>
        <v>-202379.29683048817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-29.456521830712862</v>
      </c>
      <c r="AC63">
        <f t="shared" si="33"/>
        <v>-26.830127055379872</v>
      </c>
      <c r="AE63">
        <f t="shared" si="34"/>
        <v>0</v>
      </c>
      <c r="AF63">
        <f t="shared" si="35"/>
        <v>0</v>
      </c>
      <c r="AG63">
        <f t="shared" si="36"/>
        <v>-6.6286738504316095E-3</v>
      </c>
      <c r="AH63">
        <f t="shared" si="37"/>
        <v>-80.391622672130651</v>
      </c>
      <c r="AI63">
        <f t="shared" si="38"/>
        <v>-80.39825134598108</v>
      </c>
      <c r="AJ63">
        <f t="shared" si="39"/>
        <v>-2.6263947753329902</v>
      </c>
      <c r="AK63">
        <f t="shared" si="61"/>
        <v>-2.0619565281499006</v>
      </c>
      <c r="AL63">
        <f t="shared" si="40"/>
        <v>-85.086602649463984</v>
      </c>
      <c r="AN63">
        <f t="shared" si="41"/>
        <v>0</v>
      </c>
      <c r="AO63">
        <f t="shared" si="42"/>
        <v>0</v>
      </c>
      <c r="AP63">
        <f t="shared" si="43"/>
        <v>-1.8890333820925126E-5</v>
      </c>
      <c r="AQ63">
        <f t="shared" si="44"/>
        <v>-0.22909930748569252</v>
      </c>
      <c r="AR63">
        <f t="shared" si="45"/>
        <v>-0.22911819781951345</v>
      </c>
      <c r="AS63">
        <f t="shared" si="46"/>
        <v>-7.4846756939690694E-3</v>
      </c>
      <c r="AT63">
        <f t="shared" si="47"/>
        <v>-5.8761447643786574E-3</v>
      </c>
      <c r="AU63">
        <f t="shared" si="48"/>
        <v>-0.2424790182778612</v>
      </c>
      <c r="AW63">
        <v>60</v>
      </c>
      <c r="AX63">
        <f>IF(Z63&gt;0, (R63*SUMPRODUCT(K63:$K$98, X63:$X$98)-K63*$AZ$3)/Z63, 0)</f>
        <v>-202379.29683048817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0.77900909500000004</v>
      </c>
      <c r="Q64" s="5">
        <f t="shared" si="60"/>
        <v>50</v>
      </c>
      <c r="R64">
        <f t="shared" si="31"/>
        <v>250000</v>
      </c>
      <c r="S64">
        <f t="shared" si="32"/>
        <v>-863417.86806050129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-26.830127055379872</v>
      </c>
      <c r="AC64">
        <f t="shared" si="33"/>
        <v>-24.151350102634723</v>
      </c>
      <c r="AE64">
        <f t="shared" si="34"/>
        <v>0</v>
      </c>
      <c r="AF64">
        <f t="shared" si="35"/>
        <v>0</v>
      </c>
      <c r="AG64">
        <f t="shared" si="36"/>
        <v>-1.3985898946523997E-3</v>
      </c>
      <c r="AH64">
        <f t="shared" si="37"/>
        <v>-25.818986086374469</v>
      </c>
      <c r="AI64">
        <f t="shared" si="38"/>
        <v>-25.820384676269121</v>
      </c>
      <c r="AJ64">
        <f t="shared" si="39"/>
        <v>-2.6787769527451495</v>
      </c>
      <c r="AK64">
        <f t="shared" si="61"/>
        <v>-1.8781088938765913</v>
      </c>
      <c r="AL64">
        <f t="shared" si="40"/>
        <v>-30.377270522890861</v>
      </c>
      <c r="AN64">
        <f t="shared" si="41"/>
        <v>0</v>
      </c>
      <c r="AO64">
        <f t="shared" si="42"/>
        <v>0</v>
      </c>
      <c r="AP64">
        <f t="shared" si="43"/>
        <v>-3.5586505612759816E-6</v>
      </c>
      <c r="AQ64">
        <f t="shared" si="44"/>
        <v>-6.5695276134315958E-2</v>
      </c>
      <c r="AR64">
        <f t="shared" si="45"/>
        <v>-6.569883478487723E-2</v>
      </c>
      <c r="AS64">
        <f t="shared" si="46"/>
        <v>-6.816030305144557E-3</v>
      </c>
      <c r="AT64">
        <f t="shared" si="47"/>
        <v>-4.7787655944650205E-3</v>
      </c>
      <c r="AU64">
        <f t="shared" si="48"/>
        <v>-7.7293630684486817E-2</v>
      </c>
      <c r="AW64">
        <v>61</v>
      </c>
      <c r="AX64">
        <f>IF(Z64&gt;0, (R64*SUMPRODUCT(K64:$K$98, X64:$X$98)-K64*$AZ$3)/Z64, 0)</f>
        <v>-863417.86806050129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0.78135831499999997</v>
      </c>
      <c r="Q65" s="5">
        <f t="shared" si="60"/>
        <v>50</v>
      </c>
      <c r="R65">
        <f t="shared" si="31"/>
        <v>250000</v>
      </c>
      <c r="S65">
        <f t="shared" si="32"/>
        <v>-3704664.0911367135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-24.151350102634723</v>
      </c>
      <c r="AC65">
        <f t="shared" si="33"/>
        <v>-21.62072728927722</v>
      </c>
      <c r="AE65">
        <f t="shared" si="34"/>
        <v>0</v>
      </c>
      <c r="AF65">
        <f t="shared" si="35"/>
        <v>0</v>
      </c>
      <c r="AG65">
        <f t="shared" si="36"/>
        <v>-2.9180415224424927E-4</v>
      </c>
      <c r="AH65">
        <f t="shared" si="37"/>
        <v>-5.4639992173081326</v>
      </c>
      <c r="AI65">
        <f t="shared" si="38"/>
        <v>-5.4642910214603768</v>
      </c>
      <c r="AJ65">
        <f t="shared" si="39"/>
        <v>-2.5306228133575033</v>
      </c>
      <c r="AK65">
        <f t="shared" si="61"/>
        <v>-1.6905945071844308</v>
      </c>
      <c r="AL65">
        <f t="shared" si="40"/>
        <v>-9.6855083420023114</v>
      </c>
      <c r="AN65">
        <f t="shared" si="41"/>
        <v>0</v>
      </c>
      <c r="AO65">
        <f t="shared" si="42"/>
        <v>0</v>
      </c>
      <c r="AP65">
        <f t="shared" si="43"/>
        <v>-6.6293111556322931E-7</v>
      </c>
      <c r="AQ65">
        <f t="shared" si="44"/>
        <v>-1.2413308956394666E-2</v>
      </c>
      <c r="AR65">
        <f t="shared" si="45"/>
        <v>-1.241397188751023E-2</v>
      </c>
      <c r="AS65">
        <f t="shared" si="46"/>
        <v>-5.7491594681785734E-3</v>
      </c>
      <c r="AT65">
        <f t="shared" si="47"/>
        <v>-3.8407531009865188E-3</v>
      </c>
      <c r="AU65">
        <f t="shared" si="48"/>
        <v>-2.2003884456675324E-2</v>
      </c>
      <c r="AW65">
        <v>62</v>
      </c>
      <c r="AX65">
        <f>IF(Z65&gt;0, (R65*SUMPRODUCT(K65:$K$98, X65:$X$98)-K65*$AZ$3)/Z65, 0)</f>
        <v>-3704664.0911367135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0.78389590600000003</v>
      </c>
      <c r="Q66" s="5">
        <f t="shared" si="60"/>
        <v>50</v>
      </c>
      <c r="R66">
        <f t="shared" si="31"/>
        <v>250000</v>
      </c>
      <c r="S66">
        <f t="shared" si="32"/>
        <v>-16057821.21988159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-21.62072728927722</v>
      </c>
      <c r="AC66">
        <f t="shared" si="33"/>
        <v>-19.314999446901627</v>
      </c>
      <c r="AE66">
        <f t="shared" si="34"/>
        <v>0</v>
      </c>
      <c r="AF66">
        <f t="shared" si="35"/>
        <v>0</v>
      </c>
      <c r="AG66">
        <f t="shared" si="36"/>
        <v>-6.0142030423739064E-5</v>
      </c>
      <c r="AH66">
        <f t="shared" si="37"/>
        <v>-1.1437204014903386</v>
      </c>
      <c r="AI66">
        <f t="shared" si="38"/>
        <v>-1.1437805435207624</v>
      </c>
      <c r="AJ66">
        <f t="shared" si="39"/>
        <v>-2.3057278423755925</v>
      </c>
      <c r="AK66">
        <f t="shared" si="61"/>
        <v>-1.5134509102494056</v>
      </c>
      <c r="AL66">
        <f t="shared" si="40"/>
        <v>-4.96295929614576</v>
      </c>
      <c r="AN66">
        <f t="shared" si="41"/>
        <v>0</v>
      </c>
      <c r="AO66">
        <f t="shared" si="42"/>
        <v>0</v>
      </c>
      <c r="AP66">
        <f t="shared" si="43"/>
        <v>-1.2199358656925774E-7</v>
      </c>
      <c r="AQ66">
        <f t="shared" si="44"/>
        <v>-2.3199508368304833E-3</v>
      </c>
      <c r="AR66">
        <f t="shared" si="45"/>
        <v>-2.3200728304170527E-3</v>
      </c>
      <c r="AS66">
        <f t="shared" si="46"/>
        <v>-4.6769955580509828E-3</v>
      </c>
      <c r="AT66">
        <f t="shared" si="47"/>
        <v>-3.0699213734053732E-3</v>
      </c>
      <c r="AU66">
        <f t="shared" si="48"/>
        <v>-1.0066989761873408E-2</v>
      </c>
      <c r="AW66">
        <v>63</v>
      </c>
      <c r="AX66">
        <f>IF(Z66&gt;0, (R66*SUMPRODUCT(K66:$K$98, X66:$X$98)-K66*$AZ$3)/Z66, 0)</f>
        <v>-16057821.21988159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0.78669207100000005</v>
      </c>
      <c r="Q67" s="5">
        <f t="shared" si="60"/>
        <v>50</v>
      </c>
      <c r="R67">
        <f t="shared" ref="R67:R98" si="62">$C$6</f>
        <v>250000</v>
      </c>
      <c r="S67">
        <f t="shared" ref="S67:S98" si="63">AX67</f>
        <v>-70528561.72161895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-19.314999446901627</v>
      </c>
      <c r="AC67">
        <f t="shared" ref="AC67:AC98" si="64">S67*Z67</f>
        <v>-17.247550512620613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-1.2227351651305378E-5</v>
      </c>
      <c r="AH67">
        <f t="shared" ref="AH67:AH98" si="68">-X67*R67</f>
        <v>-0.23656629234098148</v>
      </c>
      <c r="AI67">
        <f t="shared" ref="AI67:AI98" si="69">SUM(AE67:AH67)</f>
        <v>-0.23657851969263277</v>
      </c>
      <c r="AJ67">
        <f t="shared" ref="AJ67:AJ98" si="70">AB67-AC67</f>
        <v>-2.0674489342810141</v>
      </c>
      <c r="AK67">
        <f t="shared" si="61"/>
        <v>-1.3520499612831141</v>
      </c>
      <c r="AL67">
        <f t="shared" ref="AL67:AL98" si="71">SUM(AI67:AK67)</f>
        <v>-3.6560774152567608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-2.2144878068462495E-8</v>
      </c>
      <c r="AQ67">
        <f t="shared" ref="AQ67:AQ98" si="75">AH67*$K67</f>
        <v>-4.2844369315574621E-4</v>
      </c>
      <c r="AR67">
        <f t="shared" ref="AR67:AR98" si="76">AI67*$K67</f>
        <v>-4.2846583803381465E-4</v>
      </c>
      <c r="AS67">
        <f t="shared" ref="AS67:AS98" si="77">AJ67*$K67</f>
        <v>-3.7443434905659236E-3</v>
      </c>
      <c r="AT67">
        <f t="shared" ref="AT67:AT98" si="78">AK67*$K67</f>
        <v>-2.4486890038766108E-3</v>
      </c>
      <c r="AU67">
        <f t="shared" ref="AU67:AU98" si="79">AL67*$K67</f>
        <v>-6.6214983324763485E-3</v>
      </c>
      <c r="AW67">
        <v>64</v>
      </c>
      <c r="AX67">
        <f>IF(Z67&gt;0, (R67*SUMPRODUCT(K67:$K$98, X67:$X$98)-K67*$AZ$3)/Z67, 0)</f>
        <v>-70528561.72161895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0.78978433000000003</v>
      </c>
      <c r="Q68" s="5">
        <f t="shared" si="60"/>
        <v>50</v>
      </c>
      <c r="R68">
        <f t="shared" si="62"/>
        <v>250000</v>
      </c>
      <c r="S68">
        <f t="shared" si="63"/>
        <v>-314528092.25394231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-17.247550512620613</v>
      </c>
      <c r="AC68">
        <f t="shared" si="64"/>
        <v>-15.399971023172837</v>
      </c>
      <c r="AE68">
        <f t="shared" si="65"/>
        <v>0</v>
      </c>
      <c r="AF68">
        <f t="shared" si="66"/>
        <v>0</v>
      </c>
      <c r="AG68">
        <f t="shared" si="67"/>
        <v>-2.4481074031917117E-6</v>
      </c>
      <c r="AH68">
        <f t="shared" si="68"/>
        <v>-4.8284853658003057E-2</v>
      </c>
      <c r="AI68">
        <f t="shared" si="69"/>
        <v>-4.828730176540625E-2</v>
      </c>
      <c r="AJ68">
        <f t="shared" si="70"/>
        <v>-1.8475794894477762</v>
      </c>
      <c r="AK68">
        <f t="shared" si="61"/>
        <v>-1.2073285358834431</v>
      </c>
      <c r="AL68">
        <f t="shared" si="71"/>
        <v>-3.1031953270966257</v>
      </c>
      <c r="AN68">
        <f t="shared" si="72"/>
        <v>0</v>
      </c>
      <c r="AO68">
        <f t="shared" si="73"/>
        <v>0</v>
      </c>
      <c r="AP68">
        <f t="shared" si="74"/>
        <v>-3.9587067853085023E-9</v>
      </c>
      <c r="AQ68">
        <f t="shared" si="75"/>
        <v>-7.8078918251037253E-5</v>
      </c>
      <c r="AR68">
        <f t="shared" si="76"/>
        <v>-7.8082876957822565E-5</v>
      </c>
      <c r="AS68">
        <f t="shared" si="77"/>
        <v>-2.9876244202922202E-3</v>
      </c>
      <c r="AT68">
        <f t="shared" si="78"/>
        <v>-1.9523079995866037E-3</v>
      </c>
      <c r="AU68">
        <f t="shared" si="79"/>
        <v>-5.0180152968366462E-3</v>
      </c>
      <c r="AW68">
        <v>65</v>
      </c>
      <c r="AX68">
        <f>IF(Z68&gt;0, (R68*SUMPRODUCT(K68:$K$98, X68:$X$98)-K68*$AZ$3)/Z68, 0)</f>
        <v>-314528092.25394231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0.79285550900000001</v>
      </c>
      <c r="Q69" s="5">
        <f t="shared" ref="Q69:Q98" si="91">$C$8</f>
        <v>50</v>
      </c>
      <c r="R69">
        <f t="shared" si="62"/>
        <v>250000</v>
      </c>
      <c r="S69">
        <f t="shared" si="63"/>
        <v>-1424488399.2314196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-15.399971023172837</v>
      </c>
      <c r="AC69">
        <f t="shared" si="64"/>
        <v>-13.750042018929541</v>
      </c>
      <c r="AE69">
        <f t="shared" si="65"/>
        <v>0</v>
      </c>
      <c r="AF69">
        <f t="shared" si="66"/>
        <v>0</v>
      </c>
      <c r="AG69">
        <f t="shared" si="67"/>
        <v>-4.8263088791556169E-7</v>
      </c>
      <c r="AH69">
        <f t="shared" si="68"/>
        <v>-9.7049772062211652E-3</v>
      </c>
      <c r="AI69">
        <f t="shared" si="69"/>
        <v>-9.7054598371090813E-3</v>
      </c>
      <c r="AJ69">
        <f t="shared" si="70"/>
        <v>-1.6499290042432957</v>
      </c>
      <c r="AK69">
        <f t="shared" si="61"/>
        <v>-1.0779979716220986</v>
      </c>
      <c r="AL69">
        <f t="shared" si="71"/>
        <v>-2.7376324357025035</v>
      </c>
      <c r="AN69">
        <f t="shared" si="72"/>
        <v>0</v>
      </c>
      <c r="AO69">
        <f t="shared" si="73"/>
        <v>0</v>
      </c>
      <c r="AP69">
        <f t="shared" si="74"/>
        <v>-6.968189591141882E-10</v>
      </c>
      <c r="AQ69">
        <f t="shared" si="75"/>
        <v>-1.4011975371640743E-5</v>
      </c>
      <c r="AR69">
        <f t="shared" si="76"/>
        <v>-1.4012672190599858E-5</v>
      </c>
      <c r="AS69">
        <f t="shared" si="77"/>
        <v>-2.3821554735433082E-3</v>
      </c>
      <c r="AT69">
        <f t="shared" si="78"/>
        <v>-1.5564056162197749E-3</v>
      </c>
      <c r="AU69">
        <f t="shared" si="79"/>
        <v>-3.9525737619536833E-3</v>
      </c>
      <c r="AW69">
        <v>66</v>
      </c>
      <c r="AX69">
        <f>IF(Z69&gt;0, (R69*SUMPRODUCT(K69:$K$98, X69:$X$98)-K69*$AZ$3)/Z69, 0)</f>
        <v>-1424488399.2314196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0.79617230500000002</v>
      </c>
      <c r="Q70" s="5">
        <f t="shared" si="91"/>
        <v>50</v>
      </c>
      <c r="R70">
        <f t="shared" si="62"/>
        <v>250000</v>
      </c>
      <c r="S70">
        <f t="shared" si="63"/>
        <v>-6561837847.8632326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-13.750042018929541</v>
      </c>
      <c r="AC70">
        <f t="shared" si="64"/>
        <v>-12.276835420939252</v>
      </c>
      <c r="AE70">
        <f t="shared" si="65"/>
        <v>0</v>
      </c>
      <c r="AF70">
        <f t="shared" si="66"/>
        <v>0</v>
      </c>
      <c r="AG70">
        <f t="shared" si="67"/>
        <v>-9.3547232540476641E-8</v>
      </c>
      <c r="AH70">
        <f t="shared" si="68"/>
        <v>-1.9212867324796469E-3</v>
      </c>
      <c r="AI70">
        <f t="shared" si="69"/>
        <v>-1.9213802797121873E-3</v>
      </c>
      <c r="AJ70">
        <f t="shared" si="70"/>
        <v>-1.4732065979902895</v>
      </c>
      <c r="AK70">
        <f t="shared" si="61"/>
        <v>-0.96250294132506797</v>
      </c>
      <c r="AL70">
        <f t="shared" si="71"/>
        <v>-2.4376309195950698</v>
      </c>
      <c r="AN70">
        <f t="shared" si="72"/>
        <v>0</v>
      </c>
      <c r="AO70">
        <f t="shared" si="73"/>
        <v>0</v>
      </c>
      <c r="AP70">
        <f t="shared" si="74"/>
        <v>-1.205917970333949E-10</v>
      </c>
      <c r="AQ70">
        <f t="shared" si="75"/>
        <v>-2.4767319502037678E-6</v>
      </c>
      <c r="AR70">
        <f t="shared" si="76"/>
        <v>-2.4768525420008008E-6</v>
      </c>
      <c r="AS70">
        <f t="shared" si="77"/>
        <v>-1.8991115635220263E-3</v>
      </c>
      <c r="AT70">
        <f t="shared" si="78"/>
        <v>-1.2407631545283424E-3</v>
      </c>
      <c r="AU70">
        <f t="shared" si="79"/>
        <v>-3.1423515705923696E-3</v>
      </c>
      <c r="AW70">
        <v>67</v>
      </c>
      <c r="AX70">
        <f>IF(Z70&gt;0, (R70*SUMPRODUCT(K70:$K$98, X70:$X$98)-K70*$AZ$3)/Z70, 0)</f>
        <v>-6561837847.8632326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0.79964768799999997</v>
      </c>
      <c r="Q71" s="5">
        <f t="shared" si="91"/>
        <v>50</v>
      </c>
      <c r="R71">
        <f t="shared" si="62"/>
        <v>250000</v>
      </c>
      <c r="S71">
        <f t="shared" si="63"/>
        <v>-30778638217.868362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-12.276835420939252</v>
      </c>
      <c r="AC71">
        <f t="shared" si="64"/>
        <v>-10.961462353059</v>
      </c>
      <c r="AE71">
        <f t="shared" si="65"/>
        <v>0</v>
      </c>
      <c r="AF71">
        <f t="shared" si="66"/>
        <v>0</v>
      </c>
      <c r="AG71">
        <f t="shared" si="67"/>
        <v>-1.7806931995281368E-8</v>
      </c>
      <c r="AH71">
        <f t="shared" si="68"/>
        <v>-3.7402414109895249E-4</v>
      </c>
      <c r="AI71">
        <f t="shared" si="69"/>
        <v>-3.7404194803094778E-4</v>
      </c>
      <c r="AJ71">
        <f t="shared" si="70"/>
        <v>-1.3153730678802518</v>
      </c>
      <c r="AK71">
        <f t="shared" si="61"/>
        <v>-0.85937847946574775</v>
      </c>
      <c r="AL71">
        <f t="shared" si="71"/>
        <v>-2.1751255892940304</v>
      </c>
      <c r="AN71">
        <f t="shared" si="72"/>
        <v>0</v>
      </c>
      <c r="AO71">
        <f t="shared" si="73"/>
        <v>0</v>
      </c>
      <c r="AP71">
        <f t="shared" si="74"/>
        <v>-2.0495470869233453E-11</v>
      </c>
      <c r="AQ71">
        <f t="shared" si="75"/>
        <v>-4.3049532004249762E-7</v>
      </c>
      <c r="AR71">
        <f t="shared" si="76"/>
        <v>-4.3051581551336685E-7</v>
      </c>
      <c r="AS71">
        <f t="shared" si="77"/>
        <v>-1.5139716601409951E-3</v>
      </c>
      <c r="AT71">
        <f t="shared" si="78"/>
        <v>-9.8912977239446463E-4</v>
      </c>
      <c r="AU71">
        <f t="shared" si="79"/>
        <v>-2.5035319483509731E-3</v>
      </c>
      <c r="AW71">
        <v>68</v>
      </c>
      <c r="AX71">
        <f>IF(Z71&gt;0, (R71*SUMPRODUCT(K71:$K$98, X71:$X$98)-K71*$AZ$3)/Z71, 0)</f>
        <v>-30778638217.868362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0.80323853099999998</v>
      </c>
      <c r="Q72" s="5">
        <f t="shared" si="91"/>
        <v>50</v>
      </c>
      <c r="R72">
        <f t="shared" si="62"/>
        <v>250000</v>
      </c>
      <c r="S72">
        <f t="shared" si="63"/>
        <v>-147144527081.08542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-10.961462353059</v>
      </c>
      <c r="AC72">
        <f t="shared" si="64"/>
        <v>-9.7870203330077139</v>
      </c>
      <c r="AE72">
        <f t="shared" si="65"/>
        <v>0</v>
      </c>
      <c r="AF72">
        <f t="shared" si="66"/>
        <v>0</v>
      </c>
      <c r="AG72">
        <f t="shared" si="67"/>
        <v>-3.3256487778218493E-9</v>
      </c>
      <c r="AH72">
        <f t="shared" si="68"/>
        <v>-7.1516069487533523E-5</v>
      </c>
      <c r="AI72">
        <f t="shared" si="69"/>
        <v>-7.1519395136311343E-5</v>
      </c>
      <c r="AJ72">
        <f t="shared" si="70"/>
        <v>-1.174442020051286</v>
      </c>
      <c r="AK72">
        <f t="shared" si="61"/>
        <v>-0.76730236471413005</v>
      </c>
      <c r="AL72">
        <f t="shared" si="71"/>
        <v>-1.9418159041605523</v>
      </c>
      <c r="AN72">
        <f t="shared" si="72"/>
        <v>0</v>
      </c>
      <c r="AO72">
        <f t="shared" si="73"/>
        <v>0</v>
      </c>
      <c r="AP72">
        <f t="shared" si="74"/>
        <v>-3.4176466494506662E-12</v>
      </c>
      <c r="AQ72">
        <f t="shared" si="75"/>
        <v>-7.3494428183733795E-8</v>
      </c>
      <c r="AR72">
        <f t="shared" si="76"/>
        <v>-7.3497845830383238E-8</v>
      </c>
      <c r="AS72">
        <f t="shared" si="77"/>
        <v>-1.2069307683871616E-3</v>
      </c>
      <c r="AT72">
        <f t="shared" si="78"/>
        <v>-7.8852835373624552E-4</v>
      </c>
      <c r="AU72">
        <f t="shared" si="79"/>
        <v>-1.9955326199692374E-3</v>
      </c>
      <c r="AW72">
        <v>69</v>
      </c>
      <c r="AX72">
        <f>IF(Z72&gt;0, (R72*SUMPRODUCT(K72:$K$98, X72:$X$98)-K72*$AZ$3)/Z72, 0)</f>
        <v>-147144527081.08542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0.80709142899999997</v>
      </c>
      <c r="Q73" s="5">
        <f t="shared" si="91"/>
        <v>50</v>
      </c>
      <c r="R73">
        <f t="shared" si="62"/>
        <v>250000</v>
      </c>
      <c r="S73">
        <f t="shared" si="63"/>
        <v>-718277127645.08459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-9.7870203330077139</v>
      </c>
      <c r="AC73">
        <f t="shared" si="64"/>
        <v>-8.7384110756569555</v>
      </c>
      <c r="AE73">
        <f t="shared" si="65"/>
        <v>0</v>
      </c>
      <c r="AF73">
        <f t="shared" si="66"/>
        <v>0</v>
      </c>
      <c r="AG73">
        <f t="shared" si="67"/>
        <v>-6.0828966559929104E-10</v>
      </c>
      <c r="AH73">
        <f t="shared" si="68"/>
        <v>-1.3420513122221698E-5</v>
      </c>
      <c r="AI73">
        <f t="shared" si="69"/>
        <v>-1.3421121411887297E-5</v>
      </c>
      <c r="AJ73">
        <f t="shared" si="70"/>
        <v>-1.0486092573507584</v>
      </c>
      <c r="AK73">
        <f t="shared" ref="AK73:AK98" si="92">G73*SUM(AB73:AB73, AE73:AF73)</f>
        <v>-0.68509142331054007</v>
      </c>
      <c r="AL73">
        <f t="shared" si="71"/>
        <v>-1.7337141017827102</v>
      </c>
      <c r="AN73">
        <f t="shared" si="72"/>
        <v>0</v>
      </c>
      <c r="AO73">
        <f t="shared" si="73"/>
        <v>0</v>
      </c>
      <c r="AP73">
        <f t="shared" si="74"/>
        <v>-5.5814005788746371E-13</v>
      </c>
      <c r="AQ73">
        <f t="shared" si="75"/>
        <v>-1.2314077313045535E-8</v>
      </c>
      <c r="AR73">
        <f t="shared" si="76"/>
        <v>-1.2314635453103423E-8</v>
      </c>
      <c r="AS73">
        <f t="shared" si="77"/>
        <v>-9.6215810443281142E-4</v>
      </c>
      <c r="AT73">
        <f t="shared" si="78"/>
        <v>-6.28609999954593E-4</v>
      </c>
      <c r="AU73">
        <f t="shared" si="79"/>
        <v>-1.5907804190228574E-3</v>
      </c>
      <c r="AW73">
        <v>70</v>
      </c>
      <c r="AX73">
        <f>IF(Z73&gt;0, (R73*SUMPRODUCT(K73:$K$98, X73:$X$98)-K73*$AZ$3)/Z73, 0)</f>
        <v>-718277127645.08459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0.81105379099999997</v>
      </c>
      <c r="Q74" s="5">
        <f t="shared" si="91"/>
        <v>50</v>
      </c>
      <c r="R74">
        <f t="shared" si="62"/>
        <v>250000</v>
      </c>
      <c r="S74">
        <f t="shared" si="63"/>
        <v>-3583863935622.0166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-8.7384110756569555</v>
      </c>
      <c r="AC74">
        <f t="shared" si="64"/>
        <v>-7.8021527568592601</v>
      </c>
      <c r="AE74">
        <f t="shared" si="65"/>
        <v>0</v>
      </c>
      <c r="AF74">
        <f t="shared" si="66"/>
        <v>0</v>
      </c>
      <c r="AG74">
        <f t="shared" si="67"/>
        <v>-1.088511296328709E-10</v>
      </c>
      <c r="AH74">
        <f t="shared" si="68"/>
        <v>-2.4667781965521362E-6</v>
      </c>
      <c r="AI74">
        <f t="shared" si="69"/>
        <v>-2.4668870476817689E-6</v>
      </c>
      <c r="AJ74">
        <f t="shared" si="70"/>
        <v>-0.93625831879769539</v>
      </c>
      <c r="AK74">
        <f t="shared" si="92"/>
        <v>-0.61168877529598698</v>
      </c>
      <c r="AL74">
        <f t="shared" si="71"/>
        <v>-1.5479495609807299</v>
      </c>
      <c r="AN74">
        <f t="shared" si="72"/>
        <v>0</v>
      </c>
      <c r="AO74">
        <f t="shared" si="73"/>
        <v>0</v>
      </c>
      <c r="AP74">
        <f t="shared" si="74"/>
        <v>-8.9175935223216282E-14</v>
      </c>
      <c r="AQ74">
        <f t="shared" si="75"/>
        <v>-2.0209000440115485E-9</v>
      </c>
      <c r="AR74">
        <f t="shared" si="76"/>
        <v>-2.0209892199467717E-9</v>
      </c>
      <c r="AS74">
        <f t="shared" si="77"/>
        <v>-7.6702659376065682E-4</v>
      </c>
      <c r="AT74">
        <f t="shared" si="78"/>
        <v>-5.0112404700383586E-4</v>
      </c>
      <c r="AU74">
        <f t="shared" si="79"/>
        <v>-1.2681526617537124E-3</v>
      </c>
      <c r="AW74">
        <v>71</v>
      </c>
      <c r="AX74">
        <f>IF(Z74&gt;0, (R74*SUMPRODUCT(K74:$K$98, X74:$X$98)-K74*$AZ$3)/Z74, 0)</f>
        <v>-3583863935622.0166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0.81525055400000002</v>
      </c>
      <c r="Q75" s="5">
        <f t="shared" si="91"/>
        <v>50</v>
      </c>
      <c r="R75">
        <f t="shared" si="62"/>
        <v>250000</v>
      </c>
      <c r="S75">
        <f t="shared" si="63"/>
        <v>-18311236962422.918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-7.8021527568592601</v>
      </c>
      <c r="AC75">
        <f t="shared" si="64"/>
        <v>-6.9662078203875044</v>
      </c>
      <c r="AE75">
        <f t="shared" si="65"/>
        <v>0</v>
      </c>
      <c r="AF75">
        <f t="shared" si="66"/>
        <v>0</v>
      </c>
      <c r="AG75">
        <f t="shared" si="67"/>
        <v>-1.9021674599818366E-11</v>
      </c>
      <c r="AH75">
        <f t="shared" si="68"/>
        <v>-4.4370471868361911E-7</v>
      </c>
      <c r="AI75">
        <f t="shared" si="69"/>
        <v>-4.4372374035821894E-7</v>
      </c>
      <c r="AJ75">
        <f t="shared" si="70"/>
        <v>-0.83594493647175572</v>
      </c>
      <c r="AK75">
        <f t="shared" si="92"/>
        <v>-0.54615069298014829</v>
      </c>
      <c r="AL75">
        <f t="shared" si="71"/>
        <v>-1.3820960731756444</v>
      </c>
      <c r="AN75">
        <f t="shared" si="72"/>
        <v>0</v>
      </c>
      <c r="AO75">
        <f t="shared" si="73"/>
        <v>0</v>
      </c>
      <c r="AP75">
        <f t="shared" si="74"/>
        <v>-1.3913790425704395E-14</v>
      </c>
      <c r="AQ75">
        <f t="shared" si="75"/>
        <v>-3.2455683300979991E-10</v>
      </c>
      <c r="AR75">
        <f t="shared" si="76"/>
        <v>-3.2457074680022559E-10</v>
      </c>
      <c r="AS75">
        <f t="shared" si="77"/>
        <v>-6.1146891102888741E-4</v>
      </c>
      <c r="AT75">
        <f t="shared" si="78"/>
        <v>-3.994930227148124E-4</v>
      </c>
      <c r="AU75">
        <f t="shared" si="79"/>
        <v>-1.0109622583144467E-3</v>
      </c>
      <c r="AW75">
        <v>72</v>
      </c>
      <c r="AX75">
        <f>IF(Z75&gt;0, (R75*SUMPRODUCT(K75:$K$98, X75:$X$98)-K75*$AZ$3)/Z75, 0)</f>
        <v>-18311236962422.918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0.81969331899999998</v>
      </c>
      <c r="Q76" s="5">
        <f t="shared" si="91"/>
        <v>50</v>
      </c>
      <c r="R76">
        <f t="shared" si="62"/>
        <v>250000</v>
      </c>
      <c r="S76">
        <f t="shared" si="63"/>
        <v>-95999279776897.484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-6.9662078203875044</v>
      </c>
      <c r="AC76">
        <f t="shared" si="64"/>
        <v>-6.2198284113436211</v>
      </c>
      <c r="AE76">
        <f t="shared" si="65"/>
        <v>0</v>
      </c>
      <c r="AF76">
        <f t="shared" si="66"/>
        <v>0</v>
      </c>
      <c r="AG76">
        <f t="shared" si="67"/>
        <v>-3.2395182681570706E-12</v>
      </c>
      <c r="AH76">
        <f t="shared" si="68"/>
        <v>-7.7959697928315556E-8</v>
      </c>
      <c r="AI76">
        <f t="shared" si="69"/>
        <v>-7.7962937446583713E-8</v>
      </c>
      <c r="AJ76">
        <f t="shared" si="70"/>
        <v>-0.74637940904388334</v>
      </c>
      <c r="AK76">
        <f t="shared" si="92"/>
        <v>-0.48763454742712536</v>
      </c>
      <c r="AL76">
        <f t="shared" si="71"/>
        <v>-1.2340140344339461</v>
      </c>
      <c r="AN76">
        <f t="shared" si="72"/>
        <v>0</v>
      </c>
      <c r="AO76">
        <f t="shared" si="73"/>
        <v>0</v>
      </c>
      <c r="AP76">
        <f t="shared" si="74"/>
        <v>-2.115724524581512E-15</v>
      </c>
      <c r="AQ76">
        <f t="shared" si="75"/>
        <v>-5.091536184783954E-11</v>
      </c>
      <c r="AR76">
        <f t="shared" si="76"/>
        <v>-5.0917477572364123E-11</v>
      </c>
      <c r="AS76">
        <f t="shared" si="77"/>
        <v>-4.8745927315148405E-4</v>
      </c>
      <c r="AT76">
        <f t="shared" si="78"/>
        <v>-3.1847339191320555E-4</v>
      </c>
      <c r="AU76">
        <f t="shared" si="79"/>
        <v>-8.059327159821672E-4</v>
      </c>
      <c r="AW76">
        <v>73</v>
      </c>
      <c r="AX76">
        <f>IF(Z76&gt;0, (R76*SUMPRODUCT(K76:$K$98, X76:$X$98)-K76*$AZ$3)/Z76, 0)</f>
        <v>-95999279776897.484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0.82421808699999999</v>
      </c>
      <c r="Q77" s="5">
        <f t="shared" si="91"/>
        <v>50</v>
      </c>
      <c r="R77">
        <f t="shared" si="62"/>
        <v>250000</v>
      </c>
      <c r="S77">
        <f t="shared" si="63"/>
        <v>-517026502514967.94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-6.2198284113436211</v>
      </c>
      <c r="AC77">
        <f t="shared" si="64"/>
        <v>-5.5534182244584276</v>
      </c>
      <c r="AE77">
        <f t="shared" si="65"/>
        <v>0</v>
      </c>
      <c r="AF77">
        <f t="shared" si="66"/>
        <v>0</v>
      </c>
      <c r="AG77">
        <f t="shared" si="67"/>
        <v>-5.3705353569352624E-13</v>
      </c>
      <c r="AH77">
        <f t="shared" si="68"/>
        <v>-1.3350347748909868E-8</v>
      </c>
      <c r="AI77">
        <f t="shared" si="69"/>
        <v>-1.3350884802445562E-8</v>
      </c>
      <c r="AJ77">
        <f t="shared" si="70"/>
        <v>-0.66641018688519349</v>
      </c>
      <c r="AK77">
        <f t="shared" si="92"/>
        <v>-0.43538798879405349</v>
      </c>
      <c r="AL77">
        <f t="shared" si="71"/>
        <v>-1.1017981890301318</v>
      </c>
      <c r="AN77">
        <f t="shared" si="72"/>
        <v>0</v>
      </c>
      <c r="AO77">
        <f t="shared" si="73"/>
        <v>0</v>
      </c>
      <c r="AP77">
        <f t="shared" si="74"/>
        <v>-3.1316862416619524E-16</v>
      </c>
      <c r="AQ77">
        <f t="shared" si="75"/>
        <v>-7.7849036619176707E-12</v>
      </c>
      <c r="AR77">
        <f t="shared" si="76"/>
        <v>-7.7852168305418375E-12</v>
      </c>
      <c r="AS77">
        <f t="shared" si="77"/>
        <v>-3.885995482511238E-4</v>
      </c>
      <c r="AT77">
        <f t="shared" si="78"/>
        <v>-2.5388503820768005E-4</v>
      </c>
      <c r="AU77">
        <f t="shared" si="79"/>
        <v>-6.4248459424402066E-4</v>
      </c>
      <c r="AW77">
        <v>74</v>
      </c>
      <c r="AX77">
        <f>IF(Z77&gt;0, (R77*SUMPRODUCT(K77:$K$98, X77:$X$98)-K77*$AZ$3)/Z77, 0)</f>
        <v>-517026502514967.94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0.82894669600000004</v>
      </c>
      <c r="Q78" s="5">
        <f t="shared" si="91"/>
        <v>50</v>
      </c>
      <c r="R78">
        <f t="shared" si="62"/>
        <v>250000</v>
      </c>
      <c r="S78">
        <f t="shared" si="63"/>
        <v>-2866323101434598.5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-5.5534182244584276</v>
      </c>
      <c r="AC78">
        <f t="shared" si="64"/>
        <v>-4.9584091289875447</v>
      </c>
      <c r="AE78">
        <f t="shared" si="65"/>
        <v>0</v>
      </c>
      <c r="AF78">
        <f t="shared" si="66"/>
        <v>0</v>
      </c>
      <c r="AG78">
        <f t="shared" si="67"/>
        <v>-8.6494246348324333E-14</v>
      </c>
      <c r="AH78">
        <f t="shared" si="68"/>
        <v>-2.2259437699413334E-9</v>
      </c>
      <c r="AI78">
        <f t="shared" si="69"/>
        <v>-2.2260302641876816E-9</v>
      </c>
      <c r="AJ78">
        <f t="shared" si="70"/>
        <v>-0.59500909547088288</v>
      </c>
      <c r="AK78">
        <f t="shared" si="92"/>
        <v>-0.38873927571208999</v>
      </c>
      <c r="AL78">
        <f t="shared" si="71"/>
        <v>-0.98374837340900312</v>
      </c>
      <c r="AN78">
        <f t="shared" si="72"/>
        <v>0</v>
      </c>
      <c r="AO78">
        <f t="shared" si="73"/>
        <v>0</v>
      </c>
      <c r="AP78">
        <f t="shared" si="74"/>
        <v>-4.5032894313482135E-17</v>
      </c>
      <c r="AQ78">
        <f t="shared" si="75"/>
        <v>-1.1589290013099702E-12</v>
      </c>
      <c r="AR78">
        <f t="shared" si="76"/>
        <v>-1.1589740342042836E-12</v>
      </c>
      <c r="AS78">
        <f t="shared" si="77"/>
        <v>-3.0978918070450327E-4</v>
      </c>
      <c r="AT78">
        <f t="shared" si="78"/>
        <v>-2.0239559806259052E-4</v>
      </c>
      <c r="AU78">
        <f t="shared" si="79"/>
        <v>-5.1218477992606779E-4</v>
      </c>
      <c r="AW78">
        <v>75</v>
      </c>
      <c r="AX78">
        <f>IF(Z78&gt;0, (R78*SUMPRODUCT(K78:$K$98, X78:$X$98)-K78*$AZ$3)/Z78, 0)</f>
        <v>-2866323101434598.5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0.83370721699999994</v>
      </c>
      <c r="Q79" s="5">
        <f t="shared" si="91"/>
        <v>50</v>
      </c>
      <c r="R79">
        <f t="shared" si="62"/>
        <v>250000</v>
      </c>
      <c r="S79">
        <f t="shared" si="63"/>
        <v>-1.6374505628023176E+16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-4.9584091289875447</v>
      </c>
      <c r="AC79">
        <f t="shared" si="64"/>
        <v>-4.4271510080256071</v>
      </c>
      <c r="AE79">
        <f t="shared" si="65"/>
        <v>0</v>
      </c>
      <c r="AF79">
        <f t="shared" si="66"/>
        <v>0</v>
      </c>
      <c r="AG79">
        <f t="shared" si="67"/>
        <v>-1.3518426475267205E-14</v>
      </c>
      <c r="AH79">
        <f t="shared" si="68"/>
        <v>-3.6055438704786945E-10</v>
      </c>
      <c r="AI79">
        <f t="shared" si="69"/>
        <v>-3.6056790547434471E-10</v>
      </c>
      <c r="AJ79">
        <f t="shared" si="70"/>
        <v>-0.53125812096193759</v>
      </c>
      <c r="AK79">
        <f t="shared" si="92"/>
        <v>-0.34708863902912818</v>
      </c>
      <c r="AL79">
        <f t="shared" si="71"/>
        <v>-0.87834676035163373</v>
      </c>
      <c r="AN79">
        <f t="shared" si="72"/>
        <v>0</v>
      </c>
      <c r="AO79">
        <f t="shared" si="73"/>
        <v>0</v>
      </c>
      <c r="AP79">
        <f t="shared" si="74"/>
        <v>-6.2842110524991078E-18</v>
      </c>
      <c r="AQ79">
        <f t="shared" si="75"/>
        <v>-1.6760825442655497E-13</v>
      </c>
      <c r="AR79">
        <f t="shared" si="76"/>
        <v>-1.6761453863760745E-13</v>
      </c>
      <c r="AS79">
        <f t="shared" si="77"/>
        <v>-2.4696203819186925E-4</v>
      </c>
      <c r="AT79">
        <f t="shared" si="78"/>
        <v>-1.6134853161899577E-4</v>
      </c>
      <c r="AU79">
        <f t="shared" si="79"/>
        <v>-4.0831056997847961E-4</v>
      </c>
      <c r="AW79">
        <v>76</v>
      </c>
      <c r="AX79">
        <f>IF(Z79&gt;0, (R79*SUMPRODUCT(K79:$K$98, X79:$X$98)-K79*$AZ$3)/Z79, 0)</f>
        <v>-1.6374505628023176E+16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0.83838979800000002</v>
      </c>
      <c r="Q80" s="5">
        <f t="shared" si="91"/>
        <v>50</v>
      </c>
      <c r="R80">
        <f t="shared" si="62"/>
        <v>250000</v>
      </c>
      <c r="S80">
        <f t="shared" si="63"/>
        <v>-9.6432127375805024E+16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-4.4271510080256071</v>
      </c>
      <c r="AC80">
        <f t="shared" si="64"/>
        <v>-3.9528134000230102</v>
      </c>
      <c r="AE80">
        <f t="shared" si="65"/>
        <v>0</v>
      </c>
      <c r="AF80">
        <f t="shared" si="66"/>
        <v>0</v>
      </c>
      <c r="AG80">
        <f t="shared" si="67"/>
        <v>-2.0495313686374078E-15</v>
      </c>
      <c r="AH80">
        <f t="shared" si="68"/>
        <v>-5.666855420938562E-11</v>
      </c>
      <c r="AI80">
        <f t="shared" si="69"/>
        <v>-5.6670603740754258E-11</v>
      </c>
      <c r="AJ80">
        <f t="shared" si="70"/>
        <v>-0.47433760800259694</v>
      </c>
      <c r="AK80">
        <f t="shared" si="92"/>
        <v>-0.30990057056179254</v>
      </c>
      <c r="AL80">
        <f t="shared" si="71"/>
        <v>-0.78423817862106016</v>
      </c>
      <c r="AN80">
        <f t="shared" si="72"/>
        <v>0</v>
      </c>
      <c r="AO80">
        <f t="shared" si="73"/>
        <v>0</v>
      </c>
      <c r="AP80">
        <f t="shared" si="74"/>
        <v>-8.5067009560716225E-19</v>
      </c>
      <c r="AQ80">
        <f t="shared" si="75"/>
        <v>-2.3520618012920061E-14</v>
      </c>
      <c r="AR80">
        <f t="shared" si="76"/>
        <v>-2.3521468683015668E-14</v>
      </c>
      <c r="AS80">
        <f t="shared" si="77"/>
        <v>-1.9687662483443925E-4</v>
      </c>
      <c r="AT80">
        <f t="shared" si="78"/>
        <v>-1.2862606155854012E-4</v>
      </c>
      <c r="AU80">
        <f t="shared" si="79"/>
        <v>-3.2550268641650087E-4</v>
      </c>
      <c r="AW80">
        <v>77</v>
      </c>
      <c r="AX80">
        <f>IF(Z80&gt;0, (R80*SUMPRODUCT(K80:$K$98, X80:$X$98)-K80*$AZ$3)/Z80, 0)</f>
        <v>-9.6432127375805024E+16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0.84318435700000005</v>
      </c>
      <c r="Q81" s="5">
        <f t="shared" si="91"/>
        <v>50</v>
      </c>
      <c r="R81">
        <f t="shared" si="62"/>
        <v>250000</v>
      </c>
      <c r="S81">
        <f t="shared" si="63"/>
        <v>-5.8645054415896166E+17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-3.9528134000230102</v>
      </c>
      <c r="AC81">
        <f t="shared" si="64"/>
        <v>-3.5292976785919934</v>
      </c>
      <c r="AE81">
        <f t="shared" si="65"/>
        <v>0</v>
      </c>
      <c r="AF81">
        <f t="shared" si="66"/>
        <v>0</v>
      </c>
      <c r="AG81">
        <f t="shared" si="67"/>
        <v>-3.00903265735171E-16</v>
      </c>
      <c r="AH81">
        <f t="shared" si="68"/>
        <v>-8.6406639460793133E-12</v>
      </c>
      <c r="AI81">
        <f t="shared" si="69"/>
        <v>-8.640964849345049E-12</v>
      </c>
      <c r="AJ81">
        <f t="shared" si="70"/>
        <v>-0.42351572143101679</v>
      </c>
      <c r="AK81">
        <f t="shared" si="92"/>
        <v>-0.27669693800161071</v>
      </c>
      <c r="AL81">
        <f t="shared" si="71"/>
        <v>-0.70021265944126854</v>
      </c>
      <c r="AN81">
        <f t="shared" si="72"/>
        <v>0</v>
      </c>
      <c r="AO81">
        <f t="shared" si="73"/>
        <v>0</v>
      </c>
      <c r="AP81">
        <f t="shared" si="74"/>
        <v>-1.1151042595306872E-19</v>
      </c>
      <c r="AQ81">
        <f t="shared" si="75"/>
        <v>-3.2021058820698821E-15</v>
      </c>
      <c r="AR81">
        <f t="shared" si="76"/>
        <v>-3.2022173924958351E-15</v>
      </c>
      <c r="AS81">
        <f t="shared" si="77"/>
        <v>-1.569488399509711E-4</v>
      </c>
      <c r="AT81">
        <f t="shared" si="78"/>
        <v>-1.0253990876797262E-4</v>
      </c>
      <c r="AU81">
        <f t="shared" si="79"/>
        <v>-2.5948874872214596E-4</v>
      </c>
      <c r="AW81">
        <v>78</v>
      </c>
      <c r="AX81">
        <f>IF(Z81&gt;0, (R81*SUMPRODUCT(K81:$K$98, X81:$X$98)-K81*$AZ$3)/Z81, 0)</f>
        <v>-5.8645054415896166E+17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0.84806285100000001</v>
      </c>
      <c r="Q82" s="5">
        <f t="shared" si="91"/>
        <v>50</v>
      </c>
      <c r="R82">
        <f t="shared" si="62"/>
        <v>250000</v>
      </c>
      <c r="S82">
        <f t="shared" si="63"/>
        <v>-3.6890733748976993E+18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-3.5292976785919934</v>
      </c>
      <c r="AC82">
        <f t="shared" si="64"/>
        <v>-3.1511586415999968</v>
      </c>
      <c r="AE82">
        <f t="shared" si="65"/>
        <v>0</v>
      </c>
      <c r="AF82">
        <f t="shared" si="66"/>
        <v>0</v>
      </c>
      <c r="AG82">
        <f t="shared" si="67"/>
        <v>-4.270935166323956E-17</v>
      </c>
      <c r="AH82">
        <f t="shared" si="68"/>
        <v>-1.2759244070728987E-12</v>
      </c>
      <c r="AI82">
        <f t="shared" si="69"/>
        <v>-1.2759671164245619E-12</v>
      </c>
      <c r="AJ82">
        <f t="shared" si="70"/>
        <v>-0.37813903699199658</v>
      </c>
      <c r="AK82">
        <f t="shared" si="92"/>
        <v>-0.24705083750143955</v>
      </c>
      <c r="AL82">
        <f t="shared" si="71"/>
        <v>-0.62518987449471208</v>
      </c>
      <c r="AN82">
        <f t="shared" si="72"/>
        <v>0</v>
      </c>
      <c r="AO82">
        <f t="shared" si="73"/>
        <v>0</v>
      </c>
      <c r="AP82">
        <f t="shared" si="74"/>
        <v>-1.4131671378173376E-20</v>
      </c>
      <c r="AQ82">
        <f t="shared" si="75"/>
        <v>-4.2217790066957071E-16</v>
      </c>
      <c r="AR82">
        <f t="shared" si="76"/>
        <v>-4.2219203234094887E-16</v>
      </c>
      <c r="AS82">
        <f t="shared" si="77"/>
        <v>-1.2511865429765486E-4</v>
      </c>
      <c r="AT82">
        <f t="shared" si="78"/>
        <v>-8.1744187474468426E-5</v>
      </c>
      <c r="AU82">
        <f t="shared" si="79"/>
        <v>-2.0686284177254548E-4</v>
      </c>
      <c r="AW82">
        <v>79</v>
      </c>
      <c r="AX82">
        <f>IF(Z82&gt;0, (R82*SUMPRODUCT(K82:$K$98, X82:$X$98)-K82*$AZ$3)/Z82, 0)</f>
        <v>-3.6890733748976993E+18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0.85299375700000002</v>
      </c>
      <c r="Q83" s="5">
        <f t="shared" si="91"/>
        <v>50</v>
      </c>
      <c r="R83">
        <f t="shared" si="62"/>
        <v>250000</v>
      </c>
      <c r="S83">
        <f t="shared" si="63"/>
        <v>-2.404135345351757E+19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-3.1511586415999968</v>
      </c>
      <c r="AC83">
        <f t="shared" si="64"/>
        <v>-2.8135345014285686</v>
      </c>
      <c r="AE83">
        <f t="shared" si="65"/>
        <v>0</v>
      </c>
      <c r="AF83">
        <f t="shared" si="66"/>
        <v>0</v>
      </c>
      <c r="AG83">
        <f t="shared" si="67"/>
        <v>-5.851447812346254E-18</v>
      </c>
      <c r="AH83">
        <f t="shared" si="68"/>
        <v>-1.8215405167130457E-13</v>
      </c>
      <c r="AI83">
        <f t="shared" si="69"/>
        <v>-1.8215990311911691E-13</v>
      </c>
      <c r="AJ83">
        <f t="shared" si="70"/>
        <v>-0.33762414017142817</v>
      </c>
      <c r="AK83">
        <f t="shared" si="92"/>
        <v>-0.22058110491199981</v>
      </c>
      <c r="AL83">
        <f t="shared" si="71"/>
        <v>-0.55820524508361014</v>
      </c>
      <c r="AN83">
        <f t="shared" si="72"/>
        <v>0</v>
      </c>
      <c r="AO83">
        <f t="shared" si="73"/>
        <v>0</v>
      </c>
      <c r="AP83">
        <f t="shared" si="74"/>
        <v>-1.7286850025305055E-21</v>
      </c>
      <c r="AQ83">
        <f t="shared" si="75"/>
        <v>-5.381351545338158E-17</v>
      </c>
      <c r="AR83">
        <f t="shared" si="76"/>
        <v>-5.3815244138384109E-17</v>
      </c>
      <c r="AS83">
        <f t="shared" si="77"/>
        <v>-9.9743825173513893E-5</v>
      </c>
      <c r="AT83">
        <f t="shared" si="78"/>
        <v>-6.5165965780029101E-5</v>
      </c>
      <c r="AU83">
        <f t="shared" si="79"/>
        <v>-1.6490979095359681E-4</v>
      </c>
      <c r="AW83">
        <v>80</v>
      </c>
      <c r="AX83">
        <f>IF(Z83&gt;0, (R83*SUMPRODUCT(K83:$K$98, X83:$X$98)-K83*$AZ$3)/Z83, 0)</f>
        <v>-2.404135345351757E+19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0.85794593600000002</v>
      </c>
      <c r="Q84" s="5">
        <f t="shared" si="91"/>
        <v>50</v>
      </c>
      <c r="R84">
        <f t="shared" si="62"/>
        <v>250000</v>
      </c>
      <c r="S84">
        <f t="shared" si="63"/>
        <v>-1.6255080309324215E+20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-2.8135345014285686</v>
      </c>
      <c r="AC84">
        <f t="shared" si="64"/>
        <v>-2.5120843762755078</v>
      </c>
      <c r="AE84">
        <f t="shared" si="65"/>
        <v>0</v>
      </c>
      <c r="AF84">
        <f t="shared" si="66"/>
        <v>0</v>
      </c>
      <c r="AG84">
        <f t="shared" si="67"/>
        <v>-7.7270746390423238E-19</v>
      </c>
      <c r="AH84">
        <f t="shared" si="68"/>
        <v>-2.5101129351592794E-14</v>
      </c>
      <c r="AI84">
        <f t="shared" si="69"/>
        <v>-2.5101902059056699E-14</v>
      </c>
      <c r="AJ84">
        <f t="shared" si="70"/>
        <v>-0.3014501251530608</v>
      </c>
      <c r="AK84">
        <f t="shared" si="92"/>
        <v>-0.19694741509999983</v>
      </c>
      <c r="AL84">
        <f t="shared" si="71"/>
        <v>-0.49839754025308569</v>
      </c>
      <c r="AN84">
        <f t="shared" si="72"/>
        <v>0</v>
      </c>
      <c r="AO84">
        <f t="shared" si="73"/>
        <v>0</v>
      </c>
      <c r="AP84">
        <f t="shared" si="74"/>
        <v>-2.0382132139286036E-22</v>
      </c>
      <c r="AQ84">
        <f t="shared" si="75"/>
        <v>-6.6210637167196283E-18</v>
      </c>
      <c r="AR84">
        <f t="shared" si="76"/>
        <v>-6.6212675380410215E-18</v>
      </c>
      <c r="AS84">
        <f t="shared" si="77"/>
        <v>-7.9515166751844605E-5</v>
      </c>
      <c r="AT84">
        <f t="shared" si="78"/>
        <v>-5.1949908944538499E-5</v>
      </c>
      <c r="AU84">
        <f t="shared" si="79"/>
        <v>-1.3146507569638971E-4</v>
      </c>
      <c r="AW84">
        <v>81</v>
      </c>
      <c r="AX84">
        <f>IF(Z84&gt;0, (R84*SUMPRODUCT(K84:$K$98, X84:$X$98)-K84*$AZ$3)/Z84, 0)</f>
        <v>-1.6255080309324215E+20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0.86292441799999997</v>
      </c>
      <c r="Q85" s="5">
        <f t="shared" si="91"/>
        <v>50</v>
      </c>
      <c r="R85">
        <f t="shared" si="62"/>
        <v>250000</v>
      </c>
      <c r="S85">
        <f t="shared" si="63"/>
        <v>-1.1421127752062247E+21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-2.5120843762755078</v>
      </c>
      <c r="AC85">
        <f t="shared" si="64"/>
        <v>-2.2429324788174174</v>
      </c>
      <c r="AE85">
        <f t="shared" si="65"/>
        <v>0</v>
      </c>
      <c r="AF85">
        <f t="shared" si="66"/>
        <v>0</v>
      </c>
      <c r="AG85">
        <f t="shared" si="67"/>
        <v>-9.819225069137433E-20</v>
      </c>
      <c r="AH85">
        <f t="shared" si="68"/>
        <v>-3.3339406928690786E-15</v>
      </c>
      <c r="AI85">
        <f t="shared" si="69"/>
        <v>-3.3340388851197698E-15</v>
      </c>
      <c r="AJ85">
        <f t="shared" si="70"/>
        <v>-0.26915189745809043</v>
      </c>
      <c r="AK85">
        <f t="shared" si="92"/>
        <v>-0.17584590633928557</v>
      </c>
      <c r="AL85">
        <f t="shared" si="71"/>
        <v>-0.4449978037973793</v>
      </c>
      <c r="AN85">
        <f t="shared" si="72"/>
        <v>0</v>
      </c>
      <c r="AO85">
        <f t="shared" si="73"/>
        <v>0</v>
      </c>
      <c r="AP85">
        <f t="shared" si="74"/>
        <v>-2.3125636642863197E-23</v>
      </c>
      <c r="AQ85">
        <f t="shared" si="75"/>
        <v>-7.8518926401305782E-19</v>
      </c>
      <c r="AR85">
        <f t="shared" si="76"/>
        <v>-7.8521238964970061E-19</v>
      </c>
      <c r="AS85">
        <f t="shared" si="77"/>
        <v>-6.3389004107019072E-5</v>
      </c>
      <c r="AT85">
        <f t="shared" si="78"/>
        <v>-4.1414149349919083E-5</v>
      </c>
      <c r="AU85">
        <f t="shared" si="79"/>
        <v>-1.0480315345693893E-4</v>
      </c>
      <c r="AW85">
        <v>82</v>
      </c>
      <c r="AX85">
        <f>IF(Z85&gt;0, (R85*SUMPRODUCT(K85:$K$98, X85:$X$98)-K85*$AZ$3)/Z85, 0)</f>
        <v>-1.1421127752062247E+21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0.86793829099999997</v>
      </c>
      <c r="Q86" s="5">
        <f t="shared" si="91"/>
        <v>50</v>
      </c>
      <c r="R86">
        <f t="shared" si="62"/>
        <v>250000</v>
      </c>
      <c r="S86">
        <f t="shared" si="63"/>
        <v>-8.3543279677599079E+21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-2.2429324788174174</v>
      </c>
      <c r="AC86">
        <f t="shared" si="64"/>
        <v>-2.0026182846584084</v>
      </c>
      <c r="AE86">
        <f t="shared" si="65"/>
        <v>0</v>
      </c>
      <c r="AF86">
        <f t="shared" si="66"/>
        <v>0</v>
      </c>
      <c r="AG86">
        <f t="shared" si="67"/>
        <v>-1.1985513929945591E-20</v>
      </c>
      <c r="AH86">
        <f t="shared" si="68"/>
        <v>-4.26124071272575E-16</v>
      </c>
      <c r="AI86">
        <f t="shared" si="69"/>
        <v>-4.2613605678650492E-16</v>
      </c>
      <c r="AJ86">
        <f t="shared" si="70"/>
        <v>-0.24031419415900901</v>
      </c>
      <c r="AK86">
        <f t="shared" si="92"/>
        <v>-0.15700527351721924</v>
      </c>
      <c r="AL86">
        <f t="shared" si="71"/>
        <v>-0.39731946767622867</v>
      </c>
      <c r="AN86">
        <f t="shared" si="72"/>
        <v>0</v>
      </c>
      <c r="AO86">
        <f t="shared" si="73"/>
        <v>0</v>
      </c>
      <c r="AP86">
        <f t="shared" si="74"/>
        <v>-2.5203167235186664E-24</v>
      </c>
      <c r="AQ86">
        <f t="shared" si="75"/>
        <v>-8.9605471187918117E-20</v>
      </c>
      <c r="AR86">
        <f t="shared" si="76"/>
        <v>-8.9607991504641629E-20</v>
      </c>
      <c r="AS86">
        <f t="shared" si="77"/>
        <v>-5.0533325978172026E-5</v>
      </c>
      <c r="AT86">
        <f t="shared" si="78"/>
        <v>-3.3015106305739061E-5</v>
      </c>
      <c r="AU86">
        <f t="shared" si="79"/>
        <v>-8.3548432283911175E-5</v>
      </c>
      <c r="AW86">
        <v>83</v>
      </c>
      <c r="AX86">
        <f>IF(Z86&gt;0, (R86*SUMPRODUCT(K86:$K$98, X86:$X$98)-K86*$AZ$3)/Z86, 0)</f>
        <v>-8.3543279677599079E+21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0.872959127</v>
      </c>
      <c r="Q87" s="5">
        <f t="shared" si="91"/>
        <v>50</v>
      </c>
      <c r="R87">
        <f t="shared" si="62"/>
        <v>250000</v>
      </c>
      <c r="S87">
        <f t="shared" si="63"/>
        <v>-6.3731764883414965E+22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-2.0026182846584084</v>
      </c>
      <c r="AC87">
        <f t="shared" si="64"/>
        <v>-1.7880520398735786</v>
      </c>
      <c r="AE87">
        <f t="shared" si="65"/>
        <v>0</v>
      </c>
      <c r="AF87">
        <f t="shared" si="66"/>
        <v>0</v>
      </c>
      <c r="AG87">
        <f t="shared" si="67"/>
        <v>-1.4027950137144929E-21</v>
      </c>
      <c r="AH87">
        <f t="shared" si="68"/>
        <v>-5.231431888465821E-17</v>
      </c>
      <c r="AI87">
        <f t="shared" si="69"/>
        <v>-5.2315721679671925E-17</v>
      </c>
      <c r="AJ87">
        <f t="shared" si="70"/>
        <v>-0.21456624478482977</v>
      </c>
      <c r="AK87">
        <f t="shared" si="92"/>
        <v>-0.14018327992608859</v>
      </c>
      <c r="AL87">
        <f t="shared" si="71"/>
        <v>-0.35474952471091842</v>
      </c>
      <c r="AN87">
        <f t="shared" si="72"/>
        <v>0</v>
      </c>
      <c r="AO87">
        <f t="shared" si="73"/>
        <v>0</v>
      </c>
      <c r="AP87">
        <f t="shared" si="74"/>
        <v>-2.633750621045753E-25</v>
      </c>
      <c r="AQ87">
        <f t="shared" si="75"/>
        <v>-9.8220244943140857E-21</v>
      </c>
      <c r="AR87">
        <f t="shared" si="76"/>
        <v>-9.8222878693761896E-21</v>
      </c>
      <c r="AS87">
        <f t="shared" si="77"/>
        <v>-4.0284858082088724E-5</v>
      </c>
      <c r="AT87">
        <f t="shared" si="78"/>
        <v>-2.631944061363126E-5</v>
      </c>
      <c r="AU87">
        <f t="shared" si="79"/>
        <v>-6.6604298695719988E-5</v>
      </c>
      <c r="AW87">
        <v>84</v>
      </c>
      <c r="AX87">
        <f>IF(Z87&gt;0, (R87*SUMPRODUCT(K87:$K$98, X87:$X$98)-K87*$AZ$3)/Z87, 0)</f>
        <v>-6.3731764883414965E+22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0.877957722</v>
      </c>
      <c r="Q88" s="5">
        <f t="shared" si="91"/>
        <v>50</v>
      </c>
      <c r="R88">
        <f t="shared" si="62"/>
        <v>250000</v>
      </c>
      <c r="S88">
        <f t="shared" si="63"/>
        <v>-5.0787401433456283E+23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-1.7880520398735786</v>
      </c>
      <c r="AC88">
        <f t="shared" si="64"/>
        <v>-1.5964750356014097</v>
      </c>
      <c r="AE88">
        <f t="shared" si="65"/>
        <v>0</v>
      </c>
      <c r="AF88">
        <f t="shared" si="66"/>
        <v>0</v>
      </c>
      <c r="AG88">
        <f t="shared" si="67"/>
        <v>-1.5717234890361305E-22</v>
      </c>
      <c r="AH88">
        <f t="shared" si="68"/>
        <v>-6.1579735733686746E-18</v>
      </c>
      <c r="AI88">
        <f t="shared" si="69"/>
        <v>-6.1581307457175781E-18</v>
      </c>
      <c r="AJ88">
        <f t="shared" si="70"/>
        <v>-0.19157700427216895</v>
      </c>
      <c r="AK88">
        <f t="shared" si="92"/>
        <v>-0.12516364279115053</v>
      </c>
      <c r="AL88">
        <f t="shared" si="71"/>
        <v>-0.3167406470633195</v>
      </c>
      <c r="AN88">
        <f t="shared" si="72"/>
        <v>0</v>
      </c>
      <c r="AO88">
        <f t="shared" si="73"/>
        <v>0</v>
      </c>
      <c r="AP88">
        <f t="shared" si="74"/>
        <v>-2.6347448148739374E-26</v>
      </c>
      <c r="AQ88">
        <f t="shared" si="75"/>
        <v>-1.0322864712363457E-21</v>
      </c>
      <c r="AR88">
        <f t="shared" si="76"/>
        <v>-1.0323128186844946E-21</v>
      </c>
      <c r="AS88">
        <f t="shared" si="77"/>
        <v>-3.2114842221052791E-5</v>
      </c>
      <c r="AT88">
        <f t="shared" si="78"/>
        <v>-2.0981696917754515E-5</v>
      </c>
      <c r="AU88">
        <f t="shared" si="79"/>
        <v>-5.309653913880731E-5</v>
      </c>
      <c r="AW88">
        <v>85</v>
      </c>
      <c r="AX88">
        <f>IF(Z88&gt;0, (R88*SUMPRODUCT(K88:$K$98, X88:$X$98)-K88*$AZ$3)/Z88, 0)</f>
        <v>-5.0787401433456283E+23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0.88376105100000002</v>
      </c>
      <c r="Q89" s="5">
        <f t="shared" si="91"/>
        <v>50</v>
      </c>
      <c r="R89">
        <f t="shared" si="62"/>
        <v>250000</v>
      </c>
      <c r="S89">
        <f t="shared" si="63"/>
        <v>-4.2682928025779465E+24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-1.5964750356014097</v>
      </c>
      <c r="AC89">
        <f t="shared" si="64"/>
        <v>-1.4254241389298299</v>
      </c>
      <c r="AE89">
        <f t="shared" si="65"/>
        <v>0</v>
      </c>
      <c r="AF89">
        <f t="shared" si="66"/>
        <v>0</v>
      </c>
      <c r="AG89">
        <f t="shared" si="67"/>
        <v>-1.6697825159381143E-23</v>
      </c>
      <c r="AH89">
        <f t="shared" si="68"/>
        <v>-6.945140012759789E-19</v>
      </c>
      <c r="AI89">
        <f t="shared" si="69"/>
        <v>-6.9453069910113829E-19</v>
      </c>
      <c r="AJ89">
        <f t="shared" si="70"/>
        <v>-0.1710508966715798</v>
      </c>
      <c r="AK89">
        <f t="shared" si="92"/>
        <v>-0.11175325249209869</v>
      </c>
      <c r="AL89">
        <f t="shared" si="71"/>
        <v>-0.28280414916367846</v>
      </c>
      <c r="AN89">
        <f t="shared" si="72"/>
        <v>0</v>
      </c>
      <c r="AO89">
        <f t="shared" si="73"/>
        <v>0</v>
      </c>
      <c r="AP89">
        <f t="shared" si="74"/>
        <v>-2.4992189287089864E-27</v>
      </c>
      <c r="AQ89">
        <f t="shared" si="75"/>
        <v>-1.0395021637097282E-22</v>
      </c>
      <c r="AR89">
        <f t="shared" si="76"/>
        <v>-1.0395271558990153E-22</v>
      </c>
      <c r="AS89">
        <f t="shared" si="77"/>
        <v>-2.5601755597140352E-5</v>
      </c>
      <c r="AT89">
        <f t="shared" si="78"/>
        <v>-1.6726480323465012E-5</v>
      </c>
      <c r="AU89">
        <f t="shared" si="79"/>
        <v>-4.2328235920605363E-5</v>
      </c>
      <c r="AW89">
        <v>86</v>
      </c>
      <c r="AX89">
        <f>IF(Z89&gt;0, (R89*SUMPRODUCT(K89:$K$98, X89:$X$98)-K89*$AZ$3)/Z89, 0)</f>
        <v>-4.2682928025779465E+24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0.88953285599999998</v>
      </c>
      <c r="Q90" s="5">
        <f t="shared" si="91"/>
        <v>50</v>
      </c>
      <c r="R90">
        <f t="shared" si="62"/>
        <v>250000</v>
      </c>
      <c r="S90">
        <f t="shared" si="63"/>
        <v>-3.7932557499469203E+25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-1.4254241389298299</v>
      </c>
      <c r="AC90">
        <f t="shared" si="64"/>
        <v>-1.2727001240444908</v>
      </c>
      <c r="AE90">
        <f t="shared" si="65"/>
        <v>0</v>
      </c>
      <c r="AF90">
        <f t="shared" si="66"/>
        <v>0</v>
      </c>
      <c r="AG90">
        <f t="shared" si="67"/>
        <v>-1.6775828047743682E-24</v>
      </c>
      <c r="AH90">
        <f t="shared" si="68"/>
        <v>-7.426632051506482E-20</v>
      </c>
      <c r="AI90">
        <f t="shared" si="69"/>
        <v>-7.4267998097869599E-20</v>
      </c>
      <c r="AJ90">
        <f t="shared" si="70"/>
        <v>-0.15272401488533904</v>
      </c>
      <c r="AK90">
        <f t="shared" si="92"/>
        <v>-9.9779689725088105E-2</v>
      </c>
      <c r="AL90">
        <f t="shared" si="71"/>
        <v>-0.25250370461042715</v>
      </c>
      <c r="AN90">
        <f t="shared" si="72"/>
        <v>0</v>
      </c>
      <c r="AO90">
        <f t="shared" si="73"/>
        <v>0</v>
      </c>
      <c r="AP90">
        <f t="shared" si="74"/>
        <v>-2.2418695356976022E-28</v>
      </c>
      <c r="AQ90">
        <f t="shared" si="75"/>
        <v>-9.9247203188560932E-24</v>
      </c>
      <c r="AR90">
        <f t="shared" si="76"/>
        <v>-9.9249445058096644E-24</v>
      </c>
      <c r="AS90">
        <f t="shared" si="77"/>
        <v>-2.0409562816597849E-5</v>
      </c>
      <c r="AT90">
        <f t="shared" si="78"/>
        <v>-1.3334247706843918E-5</v>
      </c>
      <c r="AU90">
        <f t="shared" si="79"/>
        <v>-3.3743810523441765E-5</v>
      </c>
      <c r="AW90">
        <v>87</v>
      </c>
      <c r="AX90">
        <f>IF(Z90&gt;0, (R90*SUMPRODUCT(K90:$K$98, X90:$X$98)-K90*$AZ$3)/Z90, 0)</f>
        <v>-3.7932557499469203E+25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0.89526598199999996</v>
      </c>
      <c r="Q91" s="5">
        <f t="shared" si="91"/>
        <v>50</v>
      </c>
      <c r="R91">
        <f t="shared" si="62"/>
        <v>250000</v>
      </c>
      <c r="S91">
        <f t="shared" si="63"/>
        <v>-3.5750995920219862E+26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-1.2727001240444908</v>
      </c>
      <c r="AC91">
        <f t="shared" si="64"/>
        <v>-1.1363393964682953</v>
      </c>
      <c r="AE91">
        <f t="shared" si="65"/>
        <v>0</v>
      </c>
      <c r="AF91">
        <f t="shared" si="66"/>
        <v>0</v>
      </c>
      <c r="AG91">
        <f t="shared" si="67"/>
        <v>-1.5892415962398552E-25</v>
      </c>
      <c r="AH91">
        <f t="shared" si="68"/>
        <v>-7.5094140855131957E-21</v>
      </c>
      <c r="AI91">
        <f t="shared" si="69"/>
        <v>-7.5095730096728191E-21</v>
      </c>
      <c r="AJ91">
        <f t="shared" si="70"/>
        <v>-0.13636072757619555</v>
      </c>
      <c r="AK91">
        <f t="shared" si="92"/>
        <v>-8.9089008683114368E-2</v>
      </c>
      <c r="AL91">
        <f t="shared" si="71"/>
        <v>-0.22544973625930992</v>
      </c>
      <c r="AN91">
        <f t="shared" si="72"/>
        <v>0</v>
      </c>
      <c r="AO91">
        <f t="shared" si="73"/>
        <v>0</v>
      </c>
      <c r="AP91">
        <f t="shared" si="74"/>
        <v>-1.8962616870395386E-29</v>
      </c>
      <c r="AQ91">
        <f t="shared" si="75"/>
        <v>-8.9601318365723125E-25</v>
      </c>
      <c r="AR91">
        <f t="shared" si="76"/>
        <v>-8.960321462741015E-25</v>
      </c>
      <c r="AS91">
        <f t="shared" si="77"/>
        <v>-1.627037852088476E-5</v>
      </c>
      <c r="AT91">
        <f t="shared" si="78"/>
        <v>-1.0629980633644702E-5</v>
      </c>
      <c r="AU91">
        <f t="shared" si="79"/>
        <v>-2.6900359154529464E-5</v>
      </c>
      <c r="AW91">
        <v>88</v>
      </c>
      <c r="AX91">
        <f>IF(Z91&gt;0, (R91*SUMPRODUCT(K91:$K$98, X91:$X$98)-K91*$AZ$3)/Z91, 0)</f>
        <v>-3.5750995920219862E+26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0.900953271</v>
      </c>
      <c r="Q92" s="5">
        <f t="shared" si="91"/>
        <v>50</v>
      </c>
      <c r="R92">
        <f t="shared" si="62"/>
        <v>250000</v>
      </c>
      <c r="S92">
        <f t="shared" si="63"/>
        <v>-3.5846945115328032E+27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-1.1363393964682953</v>
      </c>
      <c r="AC92">
        <f t="shared" si="64"/>
        <v>-1.0145887468466923</v>
      </c>
      <c r="AE92">
        <f t="shared" si="65"/>
        <v>0</v>
      </c>
      <c r="AF92">
        <f t="shared" si="66"/>
        <v>0</v>
      </c>
      <c r="AG92">
        <f t="shared" si="67"/>
        <v>-1.4151676573589777E-26</v>
      </c>
      <c r="AH92">
        <f t="shared" si="68"/>
        <v>-7.1591620727077948E-22</v>
      </c>
      <c r="AI92">
        <f t="shared" si="69"/>
        <v>-7.1593035894735304E-22</v>
      </c>
      <c r="AJ92">
        <f t="shared" si="70"/>
        <v>-0.12175064962160298</v>
      </c>
      <c r="AK92">
        <f t="shared" si="92"/>
        <v>-7.9543757752780678E-2</v>
      </c>
      <c r="AL92">
        <f t="shared" si="71"/>
        <v>-0.20129440737438364</v>
      </c>
      <c r="AN92">
        <f t="shared" si="72"/>
        <v>0</v>
      </c>
      <c r="AO92">
        <f t="shared" si="73"/>
        <v>0</v>
      </c>
      <c r="AP92">
        <f t="shared" si="74"/>
        <v>-1.5076419692758263E-30</v>
      </c>
      <c r="AQ92">
        <f t="shared" si="75"/>
        <v>-7.626978435760048E-26</v>
      </c>
      <c r="AR92">
        <f t="shared" si="76"/>
        <v>-7.6271291999569752E-26</v>
      </c>
      <c r="AS92">
        <f t="shared" si="77"/>
        <v>-1.2970646142286937E-5</v>
      </c>
      <c r="AT92">
        <f t="shared" si="78"/>
        <v>-8.4741554796274728E-6</v>
      </c>
      <c r="AU92">
        <f t="shared" si="79"/>
        <v>-2.1444801621914407E-5</v>
      </c>
      <c r="AW92">
        <v>89</v>
      </c>
      <c r="AX92">
        <f>IF(Z92&gt;0, (R92*SUMPRODUCT(K92:$K$98, X92:$X$98)-K92*$AZ$3)/Z92, 0)</f>
        <v>-3.5846945115328032E+27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0.90658776299999999</v>
      </c>
      <c r="Q93" s="5">
        <f t="shared" si="91"/>
        <v>50</v>
      </c>
      <c r="R93">
        <f t="shared" si="62"/>
        <v>250000</v>
      </c>
      <c r="S93">
        <f t="shared" si="63"/>
        <v>-3.8371109739963666E+28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-1.0145887468466923</v>
      </c>
      <c r="AC93">
        <f t="shared" si="64"/>
        <v>-0.9058828096845466</v>
      </c>
      <c r="AE93">
        <f t="shared" si="65"/>
        <v>0</v>
      </c>
      <c r="AF93">
        <f t="shared" si="66"/>
        <v>0</v>
      </c>
      <c r="AG93">
        <f t="shared" si="67"/>
        <v>-1.180423000303619E-27</v>
      </c>
      <c r="AH93">
        <f t="shared" si="68"/>
        <v>-6.4148684037751299E-23</v>
      </c>
      <c r="AI93">
        <f t="shared" si="69"/>
        <v>-6.4149864460751605E-23</v>
      </c>
      <c r="AJ93">
        <f t="shared" si="70"/>
        <v>-0.10870593716214572</v>
      </c>
      <c r="AK93">
        <f t="shared" si="92"/>
        <v>-7.102121227926847E-2</v>
      </c>
      <c r="AL93">
        <f t="shared" si="71"/>
        <v>-0.17972714944141419</v>
      </c>
      <c r="AN93">
        <f t="shared" si="72"/>
        <v>0</v>
      </c>
      <c r="AO93">
        <f t="shared" si="73"/>
        <v>0</v>
      </c>
      <c r="AP93">
        <f t="shared" si="74"/>
        <v>-1.1228195468962679E-31</v>
      </c>
      <c r="AQ93">
        <f t="shared" si="75"/>
        <v>-6.1018292871905622E-27</v>
      </c>
      <c r="AR93">
        <f t="shared" si="76"/>
        <v>-6.1019415691452522E-27</v>
      </c>
      <c r="AS93">
        <f t="shared" si="77"/>
        <v>-1.0340119692511925E-5</v>
      </c>
      <c r="AT93">
        <f t="shared" si="78"/>
        <v>-6.7555448657744519E-6</v>
      </c>
      <c r="AU93">
        <f t="shared" si="79"/>
        <v>-1.7095664558286376E-5</v>
      </c>
      <c r="AW93">
        <v>90</v>
      </c>
      <c r="AX93">
        <f>IF(Z93&gt;0, (R93*SUMPRODUCT(K93:$K$98, X93:$X$98)-K93*$AZ$3)/Z93, 0)</f>
        <v>-3.8371109739963666E+28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0.91219363099999995</v>
      </c>
      <c r="Q94" s="5">
        <f t="shared" si="91"/>
        <v>50</v>
      </c>
      <c r="R94">
        <f t="shared" si="62"/>
        <v>250000</v>
      </c>
      <c r="S94">
        <f t="shared" si="63"/>
        <v>-4.4032281484156931E+29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-0.9058828096845466</v>
      </c>
      <c r="AC94">
        <f t="shared" si="64"/>
        <v>-0.80882393721834511</v>
      </c>
      <c r="AE94">
        <f t="shared" si="65"/>
        <v>0</v>
      </c>
      <c r="AF94">
        <f t="shared" si="66"/>
        <v>0</v>
      </c>
      <c r="AG94">
        <f t="shared" si="67"/>
        <v>-9.1844427537710559E-29</v>
      </c>
      <c r="AH94">
        <f t="shared" si="68"/>
        <v>-5.3838717138143612E-24</v>
      </c>
      <c r="AI94">
        <f t="shared" si="69"/>
        <v>-5.3839635582418988E-24</v>
      </c>
      <c r="AJ94">
        <f t="shared" si="70"/>
        <v>-9.7058872466201485E-2</v>
      </c>
      <c r="AK94">
        <f t="shared" si="92"/>
        <v>-6.341179667791827E-2</v>
      </c>
      <c r="AL94">
        <f t="shared" si="71"/>
        <v>-0.16047066914411975</v>
      </c>
      <c r="AN94">
        <f t="shared" si="72"/>
        <v>0</v>
      </c>
      <c r="AO94">
        <f t="shared" si="73"/>
        <v>0</v>
      </c>
      <c r="AP94">
        <f t="shared" si="74"/>
        <v>-7.8002242844842746E-33</v>
      </c>
      <c r="AQ94">
        <f t="shared" si="75"/>
        <v>-4.5724501760762556E-28</v>
      </c>
      <c r="AR94">
        <f t="shared" si="76"/>
        <v>-4.5725281783191006E-28</v>
      </c>
      <c r="AS94">
        <f t="shared" si="77"/>
        <v>-8.243080112015243E-6</v>
      </c>
      <c r="AT94">
        <f t="shared" si="78"/>
        <v>-5.3854790065166221E-6</v>
      </c>
      <c r="AU94">
        <f t="shared" si="79"/>
        <v>-1.3628559118531864E-5</v>
      </c>
      <c r="AW94">
        <v>91</v>
      </c>
      <c r="AX94">
        <f>IF(Z94&gt;0, (R94*SUMPRODUCT(K94:$K$98, X94:$X$98)-K94*$AZ$3)/Z94, 0)</f>
        <v>-4.4032281484156931E+29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0.91779930600000004</v>
      </c>
      <c r="Q95" s="5">
        <f t="shared" si="91"/>
        <v>50</v>
      </c>
      <c r="R95">
        <f t="shared" si="62"/>
        <v>250000</v>
      </c>
      <c r="S95">
        <f t="shared" si="63"/>
        <v>-5.4451743967205974E+30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-0.80882393721834511</v>
      </c>
      <c r="AC95">
        <f t="shared" si="64"/>
        <v>-0.72216422965923666</v>
      </c>
      <c r="AE95">
        <f t="shared" si="65"/>
        <v>0</v>
      </c>
      <c r="AF95">
        <f t="shared" si="66"/>
        <v>0</v>
      </c>
      <c r="AG95">
        <f t="shared" si="67"/>
        <v>-6.6312314082554107E-30</v>
      </c>
      <c r="AH95">
        <f t="shared" si="68"/>
        <v>-4.2147375927039023E-25</v>
      </c>
      <c r="AI95">
        <f t="shared" si="69"/>
        <v>-4.2148039050179845E-25</v>
      </c>
      <c r="AJ95">
        <f t="shared" si="70"/>
        <v>-8.6659707559108456E-2</v>
      </c>
      <c r="AK95">
        <f t="shared" si="92"/>
        <v>-5.6617675605284162E-2</v>
      </c>
      <c r="AL95">
        <f t="shared" si="71"/>
        <v>-0.14327738316439262</v>
      </c>
      <c r="AN95">
        <f t="shared" si="72"/>
        <v>0</v>
      </c>
      <c r="AO95">
        <f t="shared" si="73"/>
        <v>0</v>
      </c>
      <c r="AP95">
        <f t="shared" si="74"/>
        <v>-5.0284072026376589E-34</v>
      </c>
      <c r="AQ95">
        <f t="shared" si="75"/>
        <v>-3.1960001941714347E-29</v>
      </c>
      <c r="AR95">
        <f t="shared" si="76"/>
        <v>-3.1960504782434609E-29</v>
      </c>
      <c r="AS95">
        <f t="shared" si="77"/>
        <v>-6.5713329974611292E-6</v>
      </c>
      <c r="AT95">
        <f t="shared" si="78"/>
        <v>-4.293270891674602E-6</v>
      </c>
      <c r="AU95">
        <f t="shared" si="79"/>
        <v>-1.086460388913573E-5</v>
      </c>
      <c r="AW95">
        <v>92</v>
      </c>
      <c r="AX95">
        <f>IF(Z95&gt;0, (R95*SUMPRODUCT(K95:$K$98, X95:$X$98)-K95*$AZ$3)/Z95, 0)</f>
        <v>-5.4451743967205974E+30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0.92340517499999997</v>
      </c>
      <c r="Q96" s="5">
        <f t="shared" si="91"/>
        <v>50</v>
      </c>
      <c r="R96">
        <f t="shared" si="62"/>
        <v>250000</v>
      </c>
      <c r="S96">
        <f t="shared" si="63"/>
        <v>-7.3005114950220421E+31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-0.72216422965923666</v>
      </c>
      <c r="AC96">
        <f t="shared" si="64"/>
        <v>-0.64478949076717551</v>
      </c>
      <c r="AE96">
        <f t="shared" si="65"/>
        <v>0</v>
      </c>
      <c r="AF96">
        <f t="shared" si="66"/>
        <v>0</v>
      </c>
      <c r="AG96">
        <f t="shared" si="67"/>
        <v>-4.4160569516727311E-31</v>
      </c>
      <c r="AH96">
        <f t="shared" si="68"/>
        <v>-3.0616566995027917E-26</v>
      </c>
      <c r="AI96">
        <f t="shared" si="69"/>
        <v>-3.0617008600723084E-26</v>
      </c>
      <c r="AJ96">
        <f t="shared" si="70"/>
        <v>-7.7374738892061146E-2</v>
      </c>
      <c r="AK96">
        <f t="shared" si="92"/>
        <v>-5.055149607614657E-2</v>
      </c>
      <c r="AL96">
        <f t="shared" si="71"/>
        <v>-0.12792623496820771</v>
      </c>
      <c r="AN96">
        <f t="shared" si="72"/>
        <v>0</v>
      </c>
      <c r="AO96">
        <f t="shared" si="73"/>
        <v>0</v>
      </c>
      <c r="AP96">
        <f t="shared" si="74"/>
        <v>-2.9898740865035242E-35</v>
      </c>
      <c r="AQ96">
        <f t="shared" si="75"/>
        <v>-2.0728826932691456E-30</v>
      </c>
      <c r="AR96">
        <f t="shared" si="76"/>
        <v>-2.0729125920100107E-30</v>
      </c>
      <c r="AS96">
        <f t="shared" si="77"/>
        <v>-5.2386264329250077E-6</v>
      </c>
      <c r="AT96">
        <f t="shared" si="78"/>
        <v>-3.4225692695110021E-6</v>
      </c>
      <c r="AU96">
        <f t="shared" si="79"/>
        <v>-8.6611957024360094E-6</v>
      </c>
      <c r="AW96">
        <v>93</v>
      </c>
      <c r="AX96">
        <f>IF(Z96&gt;0, (R96*SUMPRODUCT(K96:$K$98, X96:$X$98)-K96*$AZ$3)/Z96, 0)</f>
        <v>-7.3005114950220421E+31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0.92901104300000004</v>
      </c>
      <c r="Q97" s="5">
        <f t="shared" si="91"/>
        <v>50</v>
      </c>
      <c r="R97">
        <f t="shared" si="62"/>
        <v>250000</v>
      </c>
      <c r="S97">
        <f t="shared" si="63"/>
        <v>-1.0687695208234365E+33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-0.64478949076717551</v>
      </c>
      <c r="AC97">
        <f t="shared" si="64"/>
        <v>-0.57570490247069239</v>
      </c>
      <c r="AE97">
        <f t="shared" si="65"/>
        <v>0</v>
      </c>
      <c r="AF97">
        <f t="shared" si="66"/>
        <v>0</v>
      </c>
      <c r="AG97">
        <f t="shared" si="67"/>
        <v>-2.6933070753511894E-32</v>
      </c>
      <c r="AH97">
        <f t="shared" si="68"/>
        <v>-2.0512828373104427E-27</v>
      </c>
      <c r="AI97">
        <f t="shared" si="69"/>
        <v>-2.0513097703811962E-27</v>
      </c>
      <c r="AJ97">
        <f t="shared" si="70"/>
        <v>-6.9084588296483118E-2</v>
      </c>
      <c r="AK97">
        <f t="shared" si="92"/>
        <v>-4.5135264353702291E-2</v>
      </c>
      <c r="AL97">
        <f t="shared" si="71"/>
        <v>-0.11421985265018542</v>
      </c>
      <c r="AN97">
        <f t="shared" si="72"/>
        <v>0</v>
      </c>
      <c r="AO97">
        <f t="shared" si="73"/>
        <v>0</v>
      </c>
      <c r="AP97">
        <f t="shared" si="74"/>
        <v>-1.6281187687247989E-36</v>
      </c>
      <c r="AQ97">
        <f t="shared" si="75"/>
        <v>-1.2400116265809429E-31</v>
      </c>
      <c r="AR97">
        <f t="shared" si="76"/>
        <v>-1.24002790776863E-31</v>
      </c>
      <c r="AS97">
        <f t="shared" si="77"/>
        <v>-4.1762009191047547E-6</v>
      </c>
      <c r="AT97">
        <f t="shared" si="78"/>
        <v>-2.7284512671484389E-6</v>
      </c>
      <c r="AU97">
        <f t="shared" si="79"/>
        <v>-6.9046521862531935E-6</v>
      </c>
      <c r="AW97">
        <v>94</v>
      </c>
      <c r="AX97">
        <f>IF(Z97&gt;0, (R97*SUMPRODUCT(K97:$K$98, X97:$X$98)-K97*$AZ$3)/Z97, 0)</f>
        <v>-1.0687695208234365E+33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-0.57570490247069239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-1.3466535376755946E-28</v>
      </c>
      <c r="AI98">
        <f t="shared" si="69"/>
        <v>-1.3466535376755946E-28</v>
      </c>
      <c r="AJ98">
        <f t="shared" si="70"/>
        <v>-0.57570490247069239</v>
      </c>
      <c r="AK98">
        <f t="shared" si="92"/>
        <v>-4.0299343172948469E-2</v>
      </c>
      <c r="AL98">
        <f t="shared" si="71"/>
        <v>-0.61600424564364087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-7.2683873603785662E-33</v>
      </c>
      <c r="AR98">
        <f t="shared" si="76"/>
        <v>-7.2683873603785662E-33</v>
      </c>
      <c r="AS98">
        <f t="shared" si="77"/>
        <v>-3.1072923505243696E-5</v>
      </c>
      <c r="AT98">
        <f t="shared" si="78"/>
        <v>-2.1751046453670587E-6</v>
      </c>
      <c r="AU98">
        <f t="shared" si="79"/>
        <v>-3.3248028150610753E-5</v>
      </c>
      <c r="AW98">
        <v>95</v>
      </c>
    </row>
    <row r="100" spans="5:50" x14ac:dyDescent="0.25">
      <c r="AN100" s="6">
        <f t="shared" ref="AN100:AU100" si="93">SUM(AN3:AN98)</f>
        <v>13706.685890377203</v>
      </c>
      <c r="AO100" s="6">
        <f t="shared" si="93"/>
        <v>-1370.6685890377203</v>
      </c>
      <c r="AP100" s="6">
        <f t="shared" si="93"/>
        <v>-3017.9727492168358</v>
      </c>
      <c r="AQ100" s="6">
        <f t="shared" si="93"/>
        <v>-9523.5686543502434</v>
      </c>
      <c r="AR100" s="6">
        <f t="shared" si="93"/>
        <v>-205.52410222760017</v>
      </c>
      <c r="AS100" s="6">
        <f t="shared" si="93"/>
        <v>-2357.712596240619</v>
      </c>
      <c r="AT100" s="6">
        <f t="shared" si="93"/>
        <v>855.39672214777465</v>
      </c>
      <c r="AU100" s="6">
        <f t="shared" si="93"/>
        <v>-1707.8399763204434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6C91-92D7-4771-9918-A220733E50FE}">
  <sheetPr codeName="Sheet3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29084.573862407848</v>
      </c>
      <c r="K3">
        <v>1</v>
      </c>
      <c r="L3" s="2">
        <v>0</v>
      </c>
      <c r="O3">
        <f>$C$3</f>
        <v>29084.573862407848</v>
      </c>
      <c r="P3">
        <f>O3*C5</f>
        <v>2908.4573862407851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29084.573862407848</v>
      </c>
      <c r="AF3">
        <f t="shared" ref="AF3:AF34" si="4">-$Z3*P3</f>
        <v>-2908.4573862407851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23656.208272167063</v>
      </c>
      <c r="AJ3">
        <f t="shared" ref="AJ3:AJ34" si="8">AB3-AC3</f>
        <v>0</v>
      </c>
      <c r="AL3">
        <f t="shared" ref="AL3:AL34" si="9">SUM(AI3:AK3)</f>
        <v>23656.208272167063</v>
      </c>
      <c r="AN3">
        <f t="shared" ref="AN3:AN34" si="10">AE3*$K3</f>
        <v>29084.573862407848</v>
      </c>
      <c r="AO3">
        <f t="shared" ref="AO3:AO34" si="11">AF3*$K3</f>
        <v>-2908.4573862407851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23656.208272167063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23656.208272167063</v>
      </c>
      <c r="AW3">
        <v>0</v>
      </c>
      <c r="AX3">
        <f>IF(Z3&gt;0, (R3*SUMPRODUCT(K3:$K$98, X3:$X$98)-K3*$AZ$3)/Z3, 0)</f>
        <v>0</v>
      </c>
      <c r="AZ3">
        <f>C6*SUMPRODUCT(X4:X89, K4:K89)/1</f>
        <v>20970.202818914833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1.4095469999999999E-3</v>
      </c>
      <c r="R4">
        <f t="shared" si="0"/>
        <v>250000</v>
      </c>
      <c r="S4">
        <f t="shared" si="1"/>
        <v>1422.8556352876408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1406.6214970426117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-352.38675000000001</v>
      </c>
      <c r="AI4">
        <f t="shared" si="7"/>
        <v>-352.38675000000001</v>
      </c>
      <c r="AJ4">
        <f t="shared" si="8"/>
        <v>-1406.6214970426117</v>
      </c>
      <c r="AK4">
        <f>G4*SUM(AB4, AE4:AF4)</f>
        <v>0</v>
      </c>
      <c r="AL4">
        <f t="shared" si="9"/>
        <v>-1759.0082470426119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-328.74965015393229</v>
      </c>
      <c r="AR4">
        <f t="shared" si="14"/>
        <v>-328.74965015393229</v>
      </c>
      <c r="AS4">
        <f t="shared" si="15"/>
        <v>-1312.2693320669948</v>
      </c>
      <c r="AT4">
        <f t="shared" si="16"/>
        <v>0</v>
      </c>
      <c r="AU4">
        <f t="shared" si="17"/>
        <v>-1641.0189822209272</v>
      </c>
      <c r="AW4">
        <v>1</v>
      </c>
      <c r="AX4">
        <f>IF(Z4&gt;0, (R4*SUMPRODUCT(K4:$K$98, X4:$X$98)-K4*$AZ$3)/Z4, 0)</f>
        <v>1422.8556352876408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1.462746E-3</v>
      </c>
      <c r="Q5" s="5">
        <f t="shared" ref="Q5:Q36" si="29">$C$8</f>
        <v>50</v>
      </c>
      <c r="R5">
        <f t="shared" si="0"/>
        <v>250000</v>
      </c>
      <c r="S5">
        <f t="shared" si="1"/>
        <v>2772.7204511358841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1406.6214970426117</v>
      </c>
      <c r="AC5">
        <f t="shared" si="2"/>
        <v>2709.6646060915882</v>
      </c>
      <c r="AE5">
        <f t="shared" si="3"/>
        <v>0</v>
      </c>
      <c r="AF5">
        <f t="shared" si="4"/>
        <v>0</v>
      </c>
      <c r="AG5">
        <f t="shared" si="5"/>
        <v>-48.862924586961803</v>
      </c>
      <c r="AH5">
        <f t="shared" si="6"/>
        <v>-361.51418269098451</v>
      </c>
      <c r="AI5">
        <f t="shared" si="7"/>
        <v>-410.37710727794632</v>
      </c>
      <c r="AJ5">
        <f t="shared" si="8"/>
        <v>-1303.0431090489765</v>
      </c>
      <c r="AK5">
        <f>G5*SUM(AB5, AE5:AF5)</f>
        <v>57.671481378747082</v>
      </c>
      <c r="AL5">
        <f t="shared" si="9"/>
        <v>-1655.7487349481758</v>
      </c>
      <c r="AN5">
        <f t="shared" si="10"/>
        <v>0</v>
      </c>
      <c r="AO5">
        <f t="shared" si="11"/>
        <v>0</v>
      </c>
      <c r="AP5">
        <f t="shared" si="12"/>
        <v>-41.783078581230264</v>
      </c>
      <c r="AQ5">
        <f t="shared" si="13"/>
        <v>-309.13367612132629</v>
      </c>
      <c r="AR5">
        <f t="shared" si="14"/>
        <v>-350.91675470255655</v>
      </c>
      <c r="AS5">
        <f t="shared" si="15"/>
        <v>-1114.2426099204815</v>
      </c>
      <c r="AT5">
        <f t="shared" si="16"/>
        <v>49.315346118008058</v>
      </c>
      <c r="AU5">
        <f t="shared" si="17"/>
        <v>-1415.8440185050299</v>
      </c>
      <c r="AW5">
        <v>2</v>
      </c>
      <c r="AX5">
        <f>IF(Z5&gt;0, (R5*SUMPRODUCT(K5:$K$98, X5:$X$98)-K5*$AZ$3)/Z5, 0)</f>
        <v>2772.7204511358841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1.535893E-3</v>
      </c>
      <c r="Q6" s="5">
        <f t="shared" si="29"/>
        <v>50</v>
      </c>
      <c r="R6">
        <f t="shared" si="0"/>
        <v>250000</v>
      </c>
      <c r="S6">
        <f t="shared" si="1"/>
        <v>4302.0284642613105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2709.6646060915882</v>
      </c>
      <c r="AC6">
        <f t="shared" si="2"/>
        <v>4155.6947180168318</v>
      </c>
      <c r="AE6">
        <f t="shared" si="3"/>
        <v>0</v>
      </c>
      <c r="AF6">
        <f t="shared" si="4"/>
        <v>0</v>
      </c>
      <c r="AG6">
        <f t="shared" si="5"/>
        <v>-48.29924711725954</v>
      </c>
      <c r="AH6">
        <f t="shared" si="6"/>
        <v>-375.2411191632126</v>
      </c>
      <c r="AI6">
        <f t="shared" si="7"/>
        <v>-423.54036628047214</v>
      </c>
      <c r="AJ6">
        <f t="shared" si="8"/>
        <v>-1446.0301119252435</v>
      </c>
      <c r="AK6">
        <f>G6*SUM(AB6, AE6:AF6)</f>
        <v>158.51537945635792</v>
      </c>
      <c r="AL6">
        <f t="shared" si="9"/>
        <v>-1711.0550987493577</v>
      </c>
      <c r="AN6">
        <f t="shared" si="10"/>
        <v>0</v>
      </c>
      <c r="AO6">
        <f t="shared" si="11"/>
        <v>0</v>
      </c>
      <c r="AP6">
        <f t="shared" si="12"/>
        <v>-37.258523642315375</v>
      </c>
      <c r="AQ6">
        <f t="shared" si="13"/>
        <v>-289.46476279369188</v>
      </c>
      <c r="AR6">
        <f t="shared" si="14"/>
        <v>-326.72328643600724</v>
      </c>
      <c r="AS6">
        <f t="shared" si="15"/>
        <v>-1115.4821312610882</v>
      </c>
      <c r="AT6">
        <f t="shared" si="16"/>
        <v>122.28035353857105</v>
      </c>
      <c r="AU6">
        <f t="shared" si="17"/>
        <v>-1319.9250641585243</v>
      </c>
      <c r="AW6">
        <v>3</v>
      </c>
      <c r="AX6">
        <f>IF(Z6&gt;0, (R6*SUMPRODUCT(K6:$K$98, X6:$X$98)-K6*$AZ$3)/Z6, 0)</f>
        <v>4302.0284642613105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1.6204399999999999E-3</v>
      </c>
      <c r="Q7" s="5">
        <f t="shared" si="29"/>
        <v>50</v>
      </c>
      <c r="R7">
        <f t="shared" si="0"/>
        <v>250000</v>
      </c>
      <c r="S7">
        <f t="shared" si="1"/>
        <v>5577.0994015611568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4155.6947180168318</v>
      </c>
      <c r="AC7">
        <f t="shared" si="2"/>
        <v>5324.7901546272988</v>
      </c>
      <c r="AE7">
        <f t="shared" si="3"/>
        <v>0</v>
      </c>
      <c r="AF7">
        <f t="shared" si="4"/>
        <v>0</v>
      </c>
      <c r="AG7">
        <f t="shared" si="5"/>
        <v>-47.737988614088259</v>
      </c>
      <c r="AH7">
        <f t="shared" si="6"/>
        <v>-391.3301599934602</v>
      </c>
      <c r="AI7">
        <f t="shared" si="7"/>
        <v>-439.06814860754844</v>
      </c>
      <c r="AJ7">
        <f t="shared" si="8"/>
        <v>-1169.095436610467</v>
      </c>
      <c r="AK7">
        <f>G7*SUM(AB7, AE7:AF7)</f>
        <v>204.04461065462644</v>
      </c>
      <c r="AL7">
        <f t="shared" si="9"/>
        <v>-1404.118974563389</v>
      </c>
      <c r="AN7">
        <f t="shared" si="10"/>
        <v>0</v>
      </c>
      <c r="AO7">
        <f t="shared" si="11"/>
        <v>0</v>
      </c>
      <c r="AP7">
        <f t="shared" si="12"/>
        <v>-33.505198074644056</v>
      </c>
      <c r="AQ7">
        <f t="shared" si="13"/>
        <v>-274.65745633224242</v>
      </c>
      <c r="AR7">
        <f t="shared" si="14"/>
        <v>-308.16265440688647</v>
      </c>
      <c r="AS7">
        <f t="shared" si="15"/>
        <v>-820.53675299248437</v>
      </c>
      <c r="AT7">
        <f t="shared" si="16"/>
        <v>143.20995279699125</v>
      </c>
      <c r="AU7">
        <f t="shared" si="17"/>
        <v>-985.48945460237951</v>
      </c>
      <c r="AW7">
        <v>4</v>
      </c>
      <c r="AX7">
        <f>IF(Z7&gt;0, (R7*SUMPRODUCT(K7:$K$98, X7:$X$98)-K7*$AZ$3)/Z7, 0)</f>
        <v>5577.0994015611568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1.706887E-3</v>
      </c>
      <c r="Q8" s="5">
        <f t="shared" si="29"/>
        <v>50</v>
      </c>
      <c r="R8">
        <f t="shared" si="0"/>
        <v>250000</v>
      </c>
      <c r="S8">
        <f t="shared" si="1"/>
        <v>6390.2078877225458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5324.7901546272988</v>
      </c>
      <c r="AC8">
        <f t="shared" si="2"/>
        <v>6029.6883822426735</v>
      </c>
      <c r="AE8">
        <f t="shared" si="3"/>
        <v>0</v>
      </c>
      <c r="AF8">
        <f t="shared" si="4"/>
        <v>0</v>
      </c>
      <c r="AG8">
        <f t="shared" si="5"/>
        <v>-47.17912537577584</v>
      </c>
      <c r="AH8">
        <f t="shared" si="6"/>
        <v>-407.41676085767631</v>
      </c>
      <c r="AI8">
        <f t="shared" si="7"/>
        <v>-454.59588623345212</v>
      </c>
      <c r="AJ8">
        <f t="shared" si="8"/>
        <v>-704.89822761537471</v>
      </c>
      <c r="AK8">
        <f t="shared" ref="AK8:AK39" si="30">G8*SUM(AB8:AB8, AE8:AF8)</f>
        <v>113.41803029356146</v>
      </c>
      <c r="AL8">
        <f t="shared" si="9"/>
        <v>-1046.0760835552653</v>
      </c>
      <c r="AN8">
        <f t="shared" si="10"/>
        <v>0</v>
      </c>
      <c r="AO8">
        <f t="shared" si="11"/>
        <v>0</v>
      </c>
      <c r="AP8">
        <f t="shared" si="12"/>
        <v>-30.909135169300455</v>
      </c>
      <c r="AQ8">
        <f t="shared" si="13"/>
        <v>-266.91676946716592</v>
      </c>
      <c r="AR8">
        <f t="shared" si="14"/>
        <v>-297.82590463646636</v>
      </c>
      <c r="AS8">
        <f t="shared" si="15"/>
        <v>-461.81005740201573</v>
      </c>
      <c r="AT8">
        <f t="shared" si="16"/>
        <v>74.305176305355701</v>
      </c>
      <c r="AU8">
        <f t="shared" si="17"/>
        <v>-685.33078573312628</v>
      </c>
      <c r="AW8">
        <v>5</v>
      </c>
      <c r="AX8">
        <f>IF(Z8&gt;0, (R8*SUMPRODUCT(K8:$K$98, X8:$X$98)-K8*$AZ$3)/Z8, 0)</f>
        <v>6390.2078877225458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1.7980839999999999E-3</v>
      </c>
      <c r="Q9" s="5">
        <f t="shared" si="29"/>
        <v>50</v>
      </c>
      <c r="R9">
        <f t="shared" si="0"/>
        <v>250000</v>
      </c>
      <c r="S9">
        <f t="shared" si="1"/>
        <v>6960.2622034847864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6029.6883822426735</v>
      </c>
      <c r="AC9">
        <f t="shared" si="2"/>
        <v>6490.0967827935474</v>
      </c>
      <c r="AE9">
        <f t="shared" si="3"/>
        <v>0</v>
      </c>
      <c r="AF9">
        <f t="shared" si="4"/>
        <v>0</v>
      </c>
      <c r="AG9">
        <f t="shared" si="5"/>
        <v>-46.622502091545904</v>
      </c>
      <c r="AH9">
        <f t="shared" si="6"/>
        <v>-424.16015236088259</v>
      </c>
      <c r="AI9">
        <f t="shared" si="7"/>
        <v>-470.78265445242852</v>
      </c>
      <c r="AJ9">
        <f t="shared" si="8"/>
        <v>-460.40840055087392</v>
      </c>
      <c r="AK9">
        <f t="shared" si="30"/>
        <v>35.575161455231772</v>
      </c>
      <c r="AL9">
        <f t="shared" si="9"/>
        <v>-895.61589354807063</v>
      </c>
      <c r="AN9">
        <f t="shared" si="10"/>
        <v>0</v>
      </c>
      <c r="AO9">
        <f t="shared" si="11"/>
        <v>0</v>
      </c>
      <c r="AP9">
        <f t="shared" si="12"/>
        <v>-28.927423616067518</v>
      </c>
      <c r="AQ9">
        <f t="shared" si="13"/>
        <v>-263.17464438751983</v>
      </c>
      <c r="AR9">
        <f t="shared" si="14"/>
        <v>-292.10206800358736</v>
      </c>
      <c r="AS9">
        <f t="shared" si="15"/>
        <v>-285.6652526494554</v>
      </c>
      <c r="AT9">
        <f t="shared" si="16"/>
        <v>22.07298449158295</v>
      </c>
      <c r="AU9">
        <f t="shared" si="17"/>
        <v>-555.69433616145977</v>
      </c>
      <c r="AW9">
        <v>6</v>
      </c>
      <c r="AX9">
        <f>IF(Z9&gt;0, (R9*SUMPRODUCT(K9:$K$98, X9:$X$98)-K9*$AZ$3)/Z9, 0)</f>
        <v>6960.2622034847864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1.9035300000000001E-3</v>
      </c>
      <c r="Q10" s="5">
        <f t="shared" si="29"/>
        <v>50</v>
      </c>
      <c r="R10">
        <f t="shared" si="0"/>
        <v>250000</v>
      </c>
      <c r="S10">
        <f t="shared" si="1"/>
        <v>7483.2538386024253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6490.0967827935474</v>
      </c>
      <c r="AC10">
        <f t="shared" si="2"/>
        <v>6894.7003751196062</v>
      </c>
      <c r="AE10">
        <f t="shared" si="3"/>
        <v>0</v>
      </c>
      <c r="AF10">
        <f t="shared" si="4"/>
        <v>0</v>
      </c>
      <c r="AG10">
        <f t="shared" si="5"/>
        <v>-46.067529739224121</v>
      </c>
      <c r="AH10">
        <f t="shared" si="6"/>
        <v>-443.73665703160191</v>
      </c>
      <c r="AI10">
        <f t="shared" si="7"/>
        <v>-489.80418677082605</v>
      </c>
      <c r="AJ10">
        <f t="shared" si="8"/>
        <v>-404.60359232605879</v>
      </c>
      <c r="AK10">
        <f t="shared" si="30"/>
        <v>26.609396809453546</v>
      </c>
      <c r="AL10">
        <f t="shared" si="9"/>
        <v>-867.79838228743131</v>
      </c>
      <c r="AN10">
        <f t="shared" si="10"/>
        <v>0</v>
      </c>
      <c r="AO10">
        <f t="shared" si="11"/>
        <v>0</v>
      </c>
      <c r="AP10">
        <f t="shared" si="12"/>
        <v>-27.116103938175645</v>
      </c>
      <c r="AQ10">
        <f t="shared" si="13"/>
        <v>-261.19067771507923</v>
      </c>
      <c r="AR10">
        <f t="shared" si="14"/>
        <v>-288.30678165325492</v>
      </c>
      <c r="AS10">
        <f t="shared" si="15"/>
        <v>-238.15631368510702</v>
      </c>
      <c r="AT10">
        <f t="shared" si="16"/>
        <v>15.662727602321272</v>
      </c>
      <c r="AU10">
        <f t="shared" si="17"/>
        <v>-510.80036773604064</v>
      </c>
      <c r="AW10">
        <v>7</v>
      </c>
      <c r="AX10">
        <f>IF(Z10&gt;0, (R10*SUMPRODUCT(K10:$K$98, X10:$X$98)-K10*$AZ$3)/Z10, 0)</f>
        <v>7483.2538386024253</v>
      </c>
    </row>
    <row r="11" spans="1:52" x14ac:dyDescent="0.25">
      <c r="A11" t="s">
        <v>33</v>
      </c>
      <c r="C11" s="25">
        <f>AU91</f>
        <v>-1311.6995565576242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2.008026E-3</v>
      </c>
      <c r="Q11" s="5">
        <f t="shared" si="29"/>
        <v>50</v>
      </c>
      <c r="R11">
        <f t="shared" si="0"/>
        <v>250000</v>
      </c>
      <c r="S11">
        <f t="shared" si="1"/>
        <v>7962.4334839954754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6894.7003751196062</v>
      </c>
      <c r="AC11">
        <f t="shared" si="2"/>
        <v>7248.0996322105511</v>
      </c>
      <c r="AE11">
        <f t="shared" si="3"/>
        <v>0</v>
      </c>
      <c r="AF11">
        <f t="shared" si="4"/>
        <v>0</v>
      </c>
      <c r="AG11">
        <f t="shared" si="5"/>
        <v>-45.51434964435974</v>
      </c>
      <c r="AH11">
        <f t="shared" si="6"/>
        <v>-462.5239873606763</v>
      </c>
      <c r="AI11">
        <f t="shared" si="7"/>
        <v>-508.03833700503606</v>
      </c>
      <c r="AJ11">
        <f t="shared" si="8"/>
        <v>-353.39925709094496</v>
      </c>
      <c r="AK11">
        <f t="shared" si="30"/>
        <v>16.547280900287053</v>
      </c>
      <c r="AL11">
        <f t="shared" si="9"/>
        <v>-844.89031319569392</v>
      </c>
      <c r="AN11">
        <f t="shared" si="10"/>
        <v>0</v>
      </c>
      <c r="AO11">
        <f t="shared" si="11"/>
        <v>0</v>
      </c>
      <c r="AP11">
        <f t="shared" si="12"/>
        <v>-25.456568849360821</v>
      </c>
      <c r="AQ11">
        <f t="shared" si="13"/>
        <v>-258.69366080653316</v>
      </c>
      <c r="AR11">
        <f t="shared" si="14"/>
        <v>-284.15022965589395</v>
      </c>
      <c r="AS11">
        <f t="shared" si="15"/>
        <v>-197.65925669034482</v>
      </c>
      <c r="AT11">
        <f t="shared" si="16"/>
        <v>9.2550371212449374</v>
      </c>
      <c r="AU11">
        <f t="shared" si="17"/>
        <v>-472.55444922499379</v>
      </c>
      <c r="AW11">
        <v>8</v>
      </c>
      <c r="AX11">
        <f>IF(Z11&gt;0, (R11*SUMPRODUCT(K11:$K$98, X11:$X$98)-K11*$AZ$3)/Z11, 0)</f>
        <v>7962.4334839954754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2.1277219999999999E-3</v>
      </c>
      <c r="Q12" s="5">
        <f t="shared" si="29"/>
        <v>50</v>
      </c>
      <c r="R12">
        <f t="shared" si="0"/>
        <v>250000</v>
      </c>
      <c r="S12">
        <f t="shared" si="1"/>
        <v>8420.749129516591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7248.0996322105511</v>
      </c>
      <c r="AC12">
        <f t="shared" si="2"/>
        <v>7572.3357948869161</v>
      </c>
      <c r="AE12">
        <f t="shared" si="3"/>
        <v>0</v>
      </c>
      <c r="AF12">
        <f t="shared" si="4"/>
        <v>0</v>
      </c>
      <c r="AG12">
        <f t="shared" si="5"/>
        <v>-44.962364264862146</v>
      </c>
      <c r="AH12">
        <f t="shared" si="6"/>
        <v>-484.20941526998195</v>
      </c>
      <c r="AI12">
        <f t="shared" si="7"/>
        <v>-529.17177953484406</v>
      </c>
      <c r="AJ12">
        <f t="shared" si="8"/>
        <v>-324.23616267636498</v>
      </c>
      <c r="AK12">
        <f t="shared" si="30"/>
        <v>16.670629154084267</v>
      </c>
      <c r="AL12">
        <f t="shared" si="9"/>
        <v>-836.73731305712477</v>
      </c>
      <c r="AN12">
        <f t="shared" si="10"/>
        <v>0</v>
      </c>
      <c r="AO12">
        <f t="shared" si="11"/>
        <v>0</v>
      </c>
      <c r="AP12">
        <f t="shared" si="12"/>
        <v>-23.897974588313136</v>
      </c>
      <c r="AQ12">
        <f t="shared" si="13"/>
        <v>-257.36245170245985</v>
      </c>
      <c r="AR12">
        <f t="shared" si="14"/>
        <v>-281.26042629077295</v>
      </c>
      <c r="AS12">
        <f t="shared" si="15"/>
        <v>-172.33496732082247</v>
      </c>
      <c r="AT12">
        <f t="shared" si="16"/>
        <v>8.8606166159024902</v>
      </c>
      <c r="AU12">
        <f t="shared" si="17"/>
        <v>-444.73477699569293</v>
      </c>
      <c r="AW12">
        <v>9</v>
      </c>
      <c r="AX12">
        <f>IF(Z12&gt;0, (R12*SUMPRODUCT(K12:$K$98, X12:$X$98)-K12*$AZ$3)/Z12, 0)</f>
        <v>8420.749129516591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2.2569180000000001E-3</v>
      </c>
      <c r="Q13" s="5">
        <f t="shared" si="29"/>
        <v>50</v>
      </c>
      <c r="R13">
        <f t="shared" si="0"/>
        <v>250000</v>
      </c>
      <c r="S13">
        <f t="shared" si="1"/>
        <v>8855.7607993826696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7572.3357948869161</v>
      </c>
      <c r="AC13">
        <f t="shared" si="2"/>
        <v>7865.9106604515864</v>
      </c>
      <c r="AE13">
        <f t="shared" si="3"/>
        <v>0</v>
      </c>
      <c r="AF13">
        <f t="shared" si="4"/>
        <v>0</v>
      </c>
      <c r="AG13">
        <f t="shared" si="5"/>
        <v>-44.411264252981603</v>
      </c>
      <c r="AH13">
        <f t="shared" si="6"/>
        <v>-507.38184615962075</v>
      </c>
      <c r="AI13">
        <f t="shared" si="7"/>
        <v>-551.79311041260235</v>
      </c>
      <c r="AJ13">
        <f t="shared" si="8"/>
        <v>-293.57486556467029</v>
      </c>
      <c r="AK13">
        <f t="shared" si="30"/>
        <v>15.144671589773832</v>
      </c>
      <c r="AL13">
        <f t="shared" si="9"/>
        <v>-830.22330438749884</v>
      </c>
      <c r="AN13">
        <f t="shared" si="10"/>
        <v>0</v>
      </c>
      <c r="AO13">
        <f t="shared" si="11"/>
        <v>0</v>
      </c>
      <c r="AP13">
        <f t="shared" si="12"/>
        <v>-22.438269081195909</v>
      </c>
      <c r="AQ13">
        <f t="shared" si="13"/>
        <v>-256.34871203377617</v>
      </c>
      <c r="AR13">
        <f t="shared" si="14"/>
        <v>-278.78698111497204</v>
      </c>
      <c r="AS13">
        <f t="shared" si="15"/>
        <v>-148.32524900647789</v>
      </c>
      <c r="AT13">
        <f t="shared" si="16"/>
        <v>7.6516672513972406</v>
      </c>
      <c r="AU13">
        <f t="shared" si="17"/>
        <v>-419.46056287005274</v>
      </c>
      <c r="AW13">
        <v>10</v>
      </c>
      <c r="AX13">
        <f>IF(Z13&gt;0, (R13*SUMPRODUCT(K13:$K$98, X13:$X$98)-K13*$AZ$3)/Z13, 0)</f>
        <v>8855.7607993826696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2.397513E-3</v>
      </c>
      <c r="Q14" s="5">
        <f t="shared" si="29"/>
        <v>50</v>
      </c>
      <c r="R14">
        <f t="shared" si="0"/>
        <v>250000</v>
      </c>
      <c r="S14">
        <f t="shared" si="1"/>
        <v>9269.523973823003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7865.9106604515864</v>
      </c>
      <c r="AC14">
        <f t="shared" si="2"/>
        <v>8131.3515734276343</v>
      </c>
      <c r="AE14">
        <f t="shared" si="3"/>
        <v>0</v>
      </c>
      <c r="AF14">
        <f t="shared" si="4"/>
        <v>0</v>
      </c>
      <c r="AG14">
        <f t="shared" si="5"/>
        <v>-43.860675027058832</v>
      </c>
      <c r="AH14">
        <f t="shared" si="6"/>
        <v>-532.38291696479348</v>
      </c>
      <c r="AI14">
        <f t="shared" si="7"/>
        <v>-576.24359199185233</v>
      </c>
      <c r="AJ14">
        <f t="shared" si="8"/>
        <v>-265.44091297604791</v>
      </c>
      <c r="AK14">
        <f t="shared" si="30"/>
        <v>14.158639188812856</v>
      </c>
      <c r="AL14">
        <f t="shared" si="9"/>
        <v>-827.52586577908733</v>
      </c>
      <c r="AN14">
        <f t="shared" si="10"/>
        <v>0</v>
      </c>
      <c r="AO14">
        <f t="shared" si="11"/>
        <v>0</v>
      </c>
      <c r="AP14">
        <f t="shared" si="12"/>
        <v>-21.06873012793714</v>
      </c>
      <c r="AQ14">
        <f t="shared" si="13"/>
        <v>-255.73322789344576</v>
      </c>
      <c r="AR14">
        <f t="shared" si="14"/>
        <v>-276.80195802138292</v>
      </c>
      <c r="AS14">
        <f t="shared" si="15"/>
        <v>-127.50608505125459</v>
      </c>
      <c r="AT14">
        <f t="shared" si="16"/>
        <v>6.801184611588873</v>
      </c>
      <c r="AU14">
        <f t="shared" si="17"/>
        <v>-397.50685846104858</v>
      </c>
      <c r="AW14">
        <v>11</v>
      </c>
      <c r="AX14">
        <f>IF(Z14&gt;0, (R14*SUMPRODUCT(K14:$K$98, X14:$X$98)-K14*$AZ$3)/Z14, 0)</f>
        <v>9269.523973823003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2.5466569999999999E-3</v>
      </c>
      <c r="Q15" s="5">
        <f t="shared" si="29"/>
        <v>50</v>
      </c>
      <c r="R15">
        <f t="shared" si="0"/>
        <v>250000</v>
      </c>
      <c r="S15">
        <f t="shared" si="1"/>
        <v>9688.9118087134611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8131.3515734276343</v>
      </c>
      <c r="AC15">
        <f t="shared" si="2"/>
        <v>8392.6071418656247</v>
      </c>
      <c r="AE15">
        <f t="shared" si="3"/>
        <v>0</v>
      </c>
      <c r="AF15">
        <f t="shared" si="4"/>
        <v>0</v>
      </c>
      <c r="AG15">
        <f t="shared" si="5"/>
        <v>-43.310370181705856</v>
      </c>
      <c r="AH15">
        <f t="shared" si="6"/>
        <v>-558.49047541192272</v>
      </c>
      <c r="AI15">
        <f t="shared" si="7"/>
        <v>-601.80084559362854</v>
      </c>
      <c r="AJ15">
        <f t="shared" si="8"/>
        <v>-261.25556843799041</v>
      </c>
      <c r="AK15">
        <f t="shared" si="30"/>
        <v>33.338541451053302</v>
      </c>
      <c r="AL15">
        <f t="shared" si="9"/>
        <v>-829.71787258056565</v>
      </c>
      <c r="AN15">
        <f t="shared" si="10"/>
        <v>0</v>
      </c>
      <c r="AO15">
        <f t="shared" si="11"/>
        <v>0</v>
      </c>
      <c r="AP15">
        <f t="shared" si="12"/>
        <v>-19.736635990509768</v>
      </c>
      <c r="AQ15">
        <f t="shared" si="13"/>
        <v>-254.50540300456316</v>
      </c>
      <c r="AR15">
        <f t="shared" si="14"/>
        <v>-274.2420389950729</v>
      </c>
      <c r="AS15">
        <f t="shared" si="15"/>
        <v>-119.0547675561622</v>
      </c>
      <c r="AT15">
        <f t="shared" si="16"/>
        <v>15.192450545063529</v>
      </c>
      <c r="AU15">
        <f t="shared" si="17"/>
        <v>-378.1043560061716</v>
      </c>
      <c r="AW15">
        <v>12</v>
      </c>
      <c r="AX15">
        <f>IF(Z15&gt;0, (R15*SUMPRODUCT(K15:$K$98, X15:$X$98)-K15*$AZ$3)/Z15, 0)</f>
        <v>9688.9118087134611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3.8442260000000001E-3</v>
      </c>
      <c r="Q16" s="5">
        <f t="shared" si="29"/>
        <v>50</v>
      </c>
      <c r="R16">
        <f t="shared" si="0"/>
        <v>250000</v>
      </c>
      <c r="S16">
        <f t="shared" si="1"/>
        <v>10131.267420306722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8392.6071418656247</v>
      </c>
      <c r="AC16">
        <f t="shared" si="2"/>
        <v>8654.2849819736875</v>
      </c>
      <c r="AE16">
        <f t="shared" si="3"/>
        <v>0</v>
      </c>
      <c r="AF16">
        <f t="shared" si="4"/>
        <v>0</v>
      </c>
      <c r="AG16">
        <f t="shared" si="5"/>
        <v>-42.710771628766665</v>
      </c>
      <c r="AH16">
        <f t="shared" si="6"/>
        <v>-832.4742556106919</v>
      </c>
      <c r="AI16">
        <f t="shared" si="7"/>
        <v>-875.18502723945858</v>
      </c>
      <c r="AJ16">
        <f t="shared" si="8"/>
        <v>-261.67784010806281</v>
      </c>
      <c r="AK16">
        <f t="shared" si="30"/>
        <v>59.58751070724594</v>
      </c>
      <c r="AL16">
        <f t="shared" si="9"/>
        <v>-1077.2753566402755</v>
      </c>
      <c r="AN16">
        <f t="shared" si="10"/>
        <v>0</v>
      </c>
      <c r="AO16">
        <f t="shared" si="11"/>
        <v>0</v>
      </c>
      <c r="AP16">
        <f t="shared" si="12"/>
        <v>-18.41206843380704</v>
      </c>
      <c r="AQ16">
        <f t="shared" si="13"/>
        <v>-358.86902481909664</v>
      </c>
      <c r="AR16">
        <f t="shared" si="14"/>
        <v>-377.28109325290364</v>
      </c>
      <c r="AS16">
        <f t="shared" si="15"/>
        <v>-112.80597647726451</v>
      </c>
      <c r="AT16">
        <f t="shared" si="16"/>
        <v>25.687415214083387</v>
      </c>
      <c r="AU16">
        <f t="shared" si="17"/>
        <v>-464.39965451608481</v>
      </c>
      <c r="AW16">
        <v>13</v>
      </c>
      <c r="AX16">
        <f>IF(Z16&gt;0, (R16*SUMPRODUCT(K16:$K$98, X16:$X$98)-K16*$AZ$3)/Z16, 0)</f>
        <v>10131.267420306722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5.3300140000000001E-3</v>
      </c>
      <c r="Q17" s="5">
        <f t="shared" si="29"/>
        <v>50</v>
      </c>
      <c r="R17">
        <f t="shared" si="0"/>
        <v>250000</v>
      </c>
      <c r="S17">
        <f t="shared" si="1"/>
        <v>10506.912320817471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8654.2849819736875</v>
      </c>
      <c r="AC17">
        <f t="shared" si="2"/>
        <v>8837.5772227129473</v>
      </c>
      <c r="AE17">
        <f t="shared" si="3"/>
        <v>0</v>
      </c>
      <c r="AF17">
        <f t="shared" si="4"/>
        <v>0</v>
      </c>
      <c r="AG17">
        <f t="shared" si="5"/>
        <v>-42.05601490174687</v>
      </c>
      <c r="AH17">
        <f t="shared" si="6"/>
        <v>-1138.2450536606455</v>
      </c>
      <c r="AI17">
        <f t="shared" si="7"/>
        <v>-1180.3010685623924</v>
      </c>
      <c r="AJ17">
        <f t="shared" si="8"/>
        <v>-183.2922407392598</v>
      </c>
      <c r="AK17">
        <f t="shared" si="30"/>
        <v>119.42913275123689</v>
      </c>
      <c r="AL17">
        <f t="shared" si="9"/>
        <v>-1244.1641765504153</v>
      </c>
      <c r="AN17">
        <f t="shared" si="10"/>
        <v>0</v>
      </c>
      <c r="AO17">
        <f t="shared" si="11"/>
        <v>0</v>
      </c>
      <c r="AP17">
        <f t="shared" si="12"/>
        <v>-17.042499686922181</v>
      </c>
      <c r="AQ17">
        <f t="shared" si="13"/>
        <v>-461.2548529852865</v>
      </c>
      <c r="AR17">
        <f t="shared" si="14"/>
        <v>-478.29735267220872</v>
      </c>
      <c r="AS17">
        <f t="shared" si="15"/>
        <v>-74.276128223559994</v>
      </c>
      <c r="AT17">
        <f t="shared" si="16"/>
        <v>48.396667213416833</v>
      </c>
      <c r="AU17">
        <f t="shared" si="17"/>
        <v>-504.17681368235191</v>
      </c>
      <c r="AW17">
        <v>14</v>
      </c>
      <c r="AX17">
        <f>IF(Z17&gt;0, (R17*SUMPRODUCT(K17:$K$98, X17:$X$98)-K17*$AZ$3)/Z17, 0)</f>
        <v>10506.912320817471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6.9004050000000001E-3</v>
      </c>
      <c r="Q18" s="5">
        <f t="shared" si="29"/>
        <v>50</v>
      </c>
      <c r="R18">
        <f t="shared" si="0"/>
        <v>250000</v>
      </c>
      <c r="S18">
        <f t="shared" si="1"/>
        <v>10816.37263120106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8837.5772227129473</v>
      </c>
      <c r="AC18">
        <f t="shared" si="2"/>
        <v>8944.1128739216983</v>
      </c>
      <c r="AE18">
        <f t="shared" si="3"/>
        <v>0</v>
      </c>
      <c r="AF18">
        <f t="shared" si="4"/>
        <v>0</v>
      </c>
      <c r="AG18">
        <f t="shared" si="5"/>
        <v>-41.34525121722131</v>
      </c>
      <c r="AH18">
        <f t="shared" si="6"/>
        <v>-1451.0176775404429</v>
      </c>
      <c r="AI18">
        <f t="shared" si="7"/>
        <v>-1492.3629287576643</v>
      </c>
      <c r="AJ18">
        <f t="shared" si="8"/>
        <v>-106.53565120875101</v>
      </c>
      <c r="AK18">
        <f t="shared" si="30"/>
        <v>190.89166801059966</v>
      </c>
      <c r="AL18">
        <f t="shared" si="9"/>
        <v>-1408.0069119558157</v>
      </c>
      <c r="AN18">
        <f t="shared" si="10"/>
        <v>0</v>
      </c>
      <c r="AO18">
        <f t="shared" si="11"/>
        <v>0</v>
      </c>
      <c r="AP18">
        <f t="shared" si="12"/>
        <v>-15.635007969392332</v>
      </c>
      <c r="AQ18">
        <f t="shared" si="13"/>
        <v>-548.71290617831392</v>
      </c>
      <c r="AR18">
        <f t="shared" si="14"/>
        <v>-564.34791414770632</v>
      </c>
      <c r="AS18">
        <f t="shared" si="15"/>
        <v>-40.28723267206621</v>
      </c>
      <c r="AT18">
        <f t="shared" si="16"/>
        <v>72.187075003021505</v>
      </c>
      <c r="AU18">
        <f t="shared" si="17"/>
        <v>-532.44807181675105</v>
      </c>
      <c r="AW18">
        <v>15</v>
      </c>
      <c r="AX18">
        <f>IF(Z18&gt;0, (R18*SUMPRODUCT(K18:$K$98, X18:$X$98)-K18*$AZ$3)/Z18, 0)</f>
        <v>10816.37263120106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8.6257439999999994E-3</v>
      </c>
      <c r="Q19" s="5">
        <f t="shared" si="29"/>
        <v>50</v>
      </c>
      <c r="R19">
        <f t="shared" si="0"/>
        <v>250000</v>
      </c>
      <c r="S19">
        <f t="shared" si="1"/>
        <v>11004.371538682655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8944.1128739216983</v>
      </c>
      <c r="AC19">
        <f t="shared" si="2"/>
        <v>8930.0838516157855</v>
      </c>
      <c r="AE19">
        <f t="shared" si="3"/>
        <v>0</v>
      </c>
      <c r="AF19">
        <f t="shared" si="4"/>
        <v>0</v>
      </c>
      <c r="AG19">
        <f t="shared" si="5"/>
        <v>-40.575165152433662</v>
      </c>
      <c r="AH19">
        <f t="shared" si="6"/>
        <v>-1783.1677630771972</v>
      </c>
      <c r="AI19">
        <f t="shared" si="7"/>
        <v>-1823.7429282296307</v>
      </c>
      <c r="AJ19">
        <f t="shared" si="8"/>
        <v>14.029022305912804</v>
      </c>
      <c r="AK19">
        <f t="shared" si="30"/>
        <v>199.45371708845389</v>
      </c>
      <c r="AL19">
        <f t="shared" si="9"/>
        <v>-1610.260188835264</v>
      </c>
      <c r="AN19">
        <f t="shared" si="10"/>
        <v>0</v>
      </c>
      <c r="AO19">
        <f t="shared" si="11"/>
        <v>0</v>
      </c>
      <c r="AP19">
        <f t="shared" si="12"/>
        <v>-14.309236513584326</v>
      </c>
      <c r="AQ19">
        <f t="shared" si="13"/>
        <v>-628.85188931240373</v>
      </c>
      <c r="AR19">
        <f t="shared" si="14"/>
        <v>-643.16112582598794</v>
      </c>
      <c r="AS19">
        <f t="shared" si="15"/>
        <v>4.9474745814464285</v>
      </c>
      <c r="AT19">
        <f t="shared" si="16"/>
        <v>70.339341826709486</v>
      </c>
      <c r="AU19">
        <f t="shared" si="17"/>
        <v>-567.87430941783202</v>
      </c>
      <c r="AW19">
        <v>16</v>
      </c>
      <c r="AX19">
        <f>IF(Z19&gt;0, (R19*SUMPRODUCT(K19:$K$98, X19:$X$98)-K19*$AZ$3)/Z19, 0)</f>
        <v>11004.371538682655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1.0476563E-2</v>
      </c>
      <c r="Q20" s="5">
        <f t="shared" si="29"/>
        <v>50</v>
      </c>
      <c r="R20">
        <f t="shared" si="0"/>
        <v>250000</v>
      </c>
      <c r="S20">
        <f t="shared" si="1"/>
        <v>10922.461754300593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8930.0838516157855</v>
      </c>
      <c r="AC20">
        <f t="shared" si="2"/>
        <v>8682.1174448378842</v>
      </c>
      <c r="AE20">
        <f t="shared" si="3"/>
        <v>0</v>
      </c>
      <c r="AF20">
        <f t="shared" si="4"/>
        <v>0</v>
      </c>
      <c r="AG20">
        <f t="shared" si="5"/>
        <v>-39.744325226954444</v>
      </c>
      <c r="AH20">
        <f t="shared" si="6"/>
        <v>-2125.4413697743789</v>
      </c>
      <c r="AI20">
        <f t="shared" si="7"/>
        <v>-2165.1856950013334</v>
      </c>
      <c r="AJ20">
        <f t="shared" si="8"/>
        <v>247.96640677790128</v>
      </c>
      <c r="AK20">
        <f t="shared" si="30"/>
        <v>38.39936056194788</v>
      </c>
      <c r="AL20">
        <f t="shared" si="9"/>
        <v>-1878.8199276614844</v>
      </c>
      <c r="AN20">
        <f t="shared" si="10"/>
        <v>0</v>
      </c>
      <c r="AO20">
        <f t="shared" si="11"/>
        <v>0</v>
      </c>
      <c r="AP20">
        <f t="shared" si="12"/>
        <v>-13.294349360364237</v>
      </c>
      <c r="AQ20">
        <f t="shared" si="13"/>
        <v>-710.95332361029364</v>
      </c>
      <c r="AR20">
        <f t="shared" si="14"/>
        <v>-724.24767297065785</v>
      </c>
      <c r="AS20">
        <f t="shared" si="15"/>
        <v>82.943968038584316</v>
      </c>
      <c r="AT20">
        <f t="shared" si="16"/>
        <v>12.844462992138363</v>
      </c>
      <c r="AU20">
        <f t="shared" si="17"/>
        <v>-628.45924193993528</v>
      </c>
      <c r="AW20">
        <v>17</v>
      </c>
      <c r="AX20">
        <f>IF(Z20&gt;0, (R20*SUMPRODUCT(K20:$K$98, X20:$X$98)-K20*$AZ$3)/Z20, 0)</f>
        <v>10922.461754300593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1.2607808E-2</v>
      </c>
      <c r="Q21" s="5">
        <f t="shared" si="29"/>
        <v>50</v>
      </c>
      <c r="R21">
        <f t="shared" si="0"/>
        <v>250000</v>
      </c>
      <c r="S21">
        <f t="shared" si="1"/>
        <v>10703.025801595342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8682.1174448378842</v>
      </c>
      <c r="AC21">
        <f t="shared" si="2"/>
        <v>8315.3505280285572</v>
      </c>
      <c r="AE21">
        <f t="shared" si="3"/>
        <v>0</v>
      </c>
      <c r="AF21">
        <f t="shared" si="4"/>
        <v>0</v>
      </c>
      <c r="AG21">
        <f t="shared" si="5"/>
        <v>-38.845793153133897</v>
      </c>
      <c r="AH21">
        <f t="shared" si="6"/>
        <v>-2505.4441077549905</v>
      </c>
      <c r="AI21">
        <f t="shared" si="7"/>
        <v>-2544.2899009081243</v>
      </c>
      <c r="AJ21">
        <f t="shared" si="8"/>
        <v>366.76691680932709</v>
      </c>
      <c r="AK21">
        <f t="shared" si="30"/>
        <v>13.891387911740615</v>
      </c>
      <c r="AL21">
        <f t="shared" si="9"/>
        <v>-2163.6315961870564</v>
      </c>
      <c r="AN21">
        <f t="shared" si="10"/>
        <v>0</v>
      </c>
      <c r="AO21">
        <f t="shared" si="11"/>
        <v>0</v>
      </c>
      <c r="AP21">
        <f t="shared" si="12"/>
        <v>-12.356212687847277</v>
      </c>
      <c r="AQ21">
        <f t="shared" si="13"/>
        <v>-796.94087210153634</v>
      </c>
      <c r="AR21">
        <f t="shared" si="14"/>
        <v>-809.29708478938358</v>
      </c>
      <c r="AS21">
        <f t="shared" si="15"/>
        <v>116.6625691769773</v>
      </c>
      <c r="AT21">
        <f t="shared" si="16"/>
        <v>4.4186237333400973</v>
      </c>
      <c r="AU21">
        <f t="shared" si="17"/>
        <v>-688.21589187906613</v>
      </c>
      <c r="AW21">
        <v>18</v>
      </c>
      <c r="AX21">
        <f>IF(Z21&gt;0, (R21*SUMPRODUCT(K21:$K$98, X21:$X$98)-K21*$AZ$3)/Z21, 0)</f>
        <v>10703.025801595342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1.5033739000000001E-2</v>
      </c>
      <c r="Q22" s="5">
        <f t="shared" si="29"/>
        <v>50</v>
      </c>
      <c r="R22">
        <f t="shared" si="0"/>
        <v>250000</v>
      </c>
      <c r="S22">
        <f t="shared" si="1"/>
        <v>10509.509042675802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8315.3505280285572</v>
      </c>
      <c r="AC22">
        <f t="shared" si="2"/>
        <v>7960.6037019694204</v>
      </c>
      <c r="AE22">
        <f t="shared" si="3"/>
        <v>0</v>
      </c>
      <c r="AF22">
        <f t="shared" si="4"/>
        <v>0</v>
      </c>
      <c r="AG22">
        <f t="shared" si="5"/>
        <v>-37.873337706090361</v>
      </c>
      <c r="AH22">
        <f t="shared" si="6"/>
        <v>-2919.9875775610103</v>
      </c>
      <c r="AI22">
        <f t="shared" si="7"/>
        <v>-2957.8609152671006</v>
      </c>
      <c r="AJ22">
        <f t="shared" si="8"/>
        <v>354.74682605913677</v>
      </c>
      <c r="AK22">
        <f t="shared" si="30"/>
        <v>174.62236108859972</v>
      </c>
      <c r="AL22">
        <f t="shared" si="9"/>
        <v>-2428.4917281193643</v>
      </c>
      <c r="AN22">
        <f t="shared" si="10"/>
        <v>0</v>
      </c>
      <c r="AO22">
        <f t="shared" si="11"/>
        <v>0</v>
      </c>
      <c r="AP22">
        <f t="shared" si="12"/>
        <v>-11.248263757601514</v>
      </c>
      <c r="AQ22">
        <f t="shared" si="13"/>
        <v>-867.22724826136528</v>
      </c>
      <c r="AR22">
        <f t="shared" si="14"/>
        <v>-878.47551201896681</v>
      </c>
      <c r="AS22">
        <f t="shared" si="15"/>
        <v>105.3587063715138</v>
      </c>
      <c r="AT22">
        <f t="shared" si="16"/>
        <v>51.862299297266347</v>
      </c>
      <c r="AU22">
        <f t="shared" si="17"/>
        <v>-721.25450635018672</v>
      </c>
      <c r="AW22">
        <v>19</v>
      </c>
      <c r="AX22">
        <f>IF(Z22&gt;0, (R22*SUMPRODUCT(K22:$K$98, X22:$X$98)-K22*$AZ$3)/Z22, 0)</f>
        <v>10509.509042675802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1.7719183999999999E-2</v>
      </c>
      <c r="Q23" s="5">
        <f t="shared" si="29"/>
        <v>50</v>
      </c>
      <c r="R23">
        <f t="shared" si="0"/>
        <v>250000</v>
      </c>
      <c r="S23">
        <f t="shared" si="1"/>
        <v>10537.655494687364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7960.6037019694204</v>
      </c>
      <c r="AC23">
        <f t="shared" si="2"/>
        <v>7760.6712918002086</v>
      </c>
      <c r="AE23">
        <f t="shared" si="3"/>
        <v>0</v>
      </c>
      <c r="AF23">
        <f t="shared" si="4"/>
        <v>0</v>
      </c>
      <c r="AG23">
        <f t="shared" si="5"/>
        <v>-36.823519689521106</v>
      </c>
      <c r="AH23">
        <f t="shared" si="6"/>
        <v>-3355.4231975417647</v>
      </c>
      <c r="AI23">
        <f t="shared" si="7"/>
        <v>-3392.2467172312859</v>
      </c>
      <c r="AJ23">
        <f t="shared" si="8"/>
        <v>199.93241016921183</v>
      </c>
      <c r="AK23">
        <f t="shared" si="30"/>
        <v>557.24225913785949</v>
      </c>
      <c r="AL23">
        <f t="shared" si="9"/>
        <v>-2635.0720479242145</v>
      </c>
      <c r="AN23">
        <f t="shared" si="10"/>
        <v>0</v>
      </c>
      <c r="AO23">
        <f t="shared" si="11"/>
        <v>0</v>
      </c>
      <c r="AP23">
        <f t="shared" si="12"/>
        <v>-9.7647063078785958</v>
      </c>
      <c r="AQ23">
        <f t="shared" si="13"/>
        <v>-889.77703214943131</v>
      </c>
      <c r="AR23">
        <f t="shared" si="14"/>
        <v>-899.54173845730986</v>
      </c>
      <c r="AS23">
        <f t="shared" si="15"/>
        <v>53.017236896130697</v>
      </c>
      <c r="AT23">
        <f t="shared" si="16"/>
        <v>147.76716209364452</v>
      </c>
      <c r="AU23">
        <f t="shared" si="17"/>
        <v>-698.75733946753462</v>
      </c>
      <c r="AW23">
        <v>20</v>
      </c>
      <c r="AX23">
        <f>IF(Z23&gt;0, (R23*SUMPRODUCT(K23:$K$98, X23:$X$98)-K23*$AZ$3)/Z23, 0)</f>
        <v>10537.655494687364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2.0768709E-2</v>
      </c>
      <c r="Q24" s="5">
        <f t="shared" si="29"/>
        <v>50</v>
      </c>
      <c r="R24">
        <f t="shared" si="0"/>
        <v>250000</v>
      </c>
      <c r="S24">
        <f t="shared" si="1"/>
        <v>10460.334889338663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7760.6712918002086</v>
      </c>
      <c r="AC24">
        <f t="shared" si="2"/>
        <v>7466.693222233057</v>
      </c>
      <c r="AE24">
        <f t="shared" si="3"/>
        <v>0</v>
      </c>
      <c r="AF24">
        <f t="shared" si="4"/>
        <v>0</v>
      </c>
      <c r="AG24">
        <f t="shared" si="5"/>
        <v>-35.690507527838463</v>
      </c>
      <c r="AH24">
        <f t="shared" si="6"/>
        <v>-3823.8848239371709</v>
      </c>
      <c r="AI24">
        <f t="shared" si="7"/>
        <v>-3859.5753314650092</v>
      </c>
      <c r="AJ24">
        <f t="shared" si="8"/>
        <v>293.97806956715158</v>
      </c>
      <c r="AK24">
        <f t="shared" si="30"/>
        <v>543.24699042601469</v>
      </c>
      <c r="AL24">
        <f t="shared" si="9"/>
        <v>-3022.3502714718429</v>
      </c>
      <c r="AN24">
        <f t="shared" si="10"/>
        <v>0</v>
      </c>
      <c r="AO24">
        <f t="shared" si="11"/>
        <v>0</v>
      </c>
      <c r="AP24">
        <f t="shared" si="12"/>
        <v>-8.450231161625906</v>
      </c>
      <c r="AQ24">
        <f t="shared" si="13"/>
        <v>-905.358677583906</v>
      </c>
      <c r="AR24">
        <f t="shared" si="14"/>
        <v>-913.80890874553177</v>
      </c>
      <c r="AS24">
        <f t="shared" si="15"/>
        <v>69.60345527037741</v>
      </c>
      <c r="AT24">
        <f t="shared" si="16"/>
        <v>128.62138884903158</v>
      </c>
      <c r="AU24">
        <f t="shared" si="17"/>
        <v>-715.58406462612288</v>
      </c>
      <c r="AW24">
        <v>21</v>
      </c>
      <c r="AX24">
        <f>IF(Z24&gt;0, (R24*SUMPRODUCT(K24:$K$98, X24:$X$98)-K24*$AZ$3)/Z24, 0)</f>
        <v>10460.334889338663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2.4225090000000001E-2</v>
      </c>
      <c r="Q25" s="5">
        <f t="shared" si="29"/>
        <v>50</v>
      </c>
      <c r="R25">
        <f t="shared" si="0"/>
        <v>250000</v>
      </c>
      <c r="S25">
        <f t="shared" si="1"/>
        <v>10289.38841293987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7466.693222233057</v>
      </c>
      <c r="AC25">
        <f t="shared" si="2"/>
        <v>7093.2979040976143</v>
      </c>
      <c r="AE25">
        <f t="shared" si="3"/>
        <v>0</v>
      </c>
      <c r="AF25">
        <f t="shared" si="4"/>
        <v>0</v>
      </c>
      <c r="AG25">
        <f t="shared" si="5"/>
        <v>-34.468996695552512</v>
      </c>
      <c r="AH25">
        <f t="shared" si="6"/>
        <v>-4323.0287850378218</v>
      </c>
      <c r="AI25">
        <f t="shared" si="7"/>
        <v>-4357.4977817333747</v>
      </c>
      <c r="AJ25">
        <f t="shared" si="8"/>
        <v>373.39531813544272</v>
      </c>
      <c r="AK25">
        <f t="shared" si="30"/>
        <v>522.66852555631408</v>
      </c>
      <c r="AL25">
        <f t="shared" si="9"/>
        <v>-3461.4339380416177</v>
      </c>
      <c r="AN25">
        <f t="shared" si="10"/>
        <v>0</v>
      </c>
      <c r="AO25">
        <f t="shared" si="11"/>
        <v>0</v>
      </c>
      <c r="AP25">
        <f t="shared" si="12"/>
        <v>-7.2866261067843334</v>
      </c>
      <c r="AQ25">
        <f t="shared" si="13"/>
        <v>-913.87326076425052</v>
      </c>
      <c r="AR25">
        <f t="shared" si="14"/>
        <v>-921.15988687103493</v>
      </c>
      <c r="AS25">
        <f t="shared" si="15"/>
        <v>78.934472543780743</v>
      </c>
      <c r="AT25">
        <f t="shared" si="16"/>
        <v>110.49030980366531</v>
      </c>
      <c r="AU25">
        <f t="shared" si="17"/>
        <v>-731.73510452358892</v>
      </c>
      <c r="AW25">
        <v>22</v>
      </c>
      <c r="AX25">
        <f>IF(Z25&gt;0, (R25*SUMPRODUCT(K25:$K$98, X25:$X$98)-K25*$AZ$3)/Z25, 0)</f>
        <v>10289.38841293987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2.7828815E-2</v>
      </c>
      <c r="Q26" s="5">
        <f t="shared" si="29"/>
        <v>50</v>
      </c>
      <c r="R26">
        <f t="shared" si="0"/>
        <v>250000</v>
      </c>
      <c r="S26">
        <f t="shared" si="1"/>
        <v>10032.227952199093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7093.2979040976143</v>
      </c>
      <c r="AC26">
        <f t="shared" si="2"/>
        <v>6654.3919285552074</v>
      </c>
      <c r="AE26">
        <f t="shared" si="3"/>
        <v>0</v>
      </c>
      <c r="AF26">
        <f t="shared" si="4"/>
        <v>0</v>
      </c>
      <c r="AG26">
        <f t="shared" si="5"/>
        <v>-33.165075396320844</v>
      </c>
      <c r="AH26">
        <f t="shared" si="6"/>
        <v>-4796.1566613807108</v>
      </c>
      <c r="AI26">
        <f t="shared" si="7"/>
        <v>-4829.3217367770321</v>
      </c>
      <c r="AJ26">
        <f t="shared" si="8"/>
        <v>438.90597554240685</v>
      </c>
      <c r="AK26">
        <f t="shared" si="30"/>
        <v>496.53085328683306</v>
      </c>
      <c r="AL26">
        <f t="shared" si="9"/>
        <v>-3893.8849079477923</v>
      </c>
      <c r="AN26">
        <f t="shared" si="10"/>
        <v>0</v>
      </c>
      <c r="AO26">
        <f t="shared" si="11"/>
        <v>0</v>
      </c>
      <c r="AP26">
        <f t="shared" si="12"/>
        <v>-6.2598050676934092</v>
      </c>
      <c r="AQ26">
        <f t="shared" si="13"/>
        <v>-905.25968705299761</v>
      </c>
      <c r="AR26">
        <f t="shared" si="14"/>
        <v>-911.5194921206911</v>
      </c>
      <c r="AS26">
        <f t="shared" si="15"/>
        <v>82.842140930156518</v>
      </c>
      <c r="AT26">
        <f t="shared" si="16"/>
        <v>93.718657790714872</v>
      </c>
      <c r="AU26">
        <f t="shared" si="17"/>
        <v>-734.95869339981971</v>
      </c>
      <c r="AW26">
        <v>23</v>
      </c>
      <c r="AX26">
        <f>IF(Z26&gt;0, (R26*SUMPRODUCT(K26:$K$98, X26:$X$98)-K26*$AZ$3)/Z26, 0)</f>
        <v>10032.227952199093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3.1684449000000003E-2</v>
      </c>
      <c r="Q27" s="5">
        <f t="shared" si="29"/>
        <v>50</v>
      </c>
      <c r="R27">
        <f t="shared" si="0"/>
        <v>250000</v>
      </c>
      <c r="S27">
        <f t="shared" si="1"/>
        <v>9711.6169185825693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6654.3919285552074</v>
      </c>
      <c r="AC27">
        <f t="shared" si="2"/>
        <v>6173.2101747359975</v>
      </c>
      <c r="AE27">
        <f t="shared" si="3"/>
        <v>0</v>
      </c>
      <c r="AF27">
        <f t="shared" si="4"/>
        <v>0</v>
      </c>
      <c r="AG27">
        <f t="shared" si="5"/>
        <v>-31.782607502381747</v>
      </c>
      <c r="AH27">
        <f t="shared" si="6"/>
        <v>-5254.0856998794134</v>
      </c>
      <c r="AI27">
        <f t="shared" si="7"/>
        <v>-5285.8683073817947</v>
      </c>
      <c r="AJ27">
        <f t="shared" si="8"/>
        <v>481.18175381920992</v>
      </c>
      <c r="AK27">
        <f t="shared" si="30"/>
        <v>465.80743499886455</v>
      </c>
      <c r="AL27">
        <f t="shared" si="9"/>
        <v>-4338.8791185637201</v>
      </c>
      <c r="AN27">
        <f t="shared" si="10"/>
        <v>0</v>
      </c>
      <c r="AO27">
        <f t="shared" si="11"/>
        <v>0</v>
      </c>
      <c r="AP27">
        <f t="shared" si="12"/>
        <v>-5.356132627320715</v>
      </c>
      <c r="AQ27">
        <f t="shared" si="13"/>
        <v>-885.43961793425615</v>
      </c>
      <c r="AR27">
        <f t="shared" si="14"/>
        <v>-890.79575056157682</v>
      </c>
      <c r="AS27">
        <f t="shared" si="15"/>
        <v>81.09068115664634</v>
      </c>
      <c r="AT27">
        <f t="shared" si="16"/>
        <v>78.499739219289197</v>
      </c>
      <c r="AU27">
        <f t="shared" si="17"/>
        <v>-731.20533018564129</v>
      </c>
      <c r="AW27">
        <v>24</v>
      </c>
      <c r="AX27">
        <f>IF(Z27&gt;0, (R27*SUMPRODUCT(K27:$K$98, X27:$X$98)-K27*$AZ$3)/Z27, 0)</f>
        <v>9711.6169185825693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3.5933631000000001E-2</v>
      </c>
      <c r="Q28" s="5">
        <f t="shared" si="29"/>
        <v>50</v>
      </c>
      <c r="R28">
        <f t="shared" si="0"/>
        <v>250000</v>
      </c>
      <c r="S28">
        <f t="shared" si="1"/>
        <v>9343.5089942014492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6173.2101747359975</v>
      </c>
      <c r="AC28">
        <f t="shared" si="2"/>
        <v>5666.4115686176219</v>
      </c>
      <c r="AE28">
        <f t="shared" si="3"/>
        <v>0</v>
      </c>
      <c r="AF28">
        <f t="shared" si="4"/>
        <v>0</v>
      </c>
      <c r="AG28">
        <f t="shared" si="5"/>
        <v>-30.322716937149512</v>
      </c>
      <c r="AH28">
        <f t="shared" si="6"/>
        <v>-5710.3224510420869</v>
      </c>
      <c r="AI28">
        <f t="shared" si="7"/>
        <v>-5740.6451679792362</v>
      </c>
      <c r="AJ28">
        <f t="shared" si="8"/>
        <v>506.79860611837557</v>
      </c>
      <c r="AK28">
        <f t="shared" si="30"/>
        <v>432.12471223151988</v>
      </c>
      <c r="AL28">
        <f t="shared" si="9"/>
        <v>-4801.7218496293408</v>
      </c>
      <c r="AN28">
        <f t="shared" si="10"/>
        <v>0</v>
      </c>
      <c r="AO28">
        <f t="shared" si="11"/>
        <v>0</v>
      </c>
      <c r="AP28">
        <f t="shared" si="12"/>
        <v>-4.562594649669915</v>
      </c>
      <c r="AQ28">
        <f t="shared" si="13"/>
        <v>-859.2200598982281</v>
      </c>
      <c r="AR28">
        <f t="shared" si="14"/>
        <v>-863.78265454789801</v>
      </c>
      <c r="AS28">
        <f t="shared" si="15"/>
        <v>76.256907107916973</v>
      </c>
      <c r="AT28">
        <f t="shared" si="16"/>
        <v>65.020885302074959</v>
      </c>
      <c r="AU28">
        <f t="shared" si="17"/>
        <v>-722.504862137906</v>
      </c>
      <c r="AW28">
        <v>25</v>
      </c>
      <c r="AX28">
        <f>IF(Z28&gt;0, (R28*SUMPRODUCT(K28:$K$98, X28:$X$98)-K28*$AZ$3)/Z28, 0)</f>
        <v>9343.5089942014492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4.1016489000000003E-2</v>
      </c>
      <c r="Q29" s="5">
        <f t="shared" si="29"/>
        <v>50</v>
      </c>
      <c r="R29">
        <f t="shared" si="0"/>
        <v>250000</v>
      </c>
      <c r="S29">
        <f t="shared" si="1"/>
        <v>8940.2749571022414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5666.4115686176219</v>
      </c>
      <c r="AC29">
        <f t="shared" si="2"/>
        <v>5145.2638406978567</v>
      </c>
      <c r="AE29">
        <f t="shared" si="3"/>
        <v>0</v>
      </c>
      <c r="AF29">
        <f t="shared" si="4"/>
        <v>0</v>
      </c>
      <c r="AG29">
        <f t="shared" si="5"/>
        <v>-28.77575838207531</v>
      </c>
      <c r="AH29">
        <f t="shared" si="6"/>
        <v>-6218.6569285135338</v>
      </c>
      <c r="AI29">
        <f t="shared" si="7"/>
        <v>-6247.4326868956086</v>
      </c>
      <c r="AJ29">
        <f t="shared" si="8"/>
        <v>521.1477279197652</v>
      </c>
      <c r="AK29">
        <f t="shared" si="30"/>
        <v>396.64880980323358</v>
      </c>
      <c r="AL29">
        <f t="shared" si="9"/>
        <v>-5329.6361491726102</v>
      </c>
      <c r="AN29">
        <f t="shared" si="10"/>
        <v>0</v>
      </c>
      <c r="AO29">
        <f t="shared" si="11"/>
        <v>0</v>
      </c>
      <c r="AP29">
        <f t="shared" si="12"/>
        <v>-3.8659170445656881</v>
      </c>
      <c r="AQ29">
        <f t="shared" si="13"/>
        <v>-835.45363062341482</v>
      </c>
      <c r="AR29">
        <f t="shared" si="14"/>
        <v>-839.31954766798049</v>
      </c>
      <c r="AS29">
        <f t="shared" si="15"/>
        <v>70.014275813376514</v>
      </c>
      <c r="AT29">
        <f t="shared" si="16"/>
        <v>53.288305182607829</v>
      </c>
      <c r="AU29">
        <f t="shared" si="17"/>
        <v>-716.0169666719961</v>
      </c>
      <c r="AW29">
        <v>26</v>
      </c>
      <c r="AX29">
        <f>IF(Z29&gt;0, (R29*SUMPRODUCT(K29:$K$98, X29:$X$98)-K29*$AZ$3)/Z29, 0)</f>
        <v>8940.2749571022414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4.6435859000000003E-2</v>
      </c>
      <c r="Q30" s="5">
        <f t="shared" si="29"/>
        <v>50</v>
      </c>
      <c r="R30">
        <f t="shared" si="0"/>
        <v>250000</v>
      </c>
      <c r="S30">
        <f t="shared" si="1"/>
        <v>8492.3742933794074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5145.2638406978567</v>
      </c>
      <c r="AC30">
        <f t="shared" si="2"/>
        <v>4611.6605064837868</v>
      </c>
      <c r="AE30">
        <f t="shared" si="3"/>
        <v>0</v>
      </c>
      <c r="AF30">
        <f t="shared" si="4"/>
        <v>0</v>
      </c>
      <c r="AG30">
        <f t="shared" si="5"/>
        <v>-27.151773739406444</v>
      </c>
      <c r="AH30">
        <f t="shared" si="6"/>
        <v>-6681.1352942405874</v>
      </c>
      <c r="AI30">
        <f t="shared" si="7"/>
        <v>-6708.2870679799935</v>
      </c>
      <c r="AJ30">
        <f t="shared" si="8"/>
        <v>533.60333421406995</v>
      </c>
      <c r="AK30">
        <f t="shared" si="30"/>
        <v>360.16846884885001</v>
      </c>
      <c r="AL30">
        <f t="shared" si="9"/>
        <v>-5814.5152649170732</v>
      </c>
      <c r="AN30">
        <f t="shared" si="10"/>
        <v>0</v>
      </c>
      <c r="AO30">
        <f t="shared" si="11"/>
        <v>0</v>
      </c>
      <c r="AP30">
        <f t="shared" si="12"/>
        <v>-3.2569113351186449</v>
      </c>
      <c r="AQ30">
        <f t="shared" si="13"/>
        <v>-801.41597672834394</v>
      </c>
      <c r="AR30">
        <f t="shared" si="14"/>
        <v>-804.67288806346244</v>
      </c>
      <c r="AS30">
        <f t="shared" si="15"/>
        <v>64.006821960829242</v>
      </c>
      <c r="AT30">
        <f t="shared" si="16"/>
        <v>43.202951674706668</v>
      </c>
      <c r="AU30">
        <f t="shared" si="17"/>
        <v>-697.46311442792648</v>
      </c>
      <c r="AW30">
        <v>27</v>
      </c>
      <c r="AX30">
        <f>IF(Z30&gt;0, (R30*SUMPRODUCT(K30:$K$98, X30:$X$98)-K30*$AZ$3)/Z30, 0)</f>
        <v>8492.3742933794074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5.1834316999999998E-2</v>
      </c>
      <c r="Q31" s="5">
        <f t="shared" si="29"/>
        <v>50</v>
      </c>
      <c r="R31">
        <f t="shared" si="0"/>
        <v>250000</v>
      </c>
      <c r="S31">
        <f t="shared" si="1"/>
        <v>8008.0394306268672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4611.6605064837868</v>
      </c>
      <c r="AC31">
        <f t="shared" si="2"/>
        <v>4079.753722978071</v>
      </c>
      <c r="AE31">
        <f t="shared" si="3"/>
        <v>0</v>
      </c>
      <c r="AF31">
        <f t="shared" si="4"/>
        <v>0</v>
      </c>
      <c r="AG31">
        <f t="shared" si="5"/>
        <v>-25.472862354891706</v>
      </c>
      <c r="AH31">
        <f t="shared" si="6"/>
        <v>-7036.9682356033445</v>
      </c>
      <c r="AI31">
        <f t="shared" si="7"/>
        <v>-7062.4410979582362</v>
      </c>
      <c r="AJ31">
        <f t="shared" si="8"/>
        <v>531.90678350571579</v>
      </c>
      <c r="AK31">
        <f t="shared" si="30"/>
        <v>322.81623545386509</v>
      </c>
      <c r="AL31">
        <f t="shared" si="9"/>
        <v>-6207.7180789986551</v>
      </c>
      <c r="AN31">
        <f t="shared" si="10"/>
        <v>0</v>
      </c>
      <c r="AO31">
        <f t="shared" si="11"/>
        <v>0</v>
      </c>
      <c r="AP31">
        <f t="shared" si="12"/>
        <v>-2.7281450421268079</v>
      </c>
      <c r="AQ31">
        <f t="shared" si="13"/>
        <v>-753.65970797068326</v>
      </c>
      <c r="AR31">
        <f t="shared" si="14"/>
        <v>-756.38785301281007</v>
      </c>
      <c r="AS31">
        <f t="shared" si="15"/>
        <v>56.967247499614771</v>
      </c>
      <c r="AT31">
        <f t="shared" si="16"/>
        <v>34.573637622721975</v>
      </c>
      <c r="AU31">
        <f t="shared" si="17"/>
        <v>-664.84696789047325</v>
      </c>
      <c r="AW31">
        <v>28</v>
      </c>
      <c r="AX31">
        <f>IF(Z31&gt;0, (R31*SUMPRODUCT(K31:$K$98, X31:$X$98)-K31*$AZ$3)/Z31, 0)</f>
        <v>8008.0394306268672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5.7772715000000002E-2</v>
      </c>
      <c r="Q32" s="5">
        <f t="shared" si="29"/>
        <v>50</v>
      </c>
      <c r="R32">
        <f t="shared" si="0"/>
        <v>250000</v>
      </c>
      <c r="S32">
        <f t="shared" si="1"/>
        <v>7510.0070044795866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4079.753722978071</v>
      </c>
      <c r="AC32">
        <f t="shared" si="2"/>
        <v>3566.72722324188</v>
      </c>
      <c r="AE32">
        <f t="shared" si="3"/>
        <v>0</v>
      </c>
      <c r="AF32">
        <f t="shared" si="4"/>
        <v>0</v>
      </c>
      <c r="AG32">
        <f t="shared" si="5"/>
        <v>-23.746497314279402</v>
      </c>
      <c r="AH32">
        <f t="shared" si="6"/>
        <v>-7358.1820853169374</v>
      </c>
      <c r="AI32">
        <f t="shared" si="7"/>
        <v>-7381.9285826312171</v>
      </c>
      <c r="AJ32">
        <f t="shared" si="8"/>
        <v>513.026499736191</v>
      </c>
      <c r="AK32">
        <f t="shared" si="30"/>
        <v>285.58276060846498</v>
      </c>
      <c r="AL32">
        <f t="shared" si="9"/>
        <v>-6583.3193222865611</v>
      </c>
      <c r="AN32">
        <f t="shared" si="10"/>
        <v>0</v>
      </c>
      <c r="AO32">
        <f t="shared" si="11"/>
        <v>0</v>
      </c>
      <c r="AP32">
        <f t="shared" si="12"/>
        <v>-2.2707600408107895</v>
      </c>
      <c r="AQ32">
        <f t="shared" si="13"/>
        <v>-703.62654463149579</v>
      </c>
      <c r="AR32">
        <f t="shared" si="14"/>
        <v>-705.89730467230652</v>
      </c>
      <c r="AS32">
        <f t="shared" si="15"/>
        <v>49.058185721455771</v>
      </c>
      <c r="AT32">
        <f t="shared" si="16"/>
        <v>27.308866337275838</v>
      </c>
      <c r="AU32">
        <f t="shared" si="17"/>
        <v>-629.53025261357493</v>
      </c>
      <c r="AW32">
        <v>29</v>
      </c>
      <c r="AX32">
        <f>IF(Z32&gt;0, (R32*SUMPRODUCT(K32:$K$98, X32:$X$98)-K32*$AZ$3)/Z32, 0)</f>
        <v>7510.0070044795866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6.4089452000000005E-2</v>
      </c>
      <c r="Q33" s="5">
        <f t="shared" si="29"/>
        <v>50</v>
      </c>
      <c r="R33">
        <f t="shared" si="0"/>
        <v>250000</v>
      </c>
      <c r="S33">
        <f t="shared" si="1"/>
        <v>6999.4388299636212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3566.72722324188</v>
      </c>
      <c r="AC33">
        <f t="shared" si="2"/>
        <v>3077.951757391178</v>
      </c>
      <c r="AE33">
        <f t="shared" si="3"/>
        <v>0</v>
      </c>
      <c r="AF33">
        <f t="shared" si="4"/>
        <v>0</v>
      </c>
      <c r="AG33">
        <f t="shared" si="5"/>
        <v>-21.987132341344967</v>
      </c>
      <c r="AH33">
        <f t="shared" si="6"/>
        <v>-7609.4999989581938</v>
      </c>
      <c r="AI33">
        <f t="shared" si="7"/>
        <v>-7631.4871312995392</v>
      </c>
      <c r="AJ33">
        <f t="shared" si="8"/>
        <v>488.77546585070195</v>
      </c>
      <c r="AK33">
        <f t="shared" si="30"/>
        <v>249.67090562693161</v>
      </c>
      <c r="AL33">
        <f t="shared" si="9"/>
        <v>-6893.0407598219053</v>
      </c>
      <c r="AN33">
        <f t="shared" si="10"/>
        <v>0</v>
      </c>
      <c r="AO33">
        <f t="shared" si="11"/>
        <v>0</v>
      </c>
      <c r="AP33">
        <f t="shared" si="12"/>
        <v>-1.8772506015746608</v>
      </c>
      <c r="AQ33">
        <f t="shared" si="13"/>
        <v>-649.69538678152298</v>
      </c>
      <c r="AR33">
        <f t="shared" si="14"/>
        <v>-651.57263738309769</v>
      </c>
      <c r="AS33">
        <f t="shared" si="15"/>
        <v>41.731410129268269</v>
      </c>
      <c r="AT33">
        <f t="shared" si="16"/>
        <v>21.316779764976726</v>
      </c>
      <c r="AU33">
        <f t="shared" si="17"/>
        <v>-588.52444748885262</v>
      </c>
      <c r="AW33">
        <v>30</v>
      </c>
      <c r="AX33">
        <f>IF(Z33&gt;0, (R33*SUMPRODUCT(K33:$K$98, X33:$X$98)-K33*$AZ$3)/Z33, 0)</f>
        <v>6999.4388299636212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7.1121990999999996E-2</v>
      </c>
      <c r="Q34" s="5">
        <f t="shared" si="29"/>
        <v>50</v>
      </c>
      <c r="R34">
        <f t="shared" si="0"/>
        <v>250000</v>
      </c>
      <c r="S34">
        <f t="shared" si="1"/>
        <v>6484.24450695422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3077.951757391178</v>
      </c>
      <c r="AC34">
        <f t="shared" si="2"/>
        <v>2620.0876909496501</v>
      </c>
      <c r="AE34">
        <f t="shared" si="3"/>
        <v>0</v>
      </c>
      <c r="AF34">
        <f t="shared" si="4"/>
        <v>0</v>
      </c>
      <c r="AG34">
        <f t="shared" si="5"/>
        <v>-20.203492389434572</v>
      </c>
      <c r="AH34">
        <f t="shared" si="6"/>
        <v>-7818.8431424847277</v>
      </c>
      <c r="AI34">
        <f t="shared" si="7"/>
        <v>-7839.046634874162</v>
      </c>
      <c r="AJ34">
        <f t="shared" si="8"/>
        <v>457.86406644152794</v>
      </c>
      <c r="AK34">
        <f t="shared" si="30"/>
        <v>215.45662301738247</v>
      </c>
      <c r="AL34">
        <f t="shared" si="9"/>
        <v>-7165.7259454152518</v>
      </c>
      <c r="AN34">
        <f t="shared" si="10"/>
        <v>0</v>
      </c>
      <c r="AO34">
        <f t="shared" si="11"/>
        <v>0</v>
      </c>
      <c r="AP34">
        <f t="shared" si="12"/>
        <v>-1.5401466921151576</v>
      </c>
      <c r="AQ34">
        <f t="shared" si="13"/>
        <v>-596.0437517407928</v>
      </c>
      <c r="AR34">
        <f t="shared" si="14"/>
        <v>-597.58389843290797</v>
      </c>
      <c r="AS34">
        <f t="shared" si="15"/>
        <v>34.903758903440234</v>
      </c>
      <c r="AT34">
        <f t="shared" si="16"/>
        <v>16.424625942792808</v>
      </c>
      <c r="AU34">
        <f t="shared" si="17"/>
        <v>-546.25551358667497</v>
      </c>
      <c r="AW34">
        <v>31</v>
      </c>
      <c r="AX34">
        <f>IF(Z34&gt;0, (R34*SUMPRODUCT(K34:$K$98, X34:$X$98)-K34*$AZ$3)/Z34, 0)</f>
        <v>6484.24450695422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7.9233461000000005E-2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5965.3331088254008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2620.0876909496501</v>
      </c>
      <c r="AC35">
        <f t="shared" ref="AC35:AC66" si="33">S35*Z35</f>
        <v>2195.3219037981371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-18.400664839238164</v>
      </c>
      <c r="AH35">
        <f t="shared" ref="AH35:AH66" si="37">-X35*R35</f>
        <v>-8003.9631315103052</v>
      </c>
      <c r="AI35">
        <f t="shared" ref="AI35:AI66" si="38">SUM(AE35:AH35)</f>
        <v>-8022.363796349543</v>
      </c>
      <c r="AJ35">
        <f t="shared" ref="AJ35:AJ66" si="39">AB35-AC35</f>
        <v>424.765787151513</v>
      </c>
      <c r="AK35">
        <f t="shared" si="30"/>
        <v>183.40613836647552</v>
      </c>
      <c r="AL35">
        <f t="shared" ref="AL35:AL66" si="40">SUM(AI35:AK35)</f>
        <v>-7414.1918708315543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-1.2524232788660898</v>
      </c>
      <c r="AQ35">
        <f t="shared" ref="AQ35:AQ66" si="44">AH35*$K35</f>
        <v>-544.78193242850602</v>
      </c>
      <c r="AR35">
        <f t="shared" ref="AR35:AR66" si="45">AI35*$K35</f>
        <v>-546.03435570737213</v>
      </c>
      <c r="AS35">
        <f t="shared" ref="AS35:AS66" si="46">AJ35*$K35</f>
        <v>28.911268399390028</v>
      </c>
      <c r="AT35">
        <f t="shared" ref="AT35:AT66" si="47">AK35*$K35</f>
        <v>12.48335966031428</v>
      </c>
      <c r="AU35">
        <f t="shared" ref="AU35:AU66" si="48">AL35*$K35</f>
        <v>-504.63972764766783</v>
      </c>
      <c r="AW35">
        <v>32</v>
      </c>
      <c r="AX35">
        <f>IF(Z35&gt;0, (R35*SUMPRODUCT(K35:$K$98, X35:$X$98)-K35*$AZ$3)/Z35, 0)</f>
        <v>5965.3331088254008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8.7905784000000001E-2</v>
      </c>
      <c r="Q36" s="5">
        <f t="shared" si="29"/>
        <v>50</v>
      </c>
      <c r="R36">
        <f t="shared" si="31"/>
        <v>250000</v>
      </c>
      <c r="S36">
        <f t="shared" si="32"/>
        <v>5432.4123147849523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2195.3219037981371</v>
      </c>
      <c r="AC36">
        <f t="shared" si="33"/>
        <v>1803.4667254672038</v>
      </c>
      <c r="AE36">
        <f t="shared" si="34"/>
        <v>0</v>
      </c>
      <c r="AF36">
        <f t="shared" si="35"/>
        <v>0</v>
      </c>
      <c r="AG36">
        <f t="shared" si="36"/>
        <v>-16.599133322031317</v>
      </c>
      <c r="AH36">
        <f t="shared" si="37"/>
        <v>-8087.6243440723247</v>
      </c>
      <c r="AI36">
        <f t="shared" si="38"/>
        <v>-8104.2234773943555</v>
      </c>
      <c r="AJ36">
        <f t="shared" si="39"/>
        <v>391.85517833093331</v>
      </c>
      <c r="AK36">
        <f t="shared" si="30"/>
        <v>153.67253326586962</v>
      </c>
      <c r="AL36">
        <f t="shared" si="40"/>
        <v>-7558.6957657975527</v>
      </c>
      <c r="AN36">
        <f t="shared" si="41"/>
        <v>0</v>
      </c>
      <c r="AO36">
        <f t="shared" si="42"/>
        <v>0</v>
      </c>
      <c r="AP36">
        <f t="shared" si="43"/>
        <v>-1.008753389150763</v>
      </c>
      <c r="AQ36">
        <f t="shared" si="44"/>
        <v>-491.4966528061351</v>
      </c>
      <c r="AR36">
        <f t="shared" si="45"/>
        <v>-492.50540619528579</v>
      </c>
      <c r="AS36">
        <f t="shared" si="46"/>
        <v>23.813607103990211</v>
      </c>
      <c r="AT36">
        <f t="shared" si="47"/>
        <v>9.3389025646044441</v>
      </c>
      <c r="AU36">
        <f t="shared" si="48"/>
        <v>-459.35289652669115</v>
      </c>
      <c r="AW36">
        <v>33</v>
      </c>
      <c r="AX36">
        <f>IF(Z36&gt;0, (R36*SUMPRODUCT(K36:$K$98, X36:$X$98)-K36*$AZ$3)/Z36, 0)</f>
        <v>5432.4123147849523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9.7118048999999998E-2</v>
      </c>
      <c r="Q37" s="5">
        <f t="shared" ref="Q37:Q68" si="60">$C$8</f>
        <v>50</v>
      </c>
      <c r="R37">
        <f t="shared" si="31"/>
        <v>250000</v>
      </c>
      <c r="S37">
        <f t="shared" si="32"/>
        <v>4886.6652509308306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1803.4667254672038</v>
      </c>
      <c r="AC37">
        <f t="shared" si="33"/>
        <v>1448.5118173910444</v>
      </c>
      <c r="AE37">
        <f t="shared" si="34"/>
        <v>0</v>
      </c>
      <c r="AF37">
        <f t="shared" si="35"/>
        <v>0</v>
      </c>
      <c r="AG37">
        <f t="shared" si="36"/>
        <v>-14.821066545484433</v>
      </c>
      <c r="AH37">
        <f t="shared" si="37"/>
        <v>-8060.3772166328508</v>
      </c>
      <c r="AI37">
        <f t="shared" si="38"/>
        <v>-8075.1982831783353</v>
      </c>
      <c r="AJ37">
        <f t="shared" si="39"/>
        <v>354.95490807615943</v>
      </c>
      <c r="AK37">
        <f t="shared" si="30"/>
        <v>126.24267078270428</v>
      </c>
      <c r="AL37">
        <f t="shared" si="40"/>
        <v>-7594.0007043194719</v>
      </c>
      <c r="AN37">
        <f t="shared" si="41"/>
        <v>0</v>
      </c>
      <c r="AO37">
        <f t="shared" si="42"/>
        <v>0</v>
      </c>
      <c r="AP37">
        <f t="shared" si="43"/>
        <v>-0.80419436980606729</v>
      </c>
      <c r="AQ37">
        <f t="shared" si="44"/>
        <v>-437.35786194848151</v>
      </c>
      <c r="AR37">
        <f t="shared" si="45"/>
        <v>-438.16205631828757</v>
      </c>
      <c r="AS37">
        <f t="shared" si="46"/>
        <v>19.259932322269147</v>
      </c>
      <c r="AT37">
        <f t="shared" si="47"/>
        <v>6.8499554172545789</v>
      </c>
      <c r="AU37">
        <f t="shared" si="48"/>
        <v>-412.05216857876388</v>
      </c>
      <c r="AW37">
        <v>34</v>
      </c>
      <c r="AX37">
        <f>IF(Z37&gt;0, (R37*SUMPRODUCT(K37:$K$98, X37:$X$98)-K37*$AZ$3)/Z37, 0)</f>
        <v>4886.6652509308306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0.107494799</v>
      </c>
      <c r="Q38" s="5">
        <f t="shared" si="60"/>
        <v>50</v>
      </c>
      <c r="R38">
        <f t="shared" si="31"/>
        <v>250000</v>
      </c>
      <c r="S38">
        <f t="shared" si="32"/>
        <v>4331.4027565631404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1448.5118173910444</v>
      </c>
      <c r="AC38">
        <f t="shared" si="33"/>
        <v>1133.0662275228983</v>
      </c>
      <c r="AE38">
        <f t="shared" si="34"/>
        <v>0</v>
      </c>
      <c r="AF38">
        <f t="shared" si="35"/>
        <v>0</v>
      </c>
      <c r="AG38">
        <f t="shared" si="36"/>
        <v>-13.079668310757114</v>
      </c>
      <c r="AH38">
        <f t="shared" si="37"/>
        <v>-7965.9378463623671</v>
      </c>
      <c r="AI38">
        <f t="shared" si="38"/>
        <v>-7979.0175146731244</v>
      </c>
      <c r="AJ38">
        <f t="shared" si="39"/>
        <v>315.44558986814604</v>
      </c>
      <c r="AK38">
        <f t="shared" si="30"/>
        <v>101.39582721737311</v>
      </c>
      <c r="AL38">
        <f t="shared" si="40"/>
        <v>-7562.176097587605</v>
      </c>
      <c r="AN38">
        <f t="shared" si="41"/>
        <v>0</v>
      </c>
      <c r="AO38">
        <f t="shared" si="42"/>
        <v>0</v>
      </c>
      <c r="AP38">
        <f t="shared" si="43"/>
        <v>-0.6336658160435461</v>
      </c>
      <c r="AQ38">
        <f t="shared" si="44"/>
        <v>-385.92282205015567</v>
      </c>
      <c r="AR38">
        <f t="shared" si="45"/>
        <v>-386.55648786619923</v>
      </c>
      <c r="AS38">
        <f t="shared" si="46"/>
        <v>15.282274930224595</v>
      </c>
      <c r="AT38">
        <f t="shared" si="47"/>
        <v>4.9122858524069084</v>
      </c>
      <c r="AU38">
        <f t="shared" si="48"/>
        <v>-366.36192708356771</v>
      </c>
      <c r="AW38">
        <v>35</v>
      </c>
      <c r="AX38">
        <f>IF(Z38&gt;0, (R38*SUMPRODUCT(K38:$K$98, X38:$X$98)-K38*$AZ$3)/Z38, 0)</f>
        <v>4331.4027565631404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0.119195734</v>
      </c>
      <c r="Q39" s="5">
        <f t="shared" si="60"/>
        <v>50</v>
      </c>
      <c r="R39">
        <f t="shared" si="31"/>
        <v>250000</v>
      </c>
      <c r="S39">
        <f t="shared" si="32"/>
        <v>3757.7100625633334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1133.0662275228983</v>
      </c>
      <c r="AC39">
        <f t="shared" si="33"/>
        <v>855.99364840161388</v>
      </c>
      <c r="AE39">
        <f t="shared" si="34"/>
        <v>0</v>
      </c>
      <c r="AF39">
        <f t="shared" si="35"/>
        <v>0</v>
      </c>
      <c r="AG39">
        <f t="shared" si="36"/>
        <v>-11.38983096287231</v>
      </c>
      <c r="AH39">
        <f t="shared" si="37"/>
        <v>-7795.2033238861723</v>
      </c>
      <c r="AI39">
        <f t="shared" si="38"/>
        <v>-7806.5931548490444</v>
      </c>
      <c r="AJ39">
        <f t="shared" si="39"/>
        <v>277.07257912128443</v>
      </c>
      <c r="AK39">
        <f t="shared" si="30"/>
        <v>79.31463592660289</v>
      </c>
      <c r="AL39">
        <f t="shared" si="40"/>
        <v>-7450.205939801157</v>
      </c>
      <c r="AN39">
        <f t="shared" si="41"/>
        <v>0</v>
      </c>
      <c r="AO39">
        <f t="shared" si="42"/>
        <v>0</v>
      </c>
      <c r="AP39">
        <f t="shared" si="43"/>
        <v>-0.49267758556168861</v>
      </c>
      <c r="AQ39">
        <f t="shared" si="44"/>
        <v>-337.18866988401544</v>
      </c>
      <c r="AR39">
        <f t="shared" si="45"/>
        <v>-337.68134746957713</v>
      </c>
      <c r="AS39">
        <f t="shared" si="46"/>
        <v>11.98502855325955</v>
      </c>
      <c r="AT39">
        <f t="shared" si="47"/>
        <v>3.4308273279385593</v>
      </c>
      <c r="AU39">
        <f t="shared" si="48"/>
        <v>-322.26549158837901</v>
      </c>
      <c r="AW39">
        <v>36</v>
      </c>
      <c r="AX39">
        <f>IF(Z39&gt;0, (R39*SUMPRODUCT(K39:$K$98, X39:$X$98)-K39*$AZ$3)/Z39, 0)</f>
        <v>3757.7100625633334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0.13258683600000001</v>
      </c>
      <c r="Q40" s="5">
        <f t="shared" si="60"/>
        <v>50</v>
      </c>
      <c r="R40">
        <f t="shared" si="31"/>
        <v>250000</v>
      </c>
      <c r="S40">
        <f t="shared" si="32"/>
        <v>3153.8289894291611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855.99364840161388</v>
      </c>
      <c r="AC40">
        <f t="shared" si="33"/>
        <v>615.99269541837612</v>
      </c>
      <c r="AE40">
        <f t="shared" si="34"/>
        <v>0</v>
      </c>
      <c r="AF40">
        <f t="shared" si="35"/>
        <v>0</v>
      </c>
      <c r="AG40">
        <f t="shared" si="36"/>
        <v>-9.7657910033015138</v>
      </c>
      <c r="AH40">
        <f t="shared" si="37"/>
        <v>-7550.7082497103656</v>
      </c>
      <c r="AI40">
        <f t="shared" si="38"/>
        <v>-7560.4740407136669</v>
      </c>
      <c r="AJ40">
        <f t="shared" si="39"/>
        <v>240.00095298323777</v>
      </c>
      <c r="AK40">
        <f t="shared" ref="AK40:AK71" si="61">G40*SUM(AB40:AB40, AE40:AF40)</f>
        <v>59.919555388112975</v>
      </c>
      <c r="AL40">
        <f t="shared" si="40"/>
        <v>-7260.5535323423164</v>
      </c>
      <c r="AN40">
        <f t="shared" si="41"/>
        <v>0</v>
      </c>
      <c r="AO40">
        <f t="shared" si="42"/>
        <v>0</v>
      </c>
      <c r="AP40">
        <f t="shared" si="43"/>
        <v>-0.37716807809672154</v>
      </c>
      <c r="AQ40">
        <f t="shared" si="44"/>
        <v>-291.61858141849808</v>
      </c>
      <c r="AR40">
        <f t="shared" si="45"/>
        <v>-291.99574949659478</v>
      </c>
      <c r="AS40">
        <f t="shared" si="46"/>
        <v>9.2691619293784946</v>
      </c>
      <c r="AT40">
        <f t="shared" si="47"/>
        <v>2.3141744010807059</v>
      </c>
      <c r="AU40">
        <f t="shared" si="48"/>
        <v>-280.41241316613559</v>
      </c>
      <c r="AW40">
        <v>37</v>
      </c>
      <c r="AX40">
        <f>IF(Z40&gt;0, (R40*SUMPRODUCT(K40:$K$98, X40:$X$98)-K40*$AZ$3)/Z40, 0)</f>
        <v>3153.8289894291611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0.14803979</v>
      </c>
      <c r="Q41" s="5">
        <f t="shared" si="60"/>
        <v>50</v>
      </c>
      <c r="R41">
        <f t="shared" si="31"/>
        <v>250000</v>
      </c>
      <c r="S41">
        <f t="shared" si="32"/>
        <v>2500.1732402287093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615.99269541837612</v>
      </c>
      <c r="AC41">
        <f t="shared" si="33"/>
        <v>411.14886123271526</v>
      </c>
      <c r="AE41">
        <f t="shared" si="34"/>
        <v>0</v>
      </c>
      <c r="AF41">
        <f t="shared" si="35"/>
        <v>0</v>
      </c>
      <c r="AG41">
        <f t="shared" si="36"/>
        <v>-8.2224074439558521</v>
      </c>
      <c r="AH41">
        <f t="shared" si="37"/>
        <v>-7228.6282465632275</v>
      </c>
      <c r="AI41">
        <f t="shared" si="38"/>
        <v>-7236.850654007183</v>
      </c>
      <c r="AJ41">
        <f t="shared" si="39"/>
        <v>204.84383418566085</v>
      </c>
      <c r="AK41">
        <f t="shared" si="61"/>
        <v>43.119488679286334</v>
      </c>
      <c r="AL41">
        <f t="shared" si="40"/>
        <v>-6988.8873311422358</v>
      </c>
      <c r="AN41">
        <f t="shared" si="41"/>
        <v>0</v>
      </c>
      <c r="AO41">
        <f t="shared" si="42"/>
        <v>0</v>
      </c>
      <c r="AP41">
        <f t="shared" si="43"/>
        <v>-0.28353617342822496</v>
      </c>
      <c r="AQ41">
        <f t="shared" si="44"/>
        <v>-249.26733516134934</v>
      </c>
      <c r="AR41">
        <f t="shared" si="45"/>
        <v>-249.55087133477755</v>
      </c>
      <c r="AS41">
        <f t="shared" si="46"/>
        <v>7.0637021202424304</v>
      </c>
      <c r="AT41">
        <f t="shared" si="47"/>
        <v>1.4869045232359026</v>
      </c>
      <c r="AU41">
        <f t="shared" si="48"/>
        <v>-241.00026469129921</v>
      </c>
      <c r="AW41">
        <v>38</v>
      </c>
      <c r="AX41">
        <f>IF(Z41&gt;0, (R41*SUMPRODUCT(K41:$K$98, X41:$X$98)-K41*$AZ$3)/Z41, 0)</f>
        <v>2500.1732402287093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0.16585403400000001</v>
      </c>
      <c r="Q42" s="5">
        <f t="shared" si="60"/>
        <v>50</v>
      </c>
      <c r="R42">
        <f t="shared" si="31"/>
        <v>250000</v>
      </c>
      <c r="S42">
        <f t="shared" si="32"/>
        <v>1766.1053137793228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411.14886123271526</v>
      </c>
      <c r="AC42">
        <f t="shared" si="33"/>
        <v>239.35897895782807</v>
      </c>
      <c r="AE42">
        <f t="shared" si="34"/>
        <v>0</v>
      </c>
      <c r="AF42">
        <f t="shared" si="35"/>
        <v>0</v>
      </c>
      <c r="AG42">
        <f t="shared" si="36"/>
        <v>-6.7764639257445856</v>
      </c>
      <c r="AH42">
        <f t="shared" si="37"/>
        <v>-6818.5972188585356</v>
      </c>
      <c r="AI42">
        <f t="shared" si="38"/>
        <v>-6825.3736827842804</v>
      </c>
      <c r="AJ42">
        <f t="shared" si="39"/>
        <v>171.78988227488719</v>
      </c>
      <c r="AK42">
        <f t="shared" si="61"/>
        <v>28.78042028629007</v>
      </c>
      <c r="AL42">
        <f t="shared" si="40"/>
        <v>-6624.803380223103</v>
      </c>
      <c r="AN42">
        <f t="shared" si="41"/>
        <v>0</v>
      </c>
      <c r="AO42">
        <f t="shared" si="42"/>
        <v>0</v>
      </c>
      <c r="AP42">
        <f t="shared" si="43"/>
        <v>-0.20863856566602496</v>
      </c>
      <c r="AQ42">
        <f t="shared" si="44"/>
        <v>-209.93579530354788</v>
      </c>
      <c r="AR42">
        <f t="shared" si="45"/>
        <v>-210.14443386921388</v>
      </c>
      <c r="AS42">
        <f t="shared" si="46"/>
        <v>5.2891884361104298</v>
      </c>
      <c r="AT42">
        <f t="shared" si="47"/>
        <v>0.8861119418026181</v>
      </c>
      <c r="AU42">
        <f t="shared" si="48"/>
        <v>-203.96913349130085</v>
      </c>
      <c r="AW42">
        <v>39</v>
      </c>
      <c r="AX42">
        <f>IF(Z42&gt;0, (R42*SUMPRODUCT(K42:$K$98, X42:$X$98)-K42*$AZ$3)/Z42, 0)</f>
        <v>1766.1053137793228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0.18707617900000001</v>
      </c>
      <c r="Q43" s="5">
        <f t="shared" si="60"/>
        <v>50</v>
      </c>
      <c r="R43">
        <f t="shared" si="31"/>
        <v>250000</v>
      </c>
      <c r="S43">
        <f t="shared" si="32"/>
        <v>906.08128318851607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239.35897895782807</v>
      </c>
      <c r="AC43">
        <f t="shared" si="33"/>
        <v>98.599480874334972</v>
      </c>
      <c r="AE43">
        <f t="shared" si="34"/>
        <v>0</v>
      </c>
      <c r="AF43">
        <f t="shared" si="35"/>
        <v>0</v>
      </c>
      <c r="AG43">
        <f t="shared" si="36"/>
        <v>-5.4409843081275033</v>
      </c>
      <c r="AH43">
        <f t="shared" si="37"/>
        <v>-6338.5748917981846</v>
      </c>
      <c r="AI43">
        <f t="shared" si="38"/>
        <v>-6344.0158761063121</v>
      </c>
      <c r="AJ43">
        <f t="shared" si="39"/>
        <v>140.7594980834931</v>
      </c>
      <c r="AK43">
        <f t="shared" si="61"/>
        <v>16.755128527047965</v>
      </c>
      <c r="AL43">
        <f t="shared" si="40"/>
        <v>-6186.5012494957709</v>
      </c>
      <c r="AN43">
        <f t="shared" si="41"/>
        <v>0</v>
      </c>
      <c r="AO43">
        <f t="shared" si="42"/>
        <v>0</v>
      </c>
      <c r="AP43">
        <f t="shared" si="43"/>
        <v>-0.14957220924332515</v>
      </c>
      <c r="AQ43">
        <f t="shared" si="44"/>
        <v>-174.24690025375241</v>
      </c>
      <c r="AR43">
        <f t="shared" si="45"/>
        <v>-174.39647246299575</v>
      </c>
      <c r="AS43">
        <f t="shared" si="46"/>
        <v>3.8694669765690284</v>
      </c>
      <c r="AT43">
        <f t="shared" si="47"/>
        <v>0.46059709935257859</v>
      </c>
      <c r="AU43">
        <f t="shared" si="48"/>
        <v>-170.06640838707412</v>
      </c>
      <c r="AW43">
        <v>40</v>
      </c>
      <c r="AX43">
        <f>IF(Z43&gt;0, (R43*SUMPRODUCT(K43:$K$98, X43:$X$98)-K43*$AZ$3)/Z43, 0)</f>
        <v>906.08128318851607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0.21155222800000001</v>
      </c>
      <c r="Q44" s="5">
        <f t="shared" si="60"/>
        <v>50</v>
      </c>
      <c r="R44">
        <f t="shared" si="31"/>
        <v>250000</v>
      </c>
      <c r="S44">
        <f t="shared" si="32"/>
        <v>-163.88615054401441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98.599480874334972</v>
      </c>
      <c r="AC44">
        <f t="shared" si="33"/>
        <v>-13.882868290082456</v>
      </c>
      <c r="AE44">
        <f t="shared" si="34"/>
        <v>0</v>
      </c>
      <c r="AF44">
        <f t="shared" si="35"/>
        <v>0</v>
      </c>
      <c r="AG44">
        <f t="shared" si="36"/>
        <v>-4.2355221121488169</v>
      </c>
      <c r="AH44">
        <f t="shared" si="37"/>
        <v>-5755.2617644870597</v>
      </c>
      <c r="AI44">
        <f t="shared" si="38"/>
        <v>-5759.4972865992086</v>
      </c>
      <c r="AJ44">
        <f t="shared" si="39"/>
        <v>112.48234916441743</v>
      </c>
      <c r="AK44">
        <f t="shared" si="61"/>
        <v>6.9019636612034487</v>
      </c>
      <c r="AL44">
        <f t="shared" si="40"/>
        <v>-5640.1129737735873</v>
      </c>
      <c r="AN44">
        <f t="shared" si="41"/>
        <v>0</v>
      </c>
      <c r="AO44">
        <f t="shared" si="42"/>
        <v>0</v>
      </c>
      <c r="AP44">
        <f t="shared" si="43"/>
        <v>-0.10395906521302167</v>
      </c>
      <c r="AQ44">
        <f t="shared" si="44"/>
        <v>-141.26042014423049</v>
      </c>
      <c r="AR44">
        <f t="shared" si="45"/>
        <v>-141.36437920944351</v>
      </c>
      <c r="AS44">
        <f t="shared" si="46"/>
        <v>2.7608307931049914</v>
      </c>
      <c r="AT44">
        <f t="shared" si="47"/>
        <v>0.16940572410066662</v>
      </c>
      <c r="AU44">
        <f t="shared" si="48"/>
        <v>-138.43414269223786</v>
      </c>
      <c r="AW44">
        <v>41</v>
      </c>
      <c r="AX44">
        <f>IF(Z44&gt;0, (R44*SUMPRODUCT(K44:$K$98, X44:$X$98)-K44*$AZ$3)/Z44, 0)</f>
        <v>-163.88615054401441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0.23965956799999999</v>
      </c>
      <c r="Q45" s="5">
        <f t="shared" si="60"/>
        <v>50</v>
      </c>
      <c r="R45">
        <f t="shared" si="31"/>
        <v>250000</v>
      </c>
      <c r="S45">
        <f t="shared" si="32"/>
        <v>-1573.2180745126161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-13.882868290082456</v>
      </c>
      <c r="AC45">
        <f t="shared" si="33"/>
        <v>-99.996367818835495</v>
      </c>
      <c r="AE45">
        <f t="shared" si="34"/>
        <v>0</v>
      </c>
      <c r="AF45">
        <f t="shared" si="35"/>
        <v>0</v>
      </c>
      <c r="AG45">
        <f t="shared" si="36"/>
        <v>-3.1780834913752956</v>
      </c>
      <c r="AH45">
        <f t="shared" si="37"/>
        <v>-5075.4169982601652</v>
      </c>
      <c r="AI45">
        <f t="shared" si="38"/>
        <v>-5078.5950817515404</v>
      </c>
      <c r="AJ45">
        <f t="shared" si="39"/>
        <v>86.113499528753039</v>
      </c>
      <c r="AK45">
        <f t="shared" si="61"/>
        <v>-0.97180078030577199</v>
      </c>
      <c r="AL45">
        <f t="shared" si="40"/>
        <v>-4993.4533830030932</v>
      </c>
      <c r="AN45">
        <f t="shared" si="41"/>
        <v>0</v>
      </c>
      <c r="AO45">
        <f t="shared" si="42"/>
        <v>0</v>
      </c>
      <c r="AP45">
        <f t="shared" si="43"/>
        <v>-6.9647044555584681E-2</v>
      </c>
      <c r="AQ45">
        <f t="shared" si="44"/>
        <v>-111.22671722605625</v>
      </c>
      <c r="AR45">
        <f t="shared" si="45"/>
        <v>-111.29636427061183</v>
      </c>
      <c r="AS45">
        <f t="shared" si="46"/>
        <v>1.8871595899832643</v>
      </c>
      <c r="AT45">
        <f t="shared" si="47"/>
        <v>-2.129681376489535E-2</v>
      </c>
      <c r="AU45">
        <f t="shared" si="48"/>
        <v>-109.43050149439347</v>
      </c>
      <c r="AW45">
        <v>42</v>
      </c>
      <c r="AX45">
        <f>IF(Z45&gt;0, (R45*SUMPRODUCT(K45:$K$98, X45:$X$98)-K45*$AZ$3)/Z45, 0)</f>
        <v>-1573.2180745126161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0.27212731099999998</v>
      </c>
      <c r="Q46" s="5">
        <f t="shared" si="60"/>
        <v>50</v>
      </c>
      <c r="R46">
        <f t="shared" si="31"/>
        <v>250000</v>
      </c>
      <c r="S46">
        <f t="shared" si="32"/>
        <v>-3550.0251987300226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-99.996367818835495</v>
      </c>
      <c r="AC46">
        <f t="shared" si="33"/>
        <v>-161.98476306678674</v>
      </c>
      <c r="AE46">
        <f t="shared" si="34"/>
        <v>0</v>
      </c>
      <c r="AF46">
        <f t="shared" si="35"/>
        <v>0</v>
      </c>
      <c r="AG46">
        <f t="shared" si="36"/>
        <v>-2.2814593418200917</v>
      </c>
      <c r="AH46">
        <f t="shared" si="37"/>
        <v>-4324.2165732072535</v>
      </c>
      <c r="AI46">
        <f t="shared" si="38"/>
        <v>-4326.4980325490733</v>
      </c>
      <c r="AJ46">
        <f t="shared" si="39"/>
        <v>61.988395247951246</v>
      </c>
      <c r="AK46">
        <f t="shared" si="61"/>
        <v>-6.9997457473184852</v>
      </c>
      <c r="AL46">
        <f t="shared" si="40"/>
        <v>-4271.5093830484402</v>
      </c>
      <c r="AN46">
        <f t="shared" si="41"/>
        <v>0</v>
      </c>
      <c r="AO46">
        <f t="shared" si="42"/>
        <v>0</v>
      </c>
      <c r="AP46">
        <f t="shared" si="43"/>
        <v>-4.4640813532161053E-2</v>
      </c>
      <c r="AQ46">
        <f t="shared" si="44"/>
        <v>-84.610995330394843</v>
      </c>
      <c r="AR46">
        <f t="shared" si="45"/>
        <v>-84.655636143926998</v>
      </c>
      <c r="AS46">
        <f t="shared" si="46"/>
        <v>1.2129133062761821</v>
      </c>
      <c r="AT46">
        <f t="shared" si="47"/>
        <v>-0.13696248666403912</v>
      </c>
      <c r="AU46">
        <f t="shared" si="48"/>
        <v>-83.579685324314838</v>
      </c>
      <c r="AW46">
        <v>43</v>
      </c>
      <c r="AX46">
        <f>IF(Z46&gt;0, (R46*SUMPRODUCT(K46:$K$98, X46:$X$98)-K46*$AZ$3)/Z46, 0)</f>
        <v>-3550.0251987300226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0.30842977500000002</v>
      </c>
      <c r="Q47" s="5">
        <f t="shared" si="60"/>
        <v>50</v>
      </c>
      <c r="R47">
        <f t="shared" si="31"/>
        <v>250000</v>
      </c>
      <c r="S47">
        <f t="shared" si="32"/>
        <v>-6515.6353829319542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-161.98476306678674</v>
      </c>
      <c r="AC47">
        <f t="shared" si="33"/>
        <v>-202.63297091673061</v>
      </c>
      <c r="AE47">
        <f t="shared" si="34"/>
        <v>0</v>
      </c>
      <c r="AF47">
        <f t="shared" si="35"/>
        <v>0</v>
      </c>
      <c r="AG47">
        <f t="shared" si="36"/>
        <v>-1.5549747569326717</v>
      </c>
      <c r="AH47">
        <f t="shared" si="37"/>
        <v>-3518.3499573460949</v>
      </c>
      <c r="AI47">
        <f t="shared" si="38"/>
        <v>-3519.9049321030275</v>
      </c>
      <c r="AJ47">
        <f t="shared" si="39"/>
        <v>40.648207849943873</v>
      </c>
      <c r="AK47">
        <f t="shared" si="61"/>
        <v>-11.338933414675074</v>
      </c>
      <c r="AL47">
        <f t="shared" si="40"/>
        <v>-3490.5956576677586</v>
      </c>
      <c r="AN47">
        <f t="shared" si="41"/>
        <v>0</v>
      </c>
      <c r="AO47">
        <f t="shared" si="42"/>
        <v>0</v>
      </c>
      <c r="AP47">
        <f t="shared" si="43"/>
        <v>-2.716593689580183E-2</v>
      </c>
      <c r="AQ47">
        <f t="shared" si="44"/>
        <v>-61.466768185452622</v>
      </c>
      <c r="AR47">
        <f t="shared" si="45"/>
        <v>-61.493934122348421</v>
      </c>
      <c r="AS47">
        <f t="shared" si="46"/>
        <v>0.71013799063673433</v>
      </c>
      <c r="AT47">
        <f t="shared" si="47"/>
        <v>-0.19809501616372491</v>
      </c>
      <c r="AU47">
        <f t="shared" si="48"/>
        <v>-60.981891147875409</v>
      </c>
      <c r="AW47">
        <v>44</v>
      </c>
      <c r="AX47">
        <f>IF(Z47&gt;0, (R47*SUMPRODUCT(K47:$K$98, X47:$X$98)-K47*$AZ$3)/Z47, 0)</f>
        <v>-6515.6353829319542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0.34883407700000002</v>
      </c>
      <c r="Q48" s="5">
        <f t="shared" si="60"/>
        <v>50</v>
      </c>
      <c r="R48">
        <f t="shared" si="31"/>
        <v>250000</v>
      </c>
      <c r="S48">
        <f t="shared" si="32"/>
        <v>-11276.226993970715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-202.63297091673061</v>
      </c>
      <c r="AC48">
        <f t="shared" si="33"/>
        <v>-224.84725028035214</v>
      </c>
      <c r="AE48">
        <f t="shared" si="34"/>
        <v>0</v>
      </c>
      <c r="AF48">
        <f t="shared" si="35"/>
        <v>0</v>
      </c>
      <c r="AG48">
        <f t="shared" si="36"/>
        <v>-0.99699682527043709</v>
      </c>
      <c r="AH48">
        <f t="shared" si="37"/>
        <v>-2712.1409204645397</v>
      </c>
      <c r="AI48">
        <f t="shared" si="38"/>
        <v>-2713.13791728981</v>
      </c>
      <c r="AJ48">
        <f t="shared" si="39"/>
        <v>22.214279363621529</v>
      </c>
      <c r="AK48">
        <f t="shared" si="61"/>
        <v>-14.184307964171145</v>
      </c>
      <c r="AL48">
        <f t="shared" si="40"/>
        <v>-2705.1079458903596</v>
      </c>
      <c r="AN48">
        <f t="shared" si="41"/>
        <v>0</v>
      </c>
      <c r="AO48">
        <f t="shared" si="42"/>
        <v>0</v>
      </c>
      <c r="AP48">
        <f t="shared" si="43"/>
        <v>-1.5551672324961191E-2</v>
      </c>
      <c r="AQ48">
        <f t="shared" si="44"/>
        <v>-42.305377334318202</v>
      </c>
      <c r="AR48">
        <f t="shared" si="45"/>
        <v>-42.320929006643162</v>
      </c>
      <c r="AS48">
        <f t="shared" si="46"/>
        <v>0.3465098231425966</v>
      </c>
      <c r="AT48">
        <f t="shared" si="47"/>
        <v>-0.22125417456097884</v>
      </c>
      <c r="AU48">
        <f t="shared" si="48"/>
        <v>-42.195673358061541</v>
      </c>
      <c r="AW48">
        <v>45</v>
      </c>
      <c r="AX48">
        <f>IF(Z48&gt;0, (R48*SUMPRODUCT(K48:$K$98, X48:$X$98)-K48*$AZ$3)/Z48, 0)</f>
        <v>-11276.226993970715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0.39293336200000001</v>
      </c>
      <c r="Q49" s="5">
        <f t="shared" si="60"/>
        <v>50</v>
      </c>
      <c r="R49">
        <f t="shared" si="31"/>
        <v>250000</v>
      </c>
      <c r="S49">
        <f t="shared" si="32"/>
        <v>-19495.723058398406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-224.84725028035214</v>
      </c>
      <c r="AC49">
        <f t="shared" si="33"/>
        <v>-232.10576259517825</v>
      </c>
      <c r="AE49">
        <f t="shared" si="34"/>
        <v>0</v>
      </c>
      <c r="AF49">
        <f t="shared" si="35"/>
        <v>0</v>
      </c>
      <c r="AG49">
        <f t="shared" si="36"/>
        <v>-0.59527354256089338</v>
      </c>
      <c r="AH49">
        <f t="shared" si="37"/>
        <v>-1958.7665722841969</v>
      </c>
      <c r="AI49">
        <f t="shared" si="38"/>
        <v>-1959.3618458267576</v>
      </c>
      <c r="AJ49">
        <f t="shared" si="39"/>
        <v>7.2585123148261061</v>
      </c>
      <c r="AK49">
        <f t="shared" si="61"/>
        <v>-15.739307519624651</v>
      </c>
      <c r="AL49">
        <f t="shared" si="40"/>
        <v>-1967.8426410315562</v>
      </c>
      <c r="AN49">
        <f t="shared" si="41"/>
        <v>0</v>
      </c>
      <c r="AO49">
        <f t="shared" si="42"/>
        <v>0</v>
      </c>
      <c r="AP49">
        <f t="shared" si="43"/>
        <v>-8.2905220628055557E-3</v>
      </c>
      <c r="AQ49">
        <f t="shared" si="44"/>
        <v>-27.280227193613197</v>
      </c>
      <c r="AR49">
        <f t="shared" si="45"/>
        <v>-27.288517715676001</v>
      </c>
      <c r="AS49">
        <f t="shared" si="46"/>
        <v>0.10109109877507427</v>
      </c>
      <c r="AT49">
        <f t="shared" si="47"/>
        <v>-0.21920523409014336</v>
      </c>
      <c r="AU49">
        <f t="shared" si="48"/>
        <v>-27.406631850991072</v>
      </c>
      <c r="AW49">
        <v>46</v>
      </c>
      <c r="AX49">
        <f>IF(Z49&gt;0, (R49*SUMPRODUCT(K49:$K$98, X49:$X$98)-K49*$AZ$3)/Z49, 0)</f>
        <v>-19495.723058398406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0.441408258</v>
      </c>
      <c r="Q50" s="5">
        <f t="shared" si="60"/>
        <v>50</v>
      </c>
      <c r="R50">
        <f t="shared" si="31"/>
        <v>250000</v>
      </c>
      <c r="S50">
        <f t="shared" si="32"/>
        <v>-34923.543075170281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-232.10576259517825</v>
      </c>
      <c r="AC50">
        <f t="shared" si="33"/>
        <v>-228.09414602138784</v>
      </c>
      <c r="AE50">
        <f t="shared" si="34"/>
        <v>0</v>
      </c>
      <c r="AF50">
        <f t="shared" si="35"/>
        <v>0</v>
      </c>
      <c r="AG50">
        <f t="shared" si="36"/>
        <v>-0.32656214967999159</v>
      </c>
      <c r="AH50">
        <f t="shared" si="37"/>
        <v>-1313.7932872764638</v>
      </c>
      <c r="AI50">
        <f t="shared" si="38"/>
        <v>-1314.1198494261439</v>
      </c>
      <c r="AJ50">
        <f t="shared" si="39"/>
        <v>-4.0116165737904055</v>
      </c>
      <c r="AK50">
        <f t="shared" si="61"/>
        <v>-16.24740338166248</v>
      </c>
      <c r="AL50">
        <f t="shared" si="40"/>
        <v>-1334.3788693815968</v>
      </c>
      <c r="AN50">
        <f t="shared" si="41"/>
        <v>0</v>
      </c>
      <c r="AO50">
        <f t="shared" si="42"/>
        <v>0</v>
      </c>
      <c r="AP50">
        <f t="shared" si="43"/>
        <v>-4.0608142326106532E-3</v>
      </c>
      <c r="AQ50">
        <f t="shared" si="44"/>
        <v>-16.337075453810563</v>
      </c>
      <c r="AR50">
        <f t="shared" si="45"/>
        <v>-16.341136268043172</v>
      </c>
      <c r="AS50">
        <f t="shared" si="46"/>
        <v>-4.9884622864555375E-2</v>
      </c>
      <c r="AT50">
        <f t="shared" si="47"/>
        <v>-0.20203715268249869</v>
      </c>
      <c r="AU50">
        <f t="shared" si="48"/>
        <v>-16.593058043590226</v>
      </c>
      <c r="AW50">
        <v>47</v>
      </c>
      <c r="AX50">
        <f>IF(Z50&gt;0, (R50*SUMPRODUCT(K50:$K$98, X50:$X$98)-K50*$AZ$3)/Z50, 0)</f>
        <v>-34923.543075170281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0.49593942699999999</v>
      </c>
      <c r="Q51" s="5">
        <f t="shared" si="60"/>
        <v>50</v>
      </c>
      <c r="R51">
        <f t="shared" si="31"/>
        <v>250000</v>
      </c>
      <c r="S51">
        <f t="shared" si="32"/>
        <v>-67091.262429617214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-228.09414602138784</v>
      </c>
      <c r="AC51">
        <f t="shared" si="33"/>
        <v>-216.49207525430234</v>
      </c>
      <c r="AE51">
        <f t="shared" si="34"/>
        <v>0</v>
      </c>
      <c r="AF51">
        <f t="shared" si="35"/>
        <v>0</v>
      </c>
      <c r="AG51">
        <f t="shared" si="36"/>
        <v>-0.16134148279100843</v>
      </c>
      <c r="AH51">
        <f t="shared" si="37"/>
        <v>-809.77522696091626</v>
      </c>
      <c r="AI51">
        <f t="shared" si="38"/>
        <v>-809.9365684437073</v>
      </c>
      <c r="AJ51">
        <f t="shared" si="39"/>
        <v>-11.602070767085507</v>
      </c>
      <c r="AK51">
        <f t="shared" si="61"/>
        <v>-15.966590221497151</v>
      </c>
      <c r="AL51">
        <f t="shared" si="40"/>
        <v>-837.50522943228998</v>
      </c>
      <c r="AN51">
        <f t="shared" si="41"/>
        <v>0</v>
      </c>
      <c r="AO51">
        <f t="shared" si="42"/>
        <v>0</v>
      </c>
      <c r="AP51">
        <f t="shared" si="43"/>
        <v>-1.7913287559019418E-3</v>
      </c>
      <c r="AQ51">
        <f t="shared" si="44"/>
        <v>-8.9907048378320162</v>
      </c>
      <c r="AR51">
        <f t="shared" si="45"/>
        <v>-8.9924961665879195</v>
      </c>
      <c r="AS51">
        <f t="shared" si="46"/>
        <v>-0.12881450345916751</v>
      </c>
      <c r="AT51">
        <f t="shared" si="47"/>
        <v>-0.17727252596605339</v>
      </c>
      <c r="AU51">
        <f t="shared" si="48"/>
        <v>-9.2985831960131407</v>
      </c>
      <c r="AW51">
        <v>48</v>
      </c>
      <c r="AX51">
        <f>IF(Z51&gt;0, (R51*SUMPRODUCT(K51:$K$98, X51:$X$98)-K51*$AZ$3)/Z51, 0)</f>
        <v>-67091.262429617214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0.55722270799999996</v>
      </c>
      <c r="Q52" s="5">
        <f t="shared" si="60"/>
        <v>50</v>
      </c>
      <c r="R52">
        <f t="shared" si="31"/>
        <v>250000</v>
      </c>
      <c r="S52">
        <f t="shared" si="32"/>
        <v>-143599.93901607115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-216.49207525430234</v>
      </c>
      <c r="AC52">
        <f t="shared" si="33"/>
        <v>-200.53711382347711</v>
      </c>
      <c r="AE52">
        <f t="shared" si="34"/>
        <v>0</v>
      </c>
      <c r="AF52">
        <f t="shared" si="35"/>
        <v>0</v>
      </c>
      <c r="AG52">
        <f t="shared" si="36"/>
        <v>-6.9824930009557237E-2</v>
      </c>
      <c r="AH52">
        <f t="shared" si="37"/>
        <v>-449.51568976770557</v>
      </c>
      <c r="AI52">
        <f t="shared" si="38"/>
        <v>-449.5855146977151</v>
      </c>
      <c r="AJ52">
        <f t="shared" si="39"/>
        <v>-15.954961430825222</v>
      </c>
      <c r="AK52">
        <f t="shared" si="61"/>
        <v>-15.154445267801165</v>
      </c>
      <c r="AL52">
        <f t="shared" si="40"/>
        <v>-480.6949213963415</v>
      </c>
      <c r="AN52">
        <f t="shared" si="41"/>
        <v>0</v>
      </c>
      <c r="AO52">
        <f t="shared" si="42"/>
        <v>0</v>
      </c>
      <c r="AP52">
        <f t="shared" si="43"/>
        <v>-6.9218429291158159E-4</v>
      </c>
      <c r="AQ52">
        <f t="shared" si="44"/>
        <v>-4.4561118762587091</v>
      </c>
      <c r="AR52">
        <f t="shared" si="45"/>
        <v>-4.4568040605516206</v>
      </c>
      <c r="AS52">
        <f t="shared" si="46"/>
        <v>-0.15816376321344974</v>
      </c>
      <c r="AT52">
        <f t="shared" si="47"/>
        <v>-0.15022813457492112</v>
      </c>
      <c r="AU52">
        <f t="shared" si="48"/>
        <v>-4.7651959583399917</v>
      </c>
      <c r="AW52">
        <v>49</v>
      </c>
      <c r="AX52">
        <f>IF(Z52&gt;0, (R52*SUMPRODUCT(K52:$K$98, X52:$X$98)-K52*$AZ$3)/Z52, 0)</f>
        <v>-143599.93901607115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0.62633703200000002</v>
      </c>
      <c r="Q53" s="5">
        <f t="shared" si="60"/>
        <v>50</v>
      </c>
      <c r="R53">
        <f t="shared" si="31"/>
        <v>250000</v>
      </c>
      <c r="S53">
        <f t="shared" si="32"/>
        <v>-359788.46733884147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-200.53711382347711</v>
      </c>
      <c r="AC53">
        <f t="shared" si="33"/>
        <v>-182.72030938843471</v>
      </c>
      <c r="AE53">
        <f t="shared" si="34"/>
        <v>0</v>
      </c>
      <c r="AF53">
        <f t="shared" si="35"/>
        <v>0</v>
      </c>
      <c r="AG53">
        <f t="shared" si="36"/>
        <v>-2.5392741287667851E-2</v>
      </c>
      <c r="AH53">
        <f t="shared" si="37"/>
        <v>-218.66969710896907</v>
      </c>
      <c r="AI53">
        <f t="shared" si="38"/>
        <v>-218.69508985025675</v>
      </c>
      <c r="AJ53">
        <f t="shared" si="39"/>
        <v>-17.8168044350424</v>
      </c>
      <c r="AK53">
        <f t="shared" si="61"/>
        <v>-14.0375979676434</v>
      </c>
      <c r="AL53">
        <f t="shared" si="40"/>
        <v>-250.54949225294254</v>
      </c>
      <c r="AN53">
        <f t="shared" si="41"/>
        <v>0</v>
      </c>
      <c r="AO53">
        <f t="shared" si="42"/>
        <v>0</v>
      </c>
      <c r="AP53">
        <f t="shared" si="43"/>
        <v>-2.2475160211000631E-4</v>
      </c>
      <c r="AQ53">
        <f t="shared" si="44"/>
        <v>-1.9354493554431189</v>
      </c>
      <c r="AR53">
        <f t="shared" si="45"/>
        <v>-1.9356741070452288</v>
      </c>
      <c r="AS53">
        <f t="shared" si="46"/>
        <v>-0.15769685107614537</v>
      </c>
      <c r="AT53">
        <f t="shared" si="47"/>
        <v>-0.1242470278124818</v>
      </c>
      <c r="AU53">
        <f t="shared" si="48"/>
        <v>-2.2176179859338561</v>
      </c>
      <c r="AW53">
        <v>50</v>
      </c>
      <c r="AX53">
        <f>IF(Z53&gt;0, (R53*SUMPRODUCT(K53:$K$98, X53:$X$98)-K53*$AZ$3)/Z53, 0)</f>
        <v>-359788.46733884147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0.70099715600000001</v>
      </c>
      <c r="Q54" s="5">
        <f t="shared" si="60"/>
        <v>50</v>
      </c>
      <c r="R54">
        <f t="shared" si="31"/>
        <v>250000</v>
      </c>
      <c r="S54">
        <f t="shared" si="32"/>
        <v>-1122624.2062820187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-182.72030938843471</v>
      </c>
      <c r="AC54">
        <f t="shared" si="33"/>
        <v>-164.76922632307333</v>
      </c>
      <c r="AE54">
        <f t="shared" si="34"/>
        <v>0</v>
      </c>
      <c r="AF54">
        <f t="shared" si="35"/>
        <v>0</v>
      </c>
      <c r="AG54">
        <f t="shared" si="36"/>
        <v>-7.33857444909223E-3</v>
      </c>
      <c r="AH54">
        <f t="shared" si="37"/>
        <v>-89.001197128494724</v>
      </c>
      <c r="AI54">
        <f t="shared" si="38"/>
        <v>-89.008535702943817</v>
      </c>
      <c r="AJ54">
        <f t="shared" si="39"/>
        <v>-17.951083065361388</v>
      </c>
      <c r="AK54">
        <f t="shared" si="61"/>
        <v>-12.79042165719043</v>
      </c>
      <c r="AL54">
        <f t="shared" si="40"/>
        <v>-119.75004042549564</v>
      </c>
      <c r="AN54">
        <f t="shared" si="41"/>
        <v>0</v>
      </c>
      <c r="AO54">
        <f t="shared" si="42"/>
        <v>0</v>
      </c>
      <c r="AP54">
        <f t="shared" si="43"/>
        <v>-5.7994510895846618E-5</v>
      </c>
      <c r="AQ54">
        <f t="shared" si="44"/>
        <v>-0.70334925841766982</v>
      </c>
      <c r="AR54">
        <f t="shared" si="45"/>
        <v>-0.70340725292856576</v>
      </c>
      <c r="AS54">
        <f t="shared" si="46"/>
        <v>-0.14186192286366009</v>
      </c>
      <c r="AT54">
        <f t="shared" si="47"/>
        <v>-0.10107879306888537</v>
      </c>
      <c r="AU54">
        <f t="shared" si="48"/>
        <v>-0.94634796886111128</v>
      </c>
      <c r="AW54">
        <v>51</v>
      </c>
      <c r="AX54">
        <f>IF(Z54&gt;0, (R54*SUMPRODUCT(K54:$K$98, X54:$X$98)-K54*$AZ$3)/Z54, 0)</f>
        <v>-1122624.2062820187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0.77900909500000004</v>
      </c>
      <c r="Q55" s="5">
        <f t="shared" si="60"/>
        <v>50</v>
      </c>
      <c r="R55">
        <f t="shared" si="31"/>
        <v>250000</v>
      </c>
      <c r="S55">
        <f t="shared" si="32"/>
        <v>-4770064.9054709645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-164.76922632307333</v>
      </c>
      <c r="AC55">
        <f t="shared" si="33"/>
        <v>-147.7167430629155</v>
      </c>
      <c r="AE55">
        <f t="shared" si="34"/>
        <v>0</v>
      </c>
      <c r="AF55">
        <f t="shared" si="35"/>
        <v>0</v>
      </c>
      <c r="AG55">
        <f t="shared" si="36"/>
        <v>-1.5483724644238454E-3</v>
      </c>
      <c r="AH55">
        <f t="shared" si="37"/>
        <v>-28.584081200887308</v>
      </c>
      <c r="AI55">
        <f t="shared" si="38"/>
        <v>-28.585629573351731</v>
      </c>
      <c r="AJ55">
        <f t="shared" si="39"/>
        <v>-17.052483260157828</v>
      </c>
      <c r="AK55">
        <f t="shared" si="61"/>
        <v>-11.533845842615134</v>
      </c>
      <c r="AL55">
        <f t="shared" si="40"/>
        <v>-57.171958676124696</v>
      </c>
      <c r="AN55">
        <f t="shared" si="41"/>
        <v>0</v>
      </c>
      <c r="AO55">
        <f t="shared" si="42"/>
        <v>0</v>
      </c>
      <c r="AP55">
        <f t="shared" si="43"/>
        <v>-1.0925280659774136E-5</v>
      </c>
      <c r="AQ55">
        <f t="shared" si="44"/>
        <v>-0.20168862253545139</v>
      </c>
      <c r="AR55">
        <f t="shared" si="45"/>
        <v>-0.20169954781611116</v>
      </c>
      <c r="AS55">
        <f t="shared" si="46"/>
        <v>-0.12032193147573737</v>
      </c>
      <c r="AT55">
        <f t="shared" si="47"/>
        <v>-8.1382552203954614E-2</v>
      </c>
      <c r="AU55">
        <f t="shared" si="48"/>
        <v>-0.40340403149580317</v>
      </c>
      <c r="AW55">
        <v>52</v>
      </c>
      <c r="AX55">
        <f>IF(Z55&gt;0, (R55*SUMPRODUCT(K55:$K$98, X55:$X$98)-K55*$AZ$3)/Z55, 0)</f>
        <v>-4770064.9054709645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0.78135831499999997</v>
      </c>
      <c r="Q56" s="5">
        <f t="shared" si="60"/>
        <v>50</v>
      </c>
      <c r="R56">
        <f t="shared" si="31"/>
        <v>250000</v>
      </c>
      <c r="S56">
        <f t="shared" si="32"/>
        <v>-20440016.939528365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-147.7167430629155</v>
      </c>
      <c r="AC56">
        <f t="shared" si="33"/>
        <v>-132.06500979386567</v>
      </c>
      <c r="AE56">
        <f t="shared" si="34"/>
        <v>0</v>
      </c>
      <c r="AF56">
        <f t="shared" si="35"/>
        <v>0</v>
      </c>
      <c r="AG56">
        <f t="shared" si="36"/>
        <v>-3.2305503998499366E-4</v>
      </c>
      <c r="AH56">
        <f t="shared" si="37"/>
        <v>-6.0491684989730663</v>
      </c>
      <c r="AI56">
        <f t="shared" si="38"/>
        <v>-6.0494915540130512</v>
      </c>
      <c r="AJ56">
        <f t="shared" si="39"/>
        <v>-15.651733269049828</v>
      </c>
      <c r="AK56">
        <f t="shared" si="61"/>
        <v>-10.340172014404086</v>
      </c>
      <c r="AL56">
        <f t="shared" si="40"/>
        <v>-32.041396837466962</v>
      </c>
      <c r="AN56">
        <f t="shared" si="41"/>
        <v>0</v>
      </c>
      <c r="AO56">
        <f t="shared" si="42"/>
        <v>0</v>
      </c>
      <c r="AP56">
        <f t="shared" si="43"/>
        <v>-2.0352401481724885E-6</v>
      </c>
      <c r="AQ56">
        <f t="shared" si="44"/>
        <v>-3.8109637889389314E-2</v>
      </c>
      <c r="AR56">
        <f t="shared" si="45"/>
        <v>-3.8111673129537484E-2</v>
      </c>
      <c r="AS56">
        <f t="shared" si="46"/>
        <v>-9.8605599649944947E-2</v>
      </c>
      <c r="AT56">
        <f t="shared" si="47"/>
        <v>-6.5142872322011589E-2</v>
      </c>
      <c r="AU56">
        <f t="shared" si="48"/>
        <v>-0.201860145101494</v>
      </c>
      <c r="AW56">
        <v>53</v>
      </c>
      <c r="AX56">
        <f>IF(Z56&gt;0, (R56*SUMPRODUCT(K56:$K$98, X56:$X$98)-K56*$AZ$3)/Z56, 0)</f>
        <v>-20440016.939528365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0.78389590600000003</v>
      </c>
      <c r="Q57" s="5">
        <f t="shared" si="60"/>
        <v>50</v>
      </c>
      <c r="R57">
        <f t="shared" si="31"/>
        <v>250000</v>
      </c>
      <c r="S57">
        <f t="shared" si="32"/>
        <v>-88572411.955682218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-132.06500979386567</v>
      </c>
      <c r="AC57">
        <f t="shared" si="33"/>
        <v>-117.9482784571254</v>
      </c>
      <c r="AE57">
        <f t="shared" si="34"/>
        <v>0</v>
      </c>
      <c r="AF57">
        <f t="shared" si="35"/>
        <v>0</v>
      </c>
      <c r="AG57">
        <f t="shared" si="36"/>
        <v>-6.6582966328240889E-5</v>
      </c>
      <c r="AH57">
        <f t="shared" si="37"/>
        <v>-1.2662076162845142</v>
      </c>
      <c r="AI57">
        <f t="shared" si="38"/>
        <v>-1.2662741992508424</v>
      </c>
      <c r="AJ57">
        <f t="shared" si="39"/>
        <v>-14.116731336740273</v>
      </c>
      <c r="AK57">
        <f t="shared" si="61"/>
        <v>-9.2445506855705979</v>
      </c>
      <c r="AL57">
        <f t="shared" si="40"/>
        <v>-24.627556221561711</v>
      </c>
      <c r="AN57">
        <f t="shared" si="41"/>
        <v>0</v>
      </c>
      <c r="AO57">
        <f t="shared" si="42"/>
        <v>0</v>
      </c>
      <c r="AP57">
        <f t="shared" si="43"/>
        <v>-3.7452797036742542E-7</v>
      </c>
      <c r="AQ57">
        <f t="shared" si="44"/>
        <v>-7.1223947316037817E-3</v>
      </c>
      <c r="AR57">
        <f t="shared" si="45"/>
        <v>-7.1227692595741488E-3</v>
      </c>
      <c r="AS57">
        <f t="shared" si="46"/>
        <v>-7.9406356119779253E-2</v>
      </c>
      <c r="AT57">
        <f t="shared" si="47"/>
        <v>-5.2000428880817358E-2</v>
      </c>
      <c r="AU57">
        <f t="shared" si="48"/>
        <v>-0.13852955426017075</v>
      </c>
      <c r="AW57">
        <v>54</v>
      </c>
      <c r="AX57">
        <f>IF(Z57&gt;0, (R57*SUMPRODUCT(K57:$K$98, X57:$X$98)-K57*$AZ$3)/Z57, 0)</f>
        <v>-88572411.955682218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0.78669207100000005</v>
      </c>
      <c r="Q58" s="5">
        <f t="shared" si="60"/>
        <v>50</v>
      </c>
      <c r="R58">
        <f t="shared" si="31"/>
        <v>250000</v>
      </c>
      <c r="S58">
        <f t="shared" si="32"/>
        <v>-389001831.86212474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-117.9482784571254</v>
      </c>
      <c r="AC58">
        <f t="shared" si="33"/>
        <v>-105.31714998165192</v>
      </c>
      <c r="AE58">
        <f t="shared" si="34"/>
        <v>0</v>
      </c>
      <c r="AF58">
        <f t="shared" si="35"/>
        <v>0</v>
      </c>
      <c r="AG58">
        <f t="shared" si="36"/>
        <v>-1.3536844990871384E-5</v>
      </c>
      <c r="AH58">
        <f t="shared" si="37"/>
        <v>-0.26190145837043549</v>
      </c>
      <c r="AI58">
        <f t="shared" si="38"/>
        <v>-0.26191499521542638</v>
      </c>
      <c r="AJ58">
        <f t="shared" si="39"/>
        <v>-12.631128475473474</v>
      </c>
      <c r="AK58">
        <f t="shared" si="61"/>
        <v>-8.2563794919987785</v>
      </c>
      <c r="AL58">
        <f t="shared" si="40"/>
        <v>-21.14942296268768</v>
      </c>
      <c r="AN58">
        <f t="shared" si="41"/>
        <v>0</v>
      </c>
      <c r="AO58">
        <f t="shared" si="42"/>
        <v>0</v>
      </c>
      <c r="AP58">
        <f t="shared" si="43"/>
        <v>-6.7986166078548744E-8</v>
      </c>
      <c r="AQ58">
        <f t="shared" si="44"/>
        <v>-1.3153490386418596E-3</v>
      </c>
      <c r="AR58">
        <f t="shared" si="45"/>
        <v>-1.3154170248079384E-3</v>
      </c>
      <c r="AS58">
        <f t="shared" si="46"/>
        <v>-6.343738137447251E-2</v>
      </c>
      <c r="AT58">
        <f t="shared" si="47"/>
        <v>-4.1466057100386436E-2</v>
      </c>
      <c r="AU58">
        <f t="shared" si="48"/>
        <v>-0.10621885549966689</v>
      </c>
      <c r="AW58">
        <v>55</v>
      </c>
      <c r="AX58">
        <f>IF(Z58&gt;0, (R58*SUMPRODUCT(K58:$K$98, X58:$X$98)-K58*$AZ$3)/Z58, 0)</f>
        <v>-389001831.86212474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0.78978433000000003</v>
      </c>
      <c r="Q59" s="5">
        <f t="shared" si="60"/>
        <v>50</v>
      </c>
      <c r="R59">
        <f t="shared" si="31"/>
        <v>250000</v>
      </c>
      <c r="S59">
        <f t="shared" si="32"/>
        <v>-1734765747.8373144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-105.31714998165192</v>
      </c>
      <c r="AC59">
        <f t="shared" si="33"/>
        <v>-94.034312768007467</v>
      </c>
      <c r="AE59">
        <f t="shared" si="34"/>
        <v>0</v>
      </c>
      <c r="AF59">
        <f t="shared" si="35"/>
        <v>0</v>
      </c>
      <c r="AG59">
        <f t="shared" si="36"/>
        <v>-2.7102884895334573E-6</v>
      </c>
      <c r="AH59">
        <f t="shared" si="37"/>
        <v>-5.3455940257146069E-2</v>
      </c>
      <c r="AI59">
        <f t="shared" si="38"/>
        <v>-5.3458650545635603E-2</v>
      </c>
      <c r="AJ59">
        <f t="shared" si="39"/>
        <v>-11.282837213644456</v>
      </c>
      <c r="AK59">
        <f t="shared" si="61"/>
        <v>-7.3722004987156353</v>
      </c>
      <c r="AL59">
        <f t="shared" si="40"/>
        <v>-18.708496362905727</v>
      </c>
      <c r="AN59">
        <f t="shared" si="41"/>
        <v>0</v>
      </c>
      <c r="AO59">
        <f t="shared" si="42"/>
        <v>0</v>
      </c>
      <c r="AP59">
        <f t="shared" si="43"/>
        <v>-1.2153478385846344E-8</v>
      </c>
      <c r="AQ59">
        <f t="shared" si="44"/>
        <v>-2.3970718136435428E-4</v>
      </c>
      <c r="AR59">
        <f t="shared" si="45"/>
        <v>-2.3971933484274012E-4</v>
      </c>
      <c r="AS59">
        <f t="shared" si="46"/>
        <v>-5.0594510044447406E-2</v>
      </c>
      <c r="AT59">
        <f t="shared" si="47"/>
        <v>-3.3058428932297643E-2</v>
      </c>
      <c r="AU59">
        <f t="shared" si="48"/>
        <v>-8.3892658311587792E-2</v>
      </c>
      <c r="AW59">
        <v>56</v>
      </c>
      <c r="AX59">
        <f>IF(Z59&gt;0, (R59*SUMPRODUCT(K59:$K$98, X59:$X$98)-K59*$AZ$3)/Z59, 0)</f>
        <v>-1734765747.8373144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0.79285550900000001</v>
      </c>
      <c r="Q60" s="5">
        <f t="shared" si="60"/>
        <v>50</v>
      </c>
      <c r="R60">
        <f t="shared" si="31"/>
        <v>250000</v>
      </c>
      <c r="S60">
        <f t="shared" si="32"/>
        <v>-7856683321.1777678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-94.034312768007467</v>
      </c>
      <c r="AC60">
        <f t="shared" si="33"/>
        <v>-83.959416258507488</v>
      </c>
      <c r="AE60">
        <f t="shared" si="34"/>
        <v>0</v>
      </c>
      <c r="AF60">
        <f t="shared" si="35"/>
        <v>0</v>
      </c>
      <c r="AG60">
        <f t="shared" si="36"/>
        <v>-5.3431844473223235E-7</v>
      </c>
      <c r="AH60">
        <f t="shared" si="37"/>
        <v>-1.0744335799529454E-2</v>
      </c>
      <c r="AI60">
        <f t="shared" si="38"/>
        <v>-1.0744870117974186E-2</v>
      </c>
      <c r="AJ60">
        <f t="shared" si="39"/>
        <v>-10.074896509499979</v>
      </c>
      <c r="AK60">
        <f t="shared" si="61"/>
        <v>-6.5824018937605233</v>
      </c>
      <c r="AL60">
        <f t="shared" si="40"/>
        <v>-16.668043273378476</v>
      </c>
      <c r="AN60">
        <f t="shared" si="41"/>
        <v>0</v>
      </c>
      <c r="AO60">
        <f t="shared" si="42"/>
        <v>0</v>
      </c>
      <c r="AP60">
        <f t="shared" si="43"/>
        <v>-2.1392779555867674E-9</v>
      </c>
      <c r="AQ60">
        <f t="shared" si="44"/>
        <v>-4.3017644159512066E-5</v>
      </c>
      <c r="AR60">
        <f t="shared" si="45"/>
        <v>-4.3019783437467653E-5</v>
      </c>
      <c r="AS60">
        <f t="shared" si="46"/>
        <v>-4.0337375997552209E-2</v>
      </c>
      <c r="AT60">
        <f t="shared" si="47"/>
        <v>-2.6354297526059216E-2</v>
      </c>
      <c r="AU60">
        <f t="shared" si="48"/>
        <v>-6.6734693307048884E-2</v>
      </c>
      <c r="AW60">
        <v>57</v>
      </c>
      <c r="AX60">
        <f>IF(Z60&gt;0, (R60*SUMPRODUCT(K60:$K$98, X60:$X$98)-K60*$AZ$3)/Z60, 0)</f>
        <v>-7856683321.1777678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0.79617230500000002</v>
      </c>
      <c r="Q61" s="5">
        <f t="shared" si="60"/>
        <v>50</v>
      </c>
      <c r="R61">
        <f t="shared" si="31"/>
        <v>250000</v>
      </c>
      <c r="S61">
        <f t="shared" si="32"/>
        <v>-36191419004.629456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-83.959416258507488</v>
      </c>
      <c r="AC61">
        <f t="shared" si="33"/>
        <v>-74.963801939829025</v>
      </c>
      <c r="AE61">
        <f t="shared" si="34"/>
        <v>0</v>
      </c>
      <c r="AF61">
        <f t="shared" si="35"/>
        <v>0</v>
      </c>
      <c r="AG61">
        <f t="shared" si="36"/>
        <v>-1.0356571253843344E-7</v>
      </c>
      <c r="AH61">
        <f t="shared" si="37"/>
        <v>-2.127047738732383E-3</v>
      </c>
      <c r="AI61">
        <f t="shared" si="38"/>
        <v>-2.1271513044449214E-3</v>
      </c>
      <c r="AJ61">
        <f t="shared" si="39"/>
        <v>-8.995614318678463</v>
      </c>
      <c r="AK61">
        <f t="shared" si="61"/>
        <v>-5.877159138095525</v>
      </c>
      <c r="AL61">
        <f t="shared" si="40"/>
        <v>-14.874900608078432</v>
      </c>
      <c r="AN61">
        <f t="shared" si="41"/>
        <v>0</v>
      </c>
      <c r="AO61">
        <f t="shared" si="42"/>
        <v>0</v>
      </c>
      <c r="AP61">
        <f t="shared" si="43"/>
        <v>-3.7022438847829937E-10</v>
      </c>
      <c r="AQ61">
        <f t="shared" si="44"/>
        <v>-7.6037225934607341E-6</v>
      </c>
      <c r="AR61">
        <f t="shared" si="45"/>
        <v>-7.6040928178492118E-6</v>
      </c>
      <c r="AS61">
        <f t="shared" si="46"/>
        <v>-3.2157320492372909E-2</v>
      </c>
      <c r="AT61">
        <f t="shared" si="47"/>
        <v>-2.1009536791277286E-2</v>
      </c>
      <c r="AU61">
        <f t="shared" si="48"/>
        <v>-5.3174461376468043E-2</v>
      </c>
      <c r="AW61">
        <v>58</v>
      </c>
      <c r="AX61">
        <f>IF(Z61&gt;0, (R61*SUMPRODUCT(K61:$K$98, X61:$X$98)-K61*$AZ$3)/Z61, 0)</f>
        <v>-36191419004.629456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0.79964768799999997</v>
      </c>
      <c r="Q62" s="5">
        <f t="shared" si="60"/>
        <v>50</v>
      </c>
      <c r="R62">
        <f t="shared" si="31"/>
        <v>250000</v>
      </c>
      <c r="S62">
        <f t="shared" si="32"/>
        <v>-169757697314.9292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-74.963801939829025</v>
      </c>
      <c r="AC62">
        <f t="shared" si="33"/>
        <v>-66.93197263612069</v>
      </c>
      <c r="AE62">
        <f t="shared" si="34"/>
        <v>0</v>
      </c>
      <c r="AF62">
        <f t="shared" si="35"/>
        <v>0</v>
      </c>
      <c r="AG62">
        <f t="shared" si="36"/>
        <v>-1.9713972825618202E-8</v>
      </c>
      <c r="AH62">
        <f t="shared" si="37"/>
        <v>-4.1408041293715452E-4</v>
      </c>
      <c r="AI62">
        <f t="shared" si="38"/>
        <v>-4.1410012690998012E-4</v>
      </c>
      <c r="AJ62">
        <f t="shared" si="39"/>
        <v>-8.031829303708335</v>
      </c>
      <c r="AK62">
        <f t="shared" si="61"/>
        <v>-5.2474661357880326</v>
      </c>
      <c r="AL62">
        <f t="shared" si="40"/>
        <v>-13.279709539623278</v>
      </c>
      <c r="AN62">
        <f t="shared" si="41"/>
        <v>0</v>
      </c>
      <c r="AO62">
        <f t="shared" si="42"/>
        <v>0</v>
      </c>
      <c r="AP62">
        <f t="shared" si="43"/>
        <v>-6.2922382415741486E-11</v>
      </c>
      <c r="AQ62">
        <f t="shared" si="44"/>
        <v>-1.3216476619994904E-6</v>
      </c>
      <c r="AR62">
        <f t="shared" si="45"/>
        <v>-1.321710584381906E-6</v>
      </c>
      <c r="AS62">
        <f t="shared" si="46"/>
        <v>-2.5635717336951663E-2</v>
      </c>
      <c r="AT62">
        <f t="shared" si="47"/>
        <v>-1.6748682461438555E-2</v>
      </c>
      <c r="AU62">
        <f t="shared" si="48"/>
        <v>-4.23857215089746E-2</v>
      </c>
      <c r="AW62">
        <v>59</v>
      </c>
      <c r="AX62">
        <f>IF(Z62&gt;0, (R62*SUMPRODUCT(K62:$K$98, X62:$X$98)-K62*$AZ$3)/Z62, 0)</f>
        <v>-169757697314.9292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0.80323853099999998</v>
      </c>
      <c r="Q63" s="5">
        <f t="shared" si="60"/>
        <v>50</v>
      </c>
      <c r="R63">
        <f t="shared" si="31"/>
        <v>250000</v>
      </c>
      <c r="S63">
        <f t="shared" si="32"/>
        <v>-811566627385.70654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-66.93197263612069</v>
      </c>
      <c r="AC63">
        <f t="shared" si="33"/>
        <v>-59.760691004705038</v>
      </c>
      <c r="AE63">
        <f t="shared" si="34"/>
        <v>0</v>
      </c>
      <c r="AF63">
        <f t="shared" si="35"/>
        <v>0</v>
      </c>
      <c r="AG63">
        <f t="shared" si="36"/>
        <v>-3.681810524738536E-9</v>
      </c>
      <c r="AH63">
        <f t="shared" si="37"/>
        <v>-7.9175112863117425E-5</v>
      </c>
      <c r="AI63">
        <f t="shared" si="38"/>
        <v>-7.9178794673642164E-5</v>
      </c>
      <c r="AJ63">
        <f t="shared" si="39"/>
        <v>-7.1712816314156527</v>
      </c>
      <c r="AK63">
        <f t="shared" si="61"/>
        <v>-4.6852380845284491</v>
      </c>
      <c r="AL63">
        <f t="shared" si="40"/>
        <v>-11.856598894738775</v>
      </c>
      <c r="AN63">
        <f t="shared" si="41"/>
        <v>0</v>
      </c>
      <c r="AO63">
        <f t="shared" si="42"/>
        <v>0</v>
      </c>
      <c r="AP63">
        <f t="shared" si="43"/>
        <v>-1.0492389797271114E-11</v>
      </c>
      <c r="AQ63">
        <f t="shared" si="44"/>
        <v>-2.2563250901178761E-7</v>
      </c>
      <c r="AR63">
        <f t="shared" si="45"/>
        <v>-2.2564300140158489E-7</v>
      </c>
      <c r="AS63">
        <f t="shared" si="46"/>
        <v>-2.0436652488565198E-2</v>
      </c>
      <c r="AT63">
        <f t="shared" si="47"/>
        <v>-1.3351948435582087E-2</v>
      </c>
      <c r="AU63">
        <f t="shared" si="48"/>
        <v>-3.378882656714869E-2</v>
      </c>
      <c r="AW63">
        <v>60</v>
      </c>
      <c r="AX63">
        <f>IF(Z63&gt;0, (R63*SUMPRODUCT(K63:$K$98, X63:$X$98)-K63*$AZ$3)/Z63, 0)</f>
        <v>-811566627385.70654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0.80709142899999997</v>
      </c>
      <c r="Q64" s="5">
        <f t="shared" si="60"/>
        <v>50</v>
      </c>
      <c r="R64">
        <f t="shared" si="31"/>
        <v>250000</v>
      </c>
      <c r="S64">
        <f t="shared" si="32"/>
        <v>-3961613492874.0225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-59.760691004705038</v>
      </c>
      <c r="AC64">
        <f t="shared" si="33"/>
        <v>-53.357760022245301</v>
      </c>
      <c r="AE64">
        <f t="shared" si="34"/>
        <v>0</v>
      </c>
      <c r="AF64">
        <f t="shared" si="35"/>
        <v>0</v>
      </c>
      <c r="AG64">
        <f t="shared" si="36"/>
        <v>-6.7343470177268576E-10</v>
      </c>
      <c r="AH64">
        <f t="shared" si="37"/>
        <v>-1.4857788588592323E-5</v>
      </c>
      <c r="AI64">
        <f t="shared" si="38"/>
        <v>-1.4858462023294097E-5</v>
      </c>
      <c r="AJ64">
        <f t="shared" si="39"/>
        <v>-6.4029309824597362</v>
      </c>
      <c r="AK64">
        <f t="shared" si="61"/>
        <v>-4.1832483703293528</v>
      </c>
      <c r="AL64">
        <f t="shared" si="40"/>
        <v>-10.586194211251112</v>
      </c>
      <c r="AN64">
        <f t="shared" si="41"/>
        <v>0</v>
      </c>
      <c r="AO64">
        <f t="shared" si="42"/>
        <v>0</v>
      </c>
      <c r="AP64">
        <f t="shared" si="43"/>
        <v>-1.7135250216016422E-12</v>
      </c>
      <c r="AQ64">
        <f t="shared" si="44"/>
        <v>-3.7804990513859655E-8</v>
      </c>
      <c r="AR64">
        <f t="shared" si="45"/>
        <v>-3.7806704038881261E-8</v>
      </c>
      <c r="AS64">
        <f t="shared" si="46"/>
        <v>-1.6291976669976449E-2</v>
      </c>
      <c r="AT64">
        <f t="shared" si="47"/>
        <v>-1.0644091751234394E-2</v>
      </c>
      <c r="AU64">
        <f t="shared" si="48"/>
        <v>-2.6936106227914879E-2</v>
      </c>
      <c r="AW64">
        <v>61</v>
      </c>
      <c r="AX64">
        <f>IF(Z64&gt;0, (R64*SUMPRODUCT(K64:$K$98, X64:$X$98)-K64*$AZ$3)/Z64, 0)</f>
        <v>-3961613492874.0225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0.81105379099999997</v>
      </c>
      <c r="Q65" s="5">
        <f t="shared" si="60"/>
        <v>50</v>
      </c>
      <c r="R65">
        <f t="shared" si="31"/>
        <v>250000</v>
      </c>
      <c r="S65">
        <f t="shared" si="32"/>
        <v>-19766581960946.707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-53.357760022245301</v>
      </c>
      <c r="AC65">
        <f t="shared" si="33"/>
        <v>-47.64085719568223</v>
      </c>
      <c r="AE65">
        <f t="shared" si="34"/>
        <v>0</v>
      </c>
      <c r="AF65">
        <f t="shared" si="35"/>
        <v>0</v>
      </c>
      <c r="AG65">
        <f t="shared" si="36"/>
        <v>-1.2050858689126773E-10</v>
      </c>
      <c r="AH65">
        <f t="shared" si="37"/>
        <v>-2.7309588393184557E-6</v>
      </c>
      <c r="AI65">
        <f t="shared" si="38"/>
        <v>-2.7310793479053471E-6</v>
      </c>
      <c r="AJ65">
        <f t="shared" si="39"/>
        <v>-5.7169028265630715</v>
      </c>
      <c r="AK65">
        <f t="shared" si="61"/>
        <v>-3.7350432015571715</v>
      </c>
      <c r="AL65">
        <f t="shared" si="40"/>
        <v>-9.4519487591995901</v>
      </c>
      <c r="AN65">
        <f t="shared" si="41"/>
        <v>0</v>
      </c>
      <c r="AO65">
        <f t="shared" si="42"/>
        <v>0</v>
      </c>
      <c r="AP65">
        <f t="shared" si="43"/>
        <v>-2.7377572021630095E-13</v>
      </c>
      <c r="AQ65">
        <f t="shared" si="44"/>
        <v>-6.204290021175752E-9</v>
      </c>
      <c r="AR65">
        <f t="shared" si="45"/>
        <v>-6.2045637968959691E-9</v>
      </c>
      <c r="AS65">
        <f t="shared" si="46"/>
        <v>-1.2987864426301102E-2</v>
      </c>
      <c r="AT65">
        <f t="shared" si="47"/>
        <v>-8.4854048074428957E-3</v>
      </c>
      <c r="AU65">
        <f t="shared" si="48"/>
        <v>-2.1473275438307793E-2</v>
      </c>
      <c r="AW65">
        <v>62</v>
      </c>
      <c r="AX65">
        <f>IF(Z65&gt;0, (R65*SUMPRODUCT(K65:$K$98, X65:$X$98)-K65*$AZ$3)/Z65, 0)</f>
        <v>-19766581960946.707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0.81525055400000002</v>
      </c>
      <c r="Q66" s="5">
        <f t="shared" si="60"/>
        <v>50</v>
      </c>
      <c r="R66">
        <f t="shared" si="31"/>
        <v>250000</v>
      </c>
      <c r="S66">
        <f t="shared" si="32"/>
        <v>-100994505561684.7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-47.64085719568223</v>
      </c>
      <c r="AC66">
        <f t="shared" si="33"/>
        <v>-42.53647964441501</v>
      </c>
      <c r="AE66">
        <f t="shared" si="34"/>
        <v>0</v>
      </c>
      <c r="AF66">
        <f t="shared" si="35"/>
        <v>0</v>
      </c>
      <c r="AG66">
        <f t="shared" si="36"/>
        <v>-2.1058808797491901E-11</v>
      </c>
      <c r="AH66">
        <f t="shared" si="37"/>
        <v>-4.9122346112431567E-7</v>
      </c>
      <c r="AI66">
        <f t="shared" si="38"/>
        <v>-4.9124451993311318E-7</v>
      </c>
      <c r="AJ66">
        <f t="shared" si="39"/>
        <v>-5.1043775512672198</v>
      </c>
      <c r="AK66">
        <f t="shared" si="61"/>
        <v>-3.3348600036977563</v>
      </c>
      <c r="AL66">
        <f t="shared" si="40"/>
        <v>-8.4392380462094962</v>
      </c>
      <c r="AN66">
        <f t="shared" si="41"/>
        <v>0</v>
      </c>
      <c r="AO66">
        <f t="shared" si="42"/>
        <v>0</v>
      </c>
      <c r="AP66">
        <f t="shared" si="43"/>
        <v>-4.2716210210758561E-14</v>
      </c>
      <c r="AQ66">
        <f t="shared" si="44"/>
        <v>-9.9640985525932252E-10</v>
      </c>
      <c r="AR66">
        <f t="shared" si="45"/>
        <v>-9.9645257146953338E-10</v>
      </c>
      <c r="AS66">
        <f t="shared" si="46"/>
        <v>-1.0353846058993425E-2</v>
      </c>
      <c r="AT66">
        <f t="shared" si="47"/>
        <v>-6.7645127657159076E-3</v>
      </c>
      <c r="AU66">
        <f t="shared" si="48"/>
        <v>-1.7118359821161905E-2</v>
      </c>
      <c r="AW66">
        <v>63</v>
      </c>
      <c r="AX66">
        <f>IF(Z66&gt;0, (R66*SUMPRODUCT(K66:$K$98, X66:$X$98)-K66*$AZ$3)/Z66, 0)</f>
        <v>-100994505561684.7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0.81969331899999998</v>
      </c>
      <c r="Q67" s="5">
        <f t="shared" si="60"/>
        <v>50</v>
      </c>
      <c r="R67">
        <f t="shared" ref="R67:R89" si="62">$C$6</f>
        <v>250000</v>
      </c>
      <c r="S67">
        <f t="shared" ref="S67:S89" si="63">AX67</f>
        <v>-529478145852311.13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-42.53647964441501</v>
      </c>
      <c r="AC67">
        <f t="shared" ref="AC67:AC89" si="64">S67*Z67</f>
        <v>-37.978999683383293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-3.5864558321144464E-12</v>
      </c>
      <c r="AH67">
        <f t="shared" ref="AH67:AH89" si="68">-X67*R67</f>
        <v>-8.6308824387012668E-8</v>
      </c>
      <c r="AI67">
        <f t="shared" ref="AI67:AI89" si="69">SUM(AE67:AH67)</f>
        <v>-8.6312410842844783E-8</v>
      </c>
      <c r="AJ67">
        <f t="shared" ref="AJ67:AJ89" si="70">AB67-AC67</f>
        <v>-4.5574799610317172</v>
      </c>
      <c r="AK67">
        <f t="shared" si="61"/>
        <v>-2.9775535751090509</v>
      </c>
      <c r="AL67">
        <f t="shared" ref="AL67:AL89" si="71">SUM(AI67:AK67)</f>
        <v>-7.5350336224531791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-6.4954071302612495E-15</v>
      </c>
      <c r="AQ67">
        <f t="shared" ref="AQ67:AQ89" si="75">AH67*$K67</f>
        <v>-1.5631335769088557E-10</v>
      </c>
      <c r="AR67">
        <f t="shared" ref="AR67:AR89" si="76">AI67*$K67</f>
        <v>-1.5631985309801583E-10</v>
      </c>
      <c r="AS67">
        <f t="shared" ref="AS67:AS89" si="77">AJ67*$K67</f>
        <v>-8.2540226955633497E-3</v>
      </c>
      <c r="AT67">
        <f t="shared" ref="AT67:AT89" si="78">AK67*$K67</f>
        <v>-5.3926281621306848E-3</v>
      </c>
      <c r="AU67">
        <f t="shared" ref="AU67:AU89" si="79">AL67*$K67</f>
        <v>-1.3646651014013888E-2</v>
      </c>
      <c r="AW67">
        <v>64</v>
      </c>
      <c r="AX67">
        <f>IF(Z67&gt;0, (R67*SUMPRODUCT(K67:$K$98, X67:$X$98)-K67*$AZ$3)/Z67, 0)</f>
        <v>-529478145852311.13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0.82421808699999999</v>
      </c>
      <c r="Q68" s="5">
        <f t="shared" si="60"/>
        <v>50</v>
      </c>
      <c r="R68">
        <f t="shared" si="62"/>
        <v>250000</v>
      </c>
      <c r="S68">
        <f t="shared" si="63"/>
        <v>-2851627997035453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-37.978999683383293</v>
      </c>
      <c r="AC68">
        <f t="shared" si="64"/>
        <v>-33.909821146014494</v>
      </c>
      <c r="AE68">
        <f t="shared" si="65"/>
        <v>0</v>
      </c>
      <c r="AF68">
        <f t="shared" si="66"/>
        <v>0</v>
      </c>
      <c r="AG68">
        <f t="shared" si="67"/>
        <v>-5.9456950873793984E-13</v>
      </c>
      <c r="AH68">
        <f t="shared" si="68"/>
        <v>-1.478010882527681E-8</v>
      </c>
      <c r="AI68">
        <f t="shared" si="69"/>
        <v>-1.4780703394785548E-8</v>
      </c>
      <c r="AJ68">
        <f t="shared" si="70"/>
        <v>-4.0691785373687992</v>
      </c>
      <c r="AK68">
        <f t="shared" si="61"/>
        <v>-2.6585299778368308</v>
      </c>
      <c r="AL68">
        <f t="shared" si="71"/>
        <v>-6.7277085299863337</v>
      </c>
      <c r="AN68">
        <f t="shared" si="72"/>
        <v>0</v>
      </c>
      <c r="AO68">
        <f t="shared" si="73"/>
        <v>0</v>
      </c>
      <c r="AP68">
        <f t="shared" si="74"/>
        <v>-9.6144733907906264E-16</v>
      </c>
      <c r="AQ68">
        <f t="shared" si="75"/>
        <v>-2.39001430320986E-11</v>
      </c>
      <c r="AR68">
        <f t="shared" si="76"/>
        <v>-2.3901104479437677E-11</v>
      </c>
      <c r="AS68">
        <f t="shared" si="77"/>
        <v>-6.5800563592561135E-3</v>
      </c>
      <c r="AT68">
        <f t="shared" si="78"/>
        <v>-4.2989701548582591E-3</v>
      </c>
      <c r="AU68">
        <f t="shared" si="79"/>
        <v>-1.0879026538015478E-2</v>
      </c>
      <c r="AW68">
        <v>65</v>
      </c>
      <c r="AX68">
        <f>IF(Z68&gt;0, (R68*SUMPRODUCT(K68:$K$98, X68:$X$98)-K68*$AZ$3)/Z68, 0)</f>
        <v>-2851627997035453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0.82894669600000004</v>
      </c>
      <c r="Q69" s="5">
        <f t="shared" ref="Q69:Q89" si="91">$C$8</f>
        <v>50</v>
      </c>
      <c r="R69">
        <f t="shared" si="62"/>
        <v>250000</v>
      </c>
      <c r="S69">
        <f t="shared" si="63"/>
        <v>-1.5809029449816628E+16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-33.909821146014494</v>
      </c>
      <c r="AC69">
        <f t="shared" si="64"/>
        <v>-30.276626023248124</v>
      </c>
      <c r="AE69">
        <f t="shared" si="65"/>
        <v>0</v>
      </c>
      <c r="AF69">
        <f t="shared" si="66"/>
        <v>0</v>
      </c>
      <c r="AG69">
        <f t="shared" si="67"/>
        <v>-9.5757383839902034E-14</v>
      </c>
      <c r="AH69">
        <f t="shared" si="68"/>
        <v>-2.464332149053292E-9</v>
      </c>
      <c r="AI69">
        <f t="shared" si="69"/>
        <v>-2.464427906437132E-9</v>
      </c>
      <c r="AJ69">
        <f t="shared" si="70"/>
        <v>-3.6331951227663701</v>
      </c>
      <c r="AK69">
        <f t="shared" si="61"/>
        <v>-2.3736874802210148</v>
      </c>
      <c r="AL69">
        <f t="shared" si="71"/>
        <v>-6.0068826054518123</v>
      </c>
      <c r="AN69">
        <f t="shared" si="72"/>
        <v>0</v>
      </c>
      <c r="AO69">
        <f t="shared" si="73"/>
        <v>0</v>
      </c>
      <c r="AP69">
        <f t="shared" si="74"/>
        <v>-1.3825381301847435E-16</v>
      </c>
      <c r="AQ69">
        <f t="shared" si="75"/>
        <v>-3.5579847995874139E-12</v>
      </c>
      <c r="AR69">
        <f t="shared" si="76"/>
        <v>-3.5581230534004324E-12</v>
      </c>
      <c r="AS69">
        <f t="shared" si="77"/>
        <v>-5.2455806437066146E-3</v>
      </c>
      <c r="AT69">
        <f t="shared" si="78"/>
        <v>-3.4271126872413671E-3</v>
      </c>
      <c r="AU69">
        <f t="shared" si="79"/>
        <v>-8.6726933345061038E-3</v>
      </c>
      <c r="AW69">
        <v>66</v>
      </c>
      <c r="AX69">
        <f>IF(Z69&gt;0, (R69*SUMPRODUCT(K69:$K$98, X69:$X$98)-K69*$AZ$3)/Z69, 0)</f>
        <v>-1.5809029449816628E+16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0.83370721699999994</v>
      </c>
      <c r="Q70" s="5">
        <f t="shared" si="91"/>
        <v>50</v>
      </c>
      <c r="R70">
        <f t="shared" si="62"/>
        <v>250000</v>
      </c>
      <c r="S70">
        <f t="shared" si="63"/>
        <v>-9.0312582545217888E+16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-30.276626023248124</v>
      </c>
      <c r="AC70">
        <f t="shared" si="64"/>
        <v>-27.032701806474652</v>
      </c>
      <c r="AE70">
        <f t="shared" si="65"/>
        <v>0</v>
      </c>
      <c r="AF70">
        <f t="shared" si="66"/>
        <v>0</v>
      </c>
      <c r="AG70">
        <f t="shared" si="67"/>
        <v>-1.4966188013137519E-14</v>
      </c>
      <c r="AH70">
        <f t="shared" si="68"/>
        <v>-3.9916810994182753E-10</v>
      </c>
      <c r="AI70">
        <f t="shared" si="69"/>
        <v>-3.9918307612984068E-10</v>
      </c>
      <c r="AJ70">
        <f t="shared" si="70"/>
        <v>-3.2439242167734719</v>
      </c>
      <c r="AK70">
        <f t="shared" si="61"/>
        <v>-2.1193638216273687</v>
      </c>
      <c r="AL70">
        <f t="shared" si="71"/>
        <v>-5.3632880388000235</v>
      </c>
      <c r="AN70">
        <f t="shared" si="72"/>
        <v>0</v>
      </c>
      <c r="AO70">
        <f t="shared" si="73"/>
        <v>0</v>
      </c>
      <c r="AP70">
        <f t="shared" si="74"/>
        <v>-1.9292922497338385E-17</v>
      </c>
      <c r="AQ70">
        <f t="shared" si="75"/>
        <v>-5.1456786469317243E-13</v>
      </c>
      <c r="AR70">
        <f t="shared" si="76"/>
        <v>-5.1458715761566985E-13</v>
      </c>
      <c r="AS70">
        <f t="shared" si="77"/>
        <v>-4.1817447733859796E-3</v>
      </c>
      <c r="AT70">
        <f t="shared" si="78"/>
        <v>-2.7320732519481284E-3</v>
      </c>
      <c r="AU70">
        <f t="shared" si="79"/>
        <v>-6.9138180258486951E-3</v>
      </c>
      <c r="AW70">
        <v>67</v>
      </c>
      <c r="AX70">
        <f>IF(Z70&gt;0, (R70*SUMPRODUCT(K70:$K$98, X70:$X$98)-K70*$AZ$3)/Z70, 0)</f>
        <v>-9.0312582545217888E+16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0.83838979800000002</v>
      </c>
      <c r="Q71" s="5">
        <f t="shared" si="91"/>
        <v>50</v>
      </c>
      <c r="R71">
        <f t="shared" si="62"/>
        <v>250000</v>
      </c>
      <c r="S71">
        <f t="shared" si="63"/>
        <v>-5.3186549026149696E+17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-27.032701806474652</v>
      </c>
      <c r="AC71">
        <f t="shared" si="64"/>
        <v>-24.136340898638529</v>
      </c>
      <c r="AE71">
        <f t="shared" si="65"/>
        <v>0</v>
      </c>
      <c r="AF71">
        <f t="shared" si="66"/>
        <v>0</v>
      </c>
      <c r="AG71">
        <f t="shared" si="67"/>
        <v>-2.2690267878417585E-15</v>
      </c>
      <c r="AH71">
        <f t="shared" si="68"/>
        <v>-6.2737496725821917E-11</v>
      </c>
      <c r="AI71">
        <f t="shared" si="69"/>
        <v>-6.2739765752609758E-11</v>
      </c>
      <c r="AJ71">
        <f t="shared" si="70"/>
        <v>-2.8963609078361223</v>
      </c>
      <c r="AK71">
        <f t="shared" si="61"/>
        <v>-1.8922891264532258</v>
      </c>
      <c r="AL71">
        <f t="shared" si="71"/>
        <v>-4.7886500343520879</v>
      </c>
      <c r="AN71">
        <f t="shared" si="72"/>
        <v>0</v>
      </c>
      <c r="AO71">
        <f t="shared" si="73"/>
        <v>0</v>
      </c>
      <c r="AP71">
        <f t="shared" si="74"/>
        <v>-2.6116106044569801E-18</v>
      </c>
      <c r="AQ71">
        <f t="shared" si="75"/>
        <v>-7.220977408648742E-14</v>
      </c>
      <c r="AR71">
        <f t="shared" si="76"/>
        <v>-7.2212385697091866E-14</v>
      </c>
      <c r="AS71">
        <f t="shared" si="77"/>
        <v>-3.3336613308273498E-3</v>
      </c>
      <c r="AT71">
        <f t="shared" si="78"/>
        <v>-2.1779920694742052E-3</v>
      </c>
      <c r="AU71">
        <f t="shared" si="79"/>
        <v>-5.5116534003737672E-3</v>
      </c>
      <c r="AW71">
        <v>68</v>
      </c>
      <c r="AX71">
        <f>IF(Z71&gt;0, (R71*SUMPRODUCT(K71:$K$98, X71:$X$98)-K71*$AZ$3)/Z71, 0)</f>
        <v>-5.3186549026149696E+17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0.84318435700000005</v>
      </c>
      <c r="Q72" s="5">
        <f t="shared" si="91"/>
        <v>50</v>
      </c>
      <c r="R72">
        <f t="shared" si="62"/>
        <v>250000</v>
      </c>
      <c r="S72">
        <f t="shared" si="63"/>
        <v>-3.2345320451935437E+18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-24.136340898638529</v>
      </c>
      <c r="AC72">
        <f t="shared" si="64"/>
        <v>-21.550304373784464</v>
      </c>
      <c r="AE72">
        <f t="shared" si="65"/>
        <v>0</v>
      </c>
      <c r="AF72">
        <f t="shared" si="66"/>
        <v>0</v>
      </c>
      <c r="AG72">
        <f t="shared" si="67"/>
        <v>-3.331286268412123E-16</v>
      </c>
      <c r="AH72">
        <f t="shared" si="68"/>
        <v>-9.5660394656106418E-12</v>
      </c>
      <c r="AI72">
        <f t="shared" si="69"/>
        <v>-9.5663725942374823E-12</v>
      </c>
      <c r="AJ72">
        <f t="shared" si="70"/>
        <v>-2.586036524854066</v>
      </c>
      <c r="AK72">
        <f t="shared" ref="AK72:AK89" si="92">G72*SUM(AB72:AB72, AE72:AF72)</f>
        <v>-1.6895438629046973</v>
      </c>
      <c r="AL72">
        <f t="shared" si="71"/>
        <v>-4.27558038776833</v>
      </c>
      <c r="AN72">
        <f t="shared" si="72"/>
        <v>0</v>
      </c>
      <c r="AO72">
        <f t="shared" si="73"/>
        <v>0</v>
      </c>
      <c r="AP72">
        <f t="shared" si="74"/>
        <v>-3.4234400907050902E-19</v>
      </c>
      <c r="AQ72">
        <f t="shared" si="75"/>
        <v>-9.8306661082742855E-15</v>
      </c>
      <c r="AR72">
        <f t="shared" si="76"/>
        <v>-9.8310084522833554E-15</v>
      </c>
      <c r="AS72">
        <f t="shared" si="77"/>
        <v>-2.6575744027645459E-3</v>
      </c>
      <c r="AT72">
        <f t="shared" si="78"/>
        <v>-1.7362819431395453E-3</v>
      </c>
      <c r="AU72">
        <f t="shared" si="79"/>
        <v>-4.3938563459139223E-3</v>
      </c>
      <c r="AW72">
        <v>69</v>
      </c>
      <c r="AX72">
        <f>IF(Z72&gt;0, (R72*SUMPRODUCT(K72:$K$98, X72:$X$98)-K72*$AZ$3)/Z72, 0)</f>
        <v>-3.2345320451935437E+18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0.84806285100000001</v>
      </c>
      <c r="Q73" s="5">
        <f t="shared" si="91"/>
        <v>50</v>
      </c>
      <c r="R73">
        <f t="shared" si="62"/>
        <v>250000</v>
      </c>
      <c r="S73">
        <f t="shared" si="63"/>
        <v>-2.0346858174186525E+19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-21.550304373784464</v>
      </c>
      <c r="AC73">
        <f t="shared" si="64"/>
        <v>-19.241343190878997</v>
      </c>
      <c r="AE73">
        <f t="shared" si="65"/>
        <v>0</v>
      </c>
      <c r="AF73">
        <f t="shared" si="66"/>
        <v>0</v>
      </c>
      <c r="AG73">
        <f t="shared" si="67"/>
        <v>-4.7283327544126537E-17</v>
      </c>
      <c r="AH73">
        <f t="shared" si="68"/>
        <v>-1.4125700651433681E-12</v>
      </c>
      <c r="AI73">
        <f t="shared" si="69"/>
        <v>-1.4126173484709122E-12</v>
      </c>
      <c r="AJ73">
        <f t="shared" si="70"/>
        <v>-2.3089611829054668</v>
      </c>
      <c r="AK73">
        <f t="shared" si="92"/>
        <v>-1.5085213061649125</v>
      </c>
      <c r="AL73">
        <f t="shared" si="71"/>
        <v>-3.817482489071792</v>
      </c>
      <c r="AN73">
        <f t="shared" si="72"/>
        <v>0</v>
      </c>
      <c r="AO73">
        <f t="shared" si="73"/>
        <v>0</v>
      </c>
      <c r="AP73">
        <f t="shared" si="74"/>
        <v>-4.338511841490909E-20</v>
      </c>
      <c r="AQ73">
        <f t="shared" si="75"/>
        <v>-1.2961126622995792E-15</v>
      </c>
      <c r="AR73">
        <f t="shared" si="76"/>
        <v>-1.296156047417994E-15</v>
      </c>
      <c r="AS73">
        <f t="shared" si="77"/>
        <v>-2.1186020430202521E-3</v>
      </c>
      <c r="AT73">
        <f t="shared" si="78"/>
        <v>-1.3841533347732384E-3</v>
      </c>
      <c r="AU73">
        <f t="shared" si="79"/>
        <v>-3.5027553777947865E-3</v>
      </c>
      <c r="AW73">
        <v>70</v>
      </c>
      <c r="AX73">
        <f>IF(Z73&gt;0, (R73*SUMPRODUCT(K73:$K$98, X73:$X$98)-K73*$AZ$3)/Z73, 0)</f>
        <v>-2.0346858174186525E+19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0.85299375700000002</v>
      </c>
      <c r="Q74" s="5">
        <f t="shared" si="91"/>
        <v>50</v>
      </c>
      <c r="R74">
        <f t="shared" si="62"/>
        <v>250000</v>
      </c>
      <c r="S74">
        <f t="shared" si="63"/>
        <v>-1.325986119882412E+20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-19.241343190878997</v>
      </c>
      <c r="AC74">
        <f t="shared" si="64"/>
        <v>-17.179770706141959</v>
      </c>
      <c r="AE74">
        <f t="shared" si="65"/>
        <v>0</v>
      </c>
      <c r="AF74">
        <f t="shared" si="66"/>
        <v>0</v>
      </c>
      <c r="AG74">
        <f t="shared" si="67"/>
        <v>-6.4781110633591904E-18</v>
      </c>
      <c r="AH74">
        <f t="shared" si="68"/>
        <v>-2.0166191602663041E-13</v>
      </c>
      <c r="AI74">
        <f t="shared" si="69"/>
        <v>-2.0166839413769378E-13</v>
      </c>
      <c r="AJ74">
        <f t="shared" si="70"/>
        <v>-2.061572484737038</v>
      </c>
      <c r="AK74">
        <f t="shared" si="92"/>
        <v>-1.3468940233615299</v>
      </c>
      <c r="AL74">
        <f t="shared" si="71"/>
        <v>-3.4084665080987695</v>
      </c>
      <c r="AN74">
        <f t="shared" si="72"/>
        <v>0</v>
      </c>
      <c r="AO74">
        <f t="shared" si="73"/>
        <v>0</v>
      </c>
      <c r="AP74">
        <f t="shared" si="74"/>
        <v>-5.3071714965507199E-21</v>
      </c>
      <c r="AQ74">
        <f t="shared" si="75"/>
        <v>-1.6521087122599638E-16</v>
      </c>
      <c r="AR74">
        <f t="shared" si="76"/>
        <v>-1.6521617839749294E-16</v>
      </c>
      <c r="AS74">
        <f t="shared" si="77"/>
        <v>-1.6889365776628401E-3</v>
      </c>
      <c r="AT74">
        <f t="shared" si="78"/>
        <v>-1.1034385640730541E-3</v>
      </c>
      <c r="AU74">
        <f t="shared" si="79"/>
        <v>-2.7923751417360592E-3</v>
      </c>
      <c r="AW74">
        <v>71</v>
      </c>
      <c r="AX74">
        <f>IF(Z74&gt;0, (R74*SUMPRODUCT(K74:$K$98, X74:$X$98)-K74*$AZ$3)/Z74, 0)</f>
        <v>-1.325986119882412E+20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0.85794593600000002</v>
      </c>
      <c r="Q75" s="5">
        <f t="shared" si="91"/>
        <v>50</v>
      </c>
      <c r="R75">
        <f t="shared" si="62"/>
        <v>250000</v>
      </c>
      <c r="S75">
        <f t="shared" si="63"/>
        <v>-8.9653899516976523E+20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-17.179770706141959</v>
      </c>
      <c r="AC75">
        <f t="shared" si="64"/>
        <v>-15.339080987626746</v>
      </c>
      <c r="AE75">
        <f t="shared" si="65"/>
        <v>0</v>
      </c>
      <c r="AF75">
        <f t="shared" si="66"/>
        <v>0</v>
      </c>
      <c r="AG75">
        <f t="shared" si="67"/>
        <v>-8.5546089295994291E-19</v>
      </c>
      <c r="AH75">
        <f t="shared" si="68"/>
        <v>-2.7789345298828278E-14</v>
      </c>
      <c r="AI75">
        <f t="shared" si="69"/>
        <v>-2.7790200759721238E-14</v>
      </c>
      <c r="AJ75">
        <f t="shared" si="70"/>
        <v>-1.8406897185152129</v>
      </c>
      <c r="AK75">
        <f t="shared" si="92"/>
        <v>-1.2025839494299373</v>
      </c>
      <c r="AL75">
        <f t="shared" si="71"/>
        <v>-3.043273667945178</v>
      </c>
      <c r="AN75">
        <f t="shared" si="72"/>
        <v>0</v>
      </c>
      <c r="AO75">
        <f t="shared" si="73"/>
        <v>0</v>
      </c>
      <c r="AP75">
        <f t="shared" si="74"/>
        <v>-6.2574425398614707E-22</v>
      </c>
      <c r="AQ75">
        <f t="shared" si="75"/>
        <v>-2.0327081326431818E-17</v>
      </c>
      <c r="AR75">
        <f t="shared" si="76"/>
        <v>-2.0327707070685806E-17</v>
      </c>
      <c r="AS75">
        <f t="shared" si="77"/>
        <v>-1.3464098992847897E-3</v>
      </c>
      <c r="AT75">
        <f t="shared" si="78"/>
        <v>-8.7965446753272792E-4</v>
      </c>
      <c r="AU75">
        <f t="shared" si="79"/>
        <v>-2.226064366817538E-3</v>
      </c>
      <c r="AW75">
        <v>72</v>
      </c>
      <c r="AX75">
        <f>IF(Z75&gt;0, (R75*SUMPRODUCT(K75:$K$98, X75:$X$98)-K75*$AZ$3)/Z75, 0)</f>
        <v>-8.9653899516976523E+20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0.86292441799999997</v>
      </c>
      <c r="Q76" s="5">
        <f t="shared" si="91"/>
        <v>50</v>
      </c>
      <c r="R76">
        <f t="shared" si="62"/>
        <v>250000</v>
      </c>
      <c r="S76">
        <f t="shared" si="63"/>
        <v>-6.2992530357821993E+21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-15.339080987626746</v>
      </c>
      <c r="AC76">
        <f t="shared" si="64"/>
        <v>-13.69560802466674</v>
      </c>
      <c r="AE76">
        <f t="shared" si="65"/>
        <v>0</v>
      </c>
      <c r="AF76">
        <f t="shared" si="66"/>
        <v>0</v>
      </c>
      <c r="AG76">
        <f t="shared" si="67"/>
        <v>-1.0870819085112455E-19</v>
      </c>
      <c r="AH76">
        <f t="shared" si="68"/>
        <v>-3.6909904658960951E-15</v>
      </c>
      <c r="AI76">
        <f t="shared" si="69"/>
        <v>-3.6910991740869461E-15</v>
      </c>
      <c r="AJ76">
        <f t="shared" si="70"/>
        <v>-1.643472962960006</v>
      </c>
      <c r="AK76">
        <f t="shared" si="92"/>
        <v>-1.0737356691338724</v>
      </c>
      <c r="AL76">
        <f t="shared" si="71"/>
        <v>-2.7172086320938824</v>
      </c>
      <c r="AN76">
        <f t="shared" si="72"/>
        <v>0</v>
      </c>
      <c r="AO76">
        <f t="shared" si="73"/>
        <v>0</v>
      </c>
      <c r="AP76">
        <f t="shared" si="74"/>
        <v>-7.0997156480754938E-23</v>
      </c>
      <c r="AQ76">
        <f t="shared" si="75"/>
        <v>-2.4105803401242863E-18</v>
      </c>
      <c r="AR76">
        <f t="shared" si="76"/>
        <v>-2.4106513372807671E-18</v>
      </c>
      <c r="AS76">
        <f t="shared" si="77"/>
        <v>-1.0733497283839167E-3</v>
      </c>
      <c r="AT76">
        <f t="shared" si="78"/>
        <v>-7.0125515587749344E-4</v>
      </c>
      <c r="AU76">
        <f t="shared" si="79"/>
        <v>-1.7746048842614127E-3</v>
      </c>
      <c r="AW76">
        <v>73</v>
      </c>
      <c r="AX76">
        <f>IF(Z76&gt;0, (R76*SUMPRODUCT(K76:$K$98, X76:$X$98)-K76*$AZ$3)/Z76, 0)</f>
        <v>-6.2992530357821993E+21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0.86793829099999997</v>
      </c>
      <c r="Q77" s="5">
        <f t="shared" si="91"/>
        <v>50</v>
      </c>
      <c r="R77">
        <f t="shared" si="62"/>
        <v>250000</v>
      </c>
      <c r="S77">
        <f t="shared" si="63"/>
        <v>-4.6077784046614308E+22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-13.69560802466674</v>
      </c>
      <c r="AC77">
        <f t="shared" si="64"/>
        <v>-12.228221450595301</v>
      </c>
      <c r="AE77">
        <f t="shared" si="65"/>
        <v>0</v>
      </c>
      <c r="AF77">
        <f t="shared" si="66"/>
        <v>0</v>
      </c>
      <c r="AG77">
        <f t="shared" si="67"/>
        <v>-1.3269107557586424E-20</v>
      </c>
      <c r="AH77">
        <f t="shared" si="68"/>
        <v>-4.7176000692513438E-16</v>
      </c>
      <c r="AI77">
        <f t="shared" si="69"/>
        <v>-4.7177327603269197E-16</v>
      </c>
      <c r="AJ77">
        <f t="shared" si="70"/>
        <v>-1.4673865740714387</v>
      </c>
      <c r="AK77">
        <f t="shared" si="92"/>
        <v>-0.95869256172667183</v>
      </c>
      <c r="AL77">
        <f t="shared" si="71"/>
        <v>-2.4260791357981111</v>
      </c>
      <c r="AN77">
        <f t="shared" si="72"/>
        <v>0</v>
      </c>
      <c r="AO77">
        <f t="shared" si="73"/>
        <v>0</v>
      </c>
      <c r="AP77">
        <f t="shared" si="74"/>
        <v>-7.7375305840905093E-24</v>
      </c>
      <c r="AQ77">
        <f t="shared" si="75"/>
        <v>-2.7509442259716969E-19</v>
      </c>
      <c r="AR77">
        <f t="shared" si="76"/>
        <v>-2.7510216012775377E-19</v>
      </c>
      <c r="AS77">
        <f t="shared" si="77"/>
        <v>-8.5566783193871177E-4</v>
      </c>
      <c r="AT77">
        <f t="shared" si="78"/>
        <v>-5.5903631686662425E-4</v>
      </c>
      <c r="AU77">
        <f t="shared" si="79"/>
        <v>-1.4147041488053365E-3</v>
      </c>
      <c r="AW77">
        <v>74</v>
      </c>
      <c r="AX77">
        <f>IF(Z77&gt;0, (R77*SUMPRODUCT(K77:$K$98, X77:$X$98)-K77*$AZ$3)/Z77, 0)</f>
        <v>-4.6077784046614308E+22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0.872959127</v>
      </c>
      <c r="Q78" s="5">
        <f t="shared" si="91"/>
        <v>50</v>
      </c>
      <c r="R78">
        <f t="shared" si="62"/>
        <v>250000</v>
      </c>
      <c r="S78">
        <f t="shared" si="63"/>
        <v>-3.5150864444635912E+23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-12.228221450595301</v>
      </c>
      <c r="AC78">
        <f t="shared" si="64"/>
        <v>-10.918054866602947</v>
      </c>
      <c r="AE78">
        <f t="shared" si="65"/>
        <v>0</v>
      </c>
      <c r="AF78">
        <f t="shared" si="66"/>
        <v>0</v>
      </c>
      <c r="AG78">
        <f t="shared" si="67"/>
        <v>-1.5530279324708134E-21</v>
      </c>
      <c r="AH78">
        <f t="shared" si="68"/>
        <v>-5.7916942747698721E-17</v>
      </c>
      <c r="AI78">
        <f t="shared" si="69"/>
        <v>-5.791849577563119E-17</v>
      </c>
      <c r="AJ78">
        <f t="shared" si="70"/>
        <v>-1.3101665839923538</v>
      </c>
      <c r="AK78">
        <f t="shared" si="92"/>
        <v>-0.85597550154167112</v>
      </c>
      <c r="AL78">
        <f t="shared" si="71"/>
        <v>-2.166142085534025</v>
      </c>
      <c r="AN78">
        <f t="shared" si="72"/>
        <v>0</v>
      </c>
      <c r="AO78">
        <f t="shared" si="73"/>
        <v>0</v>
      </c>
      <c r="AP78">
        <f t="shared" si="74"/>
        <v>-8.0857797716620852E-25</v>
      </c>
      <c r="AQ78">
        <f t="shared" si="75"/>
        <v>-3.0154231892068973E-20</v>
      </c>
      <c r="AR78">
        <f t="shared" si="76"/>
        <v>-3.0155040470046138E-20</v>
      </c>
      <c r="AS78">
        <f t="shared" si="77"/>
        <v>-6.8213315683889541E-4</v>
      </c>
      <c r="AT78">
        <f t="shared" si="78"/>
        <v>-4.4566032913474502E-4</v>
      </c>
      <c r="AU78">
        <f t="shared" si="79"/>
        <v>-1.1277934859736404E-3</v>
      </c>
      <c r="AW78">
        <v>75</v>
      </c>
      <c r="AX78">
        <f>IF(Z78&gt;0, (R78*SUMPRODUCT(K78:$K$98, X78:$X$98)-K78*$AZ$3)/Z78, 0)</f>
        <v>-3.5150864444635912E+23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0.877957722</v>
      </c>
      <c r="Q79" s="5">
        <f t="shared" si="91"/>
        <v>50</v>
      </c>
      <c r="R79">
        <f t="shared" si="62"/>
        <v>250000</v>
      </c>
      <c r="S79">
        <f t="shared" si="63"/>
        <v>-2.8011480092359719E+24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-10.918054866602947</v>
      </c>
      <c r="AC79">
        <f t="shared" si="64"/>
        <v>-9.7482632737526309</v>
      </c>
      <c r="AE79">
        <f t="shared" si="65"/>
        <v>0</v>
      </c>
      <c r="AF79">
        <f t="shared" si="66"/>
        <v>0</v>
      </c>
      <c r="AG79">
        <f t="shared" si="67"/>
        <v>-1.7400478735166019E-22</v>
      </c>
      <c r="AH79">
        <f t="shared" si="68"/>
        <v>-6.8174643289722261E-18</v>
      </c>
      <c r="AI79">
        <f t="shared" si="69"/>
        <v>-6.8176383337595777E-18</v>
      </c>
      <c r="AJ79">
        <f t="shared" si="70"/>
        <v>-1.1697915928503164</v>
      </c>
      <c r="AK79">
        <f t="shared" si="92"/>
        <v>-0.76426384066220643</v>
      </c>
      <c r="AL79">
        <f t="shared" si="71"/>
        <v>-1.9340554335125228</v>
      </c>
      <c r="AN79">
        <f t="shared" si="72"/>
        <v>0</v>
      </c>
      <c r="AO79">
        <f t="shared" si="73"/>
        <v>0</v>
      </c>
      <c r="AP79">
        <f t="shared" si="74"/>
        <v>-8.0888320091369661E-26</v>
      </c>
      <c r="AQ79">
        <f t="shared" si="75"/>
        <v>-3.1691842807688055E-21</v>
      </c>
      <c r="AR79">
        <f t="shared" si="76"/>
        <v>-3.1692651690888966E-21</v>
      </c>
      <c r="AS79">
        <f t="shared" si="77"/>
        <v>-5.437923763065176E-4</v>
      </c>
      <c r="AT79">
        <f t="shared" si="78"/>
        <v>-3.5527768585359135E-4</v>
      </c>
      <c r="AU79">
        <f t="shared" si="79"/>
        <v>-8.9907006216010895E-4</v>
      </c>
      <c r="AW79">
        <v>76</v>
      </c>
      <c r="AX79">
        <f>IF(Z79&gt;0, (R79*SUMPRODUCT(K79:$K$98, X79:$X$98)-K79*$AZ$3)/Z79, 0)</f>
        <v>-2.8011480092359719E+24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0.88376105100000002</v>
      </c>
      <c r="Q80" s="5">
        <f t="shared" si="91"/>
        <v>50</v>
      </c>
      <c r="R80">
        <f t="shared" si="62"/>
        <v>250000</v>
      </c>
      <c r="S80">
        <f t="shared" si="63"/>
        <v>-2.3541507439483463E+25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-9.7482632737526309</v>
      </c>
      <c r="AC80">
        <f t="shared" si="64"/>
        <v>-8.7038064944219915</v>
      </c>
      <c r="AE80">
        <f t="shared" si="65"/>
        <v>0</v>
      </c>
      <c r="AF80">
        <f t="shared" si="66"/>
        <v>0</v>
      </c>
      <c r="AG80">
        <f t="shared" si="67"/>
        <v>-1.8486085729208864E-23</v>
      </c>
      <c r="AH80">
        <f t="shared" si="68"/>
        <v>-7.6889326874467356E-19</v>
      </c>
      <c r="AI80">
        <f t="shared" si="69"/>
        <v>-7.6891175483040279E-19</v>
      </c>
      <c r="AJ80">
        <f t="shared" si="70"/>
        <v>-1.0444567793306394</v>
      </c>
      <c r="AK80">
        <f t="shared" si="92"/>
        <v>-0.68237842916268421</v>
      </c>
      <c r="AL80">
        <f t="shared" si="71"/>
        <v>-1.7268352084933236</v>
      </c>
      <c r="AN80">
        <f t="shared" si="72"/>
        <v>0</v>
      </c>
      <c r="AO80">
        <f t="shared" si="73"/>
        <v>0</v>
      </c>
      <c r="AP80">
        <f t="shared" si="74"/>
        <v>-7.6727590293595476E-27</v>
      </c>
      <c r="AQ80">
        <f t="shared" si="75"/>
        <v>-3.1913369097130922E-22</v>
      </c>
      <c r="AR80">
        <f t="shared" si="76"/>
        <v>-3.1914136373033859E-22</v>
      </c>
      <c r="AS80">
        <f t="shared" si="77"/>
        <v>-4.3350795305047629E-4</v>
      </c>
      <c r="AT80">
        <f t="shared" si="78"/>
        <v>-2.8322519599297772E-4</v>
      </c>
      <c r="AU80">
        <f t="shared" si="79"/>
        <v>-7.1673314904345401E-4</v>
      </c>
      <c r="AW80">
        <v>77</v>
      </c>
      <c r="AX80">
        <f>IF(Z80&gt;0, (R80*SUMPRODUCT(K80:$K$98, X80:$X$98)-K80*$AZ$3)/Z80, 0)</f>
        <v>-2.3541507439483463E+25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0.88953285599999998</v>
      </c>
      <c r="Q81" s="5">
        <f t="shared" si="91"/>
        <v>50</v>
      </c>
      <c r="R81">
        <f t="shared" si="62"/>
        <v>250000</v>
      </c>
      <c r="S81">
        <f t="shared" si="63"/>
        <v>-2.0921469680642426E+26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-8.7038064944219915</v>
      </c>
      <c r="AC81">
        <f t="shared" si="64"/>
        <v>-7.7712557985910644</v>
      </c>
      <c r="AE81">
        <f t="shared" si="65"/>
        <v>0</v>
      </c>
      <c r="AF81">
        <f t="shared" si="66"/>
        <v>0</v>
      </c>
      <c r="AG81">
        <f t="shared" si="67"/>
        <v>-1.857244236952773E-24</v>
      </c>
      <c r="AH81">
        <f t="shared" si="68"/>
        <v>-8.2219903174820007E-20</v>
      </c>
      <c r="AI81">
        <f t="shared" si="69"/>
        <v>-8.222176041905696E-20</v>
      </c>
      <c r="AJ81">
        <f t="shared" si="70"/>
        <v>-0.93255069583092709</v>
      </c>
      <c r="AK81">
        <f t="shared" si="92"/>
        <v>-0.60926645460953943</v>
      </c>
      <c r="AL81">
        <f t="shared" si="71"/>
        <v>-1.5418171504404665</v>
      </c>
      <c r="AN81">
        <f t="shared" si="72"/>
        <v>0</v>
      </c>
      <c r="AO81">
        <f t="shared" si="73"/>
        <v>0</v>
      </c>
      <c r="AP81">
        <f t="shared" si="74"/>
        <v>-6.8826802346425558E-28</v>
      </c>
      <c r="AQ81">
        <f t="shared" si="75"/>
        <v>-3.0469514521366E-23</v>
      </c>
      <c r="AR81">
        <f t="shared" si="76"/>
        <v>-3.0470202789389469E-23</v>
      </c>
      <c r="AS81">
        <f t="shared" si="77"/>
        <v>-3.4558988604151451E-4</v>
      </c>
      <c r="AT81">
        <f t="shared" si="78"/>
        <v>-2.2578539221378962E-4</v>
      </c>
      <c r="AU81">
        <f t="shared" si="79"/>
        <v>-5.7137527825530416E-4</v>
      </c>
      <c r="AW81">
        <v>78</v>
      </c>
      <c r="AX81">
        <f>IF(Z81&gt;0, (R81*SUMPRODUCT(K81:$K$98, X81:$X$98)-K81*$AZ$3)/Z81, 0)</f>
        <v>-2.0921469680642426E+26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0.89526598199999996</v>
      </c>
      <c r="Q82" s="5">
        <f t="shared" si="91"/>
        <v>50</v>
      </c>
      <c r="R82">
        <f t="shared" si="62"/>
        <v>250000</v>
      </c>
      <c r="S82">
        <f t="shared" si="63"/>
        <v>-1.9718242757771269E+27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-7.7712557985910644</v>
      </c>
      <c r="AC82">
        <f t="shared" si="64"/>
        <v>-6.9386212487420202</v>
      </c>
      <c r="AE82">
        <f t="shared" si="65"/>
        <v>0</v>
      </c>
      <c r="AF82">
        <f t="shared" si="66"/>
        <v>0</v>
      </c>
      <c r="AG82">
        <f t="shared" si="67"/>
        <v>-1.759442089738803E-25</v>
      </c>
      <c r="AH82">
        <f t="shared" si="68"/>
        <v>-8.3136379280468251E-21</v>
      </c>
      <c r="AI82">
        <f t="shared" si="69"/>
        <v>-8.3138138722557988E-21</v>
      </c>
      <c r="AJ82">
        <f t="shared" si="70"/>
        <v>-0.83263454984904417</v>
      </c>
      <c r="AK82">
        <f t="shared" si="92"/>
        <v>-0.54398790590137458</v>
      </c>
      <c r="AL82">
        <f t="shared" si="71"/>
        <v>-1.3766224557504187</v>
      </c>
      <c r="AN82">
        <f t="shared" si="72"/>
        <v>0</v>
      </c>
      <c r="AO82">
        <f t="shared" si="73"/>
        <v>0</v>
      </c>
      <c r="AP82">
        <f t="shared" si="74"/>
        <v>-5.8216424396149298E-29</v>
      </c>
      <c r="AQ82">
        <f t="shared" si="75"/>
        <v>-2.7508167317228828E-24</v>
      </c>
      <c r="AR82">
        <f t="shared" si="76"/>
        <v>-2.7508749481472787E-24</v>
      </c>
      <c r="AS82">
        <f t="shared" si="77"/>
        <v>-2.7550214129585089E-4</v>
      </c>
      <c r="AT82">
        <f t="shared" si="78"/>
        <v>-1.7999473231328895E-4</v>
      </c>
      <c r="AU82">
        <f t="shared" si="79"/>
        <v>-4.5549687360913984E-4</v>
      </c>
      <c r="AW82">
        <v>79</v>
      </c>
      <c r="AX82">
        <f>IF(Z82&gt;0, (R82*SUMPRODUCT(K82:$K$98, X82:$X$98)-K82*$AZ$3)/Z82, 0)</f>
        <v>-1.9718242757771269E+27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0.900953271</v>
      </c>
      <c r="Q83" s="5">
        <f t="shared" si="91"/>
        <v>50</v>
      </c>
      <c r="R83">
        <f t="shared" si="62"/>
        <v>250000</v>
      </c>
      <c r="S83">
        <f t="shared" si="63"/>
        <v>-1.9771162948464072E+28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-6.9386212487420202</v>
      </c>
      <c r="AC83">
        <f t="shared" si="64"/>
        <v>-6.1951975435196607</v>
      </c>
      <c r="AE83">
        <f t="shared" si="65"/>
        <v>0</v>
      </c>
      <c r="AF83">
        <f t="shared" si="66"/>
        <v>0</v>
      </c>
      <c r="AG83">
        <f t="shared" si="67"/>
        <v>-1.5667256295616481E-26</v>
      </c>
      <c r="AH83">
        <f t="shared" si="68"/>
        <v>-7.9258755294262503E-22</v>
      </c>
      <c r="AI83">
        <f t="shared" si="69"/>
        <v>-7.9260322019892063E-22</v>
      </c>
      <c r="AJ83">
        <f t="shared" si="70"/>
        <v>-0.74342370522235957</v>
      </c>
      <c r="AK83">
        <f t="shared" si="92"/>
        <v>-0.48570348741194147</v>
      </c>
      <c r="AL83">
        <f t="shared" si="71"/>
        <v>-1.229127192634301</v>
      </c>
      <c r="AN83">
        <f t="shared" si="72"/>
        <v>0</v>
      </c>
      <c r="AO83">
        <f t="shared" si="73"/>
        <v>0</v>
      </c>
      <c r="AP83">
        <f t="shared" si="74"/>
        <v>-4.628555505850797E-30</v>
      </c>
      <c r="AQ83">
        <f t="shared" si="75"/>
        <v>-2.3415302672158438E-25</v>
      </c>
      <c r="AR83">
        <f t="shared" si="76"/>
        <v>-2.3415765527709022E-25</v>
      </c>
      <c r="AS83">
        <f t="shared" si="77"/>
        <v>-2.1962862029324806E-4</v>
      </c>
      <c r="AT83">
        <f t="shared" si="78"/>
        <v>-1.4349069859158871E-4</v>
      </c>
      <c r="AU83">
        <f t="shared" si="79"/>
        <v>-3.6311931888483674E-4</v>
      </c>
      <c r="AW83">
        <v>80</v>
      </c>
      <c r="AX83">
        <f>IF(Z83&gt;0, (R83*SUMPRODUCT(K83:$K$98, X83:$X$98)-K83*$AZ$3)/Z83, 0)</f>
        <v>-1.9771162948464072E+28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0.90658776299999999</v>
      </c>
      <c r="Q84" s="5">
        <f t="shared" si="91"/>
        <v>50</v>
      </c>
      <c r="R84">
        <f t="shared" si="62"/>
        <v>250000</v>
      </c>
      <c r="S84">
        <f t="shared" si="63"/>
        <v>-2.1163350481930641E+29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-6.1951975435196607</v>
      </c>
      <c r="AC84">
        <f t="shared" si="64"/>
        <v>-5.5314263781425534</v>
      </c>
      <c r="AE84">
        <f t="shared" si="65"/>
        <v>0</v>
      </c>
      <c r="AF84">
        <f t="shared" si="66"/>
        <v>0</v>
      </c>
      <c r="AG84">
        <f t="shared" si="67"/>
        <v>-1.3068408952697043E-27</v>
      </c>
      <c r="AH84">
        <f t="shared" si="68"/>
        <v>-7.1018714186953051E-23</v>
      </c>
      <c r="AI84">
        <f t="shared" si="69"/>
        <v>-7.1020021027848322E-23</v>
      </c>
      <c r="AJ84">
        <f t="shared" si="70"/>
        <v>-0.66377116537710723</v>
      </c>
      <c r="AK84">
        <f t="shared" si="92"/>
        <v>-0.43366382804637627</v>
      </c>
      <c r="AL84">
        <f t="shared" si="71"/>
        <v>-1.0974349934234835</v>
      </c>
      <c r="AN84">
        <f t="shared" si="72"/>
        <v>0</v>
      </c>
      <c r="AO84">
        <f t="shared" si="73"/>
        <v>0</v>
      </c>
      <c r="AP84">
        <f t="shared" si="74"/>
        <v>-3.4471265073364435E-31</v>
      </c>
      <c r="AQ84">
        <f t="shared" si="75"/>
        <v>-1.8732999026654495E-26</v>
      </c>
      <c r="AR84">
        <f t="shared" si="76"/>
        <v>-1.8733343739305228E-26</v>
      </c>
      <c r="AS84">
        <f t="shared" si="77"/>
        <v>-1.7508659143275528E-4</v>
      </c>
      <c r="AT84">
        <f t="shared" si="78"/>
        <v>-1.1438990640273332E-4</v>
      </c>
      <c r="AU84">
        <f t="shared" si="79"/>
        <v>-2.8947649783548859E-4</v>
      </c>
      <c r="AW84">
        <v>81</v>
      </c>
      <c r="AX84">
        <f>IF(Z84&gt;0, (R84*SUMPRODUCT(K84:$K$98, X84:$X$98)-K84*$AZ$3)/Z84, 0)</f>
        <v>-2.1163350481930641E+29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0.91219363099999995</v>
      </c>
      <c r="Q85" s="5">
        <f t="shared" si="91"/>
        <v>50</v>
      </c>
      <c r="R85">
        <f t="shared" si="62"/>
        <v>250000</v>
      </c>
      <c r="S85">
        <f t="shared" si="63"/>
        <v>-2.4285735072126177E+30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-5.5314263781425534</v>
      </c>
      <c r="AC85">
        <f t="shared" si="64"/>
        <v>-4.9387735519129938</v>
      </c>
      <c r="AE85">
        <f t="shared" si="65"/>
        <v>0</v>
      </c>
      <c r="AF85">
        <f t="shared" si="66"/>
        <v>0</v>
      </c>
      <c r="AG85">
        <f t="shared" si="67"/>
        <v>-1.0168054492164506E-28</v>
      </c>
      <c r="AH85">
        <f t="shared" si="68"/>
        <v>-5.9604597069768108E-24</v>
      </c>
      <c r="AI85">
        <f t="shared" si="69"/>
        <v>-5.9605613875217325E-24</v>
      </c>
      <c r="AJ85">
        <f t="shared" si="70"/>
        <v>-0.59265282622955962</v>
      </c>
      <c r="AK85">
        <f t="shared" si="92"/>
        <v>-0.38719984646997879</v>
      </c>
      <c r="AL85">
        <f t="shared" si="71"/>
        <v>-0.97985267269953846</v>
      </c>
      <c r="AN85">
        <f t="shared" si="72"/>
        <v>0</v>
      </c>
      <c r="AO85">
        <f t="shared" si="73"/>
        <v>0</v>
      </c>
      <c r="AP85">
        <f t="shared" si="74"/>
        <v>-2.3947178305312569E-32</v>
      </c>
      <c r="AQ85">
        <f t="shared" si="75"/>
        <v>-1.4037709130551688E-27</v>
      </c>
      <c r="AR85">
        <f t="shared" si="76"/>
        <v>-1.403794860233474E-27</v>
      </c>
      <c r="AS85">
        <f t="shared" si="77"/>
        <v>-1.3957795873146934E-4</v>
      </c>
      <c r="AT85">
        <f t="shared" si="78"/>
        <v>-9.1190933037893271E-5</v>
      </c>
      <c r="AU85">
        <f t="shared" si="79"/>
        <v>-2.3076889176936263E-4</v>
      </c>
      <c r="AW85">
        <v>82</v>
      </c>
      <c r="AX85">
        <f>IF(Z85&gt;0, (R85*SUMPRODUCT(K85:$K$98, X85:$X$98)-K85*$AZ$3)/Z85, 0)</f>
        <v>-2.4285735072126177E+30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0.91779930600000004</v>
      </c>
      <c r="Q86" s="5">
        <f t="shared" si="91"/>
        <v>50</v>
      </c>
      <c r="R86">
        <f t="shared" si="62"/>
        <v>250000</v>
      </c>
      <c r="S86">
        <f t="shared" si="63"/>
        <v>-3.0032525765866017E+31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-4.9387735519129938</v>
      </c>
      <c r="AC86">
        <f t="shared" si="64"/>
        <v>-4.4096192427794589</v>
      </c>
      <c r="AE86">
        <f t="shared" si="65"/>
        <v>0</v>
      </c>
      <c r="AF86">
        <f t="shared" si="66"/>
        <v>0</v>
      </c>
      <c r="AG86">
        <f t="shared" si="67"/>
        <v>-7.3414059096409525E-30</v>
      </c>
      <c r="AH86">
        <f t="shared" si="68"/>
        <v>-4.6661166781393827E-25</v>
      </c>
      <c r="AI86">
        <f t="shared" si="69"/>
        <v>-4.6661900921984793E-25</v>
      </c>
      <c r="AJ86">
        <f t="shared" si="70"/>
        <v>-0.52915430913353489</v>
      </c>
      <c r="AK86">
        <f t="shared" si="92"/>
        <v>-0.34571414863390959</v>
      </c>
      <c r="AL86">
        <f t="shared" si="71"/>
        <v>-0.87486845776744449</v>
      </c>
      <c r="AN86">
        <f t="shared" si="72"/>
        <v>0</v>
      </c>
      <c r="AO86">
        <f t="shared" si="73"/>
        <v>0</v>
      </c>
      <c r="AP86">
        <f t="shared" si="74"/>
        <v>-1.5437525830226E-33</v>
      </c>
      <c r="AQ86">
        <f t="shared" si="75"/>
        <v>-9.811921263068807E-29</v>
      </c>
      <c r="AR86">
        <f t="shared" si="76"/>
        <v>-9.8120756383271101E-29</v>
      </c>
      <c r="AS86">
        <f t="shared" si="77"/>
        <v>-1.1127069414179624E-4</v>
      </c>
      <c r="AT86">
        <f t="shared" si="78"/>
        <v>-7.2696853505973576E-5</v>
      </c>
      <c r="AU86">
        <f t="shared" si="79"/>
        <v>-1.8396754764776982E-4</v>
      </c>
      <c r="AW86">
        <v>83</v>
      </c>
      <c r="AX86">
        <f>IF(Z86&gt;0, (R86*SUMPRODUCT(K86:$K$98, X86:$X$98)-K86*$AZ$3)/Z86, 0)</f>
        <v>-3.0032525765866017E+31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0.92340517499999997</v>
      </c>
      <c r="Q87" s="5">
        <f t="shared" si="91"/>
        <v>50</v>
      </c>
      <c r="R87">
        <f t="shared" si="62"/>
        <v>250000</v>
      </c>
      <c r="S87">
        <f t="shared" si="63"/>
        <v>-4.0265523857288674E+32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-4.4096192427794589</v>
      </c>
      <c r="AC87">
        <f t="shared" si="64"/>
        <v>-3.9371600381959451</v>
      </c>
      <c r="AE87">
        <f t="shared" si="65"/>
        <v>0</v>
      </c>
      <c r="AF87">
        <f t="shared" si="66"/>
        <v>0</v>
      </c>
      <c r="AG87">
        <f t="shared" si="67"/>
        <v>-4.8889964180650526E-31</v>
      </c>
      <c r="AH87">
        <f t="shared" si="68"/>
        <v>-3.3895461043690191E-26</v>
      </c>
      <c r="AI87">
        <f t="shared" si="69"/>
        <v>-3.3895949943331998E-26</v>
      </c>
      <c r="AJ87">
        <f t="shared" si="70"/>
        <v>-0.47245920458351387</v>
      </c>
      <c r="AK87">
        <f t="shared" si="92"/>
        <v>-0.30867334699456217</v>
      </c>
      <c r="AL87">
        <f t="shared" si="71"/>
        <v>-0.78113255157807604</v>
      </c>
      <c r="AN87">
        <f t="shared" si="72"/>
        <v>0</v>
      </c>
      <c r="AO87">
        <f t="shared" si="73"/>
        <v>0</v>
      </c>
      <c r="AP87">
        <f t="shared" si="74"/>
        <v>-9.1791011705078624E-35</v>
      </c>
      <c r="AQ87">
        <f t="shared" si="75"/>
        <v>-6.3638800182262772E-30</v>
      </c>
      <c r="AR87">
        <f t="shared" si="76"/>
        <v>-6.3639718092379814E-30</v>
      </c>
      <c r="AS87">
        <f t="shared" si="77"/>
        <v>-8.8704316120692269E-5</v>
      </c>
      <c r="AT87">
        <f t="shared" si="78"/>
        <v>-5.7953486532185571E-5</v>
      </c>
      <c r="AU87">
        <f t="shared" si="79"/>
        <v>-1.4665780265287783E-4</v>
      </c>
      <c r="AW87">
        <v>84</v>
      </c>
      <c r="AX87">
        <f>IF(Z87&gt;0, (R87*SUMPRODUCT(K87:$K$98, X87:$X$98)-K87*$AZ$3)/Z87, 0)</f>
        <v>-4.0265523857288674E+32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0.92901104300000004</v>
      </c>
      <c r="Q88" s="5">
        <f t="shared" si="91"/>
        <v>50</v>
      </c>
      <c r="R88">
        <f t="shared" si="62"/>
        <v>250000</v>
      </c>
      <c r="S88">
        <f t="shared" si="63"/>
        <v>-5.8947328098863683E+33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-3.9371600381959451</v>
      </c>
      <c r="AC88">
        <f t="shared" si="64"/>
        <v>-3.5153214626749509</v>
      </c>
      <c r="AE88">
        <f t="shared" si="65"/>
        <v>0</v>
      </c>
      <c r="AF88">
        <f t="shared" si="66"/>
        <v>0</v>
      </c>
      <c r="AG88">
        <f t="shared" si="67"/>
        <v>-2.9817479231452354E-32</v>
      </c>
      <c r="AH88">
        <f t="shared" si="68"/>
        <v>-2.2709658307849394E-27</v>
      </c>
      <c r="AI88">
        <f t="shared" si="69"/>
        <v>-2.2709956482641707E-27</v>
      </c>
      <c r="AJ88">
        <f t="shared" si="70"/>
        <v>-0.42183857552099413</v>
      </c>
      <c r="AK88">
        <f t="shared" si="92"/>
        <v>-0.27560120267371618</v>
      </c>
      <c r="AL88">
        <f t="shared" si="71"/>
        <v>-0.69743977819471037</v>
      </c>
      <c r="AN88">
        <f t="shared" si="72"/>
        <v>0</v>
      </c>
      <c r="AO88">
        <f t="shared" si="73"/>
        <v>0</v>
      </c>
      <c r="AP88">
        <f t="shared" si="74"/>
        <v>-4.9984268445245866E-36</v>
      </c>
      <c r="AQ88">
        <f t="shared" si="75"/>
        <v>-3.8069135500964419E-31</v>
      </c>
      <c r="AR88">
        <f t="shared" si="76"/>
        <v>-3.806963534364887E-31</v>
      </c>
      <c r="AS88">
        <f t="shared" si="77"/>
        <v>-7.0714537723766082E-5</v>
      </c>
      <c r="AT88">
        <f t="shared" si="78"/>
        <v>-4.6200164646193846E-5</v>
      </c>
      <c r="AU88">
        <f t="shared" si="79"/>
        <v>-1.1691470236995995E-4</v>
      </c>
      <c r="AW88">
        <v>85</v>
      </c>
      <c r="AX88">
        <f>IF(Z88&gt;0, (R88*SUMPRODUCT(K88:$K$98, X88:$X$98)-K88*$AZ$3)/Z88, 0)</f>
        <v>-5.8947328098863683E+33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-3.5153214626749509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-1.4908739615726176E-28</v>
      </c>
      <c r="AI89">
        <f t="shared" si="69"/>
        <v>-1.4908739615726176E-28</v>
      </c>
      <c r="AJ89">
        <f t="shared" si="70"/>
        <v>-3.5153214626749509</v>
      </c>
      <c r="AK89">
        <f t="shared" si="92"/>
        <v>-0.24607250238724659</v>
      </c>
      <c r="AL89">
        <f t="shared" si="71"/>
        <v>-3.7613939650621977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-2.2314405555913329E-32</v>
      </c>
      <c r="AR89">
        <f t="shared" si="76"/>
        <v>-2.2314405555913329E-32</v>
      </c>
      <c r="AS89">
        <f t="shared" si="77"/>
        <v>-5.2614983425421189E-4</v>
      </c>
      <c r="AT89">
        <f t="shared" si="78"/>
        <v>-3.6830488397794834E-5</v>
      </c>
      <c r="AU89">
        <f t="shared" si="79"/>
        <v>-5.6298032265200671E-4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29084.573862407848</v>
      </c>
      <c r="AO91" s="6">
        <f t="shared" si="93"/>
        <v>-2908.4573862407851</v>
      </c>
      <c r="AP91" s="6">
        <f t="shared" si="93"/>
        <v>-2997.009435757469</v>
      </c>
      <c r="AQ91" s="6">
        <f t="shared" si="93"/>
        <v>-20970.202818914822</v>
      </c>
      <c r="AR91" s="6">
        <f t="shared" si="93"/>
        <v>2208.9042214947503</v>
      </c>
      <c r="AS91" s="6">
        <f t="shared" si="93"/>
        <v>-5141.5584629606728</v>
      </c>
      <c r="AT91" s="6">
        <f t="shared" si="93"/>
        <v>1620.9546849082949</v>
      </c>
      <c r="AU91" s="6">
        <f t="shared" si="93"/>
        <v>-1311.6995565576242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A68-E41E-427D-B39E-D04FD0395023}">
  <sheetPr codeName="Sheet3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64252.8592547515</v>
      </c>
      <c r="K3">
        <v>1</v>
      </c>
      <c r="L3" s="2">
        <v>0</v>
      </c>
      <c r="O3">
        <f>$C$3</f>
        <v>64252.8592547515</v>
      </c>
      <c r="P3">
        <f>O3*C5</f>
        <v>6425.2859254751502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64252.8592547515</v>
      </c>
      <c r="AF3">
        <f t="shared" ref="AF3:AF34" si="4">-$Z3*P3</f>
        <v>-6425.2859254751502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55307.665125276348</v>
      </c>
      <c r="AJ3">
        <f t="shared" ref="AJ3:AJ34" si="8">AB3-AC3</f>
        <v>0</v>
      </c>
      <c r="AL3">
        <f t="shared" ref="AL3:AL34" si="9">SUM(AI3:AK3)</f>
        <v>55307.665125276348</v>
      </c>
      <c r="AN3">
        <f t="shared" ref="AN3:AN34" si="10">AE3*$K3</f>
        <v>64252.8592547515</v>
      </c>
      <c r="AO3">
        <f t="shared" ref="AO3:AO34" si="11">AF3*$K3</f>
        <v>-6425.2859254751502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55307.665125276348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55307.665125276348</v>
      </c>
      <c r="AW3">
        <v>0</v>
      </c>
      <c r="AX3">
        <f>IF(Z3&gt;0, (R3*SUMPRODUCT(K3:$K$98, X3:$X$98)-K3*$AZ$3)/Z3, 0)</f>
        <v>0</v>
      </c>
      <c r="AZ3">
        <f>C6*ABS(SUMPRODUCT(X4:X79, K4:K79))/1</f>
        <v>50107.738382021358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2.397513E-3</v>
      </c>
      <c r="R4">
        <f t="shared" si="0"/>
        <v>250000</v>
      </c>
      <c r="S4">
        <f t="shared" si="1"/>
        <v>3403.2765855905523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3361.0844198780978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-599.37824999999998</v>
      </c>
      <c r="AI4">
        <f t="shared" si="7"/>
        <v>-599.37824999999998</v>
      </c>
      <c r="AJ4">
        <f t="shared" si="8"/>
        <v>-3361.0844198780978</v>
      </c>
      <c r="AK4">
        <f>G4*SUM(AB4, AE4:AF4)</f>
        <v>0</v>
      </c>
      <c r="AL4">
        <f t="shared" si="9"/>
        <v>-3960.4626698780976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-559.17366358802121</v>
      </c>
      <c r="AR4">
        <f t="shared" si="14"/>
        <v>-559.17366358802121</v>
      </c>
      <c r="AS4">
        <f t="shared" si="15"/>
        <v>-3135.6324469429032</v>
      </c>
      <c r="AT4">
        <f t="shared" si="16"/>
        <v>0</v>
      </c>
      <c r="AU4">
        <f t="shared" si="17"/>
        <v>-3694.8061105309239</v>
      </c>
      <c r="AW4">
        <v>1</v>
      </c>
      <c r="AX4">
        <f>IF(Z4&gt;0, (R4*SUMPRODUCT(K4:$K$98, X4:$X$98)-K4*$AZ$3)/Z4, 0)</f>
        <v>3403.2765855905523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2.5466569999999999E-3</v>
      </c>
      <c r="Q5" s="5">
        <f t="shared" ref="Q5:Q36" si="29">$C$8</f>
        <v>50</v>
      </c>
      <c r="R5">
        <f t="shared" si="0"/>
        <v>250000</v>
      </c>
      <c r="S5">
        <f t="shared" si="1"/>
        <v>6871.3676195963853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3361.0844198780978</v>
      </c>
      <c r="AC5">
        <f t="shared" si="2"/>
        <v>6701.0358805384967</v>
      </c>
      <c r="AE5">
        <f t="shared" si="3"/>
        <v>0</v>
      </c>
      <c r="AF5">
        <f t="shared" si="4"/>
        <v>0</v>
      </c>
      <c r="AG5">
        <f t="shared" si="5"/>
        <v>-48.760568867163201</v>
      </c>
      <c r="AH5">
        <f t="shared" si="6"/>
        <v>-628.77119668398973</v>
      </c>
      <c r="AI5">
        <f t="shared" si="7"/>
        <v>-677.53176555115294</v>
      </c>
      <c r="AJ5">
        <f t="shared" si="8"/>
        <v>-3339.9514606603989</v>
      </c>
      <c r="AK5">
        <f>G5*SUM(AB5, AE5:AF5)</f>
        <v>137.80446121500202</v>
      </c>
      <c r="AL5">
        <f t="shared" si="9"/>
        <v>-3879.6787649965499</v>
      </c>
      <c r="AN5">
        <f t="shared" si="10"/>
        <v>0</v>
      </c>
      <c r="AO5">
        <f t="shared" si="11"/>
        <v>0</v>
      </c>
      <c r="AP5">
        <f t="shared" si="12"/>
        <v>-41.695553384575859</v>
      </c>
      <c r="AQ5">
        <f t="shared" si="13"/>
        <v>-537.66729156591555</v>
      </c>
      <c r="AR5">
        <f t="shared" si="14"/>
        <v>-579.36284495049142</v>
      </c>
      <c r="AS5">
        <f t="shared" si="15"/>
        <v>-2856.0192726471719</v>
      </c>
      <c r="AT5">
        <f t="shared" si="16"/>
        <v>117.83769965596613</v>
      </c>
      <c r="AU5">
        <f t="shared" si="17"/>
        <v>-3317.5444179416972</v>
      </c>
      <c r="AW5">
        <v>2</v>
      </c>
      <c r="AX5">
        <f>IF(Z5&gt;0, (R5*SUMPRODUCT(K5:$K$98, X5:$X$98)-K5*$AZ$3)/Z5, 0)</f>
        <v>6871.3676195963853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3.8442260000000001E-3</v>
      </c>
      <c r="Q6" s="5">
        <f t="shared" si="29"/>
        <v>50</v>
      </c>
      <c r="R6">
        <f t="shared" si="0"/>
        <v>250000</v>
      </c>
      <c r="S6">
        <f t="shared" si="1"/>
        <v>10769.651894902438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6701.0358805384967</v>
      </c>
      <c r="AC6">
        <f t="shared" si="2"/>
        <v>10357.285484697968</v>
      </c>
      <c r="AE6">
        <f t="shared" si="3"/>
        <v>0</v>
      </c>
      <c r="AF6">
        <f t="shared" si="4"/>
        <v>0</v>
      </c>
      <c r="AG6">
        <f t="shared" si="5"/>
        <v>-48.08551653187763</v>
      </c>
      <c r="AH6">
        <f t="shared" si="6"/>
        <v>-937.23323306969667</v>
      </c>
      <c r="AI6">
        <f t="shared" si="7"/>
        <v>-985.31874960157427</v>
      </c>
      <c r="AJ6">
        <f t="shared" si="8"/>
        <v>-3656.2496041594713</v>
      </c>
      <c r="AK6">
        <f>G6*SUM(AB6, AE6:AF6)</f>
        <v>392.01059901150211</v>
      </c>
      <c r="AL6">
        <f t="shared" si="9"/>
        <v>-4249.5577547495432</v>
      </c>
      <c r="AN6">
        <f t="shared" si="10"/>
        <v>0</v>
      </c>
      <c r="AO6">
        <f t="shared" si="11"/>
        <v>0</v>
      </c>
      <c r="AP6">
        <f t="shared" si="12"/>
        <v>-37.093649725146342</v>
      </c>
      <c r="AQ6">
        <f t="shared" si="13"/>
        <v>-722.99111594665987</v>
      </c>
      <c r="AR6">
        <f t="shared" si="14"/>
        <v>-760.08476567180628</v>
      </c>
      <c r="AS6">
        <f t="shared" si="15"/>
        <v>-2820.4676149103352</v>
      </c>
      <c r="AT6">
        <f t="shared" si="16"/>
        <v>302.40090773773085</v>
      </c>
      <c r="AU6">
        <f t="shared" si="17"/>
        <v>-3278.1514728444104</v>
      </c>
      <c r="AW6">
        <v>3</v>
      </c>
      <c r="AX6">
        <f>IF(Z6&gt;0, (R6*SUMPRODUCT(K6:$K$98, X6:$X$98)-K6*$AZ$3)/Z6, 0)</f>
        <v>10769.651894902438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5.3300140000000001E-3</v>
      </c>
      <c r="Q7" s="5">
        <f t="shared" si="29"/>
        <v>50</v>
      </c>
      <c r="R7">
        <f t="shared" si="0"/>
        <v>250000</v>
      </c>
      <c r="S7">
        <f t="shared" si="1"/>
        <v>13854.211183667907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10357.285484697968</v>
      </c>
      <c r="AC7">
        <f t="shared" si="2"/>
        <v>13119.484927816899</v>
      </c>
      <c r="AE7">
        <f t="shared" si="3"/>
        <v>0</v>
      </c>
      <c r="AF7">
        <f t="shared" si="4"/>
        <v>0</v>
      </c>
      <c r="AG7">
        <f t="shared" si="5"/>
        <v>-47.348364890246714</v>
      </c>
      <c r="AH7">
        <f t="shared" si="6"/>
        <v>-1281.482381560696</v>
      </c>
      <c r="AI7">
        <f t="shared" si="7"/>
        <v>-1328.8307464509428</v>
      </c>
      <c r="AJ7">
        <f t="shared" si="8"/>
        <v>-2762.1994431189305</v>
      </c>
      <c r="AK7">
        <f>G7*SUM(AB7, AE7:AF7)</f>
        <v>508.5427172986702</v>
      </c>
      <c r="AL7">
        <f t="shared" si="9"/>
        <v>-3582.4874722712029</v>
      </c>
      <c r="AN7">
        <f t="shared" si="10"/>
        <v>0</v>
      </c>
      <c r="AO7">
        <f t="shared" si="11"/>
        <v>0</v>
      </c>
      <c r="AP7">
        <f t="shared" si="12"/>
        <v>-33.231738290918713</v>
      </c>
      <c r="AQ7">
        <f t="shared" si="13"/>
        <v>-899.41621483998802</v>
      </c>
      <c r="AR7">
        <f t="shared" si="14"/>
        <v>-932.64795313090679</v>
      </c>
      <c r="AS7">
        <f t="shared" si="15"/>
        <v>-1938.6665033486315</v>
      </c>
      <c r="AT7">
        <f t="shared" si="16"/>
        <v>356.92380360326337</v>
      </c>
      <c r="AU7">
        <f t="shared" si="17"/>
        <v>-2514.390652876275</v>
      </c>
      <c r="AW7">
        <v>4</v>
      </c>
      <c r="AX7">
        <f>IF(Z7&gt;0, (R7*SUMPRODUCT(K7:$K$98, X7:$X$98)-K7*$AZ$3)/Z7, 0)</f>
        <v>13854.211183667907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6.9004050000000001E-3</v>
      </c>
      <c r="Q8" s="5">
        <f t="shared" si="29"/>
        <v>50</v>
      </c>
      <c r="R8">
        <f t="shared" si="0"/>
        <v>250000</v>
      </c>
      <c r="S8">
        <f t="shared" si="1"/>
        <v>15640.458526733159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13119.484927816899</v>
      </c>
      <c r="AC8">
        <f t="shared" si="2"/>
        <v>14560.690802601937</v>
      </c>
      <c r="AE8">
        <f t="shared" si="3"/>
        <v>0</v>
      </c>
      <c r="AF8">
        <f t="shared" si="4"/>
        <v>0</v>
      </c>
      <c r="AG8">
        <f t="shared" si="5"/>
        <v>-46.548158347513763</v>
      </c>
      <c r="AH8">
        <f t="shared" si="6"/>
        <v>-1633.6144691524144</v>
      </c>
      <c r="AI8">
        <f t="shared" si="7"/>
        <v>-1680.162627499928</v>
      </c>
      <c r="AJ8">
        <f t="shared" si="8"/>
        <v>-1441.2058747850388</v>
      </c>
      <c r="AK8">
        <f t="shared" ref="AK8:AK39" si="30">G8*SUM(AB8:AB8, AE8:AF8)</f>
        <v>279.44502896249992</v>
      </c>
      <c r="AL8">
        <f t="shared" si="9"/>
        <v>-2841.9234733224666</v>
      </c>
      <c r="AN8">
        <f t="shared" si="10"/>
        <v>0</v>
      </c>
      <c r="AO8">
        <f t="shared" si="11"/>
        <v>0</v>
      </c>
      <c r="AP8">
        <f t="shared" si="12"/>
        <v>-30.495760715904208</v>
      </c>
      <c r="AQ8">
        <f t="shared" si="13"/>
        <v>-1070.2532113383131</v>
      </c>
      <c r="AR8">
        <f t="shared" si="14"/>
        <v>-1100.7489720542171</v>
      </c>
      <c r="AS8">
        <f t="shared" si="15"/>
        <v>-944.19781705815751</v>
      </c>
      <c r="AT8">
        <f t="shared" si="16"/>
        <v>183.0768184826477</v>
      </c>
      <c r="AU8">
        <f t="shared" si="17"/>
        <v>-1861.8699706297268</v>
      </c>
      <c r="AW8">
        <v>5</v>
      </c>
      <c r="AX8">
        <f>IF(Z8&gt;0, (R8*SUMPRODUCT(K8:$K$98, X8:$X$98)-K8*$AZ$3)/Z8, 0)</f>
        <v>15640.458526733159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8.6257439999999994E-3</v>
      </c>
      <c r="Q9" s="5">
        <f t="shared" si="29"/>
        <v>50</v>
      </c>
      <c r="R9">
        <f t="shared" si="0"/>
        <v>250000</v>
      </c>
      <c r="S9">
        <f t="shared" si="1"/>
        <v>16668.097084621913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14560.690802601937</v>
      </c>
      <c r="AC9">
        <f t="shared" si="2"/>
        <v>15228.361618638837</v>
      </c>
      <c r="AE9">
        <f t="shared" si="3"/>
        <v>0</v>
      </c>
      <c r="AF9">
        <f t="shared" si="4"/>
        <v>0</v>
      </c>
      <c r="AG9">
        <f t="shared" si="5"/>
        <v>-45.681164266461508</v>
      </c>
      <c r="AH9">
        <f t="shared" si="6"/>
        <v>-2007.5624878855836</v>
      </c>
      <c r="AI9">
        <f t="shared" si="7"/>
        <v>-2053.2436521520449</v>
      </c>
      <c r="AJ9">
        <f t="shared" si="8"/>
        <v>-667.67081603689985</v>
      </c>
      <c r="AK9">
        <f t="shared" si="30"/>
        <v>85.908075735351431</v>
      </c>
      <c r="AL9">
        <f t="shared" si="9"/>
        <v>-2635.0063924535934</v>
      </c>
      <c r="AN9">
        <f t="shared" si="10"/>
        <v>0</v>
      </c>
      <c r="AO9">
        <f t="shared" si="11"/>
        <v>0</v>
      </c>
      <c r="AP9">
        <f t="shared" si="12"/>
        <v>-28.343360624798294</v>
      </c>
      <c r="AQ9">
        <f t="shared" si="13"/>
        <v>-1245.6133394291428</v>
      </c>
      <c r="AR9">
        <f t="shared" si="14"/>
        <v>-1273.9567000539409</v>
      </c>
      <c r="AS9">
        <f t="shared" si="15"/>
        <v>-414.26340640536131</v>
      </c>
      <c r="AT9">
        <f t="shared" si="16"/>
        <v>53.302572520841757</v>
      </c>
      <c r="AU9">
        <f t="shared" si="17"/>
        <v>-1634.9175339384606</v>
      </c>
      <c r="AW9">
        <v>6</v>
      </c>
      <c r="AX9">
        <f>IF(Z9&gt;0, (R9*SUMPRODUCT(K9:$K$98, X9:$X$98)-K9*$AZ$3)/Z9, 0)</f>
        <v>16668.097084621913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1.0476563E-2</v>
      </c>
      <c r="Q10" s="5">
        <f t="shared" si="29"/>
        <v>50</v>
      </c>
      <c r="R10">
        <f t="shared" si="0"/>
        <v>250000</v>
      </c>
      <c r="S10">
        <f t="shared" si="1"/>
        <v>17407.663501077099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15228.361618638837</v>
      </c>
      <c r="AC10">
        <f t="shared" si="2"/>
        <v>15578.386503188636</v>
      </c>
      <c r="AE10">
        <f t="shared" si="3"/>
        <v>0</v>
      </c>
      <c r="AF10">
        <f t="shared" si="4"/>
        <v>0</v>
      </c>
      <c r="AG10">
        <f t="shared" si="5"/>
        <v>-44.745771028445958</v>
      </c>
      <c r="AH10">
        <f t="shared" si="6"/>
        <v>-2392.9079767546637</v>
      </c>
      <c r="AI10">
        <f t="shared" si="7"/>
        <v>-2437.6537477831098</v>
      </c>
      <c r="AJ10">
        <f t="shared" si="8"/>
        <v>-350.02488454979903</v>
      </c>
      <c r="AK10">
        <f t="shared" si="30"/>
        <v>62.436282636419236</v>
      </c>
      <c r="AL10">
        <f t="shared" si="9"/>
        <v>-2725.2423496964898</v>
      </c>
      <c r="AN10">
        <f t="shared" si="10"/>
        <v>0</v>
      </c>
      <c r="AO10">
        <f t="shared" si="11"/>
        <v>0</v>
      </c>
      <c r="AP10">
        <f t="shared" si="12"/>
        <v>-26.338095071940888</v>
      </c>
      <c r="AQ10">
        <f t="shared" si="13"/>
        <v>-1408.504900945919</v>
      </c>
      <c r="AR10">
        <f t="shared" si="14"/>
        <v>-1434.8429960178601</v>
      </c>
      <c r="AS10">
        <f t="shared" si="15"/>
        <v>-206.03039069227364</v>
      </c>
      <c r="AT10">
        <f t="shared" si="16"/>
        <v>36.751020492443047</v>
      </c>
      <c r="AU10">
        <f t="shared" si="17"/>
        <v>-1604.1223662176908</v>
      </c>
      <c r="AW10">
        <v>7</v>
      </c>
      <c r="AX10">
        <f>IF(Z10&gt;0, (R10*SUMPRODUCT(K10:$K$98, X10:$X$98)-K10*$AZ$3)/Z10, 0)</f>
        <v>17407.663501077099</v>
      </c>
    </row>
    <row r="11" spans="1:52" x14ac:dyDescent="0.25">
      <c r="A11" t="s">
        <v>33</v>
      </c>
      <c r="C11" s="25">
        <f>AU81</f>
        <v>-649.47896821854636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1.2607808E-2</v>
      </c>
      <c r="Q11" s="5">
        <f t="shared" si="29"/>
        <v>50</v>
      </c>
      <c r="R11">
        <f t="shared" si="0"/>
        <v>250000</v>
      </c>
      <c r="S11">
        <f t="shared" si="1"/>
        <v>17878.959167961235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15578.386503188636</v>
      </c>
      <c r="AC11">
        <f t="shared" si="2"/>
        <v>15638.427802363707</v>
      </c>
      <c r="AE11">
        <f t="shared" si="3"/>
        <v>0</v>
      </c>
      <c r="AF11">
        <f t="shared" si="4"/>
        <v>0</v>
      </c>
      <c r="AG11">
        <f t="shared" si="5"/>
        <v>-43.734167228222887</v>
      </c>
      <c r="AH11">
        <f t="shared" si="6"/>
        <v>-2820.730449693046</v>
      </c>
      <c r="AI11">
        <f t="shared" si="7"/>
        <v>-2864.4646169212688</v>
      </c>
      <c r="AJ11">
        <f t="shared" si="8"/>
        <v>-60.04129917507089</v>
      </c>
      <c r="AK11">
        <f t="shared" si="30"/>
        <v>37.388127607652727</v>
      </c>
      <c r="AL11">
        <f t="shared" si="9"/>
        <v>-2887.117788488687</v>
      </c>
      <c r="AN11">
        <f t="shared" si="10"/>
        <v>0</v>
      </c>
      <c r="AO11">
        <f t="shared" si="11"/>
        <v>0</v>
      </c>
      <c r="AP11">
        <f t="shared" si="12"/>
        <v>-24.460897449134077</v>
      </c>
      <c r="AQ11">
        <f t="shared" si="13"/>
        <v>-1577.6589022841929</v>
      </c>
      <c r="AR11">
        <f t="shared" si="14"/>
        <v>-1602.119799733327</v>
      </c>
      <c r="AS11">
        <f t="shared" si="15"/>
        <v>-33.581617186628797</v>
      </c>
      <c r="AT11">
        <f t="shared" si="16"/>
        <v>20.911502680580345</v>
      </c>
      <c r="AU11">
        <f t="shared" si="17"/>
        <v>-1614.7899142393755</v>
      </c>
      <c r="AW11">
        <v>8</v>
      </c>
      <c r="AX11">
        <f>IF(Z11&gt;0, (R11*SUMPRODUCT(K11:$K$98, X11:$X$98)-K11*$AZ$3)/Z11, 0)</f>
        <v>17878.959167961235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1.5033739000000001E-2</v>
      </c>
      <c r="Q12" s="5">
        <f t="shared" si="29"/>
        <v>50</v>
      </c>
      <c r="R12">
        <f t="shared" si="0"/>
        <v>250000</v>
      </c>
      <c r="S12">
        <f t="shared" si="1"/>
        <v>18121.369863442731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15638.427802363707</v>
      </c>
      <c r="AC12">
        <f t="shared" si="2"/>
        <v>15453.664111556074</v>
      </c>
      <c r="AE12">
        <f t="shared" si="3"/>
        <v>0</v>
      </c>
      <c r="AF12">
        <f t="shared" si="4"/>
        <v>0</v>
      </c>
      <c r="AG12">
        <f t="shared" si="5"/>
        <v>-42.639337500449201</v>
      </c>
      <c r="AH12">
        <f t="shared" si="6"/>
        <v>-3287.4402774572814</v>
      </c>
      <c r="AI12">
        <f t="shared" si="7"/>
        <v>-3330.0796149577304</v>
      </c>
      <c r="AJ12">
        <f t="shared" si="8"/>
        <v>184.76369080763288</v>
      </c>
      <c r="AK12">
        <f t="shared" si="30"/>
        <v>35.968383945436528</v>
      </c>
      <c r="AL12">
        <f t="shared" si="9"/>
        <v>-3109.3475402046611</v>
      </c>
      <c r="AN12">
        <f t="shared" si="10"/>
        <v>0</v>
      </c>
      <c r="AO12">
        <f t="shared" si="11"/>
        <v>0</v>
      </c>
      <c r="AP12">
        <f t="shared" si="12"/>
        <v>-22.663261167620153</v>
      </c>
      <c r="AQ12">
        <f t="shared" si="13"/>
        <v>-1747.3094552696352</v>
      </c>
      <c r="AR12">
        <f t="shared" si="14"/>
        <v>-1769.9727164372553</v>
      </c>
      <c r="AS12">
        <f t="shared" si="15"/>
        <v>98.203865832171758</v>
      </c>
      <c r="AT12">
        <f t="shared" si="16"/>
        <v>19.117578436205211</v>
      </c>
      <c r="AU12">
        <f t="shared" si="17"/>
        <v>-1652.6512721688784</v>
      </c>
      <c r="AW12">
        <v>9</v>
      </c>
      <c r="AX12">
        <f>IF(Z12&gt;0, (R12*SUMPRODUCT(K12:$K$98, X12:$X$98)-K12*$AZ$3)/Z12, 0)</f>
        <v>18121.369863442731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1.7719183999999999E-2</v>
      </c>
      <c r="Q13" s="5">
        <f t="shared" si="29"/>
        <v>50</v>
      </c>
      <c r="R13">
        <f t="shared" si="0"/>
        <v>250000</v>
      </c>
      <c r="S13">
        <f t="shared" si="1"/>
        <v>18118.358915383993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15453.664111556074</v>
      </c>
      <c r="AC13">
        <f t="shared" si="2"/>
        <v>15022.804630418972</v>
      </c>
      <c r="AE13">
        <f t="shared" si="3"/>
        <v>0</v>
      </c>
      <c r="AF13">
        <f t="shared" si="4"/>
        <v>0</v>
      </c>
      <c r="AG13">
        <f t="shared" si="5"/>
        <v>-41.457409858636154</v>
      </c>
      <c r="AH13">
        <f t="shared" si="6"/>
        <v>-3777.6713340427978</v>
      </c>
      <c r="AI13">
        <f t="shared" si="7"/>
        <v>-3819.1287439014341</v>
      </c>
      <c r="AJ13">
        <f t="shared" si="8"/>
        <v>430.85948113710219</v>
      </c>
      <c r="AK13">
        <f t="shared" si="30"/>
        <v>30.907328223112149</v>
      </c>
      <c r="AL13">
        <f t="shared" si="9"/>
        <v>-3357.3619345412199</v>
      </c>
      <c r="AN13">
        <f t="shared" si="10"/>
        <v>0</v>
      </c>
      <c r="AO13">
        <f t="shared" si="11"/>
        <v>0</v>
      </c>
      <c r="AP13">
        <f t="shared" si="12"/>
        <v>-20.945868879538818</v>
      </c>
      <c r="AQ13">
        <f t="shared" si="13"/>
        <v>-1908.6240240927582</v>
      </c>
      <c r="AR13">
        <f t="shared" si="14"/>
        <v>-1929.5698929722971</v>
      </c>
      <c r="AS13">
        <f t="shared" si="15"/>
        <v>217.68668684746339</v>
      </c>
      <c r="AT13">
        <f t="shared" si="16"/>
        <v>15.615564179857177</v>
      </c>
      <c r="AU13">
        <f t="shared" si="17"/>
        <v>-1696.2676419449765</v>
      </c>
      <c r="AW13">
        <v>10</v>
      </c>
      <c r="AX13">
        <f>IF(Z13&gt;0, (R13*SUMPRODUCT(K13:$K$98, X13:$X$98)-K13*$AZ$3)/Z13, 0)</f>
        <v>18118.358915383993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2.0768709E-2</v>
      </c>
      <c r="Q14" s="5">
        <f t="shared" si="29"/>
        <v>50</v>
      </c>
      <c r="R14">
        <f t="shared" si="0"/>
        <v>250000</v>
      </c>
      <c r="S14">
        <f t="shared" si="1"/>
        <v>17870.001098313875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15022.804630418972</v>
      </c>
      <c r="AC14">
        <f t="shared" si="2"/>
        <v>14360.982949928833</v>
      </c>
      <c r="AE14">
        <f t="shared" si="3"/>
        <v>0</v>
      </c>
      <c r="AF14">
        <f t="shared" si="4"/>
        <v>0</v>
      </c>
      <c r="AG14">
        <f t="shared" si="5"/>
        <v>-40.181818878802048</v>
      </c>
      <c r="AH14">
        <f t="shared" si="6"/>
        <v>-4305.0844062387268</v>
      </c>
      <c r="AI14">
        <f t="shared" si="7"/>
        <v>-4345.2662251175288</v>
      </c>
      <c r="AJ14">
        <f t="shared" si="8"/>
        <v>661.82168049013853</v>
      </c>
      <c r="AK14">
        <f t="shared" si="30"/>
        <v>27.041048334754148</v>
      </c>
      <c r="AL14">
        <f t="shared" si="9"/>
        <v>-3656.4034962926362</v>
      </c>
      <c r="AN14">
        <f t="shared" si="10"/>
        <v>0</v>
      </c>
      <c r="AO14">
        <f t="shared" si="11"/>
        <v>0</v>
      </c>
      <c r="AP14">
        <f t="shared" si="12"/>
        <v>-19.301570198927678</v>
      </c>
      <c r="AQ14">
        <f t="shared" si="13"/>
        <v>-2067.9723118049901</v>
      </c>
      <c r="AR14">
        <f t="shared" si="14"/>
        <v>-2087.2738820039176</v>
      </c>
      <c r="AS14">
        <f t="shared" si="15"/>
        <v>317.90989013421017</v>
      </c>
      <c r="AT14">
        <f t="shared" si="16"/>
        <v>12.989324705786293</v>
      </c>
      <c r="AU14">
        <f t="shared" si="17"/>
        <v>-1756.3746671639212</v>
      </c>
      <c r="AW14">
        <v>11</v>
      </c>
      <c r="AX14">
        <f>IF(Z14&gt;0, (R14*SUMPRODUCT(K14:$K$98, X14:$X$98)-K14*$AZ$3)/Z14, 0)</f>
        <v>17870.001098313875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2.4225090000000001E-2</v>
      </c>
      <c r="Q15" s="5">
        <f t="shared" si="29"/>
        <v>50</v>
      </c>
      <c r="R15">
        <f t="shared" si="0"/>
        <v>250000</v>
      </c>
      <c r="S15">
        <f t="shared" si="1"/>
        <v>17430.468194479145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14360.982949928833</v>
      </c>
      <c r="AC15">
        <f t="shared" si="2"/>
        <v>13528.341530090498</v>
      </c>
      <c r="AE15">
        <f t="shared" si="3"/>
        <v>0</v>
      </c>
      <c r="AF15">
        <f t="shared" si="4"/>
        <v>0</v>
      </c>
      <c r="AG15">
        <f t="shared" si="5"/>
        <v>-38.806592511311344</v>
      </c>
      <c r="AH15">
        <f t="shared" si="6"/>
        <v>-4867.0408935133928</v>
      </c>
      <c r="AI15">
        <f t="shared" si="7"/>
        <v>-4905.8474860247043</v>
      </c>
      <c r="AJ15">
        <f t="shared" si="8"/>
        <v>832.64141983833542</v>
      </c>
      <c r="AK15">
        <f t="shared" si="30"/>
        <v>58.880030094708225</v>
      </c>
      <c r="AL15">
        <f t="shared" si="9"/>
        <v>-4014.3260360916606</v>
      </c>
      <c r="AN15">
        <f t="shared" si="10"/>
        <v>0</v>
      </c>
      <c r="AO15">
        <f t="shared" si="11"/>
        <v>0</v>
      </c>
      <c r="AP15">
        <f t="shared" si="12"/>
        <v>-17.684254076205345</v>
      </c>
      <c r="AQ15">
        <f t="shared" si="13"/>
        <v>-2217.9218063292892</v>
      </c>
      <c r="AR15">
        <f t="shared" si="14"/>
        <v>-2235.6060604054946</v>
      </c>
      <c r="AS15">
        <f t="shared" si="15"/>
        <v>379.43662326192521</v>
      </c>
      <c r="AT15">
        <f t="shared" si="16"/>
        <v>26.831766069281503</v>
      </c>
      <c r="AU15">
        <f t="shared" si="17"/>
        <v>-1829.337671074288</v>
      </c>
      <c r="AW15">
        <v>12</v>
      </c>
      <c r="AX15">
        <f>IF(Z15&gt;0, (R15*SUMPRODUCT(K15:$K$98, X15:$X$98)-K15*$AZ$3)/Z15, 0)</f>
        <v>17430.468194479145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2.7828815E-2</v>
      </c>
      <c r="Q16" s="5">
        <f t="shared" si="29"/>
        <v>50</v>
      </c>
      <c r="R16">
        <f t="shared" si="0"/>
        <v>250000</v>
      </c>
      <c r="S16">
        <f t="shared" si="1"/>
        <v>16797.403722534793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13528.341530090498</v>
      </c>
      <c r="AC16">
        <f t="shared" si="2"/>
        <v>12543.825767871627</v>
      </c>
      <c r="AE16">
        <f t="shared" si="3"/>
        <v>0</v>
      </c>
      <c r="AF16">
        <f t="shared" si="4"/>
        <v>0</v>
      </c>
      <c r="AG16">
        <f t="shared" si="5"/>
        <v>-37.338585102420566</v>
      </c>
      <c r="AH16">
        <f t="shared" si="6"/>
        <v>-5399.7074188883444</v>
      </c>
      <c r="AI16">
        <f t="shared" si="7"/>
        <v>-5437.0460039907648</v>
      </c>
      <c r="AJ16">
        <f t="shared" si="8"/>
        <v>984.5157622188708</v>
      </c>
      <c r="AK16">
        <f t="shared" si="30"/>
        <v>96.051224863642545</v>
      </c>
      <c r="AL16">
        <f t="shared" si="9"/>
        <v>-4356.4790169082517</v>
      </c>
      <c r="AN16">
        <f t="shared" si="10"/>
        <v>0</v>
      </c>
      <c r="AO16">
        <f t="shared" si="11"/>
        <v>0</v>
      </c>
      <c r="AP16">
        <f t="shared" si="12"/>
        <v>-16.096187399814191</v>
      </c>
      <c r="AQ16">
        <f t="shared" si="13"/>
        <v>-2327.7449394556547</v>
      </c>
      <c r="AR16">
        <f t="shared" si="14"/>
        <v>-2343.8411268554692</v>
      </c>
      <c r="AS16">
        <f t="shared" si="15"/>
        <v>424.41217746407148</v>
      </c>
      <c r="AT16">
        <f t="shared" si="16"/>
        <v>41.406456917047336</v>
      </c>
      <c r="AU16">
        <f t="shared" si="17"/>
        <v>-1878.0224924743504</v>
      </c>
      <c r="AW16">
        <v>13</v>
      </c>
      <c r="AX16">
        <f>IF(Z16&gt;0, (R16*SUMPRODUCT(K16:$K$98, X16:$X$98)-K16*$AZ$3)/Z16, 0)</f>
        <v>16797.403722534793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3.1684449000000003E-2</v>
      </c>
      <c r="Q17" s="5">
        <f t="shared" si="29"/>
        <v>50</v>
      </c>
      <c r="R17">
        <f t="shared" si="0"/>
        <v>250000</v>
      </c>
      <c r="S17">
        <f t="shared" si="1"/>
        <v>16085.620491662799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12543.825767871627</v>
      </c>
      <c r="AC17">
        <f t="shared" si="2"/>
        <v>11511.560661875657</v>
      </c>
      <c r="AE17">
        <f t="shared" si="3"/>
        <v>0</v>
      </c>
      <c r="AF17">
        <f t="shared" si="4"/>
        <v>0</v>
      </c>
      <c r="AG17">
        <f t="shared" si="5"/>
        <v>-35.782146755986552</v>
      </c>
      <c r="AH17">
        <f t="shared" si="6"/>
        <v>-5915.2624770490211</v>
      </c>
      <c r="AI17">
        <f t="shared" si="7"/>
        <v>-5951.0446238050072</v>
      </c>
      <c r="AJ17">
        <f t="shared" si="8"/>
        <v>1032.2651059959699</v>
      </c>
      <c r="AK17">
        <f t="shared" si="30"/>
        <v>173.10479559662846</v>
      </c>
      <c r="AL17">
        <f t="shared" si="9"/>
        <v>-4745.6747222124086</v>
      </c>
      <c r="AN17">
        <f t="shared" si="10"/>
        <v>0</v>
      </c>
      <c r="AO17">
        <f t="shared" si="11"/>
        <v>0</v>
      </c>
      <c r="AP17">
        <f t="shared" si="12"/>
        <v>-14.50011909856382</v>
      </c>
      <c r="AQ17">
        <f t="shared" si="13"/>
        <v>-2397.0616129152818</v>
      </c>
      <c r="AR17">
        <f t="shared" si="14"/>
        <v>-2411.5617320138454</v>
      </c>
      <c r="AS17">
        <f t="shared" si="15"/>
        <v>418.30824406109576</v>
      </c>
      <c r="AT17">
        <f t="shared" si="16"/>
        <v>70.147835729384084</v>
      </c>
      <c r="AU17">
        <f t="shared" si="17"/>
        <v>-1923.1056522233653</v>
      </c>
      <c r="AW17">
        <v>14</v>
      </c>
      <c r="AX17">
        <f>IF(Z17&gt;0, (R17*SUMPRODUCT(K17:$K$98, X17:$X$98)-K17*$AZ$3)/Z17, 0)</f>
        <v>16085.620491662799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3.5933631000000001E-2</v>
      </c>
      <c r="Q18" s="5">
        <f t="shared" si="29"/>
        <v>50</v>
      </c>
      <c r="R18">
        <f t="shared" si="0"/>
        <v>250000</v>
      </c>
      <c r="S18">
        <f t="shared" si="1"/>
        <v>15336.359425441246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11511.560661875657</v>
      </c>
      <c r="AC18">
        <f t="shared" si="2"/>
        <v>10471.219262190196</v>
      </c>
      <c r="AE18">
        <f t="shared" si="3"/>
        <v>0</v>
      </c>
      <c r="AF18">
        <f t="shared" si="4"/>
        <v>0</v>
      </c>
      <c r="AG18">
        <f t="shared" si="5"/>
        <v>-34.138542830509223</v>
      </c>
      <c r="AH18">
        <f t="shared" si="6"/>
        <v>-6428.9122895873397</v>
      </c>
      <c r="AI18">
        <f t="shared" si="7"/>
        <v>-6463.0508324178491</v>
      </c>
      <c r="AJ18">
        <f t="shared" si="8"/>
        <v>1040.3413996854615</v>
      </c>
      <c r="AK18">
        <f t="shared" si="30"/>
        <v>248.6497102965142</v>
      </c>
      <c r="AL18">
        <f t="shared" si="9"/>
        <v>-5174.0597224358735</v>
      </c>
      <c r="AN18">
        <f t="shared" si="10"/>
        <v>0</v>
      </c>
      <c r="AO18">
        <f t="shared" si="11"/>
        <v>0</v>
      </c>
      <c r="AP18">
        <f t="shared" si="12"/>
        <v>-12.909738688348579</v>
      </c>
      <c r="AQ18">
        <f t="shared" si="13"/>
        <v>-2431.1400202680334</v>
      </c>
      <c r="AR18">
        <f t="shared" si="14"/>
        <v>-2444.049758956382</v>
      </c>
      <c r="AS18">
        <f t="shared" si="15"/>
        <v>393.41267971775875</v>
      </c>
      <c r="AT18">
        <f t="shared" si="16"/>
        <v>94.028699490736116</v>
      </c>
      <c r="AU18">
        <f t="shared" si="17"/>
        <v>-1956.6083797478873</v>
      </c>
      <c r="AW18">
        <v>15</v>
      </c>
      <c r="AX18">
        <f>IF(Z18&gt;0, (R18*SUMPRODUCT(K18:$K$98, X18:$X$98)-K18*$AZ$3)/Z18, 0)</f>
        <v>15336.359425441246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4.1016489000000003E-2</v>
      </c>
      <c r="Q19" s="5">
        <f t="shared" si="29"/>
        <v>50</v>
      </c>
      <c r="R19">
        <f t="shared" si="0"/>
        <v>250000</v>
      </c>
      <c r="S19">
        <f t="shared" si="1"/>
        <v>14380.524027959591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10471.219262190196</v>
      </c>
      <c r="AC19">
        <f t="shared" si="2"/>
        <v>9317.6920719705013</v>
      </c>
      <c r="AE19">
        <f t="shared" si="3"/>
        <v>0</v>
      </c>
      <c r="AF19">
        <f t="shared" si="4"/>
        <v>0</v>
      </c>
      <c r="AG19">
        <f t="shared" si="5"/>
        <v>-32.396914235720523</v>
      </c>
      <c r="AH19">
        <f t="shared" si="6"/>
        <v>-7001.2158324180527</v>
      </c>
      <c r="AI19">
        <f t="shared" si="7"/>
        <v>-7033.6127466537737</v>
      </c>
      <c r="AJ19">
        <f t="shared" si="8"/>
        <v>1153.5271902196946</v>
      </c>
      <c r="AK19">
        <f t="shared" si="30"/>
        <v>233.50818954684138</v>
      </c>
      <c r="AL19">
        <f t="shared" si="9"/>
        <v>-5646.577366887238</v>
      </c>
      <c r="AN19">
        <f t="shared" si="10"/>
        <v>0</v>
      </c>
      <c r="AO19">
        <f t="shared" si="11"/>
        <v>0</v>
      </c>
      <c r="AP19">
        <f t="shared" si="12"/>
        <v>-11.425094793025805</v>
      </c>
      <c r="AQ19">
        <f t="shared" si="13"/>
        <v>-2469.0485633848921</v>
      </c>
      <c r="AR19">
        <f t="shared" si="14"/>
        <v>-2480.4736581779184</v>
      </c>
      <c r="AS19">
        <f t="shared" si="15"/>
        <v>406.80286396108397</v>
      </c>
      <c r="AT19">
        <f t="shared" si="16"/>
        <v>82.348991052331499</v>
      </c>
      <c r="AU19">
        <f t="shared" si="17"/>
        <v>-1991.3218031645029</v>
      </c>
      <c r="AW19">
        <v>16</v>
      </c>
      <c r="AX19">
        <f>IF(Z19&gt;0, (R19*SUMPRODUCT(K19:$K$98, X19:$X$98)-K19*$AZ$3)/Z19, 0)</f>
        <v>14380.524027959591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4.6435859000000003E-2</v>
      </c>
      <c r="Q20" s="5">
        <f t="shared" si="29"/>
        <v>50</v>
      </c>
      <c r="R20">
        <f t="shared" si="0"/>
        <v>250000</v>
      </c>
      <c r="S20">
        <f t="shared" si="1"/>
        <v>12690.747473852345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9317.6920719705013</v>
      </c>
      <c r="AC20">
        <f t="shared" si="2"/>
        <v>7758.7591749507365</v>
      </c>
      <c r="AE20">
        <f t="shared" si="3"/>
        <v>0</v>
      </c>
      <c r="AF20">
        <f t="shared" si="4"/>
        <v>0</v>
      </c>
      <c r="AG20">
        <f t="shared" si="5"/>
        <v>-30.568566551878302</v>
      </c>
      <c r="AH20">
        <f t="shared" si="6"/>
        <v>-7521.8927074250551</v>
      </c>
      <c r="AI20">
        <f t="shared" si="7"/>
        <v>-7552.4612739769336</v>
      </c>
      <c r="AJ20">
        <f t="shared" si="8"/>
        <v>1558.9328970197648</v>
      </c>
      <c r="AK20">
        <f t="shared" si="30"/>
        <v>40.066075909473156</v>
      </c>
      <c r="AL20">
        <f t="shared" si="9"/>
        <v>-5953.4623010476953</v>
      </c>
      <c r="AN20">
        <f t="shared" si="10"/>
        <v>0</v>
      </c>
      <c r="AO20">
        <f t="shared" si="11"/>
        <v>0</v>
      </c>
      <c r="AP20">
        <f t="shared" si="12"/>
        <v>-10.225087502821744</v>
      </c>
      <c r="AQ20">
        <f t="shared" si="13"/>
        <v>-2516.0489939797994</v>
      </c>
      <c r="AR20">
        <f t="shared" si="14"/>
        <v>-2526.2740814826211</v>
      </c>
      <c r="AS20">
        <f t="shared" si="15"/>
        <v>521.45805581043965</v>
      </c>
      <c r="AT20">
        <f t="shared" si="16"/>
        <v>13.401973932071353</v>
      </c>
      <c r="AU20">
        <f t="shared" si="17"/>
        <v>-1991.4140517401102</v>
      </c>
      <c r="AW20">
        <v>17</v>
      </c>
      <c r="AX20">
        <f>IF(Z20&gt;0, (R20*SUMPRODUCT(K20:$K$98, X20:$X$98)-K20*$AZ$3)/Z20, 0)</f>
        <v>12690.747473852345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5.1834316999999998E-2</v>
      </c>
      <c r="Q21" s="5">
        <f t="shared" si="29"/>
        <v>50</v>
      </c>
      <c r="R21">
        <f t="shared" si="0"/>
        <v>250000</v>
      </c>
      <c r="S21">
        <f t="shared" si="1"/>
        <v>10574.401976773544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7758.7591749507365</v>
      </c>
      <c r="AC21">
        <f t="shared" si="2"/>
        <v>6065.1343880975746</v>
      </c>
      <c r="AE21">
        <f t="shared" si="3"/>
        <v>0</v>
      </c>
      <c r="AF21">
        <f t="shared" si="4"/>
        <v>0</v>
      </c>
      <c r="AG21">
        <f t="shared" si="5"/>
        <v>-28.678380117473861</v>
      </c>
      <c r="AH21">
        <f t="shared" si="6"/>
        <v>-7922.5038444282836</v>
      </c>
      <c r="AI21">
        <f t="shared" si="7"/>
        <v>-7951.1822245457579</v>
      </c>
      <c r="AJ21">
        <f t="shared" si="8"/>
        <v>1693.6247868531618</v>
      </c>
      <c r="AK21">
        <f t="shared" si="30"/>
        <v>12.414014679921179</v>
      </c>
      <c r="AL21">
        <f t="shared" si="9"/>
        <v>-6245.1434230126752</v>
      </c>
      <c r="AN21">
        <f t="shared" si="10"/>
        <v>0</v>
      </c>
      <c r="AO21">
        <f t="shared" si="11"/>
        <v>0</v>
      </c>
      <c r="AP21">
        <f t="shared" si="12"/>
        <v>-9.1221245728599527</v>
      </c>
      <c r="AQ21">
        <f t="shared" si="13"/>
        <v>-2520.0191468904559</v>
      </c>
      <c r="AR21">
        <f t="shared" si="14"/>
        <v>-2529.1412714633161</v>
      </c>
      <c r="AS21">
        <f t="shared" si="15"/>
        <v>538.71439816590294</v>
      </c>
      <c r="AT21">
        <f t="shared" si="16"/>
        <v>3.9486954247654391</v>
      </c>
      <c r="AU21">
        <f t="shared" si="17"/>
        <v>-1986.4781778726476</v>
      </c>
      <c r="AW21">
        <v>18</v>
      </c>
      <c r="AX21">
        <f>IF(Z21&gt;0, (R21*SUMPRODUCT(K21:$K$98, X21:$X$98)-K21*$AZ$3)/Z21, 0)</f>
        <v>10574.401976773544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5.7772715000000002E-2</v>
      </c>
      <c r="Q22" s="5">
        <f t="shared" si="29"/>
        <v>50</v>
      </c>
      <c r="R22">
        <f t="shared" si="0"/>
        <v>250000</v>
      </c>
      <c r="S22">
        <f t="shared" si="1"/>
        <v>8606.2575974050978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6065.1343880975746</v>
      </c>
      <c r="AC22">
        <f t="shared" si="2"/>
        <v>4601.7260791907393</v>
      </c>
      <c r="AE22">
        <f t="shared" si="3"/>
        <v>0</v>
      </c>
      <c r="AF22">
        <f t="shared" si="4"/>
        <v>0</v>
      </c>
      <c r="AG22">
        <f t="shared" si="5"/>
        <v>-26.734768435110638</v>
      </c>
      <c r="AH22">
        <f t="shared" si="6"/>
        <v>-8284.1394059424201</v>
      </c>
      <c r="AI22">
        <f t="shared" si="7"/>
        <v>-8310.8741743775299</v>
      </c>
      <c r="AJ22">
        <f t="shared" si="8"/>
        <v>1463.4083089068354</v>
      </c>
      <c r="AK22">
        <f t="shared" si="30"/>
        <v>127.36782215004908</v>
      </c>
      <c r="AL22">
        <f t="shared" si="9"/>
        <v>-6720.098043320645</v>
      </c>
      <c r="AN22">
        <f t="shared" si="10"/>
        <v>0</v>
      </c>
      <c r="AO22">
        <f t="shared" si="11"/>
        <v>0</v>
      </c>
      <c r="AP22">
        <f t="shared" si="12"/>
        <v>-7.940143253024293</v>
      </c>
      <c r="AQ22">
        <f t="shared" si="13"/>
        <v>-2460.3636934749525</v>
      </c>
      <c r="AR22">
        <f t="shared" si="14"/>
        <v>-2468.3038367279764</v>
      </c>
      <c r="AS22">
        <f t="shared" si="15"/>
        <v>434.62772601113096</v>
      </c>
      <c r="AT22">
        <f t="shared" si="16"/>
        <v>37.827847888480321</v>
      </c>
      <c r="AU22">
        <f t="shared" si="17"/>
        <v>-1995.848262828365</v>
      </c>
      <c r="AW22">
        <v>19</v>
      </c>
      <c r="AX22">
        <f>IF(Z22&gt;0, (R22*SUMPRODUCT(K22:$K$98, X22:$X$98)-K22*$AZ$3)/Z22, 0)</f>
        <v>8606.2575974050978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6.4089452000000005E-2</v>
      </c>
      <c r="Q23" s="5">
        <f t="shared" si="29"/>
        <v>50</v>
      </c>
      <c r="R23">
        <f t="shared" si="0"/>
        <v>250000</v>
      </c>
      <c r="S23">
        <f t="shared" si="1"/>
        <v>7545.9419164689753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4601.7260791907393</v>
      </c>
      <c r="AC23">
        <f t="shared" si="2"/>
        <v>3735.8455416266788</v>
      </c>
      <c r="AE23">
        <f t="shared" si="3"/>
        <v>0</v>
      </c>
      <c r="AF23">
        <f t="shared" si="4"/>
        <v>0</v>
      </c>
      <c r="AG23">
        <f t="shared" si="5"/>
        <v>-24.754004092406394</v>
      </c>
      <c r="AH23">
        <f t="shared" si="6"/>
        <v>-8567.0832917656935</v>
      </c>
      <c r="AI23">
        <f t="shared" si="7"/>
        <v>-8591.8372958581003</v>
      </c>
      <c r="AJ23">
        <f t="shared" si="8"/>
        <v>865.88053756406043</v>
      </c>
      <c r="AK23">
        <f t="shared" si="30"/>
        <v>322.12082554335177</v>
      </c>
      <c r="AL23">
        <f t="shared" si="9"/>
        <v>-7403.8359327506878</v>
      </c>
      <c r="AN23">
        <f t="shared" si="10"/>
        <v>0</v>
      </c>
      <c r="AO23">
        <f t="shared" si="11"/>
        <v>0</v>
      </c>
      <c r="AP23">
        <f t="shared" si="12"/>
        <v>-6.5641628487555588</v>
      </c>
      <c r="AQ23">
        <f t="shared" si="13"/>
        <v>-2271.7831691420733</v>
      </c>
      <c r="AR23">
        <f t="shared" si="14"/>
        <v>-2278.3473319908289</v>
      </c>
      <c r="AS23">
        <f t="shared" si="15"/>
        <v>229.61056461496142</v>
      </c>
      <c r="AT23">
        <f t="shared" si="16"/>
        <v>85.418647744781453</v>
      </c>
      <c r="AU23">
        <f t="shared" si="17"/>
        <v>-1963.3181196310859</v>
      </c>
      <c r="AW23">
        <v>20</v>
      </c>
      <c r="AX23">
        <f>IF(Z23&gt;0, (R23*SUMPRODUCT(K23:$K$98, X23:$X$98)-K23*$AZ$3)/Z23, 0)</f>
        <v>7545.9419164689753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7.1121990999999996E-2</v>
      </c>
      <c r="Q24" s="5">
        <f t="shared" si="29"/>
        <v>50</v>
      </c>
      <c r="R24">
        <f t="shared" si="0"/>
        <v>250000</v>
      </c>
      <c r="S24">
        <f t="shared" si="1"/>
        <v>6347.7522948375936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3735.8455416266788</v>
      </c>
      <c r="AC24">
        <f t="shared" si="2"/>
        <v>2887.708047405049</v>
      </c>
      <c r="AE24">
        <f t="shared" si="3"/>
        <v>0</v>
      </c>
      <c r="AF24">
        <f t="shared" si="4"/>
        <v>0</v>
      </c>
      <c r="AG24">
        <f t="shared" si="5"/>
        <v>-22.745909995208237</v>
      </c>
      <c r="AH24">
        <f t="shared" si="6"/>
        <v>-8802.7702813704527</v>
      </c>
      <c r="AI24">
        <f t="shared" si="7"/>
        <v>-8825.5161913656611</v>
      </c>
      <c r="AJ24">
        <f t="shared" si="8"/>
        <v>848.13749422162982</v>
      </c>
      <c r="AK24">
        <f t="shared" si="30"/>
        <v>261.50918791386755</v>
      </c>
      <c r="AL24">
        <f t="shared" si="9"/>
        <v>-7715.8695092301641</v>
      </c>
      <c r="AN24">
        <f t="shared" si="10"/>
        <v>0</v>
      </c>
      <c r="AO24">
        <f t="shared" si="11"/>
        <v>0</v>
      </c>
      <c r="AP24">
        <f t="shared" si="12"/>
        <v>-5.3854150796573883</v>
      </c>
      <c r="AQ24">
        <f t="shared" si="13"/>
        <v>-2084.1800493380674</v>
      </c>
      <c r="AR24">
        <f t="shared" si="14"/>
        <v>-2089.5654644177253</v>
      </c>
      <c r="AS24">
        <f t="shared" si="15"/>
        <v>200.80851687033947</v>
      </c>
      <c r="AT24">
        <f t="shared" si="16"/>
        <v>61.915989483691213</v>
      </c>
      <c r="AU24">
        <f t="shared" si="17"/>
        <v>-1826.8409580636944</v>
      </c>
      <c r="AW24">
        <v>21</v>
      </c>
      <c r="AX24">
        <f>IF(Z24&gt;0, (R24*SUMPRODUCT(K24:$K$98, X24:$X$98)-K24*$AZ$3)/Z24, 0)</f>
        <v>6347.7522948375936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7.9233461000000005E-2</v>
      </c>
      <c r="Q25" s="5">
        <f t="shared" si="29"/>
        <v>50</v>
      </c>
      <c r="R25">
        <f t="shared" si="0"/>
        <v>250000</v>
      </c>
      <c r="S25">
        <f t="shared" si="1"/>
        <v>5007.2861662455362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2887.708047405049</v>
      </c>
      <c r="AC25">
        <f t="shared" si="2"/>
        <v>2074.6402078173705</v>
      </c>
      <c r="AE25">
        <f t="shared" si="3"/>
        <v>0</v>
      </c>
      <c r="AF25">
        <f t="shared" si="4"/>
        <v>0</v>
      </c>
      <c r="AG25">
        <f t="shared" si="5"/>
        <v>-20.716213722741315</v>
      </c>
      <c r="AH25">
        <f t="shared" si="6"/>
        <v>-9011.1858625742116</v>
      </c>
      <c r="AI25">
        <f t="shared" si="7"/>
        <v>-9031.9020762969521</v>
      </c>
      <c r="AJ25">
        <f t="shared" si="8"/>
        <v>813.06783958767846</v>
      </c>
      <c r="AK25">
        <f t="shared" si="30"/>
        <v>202.13956331835345</v>
      </c>
      <c r="AL25">
        <f t="shared" si="9"/>
        <v>-8016.6946733909199</v>
      </c>
      <c r="AN25">
        <f t="shared" si="10"/>
        <v>0</v>
      </c>
      <c r="AO25">
        <f t="shared" si="11"/>
        <v>0</v>
      </c>
      <c r="AP25">
        <f t="shared" si="12"/>
        <v>-4.3793355831946155</v>
      </c>
      <c r="AQ25">
        <f t="shared" si="13"/>
        <v>-1904.9333735841324</v>
      </c>
      <c r="AR25">
        <f t="shared" si="14"/>
        <v>-1909.3127091673268</v>
      </c>
      <c r="AS25">
        <f t="shared" si="15"/>
        <v>171.87971552681566</v>
      </c>
      <c r="AT25">
        <f t="shared" si="16"/>
        <v>42.731601163185218</v>
      </c>
      <c r="AU25">
        <f t="shared" si="17"/>
        <v>-1694.7013924773257</v>
      </c>
      <c r="AW25">
        <v>22</v>
      </c>
      <c r="AX25">
        <f>IF(Z25&gt;0, (R25*SUMPRODUCT(K25:$K$98, X25:$X$98)-K25*$AZ$3)/Z25, 0)</f>
        <v>5007.2861662455362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8.7905784000000001E-2</v>
      </c>
      <c r="Q26" s="5">
        <f t="shared" si="29"/>
        <v>50</v>
      </c>
      <c r="R26">
        <f t="shared" si="0"/>
        <v>250000</v>
      </c>
      <c r="S26">
        <f t="shared" si="1"/>
        <v>3490.5556648333813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2074.6402078173705</v>
      </c>
      <c r="AC26">
        <f t="shared" si="2"/>
        <v>1304.6284500818074</v>
      </c>
      <c r="AE26">
        <f t="shared" si="3"/>
        <v>0</v>
      </c>
      <c r="AF26">
        <f t="shared" si="4"/>
        <v>0</v>
      </c>
      <c r="AG26">
        <f t="shared" si="5"/>
        <v>-18.687976576704767</v>
      </c>
      <c r="AH26">
        <f t="shared" si="6"/>
        <v>-9105.3750440456679</v>
      </c>
      <c r="AI26">
        <f t="shared" si="7"/>
        <v>-9124.0630206223723</v>
      </c>
      <c r="AJ26">
        <f t="shared" si="8"/>
        <v>770.01175773556315</v>
      </c>
      <c r="AK26">
        <f t="shared" si="30"/>
        <v>145.22481454721594</v>
      </c>
      <c r="AL26">
        <f t="shared" si="9"/>
        <v>-8208.8264483395924</v>
      </c>
      <c r="AN26">
        <f t="shared" si="10"/>
        <v>0</v>
      </c>
      <c r="AO26">
        <f t="shared" si="11"/>
        <v>0</v>
      </c>
      <c r="AP26">
        <f t="shared" si="12"/>
        <v>-3.5272975888596867</v>
      </c>
      <c r="AQ26">
        <f t="shared" si="13"/>
        <v>-1718.6112849991957</v>
      </c>
      <c r="AR26">
        <f t="shared" si="14"/>
        <v>-1722.1385825880552</v>
      </c>
      <c r="AS26">
        <f t="shared" si="15"/>
        <v>145.33732987657572</v>
      </c>
      <c r="AT26">
        <f t="shared" si="16"/>
        <v>27.410733103846532</v>
      </c>
      <c r="AU26">
        <f t="shared" si="17"/>
        <v>-1549.3905196076328</v>
      </c>
      <c r="AW26">
        <v>23</v>
      </c>
      <c r="AX26">
        <f>IF(Z26&gt;0, (R26*SUMPRODUCT(K26:$K$98, X26:$X$98)-K26*$AZ$3)/Z26, 0)</f>
        <v>3490.5556648333813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9.7118048999999998E-2</v>
      </c>
      <c r="Q27" s="5">
        <f t="shared" si="29"/>
        <v>50</v>
      </c>
      <c r="R27">
        <f t="shared" si="0"/>
        <v>250000</v>
      </c>
      <c r="S27">
        <f t="shared" si="1"/>
        <v>1795.919925951257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1304.6284500818074</v>
      </c>
      <c r="AC27">
        <f t="shared" si="2"/>
        <v>599.34003637597561</v>
      </c>
      <c r="AE27">
        <f t="shared" si="3"/>
        <v>0</v>
      </c>
      <c r="AF27">
        <f t="shared" si="4"/>
        <v>0</v>
      </c>
      <c r="AG27">
        <f t="shared" si="5"/>
        <v>-16.686156986050456</v>
      </c>
      <c r="AH27">
        <f t="shared" si="6"/>
        <v>-9074.6991244363289</v>
      </c>
      <c r="AI27">
        <f t="shared" si="7"/>
        <v>-9091.3852814223792</v>
      </c>
      <c r="AJ27">
        <f t="shared" si="8"/>
        <v>705.28841370583177</v>
      </c>
      <c r="AK27">
        <f t="shared" si="30"/>
        <v>91.323991505726525</v>
      </c>
      <c r="AL27">
        <f t="shared" si="9"/>
        <v>-8294.7728762108218</v>
      </c>
      <c r="AN27">
        <f t="shared" si="10"/>
        <v>0</v>
      </c>
      <c r="AO27">
        <f t="shared" si="11"/>
        <v>0</v>
      </c>
      <c r="AP27">
        <f t="shared" si="12"/>
        <v>-2.8120181722309225</v>
      </c>
      <c r="AQ27">
        <f t="shared" si="13"/>
        <v>-1529.3047324663253</v>
      </c>
      <c r="AR27">
        <f t="shared" si="14"/>
        <v>-1532.1167506385561</v>
      </c>
      <c r="AS27">
        <f t="shared" si="15"/>
        <v>118.85803529612811</v>
      </c>
      <c r="AT27">
        <f t="shared" si="16"/>
        <v>15.390285725434135</v>
      </c>
      <c r="AU27">
        <f t="shared" si="17"/>
        <v>-1397.868429616994</v>
      </c>
      <c r="AW27">
        <v>24</v>
      </c>
      <c r="AX27">
        <f>IF(Z27&gt;0, (R27*SUMPRODUCT(K27:$K$98, X27:$X$98)-K27*$AZ$3)/Z27, 0)</f>
        <v>1795.919925951257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0.107494799</v>
      </c>
      <c r="Q28" s="5">
        <f t="shared" si="29"/>
        <v>50</v>
      </c>
      <c r="R28">
        <f t="shared" si="0"/>
        <v>250000</v>
      </c>
      <c r="S28">
        <f t="shared" si="1"/>
        <v>-85.606350969628295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599.34003637597561</v>
      </c>
      <c r="AC28">
        <f t="shared" si="2"/>
        <v>-25.212132435563948</v>
      </c>
      <c r="AE28">
        <f t="shared" si="3"/>
        <v>0</v>
      </c>
      <c r="AF28">
        <f t="shared" si="4"/>
        <v>0</v>
      </c>
      <c r="AG28">
        <f t="shared" si="5"/>
        <v>-14.725620324892011</v>
      </c>
      <c r="AH28">
        <f t="shared" si="6"/>
        <v>-8968.3754564896972</v>
      </c>
      <c r="AI28">
        <f t="shared" si="7"/>
        <v>-8983.1010768145898</v>
      </c>
      <c r="AJ28">
        <f t="shared" si="8"/>
        <v>624.55216881153956</v>
      </c>
      <c r="AK28">
        <f t="shared" si="30"/>
        <v>41.9538025463183</v>
      </c>
      <c r="AL28">
        <f t="shared" si="9"/>
        <v>-8316.5951054567304</v>
      </c>
      <c r="AN28">
        <f t="shared" si="10"/>
        <v>0</v>
      </c>
      <c r="AO28">
        <f t="shared" si="11"/>
        <v>0</v>
      </c>
      <c r="AP28">
        <f t="shared" si="12"/>
        <v>-2.215732734196699</v>
      </c>
      <c r="AQ28">
        <f t="shared" si="13"/>
        <v>-1349.4523580728141</v>
      </c>
      <c r="AR28">
        <f t="shared" si="14"/>
        <v>-1351.6680908070109</v>
      </c>
      <c r="AS28">
        <f t="shared" si="15"/>
        <v>93.975034947087636</v>
      </c>
      <c r="AT28">
        <f t="shared" si="16"/>
        <v>6.312699334558185</v>
      </c>
      <c r="AU28">
        <f t="shared" si="17"/>
        <v>-1251.380356525365</v>
      </c>
      <c r="AW28">
        <v>25</v>
      </c>
      <c r="AX28">
        <f>IF(Z28&gt;0, (R28*SUMPRODUCT(K28:$K$98, X28:$X$98)-K28*$AZ$3)/Z28, 0)</f>
        <v>-85.606350969628295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0.119195734</v>
      </c>
      <c r="Q29" s="5">
        <f t="shared" si="29"/>
        <v>50</v>
      </c>
      <c r="R29">
        <f t="shared" si="0"/>
        <v>250000</v>
      </c>
      <c r="S29">
        <f t="shared" si="1"/>
        <v>-2210.2621161344746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-25.212132435563948</v>
      </c>
      <c r="AC29">
        <f t="shared" si="2"/>
        <v>-566.84970153089034</v>
      </c>
      <c r="AE29">
        <f t="shared" si="3"/>
        <v>0</v>
      </c>
      <c r="AF29">
        <f t="shared" si="4"/>
        <v>0</v>
      </c>
      <c r="AG29">
        <f t="shared" si="5"/>
        <v>-12.823132998412271</v>
      </c>
      <c r="AH29">
        <f t="shared" si="6"/>
        <v>-8776.1556161541084</v>
      </c>
      <c r="AI29">
        <f t="shared" si="7"/>
        <v>-8788.9787491525203</v>
      </c>
      <c r="AJ29">
        <f t="shared" si="8"/>
        <v>541.6375690953264</v>
      </c>
      <c r="AK29">
        <f t="shared" si="30"/>
        <v>-1.7648492704894765</v>
      </c>
      <c r="AL29">
        <f t="shared" si="9"/>
        <v>-8249.1060293276842</v>
      </c>
      <c r="AN29">
        <f t="shared" si="10"/>
        <v>0</v>
      </c>
      <c r="AO29">
        <f t="shared" si="11"/>
        <v>0</v>
      </c>
      <c r="AP29">
        <f t="shared" si="12"/>
        <v>-1.7227406404056516</v>
      </c>
      <c r="AQ29">
        <f t="shared" si="13"/>
        <v>-1179.0441500017964</v>
      </c>
      <c r="AR29">
        <f t="shared" si="14"/>
        <v>-1180.766890642202</v>
      </c>
      <c r="AS29">
        <f t="shared" si="15"/>
        <v>72.767010430803239</v>
      </c>
      <c r="AT29">
        <f t="shared" si="16"/>
        <v>-0.23710099262317094</v>
      </c>
      <c r="AU29">
        <f t="shared" si="17"/>
        <v>-1108.2369812040222</v>
      </c>
      <c r="AW29">
        <v>26</v>
      </c>
      <c r="AX29">
        <f>IF(Z29&gt;0, (R29*SUMPRODUCT(K29:$K$98, X29:$X$98)-K29*$AZ$3)/Z29, 0)</f>
        <v>-2210.2621161344746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0.13258683600000001</v>
      </c>
      <c r="Q30" s="5">
        <f t="shared" si="29"/>
        <v>50</v>
      </c>
      <c r="R30">
        <f t="shared" si="0"/>
        <v>250000</v>
      </c>
      <c r="S30">
        <f t="shared" si="1"/>
        <v>-4659.6473766607351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-566.84970153089034</v>
      </c>
      <c r="AC30">
        <f t="shared" si="2"/>
        <v>-1024.6306470885002</v>
      </c>
      <c r="AE30">
        <f t="shared" si="3"/>
        <v>0</v>
      </c>
      <c r="AF30">
        <f t="shared" si="4"/>
        <v>0</v>
      </c>
      <c r="AG30">
        <f t="shared" si="5"/>
        <v>-10.994723036561471</v>
      </c>
      <c r="AH30">
        <f t="shared" si="6"/>
        <v>-8500.89315933338</v>
      </c>
      <c r="AI30">
        <f t="shared" si="7"/>
        <v>-8511.8878823699415</v>
      </c>
      <c r="AJ30">
        <f t="shared" si="8"/>
        <v>457.78094555760981</v>
      </c>
      <c r="AK30">
        <f t="shared" si="30"/>
        <v>-39.679479107162329</v>
      </c>
      <c r="AL30">
        <f t="shared" si="9"/>
        <v>-8093.7864159194942</v>
      </c>
      <c r="AN30">
        <f t="shared" si="10"/>
        <v>0</v>
      </c>
      <c r="AO30">
        <f t="shared" si="11"/>
        <v>0</v>
      </c>
      <c r="AP30">
        <f t="shared" si="12"/>
        <v>-1.318839735037139</v>
      </c>
      <c r="AQ30">
        <f t="shared" si="13"/>
        <v>-1019.699690892853</v>
      </c>
      <c r="AR30">
        <f t="shared" si="14"/>
        <v>-1021.0185306278902</v>
      </c>
      <c r="AS30">
        <f t="shared" si="15"/>
        <v>54.9117698496446</v>
      </c>
      <c r="AT30">
        <f t="shared" si="16"/>
        <v>-4.7596354667673202</v>
      </c>
      <c r="AU30">
        <f t="shared" si="17"/>
        <v>-970.86639624501288</v>
      </c>
      <c r="AW30">
        <v>27</v>
      </c>
      <c r="AX30">
        <f>IF(Z30&gt;0, (R30*SUMPRODUCT(K30:$K$98, X30:$X$98)-K30*$AZ$3)/Z30, 0)</f>
        <v>-4659.6473766607351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0.14803979</v>
      </c>
      <c r="Q31" s="5">
        <f t="shared" si="29"/>
        <v>50</v>
      </c>
      <c r="R31">
        <f t="shared" si="0"/>
        <v>250000</v>
      </c>
      <c r="S31">
        <f t="shared" si="1"/>
        <v>-7563.612858909265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-1024.6306470885002</v>
      </c>
      <c r="AC31">
        <f t="shared" si="2"/>
        <v>-1400.3453340133296</v>
      </c>
      <c r="AE31">
        <f t="shared" si="3"/>
        <v>0</v>
      </c>
      <c r="AF31">
        <f t="shared" si="4"/>
        <v>0</v>
      </c>
      <c r="AG31">
        <f t="shared" si="5"/>
        <v>-9.2571193167551336</v>
      </c>
      <c r="AH31">
        <f t="shared" si="6"/>
        <v>-8138.2824472036127</v>
      </c>
      <c r="AI31">
        <f t="shared" si="7"/>
        <v>-8147.5395665203678</v>
      </c>
      <c r="AJ31">
        <f t="shared" si="8"/>
        <v>375.71468692482949</v>
      </c>
      <c r="AK31">
        <f t="shared" si="30"/>
        <v>-71.724145296195019</v>
      </c>
      <c r="AL31">
        <f t="shared" si="9"/>
        <v>-7843.549024891734</v>
      </c>
      <c r="AN31">
        <f t="shared" si="10"/>
        <v>0</v>
      </c>
      <c r="AO31">
        <f t="shared" si="11"/>
        <v>0</v>
      </c>
      <c r="AP31">
        <f t="shared" si="12"/>
        <v>-0.99143801809661947</v>
      </c>
      <c r="AQ31">
        <f t="shared" si="13"/>
        <v>-871.61052418997178</v>
      </c>
      <c r="AR31">
        <f t="shared" si="14"/>
        <v>-872.60196220806847</v>
      </c>
      <c r="AS31">
        <f t="shared" si="15"/>
        <v>40.239064856853894</v>
      </c>
      <c r="AT31">
        <f t="shared" si="16"/>
        <v>-7.6816601395021795</v>
      </c>
      <c r="AU31">
        <f t="shared" si="17"/>
        <v>-840.04455749071678</v>
      </c>
      <c r="AW31">
        <v>28</v>
      </c>
      <c r="AX31">
        <f>IF(Z31&gt;0, (R31*SUMPRODUCT(K31:$K$98, X31:$X$98)-K31*$AZ$3)/Z31, 0)</f>
        <v>-7563.612858909265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0.16585403400000001</v>
      </c>
      <c r="Q32" s="5">
        <f t="shared" si="29"/>
        <v>50</v>
      </c>
      <c r="R32">
        <f t="shared" si="0"/>
        <v>250000</v>
      </c>
      <c r="S32">
        <f t="shared" si="1"/>
        <v>-11121.515661636902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-1400.3453340133296</v>
      </c>
      <c r="AC32">
        <f t="shared" si="2"/>
        <v>-1696.9692475175652</v>
      </c>
      <c r="AE32">
        <f t="shared" si="3"/>
        <v>0</v>
      </c>
      <c r="AF32">
        <f t="shared" si="4"/>
        <v>0</v>
      </c>
      <c r="AG32">
        <f t="shared" si="5"/>
        <v>-7.6292175416844206</v>
      </c>
      <c r="AH32">
        <f t="shared" si="6"/>
        <v>-7676.6529095158148</v>
      </c>
      <c r="AI32">
        <f t="shared" si="7"/>
        <v>-7684.2821270574996</v>
      </c>
      <c r="AJ32">
        <f t="shared" si="8"/>
        <v>296.62391350423559</v>
      </c>
      <c r="AK32">
        <f t="shared" si="30"/>
        <v>-98.024173380933078</v>
      </c>
      <c r="AL32">
        <f t="shared" si="9"/>
        <v>-7485.6823869341979</v>
      </c>
      <c r="AN32">
        <f t="shared" si="10"/>
        <v>0</v>
      </c>
      <c r="AO32">
        <f t="shared" si="11"/>
        <v>0</v>
      </c>
      <c r="AP32">
        <f t="shared" si="12"/>
        <v>-0.72954432424407489</v>
      </c>
      <c r="AQ32">
        <f t="shared" si="13"/>
        <v>-734.08033376022024</v>
      </c>
      <c r="AR32">
        <f t="shared" si="14"/>
        <v>-734.80987808446434</v>
      </c>
      <c r="AS32">
        <f t="shared" si="15"/>
        <v>28.364677157220299</v>
      </c>
      <c r="AT32">
        <f t="shared" si="16"/>
        <v>-9.3735666781088849</v>
      </c>
      <c r="AU32">
        <f t="shared" si="17"/>
        <v>-715.81876760535306</v>
      </c>
      <c r="AW32">
        <v>29</v>
      </c>
      <c r="AX32">
        <f>IF(Z32&gt;0, (R32*SUMPRODUCT(K32:$K$98, X32:$X$98)-K32*$AZ$3)/Z32, 0)</f>
        <v>-11121.515661636902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0.18707617900000001</v>
      </c>
      <c r="Q33" s="5">
        <f t="shared" si="29"/>
        <v>50</v>
      </c>
      <c r="R33">
        <f t="shared" si="0"/>
        <v>250000</v>
      </c>
      <c r="S33">
        <f t="shared" si="1"/>
        <v>-15652.699148604384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-1696.9692475175652</v>
      </c>
      <c r="AC33">
        <f t="shared" si="2"/>
        <v>-1917.668678879807</v>
      </c>
      <c r="AE33">
        <f t="shared" si="3"/>
        <v>0</v>
      </c>
      <c r="AF33">
        <f t="shared" si="4"/>
        <v>0</v>
      </c>
      <c r="AG33">
        <f t="shared" si="5"/>
        <v>-6.1256804998094809</v>
      </c>
      <c r="AH33">
        <f t="shared" si="6"/>
        <v>-7136.2243322904733</v>
      </c>
      <c r="AI33">
        <f t="shared" si="7"/>
        <v>-7142.3500127902826</v>
      </c>
      <c r="AJ33">
        <f t="shared" si="8"/>
        <v>220.69943136224174</v>
      </c>
      <c r="AK33">
        <f t="shared" si="30"/>
        <v>-118.78784732622958</v>
      </c>
      <c r="AL33">
        <f t="shared" si="9"/>
        <v>-7040.4384287542707</v>
      </c>
      <c r="AN33">
        <f t="shared" si="10"/>
        <v>0</v>
      </c>
      <c r="AO33">
        <f t="shared" si="11"/>
        <v>0</v>
      </c>
      <c r="AP33">
        <f t="shared" si="12"/>
        <v>-0.52300760393831736</v>
      </c>
      <c r="AQ33">
        <f t="shared" si="13"/>
        <v>-609.28734192285083</v>
      </c>
      <c r="AR33">
        <f t="shared" si="14"/>
        <v>-609.8103495267892</v>
      </c>
      <c r="AS33">
        <f t="shared" si="15"/>
        <v>18.843209467242893</v>
      </c>
      <c r="AT33">
        <f t="shared" si="16"/>
        <v>-10.142048284923487</v>
      </c>
      <c r="AU33">
        <f t="shared" si="17"/>
        <v>-601.10918834446977</v>
      </c>
      <c r="AW33">
        <v>30</v>
      </c>
      <c r="AX33">
        <f>IF(Z33&gt;0, (R33*SUMPRODUCT(K33:$K$98, X33:$X$98)-K33*$AZ$3)/Z33, 0)</f>
        <v>-15652.699148604384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0.21155222800000001</v>
      </c>
      <c r="Q34" s="5">
        <f t="shared" si="29"/>
        <v>50</v>
      </c>
      <c r="R34">
        <f t="shared" si="0"/>
        <v>250000</v>
      </c>
      <c r="S34">
        <f t="shared" si="1"/>
        <v>-21689.949934944787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-1917.668678879807</v>
      </c>
      <c r="AC34">
        <f t="shared" si="2"/>
        <v>-2068.5802150901791</v>
      </c>
      <c r="AE34">
        <f t="shared" si="3"/>
        <v>0</v>
      </c>
      <c r="AF34">
        <f t="shared" si="4"/>
        <v>0</v>
      </c>
      <c r="AG34">
        <f t="shared" si="5"/>
        <v>-4.7685223370605367</v>
      </c>
      <c r="AH34">
        <f t="shared" si="6"/>
        <v>-6479.5067887542473</v>
      </c>
      <c r="AI34">
        <f t="shared" si="7"/>
        <v>-6484.2753110913081</v>
      </c>
      <c r="AJ34">
        <f t="shared" si="8"/>
        <v>150.91153621037211</v>
      </c>
      <c r="AK34">
        <f t="shared" si="30"/>
        <v>-134.23680752158651</v>
      </c>
      <c r="AL34">
        <f t="shared" si="9"/>
        <v>-6467.6005824025224</v>
      </c>
      <c r="AN34">
        <f t="shared" si="10"/>
        <v>0</v>
      </c>
      <c r="AO34">
        <f t="shared" si="11"/>
        <v>0</v>
      </c>
      <c r="AP34">
        <f t="shared" si="12"/>
        <v>-0.3635125928793228</v>
      </c>
      <c r="AQ34">
        <f t="shared" si="13"/>
        <v>-493.94385658077067</v>
      </c>
      <c r="AR34">
        <f t="shared" si="14"/>
        <v>-494.30736917364999</v>
      </c>
      <c r="AS34">
        <f t="shared" si="15"/>
        <v>11.504243861223156</v>
      </c>
      <c r="AT34">
        <f t="shared" si="16"/>
        <v>-10.233100846098651</v>
      </c>
      <c r="AU34">
        <f t="shared" si="17"/>
        <v>-493.03622615852549</v>
      </c>
      <c r="AW34">
        <v>31</v>
      </c>
      <c r="AX34">
        <f>IF(Z34&gt;0, (R34*SUMPRODUCT(K34:$K$98, X34:$X$98)-K34*$AZ$3)/Z34, 0)</f>
        <v>-21689.949934944787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0.23965956799999999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-30090.146254189036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-2068.5802150901791</v>
      </c>
      <c r="AC35">
        <f t="shared" ref="AC35:AC66" si="33">S35*Z35</f>
        <v>-2153.2599594276635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-3.5780151103916533</v>
      </c>
      <c r="AH35">
        <f t="shared" ref="AH35:AH66" si="37">-X35*R35</f>
        <v>-5714.1100164913933</v>
      </c>
      <c r="AI35">
        <f t="shared" ref="AI35:AI66" si="38">SUM(AE35:AH35)</f>
        <v>-5717.688031601785</v>
      </c>
      <c r="AJ35">
        <f t="shared" ref="AJ35:AJ66" si="39">AB35-AC35</f>
        <v>84.679744337484408</v>
      </c>
      <c r="AK35">
        <f t="shared" si="30"/>
        <v>-144.80061505631255</v>
      </c>
      <c r="AL35">
        <f t="shared" ref="AL35:AL66" si="40">SUM(AI35:AK35)</f>
        <v>-5777.808902320613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-0.2435341035522422</v>
      </c>
      <c r="AQ35">
        <f t="shared" ref="AQ35:AQ66" si="44">AH35*$K35</f>
        <v>-388.92531683936778</v>
      </c>
      <c r="AR35">
        <f t="shared" ref="AR35:AR66" si="45">AI35*$K35</f>
        <v>-389.16885094292002</v>
      </c>
      <c r="AS35">
        <f t="shared" ref="AS35:AS66" si="46">AJ35*$K35</f>
        <v>5.7636440847800028</v>
      </c>
      <c r="AT35">
        <f t="shared" ref="AT35:AT66" si="47">AK35*$K35</f>
        <v>-9.8557124253430999</v>
      </c>
      <c r="AU35">
        <f t="shared" ref="AU35:AU66" si="48">AL35*$K35</f>
        <v>-393.26091928348313</v>
      </c>
      <c r="AW35">
        <v>32</v>
      </c>
      <c r="AX35">
        <f>IF(Z35&gt;0, (R35*SUMPRODUCT(K35:$K$98, X35:$X$98)-K35*$AZ$3)/Z35, 0)</f>
        <v>-30090.146254189036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0.27212731099999998</v>
      </c>
      <c r="Q36" s="5">
        <f t="shared" si="29"/>
        <v>50</v>
      </c>
      <c r="R36">
        <f t="shared" si="31"/>
        <v>250000</v>
      </c>
      <c r="S36">
        <f t="shared" si="32"/>
        <v>-42373.38157065976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-2153.2599594276635</v>
      </c>
      <c r="AC36">
        <f t="shared" si="33"/>
        <v>-2176.7708903355256</v>
      </c>
      <c r="AE36">
        <f t="shared" si="34"/>
        <v>0</v>
      </c>
      <c r="AF36">
        <f t="shared" si="35"/>
        <v>0</v>
      </c>
      <c r="AG36">
        <f t="shared" si="36"/>
        <v>-2.5685593285794881</v>
      </c>
      <c r="AH36">
        <f t="shared" si="37"/>
        <v>-4868.3781535412436</v>
      </c>
      <c r="AI36">
        <f t="shared" si="38"/>
        <v>-4870.9467128698234</v>
      </c>
      <c r="AJ36">
        <f t="shared" si="39"/>
        <v>23.510930907862075</v>
      </c>
      <c r="AK36">
        <f t="shared" si="30"/>
        <v>-150.72819715993646</v>
      </c>
      <c r="AL36">
        <f t="shared" si="40"/>
        <v>-4998.1639791218986</v>
      </c>
      <c r="AN36">
        <f t="shared" si="41"/>
        <v>0</v>
      </c>
      <c r="AO36">
        <f t="shared" si="42"/>
        <v>0</v>
      </c>
      <c r="AP36">
        <f t="shared" si="43"/>
        <v>-0.15609507301808262</v>
      </c>
      <c r="AQ36">
        <f t="shared" si="44"/>
        <v>-295.85839614494284</v>
      </c>
      <c r="AR36">
        <f t="shared" si="45"/>
        <v>-296.01449121796099</v>
      </c>
      <c r="AS36">
        <f t="shared" si="46"/>
        <v>1.4287933457295083</v>
      </c>
      <c r="AT36">
        <f t="shared" si="47"/>
        <v>-9.1599709922122301</v>
      </c>
      <c r="AU36">
        <f t="shared" si="48"/>
        <v>-303.74566886444376</v>
      </c>
      <c r="AW36">
        <v>33</v>
      </c>
      <c r="AX36">
        <f>IF(Z36&gt;0, (R36*SUMPRODUCT(K36:$K$98, X36:$X$98)-K36*$AZ$3)/Z36, 0)</f>
        <v>-42373.38157065976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0.30842977500000002</v>
      </c>
      <c r="Q37" s="5">
        <f t="shared" ref="Q37:Q68" si="60">$C$8</f>
        <v>50</v>
      </c>
      <c r="R37">
        <f t="shared" si="31"/>
        <v>250000</v>
      </c>
      <c r="S37">
        <f t="shared" si="32"/>
        <v>-61301.861531778784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-2176.7708903355256</v>
      </c>
      <c r="AC37">
        <f t="shared" si="33"/>
        <v>-2146.3664418987678</v>
      </c>
      <c r="AE37">
        <f t="shared" si="34"/>
        <v>0</v>
      </c>
      <c r="AF37">
        <f t="shared" si="35"/>
        <v>0</v>
      </c>
      <c r="AG37">
        <f t="shared" si="36"/>
        <v>-1.7506535595057704</v>
      </c>
      <c r="AH37">
        <f t="shared" si="37"/>
        <v>-3961.1008789396133</v>
      </c>
      <c r="AI37">
        <f t="shared" si="38"/>
        <v>-3962.851532499119</v>
      </c>
      <c r="AJ37">
        <f t="shared" si="39"/>
        <v>-30.404448436757775</v>
      </c>
      <c r="AK37">
        <f t="shared" si="30"/>
        <v>-152.37396232348681</v>
      </c>
      <c r="AL37">
        <f t="shared" si="40"/>
        <v>-4145.6299432593632</v>
      </c>
      <c r="AN37">
        <f t="shared" si="41"/>
        <v>0</v>
      </c>
      <c r="AO37">
        <f t="shared" si="42"/>
        <v>0</v>
      </c>
      <c r="AP37">
        <f t="shared" si="43"/>
        <v>-9.4990851819933914E-2</v>
      </c>
      <c r="AQ37">
        <f t="shared" si="44"/>
        <v>-214.93021539989195</v>
      </c>
      <c r="AR37">
        <f t="shared" si="45"/>
        <v>-215.02520625171186</v>
      </c>
      <c r="AS37">
        <f t="shared" si="46"/>
        <v>-1.6497521399597963</v>
      </c>
      <c r="AT37">
        <f t="shared" si="47"/>
        <v>-8.2678451128690149</v>
      </c>
      <c r="AU37">
        <f t="shared" si="48"/>
        <v>-224.94280350454068</v>
      </c>
      <c r="AW37">
        <v>34</v>
      </c>
      <c r="AX37">
        <f>IF(Z37&gt;0, (R37*SUMPRODUCT(K37:$K$98, X37:$X$98)-K37*$AZ$3)/Z37, 0)</f>
        <v>-61301.861531778784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0.34883407700000002</v>
      </c>
      <c r="Q38" s="5">
        <f t="shared" si="60"/>
        <v>50</v>
      </c>
      <c r="R38">
        <f t="shared" si="31"/>
        <v>250000</v>
      </c>
      <c r="S38">
        <f t="shared" si="32"/>
        <v>-92207.813317289008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-2146.3664418987678</v>
      </c>
      <c r="AC38">
        <f t="shared" si="33"/>
        <v>-2069.9905460649979</v>
      </c>
      <c r="AE38">
        <f t="shared" si="34"/>
        <v>0</v>
      </c>
      <c r="AF38">
        <f t="shared" si="35"/>
        <v>0</v>
      </c>
      <c r="AG38">
        <f t="shared" si="36"/>
        <v>-1.1224594053337527</v>
      </c>
      <c r="AH38">
        <f t="shared" si="37"/>
        <v>-3053.4380928848004</v>
      </c>
      <c r="AI38">
        <f t="shared" si="38"/>
        <v>-3054.5605522901342</v>
      </c>
      <c r="AJ38">
        <f t="shared" si="39"/>
        <v>-76.375895833769846</v>
      </c>
      <c r="AK38">
        <f t="shared" si="30"/>
        <v>-150.24565093291375</v>
      </c>
      <c r="AL38">
        <f t="shared" si="40"/>
        <v>-3281.1820990568176</v>
      </c>
      <c r="AN38">
        <f t="shared" si="41"/>
        <v>0</v>
      </c>
      <c r="AO38">
        <f t="shared" si="42"/>
        <v>0</v>
      </c>
      <c r="AP38">
        <f t="shared" si="43"/>
        <v>-5.437937248543228E-2</v>
      </c>
      <c r="AQ38">
        <f t="shared" si="44"/>
        <v>-147.92877731272509</v>
      </c>
      <c r="AR38">
        <f t="shared" si="45"/>
        <v>-147.98315668521053</v>
      </c>
      <c r="AS38">
        <f t="shared" si="46"/>
        <v>-3.7001545612406441</v>
      </c>
      <c r="AT38">
        <f t="shared" si="47"/>
        <v>-7.2788950563141315</v>
      </c>
      <c r="AU38">
        <f t="shared" si="48"/>
        <v>-158.96220630276528</v>
      </c>
      <c r="AW38">
        <v>35</v>
      </c>
      <c r="AX38">
        <f>IF(Z38&gt;0, (R38*SUMPRODUCT(K38:$K$98, X38:$X$98)-K38*$AZ$3)/Z38, 0)</f>
        <v>-92207.813317289008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0.39293336200000001</v>
      </c>
      <c r="Q39" s="5">
        <f t="shared" si="60"/>
        <v>50</v>
      </c>
      <c r="R39">
        <f t="shared" si="31"/>
        <v>250000</v>
      </c>
      <c r="S39">
        <f t="shared" si="32"/>
        <v>-146066.40245223962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-2069.9905460649979</v>
      </c>
      <c r="AC39">
        <f t="shared" si="33"/>
        <v>-1957.8245812048103</v>
      </c>
      <c r="AE39">
        <f t="shared" si="34"/>
        <v>0</v>
      </c>
      <c r="AF39">
        <f t="shared" si="35"/>
        <v>0</v>
      </c>
      <c r="AG39">
        <f t="shared" si="36"/>
        <v>-0.67018306343410294</v>
      </c>
      <c r="AH39">
        <f t="shared" si="37"/>
        <v>-2205.2587392315609</v>
      </c>
      <c r="AI39">
        <f t="shared" si="38"/>
        <v>-2205.9289222949951</v>
      </c>
      <c r="AJ39">
        <f t="shared" si="39"/>
        <v>-112.16596486018761</v>
      </c>
      <c r="AK39">
        <f t="shared" si="30"/>
        <v>-144.89933822454987</v>
      </c>
      <c r="AL39">
        <f t="shared" si="40"/>
        <v>-2462.9942253797326</v>
      </c>
      <c r="AN39">
        <f t="shared" si="41"/>
        <v>0</v>
      </c>
      <c r="AO39">
        <f t="shared" si="42"/>
        <v>0</v>
      </c>
      <c r="AP39">
        <f t="shared" si="43"/>
        <v>-2.8989383130738171E-2</v>
      </c>
      <c r="AQ39">
        <f t="shared" si="44"/>
        <v>-95.390489527460716</v>
      </c>
      <c r="AR39">
        <f t="shared" si="45"/>
        <v>-95.419478910591465</v>
      </c>
      <c r="AS39">
        <f t="shared" si="46"/>
        <v>-4.8518416936697406</v>
      </c>
      <c r="AT39">
        <f t="shared" si="47"/>
        <v>-6.2677537830600771</v>
      </c>
      <c r="AU39">
        <f t="shared" si="48"/>
        <v>-106.53907438732128</v>
      </c>
      <c r="AW39">
        <v>36</v>
      </c>
      <c r="AX39">
        <f>IF(Z39&gt;0, (R39*SUMPRODUCT(K39:$K$98, X39:$X$98)-K39*$AZ$3)/Z39, 0)</f>
        <v>-146066.40245223962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0.441408258</v>
      </c>
      <c r="Q40" s="5">
        <f t="shared" si="60"/>
        <v>50</v>
      </c>
      <c r="R40">
        <f t="shared" si="31"/>
        <v>250000</v>
      </c>
      <c r="S40">
        <f t="shared" si="32"/>
        <v>-247647.69149593054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-1957.8245812048103</v>
      </c>
      <c r="AC40">
        <f t="shared" si="33"/>
        <v>-1820.9876223635995</v>
      </c>
      <c r="AE40">
        <f t="shared" si="34"/>
        <v>0</v>
      </c>
      <c r="AF40">
        <f t="shared" si="35"/>
        <v>0</v>
      </c>
      <c r="AG40">
        <f t="shared" si="36"/>
        <v>-0.36765689422821102</v>
      </c>
      <c r="AH40">
        <f t="shared" si="37"/>
        <v>-1479.1216928577544</v>
      </c>
      <c r="AI40">
        <f t="shared" si="38"/>
        <v>-1479.4893497519827</v>
      </c>
      <c r="AJ40">
        <f t="shared" si="39"/>
        <v>-136.83695884121084</v>
      </c>
      <c r="AK40">
        <f t="shared" ref="AK40:AK71" si="61">G40*SUM(AB40:AB40, AE40:AF40)</f>
        <v>-137.04772068433672</v>
      </c>
      <c r="AL40">
        <f t="shared" si="40"/>
        <v>-1753.3740292775303</v>
      </c>
      <c r="AN40">
        <f t="shared" si="41"/>
        <v>0</v>
      </c>
      <c r="AO40">
        <f t="shared" si="42"/>
        <v>0</v>
      </c>
      <c r="AP40">
        <f t="shared" si="43"/>
        <v>-1.4199407313568807E-2</v>
      </c>
      <c r="AQ40">
        <f t="shared" si="44"/>
        <v>-57.125683518900537</v>
      </c>
      <c r="AR40">
        <f t="shared" si="45"/>
        <v>-57.139882926214113</v>
      </c>
      <c r="AS40">
        <f t="shared" si="46"/>
        <v>-5.2848287211237412</v>
      </c>
      <c r="AT40">
        <f t="shared" si="47"/>
        <v>-5.2929686290207094</v>
      </c>
      <c r="AU40">
        <f t="shared" si="48"/>
        <v>-67.717680276358564</v>
      </c>
      <c r="AW40">
        <v>37</v>
      </c>
      <c r="AX40">
        <f>IF(Z40&gt;0, (R40*SUMPRODUCT(K40:$K$98, X40:$X$98)-K40*$AZ$3)/Z40, 0)</f>
        <v>-247647.69149593054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0.49593942699999999</v>
      </c>
      <c r="Q41" s="5">
        <f t="shared" si="60"/>
        <v>50</v>
      </c>
      <c r="R41">
        <f t="shared" si="31"/>
        <v>250000</v>
      </c>
      <c r="S41">
        <f t="shared" si="32"/>
        <v>-459899.64814750041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-1820.9876223635995</v>
      </c>
      <c r="AC41">
        <f t="shared" si="33"/>
        <v>-1670.7673698390431</v>
      </c>
      <c r="AE41">
        <f t="shared" si="34"/>
        <v>0</v>
      </c>
      <c r="AF41">
        <f t="shared" si="35"/>
        <v>0</v>
      </c>
      <c r="AG41">
        <f t="shared" si="36"/>
        <v>-0.18164477582979033</v>
      </c>
      <c r="AH41">
        <f t="shared" si="37"/>
        <v>-911.67774728069287</v>
      </c>
      <c r="AI41">
        <f t="shared" si="38"/>
        <v>-911.85939205652267</v>
      </c>
      <c r="AJ41">
        <f t="shared" si="39"/>
        <v>-150.22025252455637</v>
      </c>
      <c r="AK41">
        <f t="shared" si="61"/>
        <v>-127.46913356545197</v>
      </c>
      <c r="AL41">
        <f t="shared" si="40"/>
        <v>-1189.548778146531</v>
      </c>
      <c r="AN41">
        <f t="shared" si="41"/>
        <v>0</v>
      </c>
      <c r="AO41">
        <f t="shared" si="42"/>
        <v>0</v>
      </c>
      <c r="AP41">
        <f t="shared" si="43"/>
        <v>-6.2637208157162449E-3</v>
      </c>
      <c r="AQ41">
        <f t="shared" si="44"/>
        <v>-31.437705030495191</v>
      </c>
      <c r="AR41">
        <f t="shared" si="45"/>
        <v>-31.443968751310905</v>
      </c>
      <c r="AS41">
        <f t="shared" si="46"/>
        <v>-5.1800979047254154</v>
      </c>
      <c r="AT41">
        <f t="shared" si="47"/>
        <v>-4.3955630522696847</v>
      </c>
      <c r="AU41">
        <f t="shared" si="48"/>
        <v>-41.019629708306006</v>
      </c>
      <c r="AW41">
        <v>38</v>
      </c>
      <c r="AX41">
        <f>IF(Z41&gt;0, (R41*SUMPRODUCT(K41:$K$98, X41:$X$98)-K41*$AZ$3)/Z41, 0)</f>
        <v>-459899.64814750041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0.55722270799999996</v>
      </c>
      <c r="Q42" s="5">
        <f t="shared" si="60"/>
        <v>50</v>
      </c>
      <c r="R42">
        <f t="shared" si="31"/>
        <v>250000</v>
      </c>
      <c r="S42">
        <f t="shared" si="32"/>
        <v>-964916.23704196326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-1670.7673698390431</v>
      </c>
      <c r="AC42">
        <f t="shared" si="33"/>
        <v>-1517.0747748307376</v>
      </c>
      <c r="AE42">
        <f t="shared" si="34"/>
        <v>0</v>
      </c>
      <c r="AF42">
        <f t="shared" si="35"/>
        <v>0</v>
      </c>
      <c r="AG42">
        <f t="shared" si="36"/>
        <v>-7.8611734189563728E-2</v>
      </c>
      <c r="AH42">
        <f t="shared" si="37"/>
        <v>-506.08296940964351</v>
      </c>
      <c r="AI42">
        <f t="shared" si="38"/>
        <v>-506.16158114383308</v>
      </c>
      <c r="AJ42">
        <f t="shared" si="39"/>
        <v>-153.69259500830549</v>
      </c>
      <c r="AK42">
        <f t="shared" si="61"/>
        <v>-116.95371588873303</v>
      </c>
      <c r="AL42">
        <f t="shared" si="40"/>
        <v>-776.80789204087159</v>
      </c>
      <c r="AN42">
        <f t="shared" si="41"/>
        <v>0</v>
      </c>
      <c r="AO42">
        <f t="shared" si="42"/>
        <v>0</v>
      </c>
      <c r="AP42">
        <f t="shared" si="43"/>
        <v>-2.4203536897050965E-3</v>
      </c>
      <c r="AQ42">
        <f t="shared" si="44"/>
        <v>-15.58164051379185</v>
      </c>
      <c r="AR42">
        <f t="shared" si="45"/>
        <v>-15.584060867481556</v>
      </c>
      <c r="AS42">
        <f t="shared" si="46"/>
        <v>-4.73199635199102</v>
      </c>
      <c r="AT42">
        <f t="shared" si="47"/>
        <v>-3.6008537490525945</v>
      </c>
      <c r="AU42">
        <f t="shared" si="48"/>
        <v>-23.916910968525169</v>
      </c>
      <c r="AW42">
        <v>39</v>
      </c>
      <c r="AX42">
        <f>IF(Z42&gt;0, (R42*SUMPRODUCT(K42:$K$98, X42:$X$98)-K42*$AZ$3)/Z42, 0)</f>
        <v>-964916.23704196326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0.62633703200000002</v>
      </c>
      <c r="Q43" s="5">
        <f t="shared" si="60"/>
        <v>50</v>
      </c>
      <c r="R43">
        <f t="shared" si="31"/>
        <v>250000</v>
      </c>
      <c r="S43">
        <f t="shared" si="32"/>
        <v>-2391480.7945309081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-1517.0747748307376</v>
      </c>
      <c r="AC43">
        <f t="shared" si="33"/>
        <v>-1367.3615045956005</v>
      </c>
      <c r="AE43">
        <f t="shared" si="34"/>
        <v>0</v>
      </c>
      <c r="AF43">
        <f t="shared" si="35"/>
        <v>0</v>
      </c>
      <c r="AG43">
        <f t="shared" si="36"/>
        <v>-2.8588176575003819E-2</v>
      </c>
      <c r="AH43">
        <f t="shared" si="37"/>
        <v>-246.18720136332135</v>
      </c>
      <c r="AI43">
        <f t="shared" si="38"/>
        <v>-246.21578953989635</v>
      </c>
      <c r="AJ43">
        <f t="shared" si="39"/>
        <v>-149.71327023513709</v>
      </c>
      <c r="AK43">
        <f t="shared" si="61"/>
        <v>-106.19523423815164</v>
      </c>
      <c r="AL43">
        <f t="shared" si="40"/>
        <v>-502.12429401318514</v>
      </c>
      <c r="AN43">
        <f t="shared" si="41"/>
        <v>0</v>
      </c>
      <c r="AO43">
        <f t="shared" si="42"/>
        <v>0</v>
      </c>
      <c r="AP43">
        <f t="shared" si="43"/>
        <v>-7.8588661286420217E-4</v>
      </c>
      <c r="AQ43">
        <f t="shared" si="44"/>
        <v>-6.7676658321434777</v>
      </c>
      <c r="AR43">
        <f t="shared" si="45"/>
        <v>-6.7684517187563422</v>
      </c>
      <c r="AS43">
        <f t="shared" si="46"/>
        <v>-4.1156054334990104</v>
      </c>
      <c r="AT43">
        <f t="shared" si="47"/>
        <v>-2.9192982182260918</v>
      </c>
      <c r="AU43">
        <f t="shared" si="48"/>
        <v>-13.803355370481446</v>
      </c>
      <c r="AW43">
        <v>40</v>
      </c>
      <c r="AX43">
        <f>IF(Z43&gt;0, (R43*SUMPRODUCT(K43:$K$98, X43:$X$98)-K43*$AZ$3)/Z43, 0)</f>
        <v>-2391480.7945309081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0.70099715600000001</v>
      </c>
      <c r="Q44" s="5">
        <f t="shared" si="60"/>
        <v>50</v>
      </c>
      <c r="R44">
        <f t="shared" si="31"/>
        <v>250000</v>
      </c>
      <c r="S44">
        <f t="shared" si="32"/>
        <v>-7422747.9898642655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-1367.3615045956005</v>
      </c>
      <c r="AC44">
        <f t="shared" si="33"/>
        <v>-1226.5444286876289</v>
      </c>
      <c r="AE44">
        <f t="shared" si="34"/>
        <v>0</v>
      </c>
      <c r="AF44">
        <f t="shared" si="35"/>
        <v>0</v>
      </c>
      <c r="AG44">
        <f t="shared" si="36"/>
        <v>-8.2620643349502806E-3</v>
      </c>
      <c r="AH44">
        <f t="shared" si="37"/>
        <v>-100.20115237151749</v>
      </c>
      <c r="AI44">
        <f t="shared" si="38"/>
        <v>-100.20941443585245</v>
      </c>
      <c r="AJ44">
        <f t="shared" si="39"/>
        <v>-140.81707590797168</v>
      </c>
      <c r="AK44">
        <f t="shared" si="61"/>
        <v>-95.715305321692043</v>
      </c>
      <c r="AL44">
        <f t="shared" si="40"/>
        <v>-336.74179566551618</v>
      </c>
      <c r="AN44">
        <f t="shared" si="41"/>
        <v>0</v>
      </c>
      <c r="AO44">
        <f t="shared" si="42"/>
        <v>0</v>
      </c>
      <c r="AP44">
        <f t="shared" si="43"/>
        <v>-2.0278880908864403E-4</v>
      </c>
      <c r="AQ44">
        <f t="shared" si="44"/>
        <v>-2.4593941096262442</v>
      </c>
      <c r="AR44">
        <f t="shared" si="45"/>
        <v>-2.4595968984353331</v>
      </c>
      <c r="AS44">
        <f t="shared" si="46"/>
        <v>-3.4562944519718037</v>
      </c>
      <c r="AT44">
        <f t="shared" si="47"/>
        <v>-2.3492909266796076</v>
      </c>
      <c r="AU44">
        <f t="shared" si="48"/>
        <v>-8.265182277086744</v>
      </c>
      <c r="AW44">
        <v>41</v>
      </c>
      <c r="AX44">
        <f>IF(Z44&gt;0, (R44*SUMPRODUCT(K44:$K$98, X44:$X$98)-K44*$AZ$3)/Z44, 0)</f>
        <v>-7422747.9898642655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0.77900909500000004</v>
      </c>
      <c r="Q45" s="5">
        <f t="shared" si="60"/>
        <v>50</v>
      </c>
      <c r="R45">
        <f t="shared" si="31"/>
        <v>250000</v>
      </c>
      <c r="S45">
        <f t="shared" si="32"/>
        <v>-31471399.49486886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-1226.5444286876289</v>
      </c>
      <c r="AC45">
        <f t="shared" si="33"/>
        <v>-1097.2317319578663</v>
      </c>
      <c r="AE45">
        <f t="shared" si="34"/>
        <v>0</v>
      </c>
      <c r="AF45">
        <f t="shared" si="35"/>
        <v>0</v>
      </c>
      <c r="AG45">
        <f t="shared" si="36"/>
        <v>-1.7432204311993822E-3</v>
      </c>
      <c r="AH45">
        <f t="shared" si="37"/>
        <v>-32.181116302006984</v>
      </c>
      <c r="AI45">
        <f t="shared" si="38"/>
        <v>-32.182859522438186</v>
      </c>
      <c r="AJ45">
        <f t="shared" si="39"/>
        <v>-129.31269672976259</v>
      </c>
      <c r="AK45">
        <f t="shared" si="61"/>
        <v>-85.858110008134034</v>
      </c>
      <c r="AL45">
        <f t="shared" si="40"/>
        <v>-247.35366626033482</v>
      </c>
      <c r="AN45">
        <f t="shared" si="41"/>
        <v>0</v>
      </c>
      <c r="AO45">
        <f t="shared" si="42"/>
        <v>0</v>
      </c>
      <c r="AP45">
        <f t="shared" si="43"/>
        <v>-3.8202316387040364E-5</v>
      </c>
      <c r="AQ45">
        <f t="shared" si="44"/>
        <v>-0.70524252966193035</v>
      </c>
      <c r="AR45">
        <f t="shared" si="45"/>
        <v>-0.70528073197831742</v>
      </c>
      <c r="AS45">
        <f t="shared" si="46"/>
        <v>-2.8338610911833499</v>
      </c>
      <c r="AT45">
        <f t="shared" si="47"/>
        <v>-1.8815627812871263</v>
      </c>
      <c r="AU45">
        <f t="shared" si="48"/>
        <v>-5.4207046044487939</v>
      </c>
      <c r="AW45">
        <v>42</v>
      </c>
      <c r="AX45">
        <f>IF(Z45&gt;0, (R45*SUMPRODUCT(K45:$K$98, X45:$X$98)-K45*$AZ$3)/Z45, 0)</f>
        <v>-31471399.49486886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0.78135831499999997</v>
      </c>
      <c r="Q46" s="5">
        <f t="shared" si="60"/>
        <v>50</v>
      </c>
      <c r="R46">
        <f t="shared" si="31"/>
        <v>250000</v>
      </c>
      <c r="S46">
        <f t="shared" si="32"/>
        <v>-134762242.54554009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-1097.2317319578663</v>
      </c>
      <c r="AC46">
        <f t="shared" si="33"/>
        <v>-980.28332195235964</v>
      </c>
      <c r="AE46">
        <f t="shared" si="34"/>
        <v>0</v>
      </c>
      <c r="AF46">
        <f t="shared" si="35"/>
        <v>0</v>
      </c>
      <c r="AG46">
        <f t="shared" si="36"/>
        <v>-3.6370844809186566E-4</v>
      </c>
      <c r="AH46">
        <f t="shared" si="37"/>
        <v>-6.810398893977613</v>
      </c>
      <c r="AI46">
        <f t="shared" si="38"/>
        <v>-6.8107626024257053</v>
      </c>
      <c r="AJ46">
        <f t="shared" si="39"/>
        <v>-116.94841000550662</v>
      </c>
      <c r="AK46">
        <f t="shared" si="61"/>
        <v>-76.80622123705065</v>
      </c>
      <c r="AL46">
        <f t="shared" si="40"/>
        <v>-200.56539384498296</v>
      </c>
      <c r="AN46">
        <f t="shared" si="41"/>
        <v>0</v>
      </c>
      <c r="AO46">
        <f t="shared" si="42"/>
        <v>0</v>
      </c>
      <c r="AP46">
        <f t="shared" si="43"/>
        <v>-7.1166032695492971E-6</v>
      </c>
      <c r="AQ46">
        <f t="shared" si="44"/>
        <v>-0.13325757839854796</v>
      </c>
      <c r="AR46">
        <f t="shared" si="45"/>
        <v>-0.13326469500181751</v>
      </c>
      <c r="AS46">
        <f t="shared" si="46"/>
        <v>-2.2883038361637493</v>
      </c>
      <c r="AT46">
        <f t="shared" si="47"/>
        <v>-1.5028504508074032</v>
      </c>
      <c r="AU46">
        <f t="shared" si="48"/>
        <v>-3.9244189819729702</v>
      </c>
      <c r="AW46">
        <v>43</v>
      </c>
      <c r="AX46">
        <f>IF(Z46&gt;0, (R46*SUMPRODUCT(K46:$K$98, X46:$X$98)-K46*$AZ$3)/Z46, 0)</f>
        <v>-134762242.54554009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0.78389590600000003</v>
      </c>
      <c r="Q47" s="5">
        <f t="shared" si="60"/>
        <v>50</v>
      </c>
      <c r="R47">
        <f t="shared" si="31"/>
        <v>250000</v>
      </c>
      <c r="S47">
        <f t="shared" si="32"/>
        <v>-583876503.39787006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-980.28332195235964</v>
      </c>
      <c r="AC47">
        <f t="shared" si="33"/>
        <v>-875.36867548150065</v>
      </c>
      <c r="AE47">
        <f t="shared" si="34"/>
        <v>0</v>
      </c>
      <c r="AF47">
        <f t="shared" si="35"/>
        <v>0</v>
      </c>
      <c r="AG47">
        <f t="shared" si="36"/>
        <v>-7.496180017412E-5</v>
      </c>
      <c r="AH47">
        <f t="shared" si="37"/>
        <v>-1.4255478171841351</v>
      </c>
      <c r="AI47">
        <f t="shared" si="38"/>
        <v>-1.4256227789843092</v>
      </c>
      <c r="AJ47">
        <f t="shared" si="39"/>
        <v>-104.914646470859</v>
      </c>
      <c r="AK47">
        <f t="shared" si="61"/>
        <v>-68.619832536665186</v>
      </c>
      <c r="AL47">
        <f t="shared" si="40"/>
        <v>-174.96010178650849</v>
      </c>
      <c r="AN47">
        <f t="shared" si="41"/>
        <v>0</v>
      </c>
      <c r="AO47">
        <f t="shared" si="42"/>
        <v>0</v>
      </c>
      <c r="AP47">
        <f t="shared" si="43"/>
        <v>-1.3096080975249067E-6</v>
      </c>
      <c r="AQ47">
        <f t="shared" si="44"/>
        <v>-2.4904804319758521E-2</v>
      </c>
      <c r="AR47">
        <f t="shared" si="45"/>
        <v>-2.4906113927856046E-2</v>
      </c>
      <c r="AS47">
        <f t="shared" si="46"/>
        <v>-1.8328944909014488</v>
      </c>
      <c r="AT47">
        <f t="shared" si="47"/>
        <v>-1.1988117698892327</v>
      </c>
      <c r="AU47">
        <f t="shared" si="48"/>
        <v>-3.0566123747185374</v>
      </c>
      <c r="AW47">
        <v>44</v>
      </c>
      <c r="AX47">
        <f>IF(Z47&gt;0, (R47*SUMPRODUCT(K47:$K$98, X47:$X$98)-K47*$AZ$3)/Z47, 0)</f>
        <v>-583876503.39787006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0.78669207100000005</v>
      </c>
      <c r="Q48" s="5">
        <f t="shared" si="60"/>
        <v>50</v>
      </c>
      <c r="R48">
        <f t="shared" si="31"/>
        <v>250000</v>
      </c>
      <c r="S48">
        <f t="shared" si="32"/>
        <v>-2564251868.4345064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-875.36867548150065</v>
      </c>
      <c r="AC48">
        <f t="shared" si="33"/>
        <v>-781.60080881326894</v>
      </c>
      <c r="AE48">
        <f t="shared" si="34"/>
        <v>0</v>
      </c>
      <c r="AF48">
        <f t="shared" si="35"/>
        <v>0</v>
      </c>
      <c r="AG48">
        <f t="shared" si="36"/>
        <v>-1.5240328347512167E-5</v>
      </c>
      <c r="AH48">
        <f t="shared" si="37"/>
        <v>-0.29485926912433313</v>
      </c>
      <c r="AI48">
        <f t="shared" si="38"/>
        <v>-0.29487450945268062</v>
      </c>
      <c r="AJ48">
        <f t="shared" si="39"/>
        <v>-93.767866668231704</v>
      </c>
      <c r="AK48">
        <f t="shared" si="61"/>
        <v>-61.275807283705049</v>
      </c>
      <c r="AL48">
        <f t="shared" si="40"/>
        <v>-155.33854846138945</v>
      </c>
      <c r="AN48">
        <f t="shared" si="41"/>
        <v>0</v>
      </c>
      <c r="AO48">
        <f t="shared" si="42"/>
        <v>0</v>
      </c>
      <c r="AP48">
        <f t="shared" si="43"/>
        <v>-2.3772652688340949E-7</v>
      </c>
      <c r="AQ48">
        <f t="shared" si="44"/>
        <v>-4.5993674394653522E-3</v>
      </c>
      <c r="AR48">
        <f t="shared" si="45"/>
        <v>-4.5996051659922352E-3</v>
      </c>
      <c r="AS48">
        <f t="shared" si="46"/>
        <v>-1.4626396996193423</v>
      </c>
      <c r="AT48">
        <f t="shared" si="47"/>
        <v>-0.95581174600547425</v>
      </c>
      <c r="AU48">
        <f t="shared" si="48"/>
        <v>-2.423051050790809</v>
      </c>
      <c r="AW48">
        <v>45</v>
      </c>
      <c r="AX48">
        <f>IF(Z48&gt;0, (R48*SUMPRODUCT(K48:$K$98, X48:$X$98)-K48*$AZ$3)/Z48, 0)</f>
        <v>-2564251868.4345064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0.78978433000000003</v>
      </c>
      <c r="Q49" s="5">
        <f t="shared" si="60"/>
        <v>50</v>
      </c>
      <c r="R49">
        <f t="shared" si="31"/>
        <v>250000</v>
      </c>
      <c r="S49">
        <f t="shared" si="32"/>
        <v>-11435287311.647699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-781.60080881326894</v>
      </c>
      <c r="AC49">
        <f t="shared" si="33"/>
        <v>-697.86186222307333</v>
      </c>
      <c r="AE49">
        <f t="shared" si="34"/>
        <v>0</v>
      </c>
      <c r="AF49">
        <f t="shared" si="35"/>
        <v>0</v>
      </c>
      <c r="AG49">
        <f t="shared" si="36"/>
        <v>-3.0513525511171396E-6</v>
      </c>
      <c r="AH49">
        <f t="shared" si="37"/>
        <v>-6.018286256459953E-2</v>
      </c>
      <c r="AI49">
        <f t="shared" si="38"/>
        <v>-6.0185913917150648E-2</v>
      </c>
      <c r="AJ49">
        <f t="shared" si="39"/>
        <v>-83.73894659019561</v>
      </c>
      <c r="AK49">
        <f t="shared" si="61"/>
        <v>-54.712056616928834</v>
      </c>
      <c r="AL49">
        <f t="shared" si="40"/>
        <v>-138.51118912104158</v>
      </c>
      <c r="AN49">
        <f t="shared" si="41"/>
        <v>0</v>
      </c>
      <c r="AO49">
        <f t="shared" si="42"/>
        <v>0</v>
      </c>
      <c r="AP49">
        <f t="shared" si="43"/>
        <v>-4.2496942729227514E-8</v>
      </c>
      <c r="AQ49">
        <f t="shared" si="44"/>
        <v>-8.3818163284750261E-4</v>
      </c>
      <c r="AR49">
        <f t="shared" si="45"/>
        <v>-8.3822412979023177E-4</v>
      </c>
      <c r="AS49">
        <f t="shared" si="46"/>
        <v>-1.1662530493719963</v>
      </c>
      <c r="AT49">
        <f t="shared" si="47"/>
        <v>-0.76198836342153597</v>
      </c>
      <c r="AU49">
        <f t="shared" si="48"/>
        <v>-1.9290796369233223</v>
      </c>
      <c r="AW49">
        <v>46</v>
      </c>
      <c r="AX49">
        <f>IF(Z49&gt;0, (R49*SUMPRODUCT(K49:$K$98, X49:$X$98)-K49*$AZ$3)/Z49, 0)</f>
        <v>-11435287311.647699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0.79285550900000001</v>
      </c>
      <c r="Q50" s="5">
        <f t="shared" si="60"/>
        <v>50</v>
      </c>
      <c r="R50">
        <f t="shared" si="31"/>
        <v>250000</v>
      </c>
      <c r="S50">
        <f t="shared" si="32"/>
        <v>-51789881865.457283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-697.86186222307333</v>
      </c>
      <c r="AC50">
        <f t="shared" si="33"/>
        <v>-623.09167722824623</v>
      </c>
      <c r="AE50">
        <f t="shared" si="34"/>
        <v>0</v>
      </c>
      <c r="AF50">
        <f t="shared" si="35"/>
        <v>0</v>
      </c>
      <c r="AG50">
        <f t="shared" si="36"/>
        <v>-6.0155734555153984E-7</v>
      </c>
      <c r="AH50">
        <f t="shared" si="37"/>
        <v>-1.2096408400272141E-2</v>
      </c>
      <c r="AI50">
        <f t="shared" si="38"/>
        <v>-1.2097009957617692E-2</v>
      </c>
      <c r="AJ50">
        <f t="shared" si="39"/>
        <v>-74.770184994827105</v>
      </c>
      <c r="AK50">
        <f t="shared" si="61"/>
        <v>-48.850330355615135</v>
      </c>
      <c r="AL50">
        <f t="shared" si="40"/>
        <v>-123.63261236039986</v>
      </c>
      <c r="AN50">
        <f t="shared" si="41"/>
        <v>0</v>
      </c>
      <c r="AO50">
        <f t="shared" si="42"/>
        <v>0</v>
      </c>
      <c r="AP50">
        <f t="shared" si="43"/>
        <v>-7.4803911994729524E-9</v>
      </c>
      <c r="AQ50">
        <f t="shared" si="44"/>
        <v>-1.5041935338627467E-4</v>
      </c>
      <c r="AR50">
        <f t="shared" si="45"/>
        <v>-1.5042683377747412E-4</v>
      </c>
      <c r="AS50">
        <f t="shared" si="46"/>
        <v>-0.92977043328340336</v>
      </c>
      <c r="AT50">
        <f t="shared" si="47"/>
        <v>-0.60745593746919291</v>
      </c>
      <c r="AU50">
        <f t="shared" si="48"/>
        <v>-1.5373767975863737</v>
      </c>
      <c r="AW50">
        <v>47</v>
      </c>
      <c r="AX50">
        <f>IF(Z50&gt;0, (R50*SUMPRODUCT(K50:$K$98, X50:$X$98)-K50*$AZ$3)/Z50, 0)</f>
        <v>-51789881865.457283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0.79617230500000002</v>
      </c>
      <c r="Q51" s="5">
        <f t="shared" si="60"/>
        <v>50</v>
      </c>
      <c r="R51">
        <f t="shared" si="31"/>
        <v>250000</v>
      </c>
      <c r="S51">
        <f t="shared" si="32"/>
        <v>-238567439126.16357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-623.09167722824623</v>
      </c>
      <c r="AC51">
        <f t="shared" si="33"/>
        <v>-556.33198552576039</v>
      </c>
      <c r="AE51">
        <f t="shared" si="34"/>
        <v>0</v>
      </c>
      <c r="AF51">
        <f t="shared" si="35"/>
        <v>0</v>
      </c>
      <c r="AG51">
        <f t="shared" si="36"/>
        <v>-1.165984736985735E-7</v>
      </c>
      <c r="AH51">
        <f t="shared" si="37"/>
        <v>-2.3947164919872546E-3</v>
      </c>
      <c r="AI51">
        <f t="shared" si="38"/>
        <v>-2.3948330904609533E-3</v>
      </c>
      <c r="AJ51">
        <f t="shared" si="39"/>
        <v>-66.759691702485839</v>
      </c>
      <c r="AK51">
        <f t="shared" si="61"/>
        <v>-43.616417405977238</v>
      </c>
      <c r="AL51">
        <f t="shared" si="40"/>
        <v>-110.37850394155353</v>
      </c>
      <c r="AN51">
        <f t="shared" si="41"/>
        <v>0</v>
      </c>
      <c r="AO51">
        <f t="shared" si="42"/>
        <v>0</v>
      </c>
      <c r="AP51">
        <f t="shared" si="43"/>
        <v>-1.2945598070465426E-9</v>
      </c>
      <c r="AQ51">
        <f t="shared" si="44"/>
        <v>-2.6587858498152204E-5</v>
      </c>
      <c r="AR51">
        <f t="shared" si="45"/>
        <v>-2.658915305795925E-5</v>
      </c>
      <c r="AS51">
        <f t="shared" si="46"/>
        <v>-0.74121393588974638</v>
      </c>
      <c r="AT51">
        <f t="shared" si="47"/>
        <v>-0.48426072066013803</v>
      </c>
      <c r="AU51">
        <f t="shared" si="48"/>
        <v>-1.2255012457029424</v>
      </c>
      <c r="AW51">
        <v>48</v>
      </c>
      <c r="AX51">
        <f>IF(Z51&gt;0, (R51*SUMPRODUCT(K51:$K$98, X51:$X$98)-K51*$AZ$3)/Z51, 0)</f>
        <v>-238567439126.16357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0.79964768799999997</v>
      </c>
      <c r="Q52" s="5">
        <f t="shared" si="60"/>
        <v>50</v>
      </c>
      <c r="R52">
        <f t="shared" si="31"/>
        <v>250000</v>
      </c>
      <c r="S52">
        <f t="shared" si="32"/>
        <v>-1119012686333.7874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-556.33198552576039</v>
      </c>
      <c r="AC52">
        <f t="shared" si="33"/>
        <v>-496.72501021911961</v>
      </c>
      <c r="AE52">
        <f t="shared" si="34"/>
        <v>0</v>
      </c>
      <c r="AF52">
        <f t="shared" si="35"/>
        <v>0</v>
      </c>
      <c r="AG52">
        <f t="shared" si="36"/>
        <v>-2.2194789044194659E-8</v>
      </c>
      <c r="AH52">
        <f t="shared" si="37"/>
        <v>-4.6618849958696552E-4</v>
      </c>
      <c r="AI52">
        <f t="shared" si="38"/>
        <v>-4.662106943760097E-4</v>
      </c>
      <c r="AJ52">
        <f t="shared" si="39"/>
        <v>-59.606975306640777</v>
      </c>
      <c r="AK52">
        <f t="shared" si="61"/>
        <v>-38.94323898680323</v>
      </c>
      <c r="AL52">
        <f t="shared" si="40"/>
        <v>-98.550680504138384</v>
      </c>
      <c r="AN52">
        <f t="shared" si="41"/>
        <v>0</v>
      </c>
      <c r="AO52">
        <f t="shared" si="42"/>
        <v>0</v>
      </c>
      <c r="AP52">
        <f t="shared" si="43"/>
        <v>-2.2002004669069935E-10</v>
      </c>
      <c r="AQ52">
        <f t="shared" si="44"/>
        <v>-4.6213917709039899E-6</v>
      </c>
      <c r="AR52">
        <f t="shared" si="45"/>
        <v>-4.6216117909506807E-6</v>
      </c>
      <c r="AS52">
        <f t="shared" si="46"/>
        <v>-0.59089227944199807</v>
      </c>
      <c r="AT52">
        <f t="shared" si="47"/>
        <v>-0.38604977245344263</v>
      </c>
      <c r="AU52">
        <f t="shared" si="48"/>
        <v>-0.97694667350723163</v>
      </c>
      <c r="AW52">
        <v>49</v>
      </c>
      <c r="AX52">
        <f>IF(Z52&gt;0, (R52*SUMPRODUCT(K52:$K$98, X52:$X$98)-K52*$AZ$3)/Z52, 0)</f>
        <v>-1119012686333.7874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0.80323853099999998</v>
      </c>
      <c r="Q53" s="5">
        <f t="shared" si="60"/>
        <v>50</v>
      </c>
      <c r="R53">
        <f t="shared" si="31"/>
        <v>250000</v>
      </c>
      <c r="S53">
        <f t="shared" si="32"/>
        <v>-5349703471264.8877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-496.72501021911961</v>
      </c>
      <c r="AC53">
        <f t="shared" si="33"/>
        <v>-443.50447743470835</v>
      </c>
      <c r="AE53">
        <f t="shared" si="34"/>
        <v>0</v>
      </c>
      <c r="AF53">
        <f t="shared" si="35"/>
        <v>0</v>
      </c>
      <c r="AG53">
        <f t="shared" si="36"/>
        <v>-4.1451314060389021E-9</v>
      </c>
      <c r="AH53">
        <f t="shared" si="37"/>
        <v>-8.9138548738569055E-5</v>
      </c>
      <c r="AI53">
        <f t="shared" si="38"/>
        <v>-8.9142693869975089E-5</v>
      </c>
      <c r="AJ53">
        <f t="shared" si="39"/>
        <v>-53.220532784411262</v>
      </c>
      <c r="AK53">
        <f t="shared" si="61"/>
        <v>-34.770750715338373</v>
      </c>
      <c r="AL53">
        <f t="shared" si="40"/>
        <v>-87.991372642443508</v>
      </c>
      <c r="AN53">
        <f t="shared" si="41"/>
        <v>0</v>
      </c>
      <c r="AO53">
        <f t="shared" si="42"/>
        <v>0</v>
      </c>
      <c r="AP53">
        <f t="shared" si="43"/>
        <v>-3.6688631365538935E-11</v>
      </c>
      <c r="AQ53">
        <f t="shared" si="44"/>
        <v>-7.8896687095709247E-7</v>
      </c>
      <c r="AR53">
        <f t="shared" si="45"/>
        <v>-7.8900355958845801E-7</v>
      </c>
      <c r="AS53">
        <f t="shared" si="46"/>
        <v>-0.47105587667502746</v>
      </c>
      <c r="AT53">
        <f t="shared" si="47"/>
        <v>-0.307756529368306</v>
      </c>
      <c r="AU53">
        <f t="shared" si="48"/>
        <v>-0.77881319504689306</v>
      </c>
      <c r="AW53">
        <v>50</v>
      </c>
      <c r="AX53">
        <f>IF(Z53&gt;0, (R53*SUMPRODUCT(K53:$K$98, X53:$X$98)-K53*$AZ$3)/Z53, 0)</f>
        <v>-5349703471264.8877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0.80709142899999997</v>
      </c>
      <c r="Q54" s="5">
        <f t="shared" si="60"/>
        <v>50</v>
      </c>
      <c r="R54">
        <f t="shared" si="31"/>
        <v>250000</v>
      </c>
      <c r="S54">
        <f t="shared" si="32"/>
        <v>-26114254453277.77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-443.50447743470835</v>
      </c>
      <c r="AC54">
        <f t="shared" si="33"/>
        <v>-395.98614125420841</v>
      </c>
      <c r="AE54">
        <f t="shared" si="34"/>
        <v>0</v>
      </c>
      <c r="AF54">
        <f t="shared" si="35"/>
        <v>0</v>
      </c>
      <c r="AG54">
        <f t="shared" si="36"/>
        <v>-7.5818006208579622E-10</v>
      </c>
      <c r="AH54">
        <f t="shared" si="37"/>
        <v>-1.6727500149463584E-5</v>
      </c>
      <c r="AI54">
        <f t="shared" si="38"/>
        <v>-1.6728258329525668E-5</v>
      </c>
      <c r="AJ54">
        <f t="shared" si="39"/>
        <v>-47.518336180499944</v>
      </c>
      <c r="AK54">
        <f t="shared" si="61"/>
        <v>-31.045313420429586</v>
      </c>
      <c r="AL54">
        <f t="shared" si="40"/>
        <v>-78.563666329187868</v>
      </c>
      <c r="AN54">
        <f t="shared" si="41"/>
        <v>0</v>
      </c>
      <c r="AO54">
        <f t="shared" si="42"/>
        <v>0</v>
      </c>
      <c r="AP54">
        <f t="shared" si="43"/>
        <v>-5.9916652991218793E-12</v>
      </c>
      <c r="AQ54">
        <f t="shared" si="44"/>
        <v>-1.3219232105744214E-7</v>
      </c>
      <c r="AR54">
        <f t="shared" si="45"/>
        <v>-1.3219831272274126E-7</v>
      </c>
      <c r="AS54">
        <f t="shared" si="46"/>
        <v>-0.37552288724322952</v>
      </c>
      <c r="AT54">
        <f t="shared" si="47"/>
        <v>-0.24534162321522687</v>
      </c>
      <c r="AU54">
        <f t="shared" si="48"/>
        <v>-0.62086464265676922</v>
      </c>
      <c r="AW54">
        <v>51</v>
      </c>
      <c r="AX54">
        <f>IF(Z54&gt;0, (R54*SUMPRODUCT(K54:$K$98, X54:$X$98)-K54*$AZ$3)/Z54, 0)</f>
        <v>-26114254453277.77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0.81105379099999997</v>
      </c>
      <c r="Q55" s="5">
        <f t="shared" si="60"/>
        <v>50</v>
      </c>
      <c r="R55">
        <f t="shared" si="31"/>
        <v>250000</v>
      </c>
      <c r="S55">
        <f t="shared" si="32"/>
        <v>-130297807128170.23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-395.98614125420841</v>
      </c>
      <c r="AC55">
        <f t="shared" si="33"/>
        <v>-353.5590548065195</v>
      </c>
      <c r="AE55">
        <f t="shared" si="34"/>
        <v>0</v>
      </c>
      <c r="AF55">
        <f t="shared" si="35"/>
        <v>0</v>
      </c>
      <c r="AG55">
        <f t="shared" si="36"/>
        <v>-1.3567344784963786E-10</v>
      </c>
      <c r="AH55">
        <f t="shared" si="37"/>
        <v>-3.0746240680765017E-6</v>
      </c>
      <c r="AI55">
        <f t="shared" si="38"/>
        <v>-3.0747597415243512E-6</v>
      </c>
      <c r="AJ55">
        <f t="shared" si="39"/>
        <v>-42.427086447688907</v>
      </c>
      <c r="AK55">
        <f t="shared" si="61"/>
        <v>-27.719029887794591</v>
      </c>
      <c r="AL55">
        <f t="shared" si="40"/>
        <v>-70.146119410243244</v>
      </c>
      <c r="AN55">
        <f t="shared" si="41"/>
        <v>0</v>
      </c>
      <c r="AO55">
        <f t="shared" si="42"/>
        <v>0</v>
      </c>
      <c r="AP55">
        <f t="shared" si="43"/>
        <v>-9.5730874185242058E-13</v>
      </c>
      <c r="AQ55">
        <f t="shared" si="44"/>
        <v>-2.1694477032392626E-8</v>
      </c>
      <c r="AR55">
        <f t="shared" si="45"/>
        <v>-2.1695434341134479E-8</v>
      </c>
      <c r="AS55">
        <f t="shared" si="46"/>
        <v>-0.29936455062831491</v>
      </c>
      <c r="AT55">
        <f t="shared" si="47"/>
        <v>-0.19558484027517925</v>
      </c>
      <c r="AU55">
        <f t="shared" si="48"/>
        <v>-0.49494941259892855</v>
      </c>
      <c r="AW55">
        <v>52</v>
      </c>
      <c r="AX55">
        <f>IF(Z55&gt;0, (R55*SUMPRODUCT(K55:$K$98, X55:$X$98)-K55*$AZ$3)/Z55, 0)</f>
        <v>-130297807128170.23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0.81525055400000002</v>
      </c>
      <c r="Q56" s="5">
        <f t="shared" si="60"/>
        <v>50</v>
      </c>
      <c r="R56">
        <f t="shared" si="31"/>
        <v>250000</v>
      </c>
      <c r="S56">
        <f t="shared" si="32"/>
        <v>-665737891952942.5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-353.5590548065195</v>
      </c>
      <c r="AC56">
        <f t="shared" si="33"/>
        <v>-315.67772752474866</v>
      </c>
      <c r="AE56">
        <f t="shared" si="34"/>
        <v>0</v>
      </c>
      <c r="AF56">
        <f t="shared" si="35"/>
        <v>0</v>
      </c>
      <c r="AG56">
        <f t="shared" si="36"/>
        <v>-2.3708859848634112E-11</v>
      </c>
      <c r="AH56">
        <f t="shared" si="37"/>
        <v>-5.5303926761253682E-7</v>
      </c>
      <c r="AI56">
        <f t="shared" si="38"/>
        <v>-5.530629764723854E-7</v>
      </c>
      <c r="AJ56">
        <f t="shared" si="39"/>
        <v>-37.881327281770837</v>
      </c>
      <c r="AK56">
        <f t="shared" si="61"/>
        <v>-24.749133836456366</v>
      </c>
      <c r="AL56">
        <f t="shared" si="40"/>
        <v>-62.630461671290178</v>
      </c>
      <c r="AN56">
        <f t="shared" si="41"/>
        <v>0</v>
      </c>
      <c r="AO56">
        <f t="shared" si="42"/>
        <v>0</v>
      </c>
      <c r="AP56">
        <f t="shared" si="43"/>
        <v>-1.4936533240148888E-13</v>
      </c>
      <c r="AQ56">
        <f t="shared" si="44"/>
        <v>-3.4841360810010211E-9</v>
      </c>
      <c r="AR56">
        <f t="shared" si="45"/>
        <v>-3.4842854463334222E-9</v>
      </c>
      <c r="AS56">
        <f t="shared" si="46"/>
        <v>-0.23865158752360929</v>
      </c>
      <c r="AT56">
        <f t="shared" si="47"/>
        <v>-0.15591903725999748</v>
      </c>
      <c r="AU56">
        <f t="shared" si="48"/>
        <v>-0.39457062826789224</v>
      </c>
      <c r="AW56">
        <v>53</v>
      </c>
      <c r="AX56">
        <f>IF(Z56&gt;0, (R56*SUMPRODUCT(K56:$K$98, X56:$X$98)-K56*$AZ$3)/Z56, 0)</f>
        <v>-665737891952942.5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0.81969331899999998</v>
      </c>
      <c r="Q57" s="5">
        <f t="shared" si="60"/>
        <v>50</v>
      </c>
      <c r="R57">
        <f t="shared" si="31"/>
        <v>250000</v>
      </c>
      <c r="S57">
        <f t="shared" si="32"/>
        <v>-3490226153296101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-315.67772752474866</v>
      </c>
      <c r="AC57">
        <f t="shared" si="33"/>
        <v>-281.85511386442448</v>
      </c>
      <c r="AE57">
        <f t="shared" si="34"/>
        <v>0</v>
      </c>
      <c r="AF57">
        <f t="shared" si="35"/>
        <v>0</v>
      </c>
      <c r="AG57">
        <f t="shared" si="36"/>
        <v>-4.0377772311150395E-12</v>
      </c>
      <c r="AH57">
        <f t="shared" si="37"/>
        <v>-9.7169970095163662E-8</v>
      </c>
      <c r="AI57">
        <f t="shared" si="38"/>
        <v>-9.7174007872394774E-8</v>
      </c>
      <c r="AJ57">
        <f t="shared" si="39"/>
        <v>-33.82261366032418</v>
      </c>
      <c r="AK57">
        <f t="shared" si="61"/>
        <v>-22.097440926732407</v>
      </c>
      <c r="AL57">
        <f t="shared" si="40"/>
        <v>-55.920054684230593</v>
      </c>
      <c r="AN57">
        <f t="shared" si="41"/>
        <v>0</v>
      </c>
      <c r="AO57">
        <f t="shared" si="42"/>
        <v>0</v>
      </c>
      <c r="AP57">
        <f t="shared" si="43"/>
        <v>-2.2712423230142266E-14</v>
      </c>
      <c r="AQ57">
        <f t="shared" si="44"/>
        <v>-5.4657930830229753E-10</v>
      </c>
      <c r="AR57">
        <f t="shared" si="45"/>
        <v>-5.4660202072552762E-10</v>
      </c>
      <c r="AS57">
        <f t="shared" si="46"/>
        <v>-0.19025158453101088</v>
      </c>
      <c r="AT57">
        <f t="shared" si="47"/>
        <v>-0.12429770190477217</v>
      </c>
      <c r="AU57">
        <f t="shared" si="48"/>
        <v>-0.31454928698238505</v>
      </c>
      <c r="AW57">
        <v>54</v>
      </c>
      <c r="AX57">
        <f>IF(Z57&gt;0, (R57*SUMPRODUCT(K57:$K$98, X57:$X$98)-K57*$AZ$3)/Z57, 0)</f>
        <v>-3490226153296101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0.82421808699999999</v>
      </c>
      <c r="Q58" s="5">
        <f t="shared" si="60"/>
        <v>50</v>
      </c>
      <c r="R58">
        <f t="shared" si="31"/>
        <v>250000</v>
      </c>
      <c r="S58">
        <f t="shared" si="32"/>
        <v>-1.8797426659946588E+16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-281.85511386442448</v>
      </c>
      <c r="AC58">
        <f t="shared" si="33"/>
        <v>-251.65635166514215</v>
      </c>
      <c r="AE58">
        <f t="shared" si="34"/>
        <v>0</v>
      </c>
      <c r="AF58">
        <f t="shared" si="35"/>
        <v>0</v>
      </c>
      <c r="AG58">
        <f t="shared" si="36"/>
        <v>-6.6939043364209413E-13</v>
      </c>
      <c r="AH58">
        <f t="shared" si="37"/>
        <v>-1.6640045125808973E-8</v>
      </c>
      <c r="AI58">
        <f t="shared" si="38"/>
        <v>-1.6640714516242614E-8</v>
      </c>
      <c r="AJ58">
        <f t="shared" si="39"/>
        <v>-30.198762199282328</v>
      </c>
      <c r="AK58">
        <f t="shared" si="61"/>
        <v>-19.729857970509716</v>
      </c>
      <c r="AL58">
        <f t="shared" si="40"/>
        <v>-49.928620186432759</v>
      </c>
      <c r="AN58">
        <f t="shared" si="41"/>
        <v>0</v>
      </c>
      <c r="AO58">
        <f t="shared" si="42"/>
        <v>0</v>
      </c>
      <c r="AP58">
        <f t="shared" si="43"/>
        <v>-3.3618830106773416E-15</v>
      </c>
      <c r="AQ58">
        <f t="shared" si="44"/>
        <v>-8.3571384044117044E-11</v>
      </c>
      <c r="AR58">
        <f t="shared" si="45"/>
        <v>-8.3574745927127716E-11</v>
      </c>
      <c r="AS58">
        <f t="shared" si="46"/>
        <v>-0.15166739839538104</v>
      </c>
      <c r="AT58">
        <f t="shared" si="47"/>
        <v>-9.9089366953215546E-2</v>
      </c>
      <c r="AU58">
        <f t="shared" si="48"/>
        <v>-0.25075676543217135</v>
      </c>
      <c r="AW58">
        <v>55</v>
      </c>
      <c r="AX58">
        <f>IF(Z58&gt;0, (R58*SUMPRODUCT(K58:$K$98, X58:$X$98)-K58*$AZ$3)/Z58, 0)</f>
        <v>-1.8797426659946588E+16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0.82894669600000004</v>
      </c>
      <c r="Q59" s="5">
        <f t="shared" si="60"/>
        <v>50</v>
      </c>
      <c r="R59">
        <f t="shared" si="31"/>
        <v>250000</v>
      </c>
      <c r="S59">
        <f t="shared" si="32"/>
        <v>-1.0421032194826666E+17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-251.65635166514215</v>
      </c>
      <c r="AC59">
        <f t="shared" si="33"/>
        <v>-224.69317112966431</v>
      </c>
      <c r="AE59">
        <f t="shared" si="34"/>
        <v>0</v>
      </c>
      <c r="AF59">
        <f t="shared" si="35"/>
        <v>0</v>
      </c>
      <c r="AG59">
        <f t="shared" si="36"/>
        <v>-1.0780754100405199E-13</v>
      </c>
      <c r="AH59">
        <f t="shared" si="37"/>
        <v>-2.774444941508106E-9</v>
      </c>
      <c r="AI59">
        <f t="shared" si="38"/>
        <v>-2.7745527490491101E-9</v>
      </c>
      <c r="AJ59">
        <f t="shared" si="39"/>
        <v>-26.963180535477846</v>
      </c>
      <c r="AK59">
        <f t="shared" si="61"/>
        <v>-17.615944616559954</v>
      </c>
      <c r="AL59">
        <f t="shared" si="40"/>
        <v>-44.579125154812353</v>
      </c>
      <c r="AN59">
        <f t="shared" si="41"/>
        <v>0</v>
      </c>
      <c r="AO59">
        <f t="shared" si="42"/>
        <v>0</v>
      </c>
      <c r="AP59">
        <f t="shared" si="43"/>
        <v>-4.8343068440272582E-16</v>
      </c>
      <c r="AQ59">
        <f t="shared" si="44"/>
        <v>-1.2441168812676406E-11</v>
      </c>
      <c r="AR59">
        <f t="shared" si="45"/>
        <v>-1.2441652243360809E-11</v>
      </c>
      <c r="AS59">
        <f t="shared" si="46"/>
        <v>-0.12090832142670235</v>
      </c>
      <c r="AT59">
        <f t="shared" si="47"/>
        <v>-7.8993436665659708E-2</v>
      </c>
      <c r="AU59">
        <f t="shared" si="48"/>
        <v>-0.19990175810480371</v>
      </c>
      <c r="AW59">
        <v>56</v>
      </c>
      <c r="AX59">
        <f>IF(Z59&gt;0, (R59*SUMPRODUCT(K59:$K$98, X59:$X$98)-K59*$AZ$3)/Z59, 0)</f>
        <v>-1.0421032194826666E+17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0.83370721699999994</v>
      </c>
      <c r="Q60" s="5">
        <f t="shared" si="60"/>
        <v>50</v>
      </c>
      <c r="R60">
        <f t="shared" si="31"/>
        <v>250000</v>
      </c>
      <c r="S60">
        <f t="shared" si="32"/>
        <v>-5.9532454746139738E+17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-224.69317112966431</v>
      </c>
      <c r="AC60">
        <f t="shared" si="33"/>
        <v>-200.618902794354</v>
      </c>
      <c r="AE60">
        <f t="shared" si="34"/>
        <v>0</v>
      </c>
      <c r="AF60">
        <f t="shared" si="35"/>
        <v>0</v>
      </c>
      <c r="AG60">
        <f t="shared" si="36"/>
        <v>-1.6849540611909903E-14</v>
      </c>
      <c r="AH60">
        <f t="shared" si="37"/>
        <v>-4.493996249105078E-10</v>
      </c>
      <c r="AI60">
        <f t="shared" si="38"/>
        <v>-4.494164744511197E-10</v>
      </c>
      <c r="AJ60">
        <f t="shared" si="39"/>
        <v>-24.074268335310308</v>
      </c>
      <c r="AK60">
        <f t="shared" si="61"/>
        <v>-15.728521979076502</v>
      </c>
      <c r="AL60">
        <f t="shared" si="40"/>
        <v>-39.802790314836223</v>
      </c>
      <c r="AN60">
        <f t="shared" si="41"/>
        <v>0</v>
      </c>
      <c r="AO60">
        <f t="shared" si="42"/>
        <v>0</v>
      </c>
      <c r="AP60">
        <f t="shared" si="43"/>
        <v>-6.7461363440086371E-17</v>
      </c>
      <c r="AQ60">
        <f t="shared" si="44"/>
        <v>-1.7992841540437582E-12</v>
      </c>
      <c r="AR60">
        <f t="shared" si="45"/>
        <v>-1.7993516154071983E-12</v>
      </c>
      <c r="AS60">
        <f t="shared" si="46"/>
        <v>-9.6387373586587125E-2</v>
      </c>
      <c r="AT60">
        <f t="shared" si="47"/>
        <v>-6.2973084076598684E-2</v>
      </c>
      <c r="AU60">
        <f t="shared" si="48"/>
        <v>-0.15936045766498516</v>
      </c>
      <c r="AW60">
        <v>57</v>
      </c>
      <c r="AX60">
        <f>IF(Z60&gt;0, (R60*SUMPRODUCT(K60:$K$98, X60:$X$98)-K60*$AZ$3)/Z60, 0)</f>
        <v>-5.9532454746139738E+17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0.83838979800000002</v>
      </c>
      <c r="Q61" s="5">
        <f t="shared" si="60"/>
        <v>50</v>
      </c>
      <c r="R61">
        <f t="shared" si="31"/>
        <v>250000</v>
      </c>
      <c r="S61">
        <f t="shared" si="32"/>
        <v>-3.505963104772524E+18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-200.618902794354</v>
      </c>
      <c r="AC61">
        <f t="shared" si="33"/>
        <v>-179.12402035210334</v>
      </c>
      <c r="AE61">
        <f t="shared" si="34"/>
        <v>0</v>
      </c>
      <c r="AF61">
        <f t="shared" si="35"/>
        <v>0</v>
      </c>
      <c r="AG61">
        <f t="shared" si="36"/>
        <v>-2.5545622557788635E-15</v>
      </c>
      <c r="AH61">
        <f t="shared" si="37"/>
        <v>-7.0632414750059698E-11</v>
      </c>
      <c r="AI61">
        <f t="shared" si="38"/>
        <v>-7.063496931231548E-11</v>
      </c>
      <c r="AJ61">
        <f t="shared" si="39"/>
        <v>-21.494882442250656</v>
      </c>
      <c r="AK61">
        <f t="shared" si="61"/>
        <v>-14.043323195604781</v>
      </c>
      <c r="AL61">
        <f t="shared" si="40"/>
        <v>-35.538205637926069</v>
      </c>
      <c r="AN61">
        <f t="shared" si="41"/>
        <v>0</v>
      </c>
      <c r="AO61">
        <f t="shared" si="42"/>
        <v>0</v>
      </c>
      <c r="AP61">
        <f t="shared" si="43"/>
        <v>-9.1319919092383093E-18</v>
      </c>
      <c r="AQ61">
        <f t="shared" si="44"/>
        <v>-2.5249517351490442E-13</v>
      </c>
      <c r="AR61">
        <f t="shared" si="45"/>
        <v>-2.5250430550681366E-13</v>
      </c>
      <c r="AS61">
        <f t="shared" si="46"/>
        <v>-7.6839424096483477E-2</v>
      </c>
      <c r="AT61">
        <f t="shared" si="47"/>
        <v>-5.0201757076372845E-2</v>
      </c>
      <c r="AU61">
        <f t="shared" si="48"/>
        <v>-0.12704118117310881</v>
      </c>
      <c r="AW61">
        <v>58</v>
      </c>
      <c r="AX61">
        <f>IF(Z61&gt;0, (R61*SUMPRODUCT(K61:$K$98, X61:$X$98)-K61*$AZ$3)/Z61, 0)</f>
        <v>-3.505963104772524E+18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0.84318435700000005</v>
      </c>
      <c r="Q62" s="5">
        <f t="shared" si="60"/>
        <v>50</v>
      </c>
      <c r="R62">
        <f t="shared" si="31"/>
        <v>250000</v>
      </c>
      <c r="S62">
        <f t="shared" si="32"/>
        <v>-2.1321462323260461E+19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-179.12402035210334</v>
      </c>
      <c r="AC62">
        <f t="shared" si="33"/>
        <v>-159.93216102866393</v>
      </c>
      <c r="AE62">
        <f t="shared" si="34"/>
        <v>0</v>
      </c>
      <c r="AF62">
        <f t="shared" si="35"/>
        <v>0</v>
      </c>
      <c r="AG62">
        <f t="shared" si="36"/>
        <v>-3.7504970016570423E-16</v>
      </c>
      <c r="AH62">
        <f t="shared" si="37"/>
        <v>-1.0769834665276853E-11</v>
      </c>
      <c r="AI62">
        <f t="shared" si="38"/>
        <v>-1.077020971497702E-11</v>
      </c>
      <c r="AJ62">
        <f t="shared" si="39"/>
        <v>-19.191859323439417</v>
      </c>
      <c r="AK62">
        <f t="shared" si="61"/>
        <v>-12.538681424647235</v>
      </c>
      <c r="AL62">
        <f t="shared" si="40"/>
        <v>-31.730540748097425</v>
      </c>
      <c r="AN62">
        <f t="shared" si="41"/>
        <v>0</v>
      </c>
      <c r="AO62">
        <f t="shared" si="42"/>
        <v>0</v>
      </c>
      <c r="AP62">
        <f t="shared" si="43"/>
        <v>-1.1970707714514461E-18</v>
      </c>
      <c r="AQ62">
        <f t="shared" si="44"/>
        <v>-3.4374788955894224E-14</v>
      </c>
      <c r="AR62">
        <f t="shared" si="45"/>
        <v>-3.4375986026665674E-14</v>
      </c>
      <c r="AS62">
        <f t="shared" si="46"/>
        <v>-6.1255918444267213E-2</v>
      </c>
      <c r="AT62">
        <f t="shared" si="47"/>
        <v>-4.0020533383588387E-2</v>
      </c>
      <c r="AU62">
        <f t="shared" si="48"/>
        <v>-0.10127645182789</v>
      </c>
      <c r="AW62">
        <v>59</v>
      </c>
      <c r="AX62">
        <f>IF(Z62&gt;0, (R62*SUMPRODUCT(K62:$K$98, X62:$X$98)-K62*$AZ$3)/Z62, 0)</f>
        <v>-2.1321462323260461E+19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0.84806285100000001</v>
      </c>
      <c r="Q63" s="5">
        <f t="shared" si="60"/>
        <v>50</v>
      </c>
      <c r="R63">
        <f t="shared" si="31"/>
        <v>250000</v>
      </c>
      <c r="S63">
        <f t="shared" si="32"/>
        <v>-1.341228851333526E+20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-159.93216102866393</v>
      </c>
      <c r="AC63">
        <f t="shared" si="33"/>
        <v>-142.79657234702137</v>
      </c>
      <c r="AE63">
        <f t="shared" si="34"/>
        <v>0</v>
      </c>
      <c r="AF63">
        <f t="shared" si="35"/>
        <v>0</v>
      </c>
      <c r="AG63">
        <f t="shared" si="36"/>
        <v>-5.32334851748249E-17</v>
      </c>
      <c r="AH63">
        <f t="shared" si="37"/>
        <v>-1.5903285899461115E-12</v>
      </c>
      <c r="AI63">
        <f t="shared" si="38"/>
        <v>-1.5903818234312863E-12</v>
      </c>
      <c r="AJ63">
        <f t="shared" si="39"/>
        <v>-17.13558868164256</v>
      </c>
      <c r="AK63">
        <f t="shared" si="61"/>
        <v>-11.195251272006477</v>
      </c>
      <c r="AL63">
        <f t="shared" si="40"/>
        <v>-28.330839953650628</v>
      </c>
      <c r="AN63">
        <f t="shared" si="41"/>
        <v>0</v>
      </c>
      <c r="AO63">
        <f t="shared" si="42"/>
        <v>0</v>
      </c>
      <c r="AP63">
        <f t="shared" si="43"/>
        <v>-1.5170429683129365E-19</v>
      </c>
      <c r="AQ63">
        <f t="shared" si="44"/>
        <v>-4.5321038003834051E-15</v>
      </c>
      <c r="AR63">
        <f t="shared" si="45"/>
        <v>-4.5322555046802361E-15</v>
      </c>
      <c r="AS63">
        <f t="shared" si="46"/>
        <v>-4.8832843147535082E-2</v>
      </c>
      <c r="AT63">
        <f t="shared" si="47"/>
        <v>-3.1904124189722938E-2</v>
      </c>
      <c r="AU63">
        <f t="shared" si="48"/>
        <v>-8.0736967337262558E-2</v>
      </c>
      <c r="AW63">
        <v>60</v>
      </c>
      <c r="AX63">
        <f>IF(Z63&gt;0, (R63*SUMPRODUCT(K63:$K$98, X63:$X$98)-K63*$AZ$3)/Z63, 0)</f>
        <v>-1.341228851333526E+20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0.85299375700000002</v>
      </c>
      <c r="Q64" s="5">
        <f t="shared" si="60"/>
        <v>50</v>
      </c>
      <c r="R64">
        <f t="shared" si="31"/>
        <v>250000</v>
      </c>
      <c r="S64">
        <f t="shared" si="32"/>
        <v>-8.7406656360850627E+20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-142.79657234702137</v>
      </c>
      <c r="AC64">
        <f t="shared" si="33"/>
        <v>-127.49693959555482</v>
      </c>
      <c r="AE64">
        <f t="shared" si="34"/>
        <v>0</v>
      </c>
      <c r="AF64">
        <f t="shared" si="35"/>
        <v>0</v>
      </c>
      <c r="AG64">
        <f t="shared" si="36"/>
        <v>-7.2933198055989585E-18</v>
      </c>
      <c r="AH64">
        <f t="shared" si="37"/>
        <v>-2.2703915258738847E-13</v>
      </c>
      <c r="AI64">
        <f t="shared" si="38"/>
        <v>-2.2704644590719406E-13</v>
      </c>
      <c r="AJ64">
        <f t="shared" si="39"/>
        <v>-15.299632751466547</v>
      </c>
      <c r="AK64">
        <f t="shared" si="61"/>
        <v>-9.9957600642914972</v>
      </c>
      <c r="AL64">
        <f t="shared" si="40"/>
        <v>-25.295392815758269</v>
      </c>
      <c r="AN64">
        <f t="shared" si="41"/>
        <v>0</v>
      </c>
      <c r="AO64">
        <f t="shared" si="42"/>
        <v>0</v>
      </c>
      <c r="AP64">
        <f t="shared" si="43"/>
        <v>-1.8557531924832455E-20</v>
      </c>
      <c r="AQ64">
        <f t="shared" si="44"/>
        <v>-5.7769115226414451E-16</v>
      </c>
      <c r="AR64">
        <f t="shared" si="45"/>
        <v>-5.7770970979606933E-16</v>
      </c>
      <c r="AS64">
        <f t="shared" si="46"/>
        <v>-3.8929243580624211E-2</v>
      </c>
      <c r="AT64">
        <f t="shared" si="47"/>
        <v>-2.5433772472674535E-2</v>
      </c>
      <c r="AU64">
        <f t="shared" si="48"/>
        <v>-6.4363016053299318E-2</v>
      </c>
      <c r="AW64">
        <v>61</v>
      </c>
      <c r="AX64">
        <f>IF(Z64&gt;0, (R64*SUMPRODUCT(K64:$K$98, X64:$X$98)-K64*$AZ$3)/Z64, 0)</f>
        <v>-8.7406656360850627E+20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0.85794593600000002</v>
      </c>
      <c r="Q65" s="5">
        <f t="shared" si="60"/>
        <v>50</v>
      </c>
      <c r="R65">
        <f t="shared" si="31"/>
        <v>250000</v>
      </c>
      <c r="S65">
        <f t="shared" si="32"/>
        <v>-5.9098262560889624E+21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-127.49693959555482</v>
      </c>
      <c r="AC65">
        <f t="shared" si="33"/>
        <v>-113.83655321031678</v>
      </c>
      <c r="AE65">
        <f t="shared" si="34"/>
        <v>0</v>
      </c>
      <c r="AF65">
        <f t="shared" si="35"/>
        <v>0</v>
      </c>
      <c r="AG65">
        <f t="shared" si="36"/>
        <v>-9.6311252038103208E-19</v>
      </c>
      <c r="AH65">
        <f t="shared" si="37"/>
        <v>-3.1286370435809686E-14</v>
      </c>
      <c r="AI65">
        <f t="shared" si="38"/>
        <v>-3.128733354833007E-14</v>
      </c>
      <c r="AJ65">
        <f t="shared" si="39"/>
        <v>-13.660386385238041</v>
      </c>
      <c r="AK65">
        <f t="shared" si="61"/>
        <v>-8.924785771688839</v>
      </c>
      <c r="AL65">
        <f t="shared" si="40"/>
        <v>-22.585172156926912</v>
      </c>
      <c r="AN65">
        <f t="shared" si="41"/>
        <v>0</v>
      </c>
      <c r="AO65">
        <f t="shared" si="42"/>
        <v>0</v>
      </c>
      <c r="AP65">
        <f t="shared" si="43"/>
        <v>-2.1880334897177386E-21</v>
      </c>
      <c r="AQ65">
        <f t="shared" si="44"/>
        <v>-7.107749596919761E-17</v>
      </c>
      <c r="AR65">
        <f t="shared" si="45"/>
        <v>-7.107968400268733E-17</v>
      </c>
      <c r="AS65">
        <f t="shared" si="46"/>
        <v>-3.1034154640166102E-2</v>
      </c>
      <c r="AT65">
        <f t="shared" si="47"/>
        <v>-2.0275647698241819E-2</v>
      </c>
      <c r="AU65">
        <f t="shared" si="48"/>
        <v>-5.1309802338407998E-2</v>
      </c>
      <c r="AW65">
        <v>62</v>
      </c>
      <c r="AX65">
        <f>IF(Z65&gt;0, (R65*SUMPRODUCT(K65:$K$98, X65:$X$98)-K65*$AZ$3)/Z65, 0)</f>
        <v>-5.9098262560889624E+21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0.86292441799999997</v>
      </c>
      <c r="Q66" s="5">
        <f t="shared" si="60"/>
        <v>50</v>
      </c>
      <c r="R66">
        <f t="shared" si="31"/>
        <v>250000</v>
      </c>
      <c r="S66">
        <f t="shared" si="32"/>
        <v>-4.1523560252462286E+22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-113.83655321031678</v>
      </c>
      <c r="AC66">
        <f t="shared" si="33"/>
        <v>-101.63977965206854</v>
      </c>
      <c r="AE66">
        <f t="shared" si="34"/>
        <v>0</v>
      </c>
      <c r="AF66">
        <f t="shared" si="35"/>
        <v>0</v>
      </c>
      <c r="AG66">
        <f t="shared" si="36"/>
        <v>-1.2238808405890659E-19</v>
      </c>
      <c r="AH66">
        <f t="shared" si="37"/>
        <v>-4.1554665555915758E-15</v>
      </c>
      <c r="AI66">
        <f t="shared" si="38"/>
        <v>-4.1555889436756346E-15</v>
      </c>
      <c r="AJ66">
        <f t="shared" si="39"/>
        <v>-12.196773558248239</v>
      </c>
      <c r="AK66">
        <f t="shared" si="61"/>
        <v>-7.9685587247221754</v>
      </c>
      <c r="AL66">
        <f t="shared" si="40"/>
        <v>-20.165332282970418</v>
      </c>
      <c r="AN66">
        <f t="shared" si="41"/>
        <v>0</v>
      </c>
      <c r="AO66">
        <f t="shared" si="42"/>
        <v>0</v>
      </c>
      <c r="AP66">
        <f t="shared" si="43"/>
        <v>-2.4825502601908284E-22</v>
      </c>
      <c r="AQ66">
        <f t="shared" si="44"/>
        <v>-8.4290514539249463E-18</v>
      </c>
      <c r="AR66">
        <f t="shared" si="45"/>
        <v>-8.4292997089509665E-18</v>
      </c>
      <c r="AS66">
        <f t="shared" si="46"/>
        <v>-2.4740238074111978E-2</v>
      </c>
      <c r="AT66">
        <f t="shared" si="47"/>
        <v>-1.6163622208419812E-2</v>
      </c>
      <c r="AU66">
        <f t="shared" si="48"/>
        <v>-4.0903860282531797E-2</v>
      </c>
      <c r="AW66">
        <v>63</v>
      </c>
      <c r="AX66">
        <f>IF(Z66&gt;0, (R66*SUMPRODUCT(K66:$K$98, X66:$X$98)-K66*$AZ$3)/Z66, 0)</f>
        <v>-4.1523560252462286E+22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0.86793829099999997</v>
      </c>
      <c r="Q67" s="5">
        <f t="shared" si="60"/>
        <v>50</v>
      </c>
      <c r="R67">
        <f t="shared" ref="R67:R79" si="62">$C$6</f>
        <v>250000</v>
      </c>
      <c r="S67">
        <f t="shared" ref="S67:S79" si="63">AX67</f>
        <v>-3.0373659087691373E+23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-101.63977965206854</v>
      </c>
      <c r="AC67">
        <f t="shared" ref="AC67:AC79" si="64">S67*Z67</f>
        <v>-90.749803260775494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-1.4938898701465797E-20</v>
      </c>
      <c r="AH67">
        <f t="shared" ref="AH67:AH79" si="68">-X67*R67</f>
        <v>-5.3112652258425868E-16</v>
      </c>
      <c r="AI67">
        <f t="shared" ref="AI67:AI79" si="69">SUM(AE67:AH67)</f>
        <v>-5.3114146148296011E-16</v>
      </c>
      <c r="AJ67">
        <f t="shared" ref="AJ67:AJ79" si="70">AB67-AC67</f>
        <v>-10.889976391293047</v>
      </c>
      <c r="AK67">
        <f t="shared" si="61"/>
        <v>-7.1147845756447987</v>
      </c>
      <c r="AL67">
        <f t="shared" ref="AL67:AL79" si="71">SUM(AI67:AK67)</f>
        <v>-18.004760966937845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-2.7055743521186358E-23</v>
      </c>
      <c r="AQ67">
        <f t="shared" ref="AQ67:AQ79" si="75">AH67*$K67</f>
        <v>-9.6191983488912176E-19</v>
      </c>
      <c r="AR67">
        <f t="shared" ref="AR67:AR79" si="76">AI67*$K67</f>
        <v>-9.6194689063264287E-19</v>
      </c>
      <c r="AS67">
        <f t="shared" ref="AS67:AS79" si="77">AJ67*$K67</f>
        <v>-1.9722766321836675E-2</v>
      </c>
      <c r="AT67">
        <f t="shared" ref="AT67:AT79" si="78">AK67*$K67</f>
        <v>-1.2885540663599974E-2</v>
      </c>
      <c r="AU67">
        <f t="shared" ref="AU67:AU79" si="79">AL67*$K67</f>
        <v>-3.2608306985436646E-2</v>
      </c>
      <c r="AW67">
        <v>64</v>
      </c>
      <c r="AX67">
        <f>IF(Z67&gt;0, (R67*SUMPRODUCT(K67:$K$98, X67:$X$98)-K67*$AZ$3)/Z67, 0)</f>
        <v>-3.0373659087691373E+23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0.872959127</v>
      </c>
      <c r="Q68" s="5">
        <f t="shared" si="60"/>
        <v>50</v>
      </c>
      <c r="R68">
        <f t="shared" si="62"/>
        <v>250000</v>
      </c>
      <c r="S68">
        <f t="shared" si="63"/>
        <v>-2.3170827229862691E+24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-90.749803260775494</v>
      </c>
      <c r="AC68">
        <f t="shared" si="64"/>
        <v>-81.026610054263813</v>
      </c>
      <c r="AE68">
        <f t="shared" si="65"/>
        <v>0</v>
      </c>
      <c r="AF68">
        <f t="shared" si="66"/>
        <v>0</v>
      </c>
      <c r="AG68">
        <f t="shared" si="67"/>
        <v>-1.7484617456781228E-21</v>
      </c>
      <c r="AH68">
        <f t="shared" si="68"/>
        <v>-6.5205239843865073E-17</v>
      </c>
      <c r="AI68">
        <f t="shared" si="69"/>
        <v>-6.5206988305610755E-17</v>
      </c>
      <c r="AJ68">
        <f t="shared" si="70"/>
        <v>-9.7231932065116808</v>
      </c>
      <c r="AK68">
        <f t="shared" si="61"/>
        <v>-6.3524862282542855</v>
      </c>
      <c r="AL68">
        <f t="shared" si="71"/>
        <v>-16.075679434765966</v>
      </c>
      <c r="AN68">
        <f t="shared" si="72"/>
        <v>0</v>
      </c>
      <c r="AO68">
        <f t="shared" si="73"/>
        <v>0</v>
      </c>
      <c r="AP68">
        <f t="shared" si="74"/>
        <v>-2.8273462869497715E-24</v>
      </c>
      <c r="AQ68">
        <f t="shared" si="75"/>
        <v>-1.0543999216335154E-19</v>
      </c>
      <c r="AR68">
        <f t="shared" si="76"/>
        <v>-1.054428195096385E-19</v>
      </c>
      <c r="AS68">
        <f t="shared" si="77"/>
        <v>-1.5722868560137705E-2</v>
      </c>
      <c r="AT68">
        <f t="shared" si="78"/>
        <v>-1.0272274125956613E-2</v>
      </c>
      <c r="AU68">
        <f t="shared" si="79"/>
        <v>-2.5995142686094319E-2</v>
      </c>
      <c r="AW68">
        <v>65</v>
      </c>
      <c r="AX68">
        <f>IF(Z68&gt;0, (R68*SUMPRODUCT(K68:$K$98, X68:$X$98)-K68*$AZ$3)/Z68, 0)</f>
        <v>-2.3170827229862691E+24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0.877957722</v>
      </c>
      <c r="Q69" s="5">
        <f t="shared" ref="Q69:Q79" si="91">$C$8</f>
        <v>50</v>
      </c>
      <c r="R69">
        <f t="shared" si="62"/>
        <v>250000</v>
      </c>
      <c r="S69">
        <f t="shared" si="63"/>
        <v>-1.8464671521665851E+25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-81.026610054263813</v>
      </c>
      <c r="AC69">
        <f t="shared" si="64"/>
        <v>-72.345187548449829</v>
      </c>
      <c r="AE69">
        <f t="shared" si="65"/>
        <v>0</v>
      </c>
      <c r="AF69">
        <f t="shared" si="66"/>
        <v>0</v>
      </c>
      <c r="AG69">
        <f t="shared" si="67"/>
        <v>-1.9590163698163359E-22</v>
      </c>
      <c r="AH69">
        <f t="shared" si="68"/>
        <v>-7.6753774561985408E-18</v>
      </c>
      <c r="AI69">
        <f t="shared" si="69"/>
        <v>-7.6755733578355221E-18</v>
      </c>
      <c r="AJ69">
        <f t="shared" si="70"/>
        <v>-8.681422505813984</v>
      </c>
      <c r="AK69">
        <f t="shared" si="61"/>
        <v>-5.6718627037984675</v>
      </c>
      <c r="AL69">
        <f t="shared" si="71"/>
        <v>-14.353285209612451</v>
      </c>
      <c r="AN69">
        <f t="shared" si="72"/>
        <v>0</v>
      </c>
      <c r="AO69">
        <f t="shared" si="73"/>
        <v>0</v>
      </c>
      <c r="AP69">
        <f t="shared" si="74"/>
        <v>-2.8284135596847692E-25</v>
      </c>
      <c r="AQ69">
        <f t="shared" si="75"/>
        <v>-1.1081654041944553E-20</v>
      </c>
      <c r="AR69">
        <f t="shared" si="76"/>
        <v>-1.108193688330052E-20</v>
      </c>
      <c r="AS69">
        <f t="shared" si="77"/>
        <v>-1.2534174553681181E-2</v>
      </c>
      <c r="AT69">
        <f t="shared" si="78"/>
        <v>-8.1889940417383695E-3</v>
      </c>
      <c r="AU69">
        <f t="shared" si="79"/>
        <v>-2.0723168595419551E-2</v>
      </c>
      <c r="AW69">
        <v>66</v>
      </c>
      <c r="AX69">
        <f>IF(Z69&gt;0, (R69*SUMPRODUCT(K69:$K$98, X69:$X$98)-K69*$AZ$3)/Z69, 0)</f>
        <v>-1.8464671521665851E+25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0.88376105100000002</v>
      </c>
      <c r="Q70" s="5">
        <f t="shared" si="91"/>
        <v>50</v>
      </c>
      <c r="R70">
        <f t="shared" si="62"/>
        <v>250000</v>
      </c>
      <c r="S70">
        <f t="shared" si="63"/>
        <v>-1.5518144723579886E+26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-72.345187548449829</v>
      </c>
      <c r="AC70">
        <f t="shared" si="64"/>
        <v>-64.593917453973063</v>
      </c>
      <c r="AE70">
        <f t="shared" si="65"/>
        <v>0</v>
      </c>
      <c r="AF70">
        <f t="shared" si="66"/>
        <v>0</v>
      </c>
      <c r="AG70">
        <f t="shared" si="67"/>
        <v>-2.0812384020308284E-23</v>
      </c>
      <c r="AH70">
        <f t="shared" si="68"/>
        <v>-8.6565118295754476E-19</v>
      </c>
      <c r="AI70">
        <f t="shared" si="69"/>
        <v>-8.6567199534156512E-19</v>
      </c>
      <c r="AJ70">
        <f t="shared" si="70"/>
        <v>-7.7512700944767658</v>
      </c>
      <c r="AK70">
        <f t="shared" si="61"/>
        <v>-5.0641631283914883</v>
      </c>
      <c r="AL70">
        <f t="shared" si="71"/>
        <v>-12.815433222868254</v>
      </c>
      <c r="AN70">
        <f t="shared" si="72"/>
        <v>0</v>
      </c>
      <c r="AO70">
        <f t="shared" si="73"/>
        <v>0</v>
      </c>
      <c r="AP70">
        <f t="shared" si="74"/>
        <v>-2.6829257492701666E-26</v>
      </c>
      <c r="AQ70">
        <f t="shared" si="75"/>
        <v>-1.1159114911471708E-21</v>
      </c>
      <c r="AR70">
        <f t="shared" si="76"/>
        <v>-1.1159383204046636E-21</v>
      </c>
      <c r="AS70">
        <f t="shared" si="77"/>
        <v>-9.9921672143504243E-3</v>
      </c>
      <c r="AT70">
        <f t="shared" si="78"/>
        <v>-6.5282159133756117E-3</v>
      </c>
      <c r="AU70">
        <f t="shared" si="79"/>
        <v>-1.6520383127726038E-2</v>
      </c>
      <c r="AW70">
        <v>67</v>
      </c>
      <c r="AX70">
        <f>IF(Z70&gt;0, (R70*SUMPRODUCT(K70:$K$98, X70:$X$98)-K70*$AZ$3)/Z70, 0)</f>
        <v>-1.5518144723579886E+26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0.88953285599999998</v>
      </c>
      <c r="Q71" s="5">
        <f t="shared" si="91"/>
        <v>50</v>
      </c>
      <c r="R71">
        <f t="shared" si="62"/>
        <v>250000</v>
      </c>
      <c r="S71">
        <f t="shared" si="63"/>
        <v>-1.3791062240546205E+27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-64.593917453973063</v>
      </c>
      <c r="AC71">
        <f t="shared" si="64"/>
        <v>-57.673140583904519</v>
      </c>
      <c r="AE71">
        <f t="shared" si="65"/>
        <v>0</v>
      </c>
      <c r="AF71">
        <f t="shared" si="66"/>
        <v>0</v>
      </c>
      <c r="AG71">
        <f t="shared" si="67"/>
        <v>-2.0909607823516115E-24</v>
      </c>
      <c r="AH71">
        <f t="shared" si="68"/>
        <v>-9.2566496988767956E-20</v>
      </c>
      <c r="AI71">
        <f t="shared" si="69"/>
        <v>-9.2568587949550303E-20</v>
      </c>
      <c r="AJ71">
        <f t="shared" si="70"/>
        <v>-6.9207768700685435</v>
      </c>
      <c r="AK71">
        <f t="shared" si="61"/>
        <v>-4.5215742217781152</v>
      </c>
      <c r="AL71">
        <f t="shared" si="71"/>
        <v>-11.442351091846659</v>
      </c>
      <c r="AN71">
        <f t="shared" si="72"/>
        <v>0</v>
      </c>
      <c r="AO71">
        <f t="shared" si="73"/>
        <v>0</v>
      </c>
      <c r="AP71">
        <f t="shared" si="74"/>
        <v>-2.4066597106538726E-27</v>
      </c>
      <c r="AQ71">
        <f t="shared" si="75"/>
        <v>-1.0654243768679604E-22</v>
      </c>
      <c r="AR71">
        <f t="shared" si="76"/>
        <v>-1.0654484434650669E-22</v>
      </c>
      <c r="AS71">
        <f t="shared" si="77"/>
        <v>-7.9656945267461959E-3</v>
      </c>
      <c r="AT71">
        <f t="shared" si="78"/>
        <v>-5.2042537574741813E-3</v>
      </c>
      <c r="AU71">
        <f t="shared" si="79"/>
        <v>-1.3169948284220377E-2</v>
      </c>
      <c r="AW71">
        <v>68</v>
      </c>
      <c r="AX71">
        <f>IF(Z71&gt;0, (R71*SUMPRODUCT(K71:$K$98, X71:$X$98)-K71*$AZ$3)/Z71, 0)</f>
        <v>-1.3791062240546205E+27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0.89526598199999996</v>
      </c>
      <c r="Q72" s="5">
        <f t="shared" si="91"/>
        <v>50</v>
      </c>
      <c r="R72">
        <f t="shared" si="62"/>
        <v>250000</v>
      </c>
      <c r="S72">
        <f t="shared" si="63"/>
        <v>-1.2997916365227005E+28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-57.673140583904519</v>
      </c>
      <c r="AC72">
        <f t="shared" si="64"/>
        <v>-51.493875521343305</v>
      </c>
      <c r="AE72">
        <f t="shared" si="65"/>
        <v>0</v>
      </c>
      <c r="AF72">
        <f t="shared" si="66"/>
        <v>0</v>
      </c>
      <c r="AG72">
        <f t="shared" si="67"/>
        <v>-1.9808511639259183E-25</v>
      </c>
      <c r="AH72">
        <f t="shared" si="68"/>
        <v>-9.3598302906775166E-21</v>
      </c>
      <c r="AI72">
        <f t="shared" si="69"/>
        <v>-9.3600283757939097E-21</v>
      </c>
      <c r="AJ72">
        <f t="shared" si="70"/>
        <v>-6.179265062561214</v>
      </c>
      <c r="AK72">
        <f t="shared" ref="AK72:AK79" si="92">G72*SUM(AB72:AB72, AE72:AF72)</f>
        <v>-4.0371198408733164</v>
      </c>
      <c r="AL72">
        <f t="shared" si="71"/>
        <v>-10.21638490343453</v>
      </c>
      <c r="AN72">
        <f t="shared" si="72"/>
        <v>0</v>
      </c>
      <c r="AO72">
        <f t="shared" si="73"/>
        <v>0</v>
      </c>
      <c r="AP72">
        <f t="shared" si="74"/>
        <v>-2.0356477174014191E-28</v>
      </c>
      <c r="AQ72">
        <f t="shared" si="75"/>
        <v>-9.6187525410641711E-24</v>
      </c>
      <c r="AR72">
        <f t="shared" si="76"/>
        <v>-9.6189561058359129E-24</v>
      </c>
      <c r="AS72">
        <f t="shared" si="77"/>
        <v>-6.3502029071637548E-3</v>
      </c>
      <c r="AT72">
        <f t="shared" si="78"/>
        <v>-4.1487992326803089E-3</v>
      </c>
      <c r="AU72">
        <f t="shared" si="79"/>
        <v>-1.0499002139844064E-2</v>
      </c>
      <c r="AW72">
        <v>69</v>
      </c>
      <c r="AX72">
        <f>IF(Z72&gt;0, (R72*SUMPRODUCT(K72:$K$98, X72:$X$98)-K72*$AZ$3)/Z72, 0)</f>
        <v>-1.2997916365227005E+28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0.900953271</v>
      </c>
      <c r="Q73" s="5">
        <f t="shared" si="91"/>
        <v>50</v>
      </c>
      <c r="R73">
        <f t="shared" si="62"/>
        <v>250000</v>
      </c>
      <c r="S73">
        <f t="shared" si="63"/>
        <v>-1.3032800417579269E+29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-51.493875521343305</v>
      </c>
      <c r="AC73">
        <f t="shared" si="64"/>
        <v>-45.976674572627957</v>
      </c>
      <c r="AE73">
        <f t="shared" si="65"/>
        <v>0</v>
      </c>
      <c r="AF73">
        <f t="shared" si="66"/>
        <v>0</v>
      </c>
      <c r="AG73">
        <f t="shared" si="67"/>
        <v>-1.7638831678344588E-26</v>
      </c>
      <c r="AH73">
        <f t="shared" si="68"/>
        <v>-8.9232716775160663E-22</v>
      </c>
      <c r="AI73">
        <f t="shared" si="69"/>
        <v>-8.9234480658328494E-22</v>
      </c>
      <c r="AJ73">
        <f t="shared" si="70"/>
        <v>-5.5172009487153488</v>
      </c>
      <c r="AK73">
        <f t="shared" si="92"/>
        <v>-3.6045712864940316</v>
      </c>
      <c r="AL73">
        <f t="shared" si="71"/>
        <v>-9.1217722352093809</v>
      </c>
      <c r="AN73">
        <f t="shared" si="72"/>
        <v>0</v>
      </c>
      <c r="AO73">
        <f t="shared" si="73"/>
        <v>0</v>
      </c>
      <c r="AP73">
        <f t="shared" si="74"/>
        <v>-1.6184622377760074E-29</v>
      </c>
      <c r="AQ73">
        <f t="shared" si="75"/>
        <v>-8.1876047749843402E-25</v>
      </c>
      <c r="AR73">
        <f t="shared" si="76"/>
        <v>-8.1877666212081172E-25</v>
      </c>
      <c r="AS73">
        <f t="shared" si="77"/>
        <v>-5.0623428787976163E-3</v>
      </c>
      <c r="AT73">
        <f t="shared" si="78"/>
        <v>-3.307397347481113E-3</v>
      </c>
      <c r="AU73">
        <f t="shared" si="79"/>
        <v>-8.3697402262787306E-3</v>
      </c>
      <c r="AW73">
        <v>70</v>
      </c>
      <c r="AX73">
        <f>IF(Z73&gt;0, (R73*SUMPRODUCT(K73:$K$98, X73:$X$98)-K73*$AZ$3)/Z73, 0)</f>
        <v>-1.3032800417579269E+29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0.90658776299999999</v>
      </c>
      <c r="Q74" s="5">
        <f t="shared" si="91"/>
        <v>50</v>
      </c>
      <c r="R74">
        <f t="shared" si="62"/>
        <v>250000</v>
      </c>
      <c r="S74">
        <f t="shared" si="63"/>
        <v>-1.3950505780425488E+30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-45.976674572627957</v>
      </c>
      <c r="AC74">
        <f t="shared" si="64"/>
        <v>-41.05060229698924</v>
      </c>
      <c r="AE74">
        <f t="shared" si="65"/>
        <v>0</v>
      </c>
      <c r="AF74">
        <f t="shared" si="66"/>
        <v>0</v>
      </c>
      <c r="AG74">
        <f t="shared" si="67"/>
        <v>-1.4712944083571859E-27</v>
      </c>
      <c r="AH74">
        <f t="shared" si="68"/>
        <v>-7.995574476601978E-23</v>
      </c>
      <c r="AI74">
        <f t="shared" si="69"/>
        <v>-7.9957216060428134E-23</v>
      </c>
      <c r="AJ74">
        <f t="shared" si="70"/>
        <v>-4.9260722756387167</v>
      </c>
      <c r="AK74">
        <f t="shared" si="92"/>
        <v>-3.2183672200839575</v>
      </c>
      <c r="AL74">
        <f t="shared" si="71"/>
        <v>-8.1444394957226738</v>
      </c>
      <c r="AN74">
        <f t="shared" si="72"/>
        <v>0</v>
      </c>
      <c r="AO74">
        <f t="shared" si="73"/>
        <v>0</v>
      </c>
      <c r="AP74">
        <f t="shared" si="74"/>
        <v>-1.2053531763653805E-30</v>
      </c>
      <c r="AQ74">
        <f t="shared" si="75"/>
        <v>-6.5503484805594846E-26</v>
      </c>
      <c r="AR74">
        <f t="shared" si="76"/>
        <v>-6.5504690158771208E-26</v>
      </c>
      <c r="AS74">
        <f t="shared" si="77"/>
        <v>-4.0356687490414773E-3</v>
      </c>
      <c r="AT74">
        <f t="shared" si="78"/>
        <v>-2.6366369160404288E-3</v>
      </c>
      <c r="AU74">
        <f t="shared" si="79"/>
        <v>-6.6723056650819053E-3</v>
      </c>
      <c r="AW74">
        <v>71</v>
      </c>
      <c r="AX74">
        <f>IF(Z74&gt;0, (R74*SUMPRODUCT(K74:$K$98, X74:$X$98)-K74*$AZ$3)/Z74, 0)</f>
        <v>-1.3950505780425488E+30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0.91219363099999995</v>
      </c>
      <c r="Q75" s="5">
        <f t="shared" si="91"/>
        <v>50</v>
      </c>
      <c r="R75">
        <f t="shared" si="62"/>
        <v>250000</v>
      </c>
      <c r="S75">
        <f t="shared" si="63"/>
        <v>-1.6008726396836157E+31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-41.05060229698924</v>
      </c>
      <c r="AC75">
        <f t="shared" si="64"/>
        <v>-36.65232347945468</v>
      </c>
      <c r="AE75">
        <f t="shared" si="65"/>
        <v>0</v>
      </c>
      <c r="AF75">
        <f t="shared" si="66"/>
        <v>0</v>
      </c>
      <c r="AG75">
        <f t="shared" si="67"/>
        <v>-1.14476075644276E-28</v>
      </c>
      <c r="AH75">
        <f t="shared" si="68"/>
        <v>-6.7105269431466899E-24</v>
      </c>
      <c r="AI75">
        <f t="shared" si="69"/>
        <v>-6.710641419222334E-24</v>
      </c>
      <c r="AJ75">
        <f t="shared" si="70"/>
        <v>-4.3982788175345604</v>
      </c>
      <c r="AK75">
        <f t="shared" si="92"/>
        <v>-2.8735421607892468</v>
      </c>
      <c r="AL75">
        <f t="shared" si="71"/>
        <v>-7.2718209783238077</v>
      </c>
      <c r="AN75">
        <f t="shared" si="72"/>
        <v>0</v>
      </c>
      <c r="AO75">
        <f t="shared" si="73"/>
        <v>0</v>
      </c>
      <c r="AP75">
        <f t="shared" si="74"/>
        <v>-8.3735851799649066E-32</v>
      </c>
      <c r="AQ75">
        <f t="shared" si="75"/>
        <v>-4.908551297259462E-27</v>
      </c>
      <c r="AR75">
        <f t="shared" si="76"/>
        <v>-4.9086350331112614E-27</v>
      </c>
      <c r="AS75">
        <f t="shared" si="77"/>
        <v>-3.2172104185598451E-3</v>
      </c>
      <c r="AT75">
        <f t="shared" si="78"/>
        <v>-2.1019108067924326E-3</v>
      </c>
      <c r="AU75">
        <f t="shared" si="79"/>
        <v>-5.3191212253522781E-3</v>
      </c>
      <c r="AW75">
        <v>72</v>
      </c>
      <c r="AX75">
        <f>IF(Z75&gt;0, (R75*SUMPRODUCT(K75:$K$98, X75:$X$98)-K75*$AZ$3)/Z75, 0)</f>
        <v>-1.6008726396836157E+31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0.91779930600000004</v>
      </c>
      <c r="Q76" s="5">
        <f t="shared" si="91"/>
        <v>50</v>
      </c>
      <c r="R76">
        <f t="shared" si="62"/>
        <v>250000</v>
      </c>
      <c r="S76">
        <f t="shared" si="63"/>
        <v>-1.9796909031734324E+32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-36.65232347945468</v>
      </c>
      <c r="AC76">
        <f t="shared" si="64"/>
        <v>-32.725288820941678</v>
      </c>
      <c r="AE76">
        <f t="shared" si="65"/>
        <v>0</v>
      </c>
      <c r="AF76">
        <f t="shared" si="66"/>
        <v>0</v>
      </c>
      <c r="AG76">
        <f t="shared" si="67"/>
        <v>-8.265252107913221E-30</v>
      </c>
      <c r="AH76">
        <f t="shared" si="68"/>
        <v>-5.253303138996001E-25</v>
      </c>
      <c r="AI76">
        <f t="shared" si="69"/>
        <v>-5.2533857915170798E-25</v>
      </c>
      <c r="AJ76">
        <f t="shared" si="70"/>
        <v>-3.9270346585130014</v>
      </c>
      <c r="AK76">
        <f t="shared" si="92"/>
        <v>-2.5656626435618279</v>
      </c>
      <c r="AL76">
        <f t="shared" si="71"/>
        <v>-6.4926973020748289</v>
      </c>
      <c r="AN76">
        <f t="shared" si="72"/>
        <v>0</v>
      </c>
      <c r="AO76">
        <f t="shared" si="73"/>
        <v>0</v>
      </c>
      <c r="AP76">
        <f t="shared" si="74"/>
        <v>-5.3980237612641149E-33</v>
      </c>
      <c r="AQ76">
        <f t="shared" si="75"/>
        <v>-3.4309244048677123E-28</v>
      </c>
      <c r="AR76">
        <f t="shared" si="76"/>
        <v>-3.4309783851053251E-28</v>
      </c>
      <c r="AS76">
        <f t="shared" si="77"/>
        <v>-2.5647404484692646E-3</v>
      </c>
      <c r="AT76">
        <f t="shared" si="78"/>
        <v>-1.6756304263332532E-3</v>
      </c>
      <c r="AU76">
        <f t="shared" si="79"/>
        <v>-4.240370874802518E-3</v>
      </c>
      <c r="AW76">
        <v>73</v>
      </c>
      <c r="AX76">
        <f>IF(Z76&gt;0, (R76*SUMPRODUCT(K76:$K$98, X76:$X$98)-K76*$AZ$3)/Z76, 0)</f>
        <v>-1.9796909031734324E+32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0.92340517499999997</v>
      </c>
      <c r="Q77" s="5">
        <f t="shared" si="91"/>
        <v>50</v>
      </c>
      <c r="R77">
        <f t="shared" si="62"/>
        <v>250000</v>
      </c>
      <c r="S77">
        <f t="shared" si="63"/>
        <v>-2.654232012093594E+33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-32.725288820941678</v>
      </c>
      <c r="AC77">
        <f t="shared" si="64"/>
        <v>-29.219007875840784</v>
      </c>
      <c r="AE77">
        <f t="shared" si="65"/>
        <v>0</v>
      </c>
      <c r="AF77">
        <f t="shared" si="66"/>
        <v>0</v>
      </c>
      <c r="AG77">
        <f t="shared" si="67"/>
        <v>-5.5042301770736201E-31</v>
      </c>
      <c r="AH77">
        <f t="shared" si="68"/>
        <v>-3.8160882845633631E-26</v>
      </c>
      <c r="AI77">
        <f t="shared" si="69"/>
        <v>-3.8161433268651339E-26</v>
      </c>
      <c r="AJ77">
        <f t="shared" si="70"/>
        <v>-3.5062809451008938</v>
      </c>
      <c r="AK77">
        <f t="shared" si="92"/>
        <v>-2.2907702174659175</v>
      </c>
      <c r="AL77">
        <f t="shared" si="71"/>
        <v>-5.7970511625668113</v>
      </c>
      <c r="AN77">
        <f t="shared" si="72"/>
        <v>0</v>
      </c>
      <c r="AO77">
        <f t="shared" si="73"/>
        <v>0</v>
      </c>
      <c r="AP77">
        <f t="shared" si="74"/>
        <v>-3.2096468547073699E-34</v>
      </c>
      <c r="AQ77">
        <f t="shared" si="75"/>
        <v>-2.2252513731804675E-29</v>
      </c>
      <c r="AR77">
        <f t="shared" si="76"/>
        <v>-2.2252834696490147E-29</v>
      </c>
      <c r="AS77">
        <f t="shared" si="77"/>
        <v>-2.0445953830271557E-3</v>
      </c>
      <c r="AT77">
        <f t="shared" si="78"/>
        <v>-1.3358023169110754E-3</v>
      </c>
      <c r="AU77">
        <f t="shared" si="79"/>
        <v>-3.3803976999382313E-3</v>
      </c>
      <c r="AW77">
        <v>74</v>
      </c>
      <c r="AX77">
        <f>IF(Z77&gt;0, (R77*SUMPRODUCT(K77:$K$98, X77:$X$98)-K77*$AZ$3)/Z77, 0)</f>
        <v>-2.654232012093594E+33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0.92901104300000004</v>
      </c>
      <c r="Q78" s="5">
        <f t="shared" si="91"/>
        <v>50</v>
      </c>
      <c r="R78">
        <f t="shared" si="62"/>
        <v>250000</v>
      </c>
      <c r="S78">
        <f t="shared" si="63"/>
        <v>-3.8857034574273056E+34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-29.219007875840784</v>
      </c>
      <c r="AC78">
        <f t="shared" si="64"/>
        <v>-26.088399889143556</v>
      </c>
      <c r="AE78">
        <f t="shared" si="65"/>
        <v>0</v>
      </c>
      <c r="AF78">
        <f t="shared" si="66"/>
        <v>0</v>
      </c>
      <c r="AG78">
        <f t="shared" si="67"/>
        <v>-3.3569725758764522E-32</v>
      </c>
      <c r="AH78">
        <f t="shared" si="68"/>
        <v>-2.5567453088576193E-27</v>
      </c>
      <c r="AI78">
        <f t="shared" si="69"/>
        <v>-2.5567788785833779E-27</v>
      </c>
      <c r="AJ78">
        <f t="shared" si="70"/>
        <v>-3.1306079866972283</v>
      </c>
      <c r="AK78">
        <f t="shared" si="92"/>
        <v>-2.0453305513088549</v>
      </c>
      <c r="AL78">
        <f t="shared" si="71"/>
        <v>-5.1759385380060827</v>
      </c>
      <c r="AN78">
        <f t="shared" si="72"/>
        <v>0</v>
      </c>
      <c r="AO78">
        <f t="shared" si="73"/>
        <v>0</v>
      </c>
      <c r="AP78">
        <f t="shared" si="74"/>
        <v>-1.7477947679190441E-35</v>
      </c>
      <c r="AQ78">
        <f t="shared" si="75"/>
        <v>-1.3311595411398944E-30</v>
      </c>
      <c r="AR78">
        <f t="shared" si="76"/>
        <v>-1.3311770190875735E-30</v>
      </c>
      <c r="AS78">
        <f t="shared" si="77"/>
        <v>-1.6299389214183332E-3</v>
      </c>
      <c r="AT78">
        <f t="shared" si="78"/>
        <v>-1.0648934286599772E-3</v>
      </c>
      <c r="AU78">
        <f t="shared" si="79"/>
        <v>-2.69483235007831E-3</v>
      </c>
      <c r="AW78">
        <v>75</v>
      </c>
      <c r="AX78">
        <f>IF(Z78&gt;0, (R78*SUMPRODUCT(K78:$K$98, X78:$X$98)-K78*$AZ$3)/Z78, 0)</f>
        <v>-3.8857034574273056E+34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-26.088399889143556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-1.6784862879382261E-28</v>
      </c>
      <c r="AI79">
        <f t="shared" si="69"/>
        <v>-1.6784862879382261E-28</v>
      </c>
      <c r="AJ79">
        <f t="shared" si="70"/>
        <v>-26.088399889143556</v>
      </c>
      <c r="AK79">
        <f t="shared" si="92"/>
        <v>-1.826187992240049</v>
      </c>
      <c r="AL79">
        <f t="shared" si="71"/>
        <v>-27.914587881383603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-7.8026552139243029E-32</v>
      </c>
      <c r="AR79">
        <f t="shared" si="76"/>
        <v>-7.8026552139243029E-32</v>
      </c>
      <c r="AS79">
        <f t="shared" si="77"/>
        <v>-1.2127521736743543E-2</v>
      </c>
      <c r="AT79">
        <f t="shared" si="78"/>
        <v>-8.4892652157204809E-4</v>
      </c>
      <c r="AU79">
        <f t="shared" si="79"/>
        <v>-1.2976448258315591E-2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64252.8592547515</v>
      </c>
      <c r="AO81" s="6">
        <f t="shared" si="93"/>
        <v>-6425.2859254751502</v>
      </c>
      <c r="AP81" s="6">
        <f t="shared" si="93"/>
        <v>-2935.5156616737027</v>
      </c>
      <c r="AQ81" s="6">
        <f t="shared" si="93"/>
        <v>-50107.738382021344</v>
      </c>
      <c r="AR81" s="6">
        <f t="shared" si="93"/>
        <v>4784.3192855812904</v>
      </c>
      <c r="AS81" s="6">
        <f t="shared" si="93"/>
        <v>-7050.7390591074509</v>
      </c>
      <c r="AT81" s="6">
        <f t="shared" si="93"/>
        <v>1616.9408053076036</v>
      </c>
      <c r="AU81" s="6">
        <f t="shared" si="93"/>
        <v>-649.47896821854636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F8A-65D7-4C05-9499-631D6EE129D6}">
  <sheetPr codeName="Sheet3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110153.64731618152</v>
      </c>
      <c r="K3">
        <v>1</v>
      </c>
      <c r="L3" s="2">
        <v>0</v>
      </c>
      <c r="O3">
        <f>$C$3</f>
        <v>110153.64731618152</v>
      </c>
      <c r="P3" s="2">
        <f>O3*C5</f>
        <v>11015.364731618152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110153.64731618152</v>
      </c>
      <c r="AF3">
        <f t="shared" ref="AF3:AF34" si="4">-$Z3*P3</f>
        <v>-11015.364731618152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96618.374380563357</v>
      </c>
      <c r="AJ3">
        <f t="shared" ref="AJ3:AJ34" si="8">AB3-AC3</f>
        <v>0</v>
      </c>
      <c r="AL3">
        <f t="shared" ref="AL3:AL34" si="9">SUM(AI3:AK3)</f>
        <v>96618.374380563357</v>
      </c>
      <c r="AN3">
        <f t="shared" ref="AN3:AN34" si="10">AE3*$K3</f>
        <v>110153.64731618152</v>
      </c>
      <c r="AO3">
        <f t="shared" ref="AO3:AO34" si="11">AF3*$K3</f>
        <v>-11015.364731618152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96618.374380563357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96618.374380563357</v>
      </c>
      <c r="AW3">
        <v>0</v>
      </c>
      <c r="AX3">
        <f>IF(Z3&gt;0, (R3*SUMPRODUCT(K3:$K$98, X3:$X$98)-K3*$AZ$3)/Z3, 0)</f>
        <v>0</v>
      </c>
      <c r="AZ3">
        <f>C6*ABS(SUMPRODUCT(X4:X69, K4:K69))/1</f>
        <v>96615.563271552295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2.0768709E-2</v>
      </c>
      <c r="R4">
        <f t="shared" si="0"/>
        <v>250000</v>
      </c>
      <c r="S4">
        <f t="shared" si="1"/>
        <v>6686.4297024058178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6480.6968926435366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-5192.1772499999997</v>
      </c>
      <c r="AI4">
        <f t="shared" si="7"/>
        <v>-5192.1772499999997</v>
      </c>
      <c r="AJ4">
        <f t="shared" si="8"/>
        <v>-6480.6968926435366</v>
      </c>
      <c r="AK4">
        <f>G4*SUM(AB4, AE4:AF4)</f>
        <v>0</v>
      </c>
      <c r="AL4">
        <f t="shared" si="9"/>
        <v>-11672.874142643537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-4843.9007836551909</v>
      </c>
      <c r="AR4">
        <f t="shared" si="14"/>
        <v>-4843.9007836551909</v>
      </c>
      <c r="AS4">
        <f t="shared" si="15"/>
        <v>-6045.9901974470904</v>
      </c>
      <c r="AT4">
        <f t="shared" si="16"/>
        <v>0</v>
      </c>
      <c r="AU4">
        <f t="shared" si="17"/>
        <v>-10889.890981102282</v>
      </c>
      <c r="AW4">
        <v>1</v>
      </c>
      <c r="AX4">
        <f>IF(Z4&gt;0, (R4*SUMPRODUCT(K4:$K$98, X4:$X$98)-K4*$AZ$3)/Z4, 0)</f>
        <v>6686.4297024058178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2.4225090000000001E-2</v>
      </c>
      <c r="Q5" s="5">
        <f t="shared" ref="Q5:Q36" si="29">$C$8</f>
        <v>50</v>
      </c>
      <c r="R5">
        <f t="shared" si="0"/>
        <v>250000</v>
      </c>
      <c r="S5">
        <f t="shared" si="1"/>
        <v>9780.2778797771971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6480.6968926435366</v>
      </c>
      <c r="AC5">
        <f t="shared" si="2"/>
        <v>9154.919702462852</v>
      </c>
      <c r="AE5">
        <f t="shared" si="3"/>
        <v>0</v>
      </c>
      <c r="AF5">
        <f t="shared" si="4"/>
        <v>0</v>
      </c>
      <c r="AG5">
        <f t="shared" si="5"/>
        <v>-46.802963141735447</v>
      </c>
      <c r="AH5">
        <f t="shared" si="6"/>
        <v>-5869.9288138227976</v>
      </c>
      <c r="AI5">
        <f t="shared" si="7"/>
        <v>-5916.7317769645333</v>
      </c>
      <c r="AJ5">
        <f t="shared" si="8"/>
        <v>-2674.2228098193154</v>
      </c>
      <c r="AK5">
        <f>G5*SUM(AB5, AE5:AF5)</f>
        <v>265.70857259838499</v>
      </c>
      <c r="AL5">
        <f t="shared" si="9"/>
        <v>-8325.2460141854644</v>
      </c>
      <c r="AN5">
        <f t="shared" si="10"/>
        <v>0</v>
      </c>
      <c r="AO5">
        <f t="shared" si="11"/>
        <v>0</v>
      </c>
      <c r="AP5">
        <f t="shared" si="12"/>
        <v>-40.021589033321291</v>
      </c>
      <c r="AQ5">
        <f t="shared" si="13"/>
        <v>-5019.4231918658006</v>
      </c>
      <c r="AR5">
        <f t="shared" si="14"/>
        <v>-5059.4447808991217</v>
      </c>
      <c r="AS5">
        <f t="shared" si="15"/>
        <v>-2286.749365718767</v>
      </c>
      <c r="AT5">
        <f t="shared" si="16"/>
        <v>227.20953079315373</v>
      </c>
      <c r="AU5">
        <f t="shared" si="17"/>
        <v>-7118.9846158247365</v>
      </c>
      <c r="AW5">
        <v>2</v>
      </c>
      <c r="AX5">
        <f>IF(Z5&gt;0, (R5*SUMPRODUCT(K5:$K$98, X5:$X$98)-K5*$AZ$3)/Z5, 0)</f>
        <v>9780.2778797771971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2.7828815E-2</v>
      </c>
      <c r="Q6" s="5">
        <f t="shared" si="29"/>
        <v>50</v>
      </c>
      <c r="R6">
        <f t="shared" si="0"/>
        <v>250000</v>
      </c>
      <c r="S6">
        <f t="shared" si="1"/>
        <v>13570.238117644962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9154.919702462852</v>
      </c>
      <c r="AC6">
        <f t="shared" si="2"/>
        <v>12222.024785039641</v>
      </c>
      <c r="AE6">
        <f t="shared" si="3"/>
        <v>0</v>
      </c>
      <c r="AF6">
        <f t="shared" si="4"/>
        <v>0</v>
      </c>
      <c r="AG6">
        <f t="shared" si="5"/>
        <v>-45.032462507594914</v>
      </c>
      <c r="AH6">
        <f t="shared" si="6"/>
        <v>-6512.3550136158719</v>
      </c>
      <c r="AI6">
        <f t="shared" si="7"/>
        <v>-6557.3874761234665</v>
      </c>
      <c r="AJ6">
        <f t="shared" si="8"/>
        <v>-3067.1050825767888</v>
      </c>
      <c r="AK6">
        <f>G6*SUM(AB6, AE6:AF6)</f>
        <v>535.56280259407686</v>
      </c>
      <c r="AL6">
        <f t="shared" si="9"/>
        <v>-9088.9297561061776</v>
      </c>
      <c r="AN6">
        <f t="shared" si="10"/>
        <v>0</v>
      </c>
      <c r="AO6">
        <f t="shared" si="11"/>
        <v>0</v>
      </c>
      <c r="AP6">
        <f t="shared" si="12"/>
        <v>-34.738493230287553</v>
      </c>
      <c r="AQ6">
        <f t="shared" si="13"/>
        <v>-5023.695973001024</v>
      </c>
      <c r="AR6">
        <f t="shared" si="14"/>
        <v>-5058.4344662313106</v>
      </c>
      <c r="AS6">
        <f t="shared" si="15"/>
        <v>-2365.9956221515708</v>
      </c>
      <c r="AT6">
        <f t="shared" si="16"/>
        <v>413.13851733447655</v>
      </c>
      <c r="AU6">
        <f t="shared" si="17"/>
        <v>-7011.291571048404</v>
      </c>
      <c r="AW6">
        <v>3</v>
      </c>
      <c r="AX6">
        <f>IF(Z6&gt;0, (R6*SUMPRODUCT(K6:$K$98, X6:$X$98)-K6*$AZ$3)/Z6, 0)</f>
        <v>13570.238117644962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3.1684449000000003E-2</v>
      </c>
      <c r="Q7" s="5">
        <f t="shared" si="29"/>
        <v>50</v>
      </c>
      <c r="R7">
        <f t="shared" si="0"/>
        <v>250000</v>
      </c>
      <c r="S7">
        <f t="shared" si="1"/>
        <v>16125.851084917789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12222.024785039641</v>
      </c>
      <c r="AC7">
        <f t="shared" si="2"/>
        <v>13918.321768129288</v>
      </c>
      <c r="AE7">
        <f t="shared" si="3"/>
        <v>0</v>
      </c>
      <c r="AF7">
        <f t="shared" si="4"/>
        <v>0</v>
      </c>
      <c r="AG7">
        <f t="shared" si="5"/>
        <v>-43.155309120852657</v>
      </c>
      <c r="AH7">
        <f t="shared" si="6"/>
        <v>-7134.1438083315161</v>
      </c>
      <c r="AI7">
        <f t="shared" si="7"/>
        <v>-7177.2991174523686</v>
      </c>
      <c r="AJ7">
        <f t="shared" si="8"/>
        <v>-1696.2969830896473</v>
      </c>
      <c r="AK7">
        <f>G7*SUM(AB7, AE7:AF7)</f>
        <v>600.10141694544632</v>
      </c>
      <c r="AL7">
        <f t="shared" si="9"/>
        <v>-8273.4946835965693</v>
      </c>
      <c r="AN7">
        <f t="shared" si="10"/>
        <v>0</v>
      </c>
      <c r="AO7">
        <f t="shared" si="11"/>
        <v>0</v>
      </c>
      <c r="AP7">
        <f t="shared" si="12"/>
        <v>-30.288816559815107</v>
      </c>
      <c r="AQ7">
        <f t="shared" si="13"/>
        <v>-5007.1422850145173</v>
      </c>
      <c r="AR7">
        <f t="shared" si="14"/>
        <v>-5037.4311015743324</v>
      </c>
      <c r="AS7">
        <f t="shared" si="15"/>
        <v>-1190.5563695045773</v>
      </c>
      <c r="AT7">
        <f t="shared" si="16"/>
        <v>421.18483462242011</v>
      </c>
      <c r="AU7">
        <f t="shared" si="17"/>
        <v>-5806.8026364564894</v>
      </c>
      <c r="AW7">
        <v>4</v>
      </c>
      <c r="AX7">
        <f>IF(Z7&gt;0, (R7*SUMPRODUCT(K7:$K$98, X7:$X$98)-K7*$AZ$3)/Z7, 0)</f>
        <v>16125.851084917789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3.5933631000000001E-2</v>
      </c>
      <c r="Q8" s="5">
        <f t="shared" si="29"/>
        <v>50</v>
      </c>
      <c r="R8">
        <f t="shared" si="0"/>
        <v>250000</v>
      </c>
      <c r="S8">
        <f t="shared" si="1"/>
        <v>16302.256070393041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13918.321768129288</v>
      </c>
      <c r="AC8">
        <f t="shared" si="2"/>
        <v>13424.265263815265</v>
      </c>
      <c r="AE8">
        <f t="shared" si="3"/>
        <v>0</v>
      </c>
      <c r="AF8">
        <f t="shared" si="4"/>
        <v>0</v>
      </c>
      <c r="AG8">
        <f t="shared" si="5"/>
        <v>-41.173029076004482</v>
      </c>
      <c r="AH8">
        <f t="shared" si="6"/>
        <v>-7753.6347681982697</v>
      </c>
      <c r="AI8">
        <f t="shared" si="7"/>
        <v>-7794.807797274274</v>
      </c>
      <c r="AJ8">
        <f t="shared" si="8"/>
        <v>494.05650431402319</v>
      </c>
      <c r="AK8">
        <f t="shared" ref="AK8:AK39" si="30">G8*SUM(AB8:AB8, AE8:AF8)</f>
        <v>296.46025366115384</v>
      </c>
      <c r="AL8">
        <f t="shared" si="9"/>
        <v>-7004.2910392990971</v>
      </c>
      <c r="AN8">
        <f t="shared" si="10"/>
        <v>0</v>
      </c>
      <c r="AO8">
        <f t="shared" si="11"/>
        <v>0</v>
      </c>
      <c r="AP8">
        <f t="shared" si="12"/>
        <v>-26.974275400475939</v>
      </c>
      <c r="AQ8">
        <f t="shared" si="13"/>
        <v>-5079.7496391630993</v>
      </c>
      <c r="AR8">
        <f t="shared" si="14"/>
        <v>-5106.7239145635749</v>
      </c>
      <c r="AS8">
        <f t="shared" si="15"/>
        <v>323.6783037303835</v>
      </c>
      <c r="AT8">
        <f t="shared" si="16"/>
        <v>194.22424599339064</v>
      </c>
      <c r="AU8">
        <f t="shared" si="17"/>
        <v>-4588.8213648398005</v>
      </c>
      <c r="AW8">
        <v>5</v>
      </c>
      <c r="AX8">
        <f>IF(Z8&gt;0, (R8*SUMPRODUCT(K8:$K$98, X8:$X$98)-K8*$AZ$3)/Z8, 0)</f>
        <v>16302.256070393041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4.1016489000000003E-2</v>
      </c>
      <c r="Q9" s="5">
        <f t="shared" si="29"/>
        <v>50</v>
      </c>
      <c r="R9">
        <f t="shared" si="0"/>
        <v>250000</v>
      </c>
      <c r="S9">
        <f t="shared" si="1"/>
        <v>14966.40540951311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13424.265263815265</v>
      </c>
      <c r="AC9">
        <f t="shared" si="2"/>
        <v>11695.505197317958</v>
      </c>
      <c r="AE9">
        <f t="shared" si="3"/>
        <v>0</v>
      </c>
      <c r="AF9">
        <f t="shared" si="4"/>
        <v>0</v>
      </c>
      <c r="AG9">
        <f t="shared" si="5"/>
        <v>-39.072525691051815</v>
      </c>
      <c r="AH9">
        <f t="shared" si="6"/>
        <v>-8443.86547096309</v>
      </c>
      <c r="AI9">
        <f t="shared" si="7"/>
        <v>-8482.9379966541419</v>
      </c>
      <c r="AJ9">
        <f t="shared" si="8"/>
        <v>1728.760066497307</v>
      </c>
      <c r="AK9">
        <f t="shared" si="30"/>
        <v>79.203165056510059</v>
      </c>
      <c r="AL9">
        <f t="shared" si="9"/>
        <v>-6674.9747651003245</v>
      </c>
      <c r="AN9">
        <f t="shared" si="10"/>
        <v>0</v>
      </c>
      <c r="AO9">
        <f t="shared" si="11"/>
        <v>0</v>
      </c>
      <c r="AP9">
        <f t="shared" si="12"/>
        <v>-24.242961053342725</v>
      </c>
      <c r="AQ9">
        <f t="shared" si="13"/>
        <v>-5239.0854732767866</v>
      </c>
      <c r="AR9">
        <f t="shared" si="14"/>
        <v>-5263.3284343301302</v>
      </c>
      <c r="AS9">
        <f t="shared" si="15"/>
        <v>1072.6274337639366</v>
      </c>
      <c r="AT9">
        <f t="shared" si="16"/>
        <v>49.142439906468205</v>
      </c>
      <c r="AU9">
        <f t="shared" si="17"/>
        <v>-4141.5585606597251</v>
      </c>
      <c r="AW9">
        <v>6</v>
      </c>
      <c r="AX9">
        <f>IF(Z9&gt;0, (R9*SUMPRODUCT(K9:$K$98, X9:$X$98)-K9*$AZ$3)/Z9, 0)</f>
        <v>14966.40540951311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4.6435859000000003E-2</v>
      </c>
      <c r="Q10" s="5">
        <f t="shared" si="29"/>
        <v>50</v>
      </c>
      <c r="R10">
        <f t="shared" si="0"/>
        <v>250000</v>
      </c>
      <c r="S10">
        <f t="shared" si="1"/>
        <v>12928.835728834294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11695.505197317958</v>
      </c>
      <c r="AC10">
        <f t="shared" si="2"/>
        <v>9533.0599948912204</v>
      </c>
      <c r="AE10">
        <f t="shared" si="3"/>
        <v>0</v>
      </c>
      <c r="AF10">
        <f t="shared" si="4"/>
        <v>0</v>
      </c>
      <c r="AG10">
        <f t="shared" si="5"/>
        <v>-36.867434140377739</v>
      </c>
      <c r="AH10">
        <f t="shared" si="6"/>
        <v>-9071.8314688177998</v>
      </c>
      <c r="AI10">
        <f t="shared" si="7"/>
        <v>-9108.6989029581782</v>
      </c>
      <c r="AJ10">
        <f t="shared" si="8"/>
        <v>2162.4452024267375</v>
      </c>
      <c r="AK10">
        <f t="shared" si="30"/>
        <v>47.951571309003633</v>
      </c>
      <c r="AL10">
        <f t="shared" si="9"/>
        <v>-6898.3021292224366</v>
      </c>
      <c r="AN10">
        <f t="shared" si="10"/>
        <v>0</v>
      </c>
      <c r="AO10">
        <f t="shared" si="11"/>
        <v>0</v>
      </c>
      <c r="AP10">
        <f t="shared" si="12"/>
        <v>-21.700776702014785</v>
      </c>
      <c r="AQ10">
        <f t="shared" si="13"/>
        <v>-5339.8288645077055</v>
      </c>
      <c r="AR10">
        <f t="shared" si="14"/>
        <v>-5361.5296412097205</v>
      </c>
      <c r="AS10">
        <f t="shared" si="15"/>
        <v>1272.8507302549422</v>
      </c>
      <c r="AT10">
        <f t="shared" si="16"/>
        <v>28.225081721859283</v>
      </c>
      <c r="AU10">
        <f t="shared" si="17"/>
        <v>-4060.4538292329189</v>
      </c>
      <c r="AW10">
        <v>7</v>
      </c>
      <c r="AX10">
        <f>IF(Z10&gt;0, (R10*SUMPRODUCT(K10:$K$98, X10:$X$98)-K10*$AZ$3)/Z10, 0)</f>
        <v>12928.835728834294</v>
      </c>
    </row>
    <row r="11" spans="1:52" x14ac:dyDescent="0.25">
      <c r="A11" t="s">
        <v>33</v>
      </c>
      <c r="C11" s="25">
        <f>AU71</f>
        <v>-468.75003556299157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5.1834316999999998E-2</v>
      </c>
      <c r="Q11" s="5">
        <f t="shared" si="29"/>
        <v>50</v>
      </c>
      <c r="R11">
        <f t="shared" si="0"/>
        <v>250000</v>
      </c>
      <c r="S11">
        <f t="shared" si="1"/>
        <v>10155.063198430102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9533.0599948912204</v>
      </c>
      <c r="AC11">
        <f t="shared" si="2"/>
        <v>7024.8180847429612</v>
      </c>
      <c r="AE11">
        <f t="shared" si="3"/>
        <v>0</v>
      </c>
      <c r="AF11">
        <f t="shared" si="4"/>
        <v>0</v>
      </c>
      <c r="AG11">
        <f t="shared" si="5"/>
        <v>-34.587761530765</v>
      </c>
      <c r="AH11">
        <f t="shared" si="6"/>
        <v>-9554.9913410448116</v>
      </c>
      <c r="AI11">
        <f t="shared" si="7"/>
        <v>-9589.5791025755771</v>
      </c>
      <c r="AJ11">
        <f t="shared" si="8"/>
        <v>2508.2419101482592</v>
      </c>
      <c r="AK11">
        <f t="shared" si="30"/>
        <v>22.879343987738928</v>
      </c>
      <c r="AL11">
        <f t="shared" si="9"/>
        <v>-7058.4578484395788</v>
      </c>
      <c r="AN11">
        <f t="shared" si="10"/>
        <v>0</v>
      </c>
      <c r="AO11">
        <f t="shared" si="11"/>
        <v>0</v>
      </c>
      <c r="AP11">
        <f t="shared" si="12"/>
        <v>-19.345233747886915</v>
      </c>
      <c r="AQ11">
        <f t="shared" si="13"/>
        <v>-5344.1891805323503</v>
      </c>
      <c r="AR11">
        <f t="shared" si="14"/>
        <v>-5363.5344142802369</v>
      </c>
      <c r="AS11">
        <f t="shared" si="15"/>
        <v>1402.8813632505473</v>
      </c>
      <c r="AT11">
        <f t="shared" si="16"/>
        <v>12.796614694114647</v>
      </c>
      <c r="AU11">
        <f t="shared" si="17"/>
        <v>-3947.8564363355749</v>
      </c>
      <c r="AW11">
        <v>8</v>
      </c>
      <c r="AX11">
        <f>IF(Z11&gt;0, (R11*SUMPRODUCT(K11:$K$98, X11:$X$98)-K11*$AZ$3)/Z11, 0)</f>
        <v>10155.063198430102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5.7772715000000002E-2</v>
      </c>
      <c r="Q12" s="5">
        <f t="shared" si="29"/>
        <v>50</v>
      </c>
      <c r="R12">
        <f t="shared" si="0"/>
        <v>250000</v>
      </c>
      <c r="S12">
        <f t="shared" si="1"/>
        <v>6770.8653172590348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7024.8180847429612</v>
      </c>
      <c r="AC12">
        <f t="shared" si="2"/>
        <v>4366.3489103512766</v>
      </c>
      <c r="AE12">
        <f t="shared" si="3"/>
        <v>0</v>
      </c>
      <c r="AF12">
        <f t="shared" si="4"/>
        <v>0</v>
      </c>
      <c r="AG12">
        <f t="shared" si="5"/>
        <v>-32.243655026052501</v>
      </c>
      <c r="AH12">
        <f t="shared" si="6"/>
        <v>-9991.1444470242495</v>
      </c>
      <c r="AI12">
        <f t="shared" si="7"/>
        <v>-10023.388102050301</v>
      </c>
      <c r="AJ12">
        <f t="shared" si="8"/>
        <v>2658.4691743916846</v>
      </c>
      <c r="AK12">
        <f t="shared" si="30"/>
        <v>16.15708159490881</v>
      </c>
      <c r="AL12">
        <f t="shared" si="9"/>
        <v>-7348.7618460637077</v>
      </c>
      <c r="AN12">
        <f t="shared" si="10"/>
        <v>0</v>
      </c>
      <c r="AO12">
        <f t="shared" si="11"/>
        <v>0</v>
      </c>
      <c r="AP12">
        <f t="shared" si="12"/>
        <v>-17.137845419065847</v>
      </c>
      <c r="AQ12">
        <f t="shared" si="13"/>
        <v>-5310.3994864822407</v>
      </c>
      <c r="AR12">
        <f t="shared" si="14"/>
        <v>-5327.5373319013061</v>
      </c>
      <c r="AS12">
        <f t="shared" si="15"/>
        <v>1413.0046275853031</v>
      </c>
      <c r="AT12">
        <f t="shared" si="16"/>
        <v>8.5876606288291768</v>
      </c>
      <c r="AU12">
        <f t="shared" si="17"/>
        <v>-3905.9450436871739</v>
      </c>
      <c r="AW12">
        <v>9</v>
      </c>
      <c r="AX12">
        <f>IF(Z12&gt;0, (R12*SUMPRODUCT(K12:$K$98, X12:$X$98)-K12*$AZ$3)/Z12, 0)</f>
        <v>6770.8653172590348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6.4089452000000005E-2</v>
      </c>
      <c r="Q13" s="5">
        <f t="shared" si="29"/>
        <v>50</v>
      </c>
      <c r="R13">
        <f t="shared" si="0"/>
        <v>250000</v>
      </c>
      <c r="S13">
        <f t="shared" si="1"/>
        <v>2670.0467500846103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4366.3489103512766</v>
      </c>
      <c r="AC13">
        <f t="shared" si="2"/>
        <v>1594.271045969421</v>
      </c>
      <c r="AE13">
        <f t="shared" si="3"/>
        <v>0</v>
      </c>
      <c r="AF13">
        <f t="shared" si="4"/>
        <v>0</v>
      </c>
      <c r="AG13">
        <f t="shared" si="5"/>
        <v>-29.854740294695226</v>
      </c>
      <c r="AH13">
        <f t="shared" si="6"/>
        <v>-10332.390905483753</v>
      </c>
      <c r="AI13">
        <f t="shared" si="7"/>
        <v>-10362.245645778448</v>
      </c>
      <c r="AJ13">
        <f t="shared" si="8"/>
        <v>2772.0778643818558</v>
      </c>
      <c r="AK13">
        <f t="shared" si="30"/>
        <v>8.732697820702553</v>
      </c>
      <c r="AL13">
        <f t="shared" si="9"/>
        <v>-7581.4350835758896</v>
      </c>
      <c r="AN13">
        <f t="shared" si="10"/>
        <v>0</v>
      </c>
      <c r="AO13">
        <f t="shared" si="11"/>
        <v>0</v>
      </c>
      <c r="AP13">
        <f t="shared" si="12"/>
        <v>-15.083756505234362</v>
      </c>
      <c r="AQ13">
        <f t="shared" si="13"/>
        <v>-5220.3190179117901</v>
      </c>
      <c r="AR13">
        <f t="shared" si="14"/>
        <v>-5235.4027744170244</v>
      </c>
      <c r="AS13">
        <f t="shared" si="15"/>
        <v>1400.5597472008708</v>
      </c>
      <c r="AT13">
        <f t="shared" si="16"/>
        <v>4.4120928958364853</v>
      </c>
      <c r="AU13">
        <f t="shared" si="17"/>
        <v>-3830.4309343203167</v>
      </c>
      <c r="AW13">
        <v>10</v>
      </c>
      <c r="AX13">
        <f>IF(Z13&gt;0, (R13*SUMPRODUCT(K13:$K$98, X13:$X$98)-K13*$AZ$3)/Z13, 0)</f>
        <v>2670.0467500846103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7.1121990999999996E-2</v>
      </c>
      <c r="Q14" s="5">
        <f t="shared" si="29"/>
        <v>50</v>
      </c>
      <c r="R14">
        <f t="shared" si="0"/>
        <v>250000</v>
      </c>
      <c r="S14">
        <f t="shared" si="1"/>
        <v>-2227.2881707965348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1594.271045969421</v>
      </c>
      <c r="AC14">
        <f t="shared" si="2"/>
        <v>-1222.0178838735737</v>
      </c>
      <c r="AE14">
        <f t="shared" si="3"/>
        <v>0</v>
      </c>
      <c r="AF14">
        <f t="shared" si="4"/>
        <v>0</v>
      </c>
      <c r="AG14">
        <f t="shared" si="5"/>
        <v>-27.43286432120162</v>
      </c>
      <c r="AH14">
        <f t="shared" si="6"/>
        <v>-10616.642852733255</v>
      </c>
      <c r="AI14">
        <f t="shared" si="7"/>
        <v>-10644.075717054457</v>
      </c>
      <c r="AJ14">
        <f t="shared" si="8"/>
        <v>2816.2889298429945</v>
      </c>
      <c r="AK14">
        <f t="shared" si="30"/>
        <v>2.8696878827449579</v>
      </c>
      <c r="AL14">
        <f t="shared" si="9"/>
        <v>-7824.9170993287171</v>
      </c>
      <c r="AN14">
        <f t="shared" si="10"/>
        <v>0</v>
      </c>
      <c r="AO14">
        <f t="shared" si="11"/>
        <v>0</v>
      </c>
      <c r="AP14">
        <f t="shared" si="12"/>
        <v>-13.177535791757508</v>
      </c>
      <c r="AQ14">
        <f t="shared" si="13"/>
        <v>-5099.7660886645253</v>
      </c>
      <c r="AR14">
        <f t="shared" si="14"/>
        <v>-5112.943624456283</v>
      </c>
      <c r="AS14">
        <f t="shared" si="15"/>
        <v>1352.820753181596</v>
      </c>
      <c r="AT14">
        <f t="shared" si="16"/>
        <v>1.3784712505146128</v>
      </c>
      <c r="AU14">
        <f t="shared" si="17"/>
        <v>-3758.7444000241721</v>
      </c>
      <c r="AW14">
        <v>11</v>
      </c>
      <c r="AX14">
        <f>IF(Z14&gt;0, (R14*SUMPRODUCT(K14:$K$98, X14:$X$98)-K14*$AZ$3)/Z14, 0)</f>
        <v>-2227.2881707965348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7.9233461000000005E-2</v>
      </c>
      <c r="Q15" s="5">
        <f t="shared" si="29"/>
        <v>50</v>
      </c>
      <c r="R15">
        <f t="shared" si="0"/>
        <v>250000</v>
      </c>
      <c r="S15">
        <f t="shared" si="1"/>
        <v>-7884.4965092839029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-1222.0178838735737</v>
      </c>
      <c r="AC15">
        <f t="shared" si="2"/>
        <v>-3939.8726389200092</v>
      </c>
      <c r="AE15">
        <f t="shared" si="3"/>
        <v>0</v>
      </c>
      <c r="AF15">
        <f t="shared" si="4"/>
        <v>0</v>
      </c>
      <c r="AG15">
        <f t="shared" si="5"/>
        <v>-24.984934892677387</v>
      </c>
      <c r="AH15">
        <f t="shared" si="6"/>
        <v>-10868.003926561101</v>
      </c>
      <c r="AI15">
        <f t="shared" si="7"/>
        <v>-10892.988861453779</v>
      </c>
      <c r="AJ15">
        <f t="shared" si="8"/>
        <v>2717.8547550464355</v>
      </c>
      <c r="AK15">
        <f t="shared" si="30"/>
        <v>-5.0102733238816528</v>
      </c>
      <c r="AL15">
        <f t="shared" si="9"/>
        <v>-8180.1443797312259</v>
      </c>
      <c r="AN15">
        <f t="shared" si="10"/>
        <v>0</v>
      </c>
      <c r="AO15">
        <f t="shared" si="11"/>
        <v>0</v>
      </c>
      <c r="AP15">
        <f t="shared" si="12"/>
        <v>-11.385692691023253</v>
      </c>
      <c r="AQ15">
        <f t="shared" si="13"/>
        <v>-4952.5745575956871</v>
      </c>
      <c r="AR15">
        <f t="shared" si="14"/>
        <v>-4963.9602502867101</v>
      </c>
      <c r="AS15">
        <f t="shared" si="15"/>
        <v>1238.5327059172882</v>
      </c>
      <c r="AT15">
        <f t="shared" si="16"/>
        <v>-2.2831931565475903</v>
      </c>
      <c r="AU15">
        <f t="shared" si="17"/>
        <v>-3727.7107375259698</v>
      </c>
      <c r="AW15">
        <v>12</v>
      </c>
      <c r="AX15">
        <f>IF(Z15&gt;0, (R15*SUMPRODUCT(K15:$K$98, X15:$X$98)-K15*$AZ$3)/Z15, 0)</f>
        <v>-7884.4965092839029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8.7905784000000001E-2</v>
      </c>
      <c r="Q16" s="5">
        <f t="shared" si="29"/>
        <v>50</v>
      </c>
      <c r="R16">
        <f t="shared" si="0"/>
        <v>250000</v>
      </c>
      <c r="S16">
        <f t="shared" si="1"/>
        <v>-14451.207059287144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-3939.8726389200092</v>
      </c>
      <c r="AC16">
        <f t="shared" si="2"/>
        <v>-6514.2472708726345</v>
      </c>
      <c r="AE16">
        <f t="shared" si="3"/>
        <v>0</v>
      </c>
      <c r="AF16">
        <f t="shared" si="4"/>
        <v>0</v>
      </c>
      <c r="AG16">
        <f t="shared" si="5"/>
        <v>-22.538765253820852</v>
      </c>
      <c r="AH16">
        <f t="shared" si="6"/>
        <v>-10981.601449648808</v>
      </c>
      <c r="AI16">
        <f t="shared" si="7"/>
        <v>-11004.140214902629</v>
      </c>
      <c r="AJ16">
        <f t="shared" si="8"/>
        <v>2574.3746319526254</v>
      </c>
      <c r="AK16">
        <f t="shared" si="30"/>
        <v>-27.973095736332066</v>
      </c>
      <c r="AL16">
        <f t="shared" si="9"/>
        <v>-8457.7386786863353</v>
      </c>
      <c r="AN16">
        <f t="shared" si="10"/>
        <v>0</v>
      </c>
      <c r="AO16">
        <f t="shared" si="11"/>
        <v>0</v>
      </c>
      <c r="AP16">
        <f t="shared" si="12"/>
        <v>-9.7161739870641881</v>
      </c>
      <c r="AQ16">
        <f t="shared" si="13"/>
        <v>-4734.028201624581</v>
      </c>
      <c r="AR16">
        <f t="shared" si="14"/>
        <v>-4743.7443756116454</v>
      </c>
      <c r="AS16">
        <f t="shared" si="15"/>
        <v>1109.7800411979417</v>
      </c>
      <c r="AT16">
        <f t="shared" si="16"/>
        <v>-12.058844487274239</v>
      </c>
      <c r="AU16">
        <f t="shared" si="17"/>
        <v>-3646.0231789009777</v>
      </c>
      <c r="AW16">
        <v>13</v>
      </c>
      <c r="AX16">
        <f>IF(Z16&gt;0, (R16*SUMPRODUCT(K16:$K$98, X16:$X$98)-K16*$AZ$3)/Z16, 0)</f>
        <v>-14451.207059287144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9.7118048999999998E-2</v>
      </c>
      <c r="Q17" s="5">
        <f t="shared" si="29"/>
        <v>50</v>
      </c>
      <c r="R17">
        <f t="shared" si="0"/>
        <v>250000</v>
      </c>
      <c r="S17">
        <f t="shared" si="1"/>
        <v>-21740.680252149461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-6514.2472708726345</v>
      </c>
      <c r="AC17">
        <f t="shared" si="2"/>
        <v>-8750.3875641985687</v>
      </c>
      <c r="AE17">
        <f t="shared" si="3"/>
        <v>0</v>
      </c>
      <c r="AF17">
        <f t="shared" si="4"/>
        <v>0</v>
      </c>
      <c r="AG17">
        <f t="shared" si="5"/>
        <v>-20.124456692962571</v>
      </c>
      <c r="AH17">
        <f t="shared" si="6"/>
        <v>-10944.604541600354</v>
      </c>
      <c r="AI17">
        <f t="shared" si="7"/>
        <v>-10964.728998293316</v>
      </c>
      <c r="AJ17">
        <f t="shared" si="8"/>
        <v>2236.1402933259342</v>
      </c>
      <c r="AK17">
        <f t="shared" si="30"/>
        <v>-89.89661233804236</v>
      </c>
      <c r="AL17">
        <f t="shared" si="9"/>
        <v>-8818.4853173054253</v>
      </c>
      <c r="AN17">
        <f t="shared" si="10"/>
        <v>0</v>
      </c>
      <c r="AO17">
        <f t="shared" si="11"/>
        <v>0</v>
      </c>
      <c r="AP17">
        <f t="shared" si="12"/>
        <v>-8.1551009455022747</v>
      </c>
      <c r="AQ17">
        <f t="shared" si="13"/>
        <v>-4435.1187317551467</v>
      </c>
      <c r="AR17">
        <f t="shared" si="14"/>
        <v>-4443.2738327006482</v>
      </c>
      <c r="AS17">
        <f t="shared" si="15"/>
        <v>906.15861578787792</v>
      </c>
      <c r="AT17">
        <f t="shared" si="16"/>
        <v>-36.429105116253297</v>
      </c>
      <c r="AU17">
        <f t="shared" si="17"/>
        <v>-3573.5443220290244</v>
      </c>
      <c r="AW17">
        <v>14</v>
      </c>
      <c r="AX17">
        <f>IF(Z17&gt;0, (R17*SUMPRODUCT(K17:$K$98, X17:$X$98)-K17*$AZ$3)/Z17, 0)</f>
        <v>-21740.680252149461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0.107494799</v>
      </c>
      <c r="Q18" s="5">
        <f t="shared" si="29"/>
        <v>50</v>
      </c>
      <c r="R18">
        <f t="shared" si="0"/>
        <v>250000</v>
      </c>
      <c r="S18">
        <f t="shared" si="1"/>
        <v>-29756.68475970448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-8750.3875641985687</v>
      </c>
      <c r="AC18">
        <f t="shared" si="2"/>
        <v>-10569.537349126709</v>
      </c>
      <c r="AE18">
        <f t="shared" si="3"/>
        <v>0</v>
      </c>
      <c r="AF18">
        <f t="shared" si="4"/>
        <v>0</v>
      </c>
      <c r="AG18">
        <f t="shared" si="5"/>
        <v>-17.75993769883873</v>
      </c>
      <c r="AH18">
        <f t="shared" si="6"/>
        <v>-10816.372135971083</v>
      </c>
      <c r="AI18">
        <f t="shared" si="7"/>
        <v>-10834.132073669922</v>
      </c>
      <c r="AJ18">
        <f t="shared" si="8"/>
        <v>1819.1497849281404</v>
      </c>
      <c r="AK18">
        <f t="shared" si="30"/>
        <v>-189.00837138668911</v>
      </c>
      <c r="AL18">
        <f t="shared" si="9"/>
        <v>-9203.9906601284711</v>
      </c>
      <c r="AN18">
        <f t="shared" si="10"/>
        <v>0</v>
      </c>
      <c r="AO18">
        <f t="shared" si="11"/>
        <v>0</v>
      </c>
      <c r="AP18">
        <f t="shared" si="12"/>
        <v>-6.7160498311737351</v>
      </c>
      <c r="AQ18">
        <f t="shared" si="13"/>
        <v>-4090.2899260987169</v>
      </c>
      <c r="AR18">
        <f t="shared" si="14"/>
        <v>-4097.0059759298902</v>
      </c>
      <c r="AS18">
        <f t="shared" si="15"/>
        <v>687.92474462031703</v>
      </c>
      <c r="AT18">
        <f t="shared" si="16"/>
        <v>-71.474892663896995</v>
      </c>
      <c r="AU18">
        <f t="shared" si="17"/>
        <v>-3480.5561239734707</v>
      </c>
      <c r="AW18">
        <v>15</v>
      </c>
      <c r="AX18">
        <f>IF(Z18&gt;0, (R18*SUMPRODUCT(K18:$K$98, X18:$X$98)-K18*$AZ$3)/Z18, 0)</f>
        <v>-29756.68475970448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0.119195734</v>
      </c>
      <c r="Q19" s="5">
        <f t="shared" si="29"/>
        <v>50</v>
      </c>
      <c r="R19">
        <f t="shared" si="0"/>
        <v>250000</v>
      </c>
      <c r="S19">
        <f t="shared" si="1"/>
        <v>-39431.138129199288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-10569.537349126709</v>
      </c>
      <c r="AC19">
        <f t="shared" si="2"/>
        <v>-12196.389746335244</v>
      </c>
      <c r="AE19">
        <f t="shared" si="3"/>
        <v>0</v>
      </c>
      <c r="AF19">
        <f t="shared" si="4"/>
        <v>0</v>
      </c>
      <c r="AG19">
        <f t="shared" si="5"/>
        <v>-15.465429512042988</v>
      </c>
      <c r="AH19">
        <f t="shared" si="6"/>
        <v>-10584.544049036766</v>
      </c>
      <c r="AI19">
        <f t="shared" si="7"/>
        <v>-10600.009478548809</v>
      </c>
      <c r="AJ19">
        <f t="shared" si="8"/>
        <v>1626.852397208535</v>
      </c>
      <c r="AK19">
        <f t="shared" si="30"/>
        <v>-235.70068288552562</v>
      </c>
      <c r="AL19">
        <f t="shared" si="9"/>
        <v>-9208.8577642258006</v>
      </c>
      <c r="AN19">
        <f t="shared" si="10"/>
        <v>0</v>
      </c>
      <c r="AO19">
        <f t="shared" si="11"/>
        <v>0</v>
      </c>
      <c r="AP19">
        <f t="shared" si="12"/>
        <v>-5.4540379032497137</v>
      </c>
      <c r="AQ19">
        <f t="shared" si="13"/>
        <v>-3732.7449837141162</v>
      </c>
      <c r="AR19">
        <f t="shared" si="14"/>
        <v>-3738.1990216173663</v>
      </c>
      <c r="AS19">
        <f t="shared" si="15"/>
        <v>573.72571712015088</v>
      </c>
      <c r="AT19">
        <f t="shared" si="16"/>
        <v>-83.122195686738493</v>
      </c>
      <c r="AU19">
        <f t="shared" si="17"/>
        <v>-3247.5955001839538</v>
      </c>
      <c r="AW19">
        <v>16</v>
      </c>
      <c r="AX19">
        <f>IF(Z19&gt;0, (R19*SUMPRODUCT(K19:$K$98, X19:$X$98)-K19*$AZ$3)/Z19, 0)</f>
        <v>-39431.138129199288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0.13258683600000001</v>
      </c>
      <c r="Q20" s="5">
        <f t="shared" si="29"/>
        <v>50</v>
      </c>
      <c r="R20">
        <f t="shared" si="0"/>
        <v>250000</v>
      </c>
      <c r="S20">
        <f t="shared" si="1"/>
        <v>-53446.486766829272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-12196.389746335244</v>
      </c>
      <c r="AC20">
        <f t="shared" si="2"/>
        <v>-14174.289259321016</v>
      </c>
      <c r="AE20">
        <f t="shared" si="3"/>
        <v>0</v>
      </c>
      <c r="AF20">
        <f t="shared" si="4"/>
        <v>0</v>
      </c>
      <c r="AG20">
        <f t="shared" si="5"/>
        <v>-13.260262850539755</v>
      </c>
      <c r="AH20">
        <f t="shared" si="6"/>
        <v>-10252.561831914021</v>
      </c>
      <c r="AI20">
        <f t="shared" si="7"/>
        <v>-10265.82209476456</v>
      </c>
      <c r="AJ20">
        <f t="shared" si="8"/>
        <v>1977.8995129857722</v>
      </c>
      <c r="AK20">
        <f t="shared" si="30"/>
        <v>-52.444475909241547</v>
      </c>
      <c r="AL20">
        <f t="shared" si="9"/>
        <v>-8340.3670576880304</v>
      </c>
      <c r="AN20">
        <f t="shared" si="10"/>
        <v>0</v>
      </c>
      <c r="AO20">
        <f t="shared" si="11"/>
        <v>0</v>
      </c>
      <c r="AP20">
        <f t="shared" si="12"/>
        <v>-4.4355154085186976</v>
      </c>
      <c r="AQ20">
        <f t="shared" si="13"/>
        <v>-3429.4490610639946</v>
      </c>
      <c r="AR20">
        <f t="shared" si="14"/>
        <v>-3433.8845764725129</v>
      </c>
      <c r="AS20">
        <f t="shared" si="15"/>
        <v>661.60104556245039</v>
      </c>
      <c r="AT20">
        <f t="shared" si="16"/>
        <v>-17.542509044431188</v>
      </c>
      <c r="AU20">
        <f t="shared" si="17"/>
        <v>-2789.8260399544938</v>
      </c>
      <c r="AW20">
        <v>17</v>
      </c>
      <c r="AX20">
        <f>IF(Z20&gt;0, (R20*SUMPRODUCT(K20:$K$98, X20:$X$98)-K20*$AZ$3)/Z20, 0)</f>
        <v>-53446.486766829272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0.14803979</v>
      </c>
      <c r="Q21" s="5">
        <f t="shared" si="29"/>
        <v>50</v>
      </c>
      <c r="R21">
        <f t="shared" si="0"/>
        <v>250000</v>
      </c>
      <c r="S21">
        <f t="shared" si="1"/>
        <v>-71735.467740068139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-14174.289259321016</v>
      </c>
      <c r="AC21">
        <f t="shared" si="2"/>
        <v>-16017.975709949373</v>
      </c>
      <c r="AE21">
        <f t="shared" si="3"/>
        <v>0</v>
      </c>
      <c r="AF21">
        <f t="shared" si="4"/>
        <v>0</v>
      </c>
      <c r="AG21">
        <f t="shared" si="5"/>
        <v>-11.164613694295651</v>
      </c>
      <c r="AH21">
        <f t="shared" si="6"/>
        <v>-9815.2326386935347</v>
      </c>
      <c r="AI21">
        <f t="shared" si="7"/>
        <v>-9826.397252387831</v>
      </c>
      <c r="AJ21">
        <f t="shared" si="8"/>
        <v>1843.6864506283564</v>
      </c>
      <c r="AK21">
        <f t="shared" si="30"/>
        <v>-22.678862814913629</v>
      </c>
      <c r="AL21">
        <f t="shared" si="9"/>
        <v>-8005.389664574388</v>
      </c>
      <c r="AN21">
        <f t="shared" si="10"/>
        <v>0</v>
      </c>
      <c r="AO21">
        <f t="shared" si="11"/>
        <v>0</v>
      </c>
      <c r="AP21">
        <f t="shared" si="12"/>
        <v>-3.5512813663128937</v>
      </c>
      <c r="AQ21">
        <f t="shared" si="13"/>
        <v>-3122.0652796637141</v>
      </c>
      <c r="AR21">
        <f t="shared" si="14"/>
        <v>-3125.6165610300272</v>
      </c>
      <c r="AS21">
        <f t="shared" si="15"/>
        <v>586.44656382381902</v>
      </c>
      <c r="AT21">
        <f t="shared" si="16"/>
        <v>-7.2137760543312881</v>
      </c>
      <c r="AU21">
        <f t="shared" si="17"/>
        <v>-2546.3837732605393</v>
      </c>
      <c r="AW21">
        <v>18</v>
      </c>
      <c r="AX21">
        <f>IF(Z21&gt;0, (R21*SUMPRODUCT(K21:$K$98, X21:$X$98)-K21*$AZ$3)/Z21, 0)</f>
        <v>-71735.467740068139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0.16585403400000001</v>
      </c>
      <c r="Q22" s="5">
        <f t="shared" si="29"/>
        <v>50</v>
      </c>
      <c r="R22">
        <f t="shared" si="0"/>
        <v>250000</v>
      </c>
      <c r="S22">
        <f t="shared" si="1"/>
        <v>-92936.776168074604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-16017.975709949373</v>
      </c>
      <c r="AC22">
        <f t="shared" si="2"/>
        <v>-17102.729896218334</v>
      </c>
      <c r="AE22">
        <f t="shared" si="3"/>
        <v>0</v>
      </c>
      <c r="AF22">
        <f t="shared" si="4"/>
        <v>0</v>
      </c>
      <c r="AG22">
        <f t="shared" si="5"/>
        <v>-9.2012713381021172</v>
      </c>
      <c r="AH22">
        <f t="shared" si="6"/>
        <v>-9258.4810962528827</v>
      </c>
      <c r="AI22">
        <f t="shared" si="7"/>
        <v>-9267.6823675909855</v>
      </c>
      <c r="AJ22">
        <f t="shared" si="8"/>
        <v>1084.7541862689613</v>
      </c>
      <c r="AK22">
        <f t="shared" si="30"/>
        <v>-336.37748990893687</v>
      </c>
      <c r="AL22">
        <f t="shared" si="9"/>
        <v>-8519.3056712309608</v>
      </c>
      <c r="AN22">
        <f t="shared" si="10"/>
        <v>0</v>
      </c>
      <c r="AO22">
        <f t="shared" si="11"/>
        <v>0</v>
      </c>
      <c r="AP22">
        <f t="shared" si="12"/>
        <v>-2.7327490309782814</v>
      </c>
      <c r="AQ22">
        <f t="shared" si="13"/>
        <v>-2749.7401515967558</v>
      </c>
      <c r="AR22">
        <f t="shared" si="14"/>
        <v>-2752.4729006277344</v>
      </c>
      <c r="AS22">
        <f t="shared" si="15"/>
        <v>322.16862675278702</v>
      </c>
      <c r="AT22">
        <f t="shared" si="16"/>
        <v>-99.903070544723022</v>
      </c>
      <c r="AU22">
        <f t="shared" si="17"/>
        <v>-2530.2073444196703</v>
      </c>
      <c r="AW22">
        <v>19</v>
      </c>
      <c r="AX22">
        <f>IF(Z22&gt;0, (R22*SUMPRODUCT(K22:$K$98, X22:$X$98)-K22*$AZ$3)/Z22, 0)</f>
        <v>-92936.776168074604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0.18707617900000001</v>
      </c>
      <c r="Q23" s="5">
        <f t="shared" si="29"/>
        <v>50</v>
      </c>
      <c r="R23">
        <f t="shared" si="0"/>
        <v>250000</v>
      </c>
      <c r="S23">
        <f t="shared" si="1"/>
        <v>-113550.61413326023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-17102.729896218334</v>
      </c>
      <c r="AC23">
        <f t="shared" si="2"/>
        <v>-16778.056929010127</v>
      </c>
      <c r="AE23">
        <f t="shared" si="3"/>
        <v>0</v>
      </c>
      <c r="AF23">
        <f t="shared" si="4"/>
        <v>0</v>
      </c>
      <c r="AG23">
        <f t="shared" si="5"/>
        <v>-7.3879199408467349</v>
      </c>
      <c r="AH23">
        <f t="shared" si="6"/>
        <v>-8606.6934193718062</v>
      </c>
      <c r="AI23">
        <f t="shared" si="7"/>
        <v>-8614.0813393126537</v>
      </c>
      <c r="AJ23">
        <f t="shared" si="8"/>
        <v>-324.67296720820741</v>
      </c>
      <c r="AK23">
        <f t="shared" si="30"/>
        <v>-1197.1910927352835</v>
      </c>
      <c r="AL23">
        <f t="shared" si="9"/>
        <v>-10135.945399256145</v>
      </c>
      <c r="AN23">
        <f t="shared" si="10"/>
        <v>0</v>
      </c>
      <c r="AO23">
        <f t="shared" si="11"/>
        <v>0</v>
      </c>
      <c r="AP23">
        <f t="shared" si="12"/>
        <v>-1.9590975837385081</v>
      </c>
      <c r="AQ23">
        <f t="shared" si="13"/>
        <v>-2282.2868164346851</v>
      </c>
      <c r="AR23">
        <f t="shared" si="14"/>
        <v>-2284.2459140184242</v>
      </c>
      <c r="AS23">
        <f t="shared" si="15"/>
        <v>-86.095413953539804</v>
      </c>
      <c r="AT23">
        <f t="shared" si="16"/>
        <v>-317.46610626943914</v>
      </c>
      <c r="AU23">
        <f t="shared" si="17"/>
        <v>-2687.8074342414029</v>
      </c>
      <c r="AW23">
        <v>20</v>
      </c>
      <c r="AX23">
        <f>IF(Z23&gt;0, (R23*SUMPRODUCT(K23:$K$98, X23:$X$98)-K23*$AZ$3)/Z23, 0)</f>
        <v>-113550.61413326023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0.21155222800000001</v>
      </c>
      <c r="Q24" s="5">
        <f t="shared" si="29"/>
        <v>50</v>
      </c>
      <c r="R24">
        <f t="shared" si="0"/>
        <v>250000</v>
      </c>
      <c r="S24">
        <f t="shared" si="1"/>
        <v>-141845.07468548018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-16778.056929010127</v>
      </c>
      <c r="AC24">
        <f t="shared" si="2"/>
        <v>-16315.332032226097</v>
      </c>
      <c r="AE24">
        <f t="shared" si="3"/>
        <v>0</v>
      </c>
      <c r="AF24">
        <f t="shared" si="4"/>
        <v>0</v>
      </c>
      <c r="AG24">
        <f t="shared" si="5"/>
        <v>-5.7511098176665127</v>
      </c>
      <c r="AH24">
        <f t="shared" si="6"/>
        <v>-7814.6546188587754</v>
      </c>
      <c r="AI24">
        <f t="shared" si="7"/>
        <v>-7820.4057286764419</v>
      </c>
      <c r="AJ24">
        <f t="shared" si="8"/>
        <v>-462.72489678402962</v>
      </c>
      <c r="AK24">
        <f t="shared" si="30"/>
        <v>-1174.463985030709</v>
      </c>
      <c r="AL24">
        <f t="shared" si="9"/>
        <v>-9457.59461049118</v>
      </c>
      <c r="AN24">
        <f t="shared" si="10"/>
        <v>0</v>
      </c>
      <c r="AO24">
        <f t="shared" si="11"/>
        <v>0</v>
      </c>
      <c r="AP24">
        <f t="shared" si="12"/>
        <v>-1.3616563832069866</v>
      </c>
      <c r="AQ24">
        <f t="shared" si="13"/>
        <v>-1850.2297263807943</v>
      </c>
      <c r="AR24">
        <f t="shared" si="14"/>
        <v>-1851.5913827640013</v>
      </c>
      <c r="AS24">
        <f t="shared" si="15"/>
        <v>-109.55664721255783</v>
      </c>
      <c r="AT24">
        <f t="shared" si="16"/>
        <v>-278.07091722561722</v>
      </c>
      <c r="AU24">
        <f t="shared" si="17"/>
        <v>-2239.2189472021764</v>
      </c>
      <c r="AW24">
        <v>21</v>
      </c>
      <c r="AX24">
        <f>IF(Z24&gt;0, (R24*SUMPRODUCT(K24:$K$98, X24:$X$98)-K24*$AZ$3)/Z24, 0)</f>
        <v>-141845.07468548018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0.23965956799999999</v>
      </c>
      <c r="Q25" s="5">
        <f t="shared" si="29"/>
        <v>50</v>
      </c>
      <c r="R25">
        <f t="shared" si="0"/>
        <v>250000</v>
      </c>
      <c r="S25">
        <f t="shared" si="1"/>
        <v>-182081.13039474466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-16315.332032226097</v>
      </c>
      <c r="AC25">
        <f t="shared" si="2"/>
        <v>-15714.658443233042</v>
      </c>
      <c r="AE25">
        <f t="shared" si="3"/>
        <v>0</v>
      </c>
      <c r="AF25">
        <f t="shared" si="4"/>
        <v>0</v>
      </c>
      <c r="AG25">
        <f t="shared" si="5"/>
        <v>-4.3152902250673328</v>
      </c>
      <c r="AH25">
        <f t="shared" si="6"/>
        <v>-6891.5424721125764</v>
      </c>
      <c r="AI25">
        <f t="shared" si="7"/>
        <v>-6895.8577623376441</v>
      </c>
      <c r="AJ25">
        <f t="shared" si="8"/>
        <v>-600.67358899305509</v>
      </c>
      <c r="AK25">
        <f t="shared" si="30"/>
        <v>-1142.0732422558269</v>
      </c>
      <c r="AL25">
        <f t="shared" si="9"/>
        <v>-8638.6045935865259</v>
      </c>
      <c r="AN25">
        <f t="shared" si="10"/>
        <v>0</v>
      </c>
      <c r="AO25">
        <f t="shared" si="11"/>
        <v>0</v>
      </c>
      <c r="AP25">
        <f t="shared" si="12"/>
        <v>-0.91223735608132839</v>
      </c>
      <c r="AQ25">
        <f t="shared" si="13"/>
        <v>-1456.848127517093</v>
      </c>
      <c r="AR25">
        <f t="shared" si="14"/>
        <v>-1457.7603648731745</v>
      </c>
      <c r="AS25">
        <f t="shared" si="15"/>
        <v>-126.98030911289568</v>
      </c>
      <c r="AT25">
        <f t="shared" si="16"/>
        <v>-241.43031421494481</v>
      </c>
      <c r="AU25">
        <f t="shared" si="17"/>
        <v>-1826.1709882010148</v>
      </c>
      <c r="AW25">
        <v>22</v>
      </c>
      <c r="AX25">
        <f>IF(Z25&gt;0, (R25*SUMPRODUCT(K25:$K$98, X25:$X$98)-K25*$AZ$3)/Z25, 0)</f>
        <v>-182081.13039474466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0.27212731099999998</v>
      </c>
      <c r="Q26" s="5">
        <f t="shared" si="29"/>
        <v>50</v>
      </c>
      <c r="R26">
        <f t="shared" si="0"/>
        <v>250000</v>
      </c>
      <c r="S26">
        <f t="shared" si="1"/>
        <v>-241833.87866737734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-15714.658443233042</v>
      </c>
      <c r="AC26">
        <f t="shared" si="2"/>
        <v>-14983.200039166337</v>
      </c>
      <c r="AE26">
        <f t="shared" si="3"/>
        <v>0</v>
      </c>
      <c r="AF26">
        <f t="shared" si="4"/>
        <v>0</v>
      </c>
      <c r="AG26">
        <f t="shared" si="5"/>
        <v>-3.0978289976845015</v>
      </c>
      <c r="AH26">
        <f t="shared" si="6"/>
        <v>-5871.5416256607896</v>
      </c>
      <c r="AI26">
        <f t="shared" si="7"/>
        <v>-5874.6394546584743</v>
      </c>
      <c r="AJ26">
        <f t="shared" si="8"/>
        <v>-731.45840406670504</v>
      </c>
      <c r="AK26">
        <f t="shared" si="30"/>
        <v>-1100.026091026313</v>
      </c>
      <c r="AL26">
        <f t="shared" si="9"/>
        <v>-7706.1239497514925</v>
      </c>
      <c r="AN26">
        <f t="shared" si="10"/>
        <v>0</v>
      </c>
      <c r="AO26">
        <f t="shared" si="11"/>
        <v>0</v>
      </c>
      <c r="AP26">
        <f t="shared" si="12"/>
        <v>-0.58470561055031589</v>
      </c>
      <c r="AQ26">
        <f t="shared" si="13"/>
        <v>-1108.235262072149</v>
      </c>
      <c r="AR26">
        <f t="shared" si="14"/>
        <v>-1108.8199676826994</v>
      </c>
      <c r="AS26">
        <f t="shared" si="15"/>
        <v>-138.06050400511498</v>
      </c>
      <c r="AT26">
        <f t="shared" si="16"/>
        <v>-207.62651122950186</v>
      </c>
      <c r="AU26">
        <f t="shared" si="17"/>
        <v>-1454.5069829173162</v>
      </c>
      <c r="AW26">
        <v>23</v>
      </c>
      <c r="AX26">
        <f>IF(Z26&gt;0, (R26*SUMPRODUCT(K26:$K$98, X26:$X$98)-K26*$AZ$3)/Z26, 0)</f>
        <v>-241833.87866737734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0.30842977500000002</v>
      </c>
      <c r="Q27" s="5">
        <f t="shared" si="29"/>
        <v>50</v>
      </c>
      <c r="R27">
        <f t="shared" si="0"/>
        <v>250000</v>
      </c>
      <c r="S27">
        <f t="shared" si="1"/>
        <v>-334793.75029902678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-14983.200039166337</v>
      </c>
      <c r="AC27">
        <f t="shared" si="2"/>
        <v>-14137.590183752955</v>
      </c>
      <c r="AE27">
        <f t="shared" si="3"/>
        <v>0</v>
      </c>
      <c r="AF27">
        <f t="shared" si="4"/>
        <v>0</v>
      </c>
      <c r="AG27">
        <f t="shared" si="5"/>
        <v>-2.1113880069633502</v>
      </c>
      <c r="AH27">
        <f t="shared" si="6"/>
        <v>-4777.3135037215316</v>
      </c>
      <c r="AI27">
        <f t="shared" si="7"/>
        <v>-4779.4248917284949</v>
      </c>
      <c r="AJ27">
        <f t="shared" si="8"/>
        <v>-845.60985541338232</v>
      </c>
      <c r="AK27">
        <f t="shared" si="30"/>
        <v>-1048.8240027416437</v>
      </c>
      <c r="AL27">
        <f t="shared" si="9"/>
        <v>-6673.8587498835204</v>
      </c>
      <c r="AN27">
        <f t="shared" si="10"/>
        <v>0</v>
      </c>
      <c r="AO27">
        <f t="shared" si="11"/>
        <v>0</v>
      </c>
      <c r="AP27">
        <f t="shared" si="12"/>
        <v>-0.35581958441209027</v>
      </c>
      <c r="AQ27">
        <f t="shared" si="13"/>
        <v>-805.09205313960501</v>
      </c>
      <c r="AR27">
        <f t="shared" si="14"/>
        <v>-805.44787272401709</v>
      </c>
      <c r="AS27">
        <f t="shared" si="15"/>
        <v>-142.50556806027186</v>
      </c>
      <c r="AT27">
        <f t="shared" si="16"/>
        <v>-176.75203209744981</v>
      </c>
      <c r="AU27">
        <f t="shared" si="17"/>
        <v>-1124.7054728817388</v>
      </c>
      <c r="AW27">
        <v>24</v>
      </c>
      <c r="AX27">
        <f>IF(Z27&gt;0, (R27*SUMPRODUCT(K27:$K$98, X27:$X$98)-K27*$AZ$3)/Z27, 0)</f>
        <v>-334793.75029902678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0.34883407700000002</v>
      </c>
      <c r="Q28" s="5">
        <f t="shared" si="29"/>
        <v>50</v>
      </c>
      <c r="R28">
        <f t="shared" si="0"/>
        <v>250000</v>
      </c>
      <c r="S28">
        <f t="shared" si="1"/>
        <v>-487467.30470365554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-14137.590183752955</v>
      </c>
      <c r="AC28">
        <f t="shared" si="2"/>
        <v>-13198.177667709046</v>
      </c>
      <c r="AE28">
        <f t="shared" si="3"/>
        <v>0</v>
      </c>
      <c r="AF28">
        <f t="shared" si="4"/>
        <v>0</v>
      </c>
      <c r="AG28">
        <f t="shared" si="5"/>
        <v>-1.3537500402957867</v>
      </c>
      <c r="AH28">
        <f t="shared" si="6"/>
        <v>-3682.6204329896495</v>
      </c>
      <c r="AI28">
        <f t="shared" si="7"/>
        <v>-3683.9741830299454</v>
      </c>
      <c r="AJ28">
        <f t="shared" si="8"/>
        <v>-939.41251604390891</v>
      </c>
      <c r="AK28">
        <f t="shared" si="30"/>
        <v>-989.63131286270686</v>
      </c>
      <c r="AL28">
        <f t="shared" si="9"/>
        <v>-5613.0180119365614</v>
      </c>
      <c r="AN28">
        <f t="shared" si="10"/>
        <v>0</v>
      </c>
      <c r="AO28">
        <f t="shared" si="11"/>
        <v>0</v>
      </c>
      <c r="AP28">
        <f t="shared" si="12"/>
        <v>-0.20369588594736987</v>
      </c>
      <c r="AQ28">
        <f t="shared" si="13"/>
        <v>-554.11605494158539</v>
      </c>
      <c r="AR28">
        <f t="shared" si="14"/>
        <v>-554.31975082753274</v>
      </c>
      <c r="AS28">
        <f t="shared" si="15"/>
        <v>-141.35140094533403</v>
      </c>
      <c r="AT28">
        <f t="shared" si="16"/>
        <v>-148.90771636895607</v>
      </c>
      <c r="AU28">
        <f t="shared" si="17"/>
        <v>-844.5788681418228</v>
      </c>
      <c r="AW28">
        <v>25</v>
      </c>
      <c r="AX28">
        <f>IF(Z28&gt;0, (R28*SUMPRODUCT(K28:$K$98, X28:$X$98)-K28*$AZ$3)/Z28, 0)</f>
        <v>-487467.30470365554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0.39293336200000001</v>
      </c>
      <c r="Q29" s="5">
        <f t="shared" si="29"/>
        <v>50</v>
      </c>
      <c r="R29">
        <f t="shared" si="0"/>
        <v>250000</v>
      </c>
      <c r="S29">
        <f t="shared" si="1"/>
        <v>-754362.081646209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-13198.177667709046</v>
      </c>
      <c r="AC29">
        <f t="shared" si="2"/>
        <v>-12194.700357308211</v>
      </c>
      <c r="AE29">
        <f t="shared" si="3"/>
        <v>0</v>
      </c>
      <c r="AF29">
        <f t="shared" si="4"/>
        <v>0</v>
      </c>
      <c r="AG29">
        <f t="shared" si="5"/>
        <v>-0.80827898525176989</v>
      </c>
      <c r="AH29">
        <f t="shared" si="6"/>
        <v>-2659.6677732052949</v>
      </c>
      <c r="AI29">
        <f t="shared" si="7"/>
        <v>-2660.4760521905469</v>
      </c>
      <c r="AJ29">
        <f t="shared" si="8"/>
        <v>-1003.4773104008345</v>
      </c>
      <c r="AK29">
        <f t="shared" si="30"/>
        <v>-923.87243673963326</v>
      </c>
      <c r="AL29">
        <f t="shared" si="9"/>
        <v>-4587.8257993310144</v>
      </c>
      <c r="AN29">
        <f t="shared" si="10"/>
        <v>0</v>
      </c>
      <c r="AO29">
        <f t="shared" si="11"/>
        <v>0</v>
      </c>
      <c r="AP29">
        <f t="shared" si="12"/>
        <v>-0.1085893016044889</v>
      </c>
      <c r="AQ29">
        <f t="shared" si="13"/>
        <v>-357.31655933423485</v>
      </c>
      <c r="AR29">
        <f t="shared" si="14"/>
        <v>-357.42514863583932</v>
      </c>
      <c r="AS29">
        <f t="shared" si="15"/>
        <v>-134.81347690665936</v>
      </c>
      <c r="AT29">
        <f t="shared" si="16"/>
        <v>-124.11885562748454</v>
      </c>
      <c r="AU29">
        <f t="shared" si="17"/>
        <v>-616.3574811699832</v>
      </c>
      <c r="AW29">
        <v>26</v>
      </c>
      <c r="AX29">
        <f>IF(Z29&gt;0, (R29*SUMPRODUCT(K29:$K$98, X29:$X$98)-K29*$AZ$3)/Z29, 0)</f>
        <v>-754362.081646209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0.441408258</v>
      </c>
      <c r="Q30" s="5">
        <f t="shared" si="29"/>
        <v>50</v>
      </c>
      <c r="R30">
        <f t="shared" si="0"/>
        <v>250000</v>
      </c>
      <c r="S30">
        <f t="shared" si="1"/>
        <v>-1258561.8563837076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-12194.700357308211</v>
      </c>
      <c r="AC30">
        <f t="shared" si="2"/>
        <v>-11161.30855472957</v>
      </c>
      <c r="AE30">
        <f t="shared" si="3"/>
        <v>0</v>
      </c>
      <c r="AF30">
        <f t="shared" si="4"/>
        <v>0</v>
      </c>
      <c r="AG30">
        <f t="shared" si="5"/>
        <v>-0.44341517654126072</v>
      </c>
      <c r="AH30">
        <f t="shared" si="6"/>
        <v>-1783.9050942899571</v>
      </c>
      <c r="AI30">
        <f t="shared" si="7"/>
        <v>-1784.3485094664984</v>
      </c>
      <c r="AJ30">
        <f t="shared" si="8"/>
        <v>-1033.3918025786406</v>
      </c>
      <c r="AK30">
        <f t="shared" si="30"/>
        <v>-853.62902501157487</v>
      </c>
      <c r="AL30">
        <f t="shared" si="9"/>
        <v>-3671.3693370567139</v>
      </c>
      <c r="AN30">
        <f t="shared" si="10"/>
        <v>0</v>
      </c>
      <c r="AO30">
        <f t="shared" si="11"/>
        <v>0</v>
      </c>
      <c r="AP30">
        <f t="shared" si="12"/>
        <v>-5.3188566187294603E-2</v>
      </c>
      <c r="AQ30">
        <f t="shared" si="13"/>
        <v>-213.98310026193772</v>
      </c>
      <c r="AR30">
        <f t="shared" si="14"/>
        <v>-214.03628882812501</v>
      </c>
      <c r="AS30">
        <f t="shared" si="15"/>
        <v>-123.95748092701363</v>
      </c>
      <c r="AT30">
        <f t="shared" si="16"/>
        <v>-102.39456450358784</v>
      </c>
      <c r="AU30">
        <f t="shared" si="17"/>
        <v>-440.3883342587265</v>
      </c>
      <c r="AW30">
        <v>27</v>
      </c>
      <c r="AX30">
        <f>IF(Z30&gt;0, (R30*SUMPRODUCT(K30:$K$98, X30:$X$98)-K30*$AZ$3)/Z30, 0)</f>
        <v>-1258561.8563837076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0.49593942699999999</v>
      </c>
      <c r="Q31" s="5">
        <f t="shared" si="29"/>
        <v>50</v>
      </c>
      <c r="R31">
        <f t="shared" si="0"/>
        <v>250000</v>
      </c>
      <c r="S31">
        <f t="shared" si="1"/>
        <v>-2312823.4720943617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-11161.30855472957</v>
      </c>
      <c r="AC31">
        <f t="shared" si="2"/>
        <v>-10133.587760426439</v>
      </c>
      <c r="AE31">
        <f t="shared" si="3"/>
        <v>0</v>
      </c>
      <c r="AF31">
        <f t="shared" si="4"/>
        <v>0</v>
      </c>
      <c r="AG31">
        <f t="shared" si="5"/>
        <v>-0.21907395619887143</v>
      </c>
      <c r="AH31">
        <f t="shared" si="6"/>
        <v>-1099.5353428848834</v>
      </c>
      <c r="AI31">
        <f t="shared" si="7"/>
        <v>-1099.7544168410823</v>
      </c>
      <c r="AJ31">
        <f t="shared" si="8"/>
        <v>-1027.7207943031317</v>
      </c>
      <c r="AK31">
        <f t="shared" si="30"/>
        <v>-781.29159883107002</v>
      </c>
      <c r="AL31">
        <f t="shared" si="9"/>
        <v>-2908.7668099752841</v>
      </c>
      <c r="AN31">
        <f t="shared" si="10"/>
        <v>0</v>
      </c>
      <c r="AO31">
        <f t="shared" si="11"/>
        <v>0</v>
      </c>
      <c r="AP31">
        <f t="shared" si="12"/>
        <v>-2.3462833471020711E-2</v>
      </c>
      <c r="AQ31">
        <f t="shared" si="13"/>
        <v>-117.76029927624312</v>
      </c>
      <c r="AR31">
        <f t="shared" si="14"/>
        <v>-117.78376210971413</v>
      </c>
      <c r="AS31">
        <f t="shared" si="15"/>
        <v>-110.06895693959139</v>
      </c>
      <c r="AT31">
        <f t="shared" si="16"/>
        <v>-83.676375748836492</v>
      </c>
      <c r="AU31">
        <f t="shared" si="17"/>
        <v>-311.52909479814201</v>
      </c>
      <c r="AW31">
        <v>28</v>
      </c>
      <c r="AX31">
        <f>IF(Z31&gt;0, (R31*SUMPRODUCT(K31:$K$98, X31:$X$98)-K31*$AZ$3)/Z31, 0)</f>
        <v>-2312823.4720943617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0.55722270799999996</v>
      </c>
      <c r="Q32" s="5">
        <f t="shared" si="29"/>
        <v>50</v>
      </c>
      <c r="R32">
        <f t="shared" si="0"/>
        <v>250000</v>
      </c>
      <c r="S32">
        <f t="shared" si="1"/>
        <v>-4821570.1668007467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-10133.587760426439</v>
      </c>
      <c r="AC32">
        <f t="shared" si="2"/>
        <v>-9142.6838681267291</v>
      </c>
      <c r="AE32">
        <f t="shared" si="3"/>
        <v>0</v>
      </c>
      <c r="AF32">
        <f t="shared" si="4"/>
        <v>0</v>
      </c>
      <c r="AG32">
        <f t="shared" si="5"/>
        <v>-9.4810233511474204E-2</v>
      </c>
      <c r="AH32">
        <f t="shared" si="6"/>
        <v>-610.36491562704259</v>
      </c>
      <c r="AI32">
        <f t="shared" si="7"/>
        <v>-610.45972586055404</v>
      </c>
      <c r="AJ32">
        <f t="shared" si="8"/>
        <v>-990.9038922997097</v>
      </c>
      <c r="AK32">
        <f t="shared" si="30"/>
        <v>-709.35114322985078</v>
      </c>
      <c r="AL32">
        <f t="shared" si="9"/>
        <v>-2310.7147613901143</v>
      </c>
      <c r="AN32">
        <f t="shared" si="10"/>
        <v>0</v>
      </c>
      <c r="AO32">
        <f t="shared" si="11"/>
        <v>0</v>
      </c>
      <c r="AP32">
        <f t="shared" si="12"/>
        <v>-9.0662335109243774E-3</v>
      </c>
      <c r="AQ32">
        <f t="shared" si="13"/>
        <v>-58.36617680390713</v>
      </c>
      <c r="AR32">
        <f t="shared" si="14"/>
        <v>-58.375243037418052</v>
      </c>
      <c r="AS32">
        <f t="shared" si="15"/>
        <v>-94.755236241304985</v>
      </c>
      <c r="AT32">
        <f t="shared" si="16"/>
        <v>-67.831739967022401</v>
      </c>
      <c r="AU32">
        <f t="shared" si="17"/>
        <v>-220.96221924574542</v>
      </c>
      <c r="AW32">
        <v>29</v>
      </c>
      <c r="AX32">
        <f>IF(Z32&gt;0, (R32*SUMPRODUCT(K32:$K$98, X32:$X$98)-K32*$AZ$3)/Z32, 0)</f>
        <v>-4821570.1668007467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0.62633703200000002</v>
      </c>
      <c r="Q33" s="5">
        <f t="shared" si="29"/>
        <v>50</v>
      </c>
      <c r="R33">
        <f t="shared" si="0"/>
        <v>250000</v>
      </c>
      <c r="S33">
        <f t="shared" si="1"/>
        <v>-11907506.350120647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-9142.6838681267291</v>
      </c>
      <c r="AC33">
        <f t="shared" si="2"/>
        <v>-8211.1713024521068</v>
      </c>
      <c r="AE33">
        <f t="shared" si="3"/>
        <v>0</v>
      </c>
      <c r="AF33">
        <f t="shared" si="4"/>
        <v>0</v>
      </c>
      <c r="AG33">
        <f t="shared" si="5"/>
        <v>-3.4478970915555768E-2</v>
      </c>
      <c r="AH33">
        <f t="shared" si="6"/>
        <v>-296.91580130401849</v>
      </c>
      <c r="AI33">
        <f t="shared" si="7"/>
        <v>-296.95028027493402</v>
      </c>
      <c r="AJ33">
        <f t="shared" si="8"/>
        <v>-931.51256567462224</v>
      </c>
      <c r="AK33">
        <f t="shared" si="30"/>
        <v>-639.98787076887106</v>
      </c>
      <c r="AL33">
        <f t="shared" si="9"/>
        <v>-1868.4507167184272</v>
      </c>
      <c r="AN33">
        <f t="shared" si="10"/>
        <v>0</v>
      </c>
      <c r="AO33">
        <f t="shared" si="11"/>
        <v>0</v>
      </c>
      <c r="AP33">
        <f t="shared" si="12"/>
        <v>-2.9437976671105527E-3</v>
      </c>
      <c r="AQ33">
        <f t="shared" si="13"/>
        <v>-25.350525842193367</v>
      </c>
      <c r="AR33">
        <f t="shared" si="14"/>
        <v>-25.353469639860478</v>
      </c>
      <c r="AS33">
        <f t="shared" si="15"/>
        <v>-79.532087092539527</v>
      </c>
      <c r="AT33">
        <f t="shared" si="16"/>
        <v>-54.641851276902713</v>
      </c>
      <c r="AU33">
        <f t="shared" si="17"/>
        <v>-159.52740800930272</v>
      </c>
      <c r="AW33">
        <v>30</v>
      </c>
      <c r="AX33">
        <f>IF(Z33&gt;0, (R33*SUMPRODUCT(K33:$K$98, X33:$X$98)-K33*$AZ$3)/Z33, 0)</f>
        <v>-11907506.350120647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0.70099715600000001</v>
      </c>
      <c r="Q34" s="5">
        <f t="shared" si="29"/>
        <v>50</v>
      </c>
      <c r="R34">
        <f t="shared" si="0"/>
        <v>250000</v>
      </c>
      <c r="S34">
        <f t="shared" si="1"/>
        <v>-36894406.558593474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-8211.1713024521068</v>
      </c>
      <c r="AC34">
        <f t="shared" si="2"/>
        <v>-7352.7015225098985</v>
      </c>
      <c r="AE34">
        <f t="shared" si="3"/>
        <v>0</v>
      </c>
      <c r="AF34">
        <f t="shared" si="4"/>
        <v>0</v>
      </c>
      <c r="AG34">
        <f t="shared" si="5"/>
        <v>-9.9645206527889003E-3</v>
      </c>
      <c r="AH34">
        <f t="shared" si="6"/>
        <v>-120.84830276805654</v>
      </c>
      <c r="AI34">
        <f t="shared" si="7"/>
        <v>-120.85826728870933</v>
      </c>
      <c r="AJ34">
        <f t="shared" si="8"/>
        <v>-858.46977994220833</v>
      </c>
      <c r="AK34">
        <f t="shared" si="30"/>
        <v>-574.78199117164752</v>
      </c>
      <c r="AL34">
        <f t="shared" si="9"/>
        <v>-1554.1100384025654</v>
      </c>
      <c r="AN34">
        <f t="shared" si="10"/>
        <v>0</v>
      </c>
      <c r="AO34">
        <f t="shared" si="11"/>
        <v>0</v>
      </c>
      <c r="AP34">
        <f t="shared" si="12"/>
        <v>-7.5961240888885258E-4</v>
      </c>
      <c r="AQ34">
        <f t="shared" si="13"/>
        <v>-9.2124722878746965</v>
      </c>
      <c r="AR34">
        <f t="shared" si="14"/>
        <v>-9.213231900283585</v>
      </c>
      <c r="AS34">
        <f t="shared" si="15"/>
        <v>-65.442615879136255</v>
      </c>
      <c r="AT34">
        <f t="shared" si="16"/>
        <v>-43.816611768236562</v>
      </c>
      <c r="AU34">
        <f t="shared" si="17"/>
        <v>-118.47245954765641</v>
      </c>
      <c r="AW34">
        <v>31</v>
      </c>
      <c r="AX34">
        <f>IF(Z34&gt;0, (R34*SUMPRODUCT(K34:$K$98, X34:$X$98)-K34*$AZ$3)/Z34, 0)</f>
        <v>-36894406.558593474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0.77900909500000004</v>
      </c>
      <c r="Q35" s="5">
        <f t="shared" si="29"/>
        <v>50</v>
      </c>
      <c r="R35">
        <f t="shared" ref="R35:R69" si="31">$C$6</f>
        <v>250000</v>
      </c>
      <c r="S35">
        <f t="shared" ref="S35:S69" si="32">AX35</f>
        <v>-156314595.14584002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-7352.7015225098985</v>
      </c>
      <c r="AC35">
        <f t="shared" ref="AC35:AC69" si="33">S35*Z35</f>
        <v>-6572.7887217759862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-2.1024232304231211E-3</v>
      </c>
      <c r="AH35">
        <f t="shared" ref="AH35:AH69" si="37">-X35*R35</f>
        <v>-38.812261079189447</v>
      </c>
      <c r="AI35">
        <f t="shared" ref="AI35:AI66" si="38">SUM(AE35:AH35)</f>
        <v>-38.814363502419873</v>
      </c>
      <c r="AJ35">
        <f t="shared" ref="AJ35:AJ69" si="39">AB35-AC35</f>
        <v>-779.91280073391226</v>
      </c>
      <c r="AK35">
        <f t="shared" si="30"/>
        <v>-514.6891065756929</v>
      </c>
      <c r="AL35">
        <f t="shared" ref="AL35:AL66" si="40">SUM(AI35:AK35)</f>
        <v>-1333.416270812025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-1.4309938357204383E-4</v>
      </c>
      <c r="AQ35">
        <f t="shared" ref="AQ35:AQ69" si="44">AH35*$K35</f>
        <v>-2.6417186392824776</v>
      </c>
      <c r="AR35">
        <f t="shared" ref="AR35:AR69" si="45">AI35*$K35</f>
        <v>-2.6418617386660497</v>
      </c>
      <c r="AS35">
        <f t="shared" ref="AS35:AS69" si="46">AJ35*$K35</f>
        <v>-53.084002978081692</v>
      </c>
      <c r="AT35">
        <f t="shared" ref="AT35:AT69" si="47">AK35*$K35</f>
        <v>-35.031811300622337</v>
      </c>
      <c r="AU35">
        <f t="shared" ref="AU35:AU69" si="48">AL35*$K35</f>
        <v>-90.757676017370073</v>
      </c>
      <c r="AW35">
        <v>32</v>
      </c>
      <c r="AX35">
        <f>IF(Z35&gt;0, (R35*SUMPRODUCT(K35:$K$98, X35:$X$98)-K35*$AZ$3)/Z35, 0)</f>
        <v>-156314595.14584002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0.78135831499999997</v>
      </c>
      <c r="Q36" s="5">
        <f t="shared" si="29"/>
        <v>50</v>
      </c>
      <c r="R36">
        <f t="shared" si="31"/>
        <v>250000</v>
      </c>
      <c r="S36">
        <f t="shared" si="32"/>
        <v>-669190980.76883054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-6572.7887217759862</v>
      </c>
      <c r="AC36">
        <f t="shared" si="33"/>
        <v>-5870.8543037886739</v>
      </c>
      <c r="AE36">
        <f t="shared" si="34"/>
        <v>0</v>
      </c>
      <c r="AF36">
        <f t="shared" si="35"/>
        <v>0</v>
      </c>
      <c r="AG36">
        <f t="shared" si="36"/>
        <v>-4.3865312537862329E-4</v>
      </c>
      <c r="AH36">
        <f t="shared" si="37"/>
        <v>-8.2137293637013329</v>
      </c>
      <c r="AI36">
        <f t="shared" si="38"/>
        <v>-8.2141680168267115</v>
      </c>
      <c r="AJ36">
        <f t="shared" si="39"/>
        <v>-701.93441798731237</v>
      </c>
      <c r="AK36">
        <f t="shared" si="30"/>
        <v>-460.0952105243191</v>
      </c>
      <c r="AL36">
        <f t="shared" si="40"/>
        <v>-1170.2437965284582</v>
      </c>
      <c r="AN36">
        <f t="shared" si="41"/>
        <v>0</v>
      </c>
      <c r="AO36">
        <f t="shared" si="42"/>
        <v>0</v>
      </c>
      <c r="AP36">
        <f t="shared" si="43"/>
        <v>-2.6657586170475483E-5</v>
      </c>
      <c r="AQ36">
        <f t="shared" si="44"/>
        <v>-0.49916023761335188</v>
      </c>
      <c r="AR36">
        <f t="shared" si="45"/>
        <v>-0.49918689519952236</v>
      </c>
      <c r="AS36">
        <f t="shared" si="46"/>
        <v>-42.657571896628312</v>
      </c>
      <c r="AT36">
        <f t="shared" si="47"/>
        <v>-27.960652760854128</v>
      </c>
      <c r="AU36">
        <f t="shared" si="48"/>
        <v>-71.117411552681958</v>
      </c>
      <c r="AW36">
        <v>33</v>
      </c>
      <c r="AX36">
        <f>IF(Z36&gt;0, (R36*SUMPRODUCT(K36:$K$98, X36:$X$98)-K36*$AZ$3)/Z36, 0)</f>
        <v>-669190980.76883054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0.78389590600000003</v>
      </c>
      <c r="Q37" s="5">
        <f t="shared" ref="Q37:Q69" si="60">$C$8</f>
        <v>50</v>
      </c>
      <c r="R37">
        <f t="shared" si="31"/>
        <v>250000</v>
      </c>
      <c r="S37">
        <f t="shared" si="32"/>
        <v>-2899221165.0145121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-5870.8543037886739</v>
      </c>
      <c r="AC37">
        <f t="shared" si="33"/>
        <v>-5242.2676277525406</v>
      </c>
      <c r="AE37">
        <f t="shared" si="34"/>
        <v>0</v>
      </c>
      <c r="AF37">
        <f t="shared" si="35"/>
        <v>0</v>
      </c>
      <c r="AG37">
        <f t="shared" si="36"/>
        <v>-9.0408204986429529E-5</v>
      </c>
      <c r="AH37">
        <f t="shared" si="37"/>
        <v>-1.7192919456920377</v>
      </c>
      <c r="AI37">
        <f t="shared" si="38"/>
        <v>-1.7193823538970241</v>
      </c>
      <c r="AJ37">
        <f t="shared" si="39"/>
        <v>-628.58667603613321</v>
      </c>
      <c r="AK37">
        <f t="shared" si="30"/>
        <v>-410.9598012652072</v>
      </c>
      <c r="AL37">
        <f t="shared" si="40"/>
        <v>-1041.2658596552374</v>
      </c>
      <c r="AN37">
        <f t="shared" si="41"/>
        <v>0</v>
      </c>
      <c r="AO37">
        <f t="shared" si="42"/>
        <v>0</v>
      </c>
      <c r="AP37">
        <f t="shared" si="43"/>
        <v>-4.9055693266899795E-6</v>
      </c>
      <c r="AQ37">
        <f t="shared" si="44"/>
        <v>-9.3289163673562284E-2</v>
      </c>
      <c r="AR37">
        <f t="shared" si="45"/>
        <v>-9.3294069242888966E-2</v>
      </c>
      <c r="AS37">
        <f t="shared" si="46"/>
        <v>-34.107252959968818</v>
      </c>
      <c r="AT37">
        <f t="shared" si="47"/>
        <v>-22.298770292937625</v>
      </c>
      <c r="AU37">
        <f t="shared" si="48"/>
        <v>-56.499317322149331</v>
      </c>
      <c r="AW37">
        <v>34</v>
      </c>
      <c r="AX37">
        <f>IF(Z37&gt;0, (R37*SUMPRODUCT(K37:$K$98, X37:$X$98)-K37*$AZ$3)/Z37, 0)</f>
        <v>-2899221165.0145121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0.78669207100000005</v>
      </c>
      <c r="Q38" s="5">
        <f t="shared" si="60"/>
        <v>50</v>
      </c>
      <c r="R38">
        <f t="shared" si="31"/>
        <v>250000</v>
      </c>
      <c r="S38">
        <f t="shared" si="32"/>
        <v>-12732583311.683661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-5242.2676277525406</v>
      </c>
      <c r="AC38">
        <f t="shared" si="33"/>
        <v>-4680.6771345289417</v>
      </c>
      <c r="AE38">
        <f t="shared" si="34"/>
        <v>0</v>
      </c>
      <c r="AF38">
        <f t="shared" si="35"/>
        <v>0</v>
      </c>
      <c r="AG38">
        <f t="shared" si="36"/>
        <v>-1.8380704920398455E-5</v>
      </c>
      <c r="AH38">
        <f t="shared" si="37"/>
        <v>-0.35561709008083392</v>
      </c>
      <c r="AI38">
        <f t="shared" si="38"/>
        <v>-0.3556354707857543</v>
      </c>
      <c r="AJ38">
        <f t="shared" si="39"/>
        <v>-561.59049322359897</v>
      </c>
      <c r="AK38">
        <f t="shared" si="30"/>
        <v>-366.9587339426779</v>
      </c>
      <c r="AL38">
        <f t="shared" si="40"/>
        <v>-928.90486263706259</v>
      </c>
      <c r="AN38">
        <f t="shared" si="41"/>
        <v>0</v>
      </c>
      <c r="AO38">
        <f t="shared" si="42"/>
        <v>0</v>
      </c>
      <c r="AP38">
        <f t="shared" si="43"/>
        <v>-8.9048316104934263E-7</v>
      </c>
      <c r="AQ38">
        <f t="shared" si="44"/>
        <v>-1.7228448629677748E-2</v>
      </c>
      <c r="AR38">
        <f t="shared" si="45"/>
        <v>-1.7229339112838797E-2</v>
      </c>
      <c r="AS38">
        <f t="shared" si="46"/>
        <v>-27.207165328356137</v>
      </c>
      <c r="AT38">
        <f t="shared" si="47"/>
        <v>-17.777913022981974</v>
      </c>
      <c r="AU38">
        <f t="shared" si="48"/>
        <v>-45.002307690450948</v>
      </c>
      <c r="AW38">
        <v>35</v>
      </c>
      <c r="AX38">
        <f>IF(Z38&gt;0, (R38*SUMPRODUCT(K38:$K$98, X38:$X$98)-K38*$AZ$3)/Z38, 0)</f>
        <v>-12732583311.683661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0.78978433000000003</v>
      </c>
      <c r="Q39" s="5">
        <f t="shared" si="60"/>
        <v>50</v>
      </c>
      <c r="R39">
        <f t="shared" si="31"/>
        <v>250000</v>
      </c>
      <c r="S39">
        <f t="shared" si="32"/>
        <v>-56780863789.176445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-4680.6771345289417</v>
      </c>
      <c r="AC39">
        <f t="shared" si="33"/>
        <v>-4179.1909858460776</v>
      </c>
      <c r="AE39">
        <f t="shared" si="34"/>
        <v>0</v>
      </c>
      <c r="AF39">
        <f t="shared" si="35"/>
        <v>0</v>
      </c>
      <c r="AG39">
        <f t="shared" si="36"/>
        <v>-3.680105150709872E-6</v>
      </c>
      <c r="AH39">
        <f t="shared" si="37"/>
        <v>-7.2583963602422988E-2</v>
      </c>
      <c r="AI39">
        <f t="shared" si="38"/>
        <v>-7.2587643707573701E-2</v>
      </c>
      <c r="AJ39">
        <f t="shared" si="39"/>
        <v>-501.48614868286404</v>
      </c>
      <c r="AK39">
        <f t="shared" si="30"/>
        <v>-327.64739941702595</v>
      </c>
      <c r="AL39">
        <f t="shared" si="40"/>
        <v>-829.20613574359754</v>
      </c>
      <c r="AN39">
        <f t="shared" si="41"/>
        <v>0</v>
      </c>
      <c r="AO39">
        <f t="shared" si="42"/>
        <v>0</v>
      </c>
      <c r="AP39">
        <f t="shared" si="43"/>
        <v>-1.5918632385108212E-7</v>
      </c>
      <c r="AQ39">
        <f t="shared" si="44"/>
        <v>-3.1396859228823089E-3</v>
      </c>
      <c r="AR39">
        <f t="shared" si="45"/>
        <v>-3.1398451092061598E-3</v>
      </c>
      <c r="AS39">
        <f t="shared" si="46"/>
        <v>-21.692243346814042</v>
      </c>
      <c r="AT39">
        <f t="shared" si="47"/>
        <v>-14.172688794640216</v>
      </c>
      <c r="AU39">
        <f t="shared" si="48"/>
        <v>-35.868071986563464</v>
      </c>
      <c r="AW39">
        <v>36</v>
      </c>
      <c r="AX39">
        <f>IF(Z39&gt;0, (R39*SUMPRODUCT(K39:$K$98, X39:$X$98)-K39*$AZ$3)/Z39, 0)</f>
        <v>-56780863789.176445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0.79285550900000001</v>
      </c>
      <c r="Q40" s="5">
        <f t="shared" si="60"/>
        <v>50</v>
      </c>
      <c r="R40">
        <f t="shared" si="31"/>
        <v>250000</v>
      </c>
      <c r="S40">
        <f t="shared" si="32"/>
        <v>-257157766094.09683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-4179.1909858460776</v>
      </c>
      <c r="AC40">
        <f t="shared" si="33"/>
        <v>-3731.4232530931667</v>
      </c>
      <c r="AE40">
        <f t="shared" si="34"/>
        <v>0</v>
      </c>
      <c r="AF40">
        <f t="shared" si="35"/>
        <v>0</v>
      </c>
      <c r="AG40">
        <f t="shared" si="36"/>
        <v>-7.25512456763176E-7</v>
      </c>
      <c r="AH40">
        <f t="shared" si="37"/>
        <v>-1.4588958212197986E-2</v>
      </c>
      <c r="AI40">
        <f t="shared" si="38"/>
        <v>-1.4589683724654749E-2</v>
      </c>
      <c r="AJ40">
        <f t="shared" si="39"/>
        <v>-447.76773275291089</v>
      </c>
      <c r="AK40">
        <f t="shared" ref="AK40:AK69" si="61">G40*SUM(AB40:AB40, AE40:AF40)</f>
        <v>-292.54336900922544</v>
      </c>
      <c r="AL40">
        <f t="shared" si="40"/>
        <v>-740.32569144586091</v>
      </c>
      <c r="AN40">
        <f t="shared" si="41"/>
        <v>0</v>
      </c>
      <c r="AO40">
        <f t="shared" si="42"/>
        <v>0</v>
      </c>
      <c r="AP40">
        <f t="shared" si="43"/>
        <v>-2.8020273919448874E-8</v>
      </c>
      <c r="AQ40">
        <f t="shared" si="44"/>
        <v>-5.6344532956602018E-4</v>
      </c>
      <c r="AR40">
        <f t="shared" si="45"/>
        <v>-5.6347334983993967E-4</v>
      </c>
      <c r="AS40">
        <f t="shared" si="46"/>
        <v>-17.293396422168716</v>
      </c>
      <c r="AT40">
        <f t="shared" si="47"/>
        <v>-11.298421214610027</v>
      </c>
      <c r="AU40">
        <f t="shared" si="48"/>
        <v>-28.592381110128578</v>
      </c>
      <c r="AW40">
        <v>37</v>
      </c>
      <c r="AX40">
        <f>IF(Z40&gt;0, (R40*SUMPRODUCT(K40:$K$98, X40:$X$98)-K40*$AZ$3)/Z40, 0)</f>
        <v>-257157766094.09683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0.79617230500000002</v>
      </c>
      <c r="Q41" s="5">
        <f t="shared" si="60"/>
        <v>50</v>
      </c>
      <c r="R41">
        <f t="shared" si="31"/>
        <v>250000</v>
      </c>
      <c r="S41">
        <f t="shared" si="32"/>
        <v>-1184583978462.3901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-3731.4232530931667</v>
      </c>
      <c r="AC41">
        <f t="shared" si="33"/>
        <v>-3331.6283947181091</v>
      </c>
      <c r="AE41">
        <f t="shared" si="34"/>
        <v>0</v>
      </c>
      <c r="AF41">
        <f t="shared" si="35"/>
        <v>0</v>
      </c>
      <c r="AG41">
        <f t="shared" si="36"/>
        <v>-1.4062440718819356E-7</v>
      </c>
      <c r="AH41">
        <f t="shared" si="37"/>
        <v>-2.8881646250367532E-3</v>
      </c>
      <c r="AI41">
        <f t="shared" si="38"/>
        <v>-2.8883052494439415E-3</v>
      </c>
      <c r="AJ41">
        <f t="shared" si="39"/>
        <v>-399.79485837505763</v>
      </c>
      <c r="AK41">
        <f t="shared" si="61"/>
        <v>-261.19962771652172</v>
      </c>
      <c r="AL41">
        <f t="shared" si="40"/>
        <v>-660.99737439682872</v>
      </c>
      <c r="AN41">
        <f t="shared" si="41"/>
        <v>0</v>
      </c>
      <c r="AO41">
        <f t="shared" si="42"/>
        <v>0</v>
      </c>
      <c r="AP41">
        <f t="shared" si="43"/>
        <v>-4.84920098846017E-9</v>
      </c>
      <c r="AQ41">
        <f t="shared" si="44"/>
        <v>-9.9593598540977639E-5</v>
      </c>
      <c r="AR41">
        <f t="shared" si="45"/>
        <v>-9.9598447741966093E-5</v>
      </c>
      <c r="AS41">
        <f t="shared" si="46"/>
        <v>-13.78626698720327</v>
      </c>
      <c r="AT41">
        <f t="shared" si="47"/>
        <v>-9.0070388080876942</v>
      </c>
      <c r="AU41">
        <f t="shared" si="48"/>
        <v>-22.793405393738702</v>
      </c>
      <c r="AW41">
        <v>38</v>
      </c>
      <c r="AX41">
        <f>IF(Z41&gt;0, (R41*SUMPRODUCT(K41:$K$98, X41:$X$98)-K41*$AZ$3)/Z41, 0)</f>
        <v>-1184583978462.3901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0.79964768799999997</v>
      </c>
      <c r="Q42" s="5">
        <f t="shared" si="60"/>
        <v>50</v>
      </c>
      <c r="R42">
        <f t="shared" si="31"/>
        <v>250000</v>
      </c>
      <c r="S42">
        <f t="shared" si="32"/>
        <v>-5556351200540.3154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-3331.6283947181091</v>
      </c>
      <c r="AC42">
        <f t="shared" si="33"/>
        <v>-2974.6682962577902</v>
      </c>
      <c r="AE42">
        <f t="shared" si="34"/>
        <v>0</v>
      </c>
      <c r="AF42">
        <f t="shared" si="35"/>
        <v>0</v>
      </c>
      <c r="AG42">
        <f t="shared" si="36"/>
        <v>-2.676818103190206E-8</v>
      </c>
      <c r="AH42">
        <f t="shared" si="37"/>
        <v>-5.6224991042204777E-4</v>
      </c>
      <c r="AI42">
        <f t="shared" si="38"/>
        <v>-5.6227667860307966E-4</v>
      </c>
      <c r="AJ42">
        <f t="shared" si="39"/>
        <v>-356.96009846031893</v>
      </c>
      <c r="AK42">
        <f t="shared" si="61"/>
        <v>-233.21398763026767</v>
      </c>
      <c r="AL42">
        <f t="shared" si="40"/>
        <v>-590.17464836726515</v>
      </c>
      <c r="AN42">
        <f t="shared" si="41"/>
        <v>0</v>
      </c>
      <c r="AO42">
        <f t="shared" si="42"/>
        <v>0</v>
      </c>
      <c r="AP42">
        <f t="shared" si="43"/>
        <v>-8.2415769598757005E-10</v>
      </c>
      <c r="AQ42">
        <f t="shared" si="44"/>
        <v>-1.7310948031560219E-5</v>
      </c>
      <c r="AR42">
        <f t="shared" si="45"/>
        <v>-1.7311772189256206E-5</v>
      </c>
      <c r="AS42">
        <f t="shared" si="46"/>
        <v>-10.990340059189608</v>
      </c>
      <c r="AT42">
        <f t="shared" si="47"/>
        <v>-7.1803572490923786</v>
      </c>
      <c r="AU42">
        <f t="shared" si="48"/>
        <v>-18.170714620054174</v>
      </c>
      <c r="AW42">
        <v>39</v>
      </c>
      <c r="AX42">
        <f>IF(Z42&gt;0, (R42*SUMPRODUCT(K42:$K$98, X42:$X$98)-K42*$AZ$3)/Z42, 0)</f>
        <v>-5556351200540.3154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0.80323853099999998</v>
      </c>
      <c r="Q43" s="5">
        <f t="shared" si="60"/>
        <v>50</v>
      </c>
      <c r="R43">
        <f t="shared" si="31"/>
        <v>250000</v>
      </c>
      <c r="S43">
        <f t="shared" si="32"/>
        <v>-26563444335436.488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-2974.6682962577902</v>
      </c>
      <c r="AC43">
        <f t="shared" si="33"/>
        <v>-2655.9538510205984</v>
      </c>
      <c r="AE43">
        <f t="shared" si="34"/>
        <v>0</v>
      </c>
      <c r="AF43">
        <f t="shared" si="35"/>
        <v>0</v>
      </c>
      <c r="AG43">
        <f t="shared" si="36"/>
        <v>-4.9992648119759654E-9</v>
      </c>
      <c r="AH43">
        <f t="shared" si="37"/>
        <v>-1.0750617204803537E-4</v>
      </c>
      <c r="AI43">
        <f t="shared" si="38"/>
        <v>-1.0751117131284735E-4</v>
      </c>
      <c r="AJ43">
        <f t="shared" si="39"/>
        <v>-318.71444523719174</v>
      </c>
      <c r="AK43">
        <f t="shared" si="61"/>
        <v>-208.22678073804533</v>
      </c>
      <c r="AL43">
        <f t="shared" si="40"/>
        <v>-526.94133348640844</v>
      </c>
      <c r="AN43">
        <f t="shared" si="41"/>
        <v>0</v>
      </c>
      <c r="AO43">
        <f t="shared" si="42"/>
        <v>0</v>
      </c>
      <c r="AP43">
        <f t="shared" si="43"/>
        <v>-1.3742937677704823E-10</v>
      </c>
      <c r="AQ43">
        <f t="shared" si="44"/>
        <v>-2.9553357903455373E-6</v>
      </c>
      <c r="AR43">
        <f t="shared" si="45"/>
        <v>-2.9554732197223144E-6</v>
      </c>
      <c r="AS43">
        <f t="shared" si="46"/>
        <v>-8.7614337759950818</v>
      </c>
      <c r="AT43">
        <f t="shared" si="47"/>
        <v>-5.7241370044188447</v>
      </c>
      <c r="AU43">
        <f t="shared" si="48"/>
        <v>-14.485573735887147</v>
      </c>
      <c r="AW43">
        <v>40</v>
      </c>
      <c r="AX43">
        <f>IF(Z43&gt;0, (R43*SUMPRODUCT(K43:$K$98, X43:$X$98)-K43*$AZ$3)/Z43, 0)</f>
        <v>-26563444335436.488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0.80709142899999997</v>
      </c>
      <c r="Q44" s="5">
        <f t="shared" si="60"/>
        <v>50</v>
      </c>
      <c r="R44">
        <f t="shared" si="31"/>
        <v>250000</v>
      </c>
      <c r="S44">
        <f t="shared" si="32"/>
        <v>-129667849406243.02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-2655.9538510205984</v>
      </c>
      <c r="AC44">
        <f t="shared" si="33"/>
        <v>-2371.3873695579518</v>
      </c>
      <c r="AE44">
        <f t="shared" si="34"/>
        <v>0</v>
      </c>
      <c r="AF44">
        <f t="shared" si="35"/>
        <v>0</v>
      </c>
      <c r="AG44">
        <f t="shared" si="36"/>
        <v>-9.1440838280910771E-10</v>
      </c>
      <c r="AH44">
        <f t="shared" si="37"/>
        <v>-2.0174318905235488E-5</v>
      </c>
      <c r="AI44">
        <f t="shared" si="38"/>
        <v>-2.0175233313618299E-5</v>
      </c>
      <c r="AJ44">
        <f t="shared" si="39"/>
        <v>-284.56648146264661</v>
      </c>
      <c r="AK44">
        <f t="shared" si="61"/>
        <v>-185.9167695714419</v>
      </c>
      <c r="AL44">
        <f t="shared" si="40"/>
        <v>-470.48327120932186</v>
      </c>
      <c r="AN44">
        <f t="shared" si="41"/>
        <v>0</v>
      </c>
      <c r="AO44">
        <f t="shared" si="42"/>
        <v>0</v>
      </c>
      <c r="AP44">
        <f t="shared" si="43"/>
        <v>-2.2443759749741499E-11</v>
      </c>
      <c r="AQ44">
        <f t="shared" si="44"/>
        <v>-4.9516996468556807E-7</v>
      </c>
      <c r="AR44">
        <f t="shared" si="45"/>
        <v>-4.9519240844531786E-7</v>
      </c>
      <c r="AS44">
        <f t="shared" si="46"/>
        <v>-6.9845616716204226</v>
      </c>
      <c r="AT44">
        <f t="shared" si="47"/>
        <v>-4.5632470000885608</v>
      </c>
      <c r="AU44">
        <f t="shared" si="48"/>
        <v>-11.547809166901391</v>
      </c>
      <c r="AW44">
        <v>41</v>
      </c>
      <c r="AX44">
        <f>IF(Z44&gt;0, (R44*SUMPRODUCT(K44:$K$98, X44:$X$98)-K44*$AZ$3)/Z44, 0)</f>
        <v>-129667849406243.02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0.81105379099999997</v>
      </c>
      <c r="Q45" s="5">
        <f t="shared" si="60"/>
        <v>50</v>
      </c>
      <c r="R45">
        <f t="shared" si="31"/>
        <v>250000</v>
      </c>
      <c r="S45">
        <f t="shared" si="32"/>
        <v>-646981381789969.13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-2371.3873695579518</v>
      </c>
      <c r="AC45">
        <f t="shared" si="33"/>
        <v>-2117.3101518227804</v>
      </c>
      <c r="AE45">
        <f t="shared" si="34"/>
        <v>0</v>
      </c>
      <c r="AF45">
        <f t="shared" si="35"/>
        <v>0</v>
      </c>
      <c r="AG45">
        <f t="shared" si="36"/>
        <v>-1.6362991358151069E-10</v>
      </c>
      <c r="AH45">
        <f t="shared" si="37"/>
        <v>-3.7081719269975295E-6</v>
      </c>
      <c r="AI45">
        <f t="shared" si="38"/>
        <v>-3.7083355569111109E-6</v>
      </c>
      <c r="AJ45">
        <f t="shared" si="39"/>
        <v>-254.07721773517142</v>
      </c>
      <c r="AK45">
        <f t="shared" si="61"/>
        <v>-165.99711586905664</v>
      </c>
      <c r="AL45">
        <f t="shared" si="40"/>
        <v>-420.07433731256361</v>
      </c>
      <c r="AN45">
        <f t="shared" si="41"/>
        <v>0</v>
      </c>
      <c r="AO45">
        <f t="shared" si="42"/>
        <v>0</v>
      </c>
      <c r="AP45">
        <f t="shared" si="43"/>
        <v>-3.5859158240384213E-12</v>
      </c>
      <c r="AQ45">
        <f t="shared" si="44"/>
        <v>-8.1263823345183249E-8</v>
      </c>
      <c r="AR45">
        <f t="shared" si="45"/>
        <v>-8.1267409261007297E-8</v>
      </c>
      <c r="AS45">
        <f t="shared" si="46"/>
        <v>-5.5680498489681778</v>
      </c>
      <c r="AT45">
        <f t="shared" si="47"/>
        <v>-3.6377925741742239</v>
      </c>
      <c r="AU45">
        <f t="shared" si="48"/>
        <v>-9.2058425044098104</v>
      </c>
      <c r="AW45">
        <v>42</v>
      </c>
      <c r="AX45">
        <f>IF(Z45&gt;0, (R45*SUMPRODUCT(K45:$K$98, X45:$X$98)-K45*$AZ$3)/Z45, 0)</f>
        <v>-646981381789969.13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0.81525055400000002</v>
      </c>
      <c r="Q46" s="5">
        <f t="shared" si="60"/>
        <v>50</v>
      </c>
      <c r="R46">
        <f t="shared" si="31"/>
        <v>250000</v>
      </c>
      <c r="S46">
        <f t="shared" si="32"/>
        <v>-3305658251119278.5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-2117.3101518227804</v>
      </c>
      <c r="AC46">
        <f t="shared" si="33"/>
        <v>-1890.4554927698105</v>
      </c>
      <c r="AE46">
        <f t="shared" si="34"/>
        <v>0</v>
      </c>
      <c r="AF46">
        <f t="shared" si="35"/>
        <v>0</v>
      </c>
      <c r="AG46">
        <f t="shared" si="36"/>
        <v>-2.8594236747396862E-11</v>
      </c>
      <c r="AH46">
        <f t="shared" si="37"/>
        <v>-6.6699688849149359E-7</v>
      </c>
      <c r="AI46">
        <f t="shared" si="38"/>
        <v>-6.6702548272824095E-7</v>
      </c>
      <c r="AJ46">
        <f t="shared" si="39"/>
        <v>-226.85465905296996</v>
      </c>
      <c r="AK46">
        <f t="shared" si="61"/>
        <v>-148.21171062759464</v>
      </c>
      <c r="AL46">
        <f t="shared" si="40"/>
        <v>-375.06637034759012</v>
      </c>
      <c r="AN46">
        <f t="shared" si="41"/>
        <v>0</v>
      </c>
      <c r="AO46">
        <f t="shared" si="42"/>
        <v>0</v>
      </c>
      <c r="AP46">
        <f t="shared" si="43"/>
        <v>-5.5949714611906017E-13</v>
      </c>
      <c r="AQ46">
        <f t="shared" si="44"/>
        <v>-1.3050981527431648E-8</v>
      </c>
      <c r="AR46">
        <f t="shared" si="45"/>
        <v>-1.3051541024577767E-8</v>
      </c>
      <c r="AS46">
        <f t="shared" si="46"/>
        <v>-4.4388152565570387</v>
      </c>
      <c r="AT46">
        <f t="shared" si="47"/>
        <v>-2.9000259685236167</v>
      </c>
      <c r="AU46">
        <f t="shared" si="48"/>
        <v>-7.338841238132197</v>
      </c>
      <c r="AW46">
        <v>43</v>
      </c>
      <c r="AX46">
        <f>IF(Z46&gt;0, (R46*SUMPRODUCT(K46:$K$98, X46:$X$98)-K46*$AZ$3)/Z46, 0)</f>
        <v>-3305658251119278.5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0.81969331899999998</v>
      </c>
      <c r="Q47" s="5">
        <f t="shared" si="60"/>
        <v>50</v>
      </c>
      <c r="R47">
        <f t="shared" si="31"/>
        <v>250000</v>
      </c>
      <c r="S47">
        <f t="shared" si="32"/>
        <v>-1.733038635974839E+16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-1890.4554927698105</v>
      </c>
      <c r="AC47">
        <f t="shared" si="33"/>
        <v>-1687.906689984439</v>
      </c>
      <c r="AE47">
        <f t="shared" si="34"/>
        <v>0</v>
      </c>
      <c r="AF47">
        <f t="shared" si="35"/>
        <v>0</v>
      </c>
      <c r="AG47">
        <f t="shared" si="36"/>
        <v>-4.8697895561773983E-12</v>
      </c>
      <c r="AH47">
        <f t="shared" si="37"/>
        <v>-1.1719252411872749E-7</v>
      </c>
      <c r="AI47">
        <f t="shared" si="38"/>
        <v>-1.1719739390828367E-7</v>
      </c>
      <c r="AJ47">
        <f t="shared" si="39"/>
        <v>-202.54880278537144</v>
      </c>
      <c r="AK47">
        <f t="shared" si="61"/>
        <v>-132.33188449388675</v>
      </c>
      <c r="AL47">
        <f t="shared" si="40"/>
        <v>-334.88068739645558</v>
      </c>
      <c r="AN47">
        <f t="shared" si="41"/>
        <v>0</v>
      </c>
      <c r="AO47">
        <f t="shared" si="42"/>
        <v>0</v>
      </c>
      <c r="AP47">
        <f t="shared" si="43"/>
        <v>-8.5076876771883239E-14</v>
      </c>
      <c r="AQ47">
        <f t="shared" si="44"/>
        <v>-2.0473931815775017E-9</v>
      </c>
      <c r="AR47">
        <f t="shared" si="45"/>
        <v>-2.0474782584542734E-9</v>
      </c>
      <c r="AS47">
        <f t="shared" si="46"/>
        <v>-3.5385963471469126</v>
      </c>
      <c r="AT47">
        <f t="shared" si="47"/>
        <v>-2.3118829469327</v>
      </c>
      <c r="AU47">
        <f t="shared" si="48"/>
        <v>-5.8504792961270908</v>
      </c>
      <c r="AW47">
        <v>44</v>
      </c>
      <c r="AX47">
        <f>IF(Z47&gt;0, (R47*SUMPRODUCT(K47:$K$98, X47:$X$98)-K47*$AZ$3)/Z47, 0)</f>
        <v>-1.733038635974839E+16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0.82421808699999999</v>
      </c>
      <c r="Q48" s="5">
        <f t="shared" si="60"/>
        <v>50</v>
      </c>
      <c r="R48">
        <f t="shared" si="31"/>
        <v>250000</v>
      </c>
      <c r="S48">
        <f t="shared" si="32"/>
        <v>-9.3336836146858288E+16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-1687.906689984439</v>
      </c>
      <c r="AC48">
        <f t="shared" si="33"/>
        <v>-1507.059544630752</v>
      </c>
      <c r="AE48">
        <f t="shared" si="34"/>
        <v>0</v>
      </c>
      <c r="AF48">
        <f t="shared" si="35"/>
        <v>0</v>
      </c>
      <c r="AG48">
        <f t="shared" si="36"/>
        <v>-8.0732302853050981E-13</v>
      </c>
      <c r="AH48">
        <f t="shared" si="37"/>
        <v>-2.0068843160425571E-8</v>
      </c>
      <c r="AI48">
        <f t="shared" si="38"/>
        <v>-2.0069650483454101E-8</v>
      </c>
      <c r="AJ48">
        <f t="shared" si="39"/>
        <v>-180.84714535368698</v>
      </c>
      <c r="AK48">
        <f t="shared" si="61"/>
        <v>-118.15346829891074</v>
      </c>
      <c r="AL48">
        <f t="shared" si="40"/>
        <v>-299.00061367266738</v>
      </c>
      <c r="AN48">
        <f t="shared" si="41"/>
        <v>0</v>
      </c>
      <c r="AO48">
        <f t="shared" si="42"/>
        <v>0</v>
      </c>
      <c r="AP48">
        <f t="shared" si="43"/>
        <v>-1.2593042306525056E-14</v>
      </c>
      <c r="AQ48">
        <f t="shared" si="44"/>
        <v>-3.1304419920025147E-10</v>
      </c>
      <c r="AR48">
        <f t="shared" si="45"/>
        <v>-3.1305679224255801E-10</v>
      </c>
      <c r="AS48">
        <f t="shared" si="46"/>
        <v>-2.8209473432197529</v>
      </c>
      <c r="AT48">
        <f t="shared" si="47"/>
        <v>-1.8430189309217999</v>
      </c>
      <c r="AU48">
        <f t="shared" si="48"/>
        <v>-4.6639662744546095</v>
      </c>
      <c r="AW48">
        <v>45</v>
      </c>
      <c r="AX48">
        <f>IF(Z48&gt;0, (R48*SUMPRODUCT(K48:$K$98, X48:$X$98)-K48*$AZ$3)/Z48, 0)</f>
        <v>-9.3336836146858288E+16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0.82894669600000004</v>
      </c>
      <c r="Q49" s="5">
        <f t="shared" si="60"/>
        <v>50</v>
      </c>
      <c r="R49">
        <f t="shared" si="31"/>
        <v>250000</v>
      </c>
      <c r="S49">
        <f t="shared" si="32"/>
        <v>-5.1744645266902547E+17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-1507.059544630752</v>
      </c>
      <c r="AC49">
        <f t="shared" si="33"/>
        <v>-1345.5888791348737</v>
      </c>
      <c r="AE49">
        <f t="shared" si="34"/>
        <v>0</v>
      </c>
      <c r="AF49">
        <f t="shared" si="35"/>
        <v>0</v>
      </c>
      <c r="AG49">
        <f t="shared" si="36"/>
        <v>-1.3002204114012484E-13</v>
      </c>
      <c r="AH49">
        <f t="shared" si="37"/>
        <v>-3.3461387855253995E-9</v>
      </c>
      <c r="AI49">
        <f t="shared" si="38"/>
        <v>-3.3462688075665398E-9</v>
      </c>
      <c r="AJ49">
        <f t="shared" si="39"/>
        <v>-161.47066549587839</v>
      </c>
      <c r="AK49">
        <f t="shared" si="61"/>
        <v>-105.49416812415265</v>
      </c>
      <c r="AL49">
        <f t="shared" si="40"/>
        <v>-266.96483362337733</v>
      </c>
      <c r="AN49">
        <f t="shared" si="41"/>
        <v>0</v>
      </c>
      <c r="AO49">
        <f t="shared" si="42"/>
        <v>0</v>
      </c>
      <c r="AP49">
        <f t="shared" si="43"/>
        <v>-1.8108491704264645E-15</v>
      </c>
      <c r="AQ49">
        <f t="shared" si="44"/>
        <v>-4.6602503627598949E-11</v>
      </c>
      <c r="AR49">
        <f t="shared" si="45"/>
        <v>-4.6604314476769374E-11</v>
      </c>
      <c r="AS49">
        <f t="shared" si="46"/>
        <v>-2.248841950929704</v>
      </c>
      <c r="AT49">
        <f t="shared" si="47"/>
        <v>-1.4692434079432295</v>
      </c>
      <c r="AU49">
        <f t="shared" si="48"/>
        <v>-3.718085358919538</v>
      </c>
      <c r="AW49">
        <v>46</v>
      </c>
      <c r="AX49">
        <f>IF(Z49&gt;0, (R49*SUMPRODUCT(K49:$K$98, X49:$X$98)-K49*$AZ$3)/Z49, 0)</f>
        <v>-5.1744645266902547E+17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0.83370721699999994</v>
      </c>
      <c r="Q50" s="5">
        <f t="shared" si="60"/>
        <v>50</v>
      </c>
      <c r="R50">
        <f t="shared" si="31"/>
        <v>250000</v>
      </c>
      <c r="S50">
        <f t="shared" si="32"/>
        <v>-2.9560274789632814E+18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-1345.5888791348737</v>
      </c>
      <c r="AC50">
        <f t="shared" si="33"/>
        <v>-1201.4186420847493</v>
      </c>
      <c r="AE50">
        <f t="shared" si="34"/>
        <v>0</v>
      </c>
      <c r="AF50">
        <f t="shared" si="35"/>
        <v>0</v>
      </c>
      <c r="AG50">
        <f t="shared" si="36"/>
        <v>-2.0321506661130617E-14</v>
      </c>
      <c r="AH50">
        <f t="shared" si="37"/>
        <v>-5.4200157033796486E-10</v>
      </c>
      <c r="AI50">
        <f t="shared" si="38"/>
        <v>-5.42021891844626E-10</v>
      </c>
      <c r="AJ50">
        <f t="shared" si="39"/>
        <v>-144.17023705012434</v>
      </c>
      <c r="AK50">
        <f t="shared" si="61"/>
        <v>-94.191221539441159</v>
      </c>
      <c r="AL50">
        <f t="shared" si="40"/>
        <v>-238.36145859010753</v>
      </c>
      <c r="AN50">
        <f t="shared" si="41"/>
        <v>0</v>
      </c>
      <c r="AO50">
        <f t="shared" si="42"/>
        <v>0</v>
      </c>
      <c r="AP50">
        <f t="shared" si="43"/>
        <v>-2.5269880039213715E-16</v>
      </c>
      <c r="AQ50">
        <f t="shared" si="44"/>
        <v>-6.7398125994777057E-12</v>
      </c>
      <c r="AR50">
        <f t="shared" si="45"/>
        <v>-6.740065298278098E-12</v>
      </c>
      <c r="AS50">
        <f t="shared" si="46"/>
        <v>-1.7927630348639483</v>
      </c>
      <c r="AT50">
        <f t="shared" si="47"/>
        <v>-1.1712718494447769</v>
      </c>
      <c r="AU50">
        <f t="shared" si="48"/>
        <v>-2.9640348843154651</v>
      </c>
      <c r="AW50">
        <v>47</v>
      </c>
      <c r="AX50">
        <f>IF(Z50&gt;0, (R50*SUMPRODUCT(K50:$K$98, X50:$X$98)-K50*$AZ$3)/Z50, 0)</f>
        <v>-2.9560274789632814E+18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0.83838979800000002</v>
      </c>
      <c r="Q51" s="5">
        <f t="shared" si="60"/>
        <v>50</v>
      </c>
      <c r="R51">
        <f t="shared" si="31"/>
        <v>250000</v>
      </c>
      <c r="S51">
        <f t="shared" si="32"/>
        <v>-1.7408526697130664E+19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-1201.4186420847493</v>
      </c>
      <c r="AC51">
        <f t="shared" si="33"/>
        <v>-1072.6952161471033</v>
      </c>
      <c r="AE51">
        <f t="shared" si="34"/>
        <v>0</v>
      </c>
      <c r="AF51">
        <f t="shared" si="35"/>
        <v>0</v>
      </c>
      <c r="AG51">
        <f t="shared" si="36"/>
        <v>-3.0809477298383582E-15</v>
      </c>
      <c r="AH51">
        <f t="shared" si="37"/>
        <v>-8.518671932340476E-11</v>
      </c>
      <c r="AI51">
        <f t="shared" si="38"/>
        <v>-8.5189800271134598E-11</v>
      </c>
      <c r="AJ51">
        <f t="shared" si="39"/>
        <v>-128.72342593764597</v>
      </c>
      <c r="AK51">
        <f t="shared" si="61"/>
        <v>-84.09930494593246</v>
      </c>
      <c r="AL51">
        <f t="shared" si="40"/>
        <v>-212.82273088366361</v>
      </c>
      <c r="AN51">
        <f t="shared" si="41"/>
        <v>0</v>
      </c>
      <c r="AO51">
        <f t="shared" si="42"/>
        <v>0</v>
      </c>
      <c r="AP51">
        <f t="shared" si="43"/>
        <v>-3.4206889439829986E-17</v>
      </c>
      <c r="AQ51">
        <f t="shared" si="44"/>
        <v>-9.4580400096252739E-13</v>
      </c>
      <c r="AR51">
        <f t="shared" si="45"/>
        <v>-9.4583820785196724E-13</v>
      </c>
      <c r="AS51">
        <f t="shared" si="46"/>
        <v>-1.429179715293714</v>
      </c>
      <c r="AT51">
        <f t="shared" si="47"/>
        <v>-0.93373074732526828</v>
      </c>
      <c r="AU51">
        <f t="shared" si="48"/>
        <v>-2.362910462619928</v>
      </c>
      <c r="AW51">
        <v>48</v>
      </c>
      <c r="AX51">
        <f>IF(Z51&gt;0, (R51*SUMPRODUCT(K51:$K$98, X51:$X$98)-K51*$AZ$3)/Z51, 0)</f>
        <v>-1.7408526697130664E+19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0.84318435700000005</v>
      </c>
      <c r="Q52" s="5">
        <f t="shared" si="60"/>
        <v>50</v>
      </c>
      <c r="R52">
        <f t="shared" si="31"/>
        <v>250000</v>
      </c>
      <c r="S52">
        <f t="shared" si="32"/>
        <v>-1.0586969542579598E+20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-1072.6952161471033</v>
      </c>
      <c r="AC52">
        <f t="shared" si="33"/>
        <v>-957.76358584562877</v>
      </c>
      <c r="AE52">
        <f t="shared" si="34"/>
        <v>0</v>
      </c>
      <c r="AF52">
        <f t="shared" si="35"/>
        <v>0</v>
      </c>
      <c r="AG52">
        <f t="shared" si="36"/>
        <v>-4.523313220056087E-16</v>
      </c>
      <c r="AH52">
        <f t="shared" si="37"/>
        <v>-1.2989034652671829E-11</v>
      </c>
      <c r="AI52">
        <f t="shared" si="38"/>
        <v>-1.2989486983993835E-11</v>
      </c>
      <c r="AJ52">
        <f t="shared" si="39"/>
        <v>-114.93163030147457</v>
      </c>
      <c r="AK52">
        <f t="shared" si="61"/>
        <v>-75.088665130297244</v>
      </c>
      <c r="AL52">
        <f t="shared" si="40"/>
        <v>-190.0202954317848</v>
      </c>
      <c r="AN52">
        <f t="shared" si="41"/>
        <v>0</v>
      </c>
      <c r="AO52">
        <f t="shared" si="42"/>
        <v>0</v>
      </c>
      <c r="AP52">
        <f t="shared" si="43"/>
        <v>-4.4840236322665603E-18</v>
      </c>
      <c r="AQ52">
        <f t="shared" si="44"/>
        <v>-1.2876211641648723E-13</v>
      </c>
      <c r="AR52">
        <f t="shared" si="45"/>
        <v>-1.2876660044011948E-13</v>
      </c>
      <c r="AS52">
        <f t="shared" si="46"/>
        <v>-1.1393333189523083</v>
      </c>
      <c r="AT52">
        <f t="shared" si="47"/>
        <v>-0.74436443504884664</v>
      </c>
      <c r="AU52">
        <f t="shared" si="48"/>
        <v>-1.8836977540012838</v>
      </c>
      <c r="AW52">
        <v>49</v>
      </c>
      <c r="AX52">
        <f>IF(Z52&gt;0, (R52*SUMPRODUCT(K52:$K$98, X52:$X$98)-K52*$AZ$3)/Z52, 0)</f>
        <v>-1.0586969542579598E+20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0.84806285100000001</v>
      </c>
      <c r="Q53" s="5">
        <f t="shared" si="60"/>
        <v>50</v>
      </c>
      <c r="R53">
        <f t="shared" si="31"/>
        <v>250000</v>
      </c>
      <c r="S53">
        <f t="shared" si="32"/>
        <v>-6.6597444318845705E+20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-957.76358584562877</v>
      </c>
      <c r="AC53">
        <f t="shared" si="33"/>
        <v>-855.14605879073974</v>
      </c>
      <c r="AE53">
        <f t="shared" si="34"/>
        <v>0</v>
      </c>
      <c r="AF53">
        <f t="shared" si="35"/>
        <v>0</v>
      </c>
      <c r="AG53">
        <f t="shared" si="36"/>
        <v>-6.4202618248877093E-17</v>
      </c>
      <c r="AH53">
        <f t="shared" si="37"/>
        <v>-1.9180269526833775E-12</v>
      </c>
      <c r="AI53">
        <f t="shared" si="38"/>
        <v>-1.9180911553016261E-12</v>
      </c>
      <c r="AJ53">
        <f t="shared" si="39"/>
        <v>-102.61752705488902</v>
      </c>
      <c r="AK53">
        <f t="shared" si="61"/>
        <v>-67.043451009194015</v>
      </c>
      <c r="AL53">
        <f t="shared" si="40"/>
        <v>-169.66097806408496</v>
      </c>
      <c r="AN53">
        <f t="shared" si="41"/>
        <v>0</v>
      </c>
      <c r="AO53">
        <f t="shared" si="42"/>
        <v>0</v>
      </c>
      <c r="AP53">
        <f t="shared" si="43"/>
        <v>-5.6825850929691088E-19</v>
      </c>
      <c r="AQ53">
        <f t="shared" si="44"/>
        <v>-1.6976490471122113E-14</v>
      </c>
      <c r="AR53">
        <f t="shared" si="45"/>
        <v>-1.6977058729631408E-14</v>
      </c>
      <c r="AS53">
        <f t="shared" si="46"/>
        <v>-0.90826954635867296</v>
      </c>
      <c r="AT53">
        <f t="shared" si="47"/>
        <v>-0.59340277028766508</v>
      </c>
      <c r="AU53">
        <f t="shared" si="48"/>
        <v>-1.501672316646355</v>
      </c>
      <c r="AW53">
        <v>50</v>
      </c>
      <c r="AX53">
        <f>IF(Z53&gt;0, (R53*SUMPRODUCT(K53:$K$98, X53:$X$98)-K53*$AZ$3)/Z53, 0)</f>
        <v>-6.6597444318845705E+20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0.85299375700000002</v>
      </c>
      <c r="Q54" s="5">
        <f t="shared" si="60"/>
        <v>50</v>
      </c>
      <c r="R54">
        <f t="shared" si="31"/>
        <v>250000</v>
      </c>
      <c r="S54">
        <f t="shared" si="32"/>
        <v>-4.3400944770168086E+21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-855.14605879073974</v>
      </c>
      <c r="AC54">
        <f t="shared" si="33"/>
        <v>-763.52326677744634</v>
      </c>
      <c r="AE54">
        <f t="shared" si="34"/>
        <v>0</v>
      </c>
      <c r="AF54">
        <f t="shared" si="35"/>
        <v>0</v>
      </c>
      <c r="AG54">
        <f t="shared" si="36"/>
        <v>-8.7961595170418838E-18</v>
      </c>
      <c r="AH54">
        <f t="shared" si="37"/>
        <v>-2.7382216274673219E-13</v>
      </c>
      <c r="AI54">
        <f t="shared" si="38"/>
        <v>-2.7383095890624921E-13</v>
      </c>
      <c r="AJ54">
        <f t="shared" si="39"/>
        <v>-91.622792013293406</v>
      </c>
      <c r="AK54">
        <f t="shared" si="61"/>
        <v>-59.860224115351791</v>
      </c>
      <c r="AL54">
        <f t="shared" si="40"/>
        <v>-151.48301612864546</v>
      </c>
      <c r="AN54">
        <f t="shared" si="41"/>
        <v>0</v>
      </c>
      <c r="AO54">
        <f t="shared" si="42"/>
        <v>0</v>
      </c>
      <c r="AP54">
        <f t="shared" si="43"/>
        <v>-6.9513360188884174E-20</v>
      </c>
      <c r="AQ54">
        <f t="shared" si="44"/>
        <v>-2.1639328606803191E-15</v>
      </c>
      <c r="AR54">
        <f t="shared" si="45"/>
        <v>-2.1640023740405077E-15</v>
      </c>
      <c r="AS54">
        <f t="shared" si="46"/>
        <v>-0.72406692152317398</v>
      </c>
      <c r="AT54">
        <f t="shared" si="47"/>
        <v>-0.47305705539514109</v>
      </c>
      <c r="AU54">
        <f t="shared" si="48"/>
        <v>-1.1971239769183171</v>
      </c>
      <c r="AW54">
        <v>51</v>
      </c>
      <c r="AX54">
        <f>IF(Z54&gt;0, (R54*SUMPRODUCT(K54:$K$98, X54:$X$98)-K54*$AZ$3)/Z54, 0)</f>
        <v>-4.3400944770168086E+21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0.85794593600000002</v>
      </c>
      <c r="Q55" s="5">
        <f t="shared" si="60"/>
        <v>50</v>
      </c>
      <c r="R55">
        <f t="shared" si="31"/>
        <v>250000</v>
      </c>
      <c r="S55">
        <f t="shared" si="32"/>
        <v>-2.9344680785282718E+22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-763.52326677744634</v>
      </c>
      <c r="AC55">
        <f t="shared" si="33"/>
        <v>-681.71720247986275</v>
      </c>
      <c r="AE55">
        <f t="shared" si="34"/>
        <v>0</v>
      </c>
      <c r="AF55">
        <f t="shared" si="35"/>
        <v>0</v>
      </c>
      <c r="AG55">
        <f t="shared" si="36"/>
        <v>-1.1615686118176576E-18</v>
      </c>
      <c r="AH55">
        <f t="shared" si="37"/>
        <v>-3.7733146550269037E-14</v>
      </c>
      <c r="AI55">
        <f t="shared" si="38"/>
        <v>-3.7734308118880854E-14</v>
      </c>
      <c r="AJ55">
        <f t="shared" si="39"/>
        <v>-81.806064297583589</v>
      </c>
      <c r="AK55">
        <f t="shared" si="61"/>
        <v>-53.446628674421248</v>
      </c>
      <c r="AL55">
        <f t="shared" si="40"/>
        <v>-135.25269297200487</v>
      </c>
      <c r="AN55">
        <f t="shared" si="41"/>
        <v>0</v>
      </c>
      <c r="AO55">
        <f t="shared" si="42"/>
        <v>0</v>
      </c>
      <c r="AP55">
        <f t="shared" si="43"/>
        <v>-8.1960015314624639E-21</v>
      </c>
      <c r="AQ55">
        <f t="shared" si="44"/>
        <v>-2.6624421817748828E-16</v>
      </c>
      <c r="AR55">
        <f t="shared" si="45"/>
        <v>-2.6625241417901973E-16</v>
      </c>
      <c r="AS55">
        <f t="shared" si="46"/>
        <v>-0.57722171677549072</v>
      </c>
      <c r="AT55">
        <f t="shared" si="47"/>
        <v>-0.37711818829332039</v>
      </c>
      <c r="AU55">
        <f t="shared" si="48"/>
        <v>-0.95433990506881128</v>
      </c>
      <c r="AW55">
        <v>52</v>
      </c>
      <c r="AX55">
        <f>IF(Z55&gt;0, (R55*SUMPRODUCT(K55:$K$98, X55:$X$98)-K55*$AZ$3)/Z55, 0)</f>
        <v>-2.9344680785282718E+22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0.86292441799999997</v>
      </c>
      <c r="Q56" s="5">
        <f t="shared" si="60"/>
        <v>50</v>
      </c>
      <c r="R56">
        <f t="shared" si="31"/>
        <v>250000</v>
      </c>
      <c r="S56">
        <f t="shared" si="32"/>
        <v>-2.0618129330308642E+23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-681.71720247986275</v>
      </c>
      <c r="AC56">
        <f t="shared" si="33"/>
        <v>-608.67607364273454</v>
      </c>
      <c r="AE56">
        <f t="shared" si="34"/>
        <v>0</v>
      </c>
      <c r="AF56">
        <f t="shared" si="35"/>
        <v>0</v>
      </c>
      <c r="AG56">
        <f t="shared" si="36"/>
        <v>-1.4760700737966099E-19</v>
      </c>
      <c r="AH56">
        <f t="shared" si="37"/>
        <v>-5.0117295915990999E-15</v>
      </c>
      <c r="AI56">
        <f t="shared" si="38"/>
        <v>-5.0118771986064798E-15</v>
      </c>
      <c r="AJ56">
        <f t="shared" si="39"/>
        <v>-73.041128837128213</v>
      </c>
      <c r="AK56">
        <f t="shared" si="61"/>
        <v>-47.720204173590396</v>
      </c>
      <c r="AL56">
        <f t="shared" si="40"/>
        <v>-120.7613330107186</v>
      </c>
      <c r="AN56">
        <f t="shared" si="41"/>
        <v>0</v>
      </c>
      <c r="AO56">
        <f t="shared" si="42"/>
        <v>0</v>
      </c>
      <c r="AP56">
        <f t="shared" si="43"/>
        <v>-9.2992112918168237E-22</v>
      </c>
      <c r="AQ56">
        <f t="shared" si="44"/>
        <v>-3.157379397975158E-17</v>
      </c>
      <c r="AR56">
        <f t="shared" si="45"/>
        <v>-3.1574723900880761E-17</v>
      </c>
      <c r="AS56">
        <f t="shared" si="46"/>
        <v>-0.46015761860291032</v>
      </c>
      <c r="AT56">
        <f t="shared" si="47"/>
        <v>-0.30063631082056785</v>
      </c>
      <c r="AU56">
        <f t="shared" si="48"/>
        <v>-0.76079392942347812</v>
      </c>
      <c r="AW56">
        <v>53</v>
      </c>
      <c r="AX56">
        <f>IF(Z56&gt;0, (R56*SUMPRODUCT(K56:$K$98, X56:$X$98)-K56*$AZ$3)/Z56, 0)</f>
        <v>-2.0618129330308642E+23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0.86793829099999997</v>
      </c>
      <c r="Q57" s="5">
        <f t="shared" si="60"/>
        <v>50</v>
      </c>
      <c r="R57">
        <f t="shared" si="31"/>
        <v>250000</v>
      </c>
      <c r="S57">
        <f t="shared" si="32"/>
        <v>-1.50817518415365E+24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-608.67607364273454</v>
      </c>
      <c r="AC57">
        <f t="shared" si="33"/>
        <v>-543.4607800381558</v>
      </c>
      <c r="AE57">
        <f t="shared" si="34"/>
        <v>0</v>
      </c>
      <c r="AF57">
        <f t="shared" si="35"/>
        <v>0</v>
      </c>
      <c r="AG57">
        <f t="shared" si="36"/>
        <v>-1.8017163581137039E-20</v>
      </c>
      <c r="AH57">
        <f t="shared" si="37"/>
        <v>-6.4056886862363679E-16</v>
      </c>
      <c r="AI57">
        <f t="shared" si="38"/>
        <v>-6.405868857872179E-16</v>
      </c>
      <c r="AJ57">
        <f t="shared" si="39"/>
        <v>-65.215293604578733</v>
      </c>
      <c r="AK57">
        <f t="shared" si="61"/>
        <v>-42.607325154991422</v>
      </c>
      <c r="AL57">
        <f t="shared" si="40"/>
        <v>-107.82261875957016</v>
      </c>
      <c r="AN57">
        <f t="shared" si="41"/>
        <v>0</v>
      </c>
      <c r="AO57">
        <f t="shared" si="42"/>
        <v>0</v>
      </c>
      <c r="AP57">
        <f t="shared" si="43"/>
        <v>-1.0134621630636246E-22</v>
      </c>
      <c r="AQ57">
        <f t="shared" si="44"/>
        <v>-3.6031881947622301E-18</v>
      </c>
      <c r="AR57">
        <f t="shared" si="45"/>
        <v>-3.6032895409785365E-18</v>
      </c>
      <c r="AS57">
        <f t="shared" si="46"/>
        <v>-0.36683483625869745</v>
      </c>
      <c r="AT57">
        <f t="shared" si="47"/>
        <v>-0.23966542635568225</v>
      </c>
      <c r="AU57">
        <f t="shared" si="48"/>
        <v>-0.60650026261437973</v>
      </c>
      <c r="AW57">
        <v>54</v>
      </c>
      <c r="AX57">
        <f>IF(Z57&gt;0, (R57*SUMPRODUCT(K57:$K$98, X57:$X$98)-K57*$AZ$3)/Z57, 0)</f>
        <v>-1.50817518415365E+24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0.872959127</v>
      </c>
      <c r="Q58" s="5">
        <f t="shared" si="60"/>
        <v>50</v>
      </c>
      <c r="R58">
        <f t="shared" si="31"/>
        <v>250000</v>
      </c>
      <c r="S58">
        <f t="shared" si="32"/>
        <v>-1.1505254116239149E+25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-543.4607800381558</v>
      </c>
      <c r="AC58">
        <f t="shared" si="33"/>
        <v>-485.23283931978193</v>
      </c>
      <c r="AE58">
        <f t="shared" si="34"/>
        <v>0</v>
      </c>
      <c r="AF58">
        <f t="shared" si="35"/>
        <v>0</v>
      </c>
      <c r="AG58">
        <f t="shared" si="36"/>
        <v>-2.1087445545200847E-21</v>
      </c>
      <c r="AH58">
        <f t="shared" si="37"/>
        <v>-7.8641236954027919E-17</v>
      </c>
      <c r="AI58">
        <f t="shared" si="38"/>
        <v>-7.8643345698582439E-17</v>
      </c>
      <c r="AJ58">
        <f t="shared" si="39"/>
        <v>-58.227940718373873</v>
      </c>
      <c r="AK58">
        <f t="shared" si="61"/>
        <v>-38.042254602670909</v>
      </c>
      <c r="AL58">
        <f t="shared" si="40"/>
        <v>-96.270195321044781</v>
      </c>
      <c r="AN58">
        <f t="shared" si="41"/>
        <v>0</v>
      </c>
      <c r="AO58">
        <f t="shared" si="42"/>
        <v>0</v>
      </c>
      <c r="AP58">
        <f t="shared" si="43"/>
        <v>-1.0590758599770977E-23</v>
      </c>
      <c r="AQ58">
        <f t="shared" si="44"/>
        <v>-3.9496028799801494E-19</v>
      </c>
      <c r="AR58">
        <f t="shared" si="45"/>
        <v>-3.9497087875661469E-19</v>
      </c>
      <c r="AS58">
        <f t="shared" si="46"/>
        <v>-0.29243848553786467</v>
      </c>
      <c r="AT58">
        <f t="shared" si="47"/>
        <v>-0.19105981055140484</v>
      </c>
      <c r="AU58">
        <f t="shared" si="48"/>
        <v>-0.48349829608926953</v>
      </c>
      <c r="AW58">
        <v>55</v>
      </c>
      <c r="AX58">
        <f>IF(Z58&gt;0, (R58*SUMPRODUCT(K58:$K$98, X58:$X$98)-K58*$AZ$3)/Z58, 0)</f>
        <v>-1.1505254116239149E+25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0.877957722</v>
      </c>
      <c r="Q59" s="5">
        <f t="shared" si="60"/>
        <v>50</v>
      </c>
      <c r="R59">
        <f t="shared" si="31"/>
        <v>250000</v>
      </c>
      <c r="S59">
        <f t="shared" si="32"/>
        <v>-9.1684572122593446E+25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-485.23283931978193</v>
      </c>
      <c r="AC59">
        <f t="shared" si="33"/>
        <v>-433.24360653551958</v>
      </c>
      <c r="AE59">
        <f t="shared" si="34"/>
        <v>0</v>
      </c>
      <c r="AF59">
        <f t="shared" si="35"/>
        <v>0</v>
      </c>
      <c r="AG59">
        <f t="shared" si="36"/>
        <v>-2.3626854360852557E-22</v>
      </c>
      <c r="AH59">
        <f t="shared" si="37"/>
        <v>-9.2569428268317911E-18</v>
      </c>
      <c r="AI59">
        <f t="shared" si="38"/>
        <v>-9.2571790953754002E-18</v>
      </c>
      <c r="AJ59">
        <f t="shared" si="39"/>
        <v>-51.989232784262356</v>
      </c>
      <c r="AK59">
        <f t="shared" si="61"/>
        <v>-33.966298752384738</v>
      </c>
      <c r="AL59">
        <f t="shared" si="40"/>
        <v>-85.955531536647101</v>
      </c>
      <c r="AN59">
        <f t="shared" si="41"/>
        <v>0</v>
      </c>
      <c r="AO59">
        <f t="shared" si="42"/>
        <v>0</v>
      </c>
      <c r="AP59">
        <f t="shared" si="43"/>
        <v>-1.0594756422021704E-24</v>
      </c>
      <c r="AQ59">
        <f t="shared" si="44"/>
        <v>-4.1509992386191225E-20</v>
      </c>
      <c r="AR59">
        <f t="shared" si="45"/>
        <v>-4.1511051861833431E-20</v>
      </c>
      <c r="AS59">
        <f t="shared" si="46"/>
        <v>-0.23313017023107821</v>
      </c>
      <c r="AT59">
        <f t="shared" si="47"/>
        <v>-0.15231171121763776</v>
      </c>
      <c r="AU59">
        <f t="shared" si="48"/>
        <v>-0.38544188144871599</v>
      </c>
      <c r="AW59">
        <v>56</v>
      </c>
      <c r="AX59">
        <f>IF(Z59&gt;0, (R59*SUMPRODUCT(K59:$K$98, X59:$X$98)-K59*$AZ$3)/Z59, 0)</f>
        <v>-9.1684572122593446E+25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0.88376105100000002</v>
      </c>
      <c r="Q60" s="5">
        <f t="shared" si="60"/>
        <v>50</v>
      </c>
      <c r="R60">
        <f t="shared" si="31"/>
        <v>250000</v>
      </c>
      <c r="S60">
        <f t="shared" si="32"/>
        <v>-7.7053873254580538E+26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-433.24360653551958</v>
      </c>
      <c r="AC60">
        <f t="shared" si="33"/>
        <v>-386.82464869242818</v>
      </c>
      <c r="AE60">
        <f t="shared" si="34"/>
        <v>0</v>
      </c>
      <c r="AF60">
        <f t="shared" si="35"/>
        <v>0</v>
      </c>
      <c r="AG60">
        <f t="shared" si="36"/>
        <v>-2.5100921754730416E-23</v>
      </c>
      <c r="AH60">
        <f t="shared" si="37"/>
        <v>-1.0440246820885496E-18</v>
      </c>
      <c r="AI60">
        <f t="shared" si="38"/>
        <v>-1.0440497830103042E-18</v>
      </c>
      <c r="AJ60">
        <f t="shared" si="39"/>
        <v>-46.418957843091391</v>
      </c>
      <c r="AK60">
        <f t="shared" si="61"/>
        <v>-30.327052457486374</v>
      </c>
      <c r="AL60">
        <f t="shared" si="40"/>
        <v>-76.746010300577765</v>
      </c>
      <c r="AN60">
        <f t="shared" si="41"/>
        <v>0</v>
      </c>
      <c r="AO60">
        <f t="shared" si="42"/>
        <v>0</v>
      </c>
      <c r="AP60">
        <f t="shared" si="43"/>
        <v>-1.0049783814165945E-25</v>
      </c>
      <c r="AQ60">
        <f t="shared" si="44"/>
        <v>-4.180014763667367E-21</v>
      </c>
      <c r="AR60">
        <f t="shared" si="45"/>
        <v>-4.1801152615055081E-21</v>
      </c>
      <c r="AS60">
        <f t="shared" si="46"/>
        <v>-0.1858499443806427</v>
      </c>
      <c r="AT60">
        <f t="shared" si="47"/>
        <v>-0.12142196366201989</v>
      </c>
      <c r="AU60">
        <f t="shared" si="48"/>
        <v>-0.30727190804266258</v>
      </c>
      <c r="AW60">
        <v>57</v>
      </c>
      <c r="AX60">
        <f>IF(Z60&gt;0, (R60*SUMPRODUCT(K60:$K$98, X60:$X$98)-K60*$AZ$3)/Z60, 0)</f>
        <v>-7.7053873254580538E+26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0.88953285599999998</v>
      </c>
      <c r="Q61" s="5">
        <f t="shared" si="60"/>
        <v>50</v>
      </c>
      <c r="R61">
        <f t="shared" si="31"/>
        <v>250000</v>
      </c>
      <c r="S61">
        <f t="shared" si="32"/>
        <v>-6.8478209274229129E+27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-386.82464869242818</v>
      </c>
      <c r="AC61">
        <f t="shared" si="33"/>
        <v>-345.37915061823941</v>
      </c>
      <c r="AE61">
        <f t="shared" si="34"/>
        <v>0</v>
      </c>
      <c r="AF61">
        <f t="shared" si="35"/>
        <v>0</v>
      </c>
      <c r="AG61">
        <f t="shared" si="36"/>
        <v>-2.5218179204652358E-24</v>
      </c>
      <c r="AH61">
        <f t="shared" si="37"/>
        <v>-1.1164047308358938E-19</v>
      </c>
      <c r="AI61">
        <f t="shared" si="38"/>
        <v>-1.1164299490150985E-19</v>
      </c>
      <c r="AJ61">
        <f t="shared" si="39"/>
        <v>-41.445498074188777</v>
      </c>
      <c r="AK61">
        <f t="shared" si="61"/>
        <v>-27.077725408469977</v>
      </c>
      <c r="AL61">
        <f t="shared" si="40"/>
        <v>-68.52322348265875</v>
      </c>
      <c r="AN61">
        <f t="shared" si="41"/>
        <v>0</v>
      </c>
      <c r="AO61">
        <f t="shared" si="42"/>
        <v>0</v>
      </c>
      <c r="AP61">
        <f t="shared" si="43"/>
        <v>-9.0149381930953592E-27</v>
      </c>
      <c r="AQ61">
        <f t="shared" si="44"/>
        <v>-3.9908986153560739E-22</v>
      </c>
      <c r="AR61">
        <f t="shared" si="45"/>
        <v>-3.9909887647380046E-22</v>
      </c>
      <c r="AS61">
        <f t="shared" si="46"/>
        <v>-0.14815843780344615</v>
      </c>
      <c r="AT61">
        <f t="shared" si="47"/>
        <v>-9.6796846031584727E-2</v>
      </c>
      <c r="AU61">
        <f t="shared" si="48"/>
        <v>-0.24495528383503087</v>
      </c>
      <c r="AW61">
        <v>58</v>
      </c>
      <c r="AX61">
        <f>IF(Z61&gt;0, (R61*SUMPRODUCT(K61:$K$98, X61:$X$98)-K61*$AZ$3)/Z61, 0)</f>
        <v>-6.8478209274229129E+27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0.89526598199999996</v>
      </c>
      <c r="Q62" s="5">
        <f t="shared" si="60"/>
        <v>50</v>
      </c>
      <c r="R62">
        <f t="shared" si="31"/>
        <v>250000</v>
      </c>
      <c r="S62">
        <f t="shared" si="32"/>
        <v>-6.4539918786683071E+28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-345.37915061823941</v>
      </c>
      <c r="AC62">
        <f t="shared" si="33"/>
        <v>-308.37424162342802</v>
      </c>
      <c r="AE62">
        <f t="shared" si="34"/>
        <v>0</v>
      </c>
      <c r="AF62">
        <f t="shared" si="35"/>
        <v>0</v>
      </c>
      <c r="AG62">
        <f t="shared" si="36"/>
        <v>-2.3890194427007618E-25</v>
      </c>
      <c r="AH62">
        <f t="shared" si="37"/>
        <v>-1.1288488984952535E-20</v>
      </c>
      <c r="AI62">
        <f t="shared" si="38"/>
        <v>-1.1288727886896806E-20</v>
      </c>
      <c r="AJ62">
        <f t="shared" si="39"/>
        <v>-37.004908994811387</v>
      </c>
      <c r="AK62">
        <f t="shared" si="61"/>
        <v>-24.176540543276761</v>
      </c>
      <c r="AL62">
        <f t="shared" si="40"/>
        <v>-61.181449538088145</v>
      </c>
      <c r="AN62">
        <f t="shared" si="41"/>
        <v>0</v>
      </c>
      <c r="AO62">
        <f t="shared" si="42"/>
        <v>0</v>
      </c>
      <c r="AP62">
        <f t="shared" si="43"/>
        <v>-7.6251903308355623E-28</v>
      </c>
      <c r="AQ62">
        <f t="shared" si="44"/>
        <v>-3.6030212027280449E-23</v>
      </c>
      <c r="AR62">
        <f t="shared" si="45"/>
        <v>-3.6030974546313533E-23</v>
      </c>
      <c r="AS62">
        <f t="shared" si="46"/>
        <v>-0.11811099952443084</v>
      </c>
      <c r="AT62">
        <f t="shared" si="47"/>
        <v>-7.7165853022628114E-2</v>
      </c>
      <c r="AU62">
        <f t="shared" si="48"/>
        <v>-0.19527685254705895</v>
      </c>
      <c r="AW62">
        <v>59</v>
      </c>
      <c r="AX62">
        <f>IF(Z62&gt;0, (R62*SUMPRODUCT(K62:$K$98, X62:$X$98)-K62*$AZ$3)/Z62, 0)</f>
        <v>-6.4539918786683071E+28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0.900953271</v>
      </c>
      <c r="Q63" s="5">
        <f t="shared" si="60"/>
        <v>50</v>
      </c>
      <c r="R63">
        <f t="shared" si="31"/>
        <v>250000</v>
      </c>
      <c r="S63">
        <f t="shared" si="32"/>
        <v>-6.4713132234323747E+29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-308.37424162342802</v>
      </c>
      <c r="AC63">
        <f t="shared" si="33"/>
        <v>-275.33414430663214</v>
      </c>
      <c r="AE63">
        <f t="shared" si="34"/>
        <v>0</v>
      </c>
      <c r="AF63">
        <f t="shared" si="35"/>
        <v>0</v>
      </c>
      <c r="AG63">
        <f t="shared" si="36"/>
        <v>-2.1273436688990564E-26</v>
      </c>
      <c r="AH63">
        <f t="shared" si="37"/>
        <v>-1.0761974406919244E-21</v>
      </c>
      <c r="AI63">
        <f t="shared" si="38"/>
        <v>-1.0762187141286133E-21</v>
      </c>
      <c r="AJ63">
        <f t="shared" si="39"/>
        <v>-33.04009731679588</v>
      </c>
      <c r="AK63">
        <f t="shared" si="61"/>
        <v>-21.586196913639963</v>
      </c>
      <c r="AL63">
        <f t="shared" si="40"/>
        <v>-54.626294230435846</v>
      </c>
      <c r="AN63">
        <f t="shared" si="41"/>
        <v>0</v>
      </c>
      <c r="AO63">
        <f t="shared" si="42"/>
        <v>0</v>
      </c>
      <c r="AP63">
        <f t="shared" si="43"/>
        <v>-6.0624844371726275E-29</v>
      </c>
      <c r="AQ63">
        <f t="shared" si="44"/>
        <v>-3.0669375761445859E-24</v>
      </c>
      <c r="AR63">
        <f t="shared" si="45"/>
        <v>-3.0669982009889575E-24</v>
      </c>
      <c r="AS63">
        <f t="shared" si="46"/>
        <v>-9.4157365692307746E-2</v>
      </c>
      <c r="AT63">
        <f t="shared" si="47"/>
        <v>-6.1516145585641023E-2</v>
      </c>
      <c r="AU63">
        <f t="shared" si="48"/>
        <v>-0.15567351127794879</v>
      </c>
      <c r="AW63">
        <v>60</v>
      </c>
      <c r="AX63">
        <f>IF(Z63&gt;0, (R63*SUMPRODUCT(K63:$K$98, X63:$X$98)-K63*$AZ$3)/Z63, 0)</f>
        <v>-6.4713132234323747E+29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0.90658776299999999</v>
      </c>
      <c r="Q64" s="5">
        <f t="shared" si="60"/>
        <v>50</v>
      </c>
      <c r="R64">
        <f t="shared" si="31"/>
        <v>250000</v>
      </c>
      <c r="S64">
        <f t="shared" si="32"/>
        <v>-6.9269911022857219E+30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-275.33414430663214</v>
      </c>
      <c r="AC64">
        <f t="shared" si="33"/>
        <v>-245.83405741663586</v>
      </c>
      <c r="AE64">
        <f t="shared" si="34"/>
        <v>0</v>
      </c>
      <c r="AF64">
        <f t="shared" si="35"/>
        <v>0</v>
      </c>
      <c r="AG64">
        <f t="shared" si="36"/>
        <v>-1.7744649429065758E-27</v>
      </c>
      <c r="AH64">
        <f t="shared" si="37"/>
        <v>-9.643118689597041E-23</v>
      </c>
      <c r="AI64">
        <f t="shared" si="38"/>
        <v>-9.6432961360913321E-23</v>
      </c>
      <c r="AJ64">
        <f t="shared" si="39"/>
        <v>-29.500086889996282</v>
      </c>
      <c r="AK64">
        <f t="shared" si="61"/>
        <v>-19.273390101464251</v>
      </c>
      <c r="AL64">
        <f t="shared" si="40"/>
        <v>-48.773476991460534</v>
      </c>
      <c r="AN64">
        <f t="shared" si="41"/>
        <v>0</v>
      </c>
      <c r="AO64">
        <f t="shared" si="42"/>
        <v>0</v>
      </c>
      <c r="AP64">
        <f t="shared" si="43"/>
        <v>-4.5150481132344169E-30</v>
      </c>
      <c r="AQ64">
        <f t="shared" si="44"/>
        <v>-2.4536491982672526E-25</v>
      </c>
      <c r="AR64">
        <f t="shared" si="45"/>
        <v>-2.453694348748385E-25</v>
      </c>
      <c r="AS64">
        <f t="shared" si="46"/>
        <v>-7.5061675456240137E-2</v>
      </c>
      <c r="AT64">
        <f t="shared" si="47"/>
        <v>-4.9040294631410256E-2</v>
      </c>
      <c r="AU64">
        <f t="shared" si="48"/>
        <v>-0.12410197008765038</v>
      </c>
      <c r="AW64">
        <v>61</v>
      </c>
      <c r="AX64">
        <f>IF(Z64&gt;0, (R64*SUMPRODUCT(K64:$K$98, X64:$X$98)-K64*$AZ$3)/Z64, 0)</f>
        <v>-6.9269911022857219E+30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0.91219363099999995</v>
      </c>
      <c r="Q65" s="5">
        <f t="shared" si="60"/>
        <v>50</v>
      </c>
      <c r="R65">
        <f t="shared" si="31"/>
        <v>250000</v>
      </c>
      <c r="S65">
        <f t="shared" si="32"/>
        <v>-7.9489809943240896E+31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-245.83405741663586</v>
      </c>
      <c r="AC65">
        <f t="shared" si="33"/>
        <v>-219.49469412199628</v>
      </c>
      <c r="AE65">
        <f t="shared" si="34"/>
        <v>0</v>
      </c>
      <c r="AF65">
        <f t="shared" si="35"/>
        <v>0</v>
      </c>
      <c r="AG65">
        <f t="shared" si="36"/>
        <v>-1.3806467412535318E-28</v>
      </c>
      <c r="AH65">
        <f t="shared" si="37"/>
        <v>-8.0932780967607851E-24</v>
      </c>
      <c r="AI65">
        <f t="shared" si="38"/>
        <v>-8.0934161614349104E-24</v>
      </c>
      <c r="AJ65">
        <f t="shared" si="39"/>
        <v>-26.339363294639583</v>
      </c>
      <c r="AK65">
        <f t="shared" si="61"/>
        <v>-17.208384019164512</v>
      </c>
      <c r="AL65">
        <f t="shared" si="40"/>
        <v>-43.547747313804095</v>
      </c>
      <c r="AN65">
        <f t="shared" si="41"/>
        <v>0</v>
      </c>
      <c r="AO65">
        <f t="shared" si="42"/>
        <v>0</v>
      </c>
      <c r="AP65">
        <f t="shared" si="43"/>
        <v>-3.136602674563137E-31</v>
      </c>
      <c r="AQ65">
        <f t="shared" si="44"/>
        <v>-1.8386598806031258E-26</v>
      </c>
      <c r="AR65">
        <f t="shared" si="45"/>
        <v>-1.8386912466298713E-26</v>
      </c>
      <c r="AS65">
        <f t="shared" si="46"/>
        <v>-5.9838708112436433E-2</v>
      </c>
      <c r="AT65">
        <f t="shared" si="47"/>
        <v>-3.9094622633458434E-2</v>
      </c>
      <c r="AU65">
        <f t="shared" si="48"/>
        <v>-9.893333074589486E-2</v>
      </c>
      <c r="AW65">
        <v>62</v>
      </c>
      <c r="AX65">
        <f>IF(Z65&gt;0, (R65*SUMPRODUCT(K65:$K$98, X65:$X$98)-K65*$AZ$3)/Z65, 0)</f>
        <v>-7.9489809943240896E+31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0.91779930600000004</v>
      </c>
      <c r="Q66" s="5">
        <f t="shared" si="60"/>
        <v>50</v>
      </c>
      <c r="R66">
        <f t="shared" si="31"/>
        <v>250000</v>
      </c>
      <c r="S66">
        <f t="shared" si="32"/>
        <v>-9.8299670903688791E+32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-219.49469412199628</v>
      </c>
      <c r="AC66">
        <f t="shared" si="33"/>
        <v>-195.97740546606809</v>
      </c>
      <c r="AE66">
        <f t="shared" si="34"/>
        <v>0</v>
      </c>
      <c r="AF66">
        <f t="shared" si="35"/>
        <v>0</v>
      </c>
      <c r="AG66">
        <f t="shared" si="36"/>
        <v>-9.9683652887343412E-30</v>
      </c>
      <c r="AH66">
        <f t="shared" si="37"/>
        <v>-6.3357831047682661E-25</v>
      </c>
      <c r="AI66">
        <f t="shared" si="38"/>
        <v>-6.3358827884211533E-25</v>
      </c>
      <c r="AJ66">
        <f t="shared" si="39"/>
        <v>-23.517288655928184</v>
      </c>
      <c r="AK66">
        <f t="shared" si="61"/>
        <v>-15.364628588539741</v>
      </c>
      <c r="AL66">
        <f t="shared" si="40"/>
        <v>-38.881917244467928</v>
      </c>
      <c r="AN66">
        <f t="shared" si="41"/>
        <v>0</v>
      </c>
      <c r="AO66">
        <f t="shared" si="42"/>
        <v>0</v>
      </c>
      <c r="AP66">
        <f t="shared" si="43"/>
        <v>-2.0220079455867371E-32</v>
      </c>
      <c r="AQ66">
        <f t="shared" si="44"/>
        <v>-1.2851659633534781E-27</v>
      </c>
      <c r="AR66">
        <f t="shared" si="45"/>
        <v>-1.2851861834329338E-27</v>
      </c>
      <c r="AS66">
        <f t="shared" si="46"/>
        <v>-4.7703051747796862E-2</v>
      </c>
      <c r="AT66">
        <f t="shared" si="47"/>
        <v>-3.1165993808560603E-2</v>
      </c>
      <c r="AU66">
        <f t="shared" si="48"/>
        <v>-7.8869045556357473E-2</v>
      </c>
      <c r="AW66">
        <v>63</v>
      </c>
      <c r="AX66">
        <f>IF(Z66&gt;0, (R66*SUMPRODUCT(K66:$K$98, X66:$X$98)-K66*$AZ$3)/Z66, 0)</f>
        <v>-9.8299670903688791E+32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0.92340517499999997</v>
      </c>
      <c r="Q67" s="5">
        <f t="shared" si="60"/>
        <v>50</v>
      </c>
      <c r="R67">
        <f t="shared" si="31"/>
        <v>250000</v>
      </c>
      <c r="S67">
        <f t="shared" si="32"/>
        <v>-1.3179336878933901E+34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-195.97740546606809</v>
      </c>
      <c r="AC67">
        <f t="shared" si="33"/>
        <v>-174.97982630898935</v>
      </c>
      <c r="AE67">
        <f t="shared" si="34"/>
        <v>0</v>
      </c>
      <c r="AF67">
        <f t="shared" si="35"/>
        <v>0</v>
      </c>
      <c r="AG67">
        <f t="shared" si="36"/>
        <v>-6.6384154193933827E-31</v>
      </c>
      <c r="AH67">
        <f t="shared" si="37"/>
        <v>-4.6024200469538299E-26</v>
      </c>
      <c r="AI67">
        <f t="shared" ref="AI67:AI69" si="62">SUM(AE67:AH67)</f>
        <v>-4.6024864311080241E-26</v>
      </c>
      <c r="AJ67">
        <f t="shared" si="39"/>
        <v>-20.997579157078746</v>
      </c>
      <c r="AK67">
        <f t="shared" si="61"/>
        <v>-13.718418382624767</v>
      </c>
      <c r="AL67">
        <f t="shared" ref="AL67:AL69" si="63">SUM(AI67:AK67)</f>
        <v>-34.715997539703515</v>
      </c>
      <c r="AN67">
        <f t="shared" si="41"/>
        <v>0</v>
      </c>
      <c r="AO67">
        <f t="shared" si="42"/>
        <v>0</v>
      </c>
      <c r="AP67">
        <f t="shared" si="43"/>
        <v>-1.2022791543299852E-33</v>
      </c>
      <c r="AQ67">
        <f t="shared" si="44"/>
        <v>-8.3354133966335333E-29</v>
      </c>
      <c r="AR67">
        <f t="shared" si="45"/>
        <v>-8.3355336245489664E-29</v>
      </c>
      <c r="AS67">
        <f t="shared" si="46"/>
        <v>-3.8028580793843178E-2</v>
      </c>
      <c r="AT67">
        <f t="shared" si="47"/>
        <v>-2.4845339451977515E-2</v>
      </c>
      <c r="AU67">
        <f t="shared" si="48"/>
        <v>-6.2873920245820697E-2</v>
      </c>
      <c r="AW67">
        <v>64</v>
      </c>
      <c r="AX67">
        <f>IF(Z67&gt;0, (R67*SUMPRODUCT(K67:$K$98, X67:$X$98)-K67*$AZ$3)/Z67, 0)</f>
        <v>-1.3179336878933901E+34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0.92901104300000004</v>
      </c>
      <c r="Q68" s="5">
        <f t="shared" si="60"/>
        <v>50</v>
      </c>
      <c r="R68">
        <f t="shared" si="31"/>
        <v>250000</v>
      </c>
      <c r="S68">
        <f t="shared" si="32"/>
        <v>-1.9294091339316908E+35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-174.97982630898935</v>
      </c>
      <c r="AC68">
        <f t="shared" si="33"/>
        <v>-156.23198777588334</v>
      </c>
      <c r="AE68">
        <f t="shared" si="34"/>
        <v>0</v>
      </c>
      <c r="AF68">
        <f t="shared" si="35"/>
        <v>0</v>
      </c>
      <c r="AG68">
        <f t="shared" si="36"/>
        <v>-4.0487003256151944E-32</v>
      </c>
      <c r="AH68">
        <f t="shared" si="37"/>
        <v>-3.0835806163189649E-27</v>
      </c>
      <c r="AI68">
        <f t="shared" si="62"/>
        <v>-3.0836211033222209E-27</v>
      </c>
      <c r="AJ68">
        <f t="shared" si="39"/>
        <v>-18.747838533106005</v>
      </c>
      <c r="AK68">
        <f t="shared" si="61"/>
        <v>-12.248587841629256</v>
      </c>
      <c r="AL68">
        <f t="shared" si="63"/>
        <v>-30.996426374735261</v>
      </c>
      <c r="AN68">
        <f t="shared" si="41"/>
        <v>0</v>
      </c>
      <c r="AO68">
        <f t="shared" si="42"/>
        <v>0</v>
      </c>
      <c r="AP68">
        <f t="shared" si="43"/>
        <v>-6.5469421111989047E-35</v>
      </c>
      <c r="AQ68">
        <f t="shared" si="44"/>
        <v>-4.9862973711663288E-30</v>
      </c>
      <c r="AR68">
        <f t="shared" si="45"/>
        <v>-4.9863628405874402E-30</v>
      </c>
      <c r="AS68">
        <f t="shared" si="46"/>
        <v>-3.0316151780806072E-2</v>
      </c>
      <c r="AT68">
        <f t="shared" si="47"/>
        <v>-1.9806552496793299E-2</v>
      </c>
      <c r="AU68">
        <f t="shared" si="48"/>
        <v>-5.0122704277599371E-2</v>
      </c>
      <c r="AW68">
        <v>65</v>
      </c>
      <c r="AX68">
        <f>IF(Z68&gt;0, (R68*SUMPRODUCT(K68:$K$98, X68:$X$98)-K68*$AZ$3)/Z68, 0)</f>
        <v>-1.9294091339316908E+35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-156.23198777588334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-2.0243501628075973E-28</v>
      </c>
      <c r="AI69">
        <f t="shared" si="62"/>
        <v>-2.0243501628075973E-28</v>
      </c>
      <c r="AJ69">
        <f t="shared" si="39"/>
        <v>-156.23198777588334</v>
      </c>
      <c r="AK69">
        <f t="shared" si="61"/>
        <v>-10.936239144311834</v>
      </c>
      <c r="AL69">
        <f t="shared" si="63"/>
        <v>-167.16822692019517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-2.9227420139280821E-31</v>
      </c>
      <c r="AR69">
        <f t="shared" si="45"/>
        <v>-2.9227420139280821E-31</v>
      </c>
      <c r="AS69">
        <f t="shared" si="46"/>
        <v>-0.22556660551194987</v>
      </c>
      <c r="AT69">
        <f t="shared" si="47"/>
        <v>-1.5789662385836491E-2</v>
      </c>
      <c r="AU69">
        <f t="shared" si="48"/>
        <v>-0.24135626789778636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110153.64731618152</v>
      </c>
      <c r="AO71" s="6">
        <f t="shared" si="70"/>
        <v>-11015.364731618152</v>
      </c>
      <c r="AP71" s="6">
        <f t="shared" si="70"/>
        <v>-2820.3414871018776</v>
      </c>
      <c r="AQ71" s="6">
        <f t="shared" si="70"/>
        <v>-96615.563271552281</v>
      </c>
      <c r="AR71" s="6">
        <f t="shared" si="70"/>
        <v>-297.62217409079443</v>
      </c>
      <c r="AS71" s="6">
        <f t="shared" si="70"/>
        <v>818.22409459419578</v>
      </c>
      <c r="AT71" s="6">
        <f t="shared" si="70"/>
        <v>-989.35195606639195</v>
      </c>
      <c r="AU71" s="6">
        <f t="shared" si="70"/>
        <v>-468.75003556299157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6361-D29D-4ED2-8066-BCAD61BF29AE}">
  <sheetPr codeName="Sheet37"/>
  <dimension ref="A1:AZ100"/>
  <sheetViews>
    <sheetView topLeftCell="A2" workbookViewId="0">
      <selection activeCell="E4" sqref="E4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26416.33469743227</v>
      </c>
      <c r="K3">
        <v>1</v>
      </c>
      <c r="L3" s="2">
        <v>0</v>
      </c>
      <c r="O3">
        <f>$C$3</f>
        <v>26416.33469743227</v>
      </c>
      <c r="P3">
        <f>O3*C5</f>
        <v>2641.6334697432271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26416.33469743227</v>
      </c>
      <c r="AF3">
        <f t="shared" ref="AF3:AF34" si="4">-$Z3*P3</f>
        <v>-2641.6334697432271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21254.793023689042</v>
      </c>
      <c r="AJ3">
        <f t="shared" ref="AJ3:AJ34" si="8">AB3-AC3</f>
        <v>0</v>
      </c>
      <c r="AL3">
        <f t="shared" ref="AL3:AL34" si="9">SUM(AI3:AK3)</f>
        <v>21254.793023689042</v>
      </c>
      <c r="AN3">
        <f t="shared" ref="AN3:AN34" si="10">AE3*$K3</f>
        <v>26416.33469743227</v>
      </c>
      <c r="AO3">
        <f t="shared" ref="AO3:AO34" si="11">AF3*$K3</f>
        <v>-2641.6334697432271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21254.793023689042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21254.793023689042</v>
      </c>
      <c r="AW3">
        <v>0</v>
      </c>
      <c r="AX3">
        <f>IF(Z3&gt;0, (R3*SUMPRODUCT(K3:$K$98, X3:$X$98)-K3*$AZ$3)/Z3, 0)</f>
        <v>0</v>
      </c>
      <c r="AZ3">
        <f>C6*SUMPRODUCT(X4:X98, K4:K98)/1</f>
        <v>19047.137308700501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1.1616059999999999E-3</v>
      </c>
      <c r="R4">
        <f t="shared" si="0"/>
        <v>500000</v>
      </c>
      <c r="S4">
        <f t="shared" si="1"/>
        <v>1292.0490808980683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1277.6277381244217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-580.803</v>
      </c>
      <c r="AI4">
        <f t="shared" si="7"/>
        <v>-580.803</v>
      </c>
      <c r="AJ4">
        <f t="shared" si="8"/>
        <v>-1277.6277381244217</v>
      </c>
      <c r="AK4">
        <f>G4*SUM(AB4, AE4:AF4)</f>
        <v>0</v>
      </c>
      <c r="AL4">
        <f t="shared" si="9"/>
        <v>-1858.4307381244216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-541.84438846907358</v>
      </c>
      <c r="AR4">
        <f t="shared" si="14"/>
        <v>-541.84438846907358</v>
      </c>
      <c r="AS4">
        <f t="shared" si="15"/>
        <v>-1191.9281072156186</v>
      </c>
      <c r="AT4">
        <f t="shared" si="16"/>
        <v>0</v>
      </c>
      <c r="AU4">
        <f t="shared" si="17"/>
        <v>-1733.7724956846921</v>
      </c>
      <c r="AW4">
        <v>1</v>
      </c>
      <c r="AX4">
        <f>IF(Z4&gt;0, (R4*SUMPRODUCT(K4:$K$98, X4:$X$98)-K4*$AZ$3)/Z4, 0)</f>
        <v>1292.0490808980683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1.1730060000000001E-3</v>
      </c>
      <c r="Q5" s="5">
        <f t="shared" ref="Q5:Q36" si="29">$C$8</f>
        <v>50</v>
      </c>
      <c r="R5">
        <f t="shared" si="0"/>
        <v>500000</v>
      </c>
      <c r="S5">
        <f t="shared" si="1"/>
        <v>2268.312085959788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1277.6277381244217</v>
      </c>
      <c r="AC5">
        <f t="shared" si="2"/>
        <v>2217.9330938555486</v>
      </c>
      <c r="AE5">
        <f t="shared" si="3"/>
        <v>0</v>
      </c>
      <c r="AF5">
        <f t="shared" si="4"/>
        <v>0</v>
      </c>
      <c r="AG5">
        <f t="shared" si="5"/>
        <v>-48.889504834540375</v>
      </c>
      <c r="AH5">
        <f t="shared" si="6"/>
        <v>-579.95668459618196</v>
      </c>
      <c r="AI5">
        <f t="shared" si="7"/>
        <v>-628.84618943072235</v>
      </c>
      <c r="AJ5">
        <f t="shared" si="8"/>
        <v>-940.30535573112684</v>
      </c>
      <c r="AK5">
        <f>G5*SUM(AB5, AE5:AF5)</f>
        <v>52.382737263101291</v>
      </c>
      <c r="AL5">
        <f t="shared" si="9"/>
        <v>-1516.768807898748</v>
      </c>
      <c r="AN5">
        <f t="shared" si="10"/>
        <v>0</v>
      </c>
      <c r="AO5">
        <f t="shared" si="11"/>
        <v>0</v>
      </c>
      <c r="AP5">
        <f t="shared" si="12"/>
        <v>-41.805807564046418</v>
      </c>
      <c r="AQ5">
        <f t="shared" si="13"/>
        <v>-495.92561090086741</v>
      </c>
      <c r="AR5">
        <f t="shared" si="14"/>
        <v>-537.73141846491387</v>
      </c>
      <c r="AS5">
        <f t="shared" si="15"/>
        <v>-804.06264874593444</v>
      </c>
      <c r="AT5">
        <f t="shared" si="16"/>
        <v>44.792898621301902</v>
      </c>
      <c r="AU5">
        <f t="shared" si="17"/>
        <v>-1297.0011685895465</v>
      </c>
      <c r="AW5">
        <v>2</v>
      </c>
      <c r="AX5">
        <f>IF(Z5&gt;0, (R5*SUMPRODUCT(K5:$K$98, X5:$X$98)-K5*$AZ$3)/Z5, 0)</f>
        <v>2268.312085959788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1.1872549999999999E-3</v>
      </c>
      <c r="Q6" s="5">
        <f t="shared" si="29"/>
        <v>50</v>
      </c>
      <c r="R6">
        <f t="shared" si="0"/>
        <v>500000</v>
      </c>
      <c r="S6">
        <f t="shared" si="1"/>
        <v>3429.9116357323537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2217.9330938555486</v>
      </c>
      <c r="AC6">
        <f t="shared" si="2"/>
        <v>3316.2145566234085</v>
      </c>
      <c r="AE6">
        <f t="shared" si="3"/>
        <v>0</v>
      </c>
      <c r="AF6">
        <f t="shared" si="4"/>
        <v>0</v>
      </c>
      <c r="AG6">
        <f t="shared" si="5"/>
        <v>-48.342565477132638</v>
      </c>
      <c r="AH6">
        <f t="shared" si="6"/>
        <v>-580.44309062332229</v>
      </c>
      <c r="AI6">
        <f t="shared" si="7"/>
        <v>-628.78565610045496</v>
      </c>
      <c r="AJ6">
        <f t="shared" si="8"/>
        <v>-1098.2814627678599</v>
      </c>
      <c r="AK6">
        <f>G6*SUM(AB6, AE6:AF6)</f>
        <v>129.74908599054959</v>
      </c>
      <c r="AL6">
        <f t="shared" si="9"/>
        <v>-1597.3180328777653</v>
      </c>
      <c r="AN6">
        <f t="shared" si="10"/>
        <v>0</v>
      </c>
      <c r="AO6">
        <f t="shared" si="11"/>
        <v>0</v>
      </c>
      <c r="AP6">
        <f t="shared" si="12"/>
        <v>-37.291939859581866</v>
      </c>
      <c r="AQ6">
        <f t="shared" si="13"/>
        <v>-447.75962164593528</v>
      </c>
      <c r="AR6">
        <f t="shared" si="14"/>
        <v>-485.05156150551716</v>
      </c>
      <c r="AS6">
        <f t="shared" si="15"/>
        <v>-847.22533556491624</v>
      </c>
      <c r="AT6">
        <f t="shared" si="16"/>
        <v>100.08974624824327</v>
      </c>
      <c r="AU6">
        <f t="shared" si="17"/>
        <v>-1232.18715082219</v>
      </c>
      <c r="AW6">
        <v>3</v>
      </c>
      <c r="AX6">
        <f>IF(Z6&gt;0, (R6*SUMPRODUCT(K6:$K$98, X6:$X$98)-K6*$AZ$3)/Z6, 0)</f>
        <v>3429.9116357323537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1.2024550000000001E-3</v>
      </c>
      <c r="Q7" s="5">
        <f t="shared" si="29"/>
        <v>50</v>
      </c>
      <c r="R7">
        <f t="shared" si="0"/>
        <v>500000</v>
      </c>
      <c r="S7">
        <f t="shared" si="1"/>
        <v>4386.1608242611737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3316.2145566234085</v>
      </c>
      <c r="AC7">
        <f t="shared" si="2"/>
        <v>4193.2583539505176</v>
      </c>
      <c r="AE7">
        <f t="shared" si="3"/>
        <v>0</v>
      </c>
      <c r="AF7">
        <f t="shared" si="4"/>
        <v>0</v>
      </c>
      <c r="AG7">
        <f t="shared" si="5"/>
        <v>-47.801010062790503</v>
      </c>
      <c r="AH7">
        <f t="shared" si="6"/>
        <v>-581.29759570805527</v>
      </c>
      <c r="AI7">
        <f t="shared" si="7"/>
        <v>-629.09860577084578</v>
      </c>
      <c r="AJ7">
        <f t="shared" si="8"/>
        <v>-877.04379732710913</v>
      </c>
      <c r="AK7">
        <f>G7*SUM(AB7, AE7:AF7)</f>
        <v>162.82613473020936</v>
      </c>
      <c r="AL7">
        <f t="shared" si="9"/>
        <v>-1343.3162683677456</v>
      </c>
      <c r="AN7">
        <f t="shared" si="10"/>
        <v>0</v>
      </c>
      <c r="AO7">
        <f t="shared" si="11"/>
        <v>0</v>
      </c>
      <c r="AP7">
        <f t="shared" si="12"/>
        <v>-33.549430062271128</v>
      </c>
      <c r="AQ7">
        <f t="shared" si="13"/>
        <v>-407.9872581553409</v>
      </c>
      <c r="AR7">
        <f t="shared" si="14"/>
        <v>-441.53668821761204</v>
      </c>
      <c r="AS7">
        <f t="shared" si="15"/>
        <v>-615.55853111311478</v>
      </c>
      <c r="AT7">
        <f t="shared" si="16"/>
        <v>114.28051441309219</v>
      </c>
      <c r="AU7">
        <f t="shared" si="17"/>
        <v>-942.81470491763469</v>
      </c>
      <c r="AW7">
        <v>4</v>
      </c>
      <c r="AX7">
        <f>IF(Z7&gt;0, (R7*SUMPRODUCT(K7:$K$98, X7:$X$98)-K7*$AZ$3)/Z7, 0)</f>
        <v>4386.1608242611737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1.2214540000000001E-3</v>
      </c>
      <c r="Q8" s="5">
        <f t="shared" si="29"/>
        <v>50</v>
      </c>
      <c r="R8">
        <f t="shared" si="0"/>
        <v>500000</v>
      </c>
      <c r="S8">
        <f t="shared" si="1"/>
        <v>4945.5571839960849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4193.2583539505176</v>
      </c>
      <c r="AC8">
        <f t="shared" si="2"/>
        <v>4674.9969498932242</v>
      </c>
      <c r="AE8">
        <f t="shared" si="3"/>
        <v>0</v>
      </c>
      <c r="AF8">
        <f t="shared" si="4"/>
        <v>0</v>
      </c>
      <c r="AG8">
        <f t="shared" si="5"/>
        <v>-47.26461322721736</v>
      </c>
      <c r="AH8">
        <f t="shared" si="6"/>
        <v>-583.86734945235719</v>
      </c>
      <c r="AI8">
        <f t="shared" si="7"/>
        <v>-631.1319626795746</v>
      </c>
      <c r="AJ8">
        <f t="shared" si="8"/>
        <v>-481.73859594270652</v>
      </c>
      <c r="AK8">
        <f t="shared" ref="AK8:AK39" si="30">G8*SUM(AB8:AB8, AE8:AF8)</f>
        <v>89.31640293914603</v>
      </c>
      <c r="AL8">
        <f t="shared" si="9"/>
        <v>-1023.5541556831351</v>
      </c>
      <c r="AN8">
        <f t="shared" si="10"/>
        <v>0</v>
      </c>
      <c r="AO8">
        <f t="shared" si="11"/>
        <v>0</v>
      </c>
      <c r="AP8">
        <f t="shared" si="12"/>
        <v>-30.965142048073496</v>
      </c>
      <c r="AQ8">
        <f t="shared" si="13"/>
        <v>-382.51736719202205</v>
      </c>
      <c r="AR8">
        <f t="shared" si="14"/>
        <v>-413.48250924009562</v>
      </c>
      <c r="AS8">
        <f t="shared" si="15"/>
        <v>-315.60829624678627</v>
      </c>
      <c r="AT8">
        <f t="shared" si="16"/>
        <v>58.515132472109144</v>
      </c>
      <c r="AU8">
        <f t="shared" si="17"/>
        <v>-670.57567301477275</v>
      </c>
      <c r="AW8">
        <v>5</v>
      </c>
      <c r="AX8">
        <f>IF(Z8&gt;0, (R8*SUMPRODUCT(K8:$K$98, X8:$X$98)-K8*$AZ$3)/Z8, 0)</f>
        <v>4945.5571839960849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1.250903E-3</v>
      </c>
      <c r="Q9" s="5">
        <f t="shared" si="29"/>
        <v>50</v>
      </c>
      <c r="R9">
        <f t="shared" si="0"/>
        <v>500000</v>
      </c>
      <c r="S9">
        <f t="shared" si="1"/>
        <v>5299.3839578239531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4674.9969498932242</v>
      </c>
      <c r="AC9">
        <f t="shared" si="2"/>
        <v>4953.1056386834534</v>
      </c>
      <c r="AE9">
        <f t="shared" si="3"/>
        <v>0</v>
      </c>
      <c r="AF9">
        <f t="shared" si="4"/>
        <v>0</v>
      </c>
      <c r="AG9">
        <f t="shared" si="5"/>
        <v>-46.732843648465419</v>
      </c>
      <c r="AH9">
        <f t="shared" si="6"/>
        <v>-591.2344647976588</v>
      </c>
      <c r="AI9">
        <f t="shared" si="7"/>
        <v>-637.96730844612421</v>
      </c>
      <c r="AJ9">
        <f t="shared" si="8"/>
        <v>-278.10868879022928</v>
      </c>
      <c r="AK9">
        <f t="shared" si="30"/>
        <v>27.582482004370021</v>
      </c>
      <c r="AL9">
        <f t="shared" si="9"/>
        <v>-888.49351523198345</v>
      </c>
      <c r="AN9">
        <f t="shared" si="10"/>
        <v>0</v>
      </c>
      <c r="AO9">
        <f t="shared" si="11"/>
        <v>0</v>
      </c>
      <c r="AP9">
        <f t="shared" si="12"/>
        <v>-28.995886199933132</v>
      </c>
      <c r="AQ9">
        <f t="shared" si="13"/>
        <v>-366.83766534104819</v>
      </c>
      <c r="AR9">
        <f t="shared" si="14"/>
        <v>-395.83355154098132</v>
      </c>
      <c r="AS9">
        <f t="shared" si="15"/>
        <v>-172.55547195101849</v>
      </c>
      <c r="AT9">
        <f t="shared" si="16"/>
        <v>17.113842147645112</v>
      </c>
      <c r="AU9">
        <f t="shared" si="17"/>
        <v>-551.27518134435468</v>
      </c>
      <c r="AW9">
        <v>6</v>
      </c>
      <c r="AX9">
        <f>IF(Z9&gt;0, (R9*SUMPRODUCT(K9:$K$98, X9:$X$98)-K9*$AZ$3)/Z9, 0)</f>
        <v>5299.3839578239531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1.286052E-3</v>
      </c>
      <c r="Q10" s="5">
        <f t="shared" si="29"/>
        <v>50</v>
      </c>
      <c r="R10">
        <f t="shared" si="0"/>
        <v>500000</v>
      </c>
      <c r="S10">
        <f t="shared" si="1"/>
        <v>5619.2633498184796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4953.1056386834534</v>
      </c>
      <c r="AC10">
        <f t="shared" si="2"/>
        <v>5192.8078278340763</v>
      </c>
      <c r="AE10">
        <f t="shared" si="3"/>
        <v>0</v>
      </c>
      <c r="AF10">
        <f t="shared" si="4"/>
        <v>0</v>
      </c>
      <c r="AG10">
        <f t="shared" si="5"/>
        <v>-46.205414344940969</v>
      </c>
      <c r="AH10">
        <f t="shared" si="6"/>
        <v>-601.00867039796253</v>
      </c>
      <c r="AI10">
        <f t="shared" si="7"/>
        <v>-647.21408474290354</v>
      </c>
      <c r="AJ10">
        <f t="shared" si="8"/>
        <v>-239.70218915062287</v>
      </c>
      <c r="AK10">
        <f t="shared" si="30"/>
        <v>20.307733118602162</v>
      </c>
      <c r="AL10">
        <f t="shared" si="9"/>
        <v>-866.60854077492422</v>
      </c>
      <c r="AN10">
        <f t="shared" si="10"/>
        <v>0</v>
      </c>
      <c r="AO10">
        <f t="shared" si="11"/>
        <v>0</v>
      </c>
      <c r="AP10">
        <f t="shared" si="12"/>
        <v>-27.197265079683717</v>
      </c>
      <c r="AQ10">
        <f t="shared" si="13"/>
        <v>-353.76356549849544</v>
      </c>
      <c r="AR10">
        <f t="shared" si="14"/>
        <v>-380.96083057817918</v>
      </c>
      <c r="AS10">
        <f t="shared" si="15"/>
        <v>-141.09264186749508</v>
      </c>
      <c r="AT10">
        <f t="shared" si="16"/>
        <v>11.953464948303575</v>
      </c>
      <c r="AU10">
        <f t="shared" si="17"/>
        <v>-510.10000749737071</v>
      </c>
      <c r="AW10">
        <v>7</v>
      </c>
      <c r="AX10">
        <f>IF(Z10&gt;0, (R10*SUMPRODUCT(K10:$K$98, X10:$X$98)-K10*$AZ$3)/Z10, 0)</f>
        <v>5619.2633498184796</v>
      </c>
    </row>
    <row r="11" spans="1:52" x14ac:dyDescent="0.25">
      <c r="A11" t="s">
        <v>33</v>
      </c>
      <c r="C11" s="25">
        <f>AU100</f>
        <v>-1295.0405784139748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1.3202509999999999E-3</v>
      </c>
      <c r="Q11" s="5">
        <f t="shared" si="29"/>
        <v>50</v>
      </c>
      <c r="R11">
        <f t="shared" si="0"/>
        <v>500000</v>
      </c>
      <c r="S11">
        <f t="shared" si="1"/>
        <v>5907.393719365471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5192.8078278340763</v>
      </c>
      <c r="AC11">
        <f t="shared" si="2"/>
        <v>5397.2734305454778</v>
      </c>
      <c r="AE11">
        <f t="shared" si="3"/>
        <v>0</v>
      </c>
      <c r="AF11">
        <f t="shared" si="4"/>
        <v>0</v>
      </c>
      <c r="AG11">
        <f t="shared" si="5"/>
        <v>-45.682357456997238</v>
      </c>
      <c r="AH11">
        <f t="shared" si="6"/>
        <v>-610.02744494322656</v>
      </c>
      <c r="AI11">
        <f t="shared" si="7"/>
        <v>-655.70980240022379</v>
      </c>
      <c r="AJ11">
        <f t="shared" si="8"/>
        <v>-204.46560271140152</v>
      </c>
      <c r="AK11">
        <f t="shared" si="30"/>
        <v>12.462738786801783</v>
      </c>
      <c r="AL11">
        <f t="shared" si="9"/>
        <v>-847.71266632482354</v>
      </c>
      <c r="AN11">
        <f t="shared" si="10"/>
        <v>0</v>
      </c>
      <c r="AO11">
        <f t="shared" si="11"/>
        <v>0</v>
      </c>
      <c r="AP11">
        <f t="shared" si="12"/>
        <v>-25.550537070000157</v>
      </c>
      <c r="AQ11">
        <f t="shared" si="13"/>
        <v>-341.19361857390254</v>
      </c>
      <c r="AR11">
        <f t="shared" si="14"/>
        <v>-366.74415564390273</v>
      </c>
      <c r="AS11">
        <f t="shared" si="15"/>
        <v>-114.35937750225254</v>
      </c>
      <c r="AT11">
        <f t="shared" si="16"/>
        <v>6.970517440253805</v>
      </c>
      <c r="AU11">
        <f t="shared" si="17"/>
        <v>-474.13301570590147</v>
      </c>
      <c r="AW11">
        <v>8</v>
      </c>
      <c r="AX11">
        <f>IF(Z11&gt;0, (R11*SUMPRODUCT(K11:$K$98, X11:$X$98)-K11*$AZ$3)/Z11, 0)</f>
        <v>5907.393719365471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1.3639489999999999E-3</v>
      </c>
      <c r="Q12" s="5">
        <f t="shared" si="29"/>
        <v>50</v>
      </c>
      <c r="R12">
        <f t="shared" si="0"/>
        <v>500000</v>
      </c>
      <c r="S12">
        <f t="shared" si="1"/>
        <v>6183.7393033161043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5397.2734305454778</v>
      </c>
      <c r="AC12">
        <f t="shared" si="2"/>
        <v>5585.5522488905171</v>
      </c>
      <c r="AE12">
        <f t="shared" si="3"/>
        <v>0</v>
      </c>
      <c r="AF12">
        <f t="shared" si="4"/>
        <v>0</v>
      </c>
      <c r="AG12">
        <f t="shared" si="5"/>
        <v>-45.163225476656152</v>
      </c>
      <c r="AH12">
        <f t="shared" si="6"/>
        <v>-623.08405771113928</v>
      </c>
      <c r="AI12">
        <f t="shared" si="7"/>
        <v>-668.24728318779546</v>
      </c>
      <c r="AJ12">
        <f t="shared" si="8"/>
        <v>-188.27881834503933</v>
      </c>
      <c r="AK12">
        <f t="shared" si="30"/>
        <v>12.413728890254598</v>
      </c>
      <c r="AL12">
        <f t="shared" si="9"/>
        <v>-844.11237264258023</v>
      </c>
      <c r="AN12">
        <f t="shared" si="10"/>
        <v>0</v>
      </c>
      <c r="AO12">
        <f t="shared" si="11"/>
        <v>0</v>
      </c>
      <c r="AP12">
        <f t="shared" si="12"/>
        <v>-24.004734457677529</v>
      </c>
      <c r="AQ12">
        <f t="shared" si="13"/>
        <v>-331.17580049500754</v>
      </c>
      <c r="AR12">
        <f t="shared" si="14"/>
        <v>-355.18053495268504</v>
      </c>
      <c r="AS12">
        <f t="shared" si="15"/>
        <v>-100.07219348657999</v>
      </c>
      <c r="AT12">
        <f t="shared" si="16"/>
        <v>6.5980288718347841</v>
      </c>
      <c r="AU12">
        <f t="shared" si="17"/>
        <v>-448.65469956743027</v>
      </c>
      <c r="AW12">
        <v>9</v>
      </c>
      <c r="AX12">
        <f>IF(Z12&gt;0, (R12*SUMPRODUCT(K12:$K$98, X12:$X$98)-K12*$AZ$3)/Z12, 0)</f>
        <v>6183.7393033161043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1.4095469999999999E-3</v>
      </c>
      <c r="Q13" s="5">
        <f t="shared" si="29"/>
        <v>50</v>
      </c>
      <c r="R13">
        <f t="shared" si="0"/>
        <v>500000</v>
      </c>
      <c r="S13">
        <f t="shared" si="1"/>
        <v>6444.6322437888448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5585.5522488905171</v>
      </c>
      <c r="AC13">
        <f t="shared" si="2"/>
        <v>5754.7902412944859</v>
      </c>
      <c r="AE13">
        <f t="shared" si="3"/>
        <v>0</v>
      </c>
      <c r="AF13">
        <f t="shared" si="4"/>
        <v>0</v>
      </c>
      <c r="AG13">
        <f t="shared" si="5"/>
        <v>-44.647933532908652</v>
      </c>
      <c r="AH13">
        <f t="shared" si="6"/>
        <v>-636.59688980944247</v>
      </c>
      <c r="AI13">
        <f t="shared" si="7"/>
        <v>-681.24482334235108</v>
      </c>
      <c r="AJ13">
        <f t="shared" si="8"/>
        <v>-169.23799240396875</v>
      </c>
      <c r="AK13">
        <f t="shared" si="30"/>
        <v>11.171104497781034</v>
      </c>
      <c r="AL13">
        <f t="shared" si="9"/>
        <v>-839.31171124853881</v>
      </c>
      <c r="AN13">
        <f t="shared" si="10"/>
        <v>0</v>
      </c>
      <c r="AO13">
        <f t="shared" si="11"/>
        <v>0</v>
      </c>
      <c r="AP13">
        <f t="shared" si="12"/>
        <v>-22.557843452148418</v>
      </c>
      <c r="AQ13">
        <f t="shared" si="13"/>
        <v>-321.63309354197702</v>
      </c>
      <c r="AR13">
        <f t="shared" si="14"/>
        <v>-344.19093699412542</v>
      </c>
      <c r="AS13">
        <f t="shared" si="15"/>
        <v>-85.505505780928004</v>
      </c>
      <c r="AT13">
        <f t="shared" si="16"/>
        <v>5.6440691989204144</v>
      </c>
      <c r="AU13">
        <f t="shared" si="17"/>
        <v>-424.05237357613299</v>
      </c>
      <c r="AW13">
        <v>10</v>
      </c>
      <c r="AX13">
        <f>IF(Z13&gt;0, (R13*SUMPRODUCT(K13:$K$98, X13:$X$98)-K13*$AZ$3)/Z13, 0)</f>
        <v>6444.6322437888448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1.462746E-3</v>
      </c>
      <c r="Q14" s="5">
        <f t="shared" si="29"/>
        <v>50</v>
      </c>
      <c r="R14">
        <f t="shared" si="0"/>
        <v>500000</v>
      </c>
      <c r="S14">
        <f t="shared" si="1"/>
        <v>6691.9031397500394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5754.7902412944859</v>
      </c>
      <c r="AC14">
        <f t="shared" si="2"/>
        <v>5907.0962278673214</v>
      </c>
      <c r="AE14">
        <f t="shared" si="3"/>
        <v>0</v>
      </c>
      <c r="AF14">
        <f t="shared" si="4"/>
        <v>0</v>
      </c>
      <c r="AG14">
        <f t="shared" si="5"/>
        <v>-44.136145611396039</v>
      </c>
      <c r="AH14">
        <f t="shared" si="6"/>
        <v>-653.08586183527996</v>
      </c>
      <c r="AI14">
        <f t="shared" si="7"/>
        <v>-697.222007446676</v>
      </c>
      <c r="AJ14">
        <f t="shared" si="8"/>
        <v>-152.30598657283554</v>
      </c>
      <c r="AK14">
        <f t="shared" si="30"/>
        <v>10.358622434330075</v>
      </c>
      <c r="AL14">
        <f t="shared" si="9"/>
        <v>-839.16937158518147</v>
      </c>
      <c r="AN14">
        <f t="shared" si="10"/>
        <v>0</v>
      </c>
      <c r="AO14">
        <f t="shared" si="11"/>
        <v>0</v>
      </c>
      <c r="AP14">
        <f t="shared" si="12"/>
        <v>-21.201054023910135</v>
      </c>
      <c r="AQ14">
        <f t="shared" si="13"/>
        <v>-313.71358887864886</v>
      </c>
      <c r="AR14">
        <f t="shared" si="14"/>
        <v>-334.91464290255902</v>
      </c>
      <c r="AS14">
        <f t="shared" si="15"/>
        <v>-73.161065715305043</v>
      </c>
      <c r="AT14">
        <f t="shared" si="16"/>
        <v>4.9758244813025705</v>
      </c>
      <c r="AU14">
        <f t="shared" si="17"/>
        <v>-403.09988413656146</v>
      </c>
      <c r="AW14">
        <v>11</v>
      </c>
      <c r="AX14">
        <f>IF(Z14&gt;0, (R14*SUMPRODUCT(K14:$K$98, X14:$X$98)-K14*$AZ$3)/Z14, 0)</f>
        <v>6691.9031397500394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1.535893E-3</v>
      </c>
      <c r="Q15" s="5">
        <f t="shared" si="29"/>
        <v>50</v>
      </c>
      <c r="R15">
        <f t="shared" si="0"/>
        <v>500000</v>
      </c>
      <c r="S15">
        <f t="shared" si="1"/>
        <v>6948.6347196989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5907.0962278673214</v>
      </c>
      <c r="AC15">
        <f t="shared" si="2"/>
        <v>6062.9611488303908</v>
      </c>
      <c r="AE15">
        <f t="shared" si="3"/>
        <v>0</v>
      </c>
      <c r="AF15">
        <f t="shared" si="4"/>
        <v>0</v>
      </c>
      <c r="AG15">
        <f t="shared" si="5"/>
        <v>-43.62699575819056</v>
      </c>
      <c r="AH15">
        <f t="shared" si="6"/>
        <v>-677.88397091523893</v>
      </c>
      <c r="AI15">
        <f t="shared" si="7"/>
        <v>-721.51096667342949</v>
      </c>
      <c r="AJ15">
        <f t="shared" si="8"/>
        <v>-155.86492096306938</v>
      </c>
      <c r="AK15">
        <f t="shared" si="30"/>
        <v>24.219094534256019</v>
      </c>
      <c r="AL15">
        <f t="shared" si="9"/>
        <v>-853.15679310224289</v>
      </c>
      <c r="AN15">
        <f t="shared" si="10"/>
        <v>0</v>
      </c>
      <c r="AO15">
        <f t="shared" si="11"/>
        <v>0</v>
      </c>
      <c r="AP15">
        <f t="shared" si="12"/>
        <v>-19.880922998959388</v>
      </c>
      <c r="AQ15">
        <f t="shared" si="13"/>
        <v>-308.91329539840058</v>
      </c>
      <c r="AR15">
        <f t="shared" si="14"/>
        <v>-328.79421839735994</v>
      </c>
      <c r="AS15">
        <f t="shared" si="15"/>
        <v>-71.028005436838129</v>
      </c>
      <c r="AT15">
        <f t="shared" si="16"/>
        <v>11.036697466147789</v>
      </c>
      <c r="AU15">
        <f t="shared" si="17"/>
        <v>-388.78552636805034</v>
      </c>
      <c r="AW15">
        <v>12</v>
      </c>
      <c r="AX15">
        <f>IF(Z15&gt;0, (R15*SUMPRODUCT(K15:$K$98, X15:$X$98)-K15*$AZ$3)/Z15, 0)</f>
        <v>6948.6347196989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1.6204399999999999E-3</v>
      </c>
      <c r="Q16" s="5">
        <f t="shared" si="29"/>
        <v>50</v>
      </c>
      <c r="R16">
        <f t="shared" si="0"/>
        <v>500000</v>
      </c>
      <c r="S16">
        <f t="shared" si="1"/>
        <v>7215.7818040252196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6062.9611488303908</v>
      </c>
      <c r="AC16">
        <f t="shared" si="2"/>
        <v>6222.8946830462646</v>
      </c>
      <c r="AE16">
        <f t="shared" si="3"/>
        <v>0</v>
      </c>
      <c r="AF16">
        <f t="shared" si="4"/>
        <v>0</v>
      </c>
      <c r="AG16">
        <f t="shared" si="5"/>
        <v>-43.120030871602246</v>
      </c>
      <c r="AH16">
        <f t="shared" si="6"/>
        <v>-706.9492900640231</v>
      </c>
      <c r="AI16">
        <f t="shared" si="7"/>
        <v>-750.06932093562534</v>
      </c>
      <c r="AJ16">
        <f t="shared" si="8"/>
        <v>-159.93353421587381</v>
      </c>
      <c r="AK16">
        <f t="shared" si="30"/>
        <v>43.047024156695777</v>
      </c>
      <c r="AL16">
        <f t="shared" si="9"/>
        <v>-866.95583099480336</v>
      </c>
      <c r="AN16">
        <f t="shared" si="10"/>
        <v>0</v>
      </c>
      <c r="AO16">
        <f t="shared" si="11"/>
        <v>0</v>
      </c>
      <c r="AP16">
        <f t="shared" si="12"/>
        <v>-18.58849486908084</v>
      </c>
      <c r="AQ16">
        <f t="shared" si="13"/>
        <v>-304.75681453442201</v>
      </c>
      <c r="AR16">
        <f t="shared" si="14"/>
        <v>-323.34530940350282</v>
      </c>
      <c r="AS16">
        <f t="shared" si="15"/>
        <v>-68.945305002636886</v>
      </c>
      <c r="AT16">
        <f t="shared" si="16"/>
        <v>18.557022606236497</v>
      </c>
      <c r="AU16">
        <f t="shared" si="17"/>
        <v>-373.73359179990325</v>
      </c>
      <c r="AW16">
        <v>13</v>
      </c>
      <c r="AX16">
        <f>IF(Z16&gt;0, (R16*SUMPRODUCT(K16:$K$98, X16:$X$98)-K16*$AZ$3)/Z16, 0)</f>
        <v>7215.7818040252196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1.706887E-3</v>
      </c>
      <c r="Q17" s="5">
        <f t="shared" si="29"/>
        <v>50</v>
      </c>
      <c r="R17">
        <f t="shared" si="0"/>
        <v>500000</v>
      </c>
      <c r="S17">
        <f t="shared" si="1"/>
        <v>7521.4664844040826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6222.8946830462646</v>
      </c>
      <c r="AC17">
        <f t="shared" si="2"/>
        <v>6410.5804146199016</v>
      </c>
      <c r="AE17">
        <f t="shared" si="3"/>
        <v>0</v>
      </c>
      <c r="AF17">
        <f t="shared" si="4"/>
        <v>0</v>
      </c>
      <c r="AG17">
        <f t="shared" si="5"/>
        <v>-42.615229542751891</v>
      </c>
      <c r="AH17">
        <f t="shared" si="6"/>
        <v>-736.01020134336557</v>
      </c>
      <c r="AI17">
        <f t="shared" si="7"/>
        <v>-778.62543088611744</v>
      </c>
      <c r="AJ17">
        <f t="shared" si="8"/>
        <v>-187.68573157363699</v>
      </c>
      <c r="AK17">
        <f t="shared" si="30"/>
        <v>85.875946626038456</v>
      </c>
      <c r="AL17">
        <f t="shared" si="9"/>
        <v>-880.43521583371603</v>
      </c>
      <c r="AN17">
        <f t="shared" si="10"/>
        <v>0</v>
      </c>
      <c r="AO17">
        <f t="shared" si="11"/>
        <v>0</v>
      </c>
      <c r="AP17">
        <f t="shared" si="12"/>
        <v>-17.269112107678541</v>
      </c>
      <c r="AQ17">
        <f t="shared" si="13"/>
        <v>-298.25587743561562</v>
      </c>
      <c r="AR17">
        <f t="shared" si="14"/>
        <v>-315.52498954329417</v>
      </c>
      <c r="AS17">
        <f t="shared" si="15"/>
        <v>-76.056517220099423</v>
      </c>
      <c r="AT17">
        <f t="shared" si="16"/>
        <v>34.799797291959194</v>
      </c>
      <c r="AU17">
        <f t="shared" si="17"/>
        <v>-356.78170947143445</v>
      </c>
      <c r="AW17">
        <v>14</v>
      </c>
      <c r="AX17">
        <f>IF(Z17&gt;0, (R17*SUMPRODUCT(K17:$K$98, X17:$X$98)-K17*$AZ$3)/Z17, 0)</f>
        <v>7521.4664844040826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1.7980839999999999E-3</v>
      </c>
      <c r="Q18" s="5">
        <f t="shared" si="29"/>
        <v>50</v>
      </c>
      <c r="R18">
        <f t="shared" si="0"/>
        <v>500000</v>
      </c>
      <c r="S18">
        <f t="shared" si="1"/>
        <v>7869.4611301033592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6410.5804146199016</v>
      </c>
      <c r="AC18">
        <f t="shared" si="2"/>
        <v>6628.0460010799661</v>
      </c>
      <c r="AE18">
        <f t="shared" si="3"/>
        <v>0</v>
      </c>
      <c r="AF18">
        <f t="shared" si="4"/>
        <v>0</v>
      </c>
      <c r="AG18">
        <f t="shared" si="5"/>
        <v>-42.112451484927227</v>
      </c>
      <c r="AH18">
        <f t="shared" si="6"/>
        <v>-766.25762397149492</v>
      </c>
      <c r="AI18">
        <f t="shared" si="7"/>
        <v>-808.37007545642211</v>
      </c>
      <c r="AJ18">
        <f t="shared" si="8"/>
        <v>-217.46558646006451</v>
      </c>
      <c r="AK18">
        <f t="shared" si="30"/>
        <v>138.46853695578989</v>
      </c>
      <c r="AL18">
        <f t="shared" si="9"/>
        <v>-887.36712496069663</v>
      </c>
      <c r="AN18">
        <f t="shared" si="10"/>
        <v>0</v>
      </c>
      <c r="AO18">
        <f t="shared" si="11"/>
        <v>0</v>
      </c>
      <c r="AP18">
        <f t="shared" si="12"/>
        <v>-15.925130340077207</v>
      </c>
      <c r="AQ18">
        <f t="shared" si="13"/>
        <v>-289.76590308905435</v>
      </c>
      <c r="AR18">
        <f t="shared" si="14"/>
        <v>-305.69103342913149</v>
      </c>
      <c r="AS18">
        <f t="shared" si="15"/>
        <v>-82.236195869465917</v>
      </c>
      <c r="AT18">
        <f t="shared" si="16"/>
        <v>52.362886064944597</v>
      </c>
      <c r="AU18">
        <f t="shared" si="17"/>
        <v>-335.56434323365278</v>
      </c>
      <c r="AW18">
        <v>15</v>
      </c>
      <c r="AX18">
        <f>IF(Z18&gt;0, (R18*SUMPRODUCT(K18:$K$98, X18:$X$98)-K18*$AZ$3)/Z18, 0)</f>
        <v>7869.4611301033592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1.9035300000000001E-3</v>
      </c>
      <c r="Q19" s="5">
        <f t="shared" si="29"/>
        <v>50</v>
      </c>
      <c r="R19">
        <f t="shared" si="0"/>
        <v>500000</v>
      </c>
      <c r="S19">
        <f t="shared" si="1"/>
        <v>8199.6394834824041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6628.0460010799661</v>
      </c>
      <c r="AC19">
        <f t="shared" si="2"/>
        <v>6823.9309732261736</v>
      </c>
      <c r="AE19">
        <f t="shared" si="3"/>
        <v>0</v>
      </c>
      <c r="AF19">
        <f t="shared" si="4"/>
        <v>0</v>
      </c>
      <c r="AG19">
        <f t="shared" si="5"/>
        <v>-41.611164655302844</v>
      </c>
      <c r="AH19">
        <f t="shared" si="6"/>
        <v>-801.62314775103528</v>
      </c>
      <c r="AI19">
        <f t="shared" si="7"/>
        <v>-843.23431240633818</v>
      </c>
      <c r="AJ19">
        <f t="shared" si="8"/>
        <v>-195.88497214620747</v>
      </c>
      <c r="AK19">
        <f t="shared" si="30"/>
        <v>147.80542582408324</v>
      </c>
      <c r="AL19">
        <f t="shared" si="9"/>
        <v>-891.31385872846238</v>
      </c>
      <c r="AN19">
        <f t="shared" si="10"/>
        <v>0</v>
      </c>
      <c r="AO19">
        <f t="shared" si="11"/>
        <v>0</v>
      </c>
      <c r="AP19">
        <f t="shared" si="12"/>
        <v>-14.67459206688444</v>
      </c>
      <c r="AQ19">
        <f t="shared" si="13"/>
        <v>-282.70039500370387</v>
      </c>
      <c r="AR19">
        <f t="shared" si="14"/>
        <v>-297.3749870705883</v>
      </c>
      <c r="AS19">
        <f t="shared" si="15"/>
        <v>-69.080788343478645</v>
      </c>
      <c r="AT19">
        <f t="shared" si="16"/>
        <v>52.125056993908423</v>
      </c>
      <c r="AU19">
        <f t="shared" si="17"/>
        <v>-314.33071842015852</v>
      </c>
      <c r="AW19">
        <v>16</v>
      </c>
      <c r="AX19">
        <f>IF(Z19&gt;0, (R19*SUMPRODUCT(K19:$K$98, X19:$X$98)-K19*$AZ$3)/Z19, 0)</f>
        <v>8199.6394834824041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2.008026E-3</v>
      </c>
      <c r="Q20" s="5">
        <f t="shared" si="29"/>
        <v>50</v>
      </c>
      <c r="R20">
        <f t="shared" si="0"/>
        <v>500000</v>
      </c>
      <c r="S20">
        <f t="shared" si="1"/>
        <v>8376.230051290926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6823.9309732261736</v>
      </c>
      <c r="AC20">
        <f t="shared" si="2"/>
        <v>6887.1870836207645</v>
      </c>
      <c r="AE20">
        <f t="shared" si="3"/>
        <v>0</v>
      </c>
      <c r="AF20">
        <f t="shared" si="4"/>
        <v>0</v>
      </c>
      <c r="AG20">
        <f t="shared" si="5"/>
        <v>-41.111496708231684</v>
      </c>
      <c r="AH20">
        <f t="shared" si="6"/>
        <v>-835.56300518129149</v>
      </c>
      <c r="AI20">
        <f t="shared" si="7"/>
        <v>-876.67450188952319</v>
      </c>
      <c r="AJ20">
        <f t="shared" si="8"/>
        <v>-63.256110394590905</v>
      </c>
      <c r="AK20">
        <f t="shared" si="30"/>
        <v>29.342903184872547</v>
      </c>
      <c r="AL20">
        <f t="shared" si="9"/>
        <v>-910.58770909924158</v>
      </c>
      <c r="AN20">
        <f t="shared" si="10"/>
        <v>0</v>
      </c>
      <c r="AO20">
        <f t="shared" si="11"/>
        <v>0</v>
      </c>
      <c r="AP20">
        <f t="shared" si="12"/>
        <v>-13.75166383743327</v>
      </c>
      <c r="AQ20">
        <f t="shared" si="13"/>
        <v>-279.49314625531343</v>
      </c>
      <c r="AR20">
        <f t="shared" si="14"/>
        <v>-293.24481009274672</v>
      </c>
      <c r="AS20">
        <f t="shared" si="15"/>
        <v>-21.158966115573424</v>
      </c>
      <c r="AT20">
        <f t="shared" si="16"/>
        <v>9.8151070362739308</v>
      </c>
      <c r="AU20">
        <f t="shared" si="17"/>
        <v>-304.5886691720462</v>
      </c>
      <c r="AW20">
        <v>17</v>
      </c>
      <c r="AX20">
        <f>IF(Z20&gt;0, (R20*SUMPRODUCT(K20:$K$98, X20:$X$98)-K20*$AZ$3)/Z20, 0)</f>
        <v>8376.230051290926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2.1277219999999999E-3</v>
      </c>
      <c r="Q21" s="5">
        <f t="shared" si="29"/>
        <v>50</v>
      </c>
      <c r="R21">
        <f t="shared" si="0"/>
        <v>500000</v>
      </c>
      <c r="S21">
        <f t="shared" si="1"/>
        <v>8519.8489846975299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6887.1870836207645</v>
      </c>
      <c r="AC21">
        <f t="shared" si="2"/>
        <v>6920.3168436261885</v>
      </c>
      <c r="AE21">
        <f t="shared" si="3"/>
        <v>0</v>
      </c>
      <c r="AF21">
        <f t="shared" si="4"/>
        <v>0</v>
      </c>
      <c r="AG21">
        <f t="shared" si="5"/>
        <v>-40.612907905150344</v>
      </c>
      <c r="AH21">
        <f t="shared" si="6"/>
        <v>-874.73835999032133</v>
      </c>
      <c r="AI21">
        <f t="shared" si="7"/>
        <v>-915.35126789547166</v>
      </c>
      <c r="AJ21">
        <f t="shared" si="8"/>
        <v>-33.129760005424032</v>
      </c>
      <c r="AK21">
        <f t="shared" si="30"/>
        <v>11.019499333793224</v>
      </c>
      <c r="AL21">
        <f t="shared" si="9"/>
        <v>-937.4615285671025</v>
      </c>
      <c r="AN21">
        <f t="shared" si="10"/>
        <v>0</v>
      </c>
      <c r="AO21">
        <f t="shared" si="11"/>
        <v>0</v>
      </c>
      <c r="AP21">
        <f t="shared" si="12"/>
        <v>-12.918303044290063</v>
      </c>
      <c r="AQ21">
        <f t="shared" si="13"/>
        <v>-278.23999318667927</v>
      </c>
      <c r="AR21">
        <f t="shared" si="14"/>
        <v>-291.15829623096931</v>
      </c>
      <c r="AS21">
        <f t="shared" si="15"/>
        <v>-10.538035851414469</v>
      </c>
      <c r="AT21">
        <f t="shared" si="16"/>
        <v>3.5051228570668473</v>
      </c>
      <c r="AU21">
        <f t="shared" si="17"/>
        <v>-298.19120922531698</v>
      </c>
      <c r="AW21">
        <v>18</v>
      </c>
      <c r="AX21">
        <f>IF(Z21&gt;0, (R21*SUMPRODUCT(K21:$K$98, X21:$X$98)-K21*$AZ$3)/Z21, 0)</f>
        <v>8519.8489846975299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2.2569180000000001E-3</v>
      </c>
      <c r="Q22" s="5">
        <f t="shared" si="29"/>
        <v>50</v>
      </c>
      <c r="R22">
        <f t="shared" si="0"/>
        <v>500000</v>
      </c>
      <c r="S22">
        <f t="shared" si="1"/>
        <v>8779.3827420257167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6920.3168436261885</v>
      </c>
      <c r="AC22">
        <f t="shared" si="2"/>
        <v>7043.7196378169583</v>
      </c>
      <c r="AE22">
        <f t="shared" si="3"/>
        <v>0</v>
      </c>
      <c r="AF22">
        <f t="shared" si="4"/>
        <v>0</v>
      </c>
      <c r="AG22">
        <f t="shared" si="5"/>
        <v>-40.115118823215361</v>
      </c>
      <c r="AH22">
        <f t="shared" si="6"/>
        <v>-916.60002883476102</v>
      </c>
      <c r="AI22">
        <f t="shared" si="7"/>
        <v>-956.71514765797633</v>
      </c>
      <c r="AJ22">
        <f t="shared" si="8"/>
        <v>-123.40279419076978</v>
      </c>
      <c r="AK22">
        <f t="shared" si="30"/>
        <v>145.32665371614996</v>
      </c>
      <c r="AL22">
        <f t="shared" si="9"/>
        <v>-934.79128813259615</v>
      </c>
      <c r="AN22">
        <f t="shared" si="10"/>
        <v>0</v>
      </c>
      <c r="AO22">
        <f t="shared" si="11"/>
        <v>0</v>
      </c>
      <c r="AP22">
        <f t="shared" si="12"/>
        <v>-11.914065791948691</v>
      </c>
      <c r="AQ22">
        <f t="shared" si="13"/>
        <v>-272.22736386660165</v>
      </c>
      <c r="AR22">
        <f t="shared" si="14"/>
        <v>-284.14142965855035</v>
      </c>
      <c r="AS22">
        <f t="shared" si="15"/>
        <v>-36.650246890164667</v>
      </c>
      <c r="AT22">
        <f t="shared" si="16"/>
        <v>43.161565127807719</v>
      </c>
      <c r="AU22">
        <f t="shared" si="17"/>
        <v>-277.63011142090727</v>
      </c>
      <c r="AW22">
        <v>19</v>
      </c>
      <c r="AX22">
        <f>IF(Z22&gt;0, (R22*SUMPRODUCT(K22:$K$98, X22:$X$98)-K22*$AZ$3)/Z22, 0)</f>
        <v>8779.3827420257167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2.397513E-3</v>
      </c>
      <c r="Q23" s="5">
        <f t="shared" si="29"/>
        <v>50</v>
      </c>
      <c r="R23">
        <f t="shared" si="0"/>
        <v>500000</v>
      </c>
      <c r="S23">
        <f t="shared" si="1"/>
        <v>9310.9596116927314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7043.7196378169583</v>
      </c>
      <c r="AC23">
        <f t="shared" si="2"/>
        <v>7377.5930597312154</v>
      </c>
      <c r="AE23">
        <f t="shared" si="3"/>
        <v>0</v>
      </c>
      <c r="AF23">
        <f t="shared" si="4"/>
        <v>0</v>
      </c>
      <c r="AG23">
        <f t="shared" si="5"/>
        <v>-39.617791116108009</v>
      </c>
      <c r="AH23">
        <f t="shared" si="6"/>
        <v>-961.76518875203533</v>
      </c>
      <c r="AI23">
        <f t="shared" si="7"/>
        <v>-1001.3829798681434</v>
      </c>
      <c r="AJ23">
        <f t="shared" si="8"/>
        <v>-333.87342191425705</v>
      </c>
      <c r="AK23">
        <f t="shared" si="30"/>
        <v>493.06037464718713</v>
      </c>
      <c r="AL23">
        <f t="shared" si="9"/>
        <v>-842.19602713521328</v>
      </c>
      <c r="AN23">
        <f t="shared" si="10"/>
        <v>0</v>
      </c>
      <c r="AO23">
        <f t="shared" si="11"/>
        <v>0</v>
      </c>
      <c r="AP23">
        <f t="shared" si="12"/>
        <v>-10.505679470009065</v>
      </c>
      <c r="AQ23">
        <f t="shared" si="13"/>
        <v>-255.03685374153824</v>
      </c>
      <c r="AR23">
        <f t="shared" si="14"/>
        <v>-265.54253321154732</v>
      </c>
      <c r="AS23">
        <f t="shared" si="15"/>
        <v>-88.535151894426534</v>
      </c>
      <c r="AT23">
        <f t="shared" si="16"/>
        <v>130.74767950149163</v>
      </c>
      <c r="AU23">
        <f t="shared" si="17"/>
        <v>-223.33000560448221</v>
      </c>
      <c r="AW23">
        <v>20</v>
      </c>
      <c r="AX23">
        <f>IF(Z23&gt;0, (R23*SUMPRODUCT(K23:$K$98, X23:$X$98)-K23*$AZ$3)/Z23, 0)</f>
        <v>9310.9596116927314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2.5466569999999999E-3</v>
      </c>
      <c r="Q24" s="5">
        <f t="shared" si="29"/>
        <v>50</v>
      </c>
      <c r="R24">
        <f t="shared" si="0"/>
        <v>500000</v>
      </c>
      <c r="S24">
        <f t="shared" si="1"/>
        <v>9794.9597643369725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7377.5930597312154</v>
      </c>
      <c r="AC24">
        <f t="shared" si="2"/>
        <v>7663.7176218654467</v>
      </c>
      <c r="AE24">
        <f t="shared" si="3"/>
        <v>0</v>
      </c>
      <c r="AF24">
        <f t="shared" si="4"/>
        <v>0</v>
      </c>
      <c r="AG24">
        <f t="shared" si="5"/>
        <v>-39.120720279876558</v>
      </c>
      <c r="AH24">
        <f t="shared" si="6"/>
        <v>-1008.9292507037427</v>
      </c>
      <c r="AI24">
        <f t="shared" si="7"/>
        <v>-1048.0499709836192</v>
      </c>
      <c r="AJ24">
        <f t="shared" si="8"/>
        <v>-286.12456213423138</v>
      </c>
      <c r="AK24">
        <f t="shared" si="30"/>
        <v>516.43151418118509</v>
      </c>
      <c r="AL24">
        <f t="shared" si="9"/>
        <v>-817.74301893666552</v>
      </c>
      <c r="AN24">
        <f t="shared" si="10"/>
        <v>0</v>
      </c>
      <c r="AO24">
        <f t="shared" si="11"/>
        <v>0</v>
      </c>
      <c r="AP24">
        <f t="shared" si="12"/>
        <v>-9.2623824224526068</v>
      </c>
      <c r="AQ24">
        <f t="shared" si="13"/>
        <v>-238.87823358977565</v>
      </c>
      <c r="AR24">
        <f t="shared" si="14"/>
        <v>-248.14061601222824</v>
      </c>
      <c r="AS24">
        <f t="shared" si="15"/>
        <v>-67.744026592150874</v>
      </c>
      <c r="AT24">
        <f t="shared" si="16"/>
        <v>122.27244654830487</v>
      </c>
      <c r="AU24">
        <f t="shared" si="17"/>
        <v>-193.61219605607425</v>
      </c>
      <c r="AW24">
        <v>21</v>
      </c>
      <c r="AX24">
        <f>IF(Z24&gt;0, (R24*SUMPRODUCT(K24:$K$98, X24:$X$98)-K24*$AZ$3)/Z24, 0)</f>
        <v>9794.9597643369725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3.8442260000000001E-3</v>
      </c>
      <c r="Q25" s="5">
        <f t="shared" si="29"/>
        <v>50</v>
      </c>
      <c r="R25">
        <f t="shared" si="0"/>
        <v>500000</v>
      </c>
      <c r="S25">
        <f t="shared" si="1"/>
        <v>10249.091173686844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7663.7176218654467</v>
      </c>
      <c r="AC25">
        <f t="shared" si="2"/>
        <v>7908.0192238790351</v>
      </c>
      <c r="AE25">
        <f t="shared" si="3"/>
        <v>0</v>
      </c>
      <c r="AF25">
        <f t="shared" si="4"/>
        <v>0</v>
      </c>
      <c r="AG25">
        <f t="shared" si="5"/>
        <v>-38.579124187039163</v>
      </c>
      <c r="AH25">
        <f t="shared" si="6"/>
        <v>-1503.8889003862876</v>
      </c>
      <c r="AI25">
        <f t="shared" si="7"/>
        <v>-1542.4680245733268</v>
      </c>
      <c r="AJ25">
        <f t="shared" si="8"/>
        <v>-244.30160201358831</v>
      </c>
      <c r="AK25">
        <f t="shared" si="30"/>
        <v>536.46023353058138</v>
      </c>
      <c r="AL25">
        <f t="shared" si="9"/>
        <v>-1250.3093930563336</v>
      </c>
      <c r="AN25">
        <f t="shared" si="10"/>
        <v>0</v>
      </c>
      <c r="AO25">
        <f t="shared" si="11"/>
        <v>0</v>
      </c>
      <c r="AP25">
        <f t="shared" si="12"/>
        <v>-8.155492774015844</v>
      </c>
      <c r="AQ25">
        <f t="shared" si="13"/>
        <v>-317.9168868779937</v>
      </c>
      <c r="AR25">
        <f t="shared" si="14"/>
        <v>-326.0723796520096</v>
      </c>
      <c r="AS25">
        <f t="shared" si="15"/>
        <v>-51.644509612057753</v>
      </c>
      <c r="AT25">
        <f t="shared" si="16"/>
        <v>113.40582893728165</v>
      </c>
      <c r="AU25">
        <f t="shared" si="17"/>
        <v>-264.31106032678565</v>
      </c>
      <c r="AW25">
        <v>22</v>
      </c>
      <c r="AX25">
        <f>IF(Z25&gt;0, (R25*SUMPRODUCT(K25:$K$98, X25:$X$98)-K25*$AZ$3)/Z25, 0)</f>
        <v>10249.091173686844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5.3300140000000001E-3</v>
      </c>
      <c r="Q26" s="5">
        <f t="shared" si="29"/>
        <v>50</v>
      </c>
      <c r="R26">
        <f t="shared" si="0"/>
        <v>500000</v>
      </c>
      <c r="S26">
        <f t="shared" si="1"/>
        <v>10558.038136763487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7908.0192238790351</v>
      </c>
      <c r="AC26">
        <f t="shared" si="2"/>
        <v>8021.5129045040458</v>
      </c>
      <c r="AE26">
        <f t="shared" si="3"/>
        <v>0</v>
      </c>
      <c r="AF26">
        <f t="shared" si="4"/>
        <v>0</v>
      </c>
      <c r="AG26">
        <f t="shared" si="5"/>
        <v>-37.98770567314412</v>
      </c>
      <c r="AH26">
        <f t="shared" si="6"/>
        <v>-2056.272720246574</v>
      </c>
      <c r="AI26">
        <f t="shared" si="7"/>
        <v>-2094.2604259197183</v>
      </c>
      <c r="AJ26">
        <f t="shared" si="8"/>
        <v>-113.49368062501071</v>
      </c>
      <c r="AK26">
        <f t="shared" si="30"/>
        <v>553.56134567153254</v>
      </c>
      <c r="AL26">
        <f t="shared" si="9"/>
        <v>-1654.1927608731964</v>
      </c>
      <c r="AN26">
        <f t="shared" si="10"/>
        <v>0</v>
      </c>
      <c r="AO26">
        <f t="shared" si="11"/>
        <v>0</v>
      </c>
      <c r="AP26">
        <f t="shared" si="12"/>
        <v>-7.1700615675118602</v>
      </c>
      <c r="AQ26">
        <f t="shared" si="13"/>
        <v>-388.11509520002937</v>
      </c>
      <c r="AR26">
        <f t="shared" si="14"/>
        <v>-395.28515676754125</v>
      </c>
      <c r="AS26">
        <f t="shared" si="15"/>
        <v>-21.421580039779819</v>
      </c>
      <c r="AT26">
        <f t="shared" si="16"/>
        <v>104.48298625904079</v>
      </c>
      <c r="AU26">
        <f t="shared" si="17"/>
        <v>-312.22375054828029</v>
      </c>
      <c r="AW26">
        <v>23</v>
      </c>
      <c r="AX26">
        <f>IF(Z26&gt;0, (R26*SUMPRODUCT(K26:$K$98, X26:$X$98)-K26*$AZ$3)/Z26, 0)</f>
        <v>10558.038136763487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6.9004050000000001E-3</v>
      </c>
      <c r="Q27" s="5">
        <f t="shared" si="29"/>
        <v>50</v>
      </c>
      <c r="R27">
        <f t="shared" si="0"/>
        <v>500000</v>
      </c>
      <c r="S27">
        <f t="shared" si="1"/>
        <v>10735.62181464366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8021.5129045040458</v>
      </c>
      <c r="AC27">
        <f t="shared" si="2"/>
        <v>8018.5858160031266</v>
      </c>
      <c r="AE27">
        <f t="shared" si="3"/>
        <v>0</v>
      </c>
      <c r="AF27">
        <f t="shared" si="4"/>
        <v>0</v>
      </c>
      <c r="AG27">
        <f t="shared" si="5"/>
        <v>-37.345698062247187</v>
      </c>
      <c r="AH27">
        <f t="shared" si="6"/>
        <v>-2621.3055416549205</v>
      </c>
      <c r="AI27">
        <f t="shared" si="7"/>
        <v>-2658.6512397171678</v>
      </c>
      <c r="AJ27">
        <f t="shared" si="8"/>
        <v>2.9270885009191261</v>
      </c>
      <c r="AK27">
        <f t="shared" si="30"/>
        <v>561.50590331528326</v>
      </c>
      <c r="AL27">
        <f t="shared" si="9"/>
        <v>-2094.2182479009653</v>
      </c>
      <c r="AN27">
        <f t="shared" si="10"/>
        <v>0</v>
      </c>
      <c r="AO27">
        <f t="shared" si="11"/>
        <v>0</v>
      </c>
      <c r="AP27">
        <f t="shared" si="12"/>
        <v>-6.2936469849517627</v>
      </c>
      <c r="AQ27">
        <f t="shared" si="13"/>
        <v>-441.75293473898813</v>
      </c>
      <c r="AR27">
        <f t="shared" si="14"/>
        <v>-448.04658172393988</v>
      </c>
      <c r="AS27">
        <f t="shared" si="15"/>
        <v>0.49328470678981678</v>
      </c>
      <c r="AT27">
        <f t="shared" si="16"/>
        <v>94.627229340915505</v>
      </c>
      <c r="AU27">
        <f t="shared" si="17"/>
        <v>-352.92606767623454</v>
      </c>
      <c r="AW27">
        <v>24</v>
      </c>
      <c r="AX27">
        <f>IF(Z27&gt;0, (R27*SUMPRODUCT(K27:$K$98, X27:$X$98)-K27*$AZ$3)/Z27, 0)</f>
        <v>10735.62181464366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8.6257439999999994E-3</v>
      </c>
      <c r="Q28" s="5">
        <f t="shared" si="29"/>
        <v>50</v>
      </c>
      <c r="R28">
        <f t="shared" si="0"/>
        <v>500000</v>
      </c>
      <c r="S28">
        <f t="shared" si="1"/>
        <v>10805.904086298693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8018.5858160031266</v>
      </c>
      <c r="AC28">
        <f t="shared" si="2"/>
        <v>7920.7507443883433</v>
      </c>
      <c r="AE28">
        <f t="shared" si="3"/>
        <v>0</v>
      </c>
      <c r="AF28">
        <f t="shared" si="4"/>
        <v>0</v>
      </c>
      <c r="AG28">
        <f t="shared" si="5"/>
        <v>-36.65010665063847</v>
      </c>
      <c r="AH28">
        <f t="shared" si="6"/>
        <v>-3221.344309862403</v>
      </c>
      <c r="AI28">
        <f t="shared" si="7"/>
        <v>-3257.9944165130414</v>
      </c>
      <c r="AJ28">
        <f t="shared" si="8"/>
        <v>97.835071614783374</v>
      </c>
      <c r="AK28">
        <f t="shared" si="30"/>
        <v>561.30100712021897</v>
      </c>
      <c r="AL28">
        <f t="shared" si="9"/>
        <v>-2598.8583377780392</v>
      </c>
      <c r="AN28">
        <f t="shared" si="10"/>
        <v>0</v>
      </c>
      <c r="AO28">
        <f t="shared" si="11"/>
        <v>0</v>
      </c>
      <c r="AP28">
        <f t="shared" si="12"/>
        <v>-5.5146635065925702</v>
      </c>
      <c r="AQ28">
        <f t="shared" si="13"/>
        <v>-484.70881891576568</v>
      </c>
      <c r="AR28">
        <f t="shared" si="14"/>
        <v>-490.22348242235825</v>
      </c>
      <c r="AS28">
        <f t="shared" si="15"/>
        <v>14.721034900167679</v>
      </c>
      <c r="AT28">
        <f t="shared" si="16"/>
        <v>84.457767331643055</v>
      </c>
      <c r="AU28">
        <f t="shared" si="17"/>
        <v>-391.04468019054752</v>
      </c>
      <c r="AW28">
        <v>25</v>
      </c>
      <c r="AX28">
        <f>IF(Z28&gt;0, (R28*SUMPRODUCT(K28:$K$98, X28:$X$98)-K28*$AZ$3)/Z28, 0)</f>
        <v>10805.904086298693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1.0476563E-2</v>
      </c>
      <c r="Q29" s="5">
        <f t="shared" si="29"/>
        <v>50</v>
      </c>
      <c r="R29">
        <f t="shared" si="0"/>
        <v>500000</v>
      </c>
      <c r="S29">
        <f t="shared" si="1"/>
        <v>10784.386395148003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7920.7507443883433</v>
      </c>
      <c r="AC29">
        <f t="shared" si="2"/>
        <v>7743.1114461191883</v>
      </c>
      <c r="AE29">
        <f t="shared" si="3"/>
        <v>0</v>
      </c>
      <c r="AF29">
        <f t="shared" si="4"/>
        <v>0</v>
      </c>
      <c r="AG29">
        <f t="shared" si="5"/>
        <v>-35.899638432849947</v>
      </c>
      <c r="AH29">
        <f t="shared" si="6"/>
        <v>-3839.6715128213291</v>
      </c>
      <c r="AI29">
        <f t="shared" si="7"/>
        <v>-3875.5711512541789</v>
      </c>
      <c r="AJ29">
        <f t="shared" si="8"/>
        <v>177.63929826915501</v>
      </c>
      <c r="AK29">
        <f t="shared" si="30"/>
        <v>554.45255210718403</v>
      </c>
      <c r="AL29">
        <f t="shared" si="9"/>
        <v>-3143.4793008778397</v>
      </c>
      <c r="AN29">
        <f t="shared" si="10"/>
        <v>0</v>
      </c>
      <c r="AO29">
        <f t="shared" si="11"/>
        <v>0</v>
      </c>
      <c r="AP29">
        <f t="shared" si="12"/>
        <v>-4.8229840641750226</v>
      </c>
      <c r="AQ29">
        <f t="shared" si="13"/>
        <v>-515.84571116623192</v>
      </c>
      <c r="AR29">
        <f t="shared" si="14"/>
        <v>-520.66869523040691</v>
      </c>
      <c r="AS29">
        <f t="shared" si="15"/>
        <v>23.865184779671715</v>
      </c>
      <c r="AT29">
        <f t="shared" si="16"/>
        <v>74.488656150563671</v>
      </c>
      <c r="AU29">
        <f t="shared" si="17"/>
        <v>-422.31485430017148</v>
      </c>
      <c r="AW29">
        <v>26</v>
      </c>
      <c r="AX29">
        <f>IF(Z29&gt;0, (R29*SUMPRODUCT(K29:$K$98, X29:$X$98)-K29*$AZ$3)/Z29, 0)</f>
        <v>10784.386395148003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1.2607808E-2</v>
      </c>
      <c r="Q30" s="5">
        <f t="shared" si="29"/>
        <v>50</v>
      </c>
      <c r="R30">
        <f t="shared" si="0"/>
        <v>500000</v>
      </c>
      <c r="S30">
        <f t="shared" si="1"/>
        <v>10689.451275632706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7743.1114461191883</v>
      </c>
      <c r="AC30">
        <f t="shared" si="2"/>
        <v>7501.4349498160036</v>
      </c>
      <c r="AE30">
        <f t="shared" si="3"/>
        <v>0</v>
      </c>
      <c r="AF30">
        <f t="shared" si="4"/>
        <v>0</v>
      </c>
      <c r="AG30">
        <f t="shared" si="5"/>
        <v>-35.088026299890664</v>
      </c>
      <c r="AH30">
        <f t="shared" si="6"/>
        <v>-4526.1574863079304</v>
      </c>
      <c r="AI30">
        <f t="shared" si="7"/>
        <v>-4561.2455126078212</v>
      </c>
      <c r="AJ30">
        <f t="shared" si="8"/>
        <v>241.67649630318465</v>
      </c>
      <c r="AK30">
        <f t="shared" si="30"/>
        <v>542.01780122834327</v>
      </c>
      <c r="AL30">
        <f t="shared" si="9"/>
        <v>-3777.5512150762934</v>
      </c>
      <c r="AN30">
        <f t="shared" si="10"/>
        <v>0</v>
      </c>
      <c r="AO30">
        <f t="shared" si="11"/>
        <v>0</v>
      </c>
      <c r="AP30">
        <f t="shared" si="12"/>
        <v>-4.2088812200581209</v>
      </c>
      <c r="AQ30">
        <f t="shared" si="13"/>
        <v>-542.92193810873539</v>
      </c>
      <c r="AR30">
        <f t="shared" si="14"/>
        <v>-547.13081932879356</v>
      </c>
      <c r="AS30">
        <f t="shared" si="15"/>
        <v>28.989594852848402</v>
      </c>
      <c r="AT30">
        <f t="shared" si="16"/>
        <v>65.01615465713094</v>
      </c>
      <c r="AU30">
        <f t="shared" si="17"/>
        <v>-453.12506981881421</v>
      </c>
      <c r="AW30">
        <v>27</v>
      </c>
      <c r="AX30">
        <f>IF(Z30&gt;0, (R30*SUMPRODUCT(K30:$K$98, X30:$X$98)-K30*$AZ$3)/Z30, 0)</f>
        <v>10689.451275632706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1.5033739000000001E-2</v>
      </c>
      <c r="Q31" s="5">
        <f t="shared" si="29"/>
        <v>50</v>
      </c>
      <c r="R31">
        <f t="shared" si="0"/>
        <v>500000</v>
      </c>
      <c r="S31">
        <f t="shared" si="1"/>
        <v>10528.182367544561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7501.4349498160036</v>
      </c>
      <c r="AC31">
        <f t="shared" si="2"/>
        <v>7203.3069535492741</v>
      </c>
      <c r="AE31">
        <f t="shared" si="3"/>
        <v>0</v>
      </c>
      <c r="AF31">
        <f t="shared" si="4"/>
        <v>0</v>
      </c>
      <c r="AG31">
        <f t="shared" si="5"/>
        <v>-34.209641807474064</v>
      </c>
      <c r="AH31">
        <f t="shared" si="6"/>
        <v>-5275.0422941769193</v>
      </c>
      <c r="AI31">
        <f t="shared" si="7"/>
        <v>-5309.2519359843936</v>
      </c>
      <c r="AJ31">
        <f t="shared" si="8"/>
        <v>298.1279962667295</v>
      </c>
      <c r="AK31">
        <f t="shared" si="30"/>
        <v>525.10044648712028</v>
      </c>
      <c r="AL31">
        <f t="shared" si="9"/>
        <v>-4486.0234932305439</v>
      </c>
      <c r="AN31">
        <f t="shared" si="10"/>
        <v>0</v>
      </c>
      <c r="AO31">
        <f t="shared" si="11"/>
        <v>0</v>
      </c>
      <c r="AP31">
        <f t="shared" si="12"/>
        <v>-3.6638546304581996</v>
      </c>
      <c r="AQ31">
        <f t="shared" si="13"/>
        <v>-564.95733700317271</v>
      </c>
      <c r="AR31">
        <f t="shared" si="14"/>
        <v>-568.62119163363093</v>
      </c>
      <c r="AS31">
        <f t="shared" si="15"/>
        <v>31.92952576756996</v>
      </c>
      <c r="AT31">
        <f t="shared" si="16"/>
        <v>56.238288408421013</v>
      </c>
      <c r="AU31">
        <f t="shared" si="17"/>
        <v>-480.45337745763993</v>
      </c>
      <c r="AW31">
        <v>28</v>
      </c>
      <c r="AX31">
        <f>IF(Z31&gt;0, (R31*SUMPRODUCT(K31:$K$98, X31:$X$98)-K31*$AZ$3)/Z31, 0)</f>
        <v>10528.182367544561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1.7719183999999999E-2</v>
      </c>
      <c r="Q32" s="5">
        <f t="shared" si="29"/>
        <v>50</v>
      </c>
      <c r="R32">
        <f t="shared" si="0"/>
        <v>500000</v>
      </c>
      <c r="S32">
        <f t="shared" si="1"/>
        <v>10307.623969971233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7203.3069535492741</v>
      </c>
      <c r="AC32">
        <f t="shared" si="2"/>
        <v>6856.9156360478946</v>
      </c>
      <c r="AE32">
        <f t="shared" si="3"/>
        <v>0</v>
      </c>
      <c r="AF32">
        <f t="shared" si="4"/>
        <v>0</v>
      </c>
      <c r="AG32">
        <f t="shared" si="5"/>
        <v>-33.261378451638599</v>
      </c>
      <c r="AH32">
        <f t="shared" si="6"/>
        <v>-6061.6693776072552</v>
      </c>
      <c r="AI32">
        <f t="shared" si="7"/>
        <v>-6094.9307560588941</v>
      </c>
      <c r="AJ32">
        <f t="shared" si="8"/>
        <v>346.39131750137949</v>
      </c>
      <c r="AK32">
        <f t="shared" si="30"/>
        <v>504.23148674844924</v>
      </c>
      <c r="AL32">
        <f t="shared" si="9"/>
        <v>-5244.3079518090653</v>
      </c>
      <c r="AN32">
        <f t="shared" si="10"/>
        <v>0</v>
      </c>
      <c r="AO32">
        <f t="shared" si="11"/>
        <v>0</v>
      </c>
      <c r="AP32">
        <f t="shared" si="12"/>
        <v>-3.1806210444707825</v>
      </c>
      <c r="AQ32">
        <f t="shared" si="13"/>
        <v>-579.6474495209003</v>
      </c>
      <c r="AR32">
        <f t="shared" si="14"/>
        <v>-582.82807056537115</v>
      </c>
      <c r="AS32">
        <f t="shared" si="15"/>
        <v>33.123687753012284</v>
      </c>
      <c r="AT32">
        <f t="shared" si="16"/>
        <v>48.217162147045642</v>
      </c>
      <c r="AU32">
        <f t="shared" si="17"/>
        <v>-501.4872206653132</v>
      </c>
      <c r="AW32">
        <v>29</v>
      </c>
      <c r="AX32">
        <f>IF(Z32&gt;0, (R32*SUMPRODUCT(K32:$K$98, X32:$X$98)-K32*$AZ$3)/Z32, 0)</f>
        <v>10307.623969971233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2.0768709E-2</v>
      </c>
      <c r="Q33" s="5">
        <f t="shared" si="29"/>
        <v>50</v>
      </c>
      <c r="R33">
        <f t="shared" si="0"/>
        <v>500000</v>
      </c>
      <c r="S33">
        <f t="shared" si="1"/>
        <v>10038.499111051909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6856.9156360478946</v>
      </c>
      <c r="AC33">
        <f t="shared" si="2"/>
        <v>6472.4164182250215</v>
      </c>
      <c r="AE33">
        <f t="shared" si="3"/>
        <v>0</v>
      </c>
      <c r="AF33">
        <f t="shared" si="4"/>
        <v>0</v>
      </c>
      <c r="AG33">
        <f t="shared" si="5"/>
        <v>-32.237968777121267</v>
      </c>
      <c r="AH33">
        <f t="shared" si="6"/>
        <v>-6907.9589000095266</v>
      </c>
      <c r="AI33">
        <f t="shared" si="7"/>
        <v>-6940.1968687866474</v>
      </c>
      <c r="AJ33">
        <f t="shared" si="8"/>
        <v>384.49921782287311</v>
      </c>
      <c r="AK33">
        <f t="shared" si="30"/>
        <v>479.98409452335267</v>
      </c>
      <c r="AL33">
        <f t="shared" si="9"/>
        <v>-6075.7135564404216</v>
      </c>
      <c r="AN33">
        <f t="shared" si="10"/>
        <v>0</v>
      </c>
      <c r="AO33">
        <f t="shared" si="11"/>
        <v>0</v>
      </c>
      <c r="AP33">
        <f t="shared" si="12"/>
        <v>-2.7524620009948082</v>
      </c>
      <c r="AQ33">
        <f t="shared" si="13"/>
        <v>-589.79815099901555</v>
      </c>
      <c r="AR33">
        <f t="shared" si="14"/>
        <v>-592.55061300001023</v>
      </c>
      <c r="AS33">
        <f t="shared" si="15"/>
        <v>32.828355092295865</v>
      </c>
      <c r="AT33">
        <f t="shared" si="16"/>
        <v>40.980807146727479</v>
      </c>
      <c r="AU33">
        <f t="shared" si="17"/>
        <v>-518.74145076098694</v>
      </c>
      <c r="AW33">
        <v>30</v>
      </c>
      <c r="AX33">
        <f>IF(Z33&gt;0, (R33*SUMPRODUCT(K33:$K$98, X33:$X$98)-K33*$AZ$3)/Z33, 0)</f>
        <v>10038.499111051909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2.4225090000000001E-2</v>
      </c>
      <c r="Q34" s="5">
        <f t="shared" si="29"/>
        <v>50</v>
      </c>
      <c r="R34">
        <f t="shared" si="0"/>
        <v>500000</v>
      </c>
      <c r="S34">
        <f t="shared" si="1"/>
        <v>9726.8851981624121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6472.4164182250215</v>
      </c>
      <c r="AC34">
        <f t="shared" si="2"/>
        <v>6056.8577598135307</v>
      </c>
      <c r="AE34">
        <f t="shared" si="3"/>
        <v>0</v>
      </c>
      <c r="AF34">
        <f t="shared" si="4"/>
        <v>0</v>
      </c>
      <c r="AG34">
        <f t="shared" si="5"/>
        <v>-31.134621394307104</v>
      </c>
      <c r="AH34">
        <f t="shared" si="6"/>
        <v>-7809.6769504295262</v>
      </c>
      <c r="AI34">
        <f t="shared" si="7"/>
        <v>-7840.8115718238332</v>
      </c>
      <c r="AJ34">
        <f t="shared" si="8"/>
        <v>415.5586584114908</v>
      </c>
      <c r="AK34">
        <f t="shared" si="30"/>
        <v>453.06914927575156</v>
      </c>
      <c r="AL34">
        <f t="shared" si="9"/>
        <v>-6972.183764136591</v>
      </c>
      <c r="AN34">
        <f t="shared" si="10"/>
        <v>0</v>
      </c>
      <c r="AO34">
        <f t="shared" si="11"/>
        <v>0</v>
      </c>
      <c r="AP34">
        <f t="shared" si="12"/>
        <v>-2.3734453047224831</v>
      </c>
      <c r="AQ34">
        <f t="shared" si="13"/>
        <v>-595.34499728285107</v>
      </c>
      <c r="AR34">
        <f t="shared" si="14"/>
        <v>-597.71844258757346</v>
      </c>
      <c r="AS34">
        <f t="shared" si="15"/>
        <v>31.678745476052931</v>
      </c>
      <c r="AT34">
        <f t="shared" si="16"/>
        <v>34.538234187738183</v>
      </c>
      <c r="AU34">
        <f t="shared" si="17"/>
        <v>-531.50146292378236</v>
      </c>
      <c r="AW34">
        <v>31</v>
      </c>
      <c r="AX34">
        <f>IF(Z34&gt;0, (R34*SUMPRODUCT(K34:$K$98, X34:$X$98)-K34*$AZ$3)/Z34, 0)</f>
        <v>9726.8851981624121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2.7828815E-2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9375.2955423581261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6056.8577598135307</v>
      </c>
      <c r="AC35">
        <f t="shared" ref="AC35:AC66" si="33">S35*Z35</f>
        <v>5617.0837380552557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-29.956835561486823</v>
      </c>
      <c r="AH35">
        <f t="shared" ref="AH35:AH66" si="37">-X35*R35</f>
        <v>-8664.3961887721453</v>
      </c>
      <c r="AI35">
        <f t="shared" ref="AI35:AI66" si="38">SUM(AE35:AH35)</f>
        <v>-8694.3530243336318</v>
      </c>
      <c r="AJ35">
        <f t="shared" ref="AJ35:AJ66" si="39">AB35-AC35</f>
        <v>439.77402175827501</v>
      </c>
      <c r="AK35">
        <f t="shared" si="30"/>
        <v>423.98004318694717</v>
      </c>
      <c r="AL35">
        <f t="shared" ref="AL35:AL66" si="40">SUM(AI35:AK35)</f>
        <v>-7830.5989593884087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-2.0389827512299266</v>
      </c>
      <c r="AQ35">
        <f t="shared" ref="AQ35:AQ66" si="44">AH35*$K35</f>
        <v>-589.73366337268408</v>
      </c>
      <c r="AR35">
        <f t="shared" ref="AR35:AR66" si="45">AI35*$K35</f>
        <v>-591.77264612391389</v>
      </c>
      <c r="AS35">
        <f t="shared" ref="AS35:AS66" si="46">AJ35*$K35</f>
        <v>29.932789228143445</v>
      </c>
      <c r="AT35">
        <f t="shared" ref="AT35:AT66" si="47">AK35*$K35</f>
        <v>28.857787503941495</v>
      </c>
      <c r="AU35">
        <f t="shared" ref="AU35:AU66" si="48">AL35*$K35</f>
        <v>-532.98206939182899</v>
      </c>
      <c r="AW35">
        <v>32</v>
      </c>
      <c r="AX35">
        <f>IF(Z35&gt;0, (R35*SUMPRODUCT(K35:$K$98, X35:$X$98)-K35*$AZ$3)/Z35, 0)</f>
        <v>9375.2955423581261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3.1684449000000003E-2</v>
      </c>
      <c r="Q36" s="5">
        <f t="shared" si="29"/>
        <v>50</v>
      </c>
      <c r="R36">
        <f t="shared" si="31"/>
        <v>500000</v>
      </c>
      <c r="S36">
        <f t="shared" si="32"/>
        <v>8997.9003896821887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5617.0837380552557</v>
      </c>
      <c r="AC36">
        <f t="shared" si="33"/>
        <v>5166.252731400943</v>
      </c>
      <c r="AE36">
        <f t="shared" si="34"/>
        <v>0</v>
      </c>
      <c r="AF36">
        <f t="shared" si="35"/>
        <v>0</v>
      </c>
      <c r="AG36">
        <f t="shared" si="36"/>
        <v>-28.708101377322638</v>
      </c>
      <c r="AH36">
        <f t="shared" si="37"/>
        <v>-9491.6582854931567</v>
      </c>
      <c r="AI36">
        <f t="shared" si="38"/>
        <v>-9520.3663868704789</v>
      </c>
      <c r="AJ36">
        <f t="shared" si="39"/>
        <v>450.83100665431266</v>
      </c>
      <c r="AK36">
        <f t="shared" si="30"/>
        <v>393.19586166386796</v>
      </c>
      <c r="AL36">
        <f t="shared" si="40"/>
        <v>-8676.3395185522986</v>
      </c>
      <c r="AN36">
        <f t="shared" si="41"/>
        <v>0</v>
      </c>
      <c r="AO36">
        <f t="shared" si="42"/>
        <v>0</v>
      </c>
      <c r="AP36">
        <f t="shared" si="43"/>
        <v>-1.7446329274325025</v>
      </c>
      <c r="AQ36">
        <f t="shared" si="44"/>
        <v>-576.82183029664554</v>
      </c>
      <c r="AR36">
        <f t="shared" si="45"/>
        <v>-578.56646322407801</v>
      </c>
      <c r="AS36">
        <f t="shared" si="46"/>
        <v>27.397653665036938</v>
      </c>
      <c r="AT36">
        <f t="shared" si="47"/>
        <v>23.895082373188799</v>
      </c>
      <c r="AU36">
        <f t="shared" si="48"/>
        <v>-527.27372718585229</v>
      </c>
      <c r="AW36">
        <v>33</v>
      </c>
      <c r="AX36">
        <f>IF(Z36&gt;0, (R36*SUMPRODUCT(K36:$K$98, X36:$X$98)-K36*$AZ$3)/Z36, 0)</f>
        <v>8997.9003896821887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3.5933631000000001E-2</v>
      </c>
      <c r="Q37" s="5">
        <f t="shared" ref="Q37:Q68" si="60">$C$8</f>
        <v>50</v>
      </c>
      <c r="R37">
        <f t="shared" si="31"/>
        <v>500000</v>
      </c>
      <c r="S37">
        <f t="shared" si="32"/>
        <v>8604.5062543070799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5166.252731400943</v>
      </c>
      <c r="AC37">
        <f t="shared" si="33"/>
        <v>4713.4511303171294</v>
      </c>
      <c r="AE37">
        <f t="shared" si="34"/>
        <v>0</v>
      </c>
      <c r="AF37">
        <f t="shared" si="35"/>
        <v>0</v>
      </c>
      <c r="AG37">
        <f t="shared" si="36"/>
        <v>-27.389434041946103</v>
      </c>
      <c r="AH37">
        <f t="shared" si="37"/>
        <v>-10315.863216033034</v>
      </c>
      <c r="AI37">
        <f t="shared" si="38"/>
        <v>-10343.252650074981</v>
      </c>
      <c r="AJ37">
        <f t="shared" si="39"/>
        <v>452.80160108381369</v>
      </c>
      <c r="AK37">
        <f t="shared" si="30"/>
        <v>361.63769119806602</v>
      </c>
      <c r="AL37">
        <f t="shared" si="40"/>
        <v>-9528.8133577931003</v>
      </c>
      <c r="AN37">
        <f t="shared" si="41"/>
        <v>0</v>
      </c>
      <c r="AO37">
        <f t="shared" si="42"/>
        <v>0</v>
      </c>
      <c r="AP37">
        <f t="shared" si="43"/>
        <v>-1.4861567877797928</v>
      </c>
      <c r="AQ37">
        <f t="shared" si="44"/>
        <v>-559.74103432865468</v>
      </c>
      <c r="AR37">
        <f t="shared" si="45"/>
        <v>-561.22719111643448</v>
      </c>
      <c r="AS37">
        <f t="shared" si="46"/>
        <v>24.569115664737321</v>
      </c>
      <c r="AT37">
        <f t="shared" si="47"/>
        <v>19.622541621996614</v>
      </c>
      <c r="AU37">
        <f t="shared" si="48"/>
        <v>-517.03553382970051</v>
      </c>
      <c r="AW37">
        <v>34</v>
      </c>
      <c r="AX37">
        <f>IF(Z37&gt;0, (R37*SUMPRODUCT(K37:$K$98, X37:$X$98)-K37*$AZ$3)/Z37, 0)</f>
        <v>8604.5062543070799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4.1016489000000003E-2</v>
      </c>
      <c r="Q38" s="5">
        <f t="shared" si="60"/>
        <v>50</v>
      </c>
      <c r="R38">
        <f t="shared" si="31"/>
        <v>500000</v>
      </c>
      <c r="S38">
        <f t="shared" si="32"/>
        <v>8203.3366906202154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4713.4511303171294</v>
      </c>
      <c r="AC38">
        <f t="shared" si="33"/>
        <v>4264.4424434999301</v>
      </c>
      <c r="AE38">
        <f t="shared" si="34"/>
        <v>0</v>
      </c>
      <c r="AF38">
        <f t="shared" si="35"/>
        <v>0</v>
      </c>
      <c r="AG38">
        <f t="shared" si="36"/>
        <v>-25.992121281428933</v>
      </c>
      <c r="AH38">
        <f t="shared" si="37"/>
        <v>-11234.184200977081</v>
      </c>
      <c r="AI38">
        <f t="shared" si="38"/>
        <v>-11260.17632225851</v>
      </c>
      <c r="AJ38">
        <f t="shared" si="39"/>
        <v>449.0086868171993</v>
      </c>
      <c r="AK38">
        <f t="shared" si="30"/>
        <v>329.94157912219907</v>
      </c>
      <c r="AL38">
        <f t="shared" si="40"/>
        <v>-10481.226056319112</v>
      </c>
      <c r="AN38">
        <f t="shared" si="41"/>
        <v>0</v>
      </c>
      <c r="AO38">
        <f t="shared" si="42"/>
        <v>0</v>
      </c>
      <c r="AP38">
        <f t="shared" si="43"/>
        <v>-1.2592306128247763</v>
      </c>
      <c r="AQ38">
        <f t="shared" si="44"/>
        <v>-544.25833516290368</v>
      </c>
      <c r="AR38">
        <f t="shared" si="45"/>
        <v>-545.51756577572849</v>
      </c>
      <c r="AS38">
        <f t="shared" si="46"/>
        <v>21.752956511034963</v>
      </c>
      <c r="AT38">
        <f t="shared" si="47"/>
        <v>15.984556719165182</v>
      </c>
      <c r="AU38">
        <f t="shared" si="48"/>
        <v>-507.78005254552835</v>
      </c>
      <c r="AW38">
        <v>35</v>
      </c>
      <c r="AX38">
        <f>IF(Z38&gt;0, (R38*SUMPRODUCT(K38:$K$98, X38:$X$98)-K38*$AZ$3)/Z38, 0)</f>
        <v>8203.3366906202154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4.6435859000000003E-2</v>
      </c>
      <c r="Q39" s="5">
        <f t="shared" si="60"/>
        <v>50</v>
      </c>
      <c r="R39">
        <f t="shared" si="31"/>
        <v>500000</v>
      </c>
      <c r="S39">
        <f t="shared" si="32"/>
        <v>7785.9651403383614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4264.4424434999301</v>
      </c>
      <c r="AC39">
        <f t="shared" si="33"/>
        <v>3819.0522757579706</v>
      </c>
      <c r="AE39">
        <f t="shared" si="34"/>
        <v>0</v>
      </c>
      <c r="AF39">
        <f t="shared" si="35"/>
        <v>0</v>
      </c>
      <c r="AG39">
        <f t="shared" si="36"/>
        <v>-24.525233589679306</v>
      </c>
      <c r="AH39">
        <f t="shared" si="37"/>
        <v>-12069.664789353332</v>
      </c>
      <c r="AI39">
        <f t="shared" si="38"/>
        <v>-12094.19002294301</v>
      </c>
      <c r="AJ39">
        <f t="shared" si="39"/>
        <v>445.39016774195943</v>
      </c>
      <c r="AK39">
        <f t="shared" si="30"/>
        <v>298.51097104499513</v>
      </c>
      <c r="AL39">
        <f t="shared" si="40"/>
        <v>-11350.288884156056</v>
      </c>
      <c r="AN39">
        <f t="shared" si="41"/>
        <v>0</v>
      </c>
      <c r="AO39">
        <f t="shared" si="42"/>
        <v>0</v>
      </c>
      <c r="AP39">
        <f t="shared" si="43"/>
        <v>-1.0608614745633154</v>
      </c>
      <c r="AQ39">
        <f t="shared" si="44"/>
        <v>-522.08442130013304</v>
      </c>
      <c r="AR39">
        <f t="shared" si="45"/>
        <v>-523.14528277469628</v>
      </c>
      <c r="AS39">
        <f t="shared" si="46"/>
        <v>19.265760237471234</v>
      </c>
      <c r="AT39">
        <f t="shared" si="47"/>
        <v>12.912365860172082</v>
      </c>
      <c r="AU39">
        <f t="shared" si="48"/>
        <v>-490.96715667705297</v>
      </c>
      <c r="AW39">
        <v>36</v>
      </c>
      <c r="AX39">
        <f>IF(Z39&gt;0, (R39*SUMPRODUCT(K39:$K$98, X39:$X$98)-K39*$AZ$3)/Z39, 0)</f>
        <v>7785.9651403383614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5.1834316999999998E-2</v>
      </c>
      <c r="Q40" s="5">
        <f t="shared" si="60"/>
        <v>50</v>
      </c>
      <c r="R40">
        <f t="shared" si="31"/>
        <v>500000</v>
      </c>
      <c r="S40">
        <f t="shared" si="32"/>
        <v>7356.4308698726763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3819.0522757579706</v>
      </c>
      <c r="AC40">
        <f t="shared" si="33"/>
        <v>3385.2430039408227</v>
      </c>
      <c r="AE40">
        <f t="shared" si="34"/>
        <v>0</v>
      </c>
      <c r="AF40">
        <f t="shared" si="35"/>
        <v>0</v>
      </c>
      <c r="AG40">
        <f t="shared" si="36"/>
        <v>-23.008732521396031</v>
      </c>
      <c r="AH40">
        <f t="shared" si="37"/>
        <v>-12712.487323864851</v>
      </c>
      <c r="AI40">
        <f t="shared" si="38"/>
        <v>-12735.496056386246</v>
      </c>
      <c r="AJ40">
        <f t="shared" si="39"/>
        <v>433.80927181714787</v>
      </c>
      <c r="AK40">
        <f t="shared" ref="AK40:AK71" si="61">G40*SUM(AB40:AB40, AE40:AF40)</f>
        <v>267.33365930305797</v>
      </c>
      <c r="AL40">
        <f t="shared" si="40"/>
        <v>-12034.35312526604</v>
      </c>
      <c r="AN40">
        <f t="shared" si="41"/>
        <v>0</v>
      </c>
      <c r="AO40">
        <f t="shared" si="42"/>
        <v>0</v>
      </c>
      <c r="AP40">
        <f t="shared" si="43"/>
        <v>-0.88862841951078575</v>
      </c>
      <c r="AQ40">
        <f t="shared" si="44"/>
        <v>-490.97348183573502</v>
      </c>
      <c r="AR40">
        <f t="shared" si="45"/>
        <v>-491.8621102552458</v>
      </c>
      <c r="AS40">
        <f t="shared" si="46"/>
        <v>16.754301751542435</v>
      </c>
      <c r="AT40">
        <f t="shared" si="47"/>
        <v>10.324788074597407</v>
      </c>
      <c r="AU40">
        <f t="shared" si="48"/>
        <v>-464.78302042910593</v>
      </c>
      <c r="AW40">
        <v>37</v>
      </c>
      <c r="AX40">
        <f>IF(Z40&gt;0, (R40*SUMPRODUCT(K40:$K$98, X40:$X$98)-K40*$AZ$3)/Z40, 0)</f>
        <v>7356.4308698726763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5.7772715000000002E-2</v>
      </c>
      <c r="Q41" s="5">
        <f t="shared" si="60"/>
        <v>50</v>
      </c>
      <c r="R41">
        <f t="shared" si="31"/>
        <v>500000</v>
      </c>
      <c r="S41">
        <f t="shared" si="32"/>
        <v>6930.475959117447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3385.2430039408227</v>
      </c>
      <c r="AC41">
        <f t="shared" si="33"/>
        <v>2973.0866198577532</v>
      </c>
      <c r="AE41">
        <f t="shared" si="34"/>
        <v>0</v>
      </c>
      <c r="AF41">
        <f t="shared" si="35"/>
        <v>0</v>
      </c>
      <c r="AG41">
        <f t="shared" si="36"/>
        <v>-21.449368249712229</v>
      </c>
      <c r="AH41">
        <f t="shared" si="37"/>
        <v>-13292.769464698442</v>
      </c>
      <c r="AI41">
        <f t="shared" si="38"/>
        <v>-13314.218832948154</v>
      </c>
      <c r="AJ41">
        <f t="shared" si="39"/>
        <v>412.1563840830695</v>
      </c>
      <c r="AK41">
        <f t="shared" si="61"/>
        <v>236.9670102758576</v>
      </c>
      <c r="AL41">
        <f t="shared" si="40"/>
        <v>-12665.095438589227</v>
      </c>
      <c r="AN41">
        <f t="shared" si="41"/>
        <v>0</v>
      </c>
      <c r="AO41">
        <f t="shared" si="42"/>
        <v>0</v>
      </c>
      <c r="AP41">
        <f t="shared" si="43"/>
        <v>-0.73964612401284002</v>
      </c>
      <c r="AQ41">
        <f t="shared" si="44"/>
        <v>-458.3792537615808</v>
      </c>
      <c r="AR41">
        <f t="shared" si="45"/>
        <v>-459.11889988559363</v>
      </c>
      <c r="AS41">
        <f t="shared" si="46"/>
        <v>14.212533834337041</v>
      </c>
      <c r="AT41">
        <f t="shared" si="47"/>
        <v>8.1714169214191372</v>
      </c>
      <c r="AU41">
        <f t="shared" si="48"/>
        <v>-436.7349491298375</v>
      </c>
      <c r="AW41">
        <v>38</v>
      </c>
      <c r="AX41">
        <f>IF(Z41&gt;0, (R41*SUMPRODUCT(K41:$K$98, X41:$X$98)-K41*$AZ$3)/Z41, 0)</f>
        <v>6930.475959117447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6.4089452000000005E-2</v>
      </c>
      <c r="Q42" s="5">
        <f t="shared" si="60"/>
        <v>50</v>
      </c>
      <c r="R42">
        <f t="shared" si="31"/>
        <v>500000</v>
      </c>
      <c r="S42">
        <f t="shared" si="32"/>
        <v>6508.1929060725943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2973.0866198577532</v>
      </c>
      <c r="AC42">
        <f t="shared" si="33"/>
        <v>2585.079774803909</v>
      </c>
      <c r="AE42">
        <f t="shared" si="34"/>
        <v>0</v>
      </c>
      <c r="AF42">
        <f t="shared" si="35"/>
        <v>0</v>
      </c>
      <c r="AG42">
        <f t="shared" si="36"/>
        <v>-19.86019631034485</v>
      </c>
      <c r="AH42">
        <f t="shared" si="37"/>
        <v>-13746.78256870256</v>
      </c>
      <c r="AI42">
        <f t="shared" si="38"/>
        <v>-13766.642765012904</v>
      </c>
      <c r="AJ42">
        <f t="shared" si="39"/>
        <v>388.00684505384424</v>
      </c>
      <c r="AK42">
        <f t="shared" si="61"/>
        <v>208.11606339004274</v>
      </c>
      <c r="AL42">
        <f t="shared" si="40"/>
        <v>-13170.519856569017</v>
      </c>
      <c r="AN42">
        <f t="shared" si="41"/>
        <v>0</v>
      </c>
      <c r="AO42">
        <f t="shared" si="42"/>
        <v>0</v>
      </c>
      <c r="AP42">
        <f t="shared" si="43"/>
        <v>-0.61146977500964694</v>
      </c>
      <c r="AQ42">
        <f t="shared" si="44"/>
        <v>-423.24566751702639</v>
      </c>
      <c r="AR42">
        <f t="shared" si="45"/>
        <v>-423.85713729203604</v>
      </c>
      <c r="AS42">
        <f t="shared" si="46"/>
        <v>11.946229258755872</v>
      </c>
      <c r="AT42">
        <f t="shared" si="47"/>
        <v>6.4076246009067361</v>
      </c>
      <c r="AU42">
        <f t="shared" si="48"/>
        <v>-405.50328343237339</v>
      </c>
      <c r="AW42">
        <v>39</v>
      </c>
      <c r="AX42">
        <f>IF(Z42&gt;0, (R42*SUMPRODUCT(K42:$K$98, X42:$X$98)-K42*$AZ$3)/Z42, 0)</f>
        <v>6508.1929060725943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7.1121990999999996E-2</v>
      </c>
      <c r="Q43" s="5">
        <f t="shared" si="60"/>
        <v>50</v>
      </c>
      <c r="R43">
        <f t="shared" si="31"/>
        <v>500000</v>
      </c>
      <c r="S43">
        <f t="shared" si="32"/>
        <v>6095.2784035138984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2585.079774803909</v>
      </c>
      <c r="AC43">
        <f t="shared" si="33"/>
        <v>2224.6666150616475</v>
      </c>
      <c r="AE43">
        <f t="shared" si="34"/>
        <v>0</v>
      </c>
      <c r="AF43">
        <f t="shared" si="35"/>
        <v>0</v>
      </c>
      <c r="AG43">
        <f t="shared" si="36"/>
        <v>-18.24909764399882</v>
      </c>
      <c r="AH43">
        <f t="shared" si="37"/>
        <v>-14124.967032425795</v>
      </c>
      <c r="AI43">
        <f t="shared" si="38"/>
        <v>-14143.216130069794</v>
      </c>
      <c r="AJ43">
        <f t="shared" si="39"/>
        <v>360.41315974226154</v>
      </c>
      <c r="AK43">
        <f t="shared" si="61"/>
        <v>180.95558423627364</v>
      </c>
      <c r="AL43">
        <f t="shared" si="40"/>
        <v>-13601.847386091258</v>
      </c>
      <c r="AN43">
        <f t="shared" si="41"/>
        <v>0</v>
      </c>
      <c r="AO43">
        <f t="shared" si="42"/>
        <v>0</v>
      </c>
      <c r="AP43">
        <f t="shared" si="43"/>
        <v>-0.50166618698619847</v>
      </c>
      <c r="AQ43">
        <f t="shared" si="44"/>
        <v>-388.29417709828687</v>
      </c>
      <c r="AR43">
        <f t="shared" si="45"/>
        <v>-388.79584328527307</v>
      </c>
      <c r="AS43">
        <f t="shared" si="46"/>
        <v>9.9077279937184208</v>
      </c>
      <c r="AT43">
        <f t="shared" si="47"/>
        <v>4.9744540649944859</v>
      </c>
      <c r="AU43">
        <f t="shared" si="48"/>
        <v>-373.91366122656012</v>
      </c>
      <c r="AW43">
        <v>40</v>
      </c>
      <c r="AX43">
        <f>IF(Z43&gt;0, (R43*SUMPRODUCT(K43:$K$98, X43:$X$98)-K43*$AZ$3)/Z43, 0)</f>
        <v>6095.2784035138984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7.9233461000000005E-2</v>
      </c>
      <c r="Q44" s="5">
        <f t="shared" si="60"/>
        <v>50</v>
      </c>
      <c r="R44">
        <f t="shared" si="31"/>
        <v>500000</v>
      </c>
      <c r="S44">
        <f t="shared" si="32"/>
        <v>5693.1314317210208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2224.6666150616475</v>
      </c>
      <c r="AC44">
        <f t="shared" si="33"/>
        <v>1892.472891333686</v>
      </c>
      <c r="AE44">
        <f t="shared" si="34"/>
        <v>0</v>
      </c>
      <c r="AF44">
        <f t="shared" si="35"/>
        <v>0</v>
      </c>
      <c r="AG44">
        <f t="shared" si="36"/>
        <v>-16.620667501097859</v>
      </c>
      <c r="AH44">
        <f t="shared" si="37"/>
        <v>-14459.391664609726</v>
      </c>
      <c r="AI44">
        <f t="shared" si="38"/>
        <v>-14476.012332110824</v>
      </c>
      <c r="AJ44">
        <f t="shared" si="39"/>
        <v>332.19372372796147</v>
      </c>
      <c r="AK44">
        <f t="shared" si="61"/>
        <v>155.72666305431534</v>
      </c>
      <c r="AL44">
        <f t="shared" si="40"/>
        <v>-13988.091945328548</v>
      </c>
      <c r="AN44">
        <f t="shared" si="41"/>
        <v>0</v>
      </c>
      <c r="AO44">
        <f t="shared" si="42"/>
        <v>0</v>
      </c>
      <c r="AP44">
        <f t="shared" si="43"/>
        <v>-0.40794712219173818</v>
      </c>
      <c r="AQ44">
        <f t="shared" si="44"/>
        <v>-354.89953804990773</v>
      </c>
      <c r="AR44">
        <f t="shared" si="45"/>
        <v>-355.30748517209946</v>
      </c>
      <c r="AS44">
        <f t="shared" si="46"/>
        <v>8.1535518110826626</v>
      </c>
      <c r="AT44">
        <f t="shared" si="47"/>
        <v>3.8222438441376756</v>
      </c>
      <c r="AU44">
        <f t="shared" si="48"/>
        <v>-343.33168951687912</v>
      </c>
      <c r="AW44">
        <v>41</v>
      </c>
      <c r="AX44">
        <f>IF(Z44&gt;0, (R44*SUMPRODUCT(K44:$K$98, X44:$X$98)-K44*$AZ$3)/Z44, 0)</f>
        <v>5693.1314317210208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8.7905784000000001E-2</v>
      </c>
      <c r="Q45" s="5">
        <f t="shared" si="60"/>
        <v>50</v>
      </c>
      <c r="R45">
        <f t="shared" si="31"/>
        <v>500000</v>
      </c>
      <c r="S45">
        <f t="shared" si="32"/>
        <v>5294.5369118291828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1892.472891333686</v>
      </c>
      <c r="AC45">
        <f t="shared" si="33"/>
        <v>1587.6630437929978</v>
      </c>
      <c r="AE45">
        <f t="shared" si="34"/>
        <v>0</v>
      </c>
      <c r="AF45">
        <f t="shared" si="35"/>
        <v>0</v>
      </c>
      <c r="AG45">
        <f t="shared" si="36"/>
        <v>-14.993408018799553</v>
      </c>
      <c r="AH45">
        <f t="shared" si="37"/>
        <v>-14610.528072873283</v>
      </c>
      <c r="AI45">
        <f t="shared" si="38"/>
        <v>-14625.521480892083</v>
      </c>
      <c r="AJ45">
        <f t="shared" si="39"/>
        <v>304.80984754068822</v>
      </c>
      <c r="AK45">
        <f t="shared" si="61"/>
        <v>132.47310239335803</v>
      </c>
      <c r="AL45">
        <f t="shared" si="40"/>
        <v>-14188.238530958037</v>
      </c>
      <c r="AN45">
        <f t="shared" si="41"/>
        <v>0</v>
      </c>
      <c r="AO45">
        <f t="shared" si="42"/>
        <v>0</v>
      </c>
      <c r="AP45">
        <f t="shared" si="43"/>
        <v>-0.32857744585983234</v>
      </c>
      <c r="AQ45">
        <f t="shared" si="44"/>
        <v>-320.18671077507628</v>
      </c>
      <c r="AR45">
        <f t="shared" si="45"/>
        <v>-320.5152882209361</v>
      </c>
      <c r="AS45">
        <f t="shared" si="46"/>
        <v>6.6798449726884064</v>
      </c>
      <c r="AT45">
        <f t="shared" si="47"/>
        <v>2.9031207297874007</v>
      </c>
      <c r="AU45">
        <f t="shared" si="48"/>
        <v>-310.9323225184603</v>
      </c>
      <c r="AW45">
        <v>42</v>
      </c>
      <c r="AX45">
        <f>IF(Z45&gt;0, (R45*SUMPRODUCT(K45:$K$98, X45:$X$98)-K45*$AZ$3)/Z45, 0)</f>
        <v>5294.5369118291828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9.7118048999999998E-2</v>
      </c>
      <c r="Q46" s="5">
        <f t="shared" si="60"/>
        <v>50</v>
      </c>
      <c r="R46">
        <f t="shared" si="31"/>
        <v>500000</v>
      </c>
      <c r="S46">
        <f t="shared" si="32"/>
        <v>4900.8949400071497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1587.6630437929978</v>
      </c>
      <c r="AC46">
        <f t="shared" si="33"/>
        <v>1312.1992709725823</v>
      </c>
      <c r="AE46">
        <f t="shared" si="34"/>
        <v>0</v>
      </c>
      <c r="AF46">
        <f t="shared" si="35"/>
        <v>0</v>
      </c>
      <c r="AG46">
        <f t="shared" si="36"/>
        <v>-13.387343403964788</v>
      </c>
      <c r="AH46">
        <f t="shared" si="37"/>
        <v>-14561.30534646768</v>
      </c>
      <c r="AI46">
        <f t="shared" si="38"/>
        <v>-14574.692689871645</v>
      </c>
      <c r="AJ46">
        <f t="shared" si="39"/>
        <v>275.46377282041544</v>
      </c>
      <c r="AK46">
        <f t="shared" si="61"/>
        <v>111.13641306550986</v>
      </c>
      <c r="AL46">
        <f t="shared" si="40"/>
        <v>-14188.092503985719</v>
      </c>
      <c r="AN46">
        <f t="shared" si="41"/>
        <v>0</v>
      </c>
      <c r="AO46">
        <f t="shared" si="42"/>
        <v>0</v>
      </c>
      <c r="AP46">
        <f t="shared" si="43"/>
        <v>-0.26194720617314632</v>
      </c>
      <c r="AQ46">
        <f t="shared" si="44"/>
        <v>-284.91786149383967</v>
      </c>
      <c r="AR46">
        <f t="shared" si="45"/>
        <v>-285.17980870001281</v>
      </c>
      <c r="AS46">
        <f t="shared" si="46"/>
        <v>5.3899391025445826</v>
      </c>
      <c r="AT46">
        <f t="shared" si="47"/>
        <v>2.1745817693742966</v>
      </c>
      <c r="AU46">
        <f t="shared" si="48"/>
        <v>-277.61528782809393</v>
      </c>
      <c r="AW46">
        <v>43</v>
      </c>
      <c r="AX46">
        <f>IF(Z46&gt;0, (R46*SUMPRODUCT(K46:$K$98, X46:$X$98)-K46*$AZ$3)/Z46, 0)</f>
        <v>4900.8949400071497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0.107494799</v>
      </c>
      <c r="Q47" s="5">
        <f t="shared" si="60"/>
        <v>50</v>
      </c>
      <c r="R47">
        <f t="shared" si="31"/>
        <v>500000</v>
      </c>
      <c r="S47">
        <f t="shared" si="32"/>
        <v>4516.5754827983146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1312.1992709725823</v>
      </c>
      <c r="AC47">
        <f t="shared" si="33"/>
        <v>1067.2126040811183</v>
      </c>
      <c r="AE47">
        <f t="shared" si="34"/>
        <v>0</v>
      </c>
      <c r="AF47">
        <f t="shared" si="35"/>
        <v>0</v>
      </c>
      <c r="AG47">
        <f t="shared" si="36"/>
        <v>-11.814400181571969</v>
      </c>
      <c r="AH47">
        <f t="shared" si="37"/>
        <v>-14390.697883531708</v>
      </c>
      <c r="AI47">
        <f t="shared" si="38"/>
        <v>-14402.51228371328</v>
      </c>
      <c r="AJ47">
        <f t="shared" si="39"/>
        <v>244.98666689146398</v>
      </c>
      <c r="AK47">
        <f t="shared" si="61"/>
        <v>91.853948968080772</v>
      </c>
      <c r="AL47">
        <f t="shared" si="40"/>
        <v>-14065.671667853736</v>
      </c>
      <c r="AN47">
        <f t="shared" si="41"/>
        <v>0</v>
      </c>
      <c r="AO47">
        <f t="shared" si="42"/>
        <v>0</v>
      </c>
      <c r="AP47">
        <f t="shared" si="43"/>
        <v>-0.20640158199573297</v>
      </c>
      <c r="AQ47">
        <f t="shared" si="44"/>
        <v>-251.41037746601717</v>
      </c>
      <c r="AR47">
        <f t="shared" si="45"/>
        <v>-251.61677904801292</v>
      </c>
      <c r="AS47">
        <f t="shared" si="46"/>
        <v>4.28000024014184</v>
      </c>
      <c r="AT47">
        <f t="shared" si="47"/>
        <v>1.604719671603728</v>
      </c>
      <c r="AU47">
        <f t="shared" si="48"/>
        <v>-245.73205913626737</v>
      </c>
      <c r="AW47">
        <v>44</v>
      </c>
      <c r="AX47">
        <f>IF(Z47&gt;0, (R47*SUMPRODUCT(K47:$K$98, X47:$X$98)-K47*$AZ$3)/Z47, 0)</f>
        <v>4516.5754827983146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0.119195734</v>
      </c>
      <c r="Q48" s="5">
        <f t="shared" si="60"/>
        <v>50</v>
      </c>
      <c r="R48">
        <f t="shared" si="31"/>
        <v>500000</v>
      </c>
      <c r="S48">
        <f t="shared" si="32"/>
        <v>4138.0860692220103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1067.2126040811183</v>
      </c>
      <c r="AC48">
        <f t="shared" si="33"/>
        <v>851.45507893865044</v>
      </c>
      <c r="AE48">
        <f t="shared" si="34"/>
        <v>0</v>
      </c>
      <c r="AF48">
        <f t="shared" si="35"/>
        <v>0</v>
      </c>
      <c r="AG48">
        <f t="shared" si="36"/>
        <v>-10.288030078344047</v>
      </c>
      <c r="AH48">
        <f t="shared" si="37"/>
        <v>-14082.261014122043</v>
      </c>
      <c r="AI48">
        <f t="shared" si="38"/>
        <v>-14092.549044200387</v>
      </c>
      <c r="AJ48">
        <f t="shared" si="39"/>
        <v>215.7575251424679</v>
      </c>
      <c r="AK48">
        <f t="shared" si="61"/>
        <v>74.704882285678295</v>
      </c>
      <c r="AL48">
        <f t="shared" si="40"/>
        <v>-13802.086636772241</v>
      </c>
      <c r="AN48">
        <f t="shared" si="41"/>
        <v>0</v>
      </c>
      <c r="AO48">
        <f t="shared" si="42"/>
        <v>0</v>
      </c>
      <c r="AP48">
        <f t="shared" si="43"/>
        <v>-0.16047801617056526</v>
      </c>
      <c r="AQ48">
        <f t="shared" si="44"/>
        <v>-219.66239343520158</v>
      </c>
      <c r="AR48">
        <f t="shared" si="45"/>
        <v>-219.82287145137215</v>
      </c>
      <c r="AS48">
        <f t="shared" si="46"/>
        <v>3.365497509733876</v>
      </c>
      <c r="AT48">
        <f t="shared" si="47"/>
        <v>1.1652854060658921</v>
      </c>
      <c r="AU48">
        <f t="shared" si="48"/>
        <v>-215.29208853557239</v>
      </c>
      <c r="AW48">
        <v>45</v>
      </c>
      <c r="AX48">
        <f>IF(Z48&gt;0, (R48*SUMPRODUCT(K48:$K$98, X48:$X$98)-K48*$AZ$3)/Z48, 0)</f>
        <v>4138.0860692220103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0.13258683600000001</v>
      </c>
      <c r="Q49" s="5">
        <f t="shared" si="60"/>
        <v>50</v>
      </c>
      <c r="R49">
        <f t="shared" si="31"/>
        <v>500000</v>
      </c>
      <c r="S49">
        <f t="shared" si="32"/>
        <v>3761.5839269461203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851.45507893865044</v>
      </c>
      <c r="AC49">
        <f t="shared" si="33"/>
        <v>663.6255893637607</v>
      </c>
      <c r="AE49">
        <f t="shared" si="34"/>
        <v>0</v>
      </c>
      <c r="AF49">
        <f t="shared" si="35"/>
        <v>0</v>
      </c>
      <c r="AG49">
        <f t="shared" si="36"/>
        <v>-8.8210924208001362</v>
      </c>
      <c r="AH49">
        <f t="shared" si="37"/>
        <v>-13640.573567604693</v>
      </c>
      <c r="AI49">
        <f t="shared" si="38"/>
        <v>-13649.394660025493</v>
      </c>
      <c r="AJ49">
        <f t="shared" si="39"/>
        <v>187.82948957488975</v>
      </c>
      <c r="AK49">
        <f t="shared" si="61"/>
        <v>59.601855525705538</v>
      </c>
      <c r="AL49">
        <f t="shared" si="40"/>
        <v>-13401.963314924898</v>
      </c>
      <c r="AN49">
        <f t="shared" si="41"/>
        <v>0</v>
      </c>
      <c r="AO49">
        <f t="shared" si="42"/>
        <v>0</v>
      </c>
      <c r="AP49">
        <f t="shared" si="43"/>
        <v>-0.12285353892611384</v>
      </c>
      <c r="AQ49">
        <f t="shared" si="44"/>
        <v>-189.97564653225072</v>
      </c>
      <c r="AR49">
        <f t="shared" si="45"/>
        <v>-190.09850007117683</v>
      </c>
      <c r="AS49">
        <f t="shared" si="46"/>
        <v>2.6159478223523358</v>
      </c>
      <c r="AT49">
        <f t="shared" si="47"/>
        <v>0.83008980391475062</v>
      </c>
      <c r="AU49">
        <f t="shared" si="48"/>
        <v>-186.65246244490976</v>
      </c>
      <c r="AW49">
        <v>46</v>
      </c>
      <c r="AX49">
        <f>IF(Z49&gt;0, (R49*SUMPRODUCT(K49:$K$98, X49:$X$98)-K49*$AZ$3)/Z49, 0)</f>
        <v>3761.5839269461203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0.14803979</v>
      </c>
      <c r="Q50" s="5">
        <f t="shared" si="60"/>
        <v>50</v>
      </c>
      <c r="R50">
        <f t="shared" si="31"/>
        <v>500000</v>
      </c>
      <c r="S50">
        <f t="shared" si="32"/>
        <v>3380.0429628730321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663.6255893637607</v>
      </c>
      <c r="AC50">
        <f t="shared" si="33"/>
        <v>502.07217842107417</v>
      </c>
      <c r="AE50">
        <f t="shared" si="34"/>
        <v>0</v>
      </c>
      <c r="AF50">
        <f t="shared" si="35"/>
        <v>0</v>
      </c>
      <c r="AG50">
        <f t="shared" si="36"/>
        <v>-7.4270088270462917</v>
      </c>
      <c r="AH50">
        <f t="shared" si="37"/>
        <v>-13058.726695458439</v>
      </c>
      <c r="AI50">
        <f t="shared" si="38"/>
        <v>-13066.153704285485</v>
      </c>
      <c r="AJ50">
        <f t="shared" si="39"/>
        <v>161.55341094268653</v>
      </c>
      <c r="AK50">
        <f t="shared" si="61"/>
        <v>46.453791255463251</v>
      </c>
      <c r="AL50">
        <f t="shared" si="40"/>
        <v>-12858.146502087337</v>
      </c>
      <c r="AN50">
        <f t="shared" si="41"/>
        <v>0</v>
      </c>
      <c r="AO50">
        <f t="shared" si="42"/>
        <v>0</v>
      </c>
      <c r="AP50">
        <f t="shared" si="43"/>
        <v>-9.2355170922744617E-2</v>
      </c>
      <c r="AQ50">
        <f t="shared" si="44"/>
        <v>-162.38582235159569</v>
      </c>
      <c r="AR50">
        <f t="shared" si="45"/>
        <v>-162.47817752251842</v>
      </c>
      <c r="AS50">
        <f t="shared" si="46"/>
        <v>2.0089235421978069</v>
      </c>
      <c r="AT50">
        <f t="shared" si="47"/>
        <v>0.57765487174114916</v>
      </c>
      <c r="AU50">
        <f t="shared" si="48"/>
        <v>-159.8915991085795</v>
      </c>
      <c r="AW50">
        <v>47</v>
      </c>
      <c r="AX50">
        <f>IF(Z50&gt;0, (R50*SUMPRODUCT(K50:$K$98, X50:$X$98)-K50*$AZ$3)/Z50, 0)</f>
        <v>3380.0429628730321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0.16585403400000001</v>
      </c>
      <c r="Q51" s="5">
        <f t="shared" si="60"/>
        <v>50</v>
      </c>
      <c r="R51">
        <f t="shared" si="31"/>
        <v>500000</v>
      </c>
      <c r="S51">
        <f t="shared" si="32"/>
        <v>2982.0860035257651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502.07217842107417</v>
      </c>
      <c r="AC51">
        <f t="shared" si="33"/>
        <v>365.06335213158957</v>
      </c>
      <c r="AE51">
        <f t="shared" si="34"/>
        <v>0</v>
      </c>
      <c r="AF51">
        <f t="shared" si="35"/>
        <v>0</v>
      </c>
      <c r="AG51">
        <f t="shared" si="36"/>
        <v>-6.1209393642565928</v>
      </c>
      <c r="AH51">
        <f t="shared" si="37"/>
        <v>-12317.993745192358</v>
      </c>
      <c r="AI51">
        <f t="shared" si="38"/>
        <v>-12324.114684556615</v>
      </c>
      <c r="AJ51">
        <f t="shared" si="39"/>
        <v>137.0088262894846</v>
      </c>
      <c r="AK51">
        <f t="shared" si="61"/>
        <v>35.145052489475198</v>
      </c>
      <c r="AL51">
        <f t="shared" si="40"/>
        <v>-12151.960805777655</v>
      </c>
      <c r="AN51">
        <f t="shared" si="41"/>
        <v>0</v>
      </c>
      <c r="AO51">
        <f t="shared" si="42"/>
        <v>0</v>
      </c>
      <c r="AP51">
        <f t="shared" si="43"/>
        <v>-6.7959054960018278E-2</v>
      </c>
      <c r="AQ51">
        <f t="shared" si="44"/>
        <v>-136.76319337764909</v>
      </c>
      <c r="AR51">
        <f t="shared" si="45"/>
        <v>-136.83115243260909</v>
      </c>
      <c r="AS51">
        <f t="shared" si="46"/>
        <v>1.5211701671456648</v>
      </c>
      <c r="AT51">
        <f t="shared" si="47"/>
        <v>0.39020555695294878</v>
      </c>
      <c r="AU51">
        <f t="shared" si="48"/>
        <v>-134.91977670851048</v>
      </c>
      <c r="AW51">
        <v>48</v>
      </c>
      <c r="AX51">
        <f>IF(Z51&gt;0, (R51*SUMPRODUCT(K51:$K$98, X51:$X$98)-K51*$AZ$3)/Z51, 0)</f>
        <v>2982.0860035257651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0.18707617900000001</v>
      </c>
      <c r="Q52" s="5">
        <f t="shared" si="60"/>
        <v>50</v>
      </c>
      <c r="R52">
        <f t="shared" si="31"/>
        <v>500000</v>
      </c>
      <c r="S52">
        <f t="shared" si="32"/>
        <v>2553.1654536140004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365.06335213158957</v>
      </c>
      <c r="AC52">
        <f t="shared" si="33"/>
        <v>250.95819095225352</v>
      </c>
      <c r="AE52">
        <f t="shared" si="34"/>
        <v>0</v>
      </c>
      <c r="AF52">
        <f t="shared" si="35"/>
        <v>0</v>
      </c>
      <c r="AG52">
        <f t="shared" si="36"/>
        <v>-4.9146480224582136</v>
      </c>
      <c r="AH52">
        <f t="shared" si="37"/>
        <v>-11450.819481558126</v>
      </c>
      <c r="AI52">
        <f t="shared" si="38"/>
        <v>-11455.734129580585</v>
      </c>
      <c r="AJ52">
        <f t="shared" si="39"/>
        <v>114.10516117933605</v>
      </c>
      <c r="AK52">
        <f t="shared" si="61"/>
        <v>25.554434649211274</v>
      </c>
      <c r="AL52">
        <f t="shared" si="40"/>
        <v>-11316.074533752038</v>
      </c>
      <c r="AN52">
        <f t="shared" si="41"/>
        <v>0</v>
      </c>
      <c r="AO52">
        <f t="shared" si="42"/>
        <v>0</v>
      </c>
      <c r="AP52">
        <f t="shared" si="43"/>
        <v>-4.8719592928613269E-2</v>
      </c>
      <c r="AQ52">
        <f t="shared" si="44"/>
        <v>-113.51357437831443</v>
      </c>
      <c r="AR52">
        <f t="shared" si="45"/>
        <v>-113.56229397124305</v>
      </c>
      <c r="AS52">
        <f t="shared" si="46"/>
        <v>1.1311404150017794</v>
      </c>
      <c r="AT52">
        <f t="shared" si="47"/>
        <v>0.25332468326138591</v>
      </c>
      <c r="AU52">
        <f t="shared" si="48"/>
        <v>-112.17782887297989</v>
      </c>
      <c r="AW52">
        <v>49</v>
      </c>
      <c r="AX52">
        <f>IF(Z52&gt;0, (R52*SUMPRODUCT(K52:$K$98, X52:$X$98)-K52*$AZ$3)/Z52, 0)</f>
        <v>2553.1654536140004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0.21155222800000001</v>
      </c>
      <c r="Q53" s="5">
        <f t="shared" si="60"/>
        <v>50</v>
      </c>
      <c r="R53">
        <f t="shared" si="31"/>
        <v>500000</v>
      </c>
      <c r="S53">
        <f t="shared" si="32"/>
        <v>2060.681873269873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250.95819095225352</v>
      </c>
      <c r="AC53">
        <f t="shared" si="33"/>
        <v>157.67500246529025</v>
      </c>
      <c r="AE53">
        <f t="shared" si="34"/>
        <v>0</v>
      </c>
      <c r="AF53">
        <f t="shared" si="35"/>
        <v>0</v>
      </c>
      <c r="AG53">
        <f t="shared" si="36"/>
        <v>-3.8257968032468024</v>
      </c>
      <c r="AH53">
        <f t="shared" si="37"/>
        <v>-10397.047389868292</v>
      </c>
      <c r="AI53">
        <f t="shared" si="38"/>
        <v>-10400.873186671539</v>
      </c>
      <c r="AJ53">
        <f t="shared" si="39"/>
        <v>93.283188486963269</v>
      </c>
      <c r="AK53">
        <f t="shared" si="61"/>
        <v>17.567073366657748</v>
      </c>
      <c r="AL53">
        <f t="shared" si="40"/>
        <v>-10290.022924817918</v>
      </c>
      <c r="AN53">
        <f t="shared" si="41"/>
        <v>0</v>
      </c>
      <c r="AO53">
        <f t="shared" si="42"/>
        <v>0</v>
      </c>
      <c r="AP53">
        <f t="shared" si="43"/>
        <v>-3.3862195150023172E-2</v>
      </c>
      <c r="AQ53">
        <f t="shared" si="44"/>
        <v>-92.024450279474834</v>
      </c>
      <c r="AR53">
        <f t="shared" si="45"/>
        <v>-92.058312474624856</v>
      </c>
      <c r="AS53">
        <f t="shared" si="46"/>
        <v>0.82565115065212524</v>
      </c>
      <c r="AT53">
        <f t="shared" si="47"/>
        <v>0.15548647697434043</v>
      </c>
      <c r="AU53">
        <f t="shared" si="48"/>
        <v>-91.077174846998403</v>
      </c>
      <c r="AW53">
        <v>50</v>
      </c>
      <c r="AX53">
        <f>IF(Z53&gt;0, (R53*SUMPRODUCT(K53:$K$98, X53:$X$98)-K53*$AZ$3)/Z53, 0)</f>
        <v>2060.681873269873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0.23965956799999999</v>
      </c>
      <c r="Q54" s="5">
        <f t="shared" si="60"/>
        <v>50</v>
      </c>
      <c r="R54">
        <f t="shared" si="31"/>
        <v>500000</v>
      </c>
      <c r="S54">
        <f t="shared" si="32"/>
        <v>1458.0913028540924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157.67500246529025</v>
      </c>
      <c r="AC54">
        <f t="shared" si="33"/>
        <v>83.713396731664773</v>
      </c>
      <c r="AE54">
        <f t="shared" si="34"/>
        <v>0</v>
      </c>
      <c r="AF54">
        <f t="shared" si="35"/>
        <v>0</v>
      </c>
      <c r="AG54">
        <f t="shared" si="36"/>
        <v>-2.870650026092425</v>
      </c>
      <c r="AH54">
        <f t="shared" si="37"/>
        <v>-9168.8880912190962</v>
      </c>
      <c r="AI54">
        <f t="shared" si="38"/>
        <v>-9171.7587412451885</v>
      </c>
      <c r="AJ54">
        <f t="shared" si="39"/>
        <v>73.961605733625476</v>
      </c>
      <c r="AK54">
        <f t="shared" si="61"/>
        <v>11.037250172570319</v>
      </c>
      <c r="AL54">
        <f t="shared" si="40"/>
        <v>-9086.7598853389918</v>
      </c>
      <c r="AN54">
        <f t="shared" si="41"/>
        <v>0</v>
      </c>
      <c r="AO54">
        <f t="shared" si="42"/>
        <v>0</v>
      </c>
      <c r="AP54">
        <f t="shared" si="43"/>
        <v>-2.2685869765479191E-2</v>
      </c>
      <c r="AQ54">
        <f t="shared" si="44"/>
        <v>-72.458920189162924</v>
      </c>
      <c r="AR54">
        <f t="shared" si="45"/>
        <v>-72.481606058928406</v>
      </c>
      <c r="AS54">
        <f t="shared" si="46"/>
        <v>0.58449596435226492</v>
      </c>
      <c r="AT54">
        <f t="shared" si="47"/>
        <v>8.7224014668474709E-2</v>
      </c>
      <c r="AU54">
        <f t="shared" si="48"/>
        <v>-71.809886079907656</v>
      </c>
      <c r="AW54">
        <v>51</v>
      </c>
      <c r="AX54">
        <f>IF(Z54&gt;0, (R54*SUMPRODUCT(K54:$K$98, X54:$X$98)-K54*$AZ$3)/Z54, 0)</f>
        <v>1458.0913028540924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0.27212731099999998</v>
      </c>
      <c r="Q55" s="5">
        <f t="shared" si="60"/>
        <v>50</v>
      </c>
      <c r="R55">
        <f t="shared" si="31"/>
        <v>500000</v>
      </c>
      <c r="S55">
        <f t="shared" si="32"/>
        <v>664.36653615954981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83.713396731664773</v>
      </c>
      <c r="AC55">
        <f t="shared" si="33"/>
        <v>27.382016315581524</v>
      </c>
      <c r="AE55">
        <f t="shared" si="34"/>
        <v>0</v>
      </c>
      <c r="AF55">
        <f t="shared" si="35"/>
        <v>0</v>
      </c>
      <c r="AG55">
        <f t="shared" si="36"/>
        <v>-2.0607612534088897</v>
      </c>
      <c r="AH55">
        <f t="shared" si="37"/>
        <v>-7811.8227242261146</v>
      </c>
      <c r="AI55">
        <f t="shared" si="38"/>
        <v>-7813.8834854795232</v>
      </c>
      <c r="AJ55">
        <f t="shared" si="39"/>
        <v>56.331380416083249</v>
      </c>
      <c r="AK55">
        <f t="shared" si="61"/>
        <v>5.8599377712165346</v>
      </c>
      <c r="AL55">
        <f t="shared" si="40"/>
        <v>-7751.6921672922235</v>
      </c>
      <c r="AN55">
        <f t="shared" si="41"/>
        <v>0</v>
      </c>
      <c r="AO55">
        <f t="shared" si="42"/>
        <v>0</v>
      </c>
      <c r="AP55">
        <f t="shared" si="43"/>
        <v>-1.4540684223971739E-2</v>
      </c>
      <c r="AQ55">
        <f t="shared" si="44"/>
        <v>-55.120042294429034</v>
      </c>
      <c r="AR55">
        <f t="shared" si="45"/>
        <v>-55.134582978653008</v>
      </c>
      <c r="AS55">
        <f t="shared" si="46"/>
        <v>0.39747293053756266</v>
      </c>
      <c r="AT55">
        <f t="shared" si="47"/>
        <v>4.1347586753407273E-2</v>
      </c>
      <c r="AU55">
        <f t="shared" si="48"/>
        <v>-54.695762461362037</v>
      </c>
      <c r="AW55">
        <v>52</v>
      </c>
      <c r="AX55">
        <f>IF(Z55&gt;0, (R55*SUMPRODUCT(K55:$K$98, X55:$X$98)-K55*$AZ$3)/Z55, 0)</f>
        <v>664.36653615954981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0.30842977500000002</v>
      </c>
      <c r="Q56" s="5">
        <f t="shared" si="60"/>
        <v>50</v>
      </c>
      <c r="R56">
        <f t="shared" si="31"/>
        <v>500000</v>
      </c>
      <c r="S56">
        <f t="shared" si="32"/>
        <v>-474.82836324090988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27.382016315581524</v>
      </c>
      <c r="AC56">
        <f t="shared" si="33"/>
        <v>-13.338436895740728</v>
      </c>
      <c r="AE56">
        <f t="shared" si="34"/>
        <v>0</v>
      </c>
      <c r="AF56">
        <f t="shared" si="35"/>
        <v>0</v>
      </c>
      <c r="AG56">
        <f t="shared" si="36"/>
        <v>-1.404553511157179</v>
      </c>
      <c r="AH56">
        <f t="shared" si="37"/>
        <v>-6356.0012971762189</v>
      </c>
      <c r="AI56">
        <f t="shared" si="38"/>
        <v>-6357.4058506873762</v>
      </c>
      <c r="AJ56">
        <f t="shared" si="39"/>
        <v>40.720453211322251</v>
      </c>
      <c r="AK56">
        <f t="shared" si="61"/>
        <v>1.9167411420907068</v>
      </c>
      <c r="AL56">
        <f t="shared" si="40"/>
        <v>-6314.7686563339639</v>
      </c>
      <c r="AN56">
        <f t="shared" si="41"/>
        <v>0</v>
      </c>
      <c r="AO56">
        <f t="shared" si="42"/>
        <v>0</v>
      </c>
      <c r="AP56">
        <f t="shared" si="43"/>
        <v>-8.8486584090949703E-3</v>
      </c>
      <c r="AQ56">
        <f t="shared" si="44"/>
        <v>-40.042678245943328</v>
      </c>
      <c r="AR56">
        <f t="shared" si="45"/>
        <v>-40.051526904352421</v>
      </c>
      <c r="AS56">
        <f t="shared" si="46"/>
        <v>0.25653802284376087</v>
      </c>
      <c r="AT56">
        <f t="shared" si="47"/>
        <v>1.2075430014087393E-2</v>
      </c>
      <c r="AU56">
        <f t="shared" si="48"/>
        <v>-39.782913451494579</v>
      </c>
      <c r="AW56">
        <v>53</v>
      </c>
      <c r="AX56">
        <f>IF(Z56&gt;0, (R56*SUMPRODUCT(K56:$K$98, X56:$X$98)-K56*$AZ$3)/Z56, 0)</f>
        <v>-474.82836324090988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0.34883407700000002</v>
      </c>
      <c r="Q57" s="5">
        <f t="shared" si="60"/>
        <v>50</v>
      </c>
      <c r="R57">
        <f t="shared" si="31"/>
        <v>500000</v>
      </c>
      <c r="S57">
        <f t="shared" si="32"/>
        <v>-2249.972572225809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-13.338436895740728</v>
      </c>
      <c r="AC57">
        <f t="shared" si="33"/>
        <v>-40.524339174624352</v>
      </c>
      <c r="AE57">
        <f t="shared" si="34"/>
        <v>0</v>
      </c>
      <c r="AF57">
        <f t="shared" si="35"/>
        <v>0</v>
      </c>
      <c r="AG57">
        <f t="shared" si="36"/>
        <v>-0.90055184838398339</v>
      </c>
      <c r="AH57">
        <f t="shared" si="37"/>
        <v>-4899.5612766162376</v>
      </c>
      <c r="AI57">
        <f t="shared" si="38"/>
        <v>-4900.4618284646212</v>
      </c>
      <c r="AJ57">
        <f t="shared" si="39"/>
        <v>27.185902278883624</v>
      </c>
      <c r="AK57">
        <f t="shared" si="61"/>
        <v>-0.93369058270185101</v>
      </c>
      <c r="AL57">
        <f t="shared" si="40"/>
        <v>-4874.2096167684394</v>
      </c>
      <c r="AN57">
        <f t="shared" si="41"/>
        <v>0</v>
      </c>
      <c r="AO57">
        <f t="shared" si="42"/>
        <v>0</v>
      </c>
      <c r="AP57">
        <f t="shared" si="43"/>
        <v>-5.0655877108741849E-3</v>
      </c>
      <c r="AQ57">
        <f t="shared" si="44"/>
        <v>-27.559942757365469</v>
      </c>
      <c r="AR57">
        <f t="shared" si="45"/>
        <v>-27.56500834507634</v>
      </c>
      <c r="AS57">
        <f t="shared" si="46"/>
        <v>0.15292020413934077</v>
      </c>
      <c r="AT57">
        <f t="shared" si="47"/>
        <v>-5.2519924865855987E-3</v>
      </c>
      <c r="AU57">
        <f t="shared" si="48"/>
        <v>-27.417340133423586</v>
      </c>
      <c r="AW57">
        <v>54</v>
      </c>
      <c r="AX57">
        <f>IF(Z57&gt;0, (R57*SUMPRODUCT(K57:$K$98, X57:$X$98)-K57*$AZ$3)/Z57, 0)</f>
        <v>-2249.972572225809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0.39293336200000001</v>
      </c>
      <c r="Q58" s="5">
        <f t="shared" si="60"/>
        <v>50</v>
      </c>
      <c r="R58">
        <f t="shared" si="31"/>
        <v>500000</v>
      </c>
      <c r="S58">
        <f t="shared" si="32"/>
        <v>-5263.7276176321702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-40.524339174624352</v>
      </c>
      <c r="AC58">
        <f t="shared" si="33"/>
        <v>-56.60501767568649</v>
      </c>
      <c r="AE58">
        <f t="shared" si="34"/>
        <v>0</v>
      </c>
      <c r="AF58">
        <f t="shared" si="35"/>
        <v>0</v>
      </c>
      <c r="AG58">
        <f t="shared" si="36"/>
        <v>-0.53768946445931065</v>
      </c>
      <c r="AH58">
        <f t="shared" si="37"/>
        <v>-3538.5686544083287</v>
      </c>
      <c r="AI58">
        <f t="shared" si="38"/>
        <v>-3539.1063438727879</v>
      </c>
      <c r="AJ58">
        <f t="shared" si="39"/>
        <v>16.080678501062138</v>
      </c>
      <c r="AK58">
        <f t="shared" si="61"/>
        <v>-2.8367037422237047</v>
      </c>
      <c r="AL58">
        <f t="shared" si="40"/>
        <v>-3525.8623691139492</v>
      </c>
      <c r="AN58">
        <f t="shared" si="41"/>
        <v>0</v>
      </c>
      <c r="AO58">
        <f t="shared" si="42"/>
        <v>0</v>
      </c>
      <c r="AP58">
        <f t="shared" si="43"/>
        <v>-2.7004405571658622E-3</v>
      </c>
      <c r="AQ58">
        <f t="shared" si="44"/>
        <v>-17.771771515532837</v>
      </c>
      <c r="AR58">
        <f t="shared" si="45"/>
        <v>-17.77447195609</v>
      </c>
      <c r="AS58">
        <f t="shared" si="46"/>
        <v>8.0762074173576254E-2</v>
      </c>
      <c r="AT58">
        <f t="shared" si="47"/>
        <v>-1.4246791764588797E-2</v>
      </c>
      <c r="AU58">
        <f t="shared" si="48"/>
        <v>-17.707956673681011</v>
      </c>
      <c r="AW58">
        <v>55</v>
      </c>
      <c r="AX58">
        <f>IF(Z58&gt;0, (R58*SUMPRODUCT(K58:$K$98, X58:$X$98)-K58*$AZ$3)/Z58, 0)</f>
        <v>-5263.7276176321702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0.441408258</v>
      </c>
      <c r="Q59" s="5">
        <f t="shared" si="60"/>
        <v>50</v>
      </c>
      <c r="R59">
        <f t="shared" si="31"/>
        <v>500000</v>
      </c>
      <c r="S59">
        <f t="shared" si="32"/>
        <v>-10870.090400669535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-56.60501767568649</v>
      </c>
      <c r="AC59">
        <f t="shared" si="33"/>
        <v>-64.127446105234242</v>
      </c>
      <c r="AE59">
        <f t="shared" si="34"/>
        <v>0</v>
      </c>
      <c r="AF59">
        <f t="shared" si="35"/>
        <v>0</v>
      </c>
      <c r="AG59">
        <f t="shared" si="36"/>
        <v>-0.29497199996278028</v>
      </c>
      <c r="AH59">
        <f t="shared" si="37"/>
        <v>-2373.4056985193724</v>
      </c>
      <c r="AI59">
        <f t="shared" si="38"/>
        <v>-2373.7006705193353</v>
      </c>
      <c r="AJ59">
        <f t="shared" si="39"/>
        <v>7.5224284295477517</v>
      </c>
      <c r="AK59">
        <f t="shared" si="61"/>
        <v>-3.9623512372980545</v>
      </c>
      <c r="AL59">
        <f t="shared" si="40"/>
        <v>-2370.1405933270858</v>
      </c>
      <c r="AN59">
        <f t="shared" si="41"/>
        <v>0</v>
      </c>
      <c r="AO59">
        <f t="shared" si="42"/>
        <v>0</v>
      </c>
      <c r="AP59">
        <f t="shared" si="43"/>
        <v>-1.322713740556313E-3</v>
      </c>
      <c r="AQ59">
        <f t="shared" si="44"/>
        <v>-10.642828233670826</v>
      </c>
      <c r="AR59">
        <f t="shared" si="45"/>
        <v>-10.644150947411383</v>
      </c>
      <c r="AS59">
        <f t="shared" si="46"/>
        <v>3.3732081171669703E-2</v>
      </c>
      <c r="AT59">
        <f t="shared" si="47"/>
        <v>-1.7767979425659941E-2</v>
      </c>
      <c r="AU59">
        <f t="shared" si="48"/>
        <v>-10.628186845665374</v>
      </c>
      <c r="AW59">
        <v>56</v>
      </c>
      <c r="AX59">
        <f>IF(Z59&gt;0, (R59*SUMPRODUCT(K59:$K$98, X59:$X$98)-K59*$AZ$3)/Z59, 0)</f>
        <v>-10870.090400669535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0.49593942699999999</v>
      </c>
      <c r="Q60" s="5">
        <f t="shared" si="60"/>
        <v>50</v>
      </c>
      <c r="R60">
        <f t="shared" si="31"/>
        <v>500000</v>
      </c>
      <c r="S60">
        <f t="shared" si="32"/>
        <v>-22513.297943973525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-64.127446105234242</v>
      </c>
      <c r="AC60">
        <f t="shared" si="33"/>
        <v>-65.619075154989815</v>
      </c>
      <c r="AE60">
        <f t="shared" si="34"/>
        <v>0</v>
      </c>
      <c r="AF60">
        <f t="shared" si="35"/>
        <v>0</v>
      </c>
      <c r="AG60">
        <f t="shared" si="36"/>
        <v>-0.1457340353205672</v>
      </c>
      <c r="AH60">
        <f t="shared" si="37"/>
        <v>-1462.8824464258525</v>
      </c>
      <c r="AI60">
        <f t="shared" si="38"/>
        <v>-1463.0281804611732</v>
      </c>
      <c r="AJ60">
        <f t="shared" si="39"/>
        <v>1.4916290497555735</v>
      </c>
      <c r="AK60">
        <f t="shared" si="61"/>
        <v>-4.4889212273663972</v>
      </c>
      <c r="AL60">
        <f t="shared" si="40"/>
        <v>-1466.0254726387839</v>
      </c>
      <c r="AN60">
        <f t="shared" si="41"/>
        <v>0</v>
      </c>
      <c r="AO60">
        <f t="shared" si="42"/>
        <v>0</v>
      </c>
      <c r="AP60">
        <f t="shared" si="43"/>
        <v>-5.8348277551270112E-4</v>
      </c>
      <c r="AQ60">
        <f t="shared" si="44"/>
        <v>-5.8570169158618253</v>
      </c>
      <c r="AR60">
        <f t="shared" si="45"/>
        <v>-5.8576003986373379</v>
      </c>
      <c r="AS60">
        <f t="shared" si="46"/>
        <v>5.9721111549014072E-3</v>
      </c>
      <c r="AT60">
        <f t="shared" si="47"/>
        <v>-1.7972522417568589E-2</v>
      </c>
      <c r="AU60">
        <f t="shared" si="48"/>
        <v>-5.869600809900005</v>
      </c>
      <c r="AW60">
        <v>57</v>
      </c>
      <c r="AX60">
        <f>IF(Z60&gt;0, (R60*SUMPRODUCT(K60:$K$98, X60:$X$98)-K60*$AZ$3)/Z60, 0)</f>
        <v>-22513.297943973525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0.55722270799999996</v>
      </c>
      <c r="Q61" s="5">
        <f t="shared" si="60"/>
        <v>50</v>
      </c>
      <c r="R61">
        <f t="shared" si="31"/>
        <v>500000</v>
      </c>
      <c r="S61">
        <f t="shared" si="32"/>
        <v>-50186.297713127278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-65.619075154989815</v>
      </c>
      <c r="AC61">
        <f t="shared" si="33"/>
        <v>-63.305378513784447</v>
      </c>
      <c r="AE61">
        <f t="shared" si="34"/>
        <v>0</v>
      </c>
      <c r="AF61">
        <f t="shared" si="35"/>
        <v>0</v>
      </c>
      <c r="AG61">
        <f t="shared" si="36"/>
        <v>-6.3070381158267422E-2</v>
      </c>
      <c r="AH61">
        <f t="shared" si="37"/>
        <v>-812.06313809094104</v>
      </c>
      <c r="AI61">
        <f t="shared" si="38"/>
        <v>-812.12620847209928</v>
      </c>
      <c r="AJ61">
        <f t="shared" si="39"/>
        <v>-2.3136966412053681</v>
      </c>
      <c r="AK61">
        <f t="shared" si="61"/>
        <v>-4.5933352608492877</v>
      </c>
      <c r="AL61">
        <f t="shared" si="40"/>
        <v>-819.03324037415393</v>
      </c>
      <c r="AN61">
        <f t="shared" si="41"/>
        <v>0</v>
      </c>
      <c r="AO61">
        <f t="shared" si="42"/>
        <v>0</v>
      </c>
      <c r="AP61">
        <f t="shared" si="43"/>
        <v>-2.2546258528127741E-4</v>
      </c>
      <c r="AQ61">
        <f t="shared" si="44"/>
        <v>-2.9029451093084235</v>
      </c>
      <c r="AR61">
        <f t="shared" si="45"/>
        <v>-2.9031705718937046</v>
      </c>
      <c r="AS61">
        <f t="shared" si="46"/>
        <v>-8.2709509075860558E-3</v>
      </c>
      <c r="AT61">
        <f t="shared" si="47"/>
        <v>-1.6420151962867578E-2</v>
      </c>
      <c r="AU61">
        <f t="shared" si="48"/>
        <v>-2.9278616747641579</v>
      </c>
      <c r="AW61">
        <v>58</v>
      </c>
      <c r="AX61">
        <f>IF(Z61&gt;0, (R61*SUMPRODUCT(K61:$K$98, X61:$X$98)-K61*$AZ$3)/Z61, 0)</f>
        <v>-50186.297713127278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0.62633703200000002</v>
      </c>
      <c r="Q62" s="5">
        <f t="shared" si="60"/>
        <v>50</v>
      </c>
      <c r="R62">
        <f t="shared" si="31"/>
        <v>500000</v>
      </c>
      <c r="S62">
        <f t="shared" si="32"/>
        <v>-128427.17526175767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-63.305378513784447</v>
      </c>
      <c r="AC62">
        <f t="shared" si="33"/>
        <v>-58.913043661425725</v>
      </c>
      <c r="AE62">
        <f t="shared" si="34"/>
        <v>0</v>
      </c>
      <c r="AF62">
        <f t="shared" si="35"/>
        <v>0</v>
      </c>
      <c r="AG62">
        <f t="shared" si="36"/>
        <v>-2.2936362004906809E-2</v>
      </c>
      <c r="AH62">
        <f t="shared" si="37"/>
        <v>-395.03315341777943</v>
      </c>
      <c r="AI62">
        <f t="shared" si="38"/>
        <v>-395.05608977978432</v>
      </c>
      <c r="AJ62">
        <f t="shared" si="39"/>
        <v>-4.3923348523587222</v>
      </c>
      <c r="AK62">
        <f t="shared" si="61"/>
        <v>-4.431376495964912</v>
      </c>
      <c r="AL62">
        <f t="shared" si="40"/>
        <v>-403.87980112810794</v>
      </c>
      <c r="AN62">
        <f t="shared" si="41"/>
        <v>0</v>
      </c>
      <c r="AO62">
        <f t="shared" si="42"/>
        <v>0</v>
      </c>
      <c r="AP62">
        <f t="shared" si="43"/>
        <v>-7.3207493693162908E-5</v>
      </c>
      <c r="AQ62">
        <f t="shared" si="44"/>
        <v>-1.2608532722510908</v>
      </c>
      <c r="AR62">
        <f t="shared" si="45"/>
        <v>-1.2609264797447839</v>
      </c>
      <c r="AS62">
        <f t="shared" si="46"/>
        <v>-1.4019303755910406E-2</v>
      </c>
      <c r="AT62">
        <f t="shared" si="47"/>
        <v>-1.4143915535121922E-2</v>
      </c>
      <c r="AU62">
        <f t="shared" si="48"/>
        <v>-1.2890896990358163</v>
      </c>
      <c r="AW62">
        <v>59</v>
      </c>
      <c r="AX62">
        <f>IF(Z62&gt;0, (R62*SUMPRODUCT(K62:$K$98, X62:$X$98)-K62*$AZ$3)/Z62, 0)</f>
        <v>-128427.17526175767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0.70099715600000001</v>
      </c>
      <c r="Q63" s="5">
        <f t="shared" si="60"/>
        <v>50</v>
      </c>
      <c r="R63">
        <f t="shared" si="31"/>
        <v>500000</v>
      </c>
      <c r="S63">
        <f t="shared" si="32"/>
        <v>-404758.59366097633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-58.913043661425725</v>
      </c>
      <c r="AC63">
        <f t="shared" si="33"/>
        <v>-53.660254110759745</v>
      </c>
      <c r="AE63">
        <f t="shared" si="34"/>
        <v>0</v>
      </c>
      <c r="AF63">
        <f t="shared" si="35"/>
        <v>0</v>
      </c>
      <c r="AG63">
        <f t="shared" si="36"/>
        <v>-6.6286738504316095E-3</v>
      </c>
      <c r="AH63">
        <f t="shared" si="37"/>
        <v>-160.7832453442613</v>
      </c>
      <c r="AI63">
        <f t="shared" si="38"/>
        <v>-160.78987401811173</v>
      </c>
      <c r="AJ63">
        <f t="shared" si="39"/>
        <v>-5.2527895506659803</v>
      </c>
      <c r="AK63">
        <f t="shared" si="61"/>
        <v>-4.1239130562998012</v>
      </c>
      <c r="AL63">
        <f t="shared" si="40"/>
        <v>-170.16657662507751</v>
      </c>
      <c r="AN63">
        <f t="shared" si="41"/>
        <v>0</v>
      </c>
      <c r="AO63">
        <f t="shared" si="42"/>
        <v>0</v>
      </c>
      <c r="AP63">
        <f t="shared" si="43"/>
        <v>-1.8890333820925126E-5</v>
      </c>
      <c r="AQ63">
        <f t="shared" si="44"/>
        <v>-0.45819861497138503</v>
      </c>
      <c r="AR63">
        <f t="shared" si="45"/>
        <v>-0.458217505305206</v>
      </c>
      <c r="AS63">
        <f t="shared" si="46"/>
        <v>-1.4969351387938139E-2</v>
      </c>
      <c r="AT63">
        <f t="shared" si="47"/>
        <v>-1.1752289528757315E-2</v>
      </c>
      <c r="AU63">
        <f t="shared" si="48"/>
        <v>-0.48493914622190143</v>
      </c>
      <c r="AW63">
        <v>60</v>
      </c>
      <c r="AX63">
        <f>IF(Z63&gt;0, (R63*SUMPRODUCT(K63:$K$98, X63:$X$98)-K63*$AZ$3)/Z63, 0)</f>
        <v>-404758.59366097633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0.77900909500000004</v>
      </c>
      <c r="Q64" s="5">
        <f t="shared" si="60"/>
        <v>50</v>
      </c>
      <c r="R64">
        <f t="shared" si="31"/>
        <v>500000</v>
      </c>
      <c r="S64">
        <f t="shared" si="32"/>
        <v>-1726835.7361210026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-53.660254110759745</v>
      </c>
      <c r="AC64">
        <f t="shared" si="33"/>
        <v>-48.302700205269446</v>
      </c>
      <c r="AE64">
        <f t="shared" si="34"/>
        <v>0</v>
      </c>
      <c r="AF64">
        <f t="shared" si="35"/>
        <v>0</v>
      </c>
      <c r="AG64">
        <f t="shared" si="36"/>
        <v>-1.3985898946523997E-3</v>
      </c>
      <c r="AH64">
        <f t="shared" si="37"/>
        <v>-51.637972172748938</v>
      </c>
      <c r="AI64">
        <f t="shared" si="38"/>
        <v>-51.639370762643594</v>
      </c>
      <c r="AJ64">
        <f t="shared" si="39"/>
        <v>-5.357553905490299</v>
      </c>
      <c r="AK64">
        <f t="shared" si="61"/>
        <v>-3.7562177877531826</v>
      </c>
      <c r="AL64">
        <f t="shared" si="40"/>
        <v>-60.753142455887073</v>
      </c>
      <c r="AN64">
        <f t="shared" si="41"/>
        <v>0</v>
      </c>
      <c r="AO64">
        <f t="shared" si="42"/>
        <v>0</v>
      </c>
      <c r="AP64">
        <f t="shared" si="43"/>
        <v>-3.5586505612759816E-6</v>
      </c>
      <c r="AQ64">
        <f t="shared" si="44"/>
        <v>-0.13139055226863192</v>
      </c>
      <c r="AR64">
        <f t="shared" si="45"/>
        <v>-0.1313941109191932</v>
      </c>
      <c r="AS64">
        <f t="shared" si="46"/>
        <v>-1.3632060610289114E-2</v>
      </c>
      <c r="AT64">
        <f t="shared" si="47"/>
        <v>-9.5575311889300411E-3</v>
      </c>
      <c r="AU64">
        <f t="shared" si="48"/>
        <v>-0.15458370271841235</v>
      </c>
      <c r="AW64">
        <v>61</v>
      </c>
      <c r="AX64">
        <f>IF(Z64&gt;0, (R64*SUMPRODUCT(K64:$K$98, X64:$X$98)-K64*$AZ$3)/Z64, 0)</f>
        <v>-1726835.7361210026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0.78135831499999997</v>
      </c>
      <c r="Q65" s="5">
        <f t="shared" si="60"/>
        <v>50</v>
      </c>
      <c r="R65">
        <f t="shared" si="31"/>
        <v>500000</v>
      </c>
      <c r="S65">
        <f t="shared" si="32"/>
        <v>-7409328.182273427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-48.302700205269446</v>
      </c>
      <c r="AC65">
        <f t="shared" si="33"/>
        <v>-43.241454578554439</v>
      </c>
      <c r="AE65">
        <f t="shared" si="34"/>
        <v>0</v>
      </c>
      <c r="AF65">
        <f t="shared" si="35"/>
        <v>0</v>
      </c>
      <c r="AG65">
        <f t="shared" si="36"/>
        <v>-2.9180415224424927E-4</v>
      </c>
      <c r="AH65">
        <f t="shared" si="37"/>
        <v>-10.927998434616265</v>
      </c>
      <c r="AI65">
        <f t="shared" si="38"/>
        <v>-10.928290238768509</v>
      </c>
      <c r="AJ65">
        <f t="shared" si="39"/>
        <v>-5.0612456267150066</v>
      </c>
      <c r="AK65">
        <f t="shared" si="61"/>
        <v>-3.3811890143688617</v>
      </c>
      <c r="AL65">
        <f t="shared" si="40"/>
        <v>-19.370724879852379</v>
      </c>
      <c r="AN65">
        <f t="shared" si="41"/>
        <v>0</v>
      </c>
      <c r="AO65">
        <f t="shared" si="42"/>
        <v>0</v>
      </c>
      <c r="AP65">
        <f t="shared" si="43"/>
        <v>-6.6293111556322931E-7</v>
      </c>
      <c r="AQ65">
        <f t="shared" si="44"/>
        <v>-2.4826617912789332E-2</v>
      </c>
      <c r="AR65">
        <f t="shared" si="45"/>
        <v>-2.4827280843904898E-2</v>
      </c>
      <c r="AS65">
        <f t="shared" si="46"/>
        <v>-1.1498318936357147E-2</v>
      </c>
      <c r="AT65">
        <f t="shared" si="47"/>
        <v>-7.6815062019730375E-3</v>
      </c>
      <c r="AU65">
        <f t="shared" si="48"/>
        <v>-4.4007105982235083E-2</v>
      </c>
      <c r="AW65">
        <v>62</v>
      </c>
      <c r="AX65">
        <f>IF(Z65&gt;0, (R65*SUMPRODUCT(K65:$K$98, X65:$X$98)-K65*$AZ$3)/Z65, 0)</f>
        <v>-7409328.182273427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0.78389590600000003</v>
      </c>
      <c r="Q66" s="5">
        <f t="shared" si="60"/>
        <v>50</v>
      </c>
      <c r="R66">
        <f t="shared" si="31"/>
        <v>500000</v>
      </c>
      <c r="S66">
        <f t="shared" si="32"/>
        <v>-32115642.439763181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-43.241454578554439</v>
      </c>
      <c r="AC66">
        <f t="shared" si="33"/>
        <v>-38.629998893803254</v>
      </c>
      <c r="AE66">
        <f t="shared" si="34"/>
        <v>0</v>
      </c>
      <c r="AF66">
        <f t="shared" si="35"/>
        <v>0</v>
      </c>
      <c r="AG66">
        <f t="shared" si="36"/>
        <v>-6.0142030423739064E-5</v>
      </c>
      <c r="AH66">
        <f t="shared" si="37"/>
        <v>-2.2874408029806772</v>
      </c>
      <c r="AI66">
        <f t="shared" si="38"/>
        <v>-2.287500945011101</v>
      </c>
      <c r="AJ66">
        <f t="shared" si="39"/>
        <v>-4.6114556847511849</v>
      </c>
      <c r="AK66">
        <f t="shared" si="61"/>
        <v>-3.0269018204988112</v>
      </c>
      <c r="AL66">
        <f t="shared" si="40"/>
        <v>-9.9258584502610976</v>
      </c>
      <c r="AN66">
        <f t="shared" si="41"/>
        <v>0</v>
      </c>
      <c r="AO66">
        <f t="shared" si="42"/>
        <v>0</v>
      </c>
      <c r="AP66">
        <f t="shared" si="43"/>
        <v>-1.2199358656925774E-7</v>
      </c>
      <c r="AQ66">
        <f t="shared" si="44"/>
        <v>-4.6399016736609665E-3</v>
      </c>
      <c r="AR66">
        <f t="shared" si="45"/>
        <v>-4.6400236672475359E-3</v>
      </c>
      <c r="AS66">
        <f t="shared" si="46"/>
        <v>-9.3539911161019656E-3</v>
      </c>
      <c r="AT66">
        <f t="shared" si="47"/>
        <v>-6.1398427468107464E-3</v>
      </c>
      <c r="AU66">
        <f t="shared" si="48"/>
        <v>-2.0133857530160251E-2</v>
      </c>
      <c r="AW66">
        <v>63</v>
      </c>
      <c r="AX66">
        <f>IF(Z66&gt;0, (R66*SUMPRODUCT(K66:$K$98, X66:$X$98)-K66*$AZ$3)/Z66, 0)</f>
        <v>-32115642.439763181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0.78669207100000005</v>
      </c>
      <c r="Q67" s="5">
        <f t="shared" si="60"/>
        <v>50</v>
      </c>
      <c r="R67">
        <f t="shared" ref="R67:R98" si="62">$C$6</f>
        <v>500000</v>
      </c>
      <c r="S67">
        <f t="shared" ref="S67:S98" si="63">AX67</f>
        <v>-141057123.4432379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-38.629998893803254</v>
      </c>
      <c r="AC67">
        <f t="shared" ref="AC67:AC98" si="64">S67*Z67</f>
        <v>-34.495101025241226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-1.2227351651305378E-5</v>
      </c>
      <c r="AH67">
        <f t="shared" ref="AH67:AH98" si="68">-X67*R67</f>
        <v>-0.47313258468196295</v>
      </c>
      <c r="AI67">
        <f t="shared" ref="AI67:AI98" si="69">SUM(AE67:AH67)</f>
        <v>-0.47314481203361425</v>
      </c>
      <c r="AJ67">
        <f t="shared" ref="AJ67:AJ98" si="70">AB67-AC67</f>
        <v>-4.1348978685620281</v>
      </c>
      <c r="AK67">
        <f t="shared" si="61"/>
        <v>-2.7040999225662281</v>
      </c>
      <c r="AL67">
        <f t="shared" ref="AL67:AL98" si="71">SUM(AI67:AK67)</f>
        <v>-7.3121426031618704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-2.2144878068462495E-8</v>
      </c>
      <c r="AQ67">
        <f t="shared" ref="AQ67:AQ98" si="75">AH67*$K67</f>
        <v>-8.5688738631149242E-4</v>
      </c>
      <c r="AR67">
        <f t="shared" ref="AR67:AR98" si="76">AI67*$K67</f>
        <v>-8.5690953118956086E-4</v>
      </c>
      <c r="AS67">
        <f t="shared" ref="AS67:AS98" si="77">AJ67*$K67</f>
        <v>-7.4886869811318472E-3</v>
      </c>
      <c r="AT67">
        <f t="shared" ref="AT67:AT98" si="78">AK67*$K67</f>
        <v>-4.8973780077532217E-3</v>
      </c>
      <c r="AU67">
        <f t="shared" ref="AU67:AU98" si="79">AL67*$K67</f>
        <v>-1.3242974520074629E-2</v>
      </c>
      <c r="AW67">
        <v>64</v>
      </c>
      <c r="AX67">
        <f>IF(Z67&gt;0, (R67*SUMPRODUCT(K67:$K$98, X67:$X$98)-K67*$AZ$3)/Z67, 0)</f>
        <v>-141057123.4432379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0.78978433000000003</v>
      </c>
      <c r="Q68" s="5">
        <f t="shared" si="60"/>
        <v>50</v>
      </c>
      <c r="R68">
        <f t="shared" si="62"/>
        <v>500000</v>
      </c>
      <c r="S68">
        <f t="shared" si="63"/>
        <v>-629056184.50788462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-34.495101025241226</v>
      </c>
      <c r="AC68">
        <f t="shared" si="64"/>
        <v>-30.799942046345674</v>
      </c>
      <c r="AE68">
        <f t="shared" si="65"/>
        <v>0</v>
      </c>
      <c r="AF68">
        <f t="shared" si="66"/>
        <v>0</v>
      </c>
      <c r="AG68">
        <f t="shared" si="67"/>
        <v>-2.4481074031917117E-6</v>
      </c>
      <c r="AH68">
        <f t="shared" si="68"/>
        <v>-9.6569707316006115E-2</v>
      </c>
      <c r="AI68">
        <f t="shared" si="69"/>
        <v>-9.65721554234093E-2</v>
      </c>
      <c r="AJ68">
        <f t="shared" si="70"/>
        <v>-3.6951589788955523</v>
      </c>
      <c r="AK68">
        <f t="shared" si="61"/>
        <v>-2.4146570717668863</v>
      </c>
      <c r="AL68">
        <f t="shared" si="71"/>
        <v>-6.2063882060858475</v>
      </c>
      <c r="AN68">
        <f t="shared" si="72"/>
        <v>0</v>
      </c>
      <c r="AO68">
        <f t="shared" si="73"/>
        <v>0</v>
      </c>
      <c r="AP68">
        <f t="shared" si="74"/>
        <v>-3.9587067853085023E-9</v>
      </c>
      <c r="AQ68">
        <f t="shared" si="75"/>
        <v>-1.5615783650207451E-4</v>
      </c>
      <c r="AR68">
        <f t="shared" si="76"/>
        <v>-1.5616179520885982E-4</v>
      </c>
      <c r="AS68">
        <f t="shared" si="77"/>
        <v>-5.9752488405844404E-3</v>
      </c>
      <c r="AT68">
        <f t="shared" si="78"/>
        <v>-3.9046159991732074E-3</v>
      </c>
      <c r="AU68">
        <f t="shared" si="79"/>
        <v>-1.0036026634966506E-2</v>
      </c>
      <c r="AW68">
        <v>65</v>
      </c>
      <c r="AX68">
        <f>IF(Z68&gt;0, (R68*SUMPRODUCT(K68:$K$98, X68:$X$98)-K68*$AZ$3)/Z68, 0)</f>
        <v>-629056184.50788462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0.79285550900000001</v>
      </c>
      <c r="Q69" s="5">
        <f t="shared" ref="Q69:Q98" si="91">$C$8</f>
        <v>50</v>
      </c>
      <c r="R69">
        <f t="shared" si="62"/>
        <v>500000</v>
      </c>
      <c r="S69">
        <f t="shared" si="63"/>
        <v>-2848976798.4628391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-30.799942046345674</v>
      </c>
      <c r="AC69">
        <f t="shared" si="64"/>
        <v>-27.500084037859082</v>
      </c>
      <c r="AE69">
        <f t="shared" si="65"/>
        <v>0</v>
      </c>
      <c r="AF69">
        <f t="shared" si="66"/>
        <v>0</v>
      </c>
      <c r="AG69">
        <f t="shared" si="67"/>
        <v>-4.8263088791556169E-7</v>
      </c>
      <c r="AH69">
        <f t="shared" si="68"/>
        <v>-1.940995441244233E-2</v>
      </c>
      <c r="AI69">
        <f t="shared" si="69"/>
        <v>-1.9410437043330245E-2</v>
      </c>
      <c r="AJ69">
        <f t="shared" si="70"/>
        <v>-3.2998580084865914</v>
      </c>
      <c r="AK69">
        <f t="shared" si="61"/>
        <v>-2.1559959432441973</v>
      </c>
      <c r="AL69">
        <f t="shared" si="71"/>
        <v>-5.4752643887741188</v>
      </c>
      <c r="AN69">
        <f t="shared" si="72"/>
        <v>0</v>
      </c>
      <c r="AO69">
        <f t="shared" si="73"/>
        <v>0</v>
      </c>
      <c r="AP69">
        <f t="shared" si="74"/>
        <v>-6.968189591141882E-10</v>
      </c>
      <c r="AQ69">
        <f t="shared" si="75"/>
        <v>-2.8023950743281485E-5</v>
      </c>
      <c r="AR69">
        <f t="shared" si="76"/>
        <v>-2.80246475622406E-5</v>
      </c>
      <c r="AS69">
        <f t="shared" si="77"/>
        <v>-4.7643109470866165E-3</v>
      </c>
      <c r="AT69">
        <f t="shared" si="78"/>
        <v>-3.1128112324395499E-3</v>
      </c>
      <c r="AU69">
        <f t="shared" si="79"/>
        <v>-7.9051468270884065E-3</v>
      </c>
      <c r="AW69">
        <v>66</v>
      </c>
      <c r="AX69">
        <f>IF(Z69&gt;0, (R69*SUMPRODUCT(K69:$K$98, X69:$X$98)-K69*$AZ$3)/Z69, 0)</f>
        <v>-2848976798.4628391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0.79617230500000002</v>
      </c>
      <c r="Q70" s="5">
        <f t="shared" si="91"/>
        <v>50</v>
      </c>
      <c r="R70">
        <f t="shared" si="62"/>
        <v>500000</v>
      </c>
      <c r="S70">
        <f t="shared" si="63"/>
        <v>-13123675695.726465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-27.500084037859082</v>
      </c>
      <c r="AC70">
        <f t="shared" si="64"/>
        <v>-24.553670841878503</v>
      </c>
      <c r="AE70">
        <f t="shared" si="65"/>
        <v>0</v>
      </c>
      <c r="AF70">
        <f t="shared" si="66"/>
        <v>0</v>
      </c>
      <c r="AG70">
        <f t="shared" si="67"/>
        <v>-9.3547232540476641E-8</v>
      </c>
      <c r="AH70">
        <f t="shared" si="68"/>
        <v>-3.8425734649592939E-3</v>
      </c>
      <c r="AI70">
        <f t="shared" si="69"/>
        <v>-3.8426670121918345E-3</v>
      </c>
      <c r="AJ70">
        <f t="shared" si="70"/>
        <v>-2.946413195980579</v>
      </c>
      <c r="AK70">
        <f t="shared" si="61"/>
        <v>-1.9250058826501359</v>
      </c>
      <c r="AL70">
        <f t="shared" si="71"/>
        <v>-4.8752617456429066</v>
      </c>
      <c r="AN70">
        <f t="shared" si="72"/>
        <v>0</v>
      </c>
      <c r="AO70">
        <f t="shared" si="73"/>
        <v>0</v>
      </c>
      <c r="AP70">
        <f t="shared" si="74"/>
        <v>-1.205917970333949E-10</v>
      </c>
      <c r="AQ70">
        <f t="shared" si="75"/>
        <v>-4.9534639004075355E-6</v>
      </c>
      <c r="AR70">
        <f t="shared" si="76"/>
        <v>-4.953584492204569E-6</v>
      </c>
      <c r="AS70">
        <f t="shared" si="77"/>
        <v>-3.7982231270440527E-3</v>
      </c>
      <c r="AT70">
        <f t="shared" si="78"/>
        <v>-2.4815263090566847E-3</v>
      </c>
      <c r="AU70">
        <f t="shared" si="79"/>
        <v>-6.2847030205929414E-3</v>
      </c>
      <c r="AW70">
        <v>67</v>
      </c>
      <c r="AX70">
        <f>IF(Z70&gt;0, (R70*SUMPRODUCT(K70:$K$98, X70:$X$98)-K70*$AZ$3)/Z70, 0)</f>
        <v>-13123675695.726465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0.79964768799999997</v>
      </c>
      <c r="Q71" s="5">
        <f t="shared" si="91"/>
        <v>50</v>
      </c>
      <c r="R71">
        <f t="shared" si="62"/>
        <v>500000</v>
      </c>
      <c r="S71">
        <f t="shared" si="63"/>
        <v>-61557276435.736725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-24.553670841878503</v>
      </c>
      <c r="AC71">
        <f t="shared" si="64"/>
        <v>-21.922924706118</v>
      </c>
      <c r="AE71">
        <f t="shared" si="65"/>
        <v>0</v>
      </c>
      <c r="AF71">
        <f t="shared" si="66"/>
        <v>0</v>
      </c>
      <c r="AG71">
        <f t="shared" si="67"/>
        <v>-1.7806931995281368E-8</v>
      </c>
      <c r="AH71">
        <f t="shared" si="68"/>
        <v>-7.4804828219790498E-4</v>
      </c>
      <c r="AI71">
        <f t="shared" si="69"/>
        <v>-7.4806608912990021E-4</v>
      </c>
      <c r="AJ71">
        <f t="shared" si="70"/>
        <v>-2.6307461357605035</v>
      </c>
      <c r="AK71">
        <f t="shared" si="61"/>
        <v>-1.7187569589314955</v>
      </c>
      <c r="AL71">
        <f t="shared" si="71"/>
        <v>-4.3502511607811289</v>
      </c>
      <c r="AN71">
        <f t="shared" si="72"/>
        <v>0</v>
      </c>
      <c r="AO71">
        <f t="shared" si="73"/>
        <v>0</v>
      </c>
      <c r="AP71">
        <f t="shared" si="74"/>
        <v>-2.0495470869233453E-11</v>
      </c>
      <c r="AQ71">
        <f t="shared" si="75"/>
        <v>-8.6099064008499523E-7</v>
      </c>
      <c r="AR71">
        <f t="shared" si="76"/>
        <v>-8.6101113555586436E-7</v>
      </c>
      <c r="AS71">
        <f t="shared" si="77"/>
        <v>-3.0279433202819901E-3</v>
      </c>
      <c r="AT71">
        <f t="shared" si="78"/>
        <v>-1.9782595447889293E-3</v>
      </c>
      <c r="AU71">
        <f t="shared" si="79"/>
        <v>-5.0070638762064754E-3</v>
      </c>
      <c r="AW71">
        <v>68</v>
      </c>
      <c r="AX71">
        <f>IF(Z71&gt;0, (R71*SUMPRODUCT(K71:$K$98, X71:$X$98)-K71*$AZ$3)/Z71, 0)</f>
        <v>-61557276435.736725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0.80323853099999998</v>
      </c>
      <c r="Q72" s="5">
        <f t="shared" si="91"/>
        <v>50</v>
      </c>
      <c r="R72">
        <f t="shared" si="62"/>
        <v>500000</v>
      </c>
      <c r="S72">
        <f t="shared" si="63"/>
        <v>-294289054162.17084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-21.922924706118</v>
      </c>
      <c r="AC72">
        <f t="shared" si="64"/>
        <v>-19.574040666015428</v>
      </c>
      <c r="AE72">
        <f t="shared" si="65"/>
        <v>0</v>
      </c>
      <c r="AF72">
        <f t="shared" si="66"/>
        <v>0</v>
      </c>
      <c r="AG72">
        <f t="shared" si="67"/>
        <v>-3.3256487778218493E-9</v>
      </c>
      <c r="AH72">
        <f t="shared" si="68"/>
        <v>-1.4303213897506705E-4</v>
      </c>
      <c r="AI72">
        <f t="shared" si="69"/>
        <v>-1.4303546462384487E-4</v>
      </c>
      <c r="AJ72">
        <f t="shared" si="70"/>
        <v>-2.3488840401025719</v>
      </c>
      <c r="AK72">
        <f t="shared" ref="AK72:AK98" si="92">G72*SUM(AB72:AB72, AE72:AF72)</f>
        <v>-1.5346047294282601</v>
      </c>
      <c r="AL72">
        <f t="shared" si="71"/>
        <v>-3.8836318049954555</v>
      </c>
      <c r="AN72">
        <f t="shared" si="72"/>
        <v>0</v>
      </c>
      <c r="AO72">
        <f t="shared" si="73"/>
        <v>0</v>
      </c>
      <c r="AP72">
        <f t="shared" si="74"/>
        <v>-3.4176466494506662E-12</v>
      </c>
      <c r="AQ72">
        <f t="shared" si="75"/>
        <v>-1.4698885636746759E-7</v>
      </c>
      <c r="AR72">
        <f t="shared" si="76"/>
        <v>-1.4699227401411703E-7</v>
      </c>
      <c r="AS72">
        <f t="shared" si="77"/>
        <v>-2.4138615367743231E-3</v>
      </c>
      <c r="AT72">
        <f t="shared" si="78"/>
        <v>-1.577056707472491E-3</v>
      </c>
      <c r="AU72">
        <f t="shared" si="79"/>
        <v>-3.9910652365208283E-3</v>
      </c>
      <c r="AW72">
        <v>69</v>
      </c>
      <c r="AX72">
        <f>IF(Z72&gt;0, (R72*SUMPRODUCT(K72:$K$98, X72:$X$98)-K72*$AZ$3)/Z72, 0)</f>
        <v>-294289054162.17084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0.80709142899999997</v>
      </c>
      <c r="Q73" s="5">
        <f t="shared" si="91"/>
        <v>50</v>
      </c>
      <c r="R73">
        <f t="shared" si="62"/>
        <v>500000</v>
      </c>
      <c r="S73">
        <f t="shared" si="63"/>
        <v>-1436554255290.1692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-19.574040666015428</v>
      </c>
      <c r="AC73">
        <f t="shared" si="64"/>
        <v>-17.476822151313911</v>
      </c>
      <c r="AE73">
        <f t="shared" si="65"/>
        <v>0</v>
      </c>
      <c r="AF73">
        <f t="shared" si="66"/>
        <v>0</v>
      </c>
      <c r="AG73">
        <f t="shared" si="67"/>
        <v>-6.0828966559929104E-10</v>
      </c>
      <c r="AH73">
        <f t="shared" si="68"/>
        <v>-2.6841026244443396E-5</v>
      </c>
      <c r="AI73">
        <f t="shared" si="69"/>
        <v>-2.6841634534108995E-5</v>
      </c>
      <c r="AJ73">
        <f t="shared" si="70"/>
        <v>-2.0972185147015168</v>
      </c>
      <c r="AK73">
        <f t="shared" si="92"/>
        <v>-1.3701828466210801</v>
      </c>
      <c r="AL73">
        <f t="shared" si="71"/>
        <v>-3.4674282029571311</v>
      </c>
      <c r="AN73">
        <f t="shared" si="72"/>
        <v>0</v>
      </c>
      <c r="AO73">
        <f t="shared" si="73"/>
        <v>0</v>
      </c>
      <c r="AP73">
        <f t="shared" si="74"/>
        <v>-5.5814005788746371E-13</v>
      </c>
      <c r="AQ73">
        <f t="shared" si="75"/>
        <v>-2.462815462609107E-8</v>
      </c>
      <c r="AR73">
        <f t="shared" si="76"/>
        <v>-2.462871276614896E-8</v>
      </c>
      <c r="AS73">
        <f t="shared" si="77"/>
        <v>-1.9243162088656228E-3</v>
      </c>
      <c r="AT73">
        <f t="shared" si="78"/>
        <v>-1.257219999909186E-3</v>
      </c>
      <c r="AU73">
        <f t="shared" si="79"/>
        <v>-3.1815608374875753E-3</v>
      </c>
      <c r="AW73">
        <v>70</v>
      </c>
      <c r="AX73">
        <f>IF(Z73&gt;0, (R73*SUMPRODUCT(K73:$K$98, X73:$X$98)-K73*$AZ$3)/Z73, 0)</f>
        <v>-1436554255290.1692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0.81105379099999997</v>
      </c>
      <c r="Q74" s="5">
        <f t="shared" si="91"/>
        <v>50</v>
      </c>
      <c r="R74">
        <f t="shared" si="62"/>
        <v>500000</v>
      </c>
      <c r="S74">
        <f t="shared" si="63"/>
        <v>-7167727871244.0332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-17.476822151313911</v>
      </c>
      <c r="AC74">
        <f t="shared" si="64"/>
        <v>-15.60430551371852</v>
      </c>
      <c r="AE74">
        <f t="shared" si="65"/>
        <v>0</v>
      </c>
      <c r="AF74">
        <f t="shared" si="66"/>
        <v>0</v>
      </c>
      <c r="AG74">
        <f t="shared" si="67"/>
        <v>-1.088511296328709E-10</v>
      </c>
      <c r="AH74">
        <f t="shared" si="68"/>
        <v>-4.9335563931042725E-6</v>
      </c>
      <c r="AI74">
        <f t="shared" si="69"/>
        <v>-4.9336652442339052E-6</v>
      </c>
      <c r="AJ74">
        <f t="shared" si="70"/>
        <v>-1.8725166375953908</v>
      </c>
      <c r="AK74">
        <f t="shared" si="92"/>
        <v>-1.223377550591974</v>
      </c>
      <c r="AL74">
        <f t="shared" si="71"/>
        <v>-3.0958991218526091</v>
      </c>
      <c r="AN74">
        <f t="shared" si="72"/>
        <v>0</v>
      </c>
      <c r="AO74">
        <f t="shared" si="73"/>
        <v>0</v>
      </c>
      <c r="AP74">
        <f t="shared" si="74"/>
        <v>-8.9175935223216282E-14</v>
      </c>
      <c r="AQ74">
        <f t="shared" si="75"/>
        <v>-4.0418000880230971E-9</v>
      </c>
      <c r="AR74">
        <f t="shared" si="76"/>
        <v>-4.0418892639583198E-9</v>
      </c>
      <c r="AS74">
        <f t="shared" si="77"/>
        <v>-1.5340531875213136E-3</v>
      </c>
      <c r="AT74">
        <f t="shared" si="78"/>
        <v>-1.0022480940076717E-3</v>
      </c>
      <c r="AU74">
        <f t="shared" si="79"/>
        <v>-2.5363053234182496E-3</v>
      </c>
      <c r="AW74">
        <v>71</v>
      </c>
      <c r="AX74">
        <f>IF(Z74&gt;0, (R74*SUMPRODUCT(K74:$K$98, X74:$X$98)-K74*$AZ$3)/Z74, 0)</f>
        <v>-7167727871244.0332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0.81525055400000002</v>
      </c>
      <c r="Q75" s="5">
        <f t="shared" si="91"/>
        <v>50</v>
      </c>
      <c r="R75">
        <f t="shared" si="62"/>
        <v>500000</v>
      </c>
      <c r="S75">
        <f t="shared" si="63"/>
        <v>-36622473924845.836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-15.60430551371852</v>
      </c>
      <c r="AC75">
        <f t="shared" si="64"/>
        <v>-13.932415640775009</v>
      </c>
      <c r="AE75">
        <f t="shared" si="65"/>
        <v>0</v>
      </c>
      <c r="AF75">
        <f t="shared" si="66"/>
        <v>0</v>
      </c>
      <c r="AG75">
        <f t="shared" si="67"/>
        <v>-1.9021674599818366E-11</v>
      </c>
      <c r="AH75">
        <f t="shared" si="68"/>
        <v>-8.8740943736723823E-7</v>
      </c>
      <c r="AI75">
        <f t="shared" si="69"/>
        <v>-8.87428459041838E-7</v>
      </c>
      <c r="AJ75">
        <f t="shared" si="70"/>
        <v>-1.6718898729435114</v>
      </c>
      <c r="AK75">
        <f t="shared" si="92"/>
        <v>-1.0923013859602966</v>
      </c>
      <c r="AL75">
        <f t="shared" si="71"/>
        <v>-2.7641921463322667</v>
      </c>
      <c r="AN75">
        <f t="shared" si="72"/>
        <v>0</v>
      </c>
      <c r="AO75">
        <f t="shared" si="73"/>
        <v>0</v>
      </c>
      <c r="AP75">
        <f t="shared" si="74"/>
        <v>-1.3913790425704395E-14</v>
      </c>
      <c r="AQ75">
        <f t="shared" si="75"/>
        <v>-6.4911366601959982E-10</v>
      </c>
      <c r="AR75">
        <f t="shared" si="76"/>
        <v>-6.4912757981002545E-10</v>
      </c>
      <c r="AS75">
        <f t="shared" si="77"/>
        <v>-1.2229378220577748E-3</v>
      </c>
      <c r="AT75">
        <f t="shared" si="78"/>
        <v>-7.9898604542962481E-4</v>
      </c>
      <c r="AU75">
        <f t="shared" si="79"/>
        <v>-2.0219245166149791E-3</v>
      </c>
      <c r="AW75">
        <v>72</v>
      </c>
      <c r="AX75">
        <f>IF(Z75&gt;0, (R75*SUMPRODUCT(K75:$K$98, X75:$X$98)-K75*$AZ$3)/Z75, 0)</f>
        <v>-36622473924845.836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0.81969331899999998</v>
      </c>
      <c r="Q76" s="5">
        <f t="shared" si="91"/>
        <v>50</v>
      </c>
      <c r="R76">
        <f t="shared" si="62"/>
        <v>500000</v>
      </c>
      <c r="S76">
        <f t="shared" si="63"/>
        <v>-191998559553794.97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-13.932415640775009</v>
      </c>
      <c r="AC76">
        <f t="shared" si="64"/>
        <v>-12.439656822687242</v>
      </c>
      <c r="AE76">
        <f t="shared" si="65"/>
        <v>0</v>
      </c>
      <c r="AF76">
        <f t="shared" si="66"/>
        <v>0</v>
      </c>
      <c r="AG76">
        <f t="shared" si="67"/>
        <v>-3.2395182681570706E-12</v>
      </c>
      <c r="AH76">
        <f t="shared" si="68"/>
        <v>-1.5591939585663111E-7</v>
      </c>
      <c r="AI76">
        <f t="shared" si="69"/>
        <v>-1.5592263537489928E-7</v>
      </c>
      <c r="AJ76">
        <f t="shared" si="70"/>
        <v>-1.4927588180877667</v>
      </c>
      <c r="AK76">
        <f t="shared" si="92"/>
        <v>-0.97526909485425073</v>
      </c>
      <c r="AL76">
        <f t="shared" si="71"/>
        <v>-2.468028068864653</v>
      </c>
      <c r="AN76">
        <f t="shared" si="72"/>
        <v>0</v>
      </c>
      <c r="AO76">
        <f t="shared" si="73"/>
        <v>0</v>
      </c>
      <c r="AP76">
        <f t="shared" si="74"/>
        <v>-2.115724524581512E-15</v>
      </c>
      <c r="AQ76">
        <f t="shared" si="75"/>
        <v>-1.0183072369567908E-10</v>
      </c>
      <c r="AR76">
        <f t="shared" si="76"/>
        <v>-1.0183283942020367E-10</v>
      </c>
      <c r="AS76">
        <f t="shared" si="77"/>
        <v>-9.7491854630296811E-4</v>
      </c>
      <c r="AT76">
        <f t="shared" si="78"/>
        <v>-6.3694678382641111E-4</v>
      </c>
      <c r="AU76">
        <f t="shared" si="79"/>
        <v>-1.6118654319622189E-3</v>
      </c>
      <c r="AW76">
        <v>73</v>
      </c>
      <c r="AX76">
        <f>IF(Z76&gt;0, (R76*SUMPRODUCT(K76:$K$98, X76:$X$98)-K76*$AZ$3)/Z76, 0)</f>
        <v>-191998559553794.97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0.82421808699999999</v>
      </c>
      <c r="Q77" s="5">
        <f t="shared" si="91"/>
        <v>50</v>
      </c>
      <c r="R77">
        <f t="shared" si="62"/>
        <v>500000</v>
      </c>
      <c r="S77">
        <f t="shared" si="63"/>
        <v>-1034053005029935.9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-12.439656822687242</v>
      </c>
      <c r="AC77">
        <f t="shared" si="64"/>
        <v>-11.106836448916855</v>
      </c>
      <c r="AE77">
        <f t="shared" si="65"/>
        <v>0</v>
      </c>
      <c r="AF77">
        <f t="shared" si="66"/>
        <v>0</v>
      </c>
      <c r="AG77">
        <f t="shared" si="67"/>
        <v>-5.3705353569352624E-13</v>
      </c>
      <c r="AH77">
        <f t="shared" si="68"/>
        <v>-2.6700695497819736E-8</v>
      </c>
      <c r="AI77">
        <f t="shared" si="69"/>
        <v>-2.6701232551355431E-8</v>
      </c>
      <c r="AJ77">
        <f t="shared" si="70"/>
        <v>-1.332820373770387</v>
      </c>
      <c r="AK77">
        <f t="shared" si="92"/>
        <v>-0.87077597758810699</v>
      </c>
      <c r="AL77">
        <f t="shared" si="71"/>
        <v>-2.2035963780597267</v>
      </c>
      <c r="AN77">
        <f t="shared" si="72"/>
        <v>0</v>
      </c>
      <c r="AO77">
        <f t="shared" si="73"/>
        <v>0</v>
      </c>
      <c r="AP77">
        <f t="shared" si="74"/>
        <v>-3.1316862416619524E-16</v>
      </c>
      <c r="AQ77">
        <f t="shared" si="75"/>
        <v>-1.5569807323835341E-11</v>
      </c>
      <c r="AR77">
        <f t="shared" si="76"/>
        <v>-1.5570120492459508E-11</v>
      </c>
      <c r="AS77">
        <f t="shared" si="77"/>
        <v>-7.7719909650224761E-4</v>
      </c>
      <c r="AT77">
        <f t="shared" si="78"/>
        <v>-5.077700764153601E-4</v>
      </c>
      <c r="AU77">
        <f t="shared" si="79"/>
        <v>-1.2849691884877282E-3</v>
      </c>
      <c r="AW77">
        <v>74</v>
      </c>
      <c r="AX77">
        <f>IF(Z77&gt;0, (R77*SUMPRODUCT(K77:$K$98, X77:$X$98)-K77*$AZ$3)/Z77, 0)</f>
        <v>-1034053005029935.9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0.82894669600000004</v>
      </c>
      <c r="Q78" s="5">
        <f t="shared" si="91"/>
        <v>50</v>
      </c>
      <c r="R78">
        <f t="shared" si="62"/>
        <v>500000</v>
      </c>
      <c r="S78">
        <f t="shared" si="63"/>
        <v>-5732646202869197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-11.106836448916855</v>
      </c>
      <c r="AC78">
        <f t="shared" si="64"/>
        <v>-9.9168182579750894</v>
      </c>
      <c r="AE78">
        <f t="shared" si="65"/>
        <v>0</v>
      </c>
      <c r="AF78">
        <f t="shared" si="66"/>
        <v>0</v>
      </c>
      <c r="AG78">
        <f t="shared" si="67"/>
        <v>-8.6494246348324333E-14</v>
      </c>
      <c r="AH78">
        <f t="shared" si="68"/>
        <v>-4.4518875398826667E-9</v>
      </c>
      <c r="AI78">
        <f t="shared" si="69"/>
        <v>-4.4519740341290154E-9</v>
      </c>
      <c r="AJ78">
        <f t="shared" si="70"/>
        <v>-1.1900181909417658</v>
      </c>
      <c r="AK78">
        <f t="shared" si="92"/>
        <v>-0.77747855142417999</v>
      </c>
      <c r="AL78">
        <f t="shared" si="71"/>
        <v>-1.9674967468179199</v>
      </c>
      <c r="AN78">
        <f t="shared" si="72"/>
        <v>0</v>
      </c>
      <c r="AO78">
        <f t="shared" si="73"/>
        <v>0</v>
      </c>
      <c r="AP78">
        <f t="shared" si="74"/>
        <v>-4.5032894313482135E-17</v>
      </c>
      <c r="AQ78">
        <f t="shared" si="75"/>
        <v>-2.3178580026199403E-12</v>
      </c>
      <c r="AR78">
        <f t="shared" si="76"/>
        <v>-2.3179030355142538E-12</v>
      </c>
      <c r="AS78">
        <f t="shared" si="77"/>
        <v>-6.1957836140900653E-4</v>
      </c>
      <c r="AT78">
        <f t="shared" si="78"/>
        <v>-4.0479119612518103E-4</v>
      </c>
      <c r="AU78">
        <f t="shared" si="79"/>
        <v>-1.0243695598520907E-3</v>
      </c>
      <c r="AW78">
        <v>75</v>
      </c>
      <c r="AX78">
        <f>IF(Z78&gt;0, (R78*SUMPRODUCT(K78:$K$98, X78:$X$98)-K78*$AZ$3)/Z78, 0)</f>
        <v>-5732646202869197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0.83370721699999994</v>
      </c>
      <c r="Q79" s="5">
        <f t="shared" si="91"/>
        <v>50</v>
      </c>
      <c r="R79">
        <f t="shared" si="62"/>
        <v>500000</v>
      </c>
      <c r="S79">
        <f t="shared" si="63"/>
        <v>-3.2749011256046352E+16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-9.9168182579750894</v>
      </c>
      <c r="AC79">
        <f t="shared" si="64"/>
        <v>-8.8543020160512143</v>
      </c>
      <c r="AE79">
        <f t="shared" si="65"/>
        <v>0</v>
      </c>
      <c r="AF79">
        <f t="shared" si="66"/>
        <v>0</v>
      </c>
      <c r="AG79">
        <f t="shared" si="67"/>
        <v>-1.3518426475267205E-14</v>
      </c>
      <c r="AH79">
        <f t="shared" si="68"/>
        <v>-7.211087740957389E-10</v>
      </c>
      <c r="AI79">
        <f t="shared" si="69"/>
        <v>-7.2112229252221416E-10</v>
      </c>
      <c r="AJ79">
        <f t="shared" si="70"/>
        <v>-1.0625162419238752</v>
      </c>
      <c r="AK79">
        <f t="shared" si="92"/>
        <v>-0.69417727805825635</v>
      </c>
      <c r="AL79">
        <f t="shared" si="71"/>
        <v>-1.7566935207032537</v>
      </c>
      <c r="AN79">
        <f t="shared" si="72"/>
        <v>0</v>
      </c>
      <c r="AO79">
        <f t="shared" si="73"/>
        <v>0</v>
      </c>
      <c r="AP79">
        <f t="shared" si="74"/>
        <v>-6.2842110524991078E-18</v>
      </c>
      <c r="AQ79">
        <f t="shared" si="75"/>
        <v>-3.3521650885310993E-13</v>
      </c>
      <c r="AR79">
        <f t="shared" si="76"/>
        <v>-3.3522279306416242E-13</v>
      </c>
      <c r="AS79">
        <f t="shared" si="77"/>
        <v>-4.939240763837385E-4</v>
      </c>
      <c r="AT79">
        <f t="shared" si="78"/>
        <v>-3.2269706323799155E-4</v>
      </c>
      <c r="AU79">
        <f t="shared" si="79"/>
        <v>-8.1662113995695283E-4</v>
      </c>
      <c r="AW79">
        <v>76</v>
      </c>
      <c r="AX79">
        <f>IF(Z79&gt;0, (R79*SUMPRODUCT(K79:$K$98, X79:$X$98)-K79*$AZ$3)/Z79, 0)</f>
        <v>-3.2749011256046352E+16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0.83838979800000002</v>
      </c>
      <c r="Q80" s="5">
        <f t="shared" si="91"/>
        <v>50</v>
      </c>
      <c r="R80">
        <f t="shared" si="62"/>
        <v>500000</v>
      </c>
      <c r="S80">
        <f t="shared" si="63"/>
        <v>-1.9286425475161005E+17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-8.8543020160512143</v>
      </c>
      <c r="AC80">
        <f t="shared" si="64"/>
        <v>-7.9056268000460204</v>
      </c>
      <c r="AE80">
        <f t="shared" si="65"/>
        <v>0</v>
      </c>
      <c r="AF80">
        <f t="shared" si="66"/>
        <v>0</v>
      </c>
      <c r="AG80">
        <f t="shared" si="67"/>
        <v>-2.0495313686374078E-15</v>
      </c>
      <c r="AH80">
        <f t="shared" si="68"/>
        <v>-1.1333710841877124E-10</v>
      </c>
      <c r="AI80">
        <f t="shared" si="69"/>
        <v>-1.1333915795013988E-10</v>
      </c>
      <c r="AJ80">
        <f t="shared" si="70"/>
        <v>-0.94867521600519389</v>
      </c>
      <c r="AK80">
        <f t="shared" si="92"/>
        <v>-0.61980114112358509</v>
      </c>
      <c r="AL80">
        <f t="shared" si="71"/>
        <v>-1.5684763572421181</v>
      </c>
      <c r="AN80">
        <f t="shared" si="72"/>
        <v>0</v>
      </c>
      <c r="AO80">
        <f t="shared" si="73"/>
        <v>0</v>
      </c>
      <c r="AP80">
        <f t="shared" si="74"/>
        <v>-8.5067009560716225E-19</v>
      </c>
      <c r="AQ80">
        <f t="shared" si="75"/>
        <v>-4.7041236025840123E-14</v>
      </c>
      <c r="AR80">
        <f t="shared" si="76"/>
        <v>-4.7042086695935732E-14</v>
      </c>
      <c r="AS80">
        <f t="shared" si="77"/>
        <v>-3.937532496688785E-4</v>
      </c>
      <c r="AT80">
        <f t="shared" si="78"/>
        <v>-2.5725212311708025E-4</v>
      </c>
      <c r="AU80">
        <f t="shared" si="79"/>
        <v>-6.5100537283300077E-4</v>
      </c>
      <c r="AW80">
        <v>77</v>
      </c>
      <c r="AX80">
        <f>IF(Z80&gt;0, (R80*SUMPRODUCT(K80:$K$98, X80:$X$98)-K80*$AZ$3)/Z80, 0)</f>
        <v>-1.9286425475161005E+17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0.84318435700000005</v>
      </c>
      <c r="Q81" s="5">
        <f t="shared" si="91"/>
        <v>50</v>
      </c>
      <c r="R81">
        <f t="shared" si="62"/>
        <v>500000</v>
      </c>
      <c r="S81">
        <f t="shared" si="63"/>
        <v>-1.1729010883179233E+18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-7.9056268000460204</v>
      </c>
      <c r="AC81">
        <f t="shared" si="64"/>
        <v>-7.0585953571839868</v>
      </c>
      <c r="AE81">
        <f t="shared" si="65"/>
        <v>0</v>
      </c>
      <c r="AF81">
        <f t="shared" si="66"/>
        <v>0</v>
      </c>
      <c r="AG81">
        <f t="shared" si="67"/>
        <v>-3.00903265735171E-16</v>
      </c>
      <c r="AH81">
        <f t="shared" si="68"/>
        <v>-1.7281327892158627E-11</v>
      </c>
      <c r="AI81">
        <f t="shared" si="69"/>
        <v>-1.7281628795424361E-11</v>
      </c>
      <c r="AJ81">
        <f t="shared" si="70"/>
        <v>-0.84703144286203358</v>
      </c>
      <c r="AK81">
        <f t="shared" si="92"/>
        <v>-0.55339387600322143</v>
      </c>
      <c r="AL81">
        <f t="shared" si="71"/>
        <v>-1.4004253188825366</v>
      </c>
      <c r="AN81">
        <f t="shared" si="72"/>
        <v>0</v>
      </c>
      <c r="AO81">
        <f t="shared" si="73"/>
        <v>0</v>
      </c>
      <c r="AP81">
        <f t="shared" si="74"/>
        <v>-1.1151042595306872E-19</v>
      </c>
      <c r="AQ81">
        <f t="shared" si="75"/>
        <v>-6.4042117641397642E-15</v>
      </c>
      <c r="AR81">
        <f t="shared" si="76"/>
        <v>-6.4043232745657164E-15</v>
      </c>
      <c r="AS81">
        <f t="shared" si="77"/>
        <v>-3.1389767990194219E-4</v>
      </c>
      <c r="AT81">
        <f t="shared" si="78"/>
        <v>-2.0507981753594524E-4</v>
      </c>
      <c r="AU81">
        <f t="shared" si="79"/>
        <v>-5.1897749744429171E-4</v>
      </c>
      <c r="AW81">
        <v>78</v>
      </c>
      <c r="AX81">
        <f>IF(Z81&gt;0, (R81*SUMPRODUCT(K81:$K$98, X81:$X$98)-K81*$AZ$3)/Z81, 0)</f>
        <v>-1.1729010883179233E+18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0.84806285100000001</v>
      </c>
      <c r="Q82" s="5">
        <f t="shared" si="91"/>
        <v>50</v>
      </c>
      <c r="R82">
        <f t="shared" si="62"/>
        <v>500000</v>
      </c>
      <c r="S82">
        <f t="shared" si="63"/>
        <v>-7.3781467497953987E+18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-7.0585953571839868</v>
      </c>
      <c r="AC82">
        <f t="shared" si="64"/>
        <v>-6.3023172831999936</v>
      </c>
      <c r="AE82">
        <f t="shared" si="65"/>
        <v>0</v>
      </c>
      <c r="AF82">
        <f t="shared" si="66"/>
        <v>0</v>
      </c>
      <c r="AG82">
        <f t="shared" si="67"/>
        <v>-4.270935166323956E-17</v>
      </c>
      <c r="AH82">
        <f t="shared" si="68"/>
        <v>-2.5518488141457974E-12</v>
      </c>
      <c r="AI82">
        <f t="shared" si="69"/>
        <v>-2.5518915234974608E-12</v>
      </c>
      <c r="AJ82">
        <f t="shared" si="70"/>
        <v>-0.75627807398399316</v>
      </c>
      <c r="AK82">
        <f t="shared" si="92"/>
        <v>-0.4941016750028791</v>
      </c>
      <c r="AL82">
        <f t="shared" si="71"/>
        <v>-1.2503797489894242</v>
      </c>
      <c r="AN82">
        <f t="shared" si="72"/>
        <v>0</v>
      </c>
      <c r="AO82">
        <f t="shared" si="73"/>
        <v>0</v>
      </c>
      <c r="AP82">
        <f t="shared" si="74"/>
        <v>-1.4131671378173376E-20</v>
      </c>
      <c r="AQ82">
        <f t="shared" si="75"/>
        <v>-8.4435580133914142E-16</v>
      </c>
      <c r="AR82">
        <f t="shared" si="76"/>
        <v>-8.4436993301051968E-16</v>
      </c>
      <c r="AS82">
        <f t="shared" si="77"/>
        <v>-2.5023730859530973E-4</v>
      </c>
      <c r="AT82">
        <f t="shared" si="78"/>
        <v>-1.6348837494893685E-4</v>
      </c>
      <c r="AU82">
        <f t="shared" si="79"/>
        <v>-4.1372568354509096E-4</v>
      </c>
      <c r="AW82">
        <v>79</v>
      </c>
      <c r="AX82">
        <f>IF(Z82&gt;0, (R82*SUMPRODUCT(K82:$K$98, X82:$X$98)-K82*$AZ$3)/Z82, 0)</f>
        <v>-7.3781467497953987E+18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0.85299375700000002</v>
      </c>
      <c r="Q83" s="5">
        <f t="shared" si="91"/>
        <v>50</v>
      </c>
      <c r="R83">
        <f t="shared" si="62"/>
        <v>500000</v>
      </c>
      <c r="S83">
        <f t="shared" si="63"/>
        <v>-4.808270690703514E+19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-6.3023172831999936</v>
      </c>
      <c r="AC83">
        <f t="shared" si="64"/>
        <v>-5.6270690028571373</v>
      </c>
      <c r="AE83">
        <f t="shared" si="65"/>
        <v>0</v>
      </c>
      <c r="AF83">
        <f t="shared" si="66"/>
        <v>0</v>
      </c>
      <c r="AG83">
        <f t="shared" si="67"/>
        <v>-5.851447812346254E-18</v>
      </c>
      <c r="AH83">
        <f t="shared" si="68"/>
        <v>-3.6430810334260914E-13</v>
      </c>
      <c r="AI83">
        <f t="shared" si="69"/>
        <v>-3.6431395479042148E-13</v>
      </c>
      <c r="AJ83">
        <f t="shared" si="70"/>
        <v>-0.67524828034285633</v>
      </c>
      <c r="AK83">
        <f t="shared" si="92"/>
        <v>-0.44116220982399962</v>
      </c>
      <c r="AL83">
        <f t="shared" si="71"/>
        <v>-1.1164104901672203</v>
      </c>
      <c r="AN83">
        <f t="shared" si="72"/>
        <v>0</v>
      </c>
      <c r="AO83">
        <f t="shared" si="73"/>
        <v>0</v>
      </c>
      <c r="AP83">
        <f t="shared" si="74"/>
        <v>-1.7286850025305055E-21</v>
      </c>
      <c r="AQ83">
        <f t="shared" si="75"/>
        <v>-1.0762703090676316E-16</v>
      </c>
      <c r="AR83">
        <f t="shared" si="76"/>
        <v>-1.0762875959176569E-16</v>
      </c>
      <c r="AS83">
        <f t="shared" si="77"/>
        <v>-1.9948765034702779E-4</v>
      </c>
      <c r="AT83">
        <f t="shared" si="78"/>
        <v>-1.303319315600582E-4</v>
      </c>
      <c r="AU83">
        <f t="shared" si="79"/>
        <v>-3.2981958190719362E-4</v>
      </c>
      <c r="AW83">
        <v>80</v>
      </c>
      <c r="AX83">
        <f>IF(Z83&gt;0, (R83*SUMPRODUCT(K83:$K$98, X83:$X$98)-K83*$AZ$3)/Z83, 0)</f>
        <v>-4.808270690703514E+19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0.85794593600000002</v>
      </c>
      <c r="Q84" s="5">
        <f t="shared" si="91"/>
        <v>50</v>
      </c>
      <c r="R84">
        <f t="shared" si="62"/>
        <v>500000</v>
      </c>
      <c r="S84">
        <f t="shared" si="63"/>
        <v>-3.251016061864843E+20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-5.6270690028571373</v>
      </c>
      <c r="AC84">
        <f t="shared" si="64"/>
        <v>-5.0241687525510157</v>
      </c>
      <c r="AE84">
        <f t="shared" si="65"/>
        <v>0</v>
      </c>
      <c r="AF84">
        <f t="shared" si="66"/>
        <v>0</v>
      </c>
      <c r="AG84">
        <f t="shared" si="67"/>
        <v>-7.7270746390423238E-19</v>
      </c>
      <c r="AH84">
        <f t="shared" si="68"/>
        <v>-5.0202258703185588E-14</v>
      </c>
      <c r="AI84">
        <f t="shared" si="69"/>
        <v>-5.020303141064949E-14</v>
      </c>
      <c r="AJ84">
        <f t="shared" si="70"/>
        <v>-0.6029002503061216</v>
      </c>
      <c r="AK84">
        <f t="shared" si="92"/>
        <v>-0.39389483019999966</v>
      </c>
      <c r="AL84">
        <f t="shared" si="71"/>
        <v>-0.99679508050617138</v>
      </c>
      <c r="AN84">
        <f t="shared" si="72"/>
        <v>0</v>
      </c>
      <c r="AO84">
        <f t="shared" si="73"/>
        <v>0</v>
      </c>
      <c r="AP84">
        <f t="shared" si="74"/>
        <v>-2.0382132139286036E-22</v>
      </c>
      <c r="AQ84">
        <f t="shared" si="75"/>
        <v>-1.3242127433439257E-17</v>
      </c>
      <c r="AR84">
        <f t="shared" si="76"/>
        <v>-1.3242331254760649E-17</v>
      </c>
      <c r="AS84">
        <f t="shared" si="77"/>
        <v>-1.5903033350368921E-4</v>
      </c>
      <c r="AT84">
        <f t="shared" si="78"/>
        <v>-1.03899817889077E-4</v>
      </c>
      <c r="AU84">
        <f t="shared" si="79"/>
        <v>-2.6293015139277942E-4</v>
      </c>
      <c r="AW84">
        <v>81</v>
      </c>
      <c r="AX84">
        <f>IF(Z84&gt;0, (R84*SUMPRODUCT(K84:$K$98, X84:$X$98)-K84*$AZ$3)/Z84, 0)</f>
        <v>-3.251016061864843E+20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0.86292441799999997</v>
      </c>
      <c r="Q85" s="5">
        <f t="shared" si="91"/>
        <v>50</v>
      </c>
      <c r="R85">
        <f t="shared" si="62"/>
        <v>500000</v>
      </c>
      <c r="S85">
        <f t="shared" si="63"/>
        <v>-2.2842255504124493E+21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-5.0241687525510157</v>
      </c>
      <c r="AC85">
        <f t="shared" si="64"/>
        <v>-4.4858649576348348</v>
      </c>
      <c r="AE85">
        <f t="shared" si="65"/>
        <v>0</v>
      </c>
      <c r="AF85">
        <f t="shared" si="66"/>
        <v>0</v>
      </c>
      <c r="AG85">
        <f t="shared" si="67"/>
        <v>-9.819225069137433E-20</v>
      </c>
      <c r="AH85">
        <f t="shared" si="68"/>
        <v>-6.6678813857381572E-15</v>
      </c>
      <c r="AI85">
        <f t="shared" si="69"/>
        <v>-6.6679795779888488E-15</v>
      </c>
      <c r="AJ85">
        <f t="shared" si="70"/>
        <v>-0.53830379491618086</v>
      </c>
      <c r="AK85">
        <f t="shared" si="92"/>
        <v>-0.35169181267857114</v>
      </c>
      <c r="AL85">
        <f t="shared" si="71"/>
        <v>-0.8899956075947586</v>
      </c>
      <c r="AN85">
        <f t="shared" si="72"/>
        <v>0</v>
      </c>
      <c r="AO85">
        <f t="shared" si="73"/>
        <v>0</v>
      </c>
      <c r="AP85">
        <f t="shared" si="74"/>
        <v>-2.3125636642863197E-23</v>
      </c>
      <c r="AQ85">
        <f t="shared" si="75"/>
        <v>-1.5703785280261156E-18</v>
      </c>
      <c r="AR85">
        <f t="shared" si="76"/>
        <v>-1.5704016536627584E-18</v>
      </c>
      <c r="AS85">
        <f t="shared" si="77"/>
        <v>-1.2677800821403814E-4</v>
      </c>
      <c r="AT85">
        <f t="shared" si="78"/>
        <v>-8.2828298699838166E-5</v>
      </c>
      <c r="AU85">
        <f t="shared" si="79"/>
        <v>-2.0960630691387787E-4</v>
      </c>
      <c r="AW85">
        <v>82</v>
      </c>
      <c r="AX85">
        <f>IF(Z85&gt;0, (R85*SUMPRODUCT(K85:$K$98, X85:$X$98)-K85*$AZ$3)/Z85, 0)</f>
        <v>-2.2842255504124493E+21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0.86793829099999997</v>
      </c>
      <c r="Q86" s="5">
        <f t="shared" si="91"/>
        <v>50</v>
      </c>
      <c r="R86">
        <f t="shared" si="62"/>
        <v>500000</v>
      </c>
      <c r="S86">
        <f t="shared" si="63"/>
        <v>-1.6708655935519816E+22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-4.4858649576348348</v>
      </c>
      <c r="AC86">
        <f t="shared" si="64"/>
        <v>-4.0052365693168168</v>
      </c>
      <c r="AE86">
        <f t="shared" si="65"/>
        <v>0</v>
      </c>
      <c r="AF86">
        <f t="shared" si="66"/>
        <v>0</v>
      </c>
      <c r="AG86">
        <f t="shared" si="67"/>
        <v>-1.1985513929945591E-20</v>
      </c>
      <c r="AH86">
        <f t="shared" si="68"/>
        <v>-8.5224814254514999E-16</v>
      </c>
      <c r="AI86">
        <f t="shared" si="69"/>
        <v>-8.5226012805907997E-16</v>
      </c>
      <c r="AJ86">
        <f t="shared" si="70"/>
        <v>-0.48062838831801802</v>
      </c>
      <c r="AK86">
        <f t="shared" si="92"/>
        <v>-0.31401054703443848</v>
      </c>
      <c r="AL86">
        <f t="shared" si="71"/>
        <v>-0.79463893535245733</v>
      </c>
      <c r="AN86">
        <f t="shared" si="72"/>
        <v>0</v>
      </c>
      <c r="AO86">
        <f t="shared" si="73"/>
        <v>0</v>
      </c>
      <c r="AP86">
        <f t="shared" si="74"/>
        <v>-2.5203167235186664E-24</v>
      </c>
      <c r="AQ86">
        <f t="shared" si="75"/>
        <v>-1.7921094237583623E-19</v>
      </c>
      <c r="AR86">
        <f t="shared" si="76"/>
        <v>-1.7921346269255975E-19</v>
      </c>
      <c r="AS86">
        <f t="shared" si="77"/>
        <v>-1.0106665195634405E-4</v>
      </c>
      <c r="AT86">
        <f t="shared" si="78"/>
        <v>-6.6030212611478122E-5</v>
      </c>
      <c r="AU86">
        <f t="shared" si="79"/>
        <v>-1.6709686456782235E-4</v>
      </c>
      <c r="AW86">
        <v>83</v>
      </c>
      <c r="AX86">
        <f>IF(Z86&gt;0, (R86*SUMPRODUCT(K86:$K$98, X86:$X$98)-K86*$AZ$3)/Z86, 0)</f>
        <v>-1.6708655935519816E+22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0.872959127</v>
      </c>
      <c r="Q87" s="5">
        <f t="shared" si="91"/>
        <v>50</v>
      </c>
      <c r="R87">
        <f t="shared" si="62"/>
        <v>500000</v>
      </c>
      <c r="S87">
        <f t="shared" si="63"/>
        <v>-1.2746352976682993E+23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-4.0052365693168168</v>
      </c>
      <c r="AC87">
        <f t="shared" si="64"/>
        <v>-3.5761040797471573</v>
      </c>
      <c r="AE87">
        <f t="shared" si="65"/>
        <v>0</v>
      </c>
      <c r="AF87">
        <f t="shared" si="66"/>
        <v>0</v>
      </c>
      <c r="AG87">
        <f t="shared" si="67"/>
        <v>-1.4027950137144929E-21</v>
      </c>
      <c r="AH87">
        <f t="shared" si="68"/>
        <v>-1.0462863776931642E-16</v>
      </c>
      <c r="AI87">
        <f t="shared" si="69"/>
        <v>-1.0463004056433013E-16</v>
      </c>
      <c r="AJ87">
        <f t="shared" si="70"/>
        <v>-0.42913248956965955</v>
      </c>
      <c r="AK87">
        <f t="shared" si="92"/>
        <v>-0.28036655985217718</v>
      </c>
      <c r="AL87">
        <f t="shared" si="71"/>
        <v>-0.70949904942183684</v>
      </c>
      <c r="AN87">
        <f t="shared" si="72"/>
        <v>0</v>
      </c>
      <c r="AO87">
        <f t="shared" si="73"/>
        <v>0</v>
      </c>
      <c r="AP87">
        <f t="shared" si="74"/>
        <v>-2.633750621045753E-25</v>
      </c>
      <c r="AQ87">
        <f t="shared" si="75"/>
        <v>-1.9644048988628171E-20</v>
      </c>
      <c r="AR87">
        <f t="shared" si="76"/>
        <v>-1.9644312363690275E-20</v>
      </c>
      <c r="AS87">
        <f t="shared" si="77"/>
        <v>-8.0569716164177448E-5</v>
      </c>
      <c r="AT87">
        <f t="shared" si="78"/>
        <v>-5.2638881227262521E-5</v>
      </c>
      <c r="AU87">
        <f t="shared" si="79"/>
        <v>-1.3320859739143998E-4</v>
      </c>
      <c r="AW87">
        <v>84</v>
      </c>
      <c r="AX87">
        <f>IF(Z87&gt;0, (R87*SUMPRODUCT(K87:$K$98, X87:$X$98)-K87*$AZ$3)/Z87, 0)</f>
        <v>-1.2746352976682993E+23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0.877957722</v>
      </c>
      <c r="Q88" s="5">
        <f t="shared" si="91"/>
        <v>50</v>
      </c>
      <c r="R88">
        <f t="shared" si="62"/>
        <v>500000</v>
      </c>
      <c r="S88">
        <f t="shared" si="63"/>
        <v>-1.0157480286691257E+24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-3.5761040797471573</v>
      </c>
      <c r="AC88">
        <f t="shared" si="64"/>
        <v>-3.1929500712028194</v>
      </c>
      <c r="AE88">
        <f t="shared" si="65"/>
        <v>0</v>
      </c>
      <c r="AF88">
        <f t="shared" si="66"/>
        <v>0</v>
      </c>
      <c r="AG88">
        <f t="shared" si="67"/>
        <v>-1.5717234890361305E-22</v>
      </c>
      <c r="AH88">
        <f t="shared" si="68"/>
        <v>-1.2315947146737349E-17</v>
      </c>
      <c r="AI88">
        <f t="shared" si="69"/>
        <v>-1.2316104319086253E-17</v>
      </c>
      <c r="AJ88">
        <f t="shared" si="70"/>
        <v>-0.3831540085443379</v>
      </c>
      <c r="AK88">
        <f t="shared" si="92"/>
        <v>-0.25032728558230105</v>
      </c>
      <c r="AL88">
        <f t="shared" si="71"/>
        <v>-0.63348129412663901</v>
      </c>
      <c r="AN88">
        <f t="shared" si="72"/>
        <v>0</v>
      </c>
      <c r="AO88">
        <f t="shared" si="73"/>
        <v>0</v>
      </c>
      <c r="AP88">
        <f t="shared" si="74"/>
        <v>-2.6347448148739374E-26</v>
      </c>
      <c r="AQ88">
        <f t="shared" si="75"/>
        <v>-2.0645729424726914E-21</v>
      </c>
      <c r="AR88">
        <f t="shared" si="76"/>
        <v>-2.0645992899208403E-21</v>
      </c>
      <c r="AS88">
        <f t="shared" si="77"/>
        <v>-6.4229684442105583E-5</v>
      </c>
      <c r="AT88">
        <f t="shared" si="78"/>
        <v>-4.196339383550903E-5</v>
      </c>
      <c r="AU88">
        <f t="shared" si="79"/>
        <v>-1.0619307827761462E-4</v>
      </c>
      <c r="AW88">
        <v>85</v>
      </c>
      <c r="AX88">
        <f>IF(Z88&gt;0, (R88*SUMPRODUCT(K88:$K$98, X88:$X$98)-K88*$AZ$3)/Z88, 0)</f>
        <v>-1.0157480286691257E+24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0.88376105100000002</v>
      </c>
      <c r="Q89" s="5">
        <f t="shared" si="91"/>
        <v>50</v>
      </c>
      <c r="R89">
        <f t="shared" si="62"/>
        <v>500000</v>
      </c>
      <c r="S89">
        <f t="shared" si="63"/>
        <v>-8.536585605155893E+24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-3.1929500712028194</v>
      </c>
      <c r="AC89">
        <f t="shared" si="64"/>
        <v>-2.8508482778596598</v>
      </c>
      <c r="AE89">
        <f t="shared" si="65"/>
        <v>0</v>
      </c>
      <c r="AF89">
        <f t="shared" si="66"/>
        <v>0</v>
      </c>
      <c r="AG89">
        <f t="shared" si="67"/>
        <v>-1.6697825159381143E-23</v>
      </c>
      <c r="AH89">
        <f t="shared" si="68"/>
        <v>-1.3890280025519578E-18</v>
      </c>
      <c r="AI89">
        <f t="shared" si="69"/>
        <v>-1.3890447003771171E-18</v>
      </c>
      <c r="AJ89">
        <f t="shared" si="70"/>
        <v>-0.3421017933431596</v>
      </c>
      <c r="AK89">
        <f t="shared" si="92"/>
        <v>-0.22350650498419738</v>
      </c>
      <c r="AL89">
        <f t="shared" si="71"/>
        <v>-0.56560829832735693</v>
      </c>
      <c r="AN89">
        <f t="shared" si="72"/>
        <v>0</v>
      </c>
      <c r="AO89">
        <f t="shared" si="73"/>
        <v>0</v>
      </c>
      <c r="AP89">
        <f t="shared" si="74"/>
        <v>-2.4992189287089864E-27</v>
      </c>
      <c r="AQ89">
        <f t="shared" si="75"/>
        <v>-2.0790043274194563E-22</v>
      </c>
      <c r="AR89">
        <f t="shared" si="76"/>
        <v>-2.0790293196087433E-22</v>
      </c>
      <c r="AS89">
        <f t="shared" si="77"/>
        <v>-5.1203511194280703E-5</v>
      </c>
      <c r="AT89">
        <f t="shared" si="78"/>
        <v>-3.3452960646930023E-5</v>
      </c>
      <c r="AU89">
        <f t="shared" si="79"/>
        <v>-8.4656471841210726E-5</v>
      </c>
      <c r="AW89">
        <v>86</v>
      </c>
      <c r="AX89">
        <f>IF(Z89&gt;0, (R89*SUMPRODUCT(K89:$K$98, X89:$X$98)-K89*$AZ$3)/Z89, 0)</f>
        <v>-8.536585605155893E+24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0.88953285599999998</v>
      </c>
      <c r="Q90" s="5">
        <f t="shared" si="91"/>
        <v>50</v>
      </c>
      <c r="R90">
        <f t="shared" si="62"/>
        <v>500000</v>
      </c>
      <c r="S90">
        <f t="shared" si="63"/>
        <v>-7.5865114998938406E+25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-2.8508482778596598</v>
      </c>
      <c r="AC90">
        <f t="shared" si="64"/>
        <v>-2.5454002480889817</v>
      </c>
      <c r="AE90">
        <f t="shared" si="65"/>
        <v>0</v>
      </c>
      <c r="AF90">
        <f t="shared" si="66"/>
        <v>0</v>
      </c>
      <c r="AG90">
        <f t="shared" si="67"/>
        <v>-1.6775828047743682E-24</v>
      </c>
      <c r="AH90">
        <f t="shared" si="68"/>
        <v>-1.4853264103012964E-19</v>
      </c>
      <c r="AI90">
        <f t="shared" si="69"/>
        <v>-1.4853431861293441E-19</v>
      </c>
      <c r="AJ90">
        <f t="shared" si="70"/>
        <v>-0.30544802977067809</v>
      </c>
      <c r="AK90">
        <f t="shared" si="92"/>
        <v>-0.19955937945017621</v>
      </c>
      <c r="AL90">
        <f t="shared" si="71"/>
        <v>-0.5050074092208543</v>
      </c>
      <c r="AN90">
        <f t="shared" si="72"/>
        <v>0</v>
      </c>
      <c r="AO90">
        <f t="shared" si="73"/>
        <v>0</v>
      </c>
      <c r="AP90">
        <f t="shared" si="74"/>
        <v>-2.2418695356976022E-28</v>
      </c>
      <c r="AQ90">
        <f t="shared" si="75"/>
        <v>-1.9849440637712186E-23</v>
      </c>
      <c r="AR90">
        <f t="shared" si="76"/>
        <v>-1.9849664824665758E-23</v>
      </c>
      <c r="AS90">
        <f t="shared" si="77"/>
        <v>-4.0819125633195697E-5</v>
      </c>
      <c r="AT90">
        <f t="shared" si="78"/>
        <v>-2.6668495413687836E-5</v>
      </c>
      <c r="AU90">
        <f t="shared" si="79"/>
        <v>-6.7487621046883529E-5</v>
      </c>
      <c r="AW90">
        <v>87</v>
      </c>
      <c r="AX90">
        <f>IF(Z90&gt;0, (R90*SUMPRODUCT(K90:$K$98, X90:$X$98)-K90*$AZ$3)/Z90, 0)</f>
        <v>-7.5865114998938406E+25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0.89526598199999996</v>
      </c>
      <c r="Q91" s="5">
        <f t="shared" si="91"/>
        <v>50</v>
      </c>
      <c r="R91">
        <f t="shared" si="62"/>
        <v>500000</v>
      </c>
      <c r="S91">
        <f t="shared" si="63"/>
        <v>-7.1501991840439724E+26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-2.5454002480889817</v>
      </c>
      <c r="AC91">
        <f t="shared" si="64"/>
        <v>-2.2726787929365906</v>
      </c>
      <c r="AE91">
        <f t="shared" si="65"/>
        <v>0</v>
      </c>
      <c r="AF91">
        <f t="shared" si="66"/>
        <v>0</v>
      </c>
      <c r="AG91">
        <f t="shared" si="67"/>
        <v>-1.5892415962398552E-25</v>
      </c>
      <c r="AH91">
        <f t="shared" si="68"/>
        <v>-1.5018828171026391E-20</v>
      </c>
      <c r="AI91">
        <f t="shared" si="69"/>
        <v>-1.5018987095186016E-20</v>
      </c>
      <c r="AJ91">
        <f t="shared" si="70"/>
        <v>-0.2727214551523911</v>
      </c>
      <c r="AK91">
        <f t="shared" si="92"/>
        <v>-0.17817801736622874</v>
      </c>
      <c r="AL91">
        <f t="shared" si="71"/>
        <v>-0.45089947251861984</v>
      </c>
      <c r="AN91">
        <f t="shared" si="72"/>
        <v>0</v>
      </c>
      <c r="AO91">
        <f t="shared" si="73"/>
        <v>0</v>
      </c>
      <c r="AP91">
        <f t="shared" si="74"/>
        <v>-1.8962616870395386E-29</v>
      </c>
      <c r="AQ91">
        <f t="shared" si="75"/>
        <v>-1.7920263673144625E-24</v>
      </c>
      <c r="AR91">
        <f t="shared" si="76"/>
        <v>-1.7920453299313328E-24</v>
      </c>
      <c r="AS91">
        <f t="shared" si="77"/>
        <v>-3.254075704176952E-5</v>
      </c>
      <c r="AT91">
        <f t="shared" si="78"/>
        <v>-2.1259961267289405E-5</v>
      </c>
      <c r="AU91">
        <f t="shared" si="79"/>
        <v>-5.3800718309058928E-5</v>
      </c>
      <c r="AW91">
        <v>88</v>
      </c>
      <c r="AX91">
        <f>IF(Z91&gt;0, (R91*SUMPRODUCT(K91:$K$98, X91:$X$98)-K91*$AZ$3)/Z91, 0)</f>
        <v>-7.1501991840439724E+26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0.900953271</v>
      </c>
      <c r="Q92" s="5">
        <f t="shared" si="91"/>
        <v>50</v>
      </c>
      <c r="R92">
        <f t="shared" si="62"/>
        <v>500000</v>
      </c>
      <c r="S92">
        <f t="shared" si="63"/>
        <v>-7.1693890230656064E+27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-2.2726787929365906</v>
      </c>
      <c r="AC92">
        <f t="shared" si="64"/>
        <v>-2.0291774936933846</v>
      </c>
      <c r="AE92">
        <f t="shared" si="65"/>
        <v>0</v>
      </c>
      <c r="AF92">
        <f t="shared" si="66"/>
        <v>0</v>
      </c>
      <c r="AG92">
        <f t="shared" si="67"/>
        <v>-1.4151676573589777E-26</v>
      </c>
      <c r="AH92">
        <f t="shared" si="68"/>
        <v>-1.431832414541559E-21</v>
      </c>
      <c r="AI92">
        <f t="shared" si="69"/>
        <v>-1.4318465662181326E-21</v>
      </c>
      <c r="AJ92">
        <f t="shared" si="70"/>
        <v>-0.24350129924320596</v>
      </c>
      <c r="AK92">
        <f t="shared" si="92"/>
        <v>-0.15908751550556136</v>
      </c>
      <c r="AL92">
        <f t="shared" si="71"/>
        <v>-0.40258881474876729</v>
      </c>
      <c r="AN92">
        <f t="shared" si="72"/>
        <v>0</v>
      </c>
      <c r="AO92">
        <f t="shared" si="73"/>
        <v>0</v>
      </c>
      <c r="AP92">
        <f t="shared" si="74"/>
        <v>-1.5076419692758263E-30</v>
      </c>
      <c r="AQ92">
        <f t="shared" si="75"/>
        <v>-1.5253956871520096E-25</v>
      </c>
      <c r="AR92">
        <f t="shared" si="76"/>
        <v>-1.5254107635717023E-25</v>
      </c>
      <c r="AS92">
        <f t="shared" si="77"/>
        <v>-2.5941292284573875E-5</v>
      </c>
      <c r="AT92">
        <f t="shared" si="78"/>
        <v>-1.6948310959254946E-5</v>
      </c>
      <c r="AU92">
        <f t="shared" si="79"/>
        <v>-4.2889603243828813E-5</v>
      </c>
      <c r="AW92">
        <v>89</v>
      </c>
      <c r="AX92">
        <f>IF(Z92&gt;0, (R92*SUMPRODUCT(K92:$K$98, X92:$X$98)-K92*$AZ$3)/Z92, 0)</f>
        <v>-7.1693890230656064E+27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0.90658776299999999</v>
      </c>
      <c r="Q93" s="5">
        <f t="shared" si="91"/>
        <v>50</v>
      </c>
      <c r="R93">
        <f t="shared" si="62"/>
        <v>500000</v>
      </c>
      <c r="S93">
        <f t="shared" si="63"/>
        <v>-7.6742219479927331E+28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-2.0291774936933846</v>
      </c>
      <c r="AC93">
        <f t="shared" si="64"/>
        <v>-1.8117656193690932</v>
      </c>
      <c r="AE93">
        <f t="shared" si="65"/>
        <v>0</v>
      </c>
      <c r="AF93">
        <f t="shared" si="66"/>
        <v>0</v>
      </c>
      <c r="AG93">
        <f t="shared" si="67"/>
        <v>-1.180423000303619E-27</v>
      </c>
      <c r="AH93">
        <f t="shared" si="68"/>
        <v>-1.282973680755026E-22</v>
      </c>
      <c r="AI93">
        <f t="shared" si="69"/>
        <v>-1.282985484985029E-22</v>
      </c>
      <c r="AJ93">
        <f t="shared" si="70"/>
        <v>-0.21741187432429143</v>
      </c>
      <c r="AK93">
        <f t="shared" si="92"/>
        <v>-0.14204242455853694</v>
      </c>
      <c r="AL93">
        <f t="shared" si="71"/>
        <v>-0.35945429888282837</v>
      </c>
      <c r="AN93">
        <f t="shared" si="72"/>
        <v>0</v>
      </c>
      <c r="AO93">
        <f t="shared" si="73"/>
        <v>0</v>
      </c>
      <c r="AP93">
        <f t="shared" si="74"/>
        <v>-1.1228195468962679E-31</v>
      </c>
      <c r="AQ93">
        <f t="shared" si="75"/>
        <v>-1.2203658574381124E-26</v>
      </c>
      <c r="AR93">
        <f t="shared" si="76"/>
        <v>-1.2203770856335814E-26</v>
      </c>
      <c r="AS93">
        <f t="shared" si="77"/>
        <v>-2.068023938502385E-5</v>
      </c>
      <c r="AT93">
        <f t="shared" si="78"/>
        <v>-1.3511089731548904E-5</v>
      </c>
      <c r="AU93">
        <f t="shared" si="79"/>
        <v>-3.4191329116572752E-5</v>
      </c>
      <c r="AW93">
        <v>90</v>
      </c>
      <c r="AX93">
        <f>IF(Z93&gt;0, (R93*SUMPRODUCT(K93:$K$98, X93:$X$98)-K93*$AZ$3)/Z93, 0)</f>
        <v>-7.6742219479927331E+28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0.91219363099999995</v>
      </c>
      <c r="Q94" s="5">
        <f t="shared" si="91"/>
        <v>50</v>
      </c>
      <c r="R94">
        <f t="shared" si="62"/>
        <v>500000</v>
      </c>
      <c r="S94">
        <f t="shared" si="63"/>
        <v>-8.8064562968313861E+29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-1.8117656193690932</v>
      </c>
      <c r="AC94">
        <f t="shared" si="64"/>
        <v>-1.6176478744366902</v>
      </c>
      <c r="AE94">
        <f t="shared" si="65"/>
        <v>0</v>
      </c>
      <c r="AF94">
        <f t="shared" si="66"/>
        <v>0</v>
      </c>
      <c r="AG94">
        <f t="shared" si="67"/>
        <v>-9.1844427537710559E-29</v>
      </c>
      <c r="AH94">
        <f t="shared" si="68"/>
        <v>-1.0767743427628722E-23</v>
      </c>
      <c r="AI94">
        <f t="shared" si="69"/>
        <v>-1.076783527205626E-23</v>
      </c>
      <c r="AJ94">
        <f t="shared" si="70"/>
        <v>-0.19411774493240297</v>
      </c>
      <c r="AK94">
        <f t="shared" si="92"/>
        <v>-0.12682359335583654</v>
      </c>
      <c r="AL94">
        <f t="shared" si="71"/>
        <v>-0.32094133828823951</v>
      </c>
      <c r="AN94">
        <f t="shared" si="72"/>
        <v>0</v>
      </c>
      <c r="AO94">
        <f t="shared" si="73"/>
        <v>0</v>
      </c>
      <c r="AP94">
        <f t="shared" si="74"/>
        <v>-7.8002242844842746E-33</v>
      </c>
      <c r="AQ94">
        <f t="shared" si="75"/>
        <v>-9.1449003521525113E-28</v>
      </c>
      <c r="AR94">
        <f t="shared" si="76"/>
        <v>-9.1449783543953562E-28</v>
      </c>
      <c r="AS94">
        <f t="shared" si="77"/>
        <v>-1.6486160224030486E-5</v>
      </c>
      <c r="AT94">
        <f t="shared" si="78"/>
        <v>-1.0770958013033244E-5</v>
      </c>
      <c r="AU94">
        <f t="shared" si="79"/>
        <v>-2.7257118237063729E-5</v>
      </c>
      <c r="AW94">
        <v>91</v>
      </c>
      <c r="AX94">
        <f>IF(Z94&gt;0, (R94*SUMPRODUCT(K94:$K$98, X94:$X$98)-K94*$AZ$3)/Z94, 0)</f>
        <v>-8.8064562968313861E+29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0.91779930600000004</v>
      </c>
      <c r="Q95" s="5">
        <f t="shared" si="91"/>
        <v>50</v>
      </c>
      <c r="R95">
        <f t="shared" si="62"/>
        <v>500000</v>
      </c>
      <c r="S95">
        <f t="shared" si="63"/>
        <v>-1.0890348793441195E+31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-1.6176478744366902</v>
      </c>
      <c r="AC95">
        <f t="shared" si="64"/>
        <v>-1.4443284593184733</v>
      </c>
      <c r="AE95">
        <f t="shared" si="65"/>
        <v>0</v>
      </c>
      <c r="AF95">
        <f t="shared" si="66"/>
        <v>0</v>
      </c>
      <c r="AG95">
        <f t="shared" si="67"/>
        <v>-6.6312314082554107E-30</v>
      </c>
      <c r="AH95">
        <f t="shared" si="68"/>
        <v>-8.4294751854078047E-25</v>
      </c>
      <c r="AI95">
        <f t="shared" si="69"/>
        <v>-8.4295414977218868E-25</v>
      </c>
      <c r="AJ95">
        <f t="shared" si="70"/>
        <v>-0.17331941511821691</v>
      </c>
      <c r="AK95">
        <f t="shared" si="92"/>
        <v>-0.11323535121056832</v>
      </c>
      <c r="AL95">
        <f t="shared" si="71"/>
        <v>-0.28655476632878524</v>
      </c>
      <c r="AN95">
        <f t="shared" si="72"/>
        <v>0</v>
      </c>
      <c r="AO95">
        <f t="shared" si="73"/>
        <v>0</v>
      </c>
      <c r="AP95">
        <f t="shared" si="74"/>
        <v>-5.0284072026376589E-34</v>
      </c>
      <c r="AQ95">
        <f t="shared" si="75"/>
        <v>-6.3920003883428695E-29</v>
      </c>
      <c r="AR95">
        <f t="shared" si="76"/>
        <v>-6.3920506724148956E-29</v>
      </c>
      <c r="AS95">
        <f t="shared" si="77"/>
        <v>-1.3142665994922258E-5</v>
      </c>
      <c r="AT95">
        <f t="shared" si="78"/>
        <v>-8.5865417833492041E-6</v>
      </c>
      <c r="AU95">
        <f t="shared" si="79"/>
        <v>-2.1729207778271461E-5</v>
      </c>
      <c r="AW95">
        <v>92</v>
      </c>
      <c r="AX95">
        <f>IF(Z95&gt;0, (R95*SUMPRODUCT(K95:$K$98, X95:$X$98)-K95*$AZ$3)/Z95, 0)</f>
        <v>-1.0890348793441195E+31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0.92340517499999997</v>
      </c>
      <c r="Q96" s="5">
        <f t="shared" si="91"/>
        <v>50</v>
      </c>
      <c r="R96">
        <f t="shared" si="62"/>
        <v>500000</v>
      </c>
      <c r="S96">
        <f t="shared" si="63"/>
        <v>-1.4601022990044084E+32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-1.4443284593184733</v>
      </c>
      <c r="AC96">
        <f t="shared" si="64"/>
        <v>-1.289578981534351</v>
      </c>
      <c r="AE96">
        <f t="shared" si="65"/>
        <v>0</v>
      </c>
      <c r="AF96">
        <f t="shared" si="66"/>
        <v>0</v>
      </c>
      <c r="AG96">
        <f t="shared" si="67"/>
        <v>-4.4160569516727311E-31</v>
      </c>
      <c r="AH96">
        <f t="shared" si="68"/>
        <v>-6.1233133990055834E-26</v>
      </c>
      <c r="AI96">
        <f t="shared" si="69"/>
        <v>-6.1233575595751007E-26</v>
      </c>
      <c r="AJ96">
        <f t="shared" si="70"/>
        <v>-0.15474947778412229</v>
      </c>
      <c r="AK96">
        <f t="shared" si="92"/>
        <v>-0.10110299215229314</v>
      </c>
      <c r="AL96">
        <f t="shared" si="71"/>
        <v>-0.25585246993641542</v>
      </c>
      <c r="AN96">
        <f t="shared" si="72"/>
        <v>0</v>
      </c>
      <c r="AO96">
        <f t="shared" si="73"/>
        <v>0</v>
      </c>
      <c r="AP96">
        <f t="shared" si="74"/>
        <v>-2.9898740865035242E-35</v>
      </c>
      <c r="AQ96">
        <f t="shared" si="75"/>
        <v>-4.1457653865382912E-30</v>
      </c>
      <c r="AR96">
        <f t="shared" si="76"/>
        <v>-4.1457952852791566E-30</v>
      </c>
      <c r="AS96">
        <f t="shared" si="77"/>
        <v>-1.0477252865850015E-5</v>
      </c>
      <c r="AT96">
        <f t="shared" si="78"/>
        <v>-6.8451385390220043E-6</v>
      </c>
      <c r="AU96">
        <f t="shared" si="79"/>
        <v>-1.7322391404872019E-5</v>
      </c>
      <c r="AW96">
        <v>93</v>
      </c>
      <c r="AX96">
        <f>IF(Z96&gt;0, (R96*SUMPRODUCT(K96:$K$98, X96:$X$98)-K96*$AZ$3)/Z96, 0)</f>
        <v>-1.4601022990044084E+32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0.92901104300000004</v>
      </c>
      <c r="Q97" s="5">
        <f t="shared" si="91"/>
        <v>50</v>
      </c>
      <c r="R97">
        <f t="shared" si="62"/>
        <v>500000</v>
      </c>
      <c r="S97">
        <f t="shared" si="63"/>
        <v>-2.137539041646873E+33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-1.289578981534351</v>
      </c>
      <c r="AC97">
        <f t="shared" si="64"/>
        <v>-1.1514098049413848</v>
      </c>
      <c r="AE97">
        <f t="shared" si="65"/>
        <v>0</v>
      </c>
      <c r="AF97">
        <f t="shared" si="66"/>
        <v>0</v>
      </c>
      <c r="AG97">
        <f t="shared" si="67"/>
        <v>-2.6933070753511894E-32</v>
      </c>
      <c r="AH97">
        <f t="shared" si="68"/>
        <v>-4.1025656746208854E-27</v>
      </c>
      <c r="AI97">
        <f t="shared" si="69"/>
        <v>-4.1025926076916389E-27</v>
      </c>
      <c r="AJ97">
        <f t="shared" si="70"/>
        <v>-0.13816917659296624</v>
      </c>
      <c r="AK97">
        <f t="shared" si="92"/>
        <v>-9.0270528707404582E-2</v>
      </c>
      <c r="AL97">
        <f t="shared" si="71"/>
        <v>-0.22843970530037083</v>
      </c>
      <c r="AN97">
        <f t="shared" si="72"/>
        <v>0</v>
      </c>
      <c r="AO97">
        <f t="shared" si="73"/>
        <v>0</v>
      </c>
      <c r="AP97">
        <f t="shared" si="74"/>
        <v>-1.6281187687247989E-36</v>
      </c>
      <c r="AQ97">
        <f t="shared" si="75"/>
        <v>-2.4800232531618857E-31</v>
      </c>
      <c r="AR97">
        <f t="shared" si="76"/>
        <v>-2.4800395343495726E-31</v>
      </c>
      <c r="AS97">
        <f t="shared" si="77"/>
        <v>-8.3524018382095093E-6</v>
      </c>
      <c r="AT97">
        <f t="shared" si="78"/>
        <v>-5.4569025342968777E-6</v>
      </c>
      <c r="AU97">
        <f t="shared" si="79"/>
        <v>-1.3809304372506387E-5</v>
      </c>
      <c r="AW97">
        <v>94</v>
      </c>
      <c r="AX97">
        <f>IF(Z97&gt;0, (R97*SUMPRODUCT(K97:$K$98, X97:$X$98)-K97*$AZ$3)/Z97, 0)</f>
        <v>-2.137539041646873E+33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-1.1514098049413848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-2.6933070753511893E-28</v>
      </c>
      <c r="AI98">
        <f t="shared" si="69"/>
        <v>-2.6933070753511893E-28</v>
      </c>
      <c r="AJ98">
        <f t="shared" si="70"/>
        <v>-1.1514098049413848</v>
      </c>
      <c r="AK98">
        <f t="shared" si="92"/>
        <v>-8.0598686345896939E-2</v>
      </c>
      <c r="AL98">
        <f t="shared" si="71"/>
        <v>-1.2320084912872817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-1.4536774720757132E-32</v>
      </c>
      <c r="AR98">
        <f t="shared" si="76"/>
        <v>-1.4536774720757132E-32</v>
      </c>
      <c r="AS98">
        <f t="shared" si="77"/>
        <v>-6.2145847010487392E-5</v>
      </c>
      <c r="AT98">
        <f t="shared" si="78"/>
        <v>-4.3502092907341174E-6</v>
      </c>
      <c r="AU98">
        <f t="shared" si="79"/>
        <v>-6.6496056301221506E-5</v>
      </c>
      <c r="AW98">
        <v>95</v>
      </c>
    </row>
    <row r="100" spans="5:50" x14ac:dyDescent="0.25">
      <c r="AN100" s="6">
        <f t="shared" ref="AN100:AU100" si="93">SUM(AN3:AN98)</f>
        <v>26416.33469743227</v>
      </c>
      <c r="AO100" s="6">
        <f t="shared" si="93"/>
        <v>-2641.6334697432271</v>
      </c>
      <c r="AP100" s="6">
        <f t="shared" si="93"/>
        <v>-3017.9727492168358</v>
      </c>
      <c r="AQ100" s="6">
        <f t="shared" si="93"/>
        <v>-19047.137308700487</v>
      </c>
      <c r="AR100" s="6">
        <f t="shared" si="93"/>
        <v>1709.5911697717163</v>
      </c>
      <c r="AS100" s="6">
        <f t="shared" si="93"/>
        <v>-4715.4251924812379</v>
      </c>
      <c r="AT100" s="6">
        <f t="shared" si="93"/>
        <v>1710.7934442955493</v>
      </c>
      <c r="AU100" s="6">
        <f t="shared" si="93"/>
        <v>-1295.0405784139748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E330-AC41-4691-A7FD-A813CFFF3D25}">
  <sheetPr codeName="Sheet3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57196.147178918967</v>
      </c>
      <c r="K3">
        <v>1</v>
      </c>
      <c r="L3" s="2">
        <v>0</v>
      </c>
      <c r="O3">
        <f>$C$3</f>
        <v>57196.147178918967</v>
      </c>
      <c r="P3">
        <f>O3*C5</f>
        <v>5719.6147178918973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57196.147178918967</v>
      </c>
      <c r="AF3">
        <f t="shared" ref="AF3:AF34" si="4">-$Z3*P3</f>
        <v>-5719.6147178918973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48956.62425702707</v>
      </c>
      <c r="AJ3">
        <f t="shared" ref="AJ3:AJ34" si="8">AB3-AC3</f>
        <v>0</v>
      </c>
      <c r="AL3">
        <f t="shared" ref="AL3:AL34" si="9">SUM(AI3:AK3)</f>
        <v>48956.62425702707</v>
      </c>
      <c r="AN3">
        <f t="shared" ref="AN3:AN34" si="10">AE3*$K3</f>
        <v>57196.147178918967</v>
      </c>
      <c r="AO3">
        <f t="shared" ref="AO3:AO34" si="11">AF3*$K3</f>
        <v>-5719.6147178918973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48956.62425702707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48956.62425702707</v>
      </c>
      <c r="AW3">
        <v>0</v>
      </c>
      <c r="AX3">
        <f>IF(Z3&gt;0, (R3*SUMPRODUCT(K3:$K$98, X3:$X$98)-K3*$AZ$3)/Z3, 0)</f>
        <v>0</v>
      </c>
      <c r="AZ3">
        <f>C6*SUMPRODUCT(X4:X89, K4:K89)/1</f>
        <v>41940.405637829666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1.4095469999999999E-3</v>
      </c>
      <c r="R4">
        <f t="shared" si="0"/>
        <v>500000</v>
      </c>
      <c r="S4">
        <f t="shared" si="1"/>
        <v>2845.7112705752816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2813.2429940852235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-704.77350000000001</v>
      </c>
      <c r="AI4">
        <f t="shared" si="7"/>
        <v>-704.77350000000001</v>
      </c>
      <c r="AJ4">
        <f t="shared" si="8"/>
        <v>-2813.2429940852235</v>
      </c>
      <c r="AK4">
        <f>G4*SUM(AB4, AE4:AF4)</f>
        <v>0</v>
      </c>
      <c r="AL4">
        <f t="shared" si="9"/>
        <v>-3518.0164940852237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-657.49930030786459</v>
      </c>
      <c r="AR4">
        <f t="shared" si="14"/>
        <v>-657.49930030786459</v>
      </c>
      <c r="AS4">
        <f t="shared" si="15"/>
        <v>-2624.5386641339896</v>
      </c>
      <c r="AT4">
        <f t="shared" si="16"/>
        <v>0</v>
      </c>
      <c r="AU4">
        <f t="shared" si="17"/>
        <v>-3282.0379644418545</v>
      </c>
      <c r="AW4">
        <v>1</v>
      </c>
      <c r="AX4">
        <f>IF(Z4&gt;0, (R4*SUMPRODUCT(K4:$K$98, X4:$X$98)-K4*$AZ$3)/Z4, 0)</f>
        <v>2845.7112705752816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1.462746E-3</v>
      </c>
      <c r="Q5" s="5">
        <f t="shared" ref="Q5:Q36" si="29">$C$8</f>
        <v>50</v>
      </c>
      <c r="R5">
        <f t="shared" si="0"/>
        <v>500000</v>
      </c>
      <c r="S5">
        <f t="shared" si="1"/>
        <v>5545.4409022717682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2813.2429940852235</v>
      </c>
      <c r="AC5">
        <f t="shared" si="2"/>
        <v>5419.3292121831764</v>
      </c>
      <c r="AE5">
        <f t="shared" si="3"/>
        <v>0</v>
      </c>
      <c r="AF5">
        <f t="shared" si="4"/>
        <v>0</v>
      </c>
      <c r="AG5">
        <f t="shared" si="5"/>
        <v>-48.862924586961803</v>
      </c>
      <c r="AH5">
        <f t="shared" si="6"/>
        <v>-723.02836538196902</v>
      </c>
      <c r="AI5">
        <f t="shared" si="7"/>
        <v>-771.89128996893078</v>
      </c>
      <c r="AJ5">
        <f t="shared" si="8"/>
        <v>-2606.086218097953</v>
      </c>
      <c r="AK5">
        <f>G5*SUM(AB5, AE5:AF5)</f>
        <v>115.34296275749416</v>
      </c>
      <c r="AL5">
        <f t="shared" si="9"/>
        <v>-3262.6345453093895</v>
      </c>
      <c r="AN5">
        <f t="shared" si="10"/>
        <v>0</v>
      </c>
      <c r="AO5">
        <f t="shared" si="11"/>
        <v>0</v>
      </c>
      <c r="AP5">
        <f t="shared" si="12"/>
        <v>-41.783078581230264</v>
      </c>
      <c r="AQ5">
        <f t="shared" si="13"/>
        <v>-618.26735224265258</v>
      </c>
      <c r="AR5">
        <f t="shared" si="14"/>
        <v>-660.05043082388272</v>
      </c>
      <c r="AS5">
        <f t="shared" si="15"/>
        <v>-2228.4852198409631</v>
      </c>
      <c r="AT5">
        <f t="shared" si="16"/>
        <v>98.630692236016117</v>
      </c>
      <c r="AU5">
        <f t="shared" si="17"/>
        <v>-2789.9049584288296</v>
      </c>
      <c r="AW5">
        <v>2</v>
      </c>
      <c r="AX5">
        <f>IF(Z5&gt;0, (R5*SUMPRODUCT(K5:$K$98, X5:$X$98)-K5*$AZ$3)/Z5, 0)</f>
        <v>5545.4409022717682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1.535893E-3</v>
      </c>
      <c r="Q6" s="5">
        <f t="shared" si="29"/>
        <v>50</v>
      </c>
      <c r="R6">
        <f t="shared" si="0"/>
        <v>500000</v>
      </c>
      <c r="S6">
        <f t="shared" si="1"/>
        <v>8604.0569285226211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5419.3292121831764</v>
      </c>
      <c r="AC6">
        <f t="shared" si="2"/>
        <v>8311.3894360336635</v>
      </c>
      <c r="AE6">
        <f t="shared" si="3"/>
        <v>0</v>
      </c>
      <c r="AF6">
        <f t="shared" si="4"/>
        <v>0</v>
      </c>
      <c r="AG6">
        <f t="shared" si="5"/>
        <v>-48.29924711725954</v>
      </c>
      <c r="AH6">
        <f t="shared" si="6"/>
        <v>-750.4822383264252</v>
      </c>
      <c r="AI6">
        <f t="shared" si="7"/>
        <v>-798.78148544368469</v>
      </c>
      <c r="AJ6">
        <f t="shared" si="8"/>
        <v>-2892.0602238504871</v>
      </c>
      <c r="AK6">
        <f>G6*SUM(AB6, AE6:AF6)</f>
        <v>317.03075891271584</v>
      </c>
      <c r="AL6">
        <f t="shared" si="9"/>
        <v>-3373.8109503814558</v>
      </c>
      <c r="AN6">
        <f t="shared" si="10"/>
        <v>0</v>
      </c>
      <c r="AO6">
        <f t="shared" si="11"/>
        <v>0</v>
      </c>
      <c r="AP6">
        <f t="shared" si="12"/>
        <v>-37.258523642315375</v>
      </c>
      <c r="AQ6">
        <f t="shared" si="13"/>
        <v>-578.92952558738375</v>
      </c>
      <c r="AR6">
        <f t="shared" si="14"/>
        <v>-616.18804922969912</v>
      </c>
      <c r="AS6">
        <f t="shared" si="15"/>
        <v>-2230.9642625221763</v>
      </c>
      <c r="AT6">
        <f t="shared" si="16"/>
        <v>244.5607070771421</v>
      </c>
      <c r="AU6">
        <f t="shared" si="17"/>
        <v>-2602.5916046747329</v>
      </c>
      <c r="AW6">
        <v>3</v>
      </c>
      <c r="AX6">
        <f>IF(Z6&gt;0, (R6*SUMPRODUCT(K6:$K$98, X6:$X$98)-K6*$AZ$3)/Z6, 0)</f>
        <v>8604.0569285226211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1.6204399999999999E-3</v>
      </c>
      <c r="Q7" s="5">
        <f t="shared" si="29"/>
        <v>50</v>
      </c>
      <c r="R7">
        <f t="shared" si="0"/>
        <v>500000</v>
      </c>
      <c r="S7">
        <f t="shared" si="1"/>
        <v>11154.198803122314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8311.3894360336635</v>
      </c>
      <c r="AC7">
        <f t="shared" si="2"/>
        <v>10649.580309254598</v>
      </c>
      <c r="AE7">
        <f t="shared" si="3"/>
        <v>0</v>
      </c>
      <c r="AF7">
        <f t="shared" si="4"/>
        <v>0</v>
      </c>
      <c r="AG7">
        <f t="shared" si="5"/>
        <v>-47.737988614088259</v>
      </c>
      <c r="AH7">
        <f t="shared" si="6"/>
        <v>-782.6603199869204</v>
      </c>
      <c r="AI7">
        <f t="shared" si="7"/>
        <v>-830.39830860100869</v>
      </c>
      <c r="AJ7">
        <f t="shared" si="8"/>
        <v>-2338.190873220934</v>
      </c>
      <c r="AK7">
        <f>G7*SUM(AB7, AE7:AF7)</f>
        <v>408.08922130925288</v>
      </c>
      <c r="AL7">
        <f t="shared" si="9"/>
        <v>-2760.4999605126895</v>
      </c>
      <c r="AN7">
        <f t="shared" si="10"/>
        <v>0</v>
      </c>
      <c r="AO7">
        <f t="shared" si="11"/>
        <v>0</v>
      </c>
      <c r="AP7">
        <f t="shared" si="12"/>
        <v>-33.505198074644056</v>
      </c>
      <c r="AQ7">
        <f t="shared" si="13"/>
        <v>-549.31491266448484</v>
      </c>
      <c r="AR7">
        <f t="shared" si="14"/>
        <v>-582.82011073912895</v>
      </c>
      <c r="AS7">
        <f t="shared" si="15"/>
        <v>-1641.0735059849687</v>
      </c>
      <c r="AT7">
        <f t="shared" si="16"/>
        <v>286.41990559398249</v>
      </c>
      <c r="AU7">
        <f t="shared" si="17"/>
        <v>-1937.4737111301149</v>
      </c>
      <c r="AW7">
        <v>4</v>
      </c>
      <c r="AX7">
        <f>IF(Z7&gt;0, (R7*SUMPRODUCT(K7:$K$98, X7:$X$98)-K7*$AZ$3)/Z7, 0)</f>
        <v>11154.198803122314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1.706887E-3</v>
      </c>
      <c r="Q8" s="5">
        <f t="shared" si="29"/>
        <v>50</v>
      </c>
      <c r="R8">
        <f t="shared" si="0"/>
        <v>500000</v>
      </c>
      <c r="S8">
        <f t="shared" si="1"/>
        <v>12780.415775445092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10649.580309254598</v>
      </c>
      <c r="AC8">
        <f t="shared" si="2"/>
        <v>12059.376764485347</v>
      </c>
      <c r="AE8">
        <f t="shared" si="3"/>
        <v>0</v>
      </c>
      <c r="AF8">
        <f t="shared" si="4"/>
        <v>0</v>
      </c>
      <c r="AG8">
        <f t="shared" si="5"/>
        <v>-47.17912537577584</v>
      </c>
      <c r="AH8">
        <f t="shared" si="6"/>
        <v>-814.83352171535262</v>
      </c>
      <c r="AI8">
        <f t="shared" si="7"/>
        <v>-862.01264709112843</v>
      </c>
      <c r="AJ8">
        <f t="shared" si="8"/>
        <v>-1409.7964552307494</v>
      </c>
      <c r="AK8">
        <f t="shared" ref="AK8:AK39" si="30">G8*SUM(AB8:AB8, AE8:AF8)</f>
        <v>226.83606058712292</v>
      </c>
      <c r="AL8">
        <f t="shared" si="9"/>
        <v>-2044.9730417347546</v>
      </c>
      <c r="AN8">
        <f t="shared" si="10"/>
        <v>0</v>
      </c>
      <c r="AO8">
        <f t="shared" si="11"/>
        <v>0</v>
      </c>
      <c r="AP8">
        <f t="shared" si="12"/>
        <v>-30.909135169300455</v>
      </c>
      <c r="AQ8">
        <f t="shared" si="13"/>
        <v>-533.83353893433184</v>
      </c>
      <c r="AR8">
        <f t="shared" si="14"/>
        <v>-564.74267410363223</v>
      </c>
      <c r="AS8">
        <f t="shared" si="15"/>
        <v>-923.62011480403146</v>
      </c>
      <c r="AT8">
        <f t="shared" si="16"/>
        <v>148.6103526107114</v>
      </c>
      <c r="AU8">
        <f t="shared" si="17"/>
        <v>-1339.7524362969521</v>
      </c>
      <c r="AW8">
        <v>5</v>
      </c>
      <c r="AX8">
        <f>IF(Z8&gt;0, (R8*SUMPRODUCT(K8:$K$98, X8:$X$98)-K8*$AZ$3)/Z8, 0)</f>
        <v>12780.415775445092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1.7980839999999999E-3</v>
      </c>
      <c r="Q9" s="5">
        <f t="shared" si="29"/>
        <v>50</v>
      </c>
      <c r="R9">
        <f t="shared" si="0"/>
        <v>500000</v>
      </c>
      <c r="S9">
        <f t="shared" si="1"/>
        <v>13920.524406969573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12059.376764485347</v>
      </c>
      <c r="AC9">
        <f t="shared" si="2"/>
        <v>12980.193565587095</v>
      </c>
      <c r="AE9">
        <f t="shared" si="3"/>
        <v>0</v>
      </c>
      <c r="AF9">
        <f t="shared" si="4"/>
        <v>0</v>
      </c>
      <c r="AG9">
        <f t="shared" si="5"/>
        <v>-46.622502091545904</v>
      </c>
      <c r="AH9">
        <f t="shared" si="6"/>
        <v>-848.32030472176518</v>
      </c>
      <c r="AI9">
        <f t="shared" si="7"/>
        <v>-894.94280681331111</v>
      </c>
      <c r="AJ9">
        <f t="shared" si="8"/>
        <v>-920.81680110174784</v>
      </c>
      <c r="AK9">
        <f t="shared" si="30"/>
        <v>71.150322910463544</v>
      </c>
      <c r="AL9">
        <f t="shared" si="9"/>
        <v>-1744.6092850045954</v>
      </c>
      <c r="AN9">
        <f t="shared" si="10"/>
        <v>0</v>
      </c>
      <c r="AO9">
        <f t="shared" si="11"/>
        <v>0</v>
      </c>
      <c r="AP9">
        <f t="shared" si="12"/>
        <v>-28.927423616067518</v>
      </c>
      <c r="AQ9">
        <f t="shared" si="13"/>
        <v>-526.34928877503967</v>
      </c>
      <c r="AR9">
        <f t="shared" si="14"/>
        <v>-555.27671239110714</v>
      </c>
      <c r="AS9">
        <f t="shared" si="15"/>
        <v>-571.33050529891079</v>
      </c>
      <c r="AT9">
        <f t="shared" si="16"/>
        <v>44.145968983165901</v>
      </c>
      <c r="AU9">
        <f t="shared" si="17"/>
        <v>-1082.4612487068521</v>
      </c>
      <c r="AW9">
        <v>6</v>
      </c>
      <c r="AX9">
        <f>IF(Z9&gt;0, (R9*SUMPRODUCT(K9:$K$98, X9:$X$98)-K9*$AZ$3)/Z9, 0)</f>
        <v>13920.524406969573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1.9035300000000001E-3</v>
      </c>
      <c r="Q10" s="5">
        <f t="shared" si="29"/>
        <v>50</v>
      </c>
      <c r="R10">
        <f t="shared" si="0"/>
        <v>500000</v>
      </c>
      <c r="S10">
        <f t="shared" si="1"/>
        <v>14966.507677204851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12980.193565587095</v>
      </c>
      <c r="AC10">
        <f t="shared" si="2"/>
        <v>13789.400750239212</v>
      </c>
      <c r="AE10">
        <f t="shared" si="3"/>
        <v>0</v>
      </c>
      <c r="AF10">
        <f t="shared" si="4"/>
        <v>0</v>
      </c>
      <c r="AG10">
        <f t="shared" si="5"/>
        <v>-46.067529739224121</v>
      </c>
      <c r="AH10">
        <f t="shared" si="6"/>
        <v>-887.47331406320382</v>
      </c>
      <c r="AI10">
        <f t="shared" si="7"/>
        <v>-933.54084380242796</v>
      </c>
      <c r="AJ10">
        <f t="shared" si="8"/>
        <v>-809.20718465211758</v>
      </c>
      <c r="AK10">
        <f t="shared" si="30"/>
        <v>53.218793618907092</v>
      </c>
      <c r="AL10">
        <f t="shared" si="9"/>
        <v>-1689.5292348356384</v>
      </c>
      <c r="AN10">
        <f t="shared" si="10"/>
        <v>0</v>
      </c>
      <c r="AO10">
        <f t="shared" si="11"/>
        <v>0</v>
      </c>
      <c r="AP10">
        <f t="shared" si="12"/>
        <v>-27.116103938175645</v>
      </c>
      <c r="AQ10">
        <f t="shared" si="13"/>
        <v>-522.38135543015846</v>
      </c>
      <c r="AR10">
        <f t="shared" si="14"/>
        <v>-549.49745936833415</v>
      </c>
      <c r="AS10">
        <f t="shared" si="15"/>
        <v>-476.31262737021405</v>
      </c>
      <c r="AT10">
        <f t="shared" si="16"/>
        <v>31.325455204642545</v>
      </c>
      <c r="AU10">
        <f t="shared" si="17"/>
        <v>-994.4846315339056</v>
      </c>
      <c r="AW10">
        <v>7</v>
      </c>
      <c r="AX10">
        <f>IF(Z10&gt;0, (R10*SUMPRODUCT(K10:$K$98, X10:$X$98)-K10*$AZ$3)/Z10, 0)</f>
        <v>14966.507677204851</v>
      </c>
    </row>
    <row r="11" spans="1:52" x14ac:dyDescent="0.25">
      <c r="A11" t="s">
        <v>33</v>
      </c>
      <c r="C11" s="25">
        <f>AU91</f>
        <v>-502.09016866482347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2.008026E-3</v>
      </c>
      <c r="Q11" s="5">
        <f t="shared" si="29"/>
        <v>50</v>
      </c>
      <c r="R11">
        <f t="shared" si="0"/>
        <v>500000</v>
      </c>
      <c r="S11">
        <f t="shared" si="1"/>
        <v>15924.866967990951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13789.400750239212</v>
      </c>
      <c r="AC11">
        <f t="shared" si="2"/>
        <v>14496.199264421102</v>
      </c>
      <c r="AE11">
        <f t="shared" si="3"/>
        <v>0</v>
      </c>
      <c r="AF11">
        <f t="shared" si="4"/>
        <v>0</v>
      </c>
      <c r="AG11">
        <f t="shared" si="5"/>
        <v>-45.51434964435974</v>
      </c>
      <c r="AH11">
        <f t="shared" si="6"/>
        <v>-925.0479747213526</v>
      </c>
      <c r="AI11">
        <f t="shared" si="7"/>
        <v>-970.56232436571236</v>
      </c>
      <c r="AJ11">
        <f t="shared" si="8"/>
        <v>-706.79851418188991</v>
      </c>
      <c r="AK11">
        <f t="shared" si="30"/>
        <v>33.094561800574105</v>
      </c>
      <c r="AL11">
        <f t="shared" si="9"/>
        <v>-1644.2662767470281</v>
      </c>
      <c r="AN11">
        <f t="shared" si="10"/>
        <v>0</v>
      </c>
      <c r="AO11">
        <f t="shared" si="11"/>
        <v>0</v>
      </c>
      <c r="AP11">
        <f t="shared" si="12"/>
        <v>-25.456568849360821</v>
      </c>
      <c r="AQ11">
        <f t="shared" si="13"/>
        <v>-517.38732161306632</v>
      </c>
      <c r="AR11">
        <f t="shared" si="14"/>
        <v>-542.84389046242711</v>
      </c>
      <c r="AS11">
        <f t="shared" si="15"/>
        <v>-395.31851338068964</v>
      </c>
      <c r="AT11">
        <f t="shared" si="16"/>
        <v>18.510074242489875</v>
      </c>
      <c r="AU11">
        <f t="shared" si="17"/>
        <v>-919.65232960062679</v>
      </c>
      <c r="AW11">
        <v>8</v>
      </c>
      <c r="AX11">
        <f>IF(Z11&gt;0, (R11*SUMPRODUCT(K11:$K$98, X11:$X$98)-K11*$AZ$3)/Z11, 0)</f>
        <v>15924.866967990951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2.1277219999999999E-3</v>
      </c>
      <c r="Q12" s="5">
        <f t="shared" si="29"/>
        <v>50</v>
      </c>
      <c r="R12">
        <f t="shared" si="0"/>
        <v>500000</v>
      </c>
      <c r="S12">
        <f t="shared" si="1"/>
        <v>16841.498259033182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14496.199264421102</v>
      </c>
      <c r="AC12">
        <f t="shared" si="2"/>
        <v>15144.671589773832</v>
      </c>
      <c r="AE12">
        <f t="shared" si="3"/>
        <v>0</v>
      </c>
      <c r="AF12">
        <f t="shared" si="4"/>
        <v>0</v>
      </c>
      <c r="AG12">
        <f t="shared" si="5"/>
        <v>-44.962364264862146</v>
      </c>
      <c r="AH12">
        <f t="shared" si="6"/>
        <v>-968.41883053996389</v>
      </c>
      <c r="AI12">
        <f t="shared" si="7"/>
        <v>-1013.381194804826</v>
      </c>
      <c r="AJ12">
        <f t="shared" si="8"/>
        <v>-648.47232535272997</v>
      </c>
      <c r="AK12">
        <f t="shared" si="30"/>
        <v>33.341258308168534</v>
      </c>
      <c r="AL12">
        <f t="shared" si="9"/>
        <v>-1628.5122618493874</v>
      </c>
      <c r="AN12">
        <f t="shared" si="10"/>
        <v>0</v>
      </c>
      <c r="AO12">
        <f t="shared" si="11"/>
        <v>0</v>
      </c>
      <c r="AP12">
        <f t="shared" si="12"/>
        <v>-23.897974588313136</v>
      </c>
      <c r="AQ12">
        <f t="shared" si="13"/>
        <v>-514.7249034049197</v>
      </c>
      <c r="AR12">
        <f t="shared" si="14"/>
        <v>-538.62287799323281</v>
      </c>
      <c r="AS12">
        <f t="shared" si="15"/>
        <v>-344.66993464164494</v>
      </c>
      <c r="AT12">
        <f t="shared" si="16"/>
        <v>17.72123323180498</v>
      </c>
      <c r="AU12">
        <f t="shared" si="17"/>
        <v>-865.57157940307275</v>
      </c>
      <c r="AW12">
        <v>9</v>
      </c>
      <c r="AX12">
        <f>IF(Z12&gt;0, (R12*SUMPRODUCT(K12:$K$98, X12:$X$98)-K12*$AZ$3)/Z12, 0)</f>
        <v>16841.498259033182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2.2569180000000001E-3</v>
      </c>
      <c r="Q13" s="5">
        <f t="shared" si="29"/>
        <v>50</v>
      </c>
      <c r="R13">
        <f t="shared" si="0"/>
        <v>500000</v>
      </c>
      <c r="S13">
        <f t="shared" si="1"/>
        <v>17711.521598765339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15144.671589773832</v>
      </c>
      <c r="AC13">
        <f t="shared" si="2"/>
        <v>15731.821320903173</v>
      </c>
      <c r="AE13">
        <f t="shared" si="3"/>
        <v>0</v>
      </c>
      <c r="AF13">
        <f t="shared" si="4"/>
        <v>0</v>
      </c>
      <c r="AG13">
        <f t="shared" si="5"/>
        <v>-44.411264252981603</v>
      </c>
      <c r="AH13">
        <f t="shared" si="6"/>
        <v>-1014.7636923192415</v>
      </c>
      <c r="AI13">
        <f t="shared" si="7"/>
        <v>-1059.1749565722232</v>
      </c>
      <c r="AJ13">
        <f t="shared" si="8"/>
        <v>-587.14973112934058</v>
      </c>
      <c r="AK13">
        <f t="shared" si="30"/>
        <v>30.289343179547664</v>
      </c>
      <c r="AL13">
        <f t="shared" si="9"/>
        <v>-1616.0353445220162</v>
      </c>
      <c r="AN13">
        <f t="shared" si="10"/>
        <v>0</v>
      </c>
      <c r="AO13">
        <f t="shared" si="11"/>
        <v>0</v>
      </c>
      <c r="AP13">
        <f t="shared" si="12"/>
        <v>-22.438269081195909</v>
      </c>
      <c r="AQ13">
        <f t="shared" si="13"/>
        <v>-512.69742406755233</v>
      </c>
      <c r="AR13">
        <f t="shared" si="14"/>
        <v>-535.13569314874826</v>
      </c>
      <c r="AS13">
        <f t="shared" si="15"/>
        <v>-296.65049801295578</v>
      </c>
      <c r="AT13">
        <f t="shared" si="16"/>
        <v>15.303334502794481</v>
      </c>
      <c r="AU13">
        <f t="shared" si="17"/>
        <v>-816.48285665890955</v>
      </c>
      <c r="AW13">
        <v>10</v>
      </c>
      <c r="AX13">
        <f>IF(Z13&gt;0, (R13*SUMPRODUCT(K13:$K$98, X13:$X$98)-K13*$AZ$3)/Z13, 0)</f>
        <v>17711.521598765339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2.397513E-3</v>
      </c>
      <c r="Q14" s="5">
        <f t="shared" si="29"/>
        <v>50</v>
      </c>
      <c r="R14">
        <f t="shared" si="0"/>
        <v>500000</v>
      </c>
      <c r="S14">
        <f t="shared" si="1"/>
        <v>18539.047947646006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15731.821320903173</v>
      </c>
      <c r="AC14">
        <f t="shared" si="2"/>
        <v>16262.703146855269</v>
      </c>
      <c r="AE14">
        <f t="shared" si="3"/>
        <v>0</v>
      </c>
      <c r="AF14">
        <f t="shared" si="4"/>
        <v>0</v>
      </c>
      <c r="AG14">
        <f t="shared" si="5"/>
        <v>-43.860675027058832</v>
      </c>
      <c r="AH14">
        <f t="shared" si="6"/>
        <v>-1064.765833929587</v>
      </c>
      <c r="AI14">
        <f t="shared" si="7"/>
        <v>-1108.6265089566457</v>
      </c>
      <c r="AJ14">
        <f t="shared" si="8"/>
        <v>-530.88182595209582</v>
      </c>
      <c r="AK14">
        <f t="shared" si="30"/>
        <v>28.317278377625712</v>
      </c>
      <c r="AL14">
        <f t="shared" si="9"/>
        <v>-1611.1910565311159</v>
      </c>
      <c r="AN14">
        <f t="shared" si="10"/>
        <v>0</v>
      </c>
      <c r="AO14">
        <f t="shared" si="11"/>
        <v>0</v>
      </c>
      <c r="AP14">
        <f t="shared" si="12"/>
        <v>-21.06873012793714</v>
      </c>
      <c r="AQ14">
        <f t="shared" si="13"/>
        <v>-511.46645578689152</v>
      </c>
      <c r="AR14">
        <f t="shared" si="14"/>
        <v>-532.53518591482862</v>
      </c>
      <c r="AS14">
        <f t="shared" si="15"/>
        <v>-255.01217010250917</v>
      </c>
      <c r="AT14">
        <f t="shared" si="16"/>
        <v>13.602369223177746</v>
      </c>
      <c r="AU14">
        <f t="shared" si="17"/>
        <v>-773.94498679416006</v>
      </c>
      <c r="AW14">
        <v>11</v>
      </c>
      <c r="AX14">
        <f>IF(Z14&gt;0, (R14*SUMPRODUCT(K14:$K$98, X14:$X$98)-K14*$AZ$3)/Z14, 0)</f>
        <v>18539.047947646006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2.5466569999999999E-3</v>
      </c>
      <c r="Q15" s="5">
        <f t="shared" si="29"/>
        <v>50</v>
      </c>
      <c r="R15">
        <f t="shared" si="0"/>
        <v>500000</v>
      </c>
      <c r="S15">
        <f t="shared" si="1"/>
        <v>19377.823617426922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16262.703146855269</v>
      </c>
      <c r="AC15">
        <f t="shared" si="2"/>
        <v>16785.214283731249</v>
      </c>
      <c r="AE15">
        <f t="shared" si="3"/>
        <v>0</v>
      </c>
      <c r="AF15">
        <f t="shared" si="4"/>
        <v>0</v>
      </c>
      <c r="AG15">
        <f t="shared" si="5"/>
        <v>-43.310370181705856</v>
      </c>
      <c r="AH15">
        <f t="shared" si="6"/>
        <v>-1116.9809508238454</v>
      </c>
      <c r="AI15">
        <f t="shared" si="7"/>
        <v>-1160.2913210055513</v>
      </c>
      <c r="AJ15">
        <f t="shared" si="8"/>
        <v>-522.51113687598081</v>
      </c>
      <c r="AK15">
        <f t="shared" si="30"/>
        <v>66.677082902106605</v>
      </c>
      <c r="AL15">
        <f t="shared" si="9"/>
        <v>-1616.1253749794255</v>
      </c>
      <c r="AN15">
        <f t="shared" si="10"/>
        <v>0</v>
      </c>
      <c r="AO15">
        <f t="shared" si="11"/>
        <v>0</v>
      </c>
      <c r="AP15">
        <f t="shared" si="12"/>
        <v>-19.736635990509768</v>
      </c>
      <c r="AQ15">
        <f t="shared" si="13"/>
        <v>-509.01080600912633</v>
      </c>
      <c r="AR15">
        <f t="shared" si="14"/>
        <v>-528.74744199963607</v>
      </c>
      <c r="AS15">
        <f t="shared" si="15"/>
        <v>-238.10953511232441</v>
      </c>
      <c r="AT15">
        <f t="shared" si="16"/>
        <v>30.384901090127059</v>
      </c>
      <c r="AU15">
        <f t="shared" si="17"/>
        <v>-736.47207602183346</v>
      </c>
      <c r="AW15">
        <v>12</v>
      </c>
      <c r="AX15">
        <f>IF(Z15&gt;0, (R15*SUMPRODUCT(K15:$K$98, X15:$X$98)-K15*$AZ$3)/Z15, 0)</f>
        <v>19377.823617426922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3.8442260000000001E-3</v>
      </c>
      <c r="Q16" s="5">
        <f t="shared" si="29"/>
        <v>50</v>
      </c>
      <c r="R16">
        <f t="shared" si="0"/>
        <v>500000</v>
      </c>
      <c r="S16">
        <f t="shared" si="1"/>
        <v>20262.534840613444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16785.214283731249</v>
      </c>
      <c r="AC16">
        <f t="shared" si="2"/>
        <v>17308.569963947375</v>
      </c>
      <c r="AE16">
        <f t="shared" si="3"/>
        <v>0</v>
      </c>
      <c r="AF16">
        <f t="shared" si="4"/>
        <v>0</v>
      </c>
      <c r="AG16">
        <f t="shared" si="5"/>
        <v>-42.710771628766665</v>
      </c>
      <c r="AH16">
        <f t="shared" si="6"/>
        <v>-1664.9485112213838</v>
      </c>
      <c r="AI16">
        <f t="shared" si="7"/>
        <v>-1707.6592828501505</v>
      </c>
      <c r="AJ16">
        <f t="shared" si="8"/>
        <v>-523.35568021612562</v>
      </c>
      <c r="AK16">
        <f t="shared" si="30"/>
        <v>119.17502141449188</v>
      </c>
      <c r="AL16">
        <f t="shared" si="9"/>
        <v>-2111.8399416517846</v>
      </c>
      <c r="AN16">
        <f t="shared" si="10"/>
        <v>0</v>
      </c>
      <c r="AO16">
        <f t="shared" si="11"/>
        <v>0</v>
      </c>
      <c r="AP16">
        <f t="shared" si="12"/>
        <v>-18.41206843380704</v>
      </c>
      <c r="AQ16">
        <f t="shared" si="13"/>
        <v>-717.73804963819327</v>
      </c>
      <c r="AR16">
        <f t="shared" si="14"/>
        <v>-736.15011807200028</v>
      </c>
      <c r="AS16">
        <f t="shared" si="15"/>
        <v>-225.61195295452902</v>
      </c>
      <c r="AT16">
        <f t="shared" si="16"/>
        <v>51.374830428166774</v>
      </c>
      <c r="AU16">
        <f t="shared" si="17"/>
        <v>-910.38724059836272</v>
      </c>
      <c r="AW16">
        <v>13</v>
      </c>
      <c r="AX16">
        <f>IF(Z16&gt;0, (R16*SUMPRODUCT(K16:$K$98, X16:$X$98)-K16*$AZ$3)/Z16, 0)</f>
        <v>20262.534840613444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5.3300140000000001E-3</v>
      </c>
      <c r="Q17" s="5">
        <f t="shared" si="29"/>
        <v>50</v>
      </c>
      <c r="R17">
        <f t="shared" si="0"/>
        <v>500000</v>
      </c>
      <c r="S17">
        <f t="shared" si="1"/>
        <v>21013.824641634943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17308.569963947375</v>
      </c>
      <c r="AC17">
        <f t="shared" si="2"/>
        <v>17675.154445425895</v>
      </c>
      <c r="AE17">
        <f t="shared" si="3"/>
        <v>0</v>
      </c>
      <c r="AF17">
        <f t="shared" si="4"/>
        <v>0</v>
      </c>
      <c r="AG17">
        <f t="shared" si="5"/>
        <v>-42.05601490174687</v>
      </c>
      <c r="AH17">
        <f t="shared" si="6"/>
        <v>-2276.4901073212909</v>
      </c>
      <c r="AI17">
        <f t="shared" si="7"/>
        <v>-2318.5461222230379</v>
      </c>
      <c r="AJ17">
        <f t="shared" si="8"/>
        <v>-366.58448147851959</v>
      </c>
      <c r="AK17">
        <f t="shared" si="30"/>
        <v>238.85826550247378</v>
      </c>
      <c r="AL17">
        <f t="shared" si="9"/>
        <v>-2446.2723381990836</v>
      </c>
      <c r="AN17">
        <f t="shared" si="10"/>
        <v>0</v>
      </c>
      <c r="AO17">
        <f t="shared" si="11"/>
        <v>0</v>
      </c>
      <c r="AP17">
        <f t="shared" si="12"/>
        <v>-17.042499686922181</v>
      </c>
      <c r="AQ17">
        <f t="shared" si="13"/>
        <v>-922.50970597057301</v>
      </c>
      <c r="AR17">
        <f t="shared" si="14"/>
        <v>-939.55220565749528</v>
      </c>
      <c r="AS17">
        <f t="shared" si="15"/>
        <v>-148.55225644711999</v>
      </c>
      <c r="AT17">
        <f t="shared" si="16"/>
        <v>96.793334426833667</v>
      </c>
      <c r="AU17">
        <f t="shared" si="17"/>
        <v>-991.31112767778154</v>
      </c>
      <c r="AW17">
        <v>14</v>
      </c>
      <c r="AX17">
        <f>IF(Z17&gt;0, (R17*SUMPRODUCT(K17:$K$98, X17:$X$98)-K17*$AZ$3)/Z17, 0)</f>
        <v>21013.824641634943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6.9004050000000001E-3</v>
      </c>
      <c r="Q18" s="5">
        <f t="shared" si="29"/>
        <v>50</v>
      </c>
      <c r="R18">
        <f t="shared" si="0"/>
        <v>500000</v>
      </c>
      <c r="S18">
        <f t="shared" si="1"/>
        <v>21632.745262402121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17675.154445425895</v>
      </c>
      <c r="AC18">
        <f t="shared" si="2"/>
        <v>17888.225747843397</v>
      </c>
      <c r="AE18">
        <f t="shared" si="3"/>
        <v>0</v>
      </c>
      <c r="AF18">
        <f t="shared" si="4"/>
        <v>0</v>
      </c>
      <c r="AG18">
        <f t="shared" si="5"/>
        <v>-41.34525121722131</v>
      </c>
      <c r="AH18">
        <f t="shared" si="6"/>
        <v>-2902.0353550808859</v>
      </c>
      <c r="AI18">
        <f t="shared" si="7"/>
        <v>-2943.3806062981071</v>
      </c>
      <c r="AJ18">
        <f t="shared" si="8"/>
        <v>-213.07130241750201</v>
      </c>
      <c r="AK18">
        <f t="shared" si="30"/>
        <v>381.78333602119932</v>
      </c>
      <c r="AL18">
        <f t="shared" si="9"/>
        <v>-2774.6685726944097</v>
      </c>
      <c r="AN18">
        <f t="shared" si="10"/>
        <v>0</v>
      </c>
      <c r="AO18">
        <f t="shared" si="11"/>
        <v>0</v>
      </c>
      <c r="AP18">
        <f t="shared" si="12"/>
        <v>-15.635007969392332</v>
      </c>
      <c r="AQ18">
        <f t="shared" si="13"/>
        <v>-1097.4258123566278</v>
      </c>
      <c r="AR18">
        <f t="shared" si="14"/>
        <v>-1113.0608203260201</v>
      </c>
      <c r="AS18">
        <f t="shared" si="15"/>
        <v>-80.57446534413242</v>
      </c>
      <c r="AT18">
        <f t="shared" si="16"/>
        <v>144.37415000604301</v>
      </c>
      <c r="AU18">
        <f t="shared" si="17"/>
        <v>-1049.2611356641096</v>
      </c>
      <c r="AW18">
        <v>15</v>
      </c>
      <c r="AX18">
        <f>IF(Z18&gt;0, (R18*SUMPRODUCT(K18:$K$98, X18:$X$98)-K18*$AZ$3)/Z18, 0)</f>
        <v>21632.745262402121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8.6257439999999994E-3</v>
      </c>
      <c r="Q19" s="5">
        <f t="shared" si="29"/>
        <v>50</v>
      </c>
      <c r="R19">
        <f t="shared" si="0"/>
        <v>500000</v>
      </c>
      <c r="S19">
        <f t="shared" si="1"/>
        <v>22008.74307736531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17888.225747843397</v>
      </c>
      <c r="AC19">
        <f t="shared" si="2"/>
        <v>17860.167703231571</v>
      </c>
      <c r="AE19">
        <f t="shared" si="3"/>
        <v>0</v>
      </c>
      <c r="AF19">
        <f t="shared" si="4"/>
        <v>0</v>
      </c>
      <c r="AG19">
        <f t="shared" si="5"/>
        <v>-40.575165152433662</v>
      </c>
      <c r="AH19">
        <f t="shared" si="6"/>
        <v>-3566.3355261543943</v>
      </c>
      <c r="AI19">
        <f t="shared" si="7"/>
        <v>-3606.9106913068281</v>
      </c>
      <c r="AJ19">
        <f t="shared" si="8"/>
        <v>28.058044611825608</v>
      </c>
      <c r="AK19">
        <f t="shared" si="30"/>
        <v>398.90743417690777</v>
      </c>
      <c r="AL19">
        <f t="shared" si="9"/>
        <v>-3179.9452125180946</v>
      </c>
      <c r="AN19">
        <f t="shared" si="10"/>
        <v>0</v>
      </c>
      <c r="AO19">
        <f t="shared" si="11"/>
        <v>0</v>
      </c>
      <c r="AP19">
        <f t="shared" si="12"/>
        <v>-14.309236513584326</v>
      </c>
      <c r="AQ19">
        <f t="shared" si="13"/>
        <v>-1257.7037786248075</v>
      </c>
      <c r="AR19">
        <f t="shared" si="14"/>
        <v>-1272.0130151383917</v>
      </c>
      <c r="AS19">
        <f t="shared" si="15"/>
        <v>9.894949162892857</v>
      </c>
      <c r="AT19">
        <f t="shared" si="16"/>
        <v>140.67868365341897</v>
      </c>
      <c r="AU19">
        <f t="shared" si="17"/>
        <v>-1121.4393823220798</v>
      </c>
      <c r="AW19">
        <v>16</v>
      </c>
      <c r="AX19">
        <f>IF(Z19&gt;0, (R19*SUMPRODUCT(K19:$K$98, X19:$X$98)-K19*$AZ$3)/Z19, 0)</f>
        <v>22008.74307736531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1.0476563E-2</v>
      </c>
      <c r="Q20" s="5">
        <f t="shared" si="29"/>
        <v>50</v>
      </c>
      <c r="R20">
        <f t="shared" si="0"/>
        <v>500000</v>
      </c>
      <c r="S20">
        <f t="shared" si="1"/>
        <v>21844.923508601187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17860.167703231571</v>
      </c>
      <c r="AC20">
        <f t="shared" si="2"/>
        <v>17364.234889675768</v>
      </c>
      <c r="AE20">
        <f t="shared" si="3"/>
        <v>0</v>
      </c>
      <c r="AF20">
        <f t="shared" si="4"/>
        <v>0</v>
      </c>
      <c r="AG20">
        <f t="shared" si="5"/>
        <v>-39.744325226954444</v>
      </c>
      <c r="AH20">
        <f t="shared" si="6"/>
        <v>-4250.8827395487579</v>
      </c>
      <c r="AI20">
        <f t="shared" si="7"/>
        <v>-4290.6270647757119</v>
      </c>
      <c r="AJ20">
        <f t="shared" si="8"/>
        <v>495.93281355580257</v>
      </c>
      <c r="AK20">
        <f t="shared" si="30"/>
        <v>76.79872112389576</v>
      </c>
      <c r="AL20">
        <f t="shared" si="9"/>
        <v>-3717.8955300960138</v>
      </c>
      <c r="AN20">
        <f t="shared" si="10"/>
        <v>0</v>
      </c>
      <c r="AO20">
        <f t="shared" si="11"/>
        <v>0</v>
      </c>
      <c r="AP20">
        <f t="shared" si="12"/>
        <v>-13.294349360364237</v>
      </c>
      <c r="AQ20">
        <f t="shared" si="13"/>
        <v>-1421.9066472205873</v>
      </c>
      <c r="AR20">
        <f t="shared" si="14"/>
        <v>-1435.2009965809514</v>
      </c>
      <c r="AS20">
        <f t="shared" si="15"/>
        <v>165.88793607716863</v>
      </c>
      <c r="AT20">
        <f t="shared" si="16"/>
        <v>25.688925984276725</v>
      </c>
      <c r="AU20">
        <f t="shared" si="17"/>
        <v>-1243.624134519506</v>
      </c>
      <c r="AW20">
        <v>17</v>
      </c>
      <c r="AX20">
        <f>IF(Z20&gt;0, (R20*SUMPRODUCT(K20:$K$98, X20:$X$98)-K20*$AZ$3)/Z20, 0)</f>
        <v>21844.923508601187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1.2607808E-2</v>
      </c>
      <c r="Q21" s="5">
        <f t="shared" si="29"/>
        <v>50</v>
      </c>
      <c r="R21">
        <f t="shared" si="0"/>
        <v>500000</v>
      </c>
      <c r="S21">
        <f t="shared" si="1"/>
        <v>21406.051603190685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17364.234889675768</v>
      </c>
      <c r="AC21">
        <f t="shared" si="2"/>
        <v>16630.701056057114</v>
      </c>
      <c r="AE21">
        <f t="shared" si="3"/>
        <v>0</v>
      </c>
      <c r="AF21">
        <f t="shared" si="4"/>
        <v>0</v>
      </c>
      <c r="AG21">
        <f t="shared" si="5"/>
        <v>-38.845793153133897</v>
      </c>
      <c r="AH21">
        <f t="shared" si="6"/>
        <v>-5010.8882155099809</v>
      </c>
      <c r="AI21">
        <f t="shared" si="7"/>
        <v>-5049.7340086631148</v>
      </c>
      <c r="AJ21">
        <f t="shared" si="8"/>
        <v>733.53383361865417</v>
      </c>
      <c r="AK21">
        <f t="shared" si="30"/>
        <v>27.782775823481231</v>
      </c>
      <c r="AL21">
        <f t="shared" si="9"/>
        <v>-4288.417399220979</v>
      </c>
      <c r="AN21">
        <f t="shared" si="10"/>
        <v>0</v>
      </c>
      <c r="AO21">
        <f t="shared" si="11"/>
        <v>0</v>
      </c>
      <c r="AP21">
        <f t="shared" si="12"/>
        <v>-12.356212687847277</v>
      </c>
      <c r="AQ21">
        <f t="shared" si="13"/>
        <v>-1593.8817442030727</v>
      </c>
      <c r="AR21">
        <f t="shared" si="14"/>
        <v>-1606.2379568909198</v>
      </c>
      <c r="AS21">
        <f t="shared" si="15"/>
        <v>233.3251383539546</v>
      </c>
      <c r="AT21">
        <f t="shared" si="16"/>
        <v>8.8372474666801946</v>
      </c>
      <c r="AU21">
        <f t="shared" si="17"/>
        <v>-1364.0755710702849</v>
      </c>
      <c r="AW21">
        <v>18</v>
      </c>
      <c r="AX21">
        <f>IF(Z21&gt;0, (R21*SUMPRODUCT(K21:$K$98, X21:$X$98)-K21*$AZ$3)/Z21, 0)</f>
        <v>21406.051603190685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1.5033739000000001E-2</v>
      </c>
      <c r="Q22" s="5">
        <f t="shared" si="29"/>
        <v>50</v>
      </c>
      <c r="R22">
        <f t="shared" si="0"/>
        <v>500000</v>
      </c>
      <c r="S22">
        <f t="shared" si="1"/>
        <v>21019.018085351603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16630.701056057114</v>
      </c>
      <c r="AC22">
        <f t="shared" si="2"/>
        <v>15921.207403938841</v>
      </c>
      <c r="AE22">
        <f t="shared" si="3"/>
        <v>0</v>
      </c>
      <c r="AF22">
        <f t="shared" si="4"/>
        <v>0</v>
      </c>
      <c r="AG22">
        <f t="shared" si="5"/>
        <v>-37.873337706090361</v>
      </c>
      <c r="AH22">
        <f t="shared" si="6"/>
        <v>-5839.9751551220206</v>
      </c>
      <c r="AI22">
        <f t="shared" si="7"/>
        <v>-5877.8484928281114</v>
      </c>
      <c r="AJ22">
        <f t="shared" si="8"/>
        <v>709.49365211827353</v>
      </c>
      <c r="AK22">
        <f t="shared" si="30"/>
        <v>349.24472217719944</v>
      </c>
      <c r="AL22">
        <f t="shared" si="9"/>
        <v>-4819.1101185326388</v>
      </c>
      <c r="AN22">
        <f t="shared" si="10"/>
        <v>0</v>
      </c>
      <c r="AO22">
        <f t="shared" si="11"/>
        <v>0</v>
      </c>
      <c r="AP22">
        <f t="shared" si="12"/>
        <v>-11.248263757601514</v>
      </c>
      <c r="AQ22">
        <f t="shared" si="13"/>
        <v>-1734.4544965227306</v>
      </c>
      <c r="AR22">
        <f t="shared" si="14"/>
        <v>-1745.7027602803321</v>
      </c>
      <c r="AS22">
        <f t="shared" si="15"/>
        <v>210.71741274302761</v>
      </c>
      <c r="AT22">
        <f t="shared" si="16"/>
        <v>103.72459859453269</v>
      </c>
      <c r="AU22">
        <f t="shared" si="17"/>
        <v>-1431.2607489427721</v>
      </c>
      <c r="AW22">
        <v>19</v>
      </c>
      <c r="AX22">
        <f>IF(Z22&gt;0, (R22*SUMPRODUCT(K22:$K$98, X22:$X$98)-K22*$AZ$3)/Z22, 0)</f>
        <v>21019.018085351603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1.7719183999999999E-2</v>
      </c>
      <c r="Q23" s="5">
        <f t="shared" si="29"/>
        <v>50</v>
      </c>
      <c r="R23">
        <f t="shared" si="0"/>
        <v>500000</v>
      </c>
      <c r="S23">
        <f t="shared" si="1"/>
        <v>21075.310989374728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15921.207403938841</v>
      </c>
      <c r="AC23">
        <f t="shared" si="2"/>
        <v>15521.342583600417</v>
      </c>
      <c r="AE23">
        <f t="shared" si="3"/>
        <v>0</v>
      </c>
      <c r="AF23">
        <f t="shared" si="4"/>
        <v>0</v>
      </c>
      <c r="AG23">
        <f t="shared" si="5"/>
        <v>-36.823519689521106</v>
      </c>
      <c r="AH23">
        <f t="shared" si="6"/>
        <v>-6710.8463950835294</v>
      </c>
      <c r="AI23">
        <f t="shared" si="7"/>
        <v>-6747.6699147730506</v>
      </c>
      <c r="AJ23">
        <f t="shared" si="8"/>
        <v>399.86482033842367</v>
      </c>
      <c r="AK23">
        <f t="shared" si="30"/>
        <v>1114.484518275719</v>
      </c>
      <c r="AL23">
        <f t="shared" si="9"/>
        <v>-5233.3205761589079</v>
      </c>
      <c r="AN23">
        <f t="shared" si="10"/>
        <v>0</v>
      </c>
      <c r="AO23">
        <f t="shared" si="11"/>
        <v>0</v>
      </c>
      <c r="AP23">
        <f t="shared" si="12"/>
        <v>-9.7647063078785958</v>
      </c>
      <c r="AQ23">
        <f t="shared" si="13"/>
        <v>-1779.5540642988626</v>
      </c>
      <c r="AR23">
        <f t="shared" si="14"/>
        <v>-1789.3187706067411</v>
      </c>
      <c r="AS23">
        <f t="shared" si="15"/>
        <v>106.03447379226139</v>
      </c>
      <c r="AT23">
        <f t="shared" si="16"/>
        <v>295.53432418728903</v>
      </c>
      <c r="AU23">
        <f t="shared" si="17"/>
        <v>-1387.7499726271908</v>
      </c>
      <c r="AW23">
        <v>20</v>
      </c>
      <c r="AX23">
        <f>IF(Z23&gt;0, (R23*SUMPRODUCT(K23:$K$98, X23:$X$98)-K23*$AZ$3)/Z23, 0)</f>
        <v>21075.310989374728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2.0768709E-2</v>
      </c>
      <c r="Q24" s="5">
        <f t="shared" si="29"/>
        <v>50</v>
      </c>
      <c r="R24">
        <f t="shared" si="0"/>
        <v>500000</v>
      </c>
      <c r="S24">
        <f t="shared" si="1"/>
        <v>20920.669778677326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15521.342583600417</v>
      </c>
      <c r="AC24">
        <f t="shared" si="2"/>
        <v>14933.386444466114</v>
      </c>
      <c r="AE24">
        <f t="shared" si="3"/>
        <v>0</v>
      </c>
      <c r="AF24">
        <f t="shared" si="4"/>
        <v>0</v>
      </c>
      <c r="AG24">
        <f t="shared" si="5"/>
        <v>-35.690507527838463</v>
      </c>
      <c r="AH24">
        <f t="shared" si="6"/>
        <v>-7647.7696478743419</v>
      </c>
      <c r="AI24">
        <f t="shared" si="7"/>
        <v>-7683.4601554021801</v>
      </c>
      <c r="AJ24">
        <f t="shared" si="8"/>
        <v>587.95613913430316</v>
      </c>
      <c r="AK24">
        <f t="shared" si="30"/>
        <v>1086.4939808520294</v>
      </c>
      <c r="AL24">
        <f t="shared" si="9"/>
        <v>-6009.0100354158476</v>
      </c>
      <c r="AN24">
        <f t="shared" si="10"/>
        <v>0</v>
      </c>
      <c r="AO24">
        <f t="shared" si="11"/>
        <v>0</v>
      </c>
      <c r="AP24">
        <f t="shared" si="12"/>
        <v>-8.450231161625906</v>
      </c>
      <c r="AQ24">
        <f t="shared" si="13"/>
        <v>-1810.717355167812</v>
      </c>
      <c r="AR24">
        <f t="shared" si="14"/>
        <v>-1819.1675863294379</v>
      </c>
      <c r="AS24">
        <f t="shared" si="15"/>
        <v>139.20691054075482</v>
      </c>
      <c r="AT24">
        <f t="shared" si="16"/>
        <v>257.24277769806315</v>
      </c>
      <c r="AU24">
        <f t="shared" si="17"/>
        <v>-1422.7178980906199</v>
      </c>
      <c r="AW24">
        <v>21</v>
      </c>
      <c r="AX24">
        <f>IF(Z24&gt;0, (R24*SUMPRODUCT(K24:$K$98, X24:$X$98)-K24*$AZ$3)/Z24, 0)</f>
        <v>20920.669778677326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2.4225090000000001E-2</v>
      </c>
      <c r="Q25" s="5">
        <f t="shared" si="29"/>
        <v>50</v>
      </c>
      <c r="R25">
        <f t="shared" si="0"/>
        <v>500000</v>
      </c>
      <c r="S25">
        <f t="shared" si="1"/>
        <v>20578.77682587974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14933.386444466114</v>
      </c>
      <c r="AC25">
        <f t="shared" si="2"/>
        <v>14186.595808195229</v>
      </c>
      <c r="AE25">
        <f t="shared" si="3"/>
        <v>0</v>
      </c>
      <c r="AF25">
        <f t="shared" si="4"/>
        <v>0</v>
      </c>
      <c r="AG25">
        <f t="shared" si="5"/>
        <v>-34.468996695552512</v>
      </c>
      <c r="AH25">
        <f t="shared" si="6"/>
        <v>-8646.0575700756435</v>
      </c>
      <c r="AI25">
        <f t="shared" si="7"/>
        <v>-8680.5265667711956</v>
      </c>
      <c r="AJ25">
        <f t="shared" si="8"/>
        <v>746.79063627088544</v>
      </c>
      <c r="AK25">
        <f t="shared" si="30"/>
        <v>1045.3370511126282</v>
      </c>
      <c r="AL25">
        <f t="shared" si="9"/>
        <v>-6888.3988793876815</v>
      </c>
      <c r="AN25">
        <f t="shared" si="10"/>
        <v>0</v>
      </c>
      <c r="AO25">
        <f t="shared" si="11"/>
        <v>0</v>
      </c>
      <c r="AP25">
        <f t="shared" si="12"/>
        <v>-7.2866261067843334</v>
      </c>
      <c r="AQ25">
        <f t="shared" si="13"/>
        <v>-1827.746521528501</v>
      </c>
      <c r="AR25">
        <f t="shared" si="14"/>
        <v>-1835.0331476352853</v>
      </c>
      <c r="AS25">
        <f t="shared" si="15"/>
        <v>157.86894508756149</v>
      </c>
      <c r="AT25">
        <f t="shared" si="16"/>
        <v>220.98061960733062</v>
      </c>
      <c r="AU25">
        <f t="shared" si="17"/>
        <v>-1456.1835829403931</v>
      </c>
      <c r="AW25">
        <v>22</v>
      </c>
      <c r="AX25">
        <f>IF(Z25&gt;0, (R25*SUMPRODUCT(K25:$K$98, X25:$X$98)-K25*$AZ$3)/Z25, 0)</f>
        <v>20578.77682587974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2.7828815E-2</v>
      </c>
      <c r="Q26" s="5">
        <f t="shared" si="29"/>
        <v>50</v>
      </c>
      <c r="R26">
        <f t="shared" si="0"/>
        <v>500000</v>
      </c>
      <c r="S26">
        <f t="shared" si="1"/>
        <v>20064.455904398186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14186.595808195229</v>
      </c>
      <c r="AC26">
        <f t="shared" si="2"/>
        <v>13308.783857110415</v>
      </c>
      <c r="AE26">
        <f t="shared" si="3"/>
        <v>0</v>
      </c>
      <c r="AF26">
        <f t="shared" si="4"/>
        <v>0</v>
      </c>
      <c r="AG26">
        <f t="shared" si="5"/>
        <v>-33.165075396320844</v>
      </c>
      <c r="AH26">
        <f t="shared" si="6"/>
        <v>-9592.3133227614217</v>
      </c>
      <c r="AI26">
        <f t="shared" si="7"/>
        <v>-9625.478398157742</v>
      </c>
      <c r="AJ26">
        <f t="shared" si="8"/>
        <v>877.8119510848137</v>
      </c>
      <c r="AK26">
        <f t="shared" si="30"/>
        <v>993.06170657366613</v>
      </c>
      <c r="AL26">
        <f t="shared" si="9"/>
        <v>-7754.6047404992623</v>
      </c>
      <c r="AN26">
        <f t="shared" si="10"/>
        <v>0</v>
      </c>
      <c r="AO26">
        <f t="shared" si="11"/>
        <v>0</v>
      </c>
      <c r="AP26">
        <f t="shared" si="12"/>
        <v>-6.2598050676934092</v>
      </c>
      <c r="AQ26">
        <f t="shared" si="13"/>
        <v>-1810.5193741059952</v>
      </c>
      <c r="AR26">
        <f t="shared" si="14"/>
        <v>-1816.7791791736886</v>
      </c>
      <c r="AS26">
        <f t="shared" si="15"/>
        <v>165.68428186031304</v>
      </c>
      <c r="AT26">
        <f t="shared" si="16"/>
        <v>187.43731558142974</v>
      </c>
      <c r="AU26">
        <f t="shared" si="17"/>
        <v>-1463.6575817319458</v>
      </c>
      <c r="AW26">
        <v>23</v>
      </c>
      <c r="AX26">
        <f>IF(Z26&gt;0, (R26*SUMPRODUCT(K26:$K$98, X26:$X$98)-K26*$AZ$3)/Z26, 0)</f>
        <v>20064.455904398186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3.1684449000000003E-2</v>
      </c>
      <c r="Q27" s="5">
        <f t="shared" si="29"/>
        <v>50</v>
      </c>
      <c r="R27">
        <f t="shared" si="0"/>
        <v>500000</v>
      </c>
      <c r="S27">
        <f t="shared" si="1"/>
        <v>19423.233837165139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13308.783857110415</v>
      </c>
      <c r="AC27">
        <f t="shared" si="2"/>
        <v>12346.420349471995</v>
      </c>
      <c r="AE27">
        <f t="shared" si="3"/>
        <v>0</v>
      </c>
      <c r="AF27">
        <f t="shared" si="4"/>
        <v>0</v>
      </c>
      <c r="AG27">
        <f t="shared" si="5"/>
        <v>-31.782607502381747</v>
      </c>
      <c r="AH27">
        <f t="shared" si="6"/>
        <v>-10508.171399758827</v>
      </c>
      <c r="AI27">
        <f t="shared" si="7"/>
        <v>-10539.954007261209</v>
      </c>
      <c r="AJ27">
        <f t="shared" si="8"/>
        <v>962.36350763841983</v>
      </c>
      <c r="AK27">
        <f t="shared" si="30"/>
        <v>931.6148699977291</v>
      </c>
      <c r="AL27">
        <f t="shared" si="9"/>
        <v>-8645.9756296250598</v>
      </c>
      <c r="AN27">
        <f t="shared" si="10"/>
        <v>0</v>
      </c>
      <c r="AO27">
        <f t="shared" si="11"/>
        <v>0</v>
      </c>
      <c r="AP27">
        <f t="shared" si="12"/>
        <v>-5.356132627320715</v>
      </c>
      <c r="AQ27">
        <f t="shared" si="13"/>
        <v>-1770.8792358685123</v>
      </c>
      <c r="AR27">
        <f t="shared" si="14"/>
        <v>-1776.2353684958332</v>
      </c>
      <c r="AS27">
        <f t="shared" si="15"/>
        <v>162.18136231329268</v>
      </c>
      <c r="AT27">
        <f t="shared" si="16"/>
        <v>156.99947843857839</v>
      </c>
      <c r="AU27">
        <f t="shared" si="17"/>
        <v>-1457.0545277439621</v>
      </c>
      <c r="AW27">
        <v>24</v>
      </c>
      <c r="AX27">
        <f>IF(Z27&gt;0, (R27*SUMPRODUCT(K27:$K$98, X27:$X$98)-K27*$AZ$3)/Z27, 0)</f>
        <v>19423.233837165139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3.5933631000000001E-2</v>
      </c>
      <c r="Q28" s="5">
        <f t="shared" si="29"/>
        <v>50</v>
      </c>
      <c r="R28">
        <f t="shared" si="0"/>
        <v>500000</v>
      </c>
      <c r="S28">
        <f t="shared" si="1"/>
        <v>18687.017988402898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12346.420349471995</v>
      </c>
      <c r="AC28">
        <f t="shared" si="2"/>
        <v>11332.823137235244</v>
      </c>
      <c r="AE28">
        <f t="shared" si="3"/>
        <v>0</v>
      </c>
      <c r="AF28">
        <f t="shared" si="4"/>
        <v>0</v>
      </c>
      <c r="AG28">
        <f t="shared" si="5"/>
        <v>-30.322716937149512</v>
      </c>
      <c r="AH28">
        <f t="shared" si="6"/>
        <v>-11420.644902084174</v>
      </c>
      <c r="AI28">
        <f t="shared" si="7"/>
        <v>-11450.967619021323</v>
      </c>
      <c r="AJ28">
        <f t="shared" si="8"/>
        <v>1013.5972122367511</v>
      </c>
      <c r="AK28">
        <f t="shared" si="30"/>
        <v>864.24942446303976</v>
      </c>
      <c r="AL28">
        <f t="shared" si="9"/>
        <v>-9573.1209823215322</v>
      </c>
      <c r="AN28">
        <f t="shared" si="10"/>
        <v>0</v>
      </c>
      <c r="AO28">
        <f t="shared" si="11"/>
        <v>0</v>
      </c>
      <c r="AP28">
        <f t="shared" si="12"/>
        <v>-4.562594649669915</v>
      </c>
      <c r="AQ28">
        <f t="shared" si="13"/>
        <v>-1718.4401197964562</v>
      </c>
      <c r="AR28">
        <f t="shared" si="14"/>
        <v>-1723.002714446126</v>
      </c>
      <c r="AS28">
        <f t="shared" si="15"/>
        <v>152.51381421583395</v>
      </c>
      <c r="AT28">
        <f t="shared" si="16"/>
        <v>130.04177060414992</v>
      </c>
      <c r="AU28">
        <f t="shared" si="17"/>
        <v>-1440.4471296261422</v>
      </c>
      <c r="AW28">
        <v>25</v>
      </c>
      <c r="AX28">
        <f>IF(Z28&gt;0, (R28*SUMPRODUCT(K28:$K$98, X28:$X$98)-K28*$AZ$3)/Z28, 0)</f>
        <v>18687.017988402898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4.1016489000000003E-2</v>
      </c>
      <c r="Q29" s="5">
        <f t="shared" si="29"/>
        <v>50</v>
      </c>
      <c r="R29">
        <f t="shared" si="0"/>
        <v>500000</v>
      </c>
      <c r="S29">
        <f t="shared" si="1"/>
        <v>17880.549914204483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11332.823137235244</v>
      </c>
      <c r="AC29">
        <f t="shared" si="2"/>
        <v>10290.527681395713</v>
      </c>
      <c r="AE29">
        <f t="shared" si="3"/>
        <v>0</v>
      </c>
      <c r="AF29">
        <f t="shared" si="4"/>
        <v>0</v>
      </c>
      <c r="AG29">
        <f t="shared" si="5"/>
        <v>-28.77575838207531</v>
      </c>
      <c r="AH29">
        <f t="shared" si="6"/>
        <v>-12437.313857027068</v>
      </c>
      <c r="AI29">
        <f t="shared" si="7"/>
        <v>-12466.089615409142</v>
      </c>
      <c r="AJ29">
        <f t="shared" si="8"/>
        <v>1042.2954558395304</v>
      </c>
      <c r="AK29">
        <f t="shared" si="30"/>
        <v>793.29761960646715</v>
      </c>
      <c r="AL29">
        <f t="shared" si="9"/>
        <v>-10630.496539963146</v>
      </c>
      <c r="AN29">
        <f t="shared" si="10"/>
        <v>0</v>
      </c>
      <c r="AO29">
        <f t="shared" si="11"/>
        <v>0</v>
      </c>
      <c r="AP29">
        <f t="shared" si="12"/>
        <v>-3.8659170445656881</v>
      </c>
      <c r="AQ29">
        <f t="shared" si="13"/>
        <v>-1670.9072612468296</v>
      </c>
      <c r="AR29">
        <f t="shared" si="14"/>
        <v>-1674.7731782913952</v>
      </c>
      <c r="AS29">
        <f t="shared" si="15"/>
        <v>140.02855162675303</v>
      </c>
      <c r="AT29">
        <f t="shared" si="16"/>
        <v>106.57661036521566</v>
      </c>
      <c r="AU29">
        <f t="shared" si="17"/>
        <v>-1428.1680162994267</v>
      </c>
      <c r="AW29">
        <v>26</v>
      </c>
      <c r="AX29">
        <f>IF(Z29&gt;0, (R29*SUMPRODUCT(K29:$K$98, X29:$X$98)-K29*$AZ$3)/Z29, 0)</f>
        <v>17880.549914204483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4.6435859000000003E-2</v>
      </c>
      <c r="Q30" s="5">
        <f t="shared" si="29"/>
        <v>50</v>
      </c>
      <c r="R30">
        <f t="shared" si="0"/>
        <v>500000</v>
      </c>
      <c r="S30">
        <f t="shared" si="1"/>
        <v>16984.748586758815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10290.527681395713</v>
      </c>
      <c r="AC30">
        <f t="shared" si="2"/>
        <v>9223.3210129675736</v>
      </c>
      <c r="AE30">
        <f t="shared" si="3"/>
        <v>0</v>
      </c>
      <c r="AF30">
        <f t="shared" si="4"/>
        <v>0</v>
      </c>
      <c r="AG30">
        <f t="shared" si="5"/>
        <v>-27.151773739406444</v>
      </c>
      <c r="AH30">
        <f t="shared" si="6"/>
        <v>-13362.270588481175</v>
      </c>
      <c r="AI30">
        <f t="shared" si="7"/>
        <v>-13389.422362220581</v>
      </c>
      <c r="AJ30">
        <f t="shared" si="8"/>
        <v>1067.2066684281399</v>
      </c>
      <c r="AK30">
        <f t="shared" si="30"/>
        <v>720.33693769770002</v>
      </c>
      <c r="AL30">
        <f t="shared" si="9"/>
        <v>-11601.87875609474</v>
      </c>
      <c r="AN30">
        <f t="shared" si="10"/>
        <v>0</v>
      </c>
      <c r="AO30">
        <f t="shared" si="11"/>
        <v>0</v>
      </c>
      <c r="AP30">
        <f t="shared" si="12"/>
        <v>-3.2569113351186449</v>
      </c>
      <c r="AQ30">
        <f t="shared" si="13"/>
        <v>-1602.8319534566879</v>
      </c>
      <c r="AR30">
        <f t="shared" si="14"/>
        <v>-1606.0888647918064</v>
      </c>
      <c r="AS30">
        <f t="shared" si="15"/>
        <v>128.01364392165848</v>
      </c>
      <c r="AT30">
        <f t="shared" si="16"/>
        <v>86.405903349413336</v>
      </c>
      <c r="AU30">
        <f t="shared" si="17"/>
        <v>-1391.6693175207345</v>
      </c>
      <c r="AW30">
        <v>27</v>
      </c>
      <c r="AX30">
        <f>IF(Z30&gt;0, (R30*SUMPRODUCT(K30:$K$98, X30:$X$98)-K30*$AZ$3)/Z30, 0)</f>
        <v>16984.748586758815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5.1834316999999998E-2</v>
      </c>
      <c r="Q31" s="5">
        <f t="shared" si="29"/>
        <v>50</v>
      </c>
      <c r="R31">
        <f t="shared" si="0"/>
        <v>500000</v>
      </c>
      <c r="S31">
        <f t="shared" si="1"/>
        <v>16016.078861253734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9223.3210129675736</v>
      </c>
      <c r="AC31">
        <f t="shared" si="2"/>
        <v>8159.507445956142</v>
      </c>
      <c r="AE31">
        <f t="shared" si="3"/>
        <v>0</v>
      </c>
      <c r="AF31">
        <f t="shared" si="4"/>
        <v>0</v>
      </c>
      <c r="AG31">
        <f t="shared" si="5"/>
        <v>-25.472862354891706</v>
      </c>
      <c r="AH31">
        <f t="shared" si="6"/>
        <v>-14073.936471206689</v>
      </c>
      <c r="AI31">
        <f t="shared" si="7"/>
        <v>-14099.40933356158</v>
      </c>
      <c r="AJ31">
        <f t="shared" si="8"/>
        <v>1063.8135670114316</v>
      </c>
      <c r="AK31">
        <f t="shared" si="30"/>
        <v>645.63247090773018</v>
      </c>
      <c r="AL31">
        <f t="shared" si="9"/>
        <v>-12389.963295642418</v>
      </c>
      <c r="AN31">
        <f t="shared" si="10"/>
        <v>0</v>
      </c>
      <c r="AO31">
        <f t="shared" si="11"/>
        <v>0</v>
      </c>
      <c r="AP31">
        <f t="shared" si="12"/>
        <v>-2.7281450421268079</v>
      </c>
      <c r="AQ31">
        <f t="shared" si="13"/>
        <v>-1507.3194159413665</v>
      </c>
      <c r="AR31">
        <f t="shared" si="14"/>
        <v>-1510.0475609834932</v>
      </c>
      <c r="AS31">
        <f t="shared" si="15"/>
        <v>113.93449499922954</v>
      </c>
      <c r="AT31">
        <f t="shared" si="16"/>
        <v>69.14727524544395</v>
      </c>
      <c r="AU31">
        <f t="shared" si="17"/>
        <v>-1326.9657907388196</v>
      </c>
      <c r="AW31">
        <v>28</v>
      </c>
      <c r="AX31">
        <f>IF(Z31&gt;0, (R31*SUMPRODUCT(K31:$K$98, X31:$X$98)-K31*$AZ$3)/Z31, 0)</f>
        <v>16016.078861253734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5.7772715000000002E-2</v>
      </c>
      <c r="Q32" s="5">
        <f t="shared" si="29"/>
        <v>50</v>
      </c>
      <c r="R32">
        <f t="shared" si="0"/>
        <v>500000</v>
      </c>
      <c r="S32">
        <f t="shared" si="1"/>
        <v>15020.014008959173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8159.507445956142</v>
      </c>
      <c r="AC32">
        <f t="shared" si="2"/>
        <v>7133.45444648376</v>
      </c>
      <c r="AE32">
        <f t="shared" si="3"/>
        <v>0</v>
      </c>
      <c r="AF32">
        <f t="shared" si="4"/>
        <v>0</v>
      </c>
      <c r="AG32">
        <f t="shared" si="5"/>
        <v>-23.746497314279402</v>
      </c>
      <c r="AH32">
        <f t="shared" si="6"/>
        <v>-14716.364170633875</v>
      </c>
      <c r="AI32">
        <f t="shared" si="7"/>
        <v>-14740.110667948155</v>
      </c>
      <c r="AJ32">
        <f t="shared" si="8"/>
        <v>1026.052999472382</v>
      </c>
      <c r="AK32">
        <f t="shared" si="30"/>
        <v>571.16552121692996</v>
      </c>
      <c r="AL32">
        <f t="shared" si="9"/>
        <v>-13142.892147258843</v>
      </c>
      <c r="AN32">
        <f t="shared" si="10"/>
        <v>0</v>
      </c>
      <c r="AO32">
        <f t="shared" si="11"/>
        <v>0</v>
      </c>
      <c r="AP32">
        <f t="shared" si="12"/>
        <v>-2.2707600408107895</v>
      </c>
      <c r="AQ32">
        <f t="shared" si="13"/>
        <v>-1407.2530892629916</v>
      </c>
      <c r="AR32">
        <f t="shared" si="14"/>
        <v>-1409.5238493038023</v>
      </c>
      <c r="AS32">
        <f t="shared" si="15"/>
        <v>98.116371442911543</v>
      </c>
      <c r="AT32">
        <f t="shared" si="16"/>
        <v>54.617732674551675</v>
      </c>
      <c r="AU32">
        <f t="shared" si="17"/>
        <v>-1256.7897451863391</v>
      </c>
      <c r="AW32">
        <v>29</v>
      </c>
      <c r="AX32">
        <f>IF(Z32&gt;0, (R32*SUMPRODUCT(K32:$K$98, X32:$X$98)-K32*$AZ$3)/Z32, 0)</f>
        <v>15020.014008959173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6.4089452000000005E-2</v>
      </c>
      <c r="Q33" s="5">
        <f t="shared" si="29"/>
        <v>50</v>
      </c>
      <c r="R33">
        <f t="shared" si="0"/>
        <v>500000</v>
      </c>
      <c r="S33">
        <f t="shared" si="1"/>
        <v>13998.877659927242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7133.45444648376</v>
      </c>
      <c r="AC33">
        <f t="shared" si="2"/>
        <v>6155.9035147823561</v>
      </c>
      <c r="AE33">
        <f t="shared" si="3"/>
        <v>0</v>
      </c>
      <c r="AF33">
        <f t="shared" si="4"/>
        <v>0</v>
      </c>
      <c r="AG33">
        <f t="shared" si="5"/>
        <v>-21.987132341344967</v>
      </c>
      <c r="AH33">
        <f t="shared" si="6"/>
        <v>-15218.999997916388</v>
      </c>
      <c r="AI33">
        <f t="shared" si="7"/>
        <v>-15240.987130257732</v>
      </c>
      <c r="AJ33">
        <f t="shared" si="8"/>
        <v>977.5509317014039</v>
      </c>
      <c r="AK33">
        <f t="shared" si="30"/>
        <v>499.34181125386323</v>
      </c>
      <c r="AL33">
        <f t="shared" si="9"/>
        <v>-13764.094387302464</v>
      </c>
      <c r="AN33">
        <f t="shared" si="10"/>
        <v>0</v>
      </c>
      <c r="AO33">
        <f t="shared" si="11"/>
        <v>0</v>
      </c>
      <c r="AP33">
        <f t="shared" si="12"/>
        <v>-1.8772506015746608</v>
      </c>
      <c r="AQ33">
        <f t="shared" si="13"/>
        <v>-1299.390773563046</v>
      </c>
      <c r="AR33">
        <f t="shared" si="14"/>
        <v>-1301.2680241646206</v>
      </c>
      <c r="AS33">
        <f t="shared" si="15"/>
        <v>83.462820258536539</v>
      </c>
      <c r="AT33">
        <f t="shared" si="16"/>
        <v>42.633559529953452</v>
      </c>
      <c r="AU33">
        <f t="shared" si="17"/>
        <v>-1175.1716443761304</v>
      </c>
      <c r="AW33">
        <v>30</v>
      </c>
      <c r="AX33">
        <f>IF(Z33&gt;0, (R33*SUMPRODUCT(K33:$K$98, X33:$X$98)-K33*$AZ$3)/Z33, 0)</f>
        <v>13998.877659927242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7.1121990999999996E-2</v>
      </c>
      <c r="Q34" s="5">
        <f t="shared" si="29"/>
        <v>50</v>
      </c>
      <c r="R34">
        <f t="shared" si="0"/>
        <v>500000</v>
      </c>
      <c r="S34">
        <f t="shared" si="1"/>
        <v>12968.48901390844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6155.9035147823561</v>
      </c>
      <c r="AC34">
        <f t="shared" si="2"/>
        <v>5240.1753818993002</v>
      </c>
      <c r="AE34">
        <f t="shared" si="3"/>
        <v>0</v>
      </c>
      <c r="AF34">
        <f t="shared" si="4"/>
        <v>0</v>
      </c>
      <c r="AG34">
        <f t="shared" si="5"/>
        <v>-20.203492389434572</v>
      </c>
      <c r="AH34">
        <f t="shared" si="6"/>
        <v>-15637.686284969455</v>
      </c>
      <c r="AI34">
        <f t="shared" si="7"/>
        <v>-15657.889777358891</v>
      </c>
      <c r="AJ34">
        <f t="shared" si="8"/>
        <v>915.72813288305588</v>
      </c>
      <c r="AK34">
        <f t="shared" si="30"/>
        <v>430.91324603476494</v>
      </c>
      <c r="AL34">
        <f t="shared" si="9"/>
        <v>-14311.24839844107</v>
      </c>
      <c r="AN34">
        <f t="shared" si="10"/>
        <v>0</v>
      </c>
      <c r="AO34">
        <f t="shared" si="11"/>
        <v>0</v>
      </c>
      <c r="AP34">
        <f t="shared" si="12"/>
        <v>-1.5401466921151576</v>
      </c>
      <c r="AQ34">
        <f t="shared" si="13"/>
        <v>-1192.0875034815856</v>
      </c>
      <c r="AR34">
        <f t="shared" si="14"/>
        <v>-1193.6276501737009</v>
      </c>
      <c r="AS34">
        <f t="shared" si="15"/>
        <v>69.807517806880469</v>
      </c>
      <c r="AT34">
        <f t="shared" si="16"/>
        <v>32.849251885585616</v>
      </c>
      <c r="AU34">
        <f t="shared" si="17"/>
        <v>-1090.9708804812349</v>
      </c>
      <c r="AW34">
        <v>31</v>
      </c>
      <c r="AX34">
        <f>IF(Z34&gt;0, (R34*SUMPRODUCT(K34:$K$98, X34:$X$98)-K34*$AZ$3)/Z34, 0)</f>
        <v>12968.48901390844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7.9233461000000005E-2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11930.666217650802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5240.1753818993002</v>
      </c>
      <c r="AC35">
        <f t="shared" ref="AC35:AC66" si="33">S35*Z35</f>
        <v>4390.6438075962742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-18.400664839238164</v>
      </c>
      <c r="AH35">
        <f t="shared" ref="AH35:AH66" si="37">-X35*R35</f>
        <v>-16007.92626302061</v>
      </c>
      <c r="AI35">
        <f t="shared" ref="AI35:AI66" si="38">SUM(AE35:AH35)</f>
        <v>-16026.326927859849</v>
      </c>
      <c r="AJ35">
        <f t="shared" ref="AJ35:AJ66" si="39">AB35-AC35</f>
        <v>849.53157430302599</v>
      </c>
      <c r="AK35">
        <f t="shared" si="30"/>
        <v>366.81227673295103</v>
      </c>
      <c r="AL35">
        <f t="shared" ref="AL35:AL66" si="40">SUM(AI35:AK35)</f>
        <v>-14809.983076823872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-1.2524232788660898</v>
      </c>
      <c r="AQ35">
        <f t="shared" ref="AQ35:AQ66" si="44">AH35*$K35</f>
        <v>-1089.563864857012</v>
      </c>
      <c r="AR35">
        <f t="shared" ref="AR35:AR66" si="45">AI35*$K35</f>
        <v>-1090.8162881358783</v>
      </c>
      <c r="AS35">
        <f t="shared" ref="AS35:AS66" si="46">AJ35*$K35</f>
        <v>57.822536798780057</v>
      </c>
      <c r="AT35">
        <f t="shared" ref="AT35:AT66" si="47">AK35*$K35</f>
        <v>24.96671932062856</v>
      </c>
      <c r="AU35">
        <f t="shared" ref="AU35:AU66" si="48">AL35*$K35</f>
        <v>-1008.0270320164695</v>
      </c>
      <c r="AW35">
        <v>32</v>
      </c>
      <c r="AX35">
        <f>IF(Z35&gt;0, (R35*SUMPRODUCT(K35:$K$98, X35:$X$98)-K35*$AZ$3)/Z35, 0)</f>
        <v>11930.666217650802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8.7905784000000001E-2</v>
      </c>
      <c r="Q36" s="5">
        <f t="shared" si="29"/>
        <v>50</v>
      </c>
      <c r="R36">
        <f t="shared" si="31"/>
        <v>500000</v>
      </c>
      <c r="S36">
        <f t="shared" si="32"/>
        <v>10864.824629569905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4390.6438075962742</v>
      </c>
      <c r="AC36">
        <f t="shared" si="33"/>
        <v>3606.9334509344076</v>
      </c>
      <c r="AE36">
        <f t="shared" si="34"/>
        <v>0</v>
      </c>
      <c r="AF36">
        <f t="shared" si="35"/>
        <v>0</v>
      </c>
      <c r="AG36">
        <f t="shared" si="36"/>
        <v>-16.599133322031317</v>
      </c>
      <c r="AH36">
        <f t="shared" si="37"/>
        <v>-16175.248688144649</v>
      </c>
      <c r="AI36">
        <f t="shared" si="38"/>
        <v>-16191.847821466681</v>
      </c>
      <c r="AJ36">
        <f t="shared" si="39"/>
        <v>783.71035666186663</v>
      </c>
      <c r="AK36">
        <f t="shared" si="30"/>
        <v>307.34506653173923</v>
      </c>
      <c r="AL36">
        <f t="shared" si="40"/>
        <v>-15100.792398273075</v>
      </c>
      <c r="AN36">
        <f t="shared" si="41"/>
        <v>0</v>
      </c>
      <c r="AO36">
        <f t="shared" si="42"/>
        <v>0</v>
      </c>
      <c r="AP36">
        <f t="shared" si="43"/>
        <v>-1.008753389150763</v>
      </c>
      <c r="AQ36">
        <f t="shared" si="44"/>
        <v>-982.99330561227021</v>
      </c>
      <c r="AR36">
        <f t="shared" si="45"/>
        <v>-984.00205900142089</v>
      </c>
      <c r="AS36">
        <f t="shared" si="46"/>
        <v>47.627214207980423</v>
      </c>
      <c r="AT36">
        <f t="shared" si="47"/>
        <v>18.677805129208888</v>
      </c>
      <c r="AU36">
        <f t="shared" si="48"/>
        <v>-917.69703966423162</v>
      </c>
      <c r="AW36">
        <v>33</v>
      </c>
      <c r="AX36">
        <f>IF(Z36&gt;0, (R36*SUMPRODUCT(K36:$K$98, X36:$X$98)-K36*$AZ$3)/Z36, 0)</f>
        <v>10864.824629569905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9.7118048999999998E-2</v>
      </c>
      <c r="Q37" s="5">
        <f t="shared" ref="Q37:Q68" si="60">$C$8</f>
        <v>50</v>
      </c>
      <c r="R37">
        <f t="shared" si="31"/>
        <v>500000</v>
      </c>
      <c r="S37">
        <f t="shared" si="32"/>
        <v>9773.3305018616611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3606.9334509344076</v>
      </c>
      <c r="AC37">
        <f t="shared" si="33"/>
        <v>2897.0236347820887</v>
      </c>
      <c r="AE37">
        <f t="shared" si="34"/>
        <v>0</v>
      </c>
      <c r="AF37">
        <f t="shared" si="35"/>
        <v>0</v>
      </c>
      <c r="AG37">
        <f t="shared" si="36"/>
        <v>-14.821066545484433</v>
      </c>
      <c r="AH37">
        <f t="shared" si="37"/>
        <v>-16120.754433265702</v>
      </c>
      <c r="AI37">
        <f t="shared" si="38"/>
        <v>-16135.575499811186</v>
      </c>
      <c r="AJ37">
        <f t="shared" si="39"/>
        <v>709.90981615231885</v>
      </c>
      <c r="AK37">
        <f t="shared" si="30"/>
        <v>252.48534156540856</v>
      </c>
      <c r="AL37">
        <f t="shared" si="40"/>
        <v>-15173.180342093458</v>
      </c>
      <c r="AN37">
        <f t="shared" si="41"/>
        <v>0</v>
      </c>
      <c r="AO37">
        <f t="shared" si="42"/>
        <v>0</v>
      </c>
      <c r="AP37">
        <f t="shared" si="43"/>
        <v>-0.80419436980606729</v>
      </c>
      <c r="AQ37">
        <f t="shared" si="44"/>
        <v>-874.71572389696303</v>
      </c>
      <c r="AR37">
        <f t="shared" si="45"/>
        <v>-875.51991826676908</v>
      </c>
      <c r="AS37">
        <f t="shared" si="46"/>
        <v>38.519864644538295</v>
      </c>
      <c r="AT37">
        <f t="shared" si="47"/>
        <v>13.699910834509158</v>
      </c>
      <c r="AU37">
        <f t="shared" si="48"/>
        <v>-823.3001427877216</v>
      </c>
      <c r="AW37">
        <v>34</v>
      </c>
      <c r="AX37">
        <f>IF(Z37&gt;0, (R37*SUMPRODUCT(K37:$K$98, X37:$X$98)-K37*$AZ$3)/Z37, 0)</f>
        <v>9773.3305018616611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0.107494799</v>
      </c>
      <c r="Q38" s="5">
        <f t="shared" si="60"/>
        <v>50</v>
      </c>
      <c r="R38">
        <f t="shared" si="31"/>
        <v>500000</v>
      </c>
      <c r="S38">
        <f t="shared" si="32"/>
        <v>8662.8055131262809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2897.0236347820887</v>
      </c>
      <c r="AC38">
        <f t="shared" si="33"/>
        <v>2266.1324550457966</v>
      </c>
      <c r="AE38">
        <f t="shared" si="34"/>
        <v>0</v>
      </c>
      <c r="AF38">
        <f t="shared" si="35"/>
        <v>0</v>
      </c>
      <c r="AG38">
        <f t="shared" si="36"/>
        <v>-13.079668310757114</v>
      </c>
      <c r="AH38">
        <f t="shared" si="37"/>
        <v>-15931.875692724734</v>
      </c>
      <c r="AI38">
        <f t="shared" si="38"/>
        <v>-15944.955361035491</v>
      </c>
      <c r="AJ38">
        <f t="shared" si="39"/>
        <v>630.89117973629209</v>
      </c>
      <c r="AK38">
        <f t="shared" si="30"/>
        <v>202.79165443474622</v>
      </c>
      <c r="AL38">
        <f t="shared" si="40"/>
        <v>-15111.272526864452</v>
      </c>
      <c r="AN38">
        <f t="shared" si="41"/>
        <v>0</v>
      </c>
      <c r="AO38">
        <f t="shared" si="42"/>
        <v>0</v>
      </c>
      <c r="AP38">
        <f t="shared" si="43"/>
        <v>-0.6336658160435461</v>
      </c>
      <c r="AQ38">
        <f t="shared" si="44"/>
        <v>-771.84564410031135</v>
      </c>
      <c r="AR38">
        <f t="shared" si="45"/>
        <v>-772.47930991635485</v>
      </c>
      <c r="AS38">
        <f t="shared" si="46"/>
        <v>30.564549860449191</v>
      </c>
      <c r="AT38">
        <f t="shared" si="47"/>
        <v>9.8245717048138168</v>
      </c>
      <c r="AU38">
        <f t="shared" si="48"/>
        <v>-732.0901883510918</v>
      </c>
      <c r="AW38">
        <v>35</v>
      </c>
      <c r="AX38">
        <f>IF(Z38&gt;0, (R38*SUMPRODUCT(K38:$K$98, X38:$X$98)-K38*$AZ$3)/Z38, 0)</f>
        <v>8662.8055131262809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0.119195734</v>
      </c>
      <c r="Q39" s="5">
        <f t="shared" si="60"/>
        <v>50</v>
      </c>
      <c r="R39">
        <f t="shared" si="31"/>
        <v>500000</v>
      </c>
      <c r="S39">
        <f t="shared" si="32"/>
        <v>7515.4201251266668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2266.1324550457966</v>
      </c>
      <c r="AC39">
        <f t="shared" si="33"/>
        <v>1711.9872968032278</v>
      </c>
      <c r="AE39">
        <f t="shared" si="34"/>
        <v>0</v>
      </c>
      <c r="AF39">
        <f t="shared" si="35"/>
        <v>0</v>
      </c>
      <c r="AG39">
        <f t="shared" si="36"/>
        <v>-11.38983096287231</v>
      </c>
      <c r="AH39">
        <f t="shared" si="37"/>
        <v>-15590.406647772345</v>
      </c>
      <c r="AI39">
        <f t="shared" si="38"/>
        <v>-15601.796478735218</v>
      </c>
      <c r="AJ39">
        <f t="shared" si="39"/>
        <v>554.14515824256887</v>
      </c>
      <c r="AK39">
        <f t="shared" si="30"/>
        <v>158.62927185320578</v>
      </c>
      <c r="AL39">
        <f t="shared" si="40"/>
        <v>-14889.022048639443</v>
      </c>
      <c r="AN39">
        <f t="shared" si="41"/>
        <v>0</v>
      </c>
      <c r="AO39">
        <f t="shared" si="42"/>
        <v>0</v>
      </c>
      <c r="AP39">
        <f t="shared" si="43"/>
        <v>-0.49267758556168861</v>
      </c>
      <c r="AQ39">
        <f t="shared" si="44"/>
        <v>-674.37733976803088</v>
      </c>
      <c r="AR39">
        <f t="shared" si="45"/>
        <v>-674.87001735359263</v>
      </c>
      <c r="AS39">
        <f t="shared" si="46"/>
        <v>23.9700571065191</v>
      </c>
      <c r="AT39">
        <f t="shared" si="47"/>
        <v>6.8616546558771185</v>
      </c>
      <c r="AU39">
        <f t="shared" si="48"/>
        <v>-644.03830559119638</v>
      </c>
      <c r="AW39">
        <v>36</v>
      </c>
      <c r="AX39">
        <f>IF(Z39&gt;0, (R39*SUMPRODUCT(K39:$K$98, X39:$X$98)-K39*$AZ$3)/Z39, 0)</f>
        <v>7515.4201251266668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0.13258683600000001</v>
      </c>
      <c r="Q40" s="5">
        <f t="shared" si="60"/>
        <v>50</v>
      </c>
      <c r="R40">
        <f t="shared" si="31"/>
        <v>500000</v>
      </c>
      <c r="S40">
        <f t="shared" si="32"/>
        <v>6307.6579788583222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1711.9872968032278</v>
      </c>
      <c r="AC40">
        <f t="shared" si="33"/>
        <v>1231.9853908367522</v>
      </c>
      <c r="AE40">
        <f t="shared" si="34"/>
        <v>0</v>
      </c>
      <c r="AF40">
        <f t="shared" si="35"/>
        <v>0</v>
      </c>
      <c r="AG40">
        <f t="shared" si="36"/>
        <v>-9.7657910033015138</v>
      </c>
      <c r="AH40">
        <f t="shared" si="37"/>
        <v>-15101.416499420731</v>
      </c>
      <c r="AI40">
        <f t="shared" si="38"/>
        <v>-15111.182290424033</v>
      </c>
      <c r="AJ40">
        <f t="shared" si="39"/>
        <v>480.00190596647553</v>
      </c>
      <c r="AK40">
        <f t="shared" ref="AK40:AK71" si="61">G40*SUM(AB40:AB40, AE40:AF40)</f>
        <v>119.83911077622595</v>
      </c>
      <c r="AL40">
        <f t="shared" si="40"/>
        <v>-14511.341273681332</v>
      </c>
      <c r="AN40">
        <f t="shared" si="41"/>
        <v>0</v>
      </c>
      <c r="AO40">
        <f t="shared" si="42"/>
        <v>0</v>
      </c>
      <c r="AP40">
        <f t="shared" si="43"/>
        <v>-0.37716807809672154</v>
      </c>
      <c r="AQ40">
        <f t="shared" si="44"/>
        <v>-583.23716283699616</v>
      </c>
      <c r="AR40">
        <f t="shared" si="45"/>
        <v>-583.61433091509286</v>
      </c>
      <c r="AS40">
        <f t="shared" si="46"/>
        <v>18.538323858756989</v>
      </c>
      <c r="AT40">
        <f t="shared" si="47"/>
        <v>4.6283488021614119</v>
      </c>
      <c r="AU40">
        <f t="shared" si="48"/>
        <v>-560.44765825417448</v>
      </c>
      <c r="AW40">
        <v>37</v>
      </c>
      <c r="AX40">
        <f>IF(Z40&gt;0, (R40*SUMPRODUCT(K40:$K$98, X40:$X$98)-K40*$AZ$3)/Z40, 0)</f>
        <v>6307.6579788583222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0.14803979</v>
      </c>
      <c r="Q41" s="5">
        <f t="shared" si="60"/>
        <v>50</v>
      </c>
      <c r="R41">
        <f t="shared" si="31"/>
        <v>500000</v>
      </c>
      <c r="S41">
        <f t="shared" si="32"/>
        <v>5000.3464804574187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1231.9853908367522</v>
      </c>
      <c r="AC41">
        <f t="shared" si="33"/>
        <v>822.29772246543052</v>
      </c>
      <c r="AE41">
        <f t="shared" si="34"/>
        <v>0</v>
      </c>
      <c r="AF41">
        <f t="shared" si="35"/>
        <v>0</v>
      </c>
      <c r="AG41">
        <f t="shared" si="36"/>
        <v>-8.2224074439558521</v>
      </c>
      <c r="AH41">
        <f t="shared" si="37"/>
        <v>-14457.256493126455</v>
      </c>
      <c r="AI41">
        <f t="shared" si="38"/>
        <v>-14465.478900570411</v>
      </c>
      <c r="AJ41">
        <f t="shared" si="39"/>
        <v>409.68766837132171</v>
      </c>
      <c r="AK41">
        <f t="shared" si="61"/>
        <v>86.238977358572669</v>
      </c>
      <c r="AL41">
        <f t="shared" si="40"/>
        <v>-13969.552254840517</v>
      </c>
      <c r="AN41">
        <f t="shared" si="41"/>
        <v>0</v>
      </c>
      <c r="AO41">
        <f t="shared" si="42"/>
        <v>0</v>
      </c>
      <c r="AP41">
        <f t="shared" si="43"/>
        <v>-0.28353617342822496</v>
      </c>
      <c r="AQ41">
        <f t="shared" si="44"/>
        <v>-498.53467032269867</v>
      </c>
      <c r="AR41">
        <f t="shared" si="45"/>
        <v>-498.81820649612689</v>
      </c>
      <c r="AS41">
        <f t="shared" si="46"/>
        <v>14.127404240484861</v>
      </c>
      <c r="AT41">
        <f t="shared" si="47"/>
        <v>2.9738090464718052</v>
      </c>
      <c r="AU41">
        <f t="shared" si="48"/>
        <v>-481.71699320917025</v>
      </c>
      <c r="AW41">
        <v>38</v>
      </c>
      <c r="AX41">
        <f>IF(Z41&gt;0, (R41*SUMPRODUCT(K41:$K$98, X41:$X$98)-K41*$AZ$3)/Z41, 0)</f>
        <v>5000.3464804574187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0.16585403400000001</v>
      </c>
      <c r="Q42" s="5">
        <f t="shared" si="60"/>
        <v>50</v>
      </c>
      <c r="R42">
        <f t="shared" si="31"/>
        <v>500000</v>
      </c>
      <c r="S42">
        <f t="shared" si="32"/>
        <v>3532.2106275586457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822.29772246543052</v>
      </c>
      <c r="AC42">
        <f t="shared" si="33"/>
        <v>478.71795791565614</v>
      </c>
      <c r="AE42">
        <f t="shared" si="34"/>
        <v>0</v>
      </c>
      <c r="AF42">
        <f t="shared" si="35"/>
        <v>0</v>
      </c>
      <c r="AG42">
        <f t="shared" si="36"/>
        <v>-6.7764639257445856</v>
      </c>
      <c r="AH42">
        <f t="shared" si="37"/>
        <v>-13637.194437717071</v>
      </c>
      <c r="AI42">
        <f t="shared" si="38"/>
        <v>-13643.970901642815</v>
      </c>
      <c r="AJ42">
        <f t="shared" si="39"/>
        <v>343.57976454977438</v>
      </c>
      <c r="AK42">
        <f t="shared" si="61"/>
        <v>57.56084057258014</v>
      </c>
      <c r="AL42">
        <f t="shared" si="40"/>
        <v>-13242.83029652046</v>
      </c>
      <c r="AN42">
        <f t="shared" si="41"/>
        <v>0</v>
      </c>
      <c r="AO42">
        <f t="shared" si="42"/>
        <v>0</v>
      </c>
      <c r="AP42">
        <f t="shared" si="43"/>
        <v>-0.20863856566602496</v>
      </c>
      <c r="AQ42">
        <f t="shared" si="44"/>
        <v>-419.87159060709575</v>
      </c>
      <c r="AR42">
        <f t="shared" si="45"/>
        <v>-420.08022917276173</v>
      </c>
      <c r="AS42">
        <f t="shared" si="46"/>
        <v>10.57837687222086</v>
      </c>
      <c r="AT42">
        <f t="shared" si="47"/>
        <v>1.7722238836052362</v>
      </c>
      <c r="AU42">
        <f t="shared" si="48"/>
        <v>-407.72962841693561</v>
      </c>
      <c r="AW42">
        <v>39</v>
      </c>
      <c r="AX42">
        <f>IF(Z42&gt;0, (R42*SUMPRODUCT(K42:$K$98, X42:$X$98)-K42*$AZ$3)/Z42, 0)</f>
        <v>3532.2106275586457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0.18707617900000001</v>
      </c>
      <c r="Q43" s="5">
        <f t="shared" si="60"/>
        <v>50</v>
      </c>
      <c r="R43">
        <f t="shared" si="31"/>
        <v>500000</v>
      </c>
      <c r="S43">
        <f t="shared" si="32"/>
        <v>1812.1625663770321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478.71795791565614</v>
      </c>
      <c r="AC43">
        <f t="shared" si="33"/>
        <v>197.19896174866994</v>
      </c>
      <c r="AE43">
        <f t="shared" si="34"/>
        <v>0</v>
      </c>
      <c r="AF43">
        <f t="shared" si="35"/>
        <v>0</v>
      </c>
      <c r="AG43">
        <f t="shared" si="36"/>
        <v>-5.4409843081275033</v>
      </c>
      <c r="AH43">
        <f t="shared" si="37"/>
        <v>-12677.149783596369</v>
      </c>
      <c r="AI43">
        <f t="shared" si="38"/>
        <v>-12682.590767904496</v>
      </c>
      <c r="AJ43">
        <f t="shared" si="39"/>
        <v>281.5189961669862</v>
      </c>
      <c r="AK43">
        <f t="shared" si="61"/>
        <v>33.510257054095931</v>
      </c>
      <c r="AL43">
        <f t="shared" si="40"/>
        <v>-12367.561514683413</v>
      </c>
      <c r="AN43">
        <f t="shared" si="41"/>
        <v>0</v>
      </c>
      <c r="AO43">
        <f t="shared" si="42"/>
        <v>0</v>
      </c>
      <c r="AP43">
        <f t="shared" si="43"/>
        <v>-0.14957220924332515</v>
      </c>
      <c r="AQ43">
        <f t="shared" si="44"/>
        <v>-348.49380050750483</v>
      </c>
      <c r="AR43">
        <f t="shared" si="45"/>
        <v>-348.64337271674816</v>
      </c>
      <c r="AS43">
        <f t="shared" si="46"/>
        <v>7.7389339531380568</v>
      </c>
      <c r="AT43">
        <f t="shared" si="47"/>
        <v>0.92119419870515717</v>
      </c>
      <c r="AU43">
        <f t="shared" si="48"/>
        <v>-339.98324456490491</v>
      </c>
      <c r="AW43">
        <v>40</v>
      </c>
      <c r="AX43">
        <f>IF(Z43&gt;0, (R43*SUMPRODUCT(K43:$K$98, X43:$X$98)-K43*$AZ$3)/Z43, 0)</f>
        <v>1812.1625663770321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0.21155222800000001</v>
      </c>
      <c r="Q44" s="5">
        <f t="shared" si="60"/>
        <v>50</v>
      </c>
      <c r="R44">
        <f t="shared" si="31"/>
        <v>500000</v>
      </c>
      <c r="S44">
        <f t="shared" si="32"/>
        <v>-327.77230108802883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197.19896174866994</v>
      </c>
      <c r="AC44">
        <f t="shared" si="33"/>
        <v>-27.765736580164912</v>
      </c>
      <c r="AE44">
        <f t="shared" si="34"/>
        <v>0</v>
      </c>
      <c r="AF44">
        <f t="shared" si="35"/>
        <v>0</v>
      </c>
      <c r="AG44">
        <f t="shared" si="36"/>
        <v>-4.2355221121488169</v>
      </c>
      <c r="AH44">
        <f t="shared" si="37"/>
        <v>-11510.523528974119</v>
      </c>
      <c r="AI44">
        <f t="shared" si="38"/>
        <v>-11514.759051086268</v>
      </c>
      <c r="AJ44">
        <f t="shared" si="39"/>
        <v>224.96469832883486</v>
      </c>
      <c r="AK44">
        <f t="shared" si="61"/>
        <v>13.803927322406897</v>
      </c>
      <c r="AL44">
        <f t="shared" si="40"/>
        <v>-11275.990425435026</v>
      </c>
      <c r="AN44">
        <f t="shared" si="41"/>
        <v>0</v>
      </c>
      <c r="AO44">
        <f t="shared" si="42"/>
        <v>0</v>
      </c>
      <c r="AP44">
        <f t="shared" si="43"/>
        <v>-0.10395906521302167</v>
      </c>
      <c r="AQ44">
        <f t="shared" si="44"/>
        <v>-282.52084028846099</v>
      </c>
      <c r="AR44">
        <f t="shared" si="45"/>
        <v>-282.62479935367401</v>
      </c>
      <c r="AS44">
        <f t="shared" si="46"/>
        <v>5.5216615862099827</v>
      </c>
      <c r="AT44">
        <f t="shared" si="47"/>
        <v>0.33881144820133324</v>
      </c>
      <c r="AU44">
        <f t="shared" si="48"/>
        <v>-276.76432631926269</v>
      </c>
      <c r="AW44">
        <v>41</v>
      </c>
      <c r="AX44">
        <f>IF(Z44&gt;0, (R44*SUMPRODUCT(K44:$K$98, X44:$X$98)-K44*$AZ$3)/Z44, 0)</f>
        <v>-327.77230108802883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0.23965956799999999</v>
      </c>
      <c r="Q45" s="5">
        <f t="shared" si="60"/>
        <v>50</v>
      </c>
      <c r="R45">
        <f t="shared" si="31"/>
        <v>500000</v>
      </c>
      <c r="S45">
        <f t="shared" si="32"/>
        <v>-3146.4361490252322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-27.765736580164912</v>
      </c>
      <c r="AC45">
        <f t="shared" si="33"/>
        <v>-199.99273563767099</v>
      </c>
      <c r="AE45">
        <f t="shared" si="34"/>
        <v>0</v>
      </c>
      <c r="AF45">
        <f t="shared" si="35"/>
        <v>0</v>
      </c>
      <c r="AG45">
        <f t="shared" si="36"/>
        <v>-3.1780834913752956</v>
      </c>
      <c r="AH45">
        <f t="shared" si="37"/>
        <v>-10150.83399652033</v>
      </c>
      <c r="AI45">
        <f t="shared" si="38"/>
        <v>-10154.012080011706</v>
      </c>
      <c r="AJ45">
        <f t="shared" si="39"/>
        <v>172.22699905750608</v>
      </c>
      <c r="AK45">
        <f t="shared" si="61"/>
        <v>-1.943601560611544</v>
      </c>
      <c r="AL45">
        <f t="shared" si="40"/>
        <v>-9983.7286825148112</v>
      </c>
      <c r="AN45">
        <f t="shared" si="41"/>
        <v>0</v>
      </c>
      <c r="AO45">
        <f t="shared" si="42"/>
        <v>0</v>
      </c>
      <c r="AP45">
        <f t="shared" si="43"/>
        <v>-6.9647044555584681E-2</v>
      </c>
      <c r="AQ45">
        <f t="shared" si="44"/>
        <v>-222.4534344521125</v>
      </c>
      <c r="AR45">
        <f t="shared" si="45"/>
        <v>-222.52308149666808</v>
      </c>
      <c r="AS45">
        <f t="shared" si="46"/>
        <v>3.7743191799665285</v>
      </c>
      <c r="AT45">
        <f t="shared" si="47"/>
        <v>-4.2593627529790699E-2</v>
      </c>
      <c r="AU45">
        <f t="shared" si="48"/>
        <v>-218.79135594423136</v>
      </c>
      <c r="AW45">
        <v>42</v>
      </c>
      <c r="AX45">
        <f>IF(Z45&gt;0, (R45*SUMPRODUCT(K45:$K$98, X45:$X$98)-K45*$AZ$3)/Z45, 0)</f>
        <v>-3146.4361490252322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0.27212731099999998</v>
      </c>
      <c r="Q46" s="5">
        <f t="shared" si="60"/>
        <v>50</v>
      </c>
      <c r="R46">
        <f t="shared" si="31"/>
        <v>500000</v>
      </c>
      <c r="S46">
        <f t="shared" si="32"/>
        <v>-7100.0503974600451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-199.99273563767099</v>
      </c>
      <c r="AC46">
        <f t="shared" si="33"/>
        <v>-323.96952613357348</v>
      </c>
      <c r="AE46">
        <f t="shared" si="34"/>
        <v>0</v>
      </c>
      <c r="AF46">
        <f t="shared" si="35"/>
        <v>0</v>
      </c>
      <c r="AG46">
        <f t="shared" si="36"/>
        <v>-2.2814593418200917</v>
      </c>
      <c r="AH46">
        <f t="shared" si="37"/>
        <v>-8648.4331464145071</v>
      </c>
      <c r="AI46">
        <f t="shared" si="38"/>
        <v>-8650.7146057563277</v>
      </c>
      <c r="AJ46">
        <f t="shared" si="39"/>
        <v>123.97679049590249</v>
      </c>
      <c r="AK46">
        <f t="shared" si="61"/>
        <v>-13.99949149463697</v>
      </c>
      <c r="AL46">
        <f t="shared" si="40"/>
        <v>-8540.7373067550616</v>
      </c>
      <c r="AN46">
        <f t="shared" si="41"/>
        <v>0</v>
      </c>
      <c r="AO46">
        <f t="shared" si="42"/>
        <v>0</v>
      </c>
      <c r="AP46">
        <f t="shared" si="43"/>
        <v>-4.4640813532161053E-2</v>
      </c>
      <c r="AQ46">
        <f t="shared" si="44"/>
        <v>-169.22199066078969</v>
      </c>
      <c r="AR46">
        <f t="shared" si="45"/>
        <v>-169.26663147432185</v>
      </c>
      <c r="AS46">
        <f t="shared" si="46"/>
        <v>2.4258266125523642</v>
      </c>
      <c r="AT46">
        <f t="shared" si="47"/>
        <v>-0.27392497332807825</v>
      </c>
      <c r="AU46">
        <f t="shared" si="48"/>
        <v>-167.11472983509753</v>
      </c>
      <c r="AW46">
        <v>43</v>
      </c>
      <c r="AX46">
        <f>IF(Z46&gt;0, (R46*SUMPRODUCT(K46:$K$98, X46:$X$98)-K46*$AZ$3)/Z46, 0)</f>
        <v>-7100.0503974600451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0.30842977500000002</v>
      </c>
      <c r="Q47" s="5">
        <f t="shared" si="60"/>
        <v>50</v>
      </c>
      <c r="R47">
        <f t="shared" si="31"/>
        <v>500000</v>
      </c>
      <c r="S47">
        <f t="shared" si="32"/>
        <v>-13031.270765863908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-323.96952613357348</v>
      </c>
      <c r="AC47">
        <f t="shared" si="33"/>
        <v>-405.26594183346123</v>
      </c>
      <c r="AE47">
        <f t="shared" si="34"/>
        <v>0</v>
      </c>
      <c r="AF47">
        <f t="shared" si="35"/>
        <v>0</v>
      </c>
      <c r="AG47">
        <f t="shared" si="36"/>
        <v>-1.5549747569326717</v>
      </c>
      <c r="AH47">
        <f t="shared" si="37"/>
        <v>-7036.6999146921899</v>
      </c>
      <c r="AI47">
        <f t="shared" si="38"/>
        <v>-7038.2548894491229</v>
      </c>
      <c r="AJ47">
        <f t="shared" si="39"/>
        <v>81.296415699887746</v>
      </c>
      <c r="AK47">
        <f t="shared" si="61"/>
        <v>-22.677866829350148</v>
      </c>
      <c r="AL47">
        <f t="shared" si="40"/>
        <v>-6979.6363405785851</v>
      </c>
      <c r="AN47">
        <f t="shared" si="41"/>
        <v>0</v>
      </c>
      <c r="AO47">
        <f t="shared" si="42"/>
        <v>0</v>
      </c>
      <c r="AP47">
        <f t="shared" si="43"/>
        <v>-2.716593689580183E-2</v>
      </c>
      <c r="AQ47">
        <f t="shared" si="44"/>
        <v>-122.93353637090524</v>
      </c>
      <c r="AR47">
        <f t="shared" si="45"/>
        <v>-122.96070230780106</v>
      </c>
      <c r="AS47">
        <f t="shared" si="46"/>
        <v>1.4202759812734687</v>
      </c>
      <c r="AT47">
        <f t="shared" si="47"/>
        <v>-0.39619003232744981</v>
      </c>
      <c r="AU47">
        <f t="shared" si="48"/>
        <v>-121.93661635885503</v>
      </c>
      <c r="AW47">
        <v>44</v>
      </c>
      <c r="AX47">
        <f>IF(Z47&gt;0, (R47*SUMPRODUCT(K47:$K$98, X47:$X$98)-K47*$AZ$3)/Z47, 0)</f>
        <v>-13031.270765863908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0.34883407700000002</v>
      </c>
      <c r="Q48" s="5">
        <f t="shared" si="60"/>
        <v>50</v>
      </c>
      <c r="R48">
        <f t="shared" si="31"/>
        <v>500000</v>
      </c>
      <c r="S48">
        <f t="shared" si="32"/>
        <v>-22552.45398794143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-405.26594183346123</v>
      </c>
      <c r="AC48">
        <f t="shared" si="33"/>
        <v>-449.69450056070428</v>
      </c>
      <c r="AE48">
        <f t="shared" si="34"/>
        <v>0</v>
      </c>
      <c r="AF48">
        <f t="shared" si="35"/>
        <v>0</v>
      </c>
      <c r="AG48">
        <f t="shared" si="36"/>
        <v>-0.99699682527043709</v>
      </c>
      <c r="AH48">
        <f t="shared" si="37"/>
        <v>-5424.2818409290794</v>
      </c>
      <c r="AI48">
        <f t="shared" si="38"/>
        <v>-5425.2788377543502</v>
      </c>
      <c r="AJ48">
        <f t="shared" si="39"/>
        <v>44.428558727243058</v>
      </c>
      <c r="AK48">
        <f t="shared" si="61"/>
        <v>-28.36861592834229</v>
      </c>
      <c r="AL48">
        <f t="shared" si="40"/>
        <v>-5409.2188949554493</v>
      </c>
      <c r="AN48">
        <f t="shared" si="41"/>
        <v>0</v>
      </c>
      <c r="AO48">
        <f t="shared" si="42"/>
        <v>0</v>
      </c>
      <c r="AP48">
        <f t="shared" si="43"/>
        <v>-1.5551672324961191E-2</v>
      </c>
      <c r="AQ48">
        <f t="shared" si="44"/>
        <v>-84.610754668636403</v>
      </c>
      <c r="AR48">
        <f t="shared" si="45"/>
        <v>-84.626306340961364</v>
      </c>
      <c r="AS48">
        <f t="shared" si="46"/>
        <v>0.69301964628519319</v>
      </c>
      <c r="AT48">
        <f t="shared" si="47"/>
        <v>-0.44250834912195769</v>
      </c>
      <c r="AU48">
        <f t="shared" si="48"/>
        <v>-84.375795043798135</v>
      </c>
      <c r="AW48">
        <v>45</v>
      </c>
      <c r="AX48">
        <f>IF(Z48&gt;0, (R48*SUMPRODUCT(K48:$K$98, X48:$X$98)-K48*$AZ$3)/Z48, 0)</f>
        <v>-22552.45398794143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0.39293336200000001</v>
      </c>
      <c r="Q49" s="5">
        <f t="shared" si="60"/>
        <v>50</v>
      </c>
      <c r="R49">
        <f t="shared" si="31"/>
        <v>500000</v>
      </c>
      <c r="S49">
        <f t="shared" si="32"/>
        <v>-38991.446116796811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-449.69450056070428</v>
      </c>
      <c r="AC49">
        <f t="shared" si="33"/>
        <v>-464.2115251903565</v>
      </c>
      <c r="AE49">
        <f t="shared" si="34"/>
        <v>0</v>
      </c>
      <c r="AF49">
        <f t="shared" si="35"/>
        <v>0</v>
      </c>
      <c r="AG49">
        <f t="shared" si="36"/>
        <v>-0.59527354256089338</v>
      </c>
      <c r="AH49">
        <f t="shared" si="37"/>
        <v>-3917.5331445683937</v>
      </c>
      <c r="AI49">
        <f t="shared" si="38"/>
        <v>-3918.1284181109545</v>
      </c>
      <c r="AJ49">
        <f t="shared" si="39"/>
        <v>14.517024629652212</v>
      </c>
      <c r="AK49">
        <f t="shared" si="61"/>
        <v>-31.478615039249302</v>
      </c>
      <c r="AL49">
        <f t="shared" si="40"/>
        <v>-3935.0900085205517</v>
      </c>
      <c r="AN49">
        <f t="shared" si="41"/>
        <v>0</v>
      </c>
      <c r="AO49">
        <f t="shared" si="42"/>
        <v>0</v>
      </c>
      <c r="AP49">
        <f t="shared" si="43"/>
        <v>-8.2905220628055557E-3</v>
      </c>
      <c r="AQ49">
        <f t="shared" si="44"/>
        <v>-54.560454387226393</v>
      </c>
      <c r="AR49">
        <f t="shared" si="45"/>
        <v>-54.568744909289201</v>
      </c>
      <c r="AS49">
        <f t="shared" si="46"/>
        <v>0.20218219755014855</v>
      </c>
      <c r="AT49">
        <f t="shared" si="47"/>
        <v>-0.43841046818028673</v>
      </c>
      <c r="AU49">
        <f t="shared" si="48"/>
        <v>-54.804973179919337</v>
      </c>
      <c r="AW49">
        <v>46</v>
      </c>
      <c r="AX49">
        <f>IF(Z49&gt;0, (R49*SUMPRODUCT(K49:$K$98, X49:$X$98)-K49*$AZ$3)/Z49, 0)</f>
        <v>-38991.446116796811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0.441408258</v>
      </c>
      <c r="Q50" s="5">
        <f t="shared" si="60"/>
        <v>50</v>
      </c>
      <c r="R50">
        <f t="shared" si="31"/>
        <v>500000</v>
      </c>
      <c r="S50">
        <f t="shared" si="32"/>
        <v>-69847.086150340561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-464.2115251903565</v>
      </c>
      <c r="AC50">
        <f t="shared" si="33"/>
        <v>-456.18829204277569</v>
      </c>
      <c r="AE50">
        <f t="shared" si="34"/>
        <v>0</v>
      </c>
      <c r="AF50">
        <f t="shared" si="35"/>
        <v>0</v>
      </c>
      <c r="AG50">
        <f t="shared" si="36"/>
        <v>-0.32656214967999159</v>
      </c>
      <c r="AH50">
        <f t="shared" si="37"/>
        <v>-2627.5865745529277</v>
      </c>
      <c r="AI50">
        <f t="shared" si="38"/>
        <v>-2627.9131367026075</v>
      </c>
      <c r="AJ50">
        <f t="shared" si="39"/>
        <v>-8.023233147580811</v>
      </c>
      <c r="AK50">
        <f t="shared" si="61"/>
        <v>-32.494806763324959</v>
      </c>
      <c r="AL50">
        <f t="shared" si="40"/>
        <v>-2668.4311766135133</v>
      </c>
      <c r="AN50">
        <f t="shared" si="41"/>
        <v>0</v>
      </c>
      <c r="AO50">
        <f t="shared" si="42"/>
        <v>0</v>
      </c>
      <c r="AP50">
        <f t="shared" si="43"/>
        <v>-4.0608142326106532E-3</v>
      </c>
      <c r="AQ50">
        <f t="shared" si="44"/>
        <v>-32.674150907621126</v>
      </c>
      <c r="AR50">
        <f t="shared" si="45"/>
        <v>-32.678211721853728</v>
      </c>
      <c r="AS50">
        <f t="shared" si="46"/>
        <v>-9.976924572911075E-2</v>
      </c>
      <c r="AT50">
        <f t="shared" si="47"/>
        <v>-0.40407430536499739</v>
      </c>
      <c r="AU50">
        <f t="shared" si="48"/>
        <v>-33.182055272947842</v>
      </c>
      <c r="AW50">
        <v>47</v>
      </c>
      <c r="AX50">
        <f>IF(Z50&gt;0, (R50*SUMPRODUCT(K50:$K$98, X50:$X$98)-K50*$AZ$3)/Z50, 0)</f>
        <v>-69847.086150340561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0.49593942699999999</v>
      </c>
      <c r="Q51" s="5">
        <f t="shared" si="60"/>
        <v>50</v>
      </c>
      <c r="R51">
        <f t="shared" si="31"/>
        <v>500000</v>
      </c>
      <c r="S51">
        <f t="shared" si="32"/>
        <v>-134182.52485923443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-456.18829204277569</v>
      </c>
      <c r="AC51">
        <f t="shared" si="33"/>
        <v>-432.98415050860467</v>
      </c>
      <c r="AE51">
        <f t="shared" si="34"/>
        <v>0</v>
      </c>
      <c r="AF51">
        <f t="shared" si="35"/>
        <v>0</v>
      </c>
      <c r="AG51">
        <f t="shared" si="36"/>
        <v>-0.16134148279100843</v>
      </c>
      <c r="AH51">
        <f t="shared" si="37"/>
        <v>-1619.5504539218325</v>
      </c>
      <c r="AI51">
        <f t="shared" si="38"/>
        <v>-1619.7117954046234</v>
      </c>
      <c r="AJ51">
        <f t="shared" si="39"/>
        <v>-23.204141534171015</v>
      </c>
      <c r="AK51">
        <f t="shared" si="61"/>
        <v>-31.933180442994303</v>
      </c>
      <c r="AL51">
        <f t="shared" si="40"/>
        <v>-1674.8491173817888</v>
      </c>
      <c r="AN51">
        <f t="shared" si="41"/>
        <v>0</v>
      </c>
      <c r="AO51">
        <f t="shared" si="42"/>
        <v>0</v>
      </c>
      <c r="AP51">
        <f t="shared" si="43"/>
        <v>-1.7913287559019418E-3</v>
      </c>
      <c r="AQ51">
        <f t="shared" si="44"/>
        <v>-17.981409675664032</v>
      </c>
      <c r="AR51">
        <f t="shared" si="45"/>
        <v>-17.983201004419936</v>
      </c>
      <c r="AS51">
        <f t="shared" si="46"/>
        <v>-0.25762900691833501</v>
      </c>
      <c r="AT51">
        <f t="shared" si="47"/>
        <v>-0.35454505193210678</v>
      </c>
      <c r="AU51">
        <f t="shared" si="48"/>
        <v>-18.595375063270378</v>
      </c>
      <c r="AW51">
        <v>48</v>
      </c>
      <c r="AX51">
        <f>IF(Z51&gt;0, (R51*SUMPRODUCT(K51:$K$98, X51:$X$98)-K51*$AZ$3)/Z51, 0)</f>
        <v>-134182.52485923443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0.55722270799999996</v>
      </c>
      <c r="Q52" s="5">
        <f t="shared" si="60"/>
        <v>50</v>
      </c>
      <c r="R52">
        <f t="shared" si="31"/>
        <v>500000</v>
      </c>
      <c r="S52">
        <f t="shared" si="32"/>
        <v>-287199.8780321423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-432.98415050860467</v>
      </c>
      <c r="AC52">
        <f t="shared" si="33"/>
        <v>-401.07422764695423</v>
      </c>
      <c r="AE52">
        <f t="shared" si="34"/>
        <v>0</v>
      </c>
      <c r="AF52">
        <f t="shared" si="35"/>
        <v>0</v>
      </c>
      <c r="AG52">
        <f t="shared" si="36"/>
        <v>-6.9824930009557237E-2</v>
      </c>
      <c r="AH52">
        <f t="shared" si="37"/>
        <v>-899.03137953541113</v>
      </c>
      <c r="AI52">
        <f t="shared" si="38"/>
        <v>-899.10120446542066</v>
      </c>
      <c r="AJ52">
        <f t="shared" si="39"/>
        <v>-31.909922861650443</v>
      </c>
      <c r="AK52">
        <f t="shared" si="61"/>
        <v>-30.30889053560233</v>
      </c>
      <c r="AL52">
        <f t="shared" si="40"/>
        <v>-961.32001786267347</v>
      </c>
      <c r="AN52">
        <f t="shared" si="41"/>
        <v>0</v>
      </c>
      <c r="AO52">
        <f t="shared" si="42"/>
        <v>0</v>
      </c>
      <c r="AP52">
        <f t="shared" si="43"/>
        <v>-6.9218429291158159E-4</v>
      </c>
      <c r="AQ52">
        <f t="shared" si="44"/>
        <v>-8.9122237525174182</v>
      </c>
      <c r="AR52">
        <f t="shared" si="45"/>
        <v>-8.9129159368103306</v>
      </c>
      <c r="AS52">
        <f t="shared" si="46"/>
        <v>-0.31632752642689949</v>
      </c>
      <c r="AT52">
        <f t="shared" si="47"/>
        <v>-0.30045626914984225</v>
      </c>
      <c r="AU52">
        <f t="shared" si="48"/>
        <v>-9.5296997323870709</v>
      </c>
      <c r="AW52">
        <v>49</v>
      </c>
      <c r="AX52">
        <f>IF(Z52&gt;0, (R52*SUMPRODUCT(K52:$K$98, X52:$X$98)-K52*$AZ$3)/Z52, 0)</f>
        <v>-287199.8780321423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0.62633703200000002</v>
      </c>
      <c r="Q53" s="5">
        <f t="shared" si="60"/>
        <v>50</v>
      </c>
      <c r="R53">
        <f t="shared" si="31"/>
        <v>500000</v>
      </c>
      <c r="S53">
        <f t="shared" si="32"/>
        <v>-719576.93467768293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-401.07422764695423</v>
      </c>
      <c r="AC53">
        <f t="shared" si="33"/>
        <v>-365.44061877686943</v>
      </c>
      <c r="AE53">
        <f t="shared" si="34"/>
        <v>0</v>
      </c>
      <c r="AF53">
        <f t="shared" si="35"/>
        <v>0</v>
      </c>
      <c r="AG53">
        <f t="shared" si="36"/>
        <v>-2.5392741287667851E-2</v>
      </c>
      <c r="AH53">
        <f t="shared" si="37"/>
        <v>-437.33939421793815</v>
      </c>
      <c r="AI53">
        <f t="shared" si="38"/>
        <v>-437.3647869592258</v>
      </c>
      <c r="AJ53">
        <f t="shared" si="39"/>
        <v>-35.633608870084799</v>
      </c>
      <c r="AK53">
        <f t="shared" si="61"/>
        <v>-28.0751959352868</v>
      </c>
      <c r="AL53">
        <f t="shared" si="40"/>
        <v>-501.07359176459738</v>
      </c>
      <c r="AN53">
        <f t="shared" si="41"/>
        <v>0</v>
      </c>
      <c r="AO53">
        <f t="shared" si="42"/>
        <v>0</v>
      </c>
      <c r="AP53">
        <f t="shared" si="43"/>
        <v>-2.2475160211000631E-4</v>
      </c>
      <c r="AQ53">
        <f t="shared" si="44"/>
        <v>-3.8708987108862378</v>
      </c>
      <c r="AR53">
        <f t="shared" si="45"/>
        <v>-3.8711234624883475</v>
      </c>
      <c r="AS53">
        <f t="shared" si="46"/>
        <v>-0.31539370215229073</v>
      </c>
      <c r="AT53">
        <f t="shared" si="47"/>
        <v>-0.2484940556249636</v>
      </c>
      <c r="AU53">
        <f t="shared" si="48"/>
        <v>-4.4350112202656016</v>
      </c>
      <c r="AW53">
        <v>50</v>
      </c>
      <c r="AX53">
        <f>IF(Z53&gt;0, (R53*SUMPRODUCT(K53:$K$98, X53:$X$98)-K53*$AZ$3)/Z53, 0)</f>
        <v>-719576.93467768293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0.70099715600000001</v>
      </c>
      <c r="Q54" s="5">
        <f t="shared" si="60"/>
        <v>50</v>
      </c>
      <c r="R54">
        <f t="shared" si="31"/>
        <v>500000</v>
      </c>
      <c r="S54">
        <f t="shared" si="32"/>
        <v>-2245248.4125640374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-365.44061877686943</v>
      </c>
      <c r="AC54">
        <f t="shared" si="33"/>
        <v>-329.53845264614665</v>
      </c>
      <c r="AE54">
        <f t="shared" si="34"/>
        <v>0</v>
      </c>
      <c r="AF54">
        <f t="shared" si="35"/>
        <v>0</v>
      </c>
      <c r="AG54">
        <f t="shared" si="36"/>
        <v>-7.33857444909223E-3</v>
      </c>
      <c r="AH54">
        <f t="shared" si="37"/>
        <v>-178.00239425698945</v>
      </c>
      <c r="AI54">
        <f t="shared" si="38"/>
        <v>-178.00973283143853</v>
      </c>
      <c r="AJ54">
        <f t="shared" si="39"/>
        <v>-35.902166130722776</v>
      </c>
      <c r="AK54">
        <f t="shared" si="61"/>
        <v>-25.580843314380861</v>
      </c>
      <c r="AL54">
        <f t="shared" si="40"/>
        <v>-239.49274227654217</v>
      </c>
      <c r="AN54">
        <f t="shared" si="41"/>
        <v>0</v>
      </c>
      <c r="AO54">
        <f t="shared" si="42"/>
        <v>0</v>
      </c>
      <c r="AP54">
        <f t="shared" si="43"/>
        <v>-5.7994510895846618E-5</v>
      </c>
      <c r="AQ54">
        <f t="shared" si="44"/>
        <v>-1.4066985168353396</v>
      </c>
      <c r="AR54">
        <f t="shared" si="45"/>
        <v>-1.4067565113462355</v>
      </c>
      <c r="AS54">
        <f t="shared" si="46"/>
        <v>-0.28372384572732018</v>
      </c>
      <c r="AT54">
        <f t="shared" si="47"/>
        <v>-0.20215758613777074</v>
      </c>
      <c r="AU54">
        <f t="shared" si="48"/>
        <v>-1.8926379432113265</v>
      </c>
      <c r="AW54">
        <v>51</v>
      </c>
      <c r="AX54">
        <f>IF(Z54&gt;0, (R54*SUMPRODUCT(K54:$K$98, X54:$X$98)-K54*$AZ$3)/Z54, 0)</f>
        <v>-2245248.4125640374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0.77900909500000004</v>
      </c>
      <c r="Q55" s="5">
        <f t="shared" si="60"/>
        <v>50</v>
      </c>
      <c r="R55">
        <f t="shared" si="31"/>
        <v>500000</v>
      </c>
      <c r="S55">
        <f t="shared" si="32"/>
        <v>-9540129.810941929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-329.53845264614665</v>
      </c>
      <c r="AC55">
        <f t="shared" si="33"/>
        <v>-295.433486125831</v>
      </c>
      <c r="AE55">
        <f t="shared" si="34"/>
        <v>0</v>
      </c>
      <c r="AF55">
        <f t="shared" si="35"/>
        <v>0</v>
      </c>
      <c r="AG55">
        <f t="shared" si="36"/>
        <v>-1.5483724644238454E-3</v>
      </c>
      <c r="AH55">
        <f t="shared" si="37"/>
        <v>-57.168162401774616</v>
      </c>
      <c r="AI55">
        <f t="shared" si="38"/>
        <v>-57.169710774239043</v>
      </c>
      <c r="AJ55">
        <f t="shared" si="39"/>
        <v>-34.104966520315656</v>
      </c>
      <c r="AK55">
        <f t="shared" si="61"/>
        <v>-23.067691685230269</v>
      </c>
      <c r="AL55">
        <f t="shared" si="40"/>
        <v>-114.34236897978496</v>
      </c>
      <c r="AN55">
        <f t="shared" si="41"/>
        <v>0</v>
      </c>
      <c r="AO55">
        <f t="shared" si="42"/>
        <v>0</v>
      </c>
      <c r="AP55">
        <f t="shared" si="43"/>
        <v>-1.0925280659774136E-5</v>
      </c>
      <c r="AQ55">
        <f t="shared" si="44"/>
        <v>-0.40337724507090278</v>
      </c>
      <c r="AR55">
        <f t="shared" si="45"/>
        <v>-0.40338817035156255</v>
      </c>
      <c r="AS55">
        <f t="shared" si="46"/>
        <v>-0.24064386295147475</v>
      </c>
      <c r="AT55">
        <f t="shared" si="47"/>
        <v>-0.16276510440790923</v>
      </c>
      <c r="AU55">
        <f t="shared" si="48"/>
        <v>-0.80679713771094652</v>
      </c>
      <c r="AW55">
        <v>52</v>
      </c>
      <c r="AX55">
        <f>IF(Z55&gt;0, (R55*SUMPRODUCT(K55:$K$98, X55:$X$98)-K55*$AZ$3)/Z55, 0)</f>
        <v>-9540129.810941929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0.78135831499999997</v>
      </c>
      <c r="Q56" s="5">
        <f t="shared" si="60"/>
        <v>50</v>
      </c>
      <c r="R56">
        <f t="shared" si="31"/>
        <v>500000</v>
      </c>
      <c r="S56">
        <f t="shared" si="32"/>
        <v>-40880033.879056729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-295.433486125831</v>
      </c>
      <c r="AC56">
        <f t="shared" si="33"/>
        <v>-264.13001958773134</v>
      </c>
      <c r="AE56">
        <f t="shared" si="34"/>
        <v>0</v>
      </c>
      <c r="AF56">
        <f t="shared" si="35"/>
        <v>0</v>
      </c>
      <c r="AG56">
        <f t="shared" si="36"/>
        <v>-3.2305503998499366E-4</v>
      </c>
      <c r="AH56">
        <f t="shared" si="37"/>
        <v>-12.098336997946133</v>
      </c>
      <c r="AI56">
        <f t="shared" si="38"/>
        <v>-12.098660052986117</v>
      </c>
      <c r="AJ56">
        <f t="shared" si="39"/>
        <v>-31.303466538099656</v>
      </c>
      <c r="AK56">
        <f t="shared" si="61"/>
        <v>-20.680344028808172</v>
      </c>
      <c r="AL56">
        <f t="shared" si="40"/>
        <v>-64.08247061989394</v>
      </c>
      <c r="AN56">
        <f t="shared" si="41"/>
        <v>0</v>
      </c>
      <c r="AO56">
        <f t="shared" si="42"/>
        <v>0</v>
      </c>
      <c r="AP56">
        <f t="shared" si="43"/>
        <v>-2.0352401481724885E-6</v>
      </c>
      <c r="AQ56">
        <f t="shared" si="44"/>
        <v>-7.6219275778778628E-2</v>
      </c>
      <c r="AR56">
        <f t="shared" si="45"/>
        <v>-7.6221311018926804E-2</v>
      </c>
      <c r="AS56">
        <f t="shared" si="46"/>
        <v>-0.19721119929988989</v>
      </c>
      <c r="AT56">
        <f t="shared" si="47"/>
        <v>-0.13028574464402318</v>
      </c>
      <c r="AU56">
        <f t="shared" si="48"/>
        <v>-0.40371825496283986</v>
      </c>
      <c r="AW56">
        <v>53</v>
      </c>
      <c r="AX56">
        <f>IF(Z56&gt;0, (R56*SUMPRODUCT(K56:$K$98, X56:$X$98)-K56*$AZ$3)/Z56, 0)</f>
        <v>-40880033.879056729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0.78389590600000003</v>
      </c>
      <c r="Q57" s="5">
        <f t="shared" si="60"/>
        <v>50</v>
      </c>
      <c r="R57">
        <f t="shared" si="31"/>
        <v>500000</v>
      </c>
      <c r="S57">
        <f t="shared" si="32"/>
        <v>-177144823.91136444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-264.13001958773134</v>
      </c>
      <c r="AC57">
        <f t="shared" si="33"/>
        <v>-235.89655691425079</v>
      </c>
      <c r="AE57">
        <f t="shared" si="34"/>
        <v>0</v>
      </c>
      <c r="AF57">
        <f t="shared" si="35"/>
        <v>0</v>
      </c>
      <c r="AG57">
        <f t="shared" si="36"/>
        <v>-6.6582966328240889E-5</v>
      </c>
      <c r="AH57">
        <f t="shared" si="37"/>
        <v>-2.5324152325690283</v>
      </c>
      <c r="AI57">
        <f t="shared" si="38"/>
        <v>-2.5324818155353568</v>
      </c>
      <c r="AJ57">
        <f t="shared" si="39"/>
        <v>-28.233462673480545</v>
      </c>
      <c r="AK57">
        <f t="shared" si="61"/>
        <v>-18.489101371141196</v>
      </c>
      <c r="AL57">
        <f t="shared" si="40"/>
        <v>-49.255045860157097</v>
      </c>
      <c r="AN57">
        <f t="shared" si="41"/>
        <v>0</v>
      </c>
      <c r="AO57">
        <f t="shared" si="42"/>
        <v>0</v>
      </c>
      <c r="AP57">
        <f t="shared" si="43"/>
        <v>-3.7452797036742542E-7</v>
      </c>
      <c r="AQ57">
        <f t="shared" si="44"/>
        <v>-1.4244789463207563E-2</v>
      </c>
      <c r="AR57">
        <f t="shared" si="45"/>
        <v>-1.4245163991177931E-2</v>
      </c>
      <c r="AS57">
        <f t="shared" si="46"/>
        <v>-0.15881271223955851</v>
      </c>
      <c r="AT57">
        <f t="shared" si="47"/>
        <v>-0.10400085776163472</v>
      </c>
      <c r="AU57">
        <f t="shared" si="48"/>
        <v>-0.27705873399237113</v>
      </c>
      <c r="AW57">
        <v>54</v>
      </c>
      <c r="AX57">
        <f>IF(Z57&gt;0, (R57*SUMPRODUCT(K57:$K$98, X57:$X$98)-K57*$AZ$3)/Z57, 0)</f>
        <v>-177144823.91136444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0.78669207100000005</v>
      </c>
      <c r="Q58" s="5">
        <f t="shared" si="60"/>
        <v>50</v>
      </c>
      <c r="R58">
        <f t="shared" si="31"/>
        <v>500000</v>
      </c>
      <c r="S58">
        <f t="shared" si="32"/>
        <v>-778003663.72424948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-235.89655691425079</v>
      </c>
      <c r="AC58">
        <f t="shared" si="33"/>
        <v>-210.63429996330385</v>
      </c>
      <c r="AE58">
        <f t="shared" si="34"/>
        <v>0</v>
      </c>
      <c r="AF58">
        <f t="shared" si="35"/>
        <v>0</v>
      </c>
      <c r="AG58">
        <f t="shared" si="36"/>
        <v>-1.3536844990871384E-5</v>
      </c>
      <c r="AH58">
        <f t="shared" si="37"/>
        <v>-0.52380291674087098</v>
      </c>
      <c r="AI58">
        <f t="shared" si="38"/>
        <v>-0.52381645358586182</v>
      </c>
      <c r="AJ58">
        <f t="shared" si="39"/>
        <v>-25.262256950946949</v>
      </c>
      <c r="AK58">
        <f t="shared" si="61"/>
        <v>-16.512758983997557</v>
      </c>
      <c r="AL58">
        <f t="shared" si="40"/>
        <v>-42.298832388530371</v>
      </c>
      <c r="AN58">
        <f t="shared" si="41"/>
        <v>0</v>
      </c>
      <c r="AO58">
        <f t="shared" si="42"/>
        <v>0</v>
      </c>
      <c r="AP58">
        <f t="shared" si="43"/>
        <v>-6.7986166078548744E-8</v>
      </c>
      <c r="AQ58">
        <f t="shared" si="44"/>
        <v>-2.6306980772837192E-3</v>
      </c>
      <c r="AR58">
        <f t="shared" si="45"/>
        <v>-2.6307660634497976E-3</v>
      </c>
      <c r="AS58">
        <f t="shared" si="46"/>
        <v>-0.12687476274894502</v>
      </c>
      <c r="AT58">
        <f t="shared" si="47"/>
        <v>-8.2932114200772872E-2</v>
      </c>
      <c r="AU58">
        <f t="shared" si="48"/>
        <v>-0.21243764301316773</v>
      </c>
      <c r="AW58">
        <v>55</v>
      </c>
      <c r="AX58">
        <f>IF(Z58&gt;0, (R58*SUMPRODUCT(K58:$K$98, X58:$X$98)-K58*$AZ$3)/Z58, 0)</f>
        <v>-778003663.72424948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0.78978433000000003</v>
      </c>
      <c r="Q59" s="5">
        <f t="shared" si="60"/>
        <v>50</v>
      </c>
      <c r="R59">
        <f t="shared" si="31"/>
        <v>500000</v>
      </c>
      <c r="S59">
        <f t="shared" si="32"/>
        <v>-3469531495.6746287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-210.63429996330385</v>
      </c>
      <c r="AC59">
        <f t="shared" si="33"/>
        <v>-188.06862553601493</v>
      </c>
      <c r="AE59">
        <f t="shared" si="34"/>
        <v>0</v>
      </c>
      <c r="AF59">
        <f t="shared" si="35"/>
        <v>0</v>
      </c>
      <c r="AG59">
        <f t="shared" si="36"/>
        <v>-2.7102884895334573E-6</v>
      </c>
      <c r="AH59">
        <f t="shared" si="37"/>
        <v>-0.10691188051429214</v>
      </c>
      <c r="AI59">
        <f t="shared" si="38"/>
        <v>-0.10691459080278166</v>
      </c>
      <c r="AJ59">
        <f t="shared" si="39"/>
        <v>-22.565674427288911</v>
      </c>
      <c r="AK59">
        <f t="shared" si="61"/>
        <v>-14.744400997431271</v>
      </c>
      <c r="AL59">
        <f t="shared" si="40"/>
        <v>-37.416990015522963</v>
      </c>
      <c r="AN59">
        <f t="shared" si="41"/>
        <v>0</v>
      </c>
      <c r="AO59">
        <f t="shared" si="42"/>
        <v>0</v>
      </c>
      <c r="AP59">
        <f t="shared" si="43"/>
        <v>-1.2153478385846344E-8</v>
      </c>
      <c r="AQ59">
        <f t="shared" si="44"/>
        <v>-4.7941436272870856E-4</v>
      </c>
      <c r="AR59">
        <f t="shared" si="45"/>
        <v>-4.7942651620709435E-4</v>
      </c>
      <c r="AS59">
        <f t="shared" si="46"/>
        <v>-0.10118902008889481</v>
      </c>
      <c r="AT59">
        <f t="shared" si="47"/>
        <v>-6.6116857864595285E-2</v>
      </c>
      <c r="AU59">
        <f t="shared" si="48"/>
        <v>-0.16778530446969719</v>
      </c>
      <c r="AW59">
        <v>56</v>
      </c>
      <c r="AX59">
        <f>IF(Z59&gt;0, (R59*SUMPRODUCT(K59:$K$98, X59:$X$98)-K59*$AZ$3)/Z59, 0)</f>
        <v>-3469531495.6746287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0.79285550900000001</v>
      </c>
      <c r="Q60" s="5">
        <f t="shared" si="60"/>
        <v>50</v>
      </c>
      <c r="R60">
        <f t="shared" si="31"/>
        <v>500000</v>
      </c>
      <c r="S60">
        <f t="shared" si="32"/>
        <v>-15713366642.355536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-188.06862553601493</v>
      </c>
      <c r="AC60">
        <f t="shared" si="33"/>
        <v>-167.91883251701498</v>
      </c>
      <c r="AE60">
        <f t="shared" si="34"/>
        <v>0</v>
      </c>
      <c r="AF60">
        <f t="shared" si="35"/>
        <v>0</v>
      </c>
      <c r="AG60">
        <f t="shared" si="36"/>
        <v>-5.3431844473223235E-7</v>
      </c>
      <c r="AH60">
        <f t="shared" si="37"/>
        <v>-2.1488671599058908E-2</v>
      </c>
      <c r="AI60">
        <f t="shared" si="38"/>
        <v>-2.148920591750364E-2</v>
      </c>
      <c r="AJ60">
        <f t="shared" si="39"/>
        <v>-20.149793018999958</v>
      </c>
      <c r="AK60">
        <f t="shared" si="61"/>
        <v>-13.164803787521047</v>
      </c>
      <c r="AL60">
        <f t="shared" si="40"/>
        <v>-33.336086012438507</v>
      </c>
      <c r="AN60">
        <f t="shared" si="41"/>
        <v>0</v>
      </c>
      <c r="AO60">
        <f t="shared" si="42"/>
        <v>0</v>
      </c>
      <c r="AP60">
        <f t="shared" si="43"/>
        <v>-2.1392779555867674E-9</v>
      </c>
      <c r="AQ60">
        <f t="shared" si="44"/>
        <v>-8.6035288319024131E-5</v>
      </c>
      <c r="AR60">
        <f t="shared" si="45"/>
        <v>-8.6037427596979718E-5</v>
      </c>
      <c r="AS60">
        <f t="shared" si="46"/>
        <v>-8.0674751995104418E-2</v>
      </c>
      <c r="AT60">
        <f t="shared" si="47"/>
        <v>-5.2708595052118432E-2</v>
      </c>
      <c r="AU60">
        <f t="shared" si="48"/>
        <v>-0.13346938447481982</v>
      </c>
      <c r="AW60">
        <v>57</v>
      </c>
      <c r="AX60">
        <f>IF(Z60&gt;0, (R60*SUMPRODUCT(K60:$K$98, X60:$X$98)-K60*$AZ$3)/Z60, 0)</f>
        <v>-15713366642.355536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0.79617230500000002</v>
      </c>
      <c r="Q61" s="5">
        <f t="shared" si="60"/>
        <v>50</v>
      </c>
      <c r="R61">
        <f t="shared" si="31"/>
        <v>500000</v>
      </c>
      <c r="S61">
        <f t="shared" si="32"/>
        <v>-72382838009.258911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-167.91883251701498</v>
      </c>
      <c r="AC61">
        <f t="shared" si="33"/>
        <v>-149.92760387965805</v>
      </c>
      <c r="AE61">
        <f t="shared" si="34"/>
        <v>0</v>
      </c>
      <c r="AF61">
        <f t="shared" si="35"/>
        <v>0</v>
      </c>
      <c r="AG61">
        <f t="shared" si="36"/>
        <v>-1.0356571253843344E-7</v>
      </c>
      <c r="AH61">
        <f t="shared" si="37"/>
        <v>-4.2540954774647659E-3</v>
      </c>
      <c r="AI61">
        <f t="shared" si="38"/>
        <v>-4.2541990431773039E-3</v>
      </c>
      <c r="AJ61">
        <f t="shared" si="39"/>
        <v>-17.991228637356926</v>
      </c>
      <c r="AK61">
        <f t="shared" si="61"/>
        <v>-11.75431827619105</v>
      </c>
      <c r="AL61">
        <f t="shared" si="40"/>
        <v>-29.749801112591154</v>
      </c>
      <c r="AN61">
        <f t="shared" si="41"/>
        <v>0</v>
      </c>
      <c r="AO61">
        <f t="shared" si="42"/>
        <v>0</v>
      </c>
      <c r="AP61">
        <f t="shared" si="43"/>
        <v>-3.7022438847829937E-10</v>
      </c>
      <c r="AQ61">
        <f t="shared" si="44"/>
        <v>-1.5207445186921468E-5</v>
      </c>
      <c r="AR61">
        <f t="shared" si="45"/>
        <v>-1.5207815411309944E-5</v>
      </c>
      <c r="AS61">
        <f t="shared" si="46"/>
        <v>-6.4314640984745819E-2</v>
      </c>
      <c r="AT61">
        <f t="shared" si="47"/>
        <v>-4.2019073582554571E-2</v>
      </c>
      <c r="AU61">
        <f t="shared" si="48"/>
        <v>-0.10634892238271169</v>
      </c>
      <c r="AW61">
        <v>58</v>
      </c>
      <c r="AX61">
        <f>IF(Z61&gt;0, (R61*SUMPRODUCT(K61:$K$98, X61:$X$98)-K61*$AZ$3)/Z61, 0)</f>
        <v>-72382838009.258911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0.79964768799999997</v>
      </c>
      <c r="Q62" s="5">
        <f t="shared" si="60"/>
        <v>50</v>
      </c>
      <c r="R62">
        <f t="shared" si="31"/>
        <v>500000</v>
      </c>
      <c r="S62">
        <f t="shared" si="32"/>
        <v>-339515394629.8584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-149.92760387965805</v>
      </c>
      <c r="AC62">
        <f t="shared" si="33"/>
        <v>-133.86394527224138</v>
      </c>
      <c r="AE62">
        <f t="shared" si="34"/>
        <v>0</v>
      </c>
      <c r="AF62">
        <f t="shared" si="35"/>
        <v>0</v>
      </c>
      <c r="AG62">
        <f t="shared" si="36"/>
        <v>-1.9713972825618202E-8</v>
      </c>
      <c r="AH62">
        <f t="shared" si="37"/>
        <v>-8.2816082587430903E-4</v>
      </c>
      <c r="AI62">
        <f t="shared" si="38"/>
        <v>-8.2818053984713464E-4</v>
      </c>
      <c r="AJ62">
        <f t="shared" si="39"/>
        <v>-16.06365860741667</v>
      </c>
      <c r="AK62">
        <f t="shared" si="61"/>
        <v>-10.494932271576065</v>
      </c>
      <c r="AL62">
        <f t="shared" si="40"/>
        <v>-26.559419059532583</v>
      </c>
      <c r="AN62">
        <f t="shared" si="41"/>
        <v>0</v>
      </c>
      <c r="AO62">
        <f t="shared" si="42"/>
        <v>0</v>
      </c>
      <c r="AP62">
        <f t="shared" si="43"/>
        <v>-6.2922382415741486E-11</v>
      </c>
      <c r="AQ62">
        <f t="shared" si="44"/>
        <v>-2.6432953239989807E-6</v>
      </c>
      <c r="AR62">
        <f t="shared" si="45"/>
        <v>-2.6433582463813964E-6</v>
      </c>
      <c r="AS62">
        <f t="shared" si="46"/>
        <v>-5.1271434673903327E-2</v>
      </c>
      <c r="AT62">
        <f t="shared" si="47"/>
        <v>-3.349736492287711E-2</v>
      </c>
      <c r="AU62">
        <f t="shared" si="48"/>
        <v>-8.4771442955026824E-2</v>
      </c>
      <c r="AW62">
        <v>59</v>
      </c>
      <c r="AX62">
        <f>IF(Z62&gt;0, (R62*SUMPRODUCT(K62:$K$98, X62:$X$98)-K62*$AZ$3)/Z62, 0)</f>
        <v>-339515394629.8584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0.80323853099999998</v>
      </c>
      <c r="Q63" s="5">
        <f t="shared" si="60"/>
        <v>50</v>
      </c>
      <c r="R63">
        <f t="shared" si="31"/>
        <v>500000</v>
      </c>
      <c r="S63">
        <f t="shared" si="32"/>
        <v>-1623133254771.4131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-133.86394527224138</v>
      </c>
      <c r="AC63">
        <f t="shared" si="33"/>
        <v>-119.52138200941008</v>
      </c>
      <c r="AE63">
        <f t="shared" si="34"/>
        <v>0</v>
      </c>
      <c r="AF63">
        <f t="shared" si="35"/>
        <v>0</v>
      </c>
      <c r="AG63">
        <f t="shared" si="36"/>
        <v>-3.681810524738536E-9</v>
      </c>
      <c r="AH63">
        <f t="shared" si="37"/>
        <v>-1.5835022572623485E-4</v>
      </c>
      <c r="AI63">
        <f t="shared" si="38"/>
        <v>-1.5835390753675958E-4</v>
      </c>
      <c r="AJ63">
        <f t="shared" si="39"/>
        <v>-14.342563262831305</v>
      </c>
      <c r="AK63">
        <f t="shared" si="61"/>
        <v>-9.3704761690568983</v>
      </c>
      <c r="AL63">
        <f t="shared" si="40"/>
        <v>-23.713197785795742</v>
      </c>
      <c r="AN63">
        <f t="shared" si="41"/>
        <v>0</v>
      </c>
      <c r="AO63">
        <f t="shared" si="42"/>
        <v>0</v>
      </c>
      <c r="AP63">
        <f t="shared" si="43"/>
        <v>-1.0492389797271114E-11</v>
      </c>
      <c r="AQ63">
        <f t="shared" si="44"/>
        <v>-4.5126501802357523E-7</v>
      </c>
      <c r="AR63">
        <f t="shared" si="45"/>
        <v>-4.5127551041337248E-7</v>
      </c>
      <c r="AS63">
        <f t="shared" si="46"/>
        <v>-4.0873304977130397E-2</v>
      </c>
      <c r="AT63">
        <f t="shared" si="47"/>
        <v>-2.6703896871164173E-2</v>
      </c>
      <c r="AU63">
        <f t="shared" si="48"/>
        <v>-6.7577653123804995E-2</v>
      </c>
      <c r="AW63">
        <v>60</v>
      </c>
      <c r="AX63">
        <f>IF(Z63&gt;0, (R63*SUMPRODUCT(K63:$K$98, X63:$X$98)-K63*$AZ$3)/Z63, 0)</f>
        <v>-1623133254771.4131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0.80709142899999997</v>
      </c>
      <c r="Q64" s="5">
        <f t="shared" si="60"/>
        <v>50</v>
      </c>
      <c r="R64">
        <f t="shared" si="31"/>
        <v>500000</v>
      </c>
      <c r="S64">
        <f t="shared" si="32"/>
        <v>-7923226985748.0449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-119.52138200941008</v>
      </c>
      <c r="AC64">
        <f t="shared" si="33"/>
        <v>-106.7155200444906</v>
      </c>
      <c r="AE64">
        <f t="shared" si="34"/>
        <v>0</v>
      </c>
      <c r="AF64">
        <f t="shared" si="35"/>
        <v>0</v>
      </c>
      <c r="AG64">
        <f t="shared" si="36"/>
        <v>-6.7343470177268576E-10</v>
      </c>
      <c r="AH64">
        <f t="shared" si="37"/>
        <v>-2.9715577177184647E-5</v>
      </c>
      <c r="AI64">
        <f t="shared" si="38"/>
        <v>-2.9716250611886418E-5</v>
      </c>
      <c r="AJ64">
        <f t="shared" si="39"/>
        <v>-12.805861964919472</v>
      </c>
      <c r="AK64">
        <f t="shared" si="61"/>
        <v>-8.3664967406587056</v>
      </c>
      <c r="AL64">
        <f t="shared" si="40"/>
        <v>-21.172388421828792</v>
      </c>
      <c r="AN64">
        <f t="shared" si="41"/>
        <v>0</v>
      </c>
      <c r="AO64">
        <f t="shared" si="42"/>
        <v>0</v>
      </c>
      <c r="AP64">
        <f t="shared" si="43"/>
        <v>-1.7135250216016422E-12</v>
      </c>
      <c r="AQ64">
        <f t="shared" si="44"/>
        <v>-7.5609981027719309E-8</v>
      </c>
      <c r="AR64">
        <f t="shared" si="45"/>
        <v>-7.5611694552740909E-8</v>
      </c>
      <c r="AS64">
        <f t="shared" si="46"/>
        <v>-3.2583953339952898E-2</v>
      </c>
      <c r="AT64">
        <f t="shared" si="47"/>
        <v>-2.1288183502468788E-2</v>
      </c>
      <c r="AU64">
        <f t="shared" si="48"/>
        <v>-5.387221245411624E-2</v>
      </c>
      <c r="AW64">
        <v>61</v>
      </c>
      <c r="AX64">
        <f>IF(Z64&gt;0, (R64*SUMPRODUCT(K64:$K$98, X64:$X$98)-K64*$AZ$3)/Z64, 0)</f>
        <v>-7923226985748.0449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0.81105379099999997</v>
      </c>
      <c r="Q65" s="5">
        <f t="shared" si="60"/>
        <v>50</v>
      </c>
      <c r="R65">
        <f t="shared" si="31"/>
        <v>500000</v>
      </c>
      <c r="S65">
        <f t="shared" si="32"/>
        <v>-39533163921893.414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-106.7155200444906</v>
      </c>
      <c r="AC65">
        <f t="shared" si="33"/>
        <v>-95.28171439136446</v>
      </c>
      <c r="AE65">
        <f t="shared" si="34"/>
        <v>0</v>
      </c>
      <c r="AF65">
        <f t="shared" si="35"/>
        <v>0</v>
      </c>
      <c r="AG65">
        <f t="shared" si="36"/>
        <v>-1.2050858689126773E-10</v>
      </c>
      <c r="AH65">
        <f t="shared" si="37"/>
        <v>-5.4619176786369113E-6</v>
      </c>
      <c r="AI65">
        <f t="shared" si="38"/>
        <v>-5.4620381872238023E-6</v>
      </c>
      <c r="AJ65">
        <f t="shared" si="39"/>
        <v>-11.433805653126143</v>
      </c>
      <c r="AK65">
        <f t="shared" si="61"/>
        <v>-7.470086403114343</v>
      </c>
      <c r="AL65">
        <f t="shared" si="40"/>
        <v>-18.903897518278672</v>
      </c>
      <c r="AN65">
        <f t="shared" si="41"/>
        <v>0</v>
      </c>
      <c r="AO65">
        <f t="shared" si="42"/>
        <v>0</v>
      </c>
      <c r="AP65">
        <f t="shared" si="43"/>
        <v>-2.7377572021630095E-13</v>
      </c>
      <c r="AQ65">
        <f t="shared" si="44"/>
        <v>-1.2408580042351504E-8</v>
      </c>
      <c r="AR65">
        <f t="shared" si="45"/>
        <v>-1.2408853818071721E-8</v>
      </c>
      <c r="AS65">
        <f t="shared" si="46"/>
        <v>-2.5975728852602204E-2</v>
      </c>
      <c r="AT65">
        <f t="shared" si="47"/>
        <v>-1.6970809614885791E-2</v>
      </c>
      <c r="AU65">
        <f t="shared" si="48"/>
        <v>-4.2946550876341812E-2</v>
      </c>
      <c r="AW65">
        <v>62</v>
      </c>
      <c r="AX65">
        <f>IF(Z65&gt;0, (R65*SUMPRODUCT(K65:$K$98, X65:$X$98)-K65*$AZ$3)/Z65, 0)</f>
        <v>-39533163921893.414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0.81525055400000002</v>
      </c>
      <c r="Q66" s="5">
        <f t="shared" si="60"/>
        <v>50</v>
      </c>
      <c r="R66">
        <f t="shared" si="31"/>
        <v>500000</v>
      </c>
      <c r="S66">
        <f t="shared" si="32"/>
        <v>-201989011123369.41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-95.28171439136446</v>
      </c>
      <c r="AC66">
        <f t="shared" si="33"/>
        <v>-85.07295928883002</v>
      </c>
      <c r="AE66">
        <f t="shared" si="34"/>
        <v>0</v>
      </c>
      <c r="AF66">
        <f t="shared" si="35"/>
        <v>0</v>
      </c>
      <c r="AG66">
        <f t="shared" si="36"/>
        <v>-2.1058808797491901E-11</v>
      </c>
      <c r="AH66">
        <f t="shared" si="37"/>
        <v>-9.8244692224863135E-7</v>
      </c>
      <c r="AI66">
        <f t="shared" si="38"/>
        <v>-9.8246798105742875E-7</v>
      </c>
      <c r="AJ66">
        <f t="shared" si="39"/>
        <v>-10.20875510253444</v>
      </c>
      <c r="AK66">
        <f t="shared" si="61"/>
        <v>-6.6697200073955125</v>
      </c>
      <c r="AL66">
        <f t="shared" si="40"/>
        <v>-16.878476092397932</v>
      </c>
      <c r="AN66">
        <f t="shared" si="41"/>
        <v>0</v>
      </c>
      <c r="AO66">
        <f t="shared" si="42"/>
        <v>0</v>
      </c>
      <c r="AP66">
        <f t="shared" si="43"/>
        <v>-4.2716210210758561E-14</v>
      </c>
      <c r="AQ66">
        <f t="shared" si="44"/>
        <v>-1.992819710518645E-9</v>
      </c>
      <c r="AR66">
        <f t="shared" si="45"/>
        <v>-1.9928624267288559E-9</v>
      </c>
      <c r="AS66">
        <f t="shared" si="46"/>
        <v>-2.0707692117986849E-2</v>
      </c>
      <c r="AT66">
        <f t="shared" si="47"/>
        <v>-1.3529025531431815E-2</v>
      </c>
      <c r="AU66">
        <f t="shared" si="48"/>
        <v>-3.4236719642281088E-2</v>
      </c>
      <c r="AW66">
        <v>63</v>
      </c>
      <c r="AX66">
        <f>IF(Z66&gt;0, (R66*SUMPRODUCT(K66:$K$98, X66:$X$98)-K66*$AZ$3)/Z66, 0)</f>
        <v>-201989011123369.41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0.81969331899999998</v>
      </c>
      <c r="Q67" s="5">
        <f t="shared" si="60"/>
        <v>50</v>
      </c>
      <c r="R67">
        <f t="shared" ref="R67:R89" si="62">$C$6</f>
        <v>500000</v>
      </c>
      <c r="S67">
        <f t="shared" ref="S67:S89" si="63">AX67</f>
        <v>-1058956291704622.3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-85.07295928883002</v>
      </c>
      <c r="AC67">
        <f t="shared" ref="AC67:AC89" si="64">S67*Z67</f>
        <v>-75.957999366766586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-3.5864558321144464E-12</v>
      </c>
      <c r="AH67">
        <f t="shared" ref="AH67:AH89" si="68">-X67*R67</f>
        <v>-1.7261764877402534E-7</v>
      </c>
      <c r="AI67">
        <f t="shared" ref="AI67:AI89" si="69">SUM(AE67:AH67)</f>
        <v>-1.7262123522985745E-7</v>
      </c>
      <c r="AJ67">
        <f t="shared" ref="AJ67:AJ89" si="70">AB67-AC67</f>
        <v>-9.1149599220634343</v>
      </c>
      <c r="AK67">
        <f t="shared" si="61"/>
        <v>-5.9551071502181019</v>
      </c>
      <c r="AL67">
        <f t="shared" ref="AL67:AL89" si="71">SUM(AI67:AK67)</f>
        <v>-15.07006724490277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-6.4954071302612495E-15</v>
      </c>
      <c r="AQ67">
        <f t="shared" ref="AQ67:AQ89" si="75">AH67*$K67</f>
        <v>-3.1262671538177113E-10</v>
      </c>
      <c r="AR67">
        <f t="shared" ref="AR67:AR89" si="76">AI67*$K67</f>
        <v>-3.126332107889014E-10</v>
      </c>
      <c r="AS67">
        <f t="shared" ref="AS67:AS89" si="77">AJ67*$K67</f>
        <v>-1.6508045391126699E-2</v>
      </c>
      <c r="AT67">
        <f t="shared" ref="AT67:AT89" si="78">AK67*$K67</f>
        <v>-1.078525632426137E-2</v>
      </c>
      <c r="AU67">
        <f t="shared" ref="AU67:AU89" si="79">AL67*$K67</f>
        <v>-2.7293302028021275E-2</v>
      </c>
      <c r="AW67">
        <v>64</v>
      </c>
      <c r="AX67">
        <f>IF(Z67&gt;0, (R67*SUMPRODUCT(K67:$K$98, X67:$X$98)-K67*$AZ$3)/Z67, 0)</f>
        <v>-1058956291704622.3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0.82421808699999999</v>
      </c>
      <c r="Q68" s="5">
        <f t="shared" si="60"/>
        <v>50</v>
      </c>
      <c r="R68">
        <f t="shared" si="62"/>
        <v>500000</v>
      </c>
      <c r="S68">
        <f t="shared" si="63"/>
        <v>-5703255994070906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-75.957999366766586</v>
      </c>
      <c r="AC68">
        <f t="shared" si="64"/>
        <v>-67.819642292028988</v>
      </c>
      <c r="AE68">
        <f t="shared" si="65"/>
        <v>0</v>
      </c>
      <c r="AF68">
        <f t="shared" si="66"/>
        <v>0</v>
      </c>
      <c r="AG68">
        <f t="shared" si="67"/>
        <v>-5.9456950873793984E-13</v>
      </c>
      <c r="AH68">
        <f t="shared" si="68"/>
        <v>-2.9560217650553621E-8</v>
      </c>
      <c r="AI68">
        <f t="shared" si="69"/>
        <v>-2.9560812220062358E-8</v>
      </c>
      <c r="AJ68">
        <f t="shared" si="70"/>
        <v>-8.1383570747375984</v>
      </c>
      <c r="AK68">
        <f t="shared" si="61"/>
        <v>-5.3170599556736615</v>
      </c>
      <c r="AL68">
        <f t="shared" si="71"/>
        <v>-13.455417059972072</v>
      </c>
      <c r="AN68">
        <f t="shared" si="72"/>
        <v>0</v>
      </c>
      <c r="AO68">
        <f t="shared" si="73"/>
        <v>0</v>
      </c>
      <c r="AP68">
        <f t="shared" si="74"/>
        <v>-9.6144733907906264E-16</v>
      </c>
      <c r="AQ68">
        <f t="shared" si="75"/>
        <v>-4.7800286064197199E-11</v>
      </c>
      <c r="AR68">
        <f t="shared" si="76"/>
        <v>-4.780124751153628E-11</v>
      </c>
      <c r="AS68">
        <f t="shared" si="77"/>
        <v>-1.3160112718512227E-2</v>
      </c>
      <c r="AT68">
        <f t="shared" si="78"/>
        <v>-8.5979403097165182E-3</v>
      </c>
      <c r="AU68">
        <f t="shared" si="79"/>
        <v>-2.1758053076029994E-2</v>
      </c>
      <c r="AW68">
        <v>65</v>
      </c>
      <c r="AX68">
        <f>IF(Z68&gt;0, (R68*SUMPRODUCT(K68:$K$98, X68:$X$98)-K68*$AZ$3)/Z68, 0)</f>
        <v>-5703255994070906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0.82894669600000004</v>
      </c>
      <c r="Q69" s="5">
        <f t="shared" ref="Q69:Q89" si="91">$C$8</f>
        <v>50</v>
      </c>
      <c r="R69">
        <f t="shared" si="62"/>
        <v>500000</v>
      </c>
      <c r="S69">
        <f t="shared" si="63"/>
        <v>-3.1618058899633256E+16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-67.819642292028988</v>
      </c>
      <c r="AC69">
        <f t="shared" si="64"/>
        <v>-60.553252046496247</v>
      </c>
      <c r="AE69">
        <f t="shared" si="65"/>
        <v>0</v>
      </c>
      <c r="AF69">
        <f t="shared" si="66"/>
        <v>0</v>
      </c>
      <c r="AG69">
        <f t="shared" si="67"/>
        <v>-9.5757383839902034E-14</v>
      </c>
      <c r="AH69">
        <f t="shared" si="68"/>
        <v>-4.9286642981065839E-9</v>
      </c>
      <c r="AI69">
        <f t="shared" si="69"/>
        <v>-4.928760055490424E-9</v>
      </c>
      <c r="AJ69">
        <f t="shared" si="70"/>
        <v>-7.2663902455327403</v>
      </c>
      <c r="AK69">
        <f t="shared" si="61"/>
        <v>-4.7473749604420297</v>
      </c>
      <c r="AL69">
        <f t="shared" si="71"/>
        <v>-12.013765210903529</v>
      </c>
      <c r="AN69">
        <f t="shared" si="72"/>
        <v>0</v>
      </c>
      <c r="AO69">
        <f t="shared" si="73"/>
        <v>0</v>
      </c>
      <c r="AP69">
        <f t="shared" si="74"/>
        <v>-1.3825381301847435E-16</v>
      </c>
      <c r="AQ69">
        <f t="shared" si="75"/>
        <v>-7.1159695991748278E-12</v>
      </c>
      <c r="AR69">
        <f t="shared" si="76"/>
        <v>-7.1161078529878467E-12</v>
      </c>
      <c r="AS69">
        <f t="shared" si="77"/>
        <v>-1.0491161287413229E-2</v>
      </c>
      <c r="AT69">
        <f t="shared" si="78"/>
        <v>-6.8542253744827341E-3</v>
      </c>
      <c r="AU69">
        <f t="shared" si="79"/>
        <v>-1.7345386669012069E-2</v>
      </c>
      <c r="AW69">
        <v>66</v>
      </c>
      <c r="AX69">
        <f>IF(Z69&gt;0, (R69*SUMPRODUCT(K69:$K$98, X69:$X$98)-K69*$AZ$3)/Z69, 0)</f>
        <v>-3.1618058899633256E+16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0.83370721699999994</v>
      </c>
      <c r="Q70" s="5">
        <f t="shared" si="91"/>
        <v>50</v>
      </c>
      <c r="R70">
        <f t="shared" si="62"/>
        <v>500000</v>
      </c>
      <c r="S70">
        <f t="shared" si="63"/>
        <v>-1.8062516509043578E+17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-60.553252046496247</v>
      </c>
      <c r="AC70">
        <f t="shared" si="64"/>
        <v>-54.065403612949304</v>
      </c>
      <c r="AE70">
        <f t="shared" si="65"/>
        <v>0</v>
      </c>
      <c r="AF70">
        <f t="shared" si="66"/>
        <v>0</v>
      </c>
      <c r="AG70">
        <f t="shared" si="67"/>
        <v>-1.4966188013137519E-14</v>
      </c>
      <c r="AH70">
        <f t="shared" si="68"/>
        <v>-7.9833621988365505E-10</v>
      </c>
      <c r="AI70">
        <f t="shared" si="69"/>
        <v>-7.9835118607166816E-10</v>
      </c>
      <c r="AJ70">
        <f t="shared" si="70"/>
        <v>-6.4878484335469437</v>
      </c>
      <c r="AK70">
        <f t="shared" si="61"/>
        <v>-4.2387276432547374</v>
      </c>
      <c r="AL70">
        <f t="shared" si="71"/>
        <v>-10.726576077600033</v>
      </c>
      <c r="AN70">
        <f t="shared" si="72"/>
        <v>0</v>
      </c>
      <c r="AO70">
        <f t="shared" si="73"/>
        <v>0</v>
      </c>
      <c r="AP70">
        <f t="shared" si="74"/>
        <v>-1.9292922497338385E-17</v>
      </c>
      <c r="AQ70">
        <f t="shared" si="75"/>
        <v>-1.0291357293863449E-12</v>
      </c>
      <c r="AR70">
        <f t="shared" si="76"/>
        <v>-1.0291550223088422E-12</v>
      </c>
      <c r="AS70">
        <f t="shared" si="77"/>
        <v>-8.3634895467719593E-3</v>
      </c>
      <c r="AT70">
        <f t="shared" si="78"/>
        <v>-5.4641465038962568E-3</v>
      </c>
      <c r="AU70">
        <f t="shared" si="79"/>
        <v>-1.3827636051697371E-2</v>
      </c>
      <c r="AW70">
        <v>67</v>
      </c>
      <c r="AX70">
        <f>IF(Z70&gt;0, (R70*SUMPRODUCT(K70:$K$98, X70:$X$98)-K70*$AZ$3)/Z70, 0)</f>
        <v>-1.8062516509043578E+17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0.83838979800000002</v>
      </c>
      <c r="Q71" s="5">
        <f t="shared" si="91"/>
        <v>50</v>
      </c>
      <c r="R71">
        <f t="shared" si="62"/>
        <v>500000</v>
      </c>
      <c r="S71">
        <f t="shared" si="63"/>
        <v>-1.0637309805229939E+18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-54.065403612949304</v>
      </c>
      <c r="AC71">
        <f t="shared" si="64"/>
        <v>-48.272681797277059</v>
      </c>
      <c r="AE71">
        <f t="shared" si="65"/>
        <v>0</v>
      </c>
      <c r="AF71">
        <f t="shared" si="66"/>
        <v>0</v>
      </c>
      <c r="AG71">
        <f t="shared" si="67"/>
        <v>-2.2690267878417585E-15</v>
      </c>
      <c r="AH71">
        <f t="shared" si="68"/>
        <v>-1.2547499345164383E-10</v>
      </c>
      <c r="AI71">
        <f t="shared" si="69"/>
        <v>-1.2547726247843167E-10</v>
      </c>
      <c r="AJ71">
        <f t="shared" si="70"/>
        <v>-5.7927218156722446</v>
      </c>
      <c r="AK71">
        <f t="shared" si="61"/>
        <v>-3.7845782529064516</v>
      </c>
      <c r="AL71">
        <f t="shared" si="71"/>
        <v>-9.5773000687041741</v>
      </c>
      <c r="AN71">
        <f t="shared" si="72"/>
        <v>0</v>
      </c>
      <c r="AO71">
        <f t="shared" si="73"/>
        <v>0</v>
      </c>
      <c r="AP71">
        <f t="shared" si="74"/>
        <v>-2.6116106044569801E-18</v>
      </c>
      <c r="AQ71">
        <f t="shared" si="75"/>
        <v>-1.4441954817297484E-13</v>
      </c>
      <c r="AR71">
        <f t="shared" si="76"/>
        <v>-1.4442215978357927E-13</v>
      </c>
      <c r="AS71">
        <f t="shared" si="77"/>
        <v>-6.6673226616546996E-3</v>
      </c>
      <c r="AT71">
        <f t="shared" si="78"/>
        <v>-4.3559841389484103E-3</v>
      </c>
      <c r="AU71">
        <f t="shared" si="79"/>
        <v>-1.1023306800747533E-2</v>
      </c>
      <c r="AW71">
        <v>68</v>
      </c>
      <c r="AX71">
        <f>IF(Z71&gt;0, (R71*SUMPRODUCT(K71:$K$98, X71:$X$98)-K71*$AZ$3)/Z71, 0)</f>
        <v>-1.0637309805229939E+18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0.84318435700000005</v>
      </c>
      <c r="Q72" s="5">
        <f t="shared" si="91"/>
        <v>50</v>
      </c>
      <c r="R72">
        <f t="shared" si="62"/>
        <v>500000</v>
      </c>
      <c r="S72">
        <f t="shared" si="63"/>
        <v>-6.4690640903870874E+18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-48.272681797277059</v>
      </c>
      <c r="AC72">
        <f t="shared" si="64"/>
        <v>-43.100608747568927</v>
      </c>
      <c r="AE72">
        <f t="shared" si="65"/>
        <v>0</v>
      </c>
      <c r="AF72">
        <f t="shared" si="66"/>
        <v>0</v>
      </c>
      <c r="AG72">
        <f t="shared" si="67"/>
        <v>-3.331286268412123E-16</v>
      </c>
      <c r="AH72">
        <f t="shared" si="68"/>
        <v>-1.9132078931221284E-11</v>
      </c>
      <c r="AI72">
        <f t="shared" si="69"/>
        <v>-1.9132412059848126E-11</v>
      </c>
      <c r="AJ72">
        <f t="shared" si="70"/>
        <v>-5.172073049708132</v>
      </c>
      <c r="AK72">
        <f t="shared" ref="AK72:AK89" si="92">G72*SUM(AB72:AB72, AE72:AF72)</f>
        <v>-3.3790877258093945</v>
      </c>
      <c r="AL72">
        <f t="shared" si="71"/>
        <v>-8.5511607755366583</v>
      </c>
      <c r="AN72">
        <f t="shared" si="72"/>
        <v>0</v>
      </c>
      <c r="AO72">
        <f t="shared" si="73"/>
        <v>0</v>
      </c>
      <c r="AP72">
        <f t="shared" si="74"/>
        <v>-3.4234400907050902E-19</v>
      </c>
      <c r="AQ72">
        <f t="shared" si="75"/>
        <v>-1.9661332216548571E-14</v>
      </c>
      <c r="AR72">
        <f t="shared" si="76"/>
        <v>-1.9661674560557642E-14</v>
      </c>
      <c r="AS72">
        <f t="shared" si="77"/>
        <v>-5.3151488055290918E-3</v>
      </c>
      <c r="AT72">
        <f t="shared" si="78"/>
        <v>-3.4725638862790906E-3</v>
      </c>
      <c r="AU72">
        <f t="shared" si="79"/>
        <v>-8.7877126918278429E-3</v>
      </c>
      <c r="AW72">
        <v>69</v>
      </c>
      <c r="AX72">
        <f>IF(Z72&gt;0, (R72*SUMPRODUCT(K72:$K$98, X72:$X$98)-K72*$AZ$3)/Z72, 0)</f>
        <v>-6.4690640903870874E+18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0.84806285100000001</v>
      </c>
      <c r="Q73" s="5">
        <f t="shared" si="91"/>
        <v>50</v>
      </c>
      <c r="R73">
        <f t="shared" si="62"/>
        <v>500000</v>
      </c>
      <c r="S73">
        <f t="shared" si="63"/>
        <v>-4.0693716348373049E+19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-43.100608747568927</v>
      </c>
      <c r="AC73">
        <f t="shared" si="64"/>
        <v>-38.482686381757993</v>
      </c>
      <c r="AE73">
        <f t="shared" si="65"/>
        <v>0</v>
      </c>
      <c r="AF73">
        <f t="shared" si="66"/>
        <v>0</v>
      </c>
      <c r="AG73">
        <f t="shared" si="67"/>
        <v>-4.7283327544126537E-17</v>
      </c>
      <c r="AH73">
        <f t="shared" si="68"/>
        <v>-2.8251401302867362E-12</v>
      </c>
      <c r="AI73">
        <f t="shared" si="69"/>
        <v>-2.8251874136142803E-12</v>
      </c>
      <c r="AJ73">
        <f t="shared" si="70"/>
        <v>-4.6179223658109336</v>
      </c>
      <c r="AK73">
        <f t="shared" si="92"/>
        <v>-3.0170426123298251</v>
      </c>
      <c r="AL73">
        <f t="shared" si="71"/>
        <v>-7.634964978143584</v>
      </c>
      <c r="AN73">
        <f t="shared" si="72"/>
        <v>0</v>
      </c>
      <c r="AO73">
        <f t="shared" si="73"/>
        <v>0</v>
      </c>
      <c r="AP73">
        <f t="shared" si="74"/>
        <v>-4.338511841490909E-20</v>
      </c>
      <c r="AQ73">
        <f t="shared" si="75"/>
        <v>-2.5922253245991584E-15</v>
      </c>
      <c r="AR73">
        <f t="shared" si="76"/>
        <v>-2.5922687097175733E-15</v>
      </c>
      <c r="AS73">
        <f t="shared" si="77"/>
        <v>-4.2372040860405042E-3</v>
      </c>
      <c r="AT73">
        <f t="shared" si="78"/>
        <v>-2.7683066695464767E-3</v>
      </c>
      <c r="AU73">
        <f t="shared" si="79"/>
        <v>-7.0055107555895731E-3</v>
      </c>
      <c r="AW73">
        <v>70</v>
      </c>
      <c r="AX73">
        <f>IF(Z73&gt;0, (R73*SUMPRODUCT(K73:$K$98, X73:$X$98)-K73*$AZ$3)/Z73, 0)</f>
        <v>-4.0693716348373049E+19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0.85299375700000002</v>
      </c>
      <c r="Q74" s="5">
        <f t="shared" si="91"/>
        <v>50</v>
      </c>
      <c r="R74">
        <f t="shared" si="62"/>
        <v>500000</v>
      </c>
      <c r="S74">
        <f t="shared" si="63"/>
        <v>-2.6519722397648241E+20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-38.482686381757993</v>
      </c>
      <c r="AC74">
        <f t="shared" si="64"/>
        <v>-34.359541412283917</v>
      </c>
      <c r="AE74">
        <f t="shared" si="65"/>
        <v>0</v>
      </c>
      <c r="AF74">
        <f t="shared" si="66"/>
        <v>0</v>
      </c>
      <c r="AG74">
        <f t="shared" si="67"/>
        <v>-6.4781110633591904E-18</v>
      </c>
      <c r="AH74">
        <f t="shared" si="68"/>
        <v>-4.0332383205326082E-13</v>
      </c>
      <c r="AI74">
        <f t="shared" si="69"/>
        <v>-4.0333031016432416E-13</v>
      </c>
      <c r="AJ74">
        <f t="shared" si="70"/>
        <v>-4.123144969474076</v>
      </c>
      <c r="AK74">
        <f t="shared" si="92"/>
        <v>-2.6937880467230597</v>
      </c>
      <c r="AL74">
        <f t="shared" si="71"/>
        <v>-6.816933016197539</v>
      </c>
      <c r="AN74">
        <f t="shared" si="72"/>
        <v>0</v>
      </c>
      <c r="AO74">
        <f t="shared" si="73"/>
        <v>0</v>
      </c>
      <c r="AP74">
        <f t="shared" si="74"/>
        <v>-5.3071714965507199E-21</v>
      </c>
      <c r="AQ74">
        <f t="shared" si="75"/>
        <v>-3.3042174245199277E-16</v>
      </c>
      <c r="AR74">
        <f t="shared" si="76"/>
        <v>-3.3042704962348933E-16</v>
      </c>
      <c r="AS74">
        <f t="shared" si="77"/>
        <v>-3.3778731553256803E-3</v>
      </c>
      <c r="AT74">
        <f t="shared" si="78"/>
        <v>-2.2068771281461082E-3</v>
      </c>
      <c r="AU74">
        <f t="shared" si="79"/>
        <v>-5.5847502834721185E-3</v>
      </c>
      <c r="AW74">
        <v>71</v>
      </c>
      <c r="AX74">
        <f>IF(Z74&gt;0, (R74*SUMPRODUCT(K74:$K$98, X74:$X$98)-K74*$AZ$3)/Z74, 0)</f>
        <v>-2.6519722397648241E+20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0.85794593600000002</v>
      </c>
      <c r="Q75" s="5">
        <f t="shared" si="91"/>
        <v>50</v>
      </c>
      <c r="R75">
        <f t="shared" si="62"/>
        <v>500000</v>
      </c>
      <c r="S75">
        <f t="shared" si="63"/>
        <v>-1.7930779903395305E+21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-34.359541412283917</v>
      </c>
      <c r="AC75">
        <f t="shared" si="64"/>
        <v>-30.678161975253492</v>
      </c>
      <c r="AE75">
        <f t="shared" si="65"/>
        <v>0</v>
      </c>
      <c r="AF75">
        <f t="shared" si="66"/>
        <v>0</v>
      </c>
      <c r="AG75">
        <f t="shared" si="67"/>
        <v>-8.5546089295994291E-19</v>
      </c>
      <c r="AH75">
        <f t="shared" si="68"/>
        <v>-5.5578690597656557E-14</v>
      </c>
      <c r="AI75">
        <f t="shared" si="69"/>
        <v>-5.5579546058549516E-14</v>
      </c>
      <c r="AJ75">
        <f t="shared" si="70"/>
        <v>-3.6813794370304258</v>
      </c>
      <c r="AK75">
        <f t="shared" si="92"/>
        <v>-2.4051678988598746</v>
      </c>
      <c r="AL75">
        <f t="shared" si="71"/>
        <v>-6.0865473358903559</v>
      </c>
      <c r="AN75">
        <f t="shared" si="72"/>
        <v>0</v>
      </c>
      <c r="AO75">
        <f t="shared" si="73"/>
        <v>0</v>
      </c>
      <c r="AP75">
        <f t="shared" si="74"/>
        <v>-6.2574425398614707E-22</v>
      </c>
      <c r="AQ75">
        <f t="shared" si="75"/>
        <v>-4.0654162652863637E-17</v>
      </c>
      <c r="AR75">
        <f t="shared" si="76"/>
        <v>-4.0654788397117624E-17</v>
      </c>
      <c r="AS75">
        <f t="shared" si="77"/>
        <v>-2.6928197985695793E-3</v>
      </c>
      <c r="AT75">
        <f t="shared" si="78"/>
        <v>-1.7593089350654558E-3</v>
      </c>
      <c r="AU75">
        <f t="shared" si="79"/>
        <v>-4.4521287336350759E-3</v>
      </c>
      <c r="AW75">
        <v>72</v>
      </c>
      <c r="AX75">
        <f>IF(Z75&gt;0, (R75*SUMPRODUCT(K75:$K$98, X75:$X$98)-K75*$AZ$3)/Z75, 0)</f>
        <v>-1.7930779903395305E+21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0.86292441799999997</v>
      </c>
      <c r="Q76" s="5">
        <f t="shared" si="91"/>
        <v>50</v>
      </c>
      <c r="R76">
        <f t="shared" si="62"/>
        <v>500000</v>
      </c>
      <c r="S76">
        <f t="shared" si="63"/>
        <v>-1.2598506071564399E+22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-30.678161975253492</v>
      </c>
      <c r="AC76">
        <f t="shared" si="64"/>
        <v>-27.39121604933348</v>
      </c>
      <c r="AE76">
        <f t="shared" si="65"/>
        <v>0</v>
      </c>
      <c r="AF76">
        <f t="shared" si="66"/>
        <v>0</v>
      </c>
      <c r="AG76">
        <f t="shared" si="67"/>
        <v>-1.0870819085112455E-19</v>
      </c>
      <c r="AH76">
        <f t="shared" si="68"/>
        <v>-7.3819809317921901E-15</v>
      </c>
      <c r="AI76">
        <f t="shared" si="69"/>
        <v>-7.3820896399830411E-15</v>
      </c>
      <c r="AJ76">
        <f t="shared" si="70"/>
        <v>-3.286945925920012</v>
      </c>
      <c r="AK76">
        <f t="shared" si="92"/>
        <v>-2.1474713382677448</v>
      </c>
      <c r="AL76">
        <f t="shared" si="71"/>
        <v>-5.4344172641877648</v>
      </c>
      <c r="AN76">
        <f t="shared" si="72"/>
        <v>0</v>
      </c>
      <c r="AO76">
        <f t="shared" si="73"/>
        <v>0</v>
      </c>
      <c r="AP76">
        <f t="shared" si="74"/>
        <v>-7.0997156480754938E-23</v>
      </c>
      <c r="AQ76">
        <f t="shared" si="75"/>
        <v>-4.8211606802485726E-18</v>
      </c>
      <c r="AR76">
        <f t="shared" si="76"/>
        <v>-4.8212316774050533E-18</v>
      </c>
      <c r="AS76">
        <f t="shared" si="77"/>
        <v>-2.1466994567678334E-3</v>
      </c>
      <c r="AT76">
        <f t="shared" si="78"/>
        <v>-1.4025103117549869E-3</v>
      </c>
      <c r="AU76">
        <f t="shared" si="79"/>
        <v>-3.5492097685228255E-3</v>
      </c>
      <c r="AW76">
        <v>73</v>
      </c>
      <c r="AX76">
        <f>IF(Z76&gt;0, (R76*SUMPRODUCT(K76:$K$98, X76:$X$98)-K76*$AZ$3)/Z76, 0)</f>
        <v>-1.2598506071564399E+22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0.86793829099999997</v>
      </c>
      <c r="Q77" s="5">
        <f t="shared" si="91"/>
        <v>50</v>
      </c>
      <c r="R77">
        <f t="shared" si="62"/>
        <v>500000</v>
      </c>
      <c r="S77">
        <f t="shared" si="63"/>
        <v>-9.2155568093228616E+22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-27.39121604933348</v>
      </c>
      <c r="AC77">
        <f t="shared" si="64"/>
        <v>-24.456442901190602</v>
      </c>
      <c r="AE77">
        <f t="shared" si="65"/>
        <v>0</v>
      </c>
      <c r="AF77">
        <f t="shared" si="66"/>
        <v>0</v>
      </c>
      <c r="AG77">
        <f t="shared" si="67"/>
        <v>-1.3269107557586424E-20</v>
      </c>
      <c r="AH77">
        <f t="shared" si="68"/>
        <v>-9.4352001385026875E-16</v>
      </c>
      <c r="AI77">
        <f t="shared" si="69"/>
        <v>-9.4353328295782624E-16</v>
      </c>
      <c r="AJ77">
        <f t="shared" si="70"/>
        <v>-2.9347731481428774</v>
      </c>
      <c r="AK77">
        <f t="shared" si="92"/>
        <v>-1.9173851234533437</v>
      </c>
      <c r="AL77">
        <f t="shared" si="71"/>
        <v>-4.8521582715962221</v>
      </c>
      <c r="AN77">
        <f t="shared" si="72"/>
        <v>0</v>
      </c>
      <c r="AO77">
        <f t="shared" si="73"/>
        <v>0</v>
      </c>
      <c r="AP77">
        <f t="shared" si="74"/>
        <v>-7.7375305840905093E-24</v>
      </c>
      <c r="AQ77">
        <f t="shared" si="75"/>
        <v>-5.5018884519433939E-19</v>
      </c>
      <c r="AR77">
        <f t="shared" si="76"/>
        <v>-5.5019658272492346E-19</v>
      </c>
      <c r="AS77">
        <f t="shared" si="77"/>
        <v>-1.7113356638774235E-3</v>
      </c>
      <c r="AT77">
        <f t="shared" si="78"/>
        <v>-1.1180726337332485E-3</v>
      </c>
      <c r="AU77">
        <f t="shared" si="79"/>
        <v>-2.8294082976106729E-3</v>
      </c>
      <c r="AW77">
        <v>74</v>
      </c>
      <c r="AX77">
        <f>IF(Z77&gt;0, (R77*SUMPRODUCT(K77:$K$98, X77:$X$98)-K77*$AZ$3)/Z77, 0)</f>
        <v>-9.2155568093228616E+22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0.872959127</v>
      </c>
      <c r="Q78" s="5">
        <f t="shared" si="91"/>
        <v>50</v>
      </c>
      <c r="R78">
        <f t="shared" si="62"/>
        <v>500000</v>
      </c>
      <c r="S78">
        <f t="shared" si="63"/>
        <v>-7.0301728889271824E+23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-24.456442901190602</v>
      </c>
      <c r="AC78">
        <f t="shared" si="64"/>
        <v>-21.836109733205895</v>
      </c>
      <c r="AE78">
        <f t="shared" si="65"/>
        <v>0</v>
      </c>
      <c r="AF78">
        <f t="shared" si="66"/>
        <v>0</v>
      </c>
      <c r="AG78">
        <f t="shared" si="67"/>
        <v>-1.5530279324708134E-21</v>
      </c>
      <c r="AH78">
        <f t="shared" si="68"/>
        <v>-1.1583388549539744E-16</v>
      </c>
      <c r="AI78">
        <f t="shared" si="69"/>
        <v>-1.1583543852332992E-16</v>
      </c>
      <c r="AJ78">
        <f t="shared" si="70"/>
        <v>-2.6203331679847075</v>
      </c>
      <c r="AK78">
        <f t="shared" si="92"/>
        <v>-1.7119510030833422</v>
      </c>
      <c r="AL78">
        <f t="shared" si="71"/>
        <v>-4.33228417106805</v>
      </c>
      <c r="AN78">
        <f t="shared" si="72"/>
        <v>0</v>
      </c>
      <c r="AO78">
        <f t="shared" si="73"/>
        <v>0</v>
      </c>
      <c r="AP78">
        <f t="shared" si="74"/>
        <v>-8.0857797716620852E-25</v>
      </c>
      <c r="AQ78">
        <f t="shared" si="75"/>
        <v>-6.0308463784137945E-20</v>
      </c>
      <c r="AR78">
        <f t="shared" si="76"/>
        <v>-6.0309272362115117E-20</v>
      </c>
      <c r="AS78">
        <f t="shared" si="77"/>
        <v>-1.3642663136777908E-3</v>
      </c>
      <c r="AT78">
        <f t="shared" si="78"/>
        <v>-8.9132065826949005E-4</v>
      </c>
      <c r="AU78">
        <f t="shared" si="79"/>
        <v>-2.2555869719472809E-3</v>
      </c>
      <c r="AW78">
        <v>75</v>
      </c>
      <c r="AX78">
        <f>IF(Z78&gt;0, (R78*SUMPRODUCT(K78:$K$98, X78:$X$98)-K78*$AZ$3)/Z78, 0)</f>
        <v>-7.0301728889271824E+23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0.877957722</v>
      </c>
      <c r="Q79" s="5">
        <f t="shared" si="91"/>
        <v>50</v>
      </c>
      <c r="R79">
        <f t="shared" si="62"/>
        <v>500000</v>
      </c>
      <c r="S79">
        <f t="shared" si="63"/>
        <v>-5.6022960184719437E+24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-21.836109733205895</v>
      </c>
      <c r="AC79">
        <f t="shared" si="64"/>
        <v>-19.496526547505262</v>
      </c>
      <c r="AE79">
        <f t="shared" si="65"/>
        <v>0</v>
      </c>
      <c r="AF79">
        <f t="shared" si="66"/>
        <v>0</v>
      </c>
      <c r="AG79">
        <f t="shared" si="67"/>
        <v>-1.7400478735166019E-22</v>
      </c>
      <c r="AH79">
        <f t="shared" si="68"/>
        <v>-1.3634928657944452E-17</v>
      </c>
      <c r="AI79">
        <f t="shared" si="69"/>
        <v>-1.3635102662731804E-17</v>
      </c>
      <c r="AJ79">
        <f t="shared" si="70"/>
        <v>-2.3395831857006328</v>
      </c>
      <c r="AK79">
        <f t="shared" si="92"/>
        <v>-1.5285276813244129</v>
      </c>
      <c r="AL79">
        <f t="shared" si="71"/>
        <v>-3.8681108670250457</v>
      </c>
      <c r="AN79">
        <f t="shared" si="72"/>
        <v>0</v>
      </c>
      <c r="AO79">
        <f t="shared" si="73"/>
        <v>0</v>
      </c>
      <c r="AP79">
        <f t="shared" si="74"/>
        <v>-8.0888320091369661E-26</v>
      </c>
      <c r="AQ79">
        <f t="shared" si="75"/>
        <v>-6.3383685615376111E-21</v>
      </c>
      <c r="AR79">
        <f t="shared" si="76"/>
        <v>-6.3384494498577021E-21</v>
      </c>
      <c r="AS79">
        <f t="shared" si="77"/>
        <v>-1.0875847526130352E-3</v>
      </c>
      <c r="AT79">
        <f t="shared" si="78"/>
        <v>-7.105553717071827E-4</v>
      </c>
      <c r="AU79">
        <f t="shared" si="79"/>
        <v>-1.7981401243202179E-3</v>
      </c>
      <c r="AW79">
        <v>76</v>
      </c>
      <c r="AX79">
        <f>IF(Z79&gt;0, (R79*SUMPRODUCT(K79:$K$98, X79:$X$98)-K79*$AZ$3)/Z79, 0)</f>
        <v>-5.6022960184719437E+24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0.88376105100000002</v>
      </c>
      <c r="Q80" s="5">
        <f t="shared" si="91"/>
        <v>50</v>
      </c>
      <c r="R80">
        <f t="shared" si="62"/>
        <v>500000</v>
      </c>
      <c r="S80">
        <f t="shared" si="63"/>
        <v>-4.7083014878966926E+25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-19.496526547505262</v>
      </c>
      <c r="AC80">
        <f t="shared" si="64"/>
        <v>-17.407612988843983</v>
      </c>
      <c r="AE80">
        <f t="shared" si="65"/>
        <v>0</v>
      </c>
      <c r="AF80">
        <f t="shared" si="66"/>
        <v>0</v>
      </c>
      <c r="AG80">
        <f t="shared" si="67"/>
        <v>-1.8486085729208864E-23</v>
      </c>
      <c r="AH80">
        <f t="shared" si="68"/>
        <v>-1.5377865374893471E-18</v>
      </c>
      <c r="AI80">
        <f t="shared" si="69"/>
        <v>-1.5378050235750763E-18</v>
      </c>
      <c r="AJ80">
        <f t="shared" si="70"/>
        <v>-2.0889135586612788</v>
      </c>
      <c r="AK80">
        <f t="shared" si="92"/>
        <v>-1.3647568583253684</v>
      </c>
      <c r="AL80">
        <f t="shared" si="71"/>
        <v>-3.4536704169866472</v>
      </c>
      <c r="AN80">
        <f t="shared" si="72"/>
        <v>0</v>
      </c>
      <c r="AO80">
        <f t="shared" si="73"/>
        <v>0</v>
      </c>
      <c r="AP80">
        <f t="shared" si="74"/>
        <v>-7.6727590293595476E-27</v>
      </c>
      <c r="AQ80">
        <f t="shared" si="75"/>
        <v>-6.3826738194261845E-22</v>
      </c>
      <c r="AR80">
        <f t="shared" si="76"/>
        <v>-6.3827505470164772E-22</v>
      </c>
      <c r="AS80">
        <f t="shared" si="77"/>
        <v>-8.6701590610095258E-4</v>
      </c>
      <c r="AT80">
        <f t="shared" si="78"/>
        <v>-5.6645039198595544E-4</v>
      </c>
      <c r="AU80">
        <f t="shared" si="79"/>
        <v>-1.433466298086908E-3</v>
      </c>
      <c r="AW80">
        <v>77</v>
      </c>
      <c r="AX80">
        <f>IF(Z80&gt;0, (R80*SUMPRODUCT(K80:$K$98, X80:$X$98)-K80*$AZ$3)/Z80, 0)</f>
        <v>-4.7083014878966926E+25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0.88953285599999998</v>
      </c>
      <c r="Q81" s="5">
        <f t="shared" si="91"/>
        <v>50</v>
      </c>
      <c r="R81">
        <f t="shared" si="62"/>
        <v>500000</v>
      </c>
      <c r="S81">
        <f t="shared" si="63"/>
        <v>-4.1842939361284853E+26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-17.407612988843983</v>
      </c>
      <c r="AC81">
        <f t="shared" si="64"/>
        <v>-15.542511597182129</v>
      </c>
      <c r="AE81">
        <f t="shared" si="65"/>
        <v>0</v>
      </c>
      <c r="AF81">
        <f t="shared" si="66"/>
        <v>0</v>
      </c>
      <c r="AG81">
        <f t="shared" si="67"/>
        <v>-1.857244236952773E-24</v>
      </c>
      <c r="AH81">
        <f t="shared" si="68"/>
        <v>-1.6443980634964001E-19</v>
      </c>
      <c r="AI81">
        <f t="shared" si="69"/>
        <v>-1.6444166359387696E-19</v>
      </c>
      <c r="AJ81">
        <f t="shared" si="70"/>
        <v>-1.8651013916618542</v>
      </c>
      <c r="AK81">
        <f t="shared" si="92"/>
        <v>-1.2185329092190789</v>
      </c>
      <c r="AL81">
        <f t="shared" si="71"/>
        <v>-3.083634300880933</v>
      </c>
      <c r="AN81">
        <f t="shared" si="72"/>
        <v>0</v>
      </c>
      <c r="AO81">
        <f t="shared" si="73"/>
        <v>0</v>
      </c>
      <c r="AP81">
        <f t="shared" si="74"/>
        <v>-6.8826802346425558E-28</v>
      </c>
      <c r="AQ81">
        <f t="shared" si="75"/>
        <v>-6.0939029042732E-23</v>
      </c>
      <c r="AR81">
        <f t="shared" si="76"/>
        <v>-6.0939717310755464E-23</v>
      </c>
      <c r="AS81">
        <f t="shared" si="77"/>
        <v>-6.9117977208302901E-4</v>
      </c>
      <c r="AT81">
        <f t="shared" si="78"/>
        <v>-4.5157078442757925E-4</v>
      </c>
      <c r="AU81">
        <f t="shared" si="79"/>
        <v>-1.1427505565106083E-3</v>
      </c>
      <c r="AW81">
        <v>78</v>
      </c>
      <c r="AX81">
        <f>IF(Z81&gt;0, (R81*SUMPRODUCT(K81:$K$98, X81:$X$98)-K81*$AZ$3)/Z81, 0)</f>
        <v>-4.1842939361284853E+26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0.89526598199999996</v>
      </c>
      <c r="Q82" s="5">
        <f t="shared" si="91"/>
        <v>50</v>
      </c>
      <c r="R82">
        <f t="shared" si="62"/>
        <v>500000</v>
      </c>
      <c r="S82">
        <f t="shared" si="63"/>
        <v>-3.9436485515542538E+27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-15.542511597182129</v>
      </c>
      <c r="AC82">
        <f t="shared" si="64"/>
        <v>-13.87724249748404</v>
      </c>
      <c r="AE82">
        <f t="shared" si="65"/>
        <v>0</v>
      </c>
      <c r="AF82">
        <f t="shared" si="66"/>
        <v>0</v>
      </c>
      <c r="AG82">
        <f t="shared" si="67"/>
        <v>-1.759442089738803E-25</v>
      </c>
      <c r="AH82">
        <f t="shared" si="68"/>
        <v>-1.662727585609365E-20</v>
      </c>
      <c r="AI82">
        <f t="shared" si="69"/>
        <v>-1.6627451800302624E-20</v>
      </c>
      <c r="AJ82">
        <f t="shared" si="70"/>
        <v>-1.6652690996980883</v>
      </c>
      <c r="AK82">
        <f t="shared" si="92"/>
        <v>-1.0879758118027492</v>
      </c>
      <c r="AL82">
        <f t="shared" si="71"/>
        <v>-2.7532449115008375</v>
      </c>
      <c r="AN82">
        <f t="shared" si="72"/>
        <v>0</v>
      </c>
      <c r="AO82">
        <f t="shared" si="73"/>
        <v>0</v>
      </c>
      <c r="AP82">
        <f t="shared" si="74"/>
        <v>-5.8216424396149298E-29</v>
      </c>
      <c r="AQ82">
        <f t="shared" si="75"/>
        <v>-5.5016334634457656E-24</v>
      </c>
      <c r="AR82">
        <f t="shared" si="76"/>
        <v>-5.5016916798701619E-24</v>
      </c>
      <c r="AS82">
        <f t="shared" si="77"/>
        <v>-5.5100428259170179E-4</v>
      </c>
      <c r="AT82">
        <f t="shared" si="78"/>
        <v>-3.5998946462657789E-4</v>
      </c>
      <c r="AU82">
        <f t="shared" si="79"/>
        <v>-9.1099374721827968E-4</v>
      </c>
      <c r="AW82">
        <v>79</v>
      </c>
      <c r="AX82">
        <f>IF(Z82&gt;0, (R82*SUMPRODUCT(K82:$K$98, X82:$X$98)-K82*$AZ$3)/Z82, 0)</f>
        <v>-3.9436485515542538E+27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0.900953271</v>
      </c>
      <c r="Q83" s="5">
        <f t="shared" si="91"/>
        <v>50</v>
      </c>
      <c r="R83">
        <f t="shared" si="62"/>
        <v>500000</v>
      </c>
      <c r="S83">
        <f t="shared" si="63"/>
        <v>-3.9542325896928145E+28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-13.87724249748404</v>
      </c>
      <c r="AC83">
        <f t="shared" si="64"/>
        <v>-12.390395087039321</v>
      </c>
      <c r="AE83">
        <f t="shared" si="65"/>
        <v>0</v>
      </c>
      <c r="AF83">
        <f t="shared" si="66"/>
        <v>0</v>
      </c>
      <c r="AG83">
        <f t="shared" si="67"/>
        <v>-1.5667256295616481E-26</v>
      </c>
      <c r="AH83">
        <f t="shared" si="68"/>
        <v>-1.5851751058852501E-21</v>
      </c>
      <c r="AI83">
        <f t="shared" si="69"/>
        <v>-1.5851907731415457E-21</v>
      </c>
      <c r="AJ83">
        <f t="shared" si="70"/>
        <v>-1.4868474104447191</v>
      </c>
      <c r="AK83">
        <f t="shared" si="92"/>
        <v>-0.97140697482388294</v>
      </c>
      <c r="AL83">
        <f t="shared" si="71"/>
        <v>-2.4582543852686021</v>
      </c>
      <c r="AN83">
        <f t="shared" si="72"/>
        <v>0</v>
      </c>
      <c r="AO83">
        <f t="shared" si="73"/>
        <v>0</v>
      </c>
      <c r="AP83">
        <f t="shared" si="74"/>
        <v>-4.628555505850797E-30</v>
      </c>
      <c r="AQ83">
        <f t="shared" si="75"/>
        <v>-4.6830605344316876E-25</v>
      </c>
      <c r="AR83">
        <f t="shared" si="76"/>
        <v>-4.6831068199867465E-25</v>
      </c>
      <c r="AS83">
        <f t="shared" si="77"/>
        <v>-4.3925724058649612E-4</v>
      </c>
      <c r="AT83">
        <f t="shared" si="78"/>
        <v>-2.8698139718317742E-4</v>
      </c>
      <c r="AU83">
        <f t="shared" si="79"/>
        <v>-7.2623863776967348E-4</v>
      </c>
      <c r="AW83">
        <v>80</v>
      </c>
      <c r="AX83">
        <f>IF(Z83&gt;0, (R83*SUMPRODUCT(K83:$K$98, X83:$X$98)-K83*$AZ$3)/Z83, 0)</f>
        <v>-3.9542325896928145E+28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0.90658776299999999</v>
      </c>
      <c r="Q84" s="5">
        <f t="shared" si="91"/>
        <v>50</v>
      </c>
      <c r="R84">
        <f t="shared" si="62"/>
        <v>500000</v>
      </c>
      <c r="S84">
        <f t="shared" si="63"/>
        <v>-4.2326700963861282E+29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-12.390395087039321</v>
      </c>
      <c r="AC84">
        <f t="shared" si="64"/>
        <v>-11.062852756285107</v>
      </c>
      <c r="AE84">
        <f t="shared" si="65"/>
        <v>0</v>
      </c>
      <c r="AF84">
        <f t="shared" si="66"/>
        <v>0</v>
      </c>
      <c r="AG84">
        <f t="shared" si="67"/>
        <v>-1.3068408952697043E-27</v>
      </c>
      <c r="AH84">
        <f t="shared" si="68"/>
        <v>-1.420374283739061E-22</v>
      </c>
      <c r="AI84">
        <f t="shared" si="69"/>
        <v>-1.4203873521480137E-22</v>
      </c>
      <c r="AJ84">
        <f t="shared" si="70"/>
        <v>-1.3275423307542145</v>
      </c>
      <c r="AK84">
        <f t="shared" si="92"/>
        <v>-0.86732765609275253</v>
      </c>
      <c r="AL84">
        <f t="shared" si="71"/>
        <v>-2.194869986846967</v>
      </c>
      <c r="AN84">
        <f t="shared" si="72"/>
        <v>0</v>
      </c>
      <c r="AO84">
        <f t="shared" si="73"/>
        <v>0</v>
      </c>
      <c r="AP84">
        <f t="shared" si="74"/>
        <v>-3.4471265073364435E-31</v>
      </c>
      <c r="AQ84">
        <f t="shared" si="75"/>
        <v>-3.746599805330899E-26</v>
      </c>
      <c r="AR84">
        <f t="shared" si="76"/>
        <v>-3.7466342765959723E-26</v>
      </c>
      <c r="AS84">
        <f t="shared" si="77"/>
        <v>-3.5017318286551056E-4</v>
      </c>
      <c r="AT84">
        <f t="shared" si="78"/>
        <v>-2.2877981280546665E-4</v>
      </c>
      <c r="AU84">
        <f t="shared" si="79"/>
        <v>-5.7895299567097718E-4</v>
      </c>
      <c r="AW84">
        <v>81</v>
      </c>
      <c r="AX84">
        <f>IF(Z84&gt;0, (R84*SUMPRODUCT(K84:$K$98, X84:$X$98)-K84*$AZ$3)/Z84, 0)</f>
        <v>-4.2326700963861282E+29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0.91219363099999995</v>
      </c>
      <c r="Q85" s="5">
        <f t="shared" si="91"/>
        <v>50</v>
      </c>
      <c r="R85">
        <f t="shared" si="62"/>
        <v>500000</v>
      </c>
      <c r="S85">
        <f t="shared" si="63"/>
        <v>-4.8571470144252355E+30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-11.062852756285107</v>
      </c>
      <c r="AC85">
        <f t="shared" si="64"/>
        <v>-9.8775471038259877</v>
      </c>
      <c r="AE85">
        <f t="shared" si="65"/>
        <v>0</v>
      </c>
      <c r="AF85">
        <f t="shared" si="66"/>
        <v>0</v>
      </c>
      <c r="AG85">
        <f t="shared" si="67"/>
        <v>-1.0168054492164506E-28</v>
      </c>
      <c r="AH85">
        <f t="shared" si="68"/>
        <v>-1.1920919413953622E-23</v>
      </c>
      <c r="AI85">
        <f t="shared" si="69"/>
        <v>-1.1921021094498543E-23</v>
      </c>
      <c r="AJ85">
        <f t="shared" si="70"/>
        <v>-1.1853056524591192</v>
      </c>
      <c r="AK85">
        <f t="shared" si="92"/>
        <v>-0.77439969293995758</v>
      </c>
      <c r="AL85">
        <f t="shared" si="71"/>
        <v>-1.9597053453990769</v>
      </c>
      <c r="AN85">
        <f t="shared" si="72"/>
        <v>0</v>
      </c>
      <c r="AO85">
        <f t="shared" si="73"/>
        <v>0</v>
      </c>
      <c r="AP85">
        <f t="shared" si="74"/>
        <v>-2.3947178305312569E-32</v>
      </c>
      <c r="AQ85">
        <f t="shared" si="75"/>
        <v>-2.8075418261103376E-27</v>
      </c>
      <c r="AR85">
        <f t="shared" si="76"/>
        <v>-2.8075657732886424E-27</v>
      </c>
      <c r="AS85">
        <f t="shared" si="77"/>
        <v>-2.7915591746293869E-4</v>
      </c>
      <c r="AT85">
        <f t="shared" si="78"/>
        <v>-1.8238186607578654E-4</v>
      </c>
      <c r="AU85">
        <f t="shared" si="79"/>
        <v>-4.6153778353872526E-4</v>
      </c>
      <c r="AW85">
        <v>82</v>
      </c>
      <c r="AX85">
        <f>IF(Z85&gt;0, (R85*SUMPRODUCT(K85:$K$98, X85:$X$98)-K85*$AZ$3)/Z85, 0)</f>
        <v>-4.8571470144252355E+30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0.91779930600000004</v>
      </c>
      <c r="Q86" s="5">
        <f t="shared" si="91"/>
        <v>50</v>
      </c>
      <c r="R86">
        <f t="shared" si="62"/>
        <v>500000</v>
      </c>
      <c r="S86">
        <f t="shared" si="63"/>
        <v>-6.0065051531732033E+31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-9.8775471038259877</v>
      </c>
      <c r="AC86">
        <f t="shared" si="64"/>
        <v>-8.8192384855589179</v>
      </c>
      <c r="AE86">
        <f t="shared" si="65"/>
        <v>0</v>
      </c>
      <c r="AF86">
        <f t="shared" si="66"/>
        <v>0</v>
      </c>
      <c r="AG86">
        <f t="shared" si="67"/>
        <v>-7.3414059096409525E-30</v>
      </c>
      <c r="AH86">
        <f t="shared" si="68"/>
        <v>-9.3322333562787653E-25</v>
      </c>
      <c r="AI86">
        <f t="shared" si="69"/>
        <v>-9.3323067703378611E-25</v>
      </c>
      <c r="AJ86">
        <f t="shared" si="70"/>
        <v>-1.0583086182670698</v>
      </c>
      <c r="AK86">
        <f t="shared" si="92"/>
        <v>-0.69142829726781918</v>
      </c>
      <c r="AL86">
        <f t="shared" si="71"/>
        <v>-1.749736915534889</v>
      </c>
      <c r="AN86">
        <f t="shared" si="72"/>
        <v>0</v>
      </c>
      <c r="AO86">
        <f t="shared" si="73"/>
        <v>0</v>
      </c>
      <c r="AP86">
        <f t="shared" si="74"/>
        <v>-1.5437525830226E-33</v>
      </c>
      <c r="AQ86">
        <f t="shared" si="75"/>
        <v>-1.9623842526137614E-28</v>
      </c>
      <c r="AR86">
        <f t="shared" si="76"/>
        <v>-1.9623996901395914E-28</v>
      </c>
      <c r="AS86">
        <f t="shared" si="77"/>
        <v>-2.2254138828359249E-4</v>
      </c>
      <c r="AT86">
        <f t="shared" si="78"/>
        <v>-1.4539370701194715E-4</v>
      </c>
      <c r="AU86">
        <f t="shared" si="79"/>
        <v>-3.6793509529553964E-4</v>
      </c>
      <c r="AW86">
        <v>83</v>
      </c>
      <c r="AX86">
        <f>IF(Z86&gt;0, (R86*SUMPRODUCT(K86:$K$98, X86:$X$98)-K86*$AZ$3)/Z86, 0)</f>
        <v>-6.0065051531732033E+31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0.92340517499999997</v>
      </c>
      <c r="Q87" s="5">
        <f t="shared" si="91"/>
        <v>50</v>
      </c>
      <c r="R87">
        <f t="shared" si="62"/>
        <v>500000</v>
      </c>
      <c r="S87">
        <f t="shared" si="63"/>
        <v>-8.0531047714577349E+32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-8.8192384855589179</v>
      </c>
      <c r="AC87">
        <f t="shared" si="64"/>
        <v>-7.8743200763918901</v>
      </c>
      <c r="AE87">
        <f t="shared" si="65"/>
        <v>0</v>
      </c>
      <c r="AF87">
        <f t="shared" si="66"/>
        <v>0</v>
      </c>
      <c r="AG87">
        <f t="shared" si="67"/>
        <v>-4.8889964180650526E-31</v>
      </c>
      <c r="AH87">
        <f t="shared" si="68"/>
        <v>-6.7790922087380382E-26</v>
      </c>
      <c r="AI87">
        <f t="shared" si="69"/>
        <v>-6.7791410987022188E-26</v>
      </c>
      <c r="AJ87">
        <f t="shared" si="70"/>
        <v>-0.94491840916702774</v>
      </c>
      <c r="AK87">
        <f t="shared" si="92"/>
        <v>-0.61734669398912434</v>
      </c>
      <c r="AL87">
        <f t="shared" si="71"/>
        <v>-1.5622651031561521</v>
      </c>
      <c r="AN87">
        <f t="shared" si="72"/>
        <v>0</v>
      </c>
      <c r="AO87">
        <f t="shared" si="73"/>
        <v>0</v>
      </c>
      <c r="AP87">
        <f t="shared" si="74"/>
        <v>-9.1791011705078624E-35</v>
      </c>
      <c r="AQ87">
        <f t="shared" si="75"/>
        <v>-1.2727760036452554E-29</v>
      </c>
      <c r="AR87">
        <f t="shared" si="76"/>
        <v>-1.2727851827464257E-29</v>
      </c>
      <c r="AS87">
        <f t="shared" si="77"/>
        <v>-1.7740863224138454E-4</v>
      </c>
      <c r="AT87">
        <f t="shared" si="78"/>
        <v>-1.1590697306437114E-4</v>
      </c>
      <c r="AU87">
        <f t="shared" si="79"/>
        <v>-2.9331560530575565E-4</v>
      </c>
      <c r="AW87">
        <v>84</v>
      </c>
      <c r="AX87">
        <f>IF(Z87&gt;0, (R87*SUMPRODUCT(K87:$K$98, X87:$X$98)-K87*$AZ$3)/Z87, 0)</f>
        <v>-8.0531047714577349E+32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0.92901104300000004</v>
      </c>
      <c r="Q88" s="5">
        <f t="shared" si="91"/>
        <v>50</v>
      </c>
      <c r="R88">
        <f t="shared" si="62"/>
        <v>500000</v>
      </c>
      <c r="S88">
        <f t="shared" si="63"/>
        <v>-1.1789465619772737E+34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-7.8743200763918901</v>
      </c>
      <c r="AC88">
        <f t="shared" si="64"/>
        <v>-7.0306429253499019</v>
      </c>
      <c r="AE88">
        <f t="shared" si="65"/>
        <v>0</v>
      </c>
      <c r="AF88">
        <f t="shared" si="66"/>
        <v>0</v>
      </c>
      <c r="AG88">
        <f t="shared" si="67"/>
        <v>-2.9817479231452354E-32</v>
      </c>
      <c r="AH88">
        <f t="shared" si="68"/>
        <v>-4.5419316615698787E-27</v>
      </c>
      <c r="AI88">
        <f t="shared" si="69"/>
        <v>-4.54196147904911E-27</v>
      </c>
      <c r="AJ88">
        <f t="shared" si="70"/>
        <v>-0.84367715104198826</v>
      </c>
      <c r="AK88">
        <f t="shared" si="92"/>
        <v>-0.55120240534743237</v>
      </c>
      <c r="AL88">
        <f t="shared" si="71"/>
        <v>-1.3948795563894207</v>
      </c>
      <c r="AN88">
        <f t="shared" si="72"/>
        <v>0</v>
      </c>
      <c r="AO88">
        <f t="shared" si="73"/>
        <v>0</v>
      </c>
      <c r="AP88">
        <f t="shared" si="74"/>
        <v>-4.9984268445245866E-36</v>
      </c>
      <c r="AQ88">
        <f t="shared" si="75"/>
        <v>-7.6138271001928837E-31</v>
      </c>
      <c r="AR88">
        <f t="shared" si="76"/>
        <v>-7.6138770844613289E-31</v>
      </c>
      <c r="AS88">
        <f t="shared" si="77"/>
        <v>-1.4142907544753216E-4</v>
      </c>
      <c r="AT88">
        <f t="shared" si="78"/>
        <v>-9.2400329292387692E-5</v>
      </c>
      <c r="AU88">
        <f t="shared" si="79"/>
        <v>-2.338294047399199E-4</v>
      </c>
      <c r="AW88">
        <v>85</v>
      </c>
      <c r="AX88">
        <f>IF(Z88&gt;0, (R88*SUMPRODUCT(K88:$K$98, X88:$X$98)-K88*$AZ$3)/Z88, 0)</f>
        <v>-1.1789465619772737E+34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-7.0306429253499019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-2.9817479231452351E-28</v>
      </c>
      <c r="AI89">
        <f t="shared" si="69"/>
        <v>-2.9817479231452351E-28</v>
      </c>
      <c r="AJ89">
        <f t="shared" si="70"/>
        <v>-7.0306429253499019</v>
      </c>
      <c r="AK89">
        <f t="shared" si="92"/>
        <v>-0.49214500477449319</v>
      </c>
      <c r="AL89">
        <f t="shared" si="71"/>
        <v>-7.5227879301243954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-4.4628811111826659E-32</v>
      </c>
      <c r="AR89">
        <f t="shared" si="76"/>
        <v>-4.4628811111826659E-32</v>
      </c>
      <c r="AS89">
        <f t="shared" si="77"/>
        <v>-1.0522996685084238E-3</v>
      </c>
      <c r="AT89">
        <f t="shared" si="78"/>
        <v>-7.3660976795589668E-5</v>
      </c>
      <c r="AU89">
        <f t="shared" si="79"/>
        <v>-1.1259606453040134E-3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57196.147178918967</v>
      </c>
      <c r="AO91" s="6">
        <f t="shared" si="93"/>
        <v>-5719.6147178918973</v>
      </c>
      <c r="AP91" s="6">
        <f t="shared" si="93"/>
        <v>-2997.009435757469</v>
      </c>
      <c r="AQ91" s="6">
        <f t="shared" si="93"/>
        <v>-41940.405637829645</v>
      </c>
      <c r="AR91" s="6">
        <f t="shared" si="93"/>
        <v>6539.1173874399356</v>
      </c>
      <c r="AS91" s="6">
        <f t="shared" si="93"/>
        <v>-10283.116925921346</v>
      </c>
      <c r="AT91" s="6">
        <f t="shared" si="93"/>
        <v>3241.9093698165898</v>
      </c>
      <c r="AU91" s="6">
        <f t="shared" si="93"/>
        <v>-502.09016866482347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6B65-62C9-4A4A-A824-6F126A7E205C}">
  <sheetPr codeName="Sheet3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127602.99829923757</v>
      </c>
      <c r="K3">
        <v>1</v>
      </c>
      <c r="L3" s="2">
        <v>0</v>
      </c>
      <c r="O3">
        <f>$C$3</f>
        <v>127602.99829923757</v>
      </c>
      <c r="P3">
        <f>O3*C5</f>
        <v>12760.299829923759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127602.99829923757</v>
      </c>
      <c r="AF3">
        <f t="shared" ref="AF3:AF34" si="4">-$Z3*P3</f>
        <v>-12760.299829923759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112322.79026531382</v>
      </c>
      <c r="AJ3">
        <f t="shared" ref="AJ3:AJ34" si="8">AB3-AC3</f>
        <v>0</v>
      </c>
      <c r="AL3">
        <f t="shared" ref="AL3:AL34" si="9">SUM(AI3:AK3)</f>
        <v>112322.79026531382</v>
      </c>
      <c r="AN3">
        <f t="shared" ref="AN3:AN34" si="10">AE3*$K3</f>
        <v>127602.99829923757</v>
      </c>
      <c r="AO3">
        <f t="shared" ref="AO3:AO34" si="11">AF3*$K3</f>
        <v>-12760.299829923759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112322.79026531382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112322.79026531382</v>
      </c>
      <c r="AW3">
        <v>0</v>
      </c>
      <c r="AX3">
        <f>IF(Z3&gt;0, (R3*SUMPRODUCT(K3:$K$98, X3:$X$98)-K3*$AZ$3)/Z3, 0)</f>
        <v>0</v>
      </c>
      <c r="AZ3">
        <f>C6*ABS(SUMPRODUCT(X4:X79, K4:K79))/1</f>
        <v>100215.47676404272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2.397513E-3</v>
      </c>
      <c r="R4">
        <f t="shared" si="0"/>
        <v>500000</v>
      </c>
      <c r="S4">
        <f t="shared" si="1"/>
        <v>6806.5531711811045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6722.1688397561957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-1198.7565</v>
      </c>
      <c r="AI4">
        <f t="shared" si="7"/>
        <v>-1198.7565</v>
      </c>
      <c r="AJ4">
        <f t="shared" si="8"/>
        <v>-6722.1688397561957</v>
      </c>
      <c r="AK4">
        <f>G4*SUM(AB4, AE4:AF4)</f>
        <v>0</v>
      </c>
      <c r="AL4">
        <f t="shared" si="9"/>
        <v>-7920.9253397561952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-1118.3473271760424</v>
      </c>
      <c r="AR4">
        <f t="shared" si="14"/>
        <v>-1118.3473271760424</v>
      </c>
      <c r="AS4">
        <f t="shared" si="15"/>
        <v>-6271.2648938858065</v>
      </c>
      <c r="AT4">
        <f t="shared" si="16"/>
        <v>0</v>
      </c>
      <c r="AU4">
        <f t="shared" si="17"/>
        <v>-7389.6122210618478</v>
      </c>
      <c r="AW4">
        <v>1</v>
      </c>
      <c r="AX4">
        <f>IF(Z4&gt;0, (R4*SUMPRODUCT(K4:$K$98, X4:$X$98)-K4*$AZ$3)/Z4, 0)</f>
        <v>6806.5531711811045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2.5466569999999999E-3</v>
      </c>
      <c r="Q5" s="5">
        <f t="shared" ref="Q5:Q36" si="29">$C$8</f>
        <v>50</v>
      </c>
      <c r="R5">
        <f t="shared" si="0"/>
        <v>500000</v>
      </c>
      <c r="S5">
        <f t="shared" si="1"/>
        <v>13742.735239192771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6722.1688397561957</v>
      </c>
      <c r="AC5">
        <f t="shared" si="2"/>
        <v>13402.071761076993</v>
      </c>
      <c r="AE5">
        <f t="shared" si="3"/>
        <v>0</v>
      </c>
      <c r="AF5">
        <f t="shared" si="4"/>
        <v>0</v>
      </c>
      <c r="AG5">
        <f t="shared" si="5"/>
        <v>-48.760568867163201</v>
      </c>
      <c r="AH5">
        <f t="shared" si="6"/>
        <v>-1257.5423933679795</v>
      </c>
      <c r="AI5">
        <f t="shared" si="7"/>
        <v>-1306.3029622351426</v>
      </c>
      <c r="AJ5">
        <f t="shared" si="8"/>
        <v>-6679.9029213207978</v>
      </c>
      <c r="AK5">
        <f>G5*SUM(AB5, AE5:AF5)</f>
        <v>275.60892243000404</v>
      </c>
      <c r="AL5">
        <f t="shared" si="9"/>
        <v>-7710.5969611259361</v>
      </c>
      <c r="AN5">
        <f t="shared" si="10"/>
        <v>0</v>
      </c>
      <c r="AO5">
        <f t="shared" si="11"/>
        <v>0</v>
      </c>
      <c r="AP5">
        <f t="shared" si="12"/>
        <v>-41.695553384575859</v>
      </c>
      <c r="AQ5">
        <f t="shared" si="13"/>
        <v>-1075.3345831318311</v>
      </c>
      <c r="AR5">
        <f t="shared" si="14"/>
        <v>-1117.0301365164069</v>
      </c>
      <c r="AS5">
        <f t="shared" si="15"/>
        <v>-5712.0385452943437</v>
      </c>
      <c r="AT5">
        <f t="shared" si="16"/>
        <v>235.67539931193227</v>
      </c>
      <c r="AU5">
        <f t="shared" si="17"/>
        <v>-6593.3932824988178</v>
      </c>
      <c r="AW5">
        <v>2</v>
      </c>
      <c r="AX5">
        <f>IF(Z5&gt;0, (R5*SUMPRODUCT(K5:$K$98, X5:$X$98)-K5*$AZ$3)/Z5, 0)</f>
        <v>13742.735239192771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3.8442260000000001E-3</v>
      </c>
      <c r="Q6" s="5">
        <f t="shared" si="29"/>
        <v>50</v>
      </c>
      <c r="R6">
        <f t="shared" si="0"/>
        <v>500000</v>
      </c>
      <c r="S6">
        <f t="shared" si="1"/>
        <v>21539.303789804875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13402.071761076993</v>
      </c>
      <c r="AC6">
        <f t="shared" si="2"/>
        <v>20714.570969395936</v>
      </c>
      <c r="AE6">
        <f t="shared" si="3"/>
        <v>0</v>
      </c>
      <c r="AF6">
        <f t="shared" si="4"/>
        <v>0</v>
      </c>
      <c r="AG6">
        <f t="shared" si="5"/>
        <v>-48.08551653187763</v>
      </c>
      <c r="AH6">
        <f t="shared" si="6"/>
        <v>-1874.4664661393933</v>
      </c>
      <c r="AI6">
        <f t="shared" si="7"/>
        <v>-1922.5519826712709</v>
      </c>
      <c r="AJ6">
        <f t="shared" si="8"/>
        <v>-7312.4992083189427</v>
      </c>
      <c r="AK6">
        <f>G6*SUM(AB6, AE6:AF6)</f>
        <v>784.02119802300422</v>
      </c>
      <c r="AL6">
        <f t="shared" si="9"/>
        <v>-8451.029992967211</v>
      </c>
      <c r="AN6">
        <f t="shared" si="10"/>
        <v>0</v>
      </c>
      <c r="AO6">
        <f t="shared" si="11"/>
        <v>0</v>
      </c>
      <c r="AP6">
        <f t="shared" si="12"/>
        <v>-37.093649725146342</v>
      </c>
      <c r="AQ6">
        <f t="shared" si="13"/>
        <v>-1445.9822318933197</v>
      </c>
      <c r="AR6">
        <f t="shared" si="14"/>
        <v>-1483.0758816184662</v>
      </c>
      <c r="AS6">
        <f t="shared" si="15"/>
        <v>-5640.9352298206704</v>
      </c>
      <c r="AT6">
        <f t="shared" si="16"/>
        <v>604.80181547546169</v>
      </c>
      <c r="AU6">
        <f t="shared" si="17"/>
        <v>-6519.2092959636766</v>
      </c>
      <c r="AW6">
        <v>3</v>
      </c>
      <c r="AX6">
        <f>IF(Z6&gt;0, (R6*SUMPRODUCT(K6:$K$98, X6:$X$98)-K6*$AZ$3)/Z6, 0)</f>
        <v>21539.303789804875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5.3300140000000001E-3</v>
      </c>
      <c r="Q7" s="5">
        <f t="shared" si="29"/>
        <v>50</v>
      </c>
      <c r="R7">
        <f t="shared" si="0"/>
        <v>500000</v>
      </c>
      <c r="S7">
        <f t="shared" si="1"/>
        <v>27708.422367335814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20714.570969395936</v>
      </c>
      <c r="AC7">
        <f t="shared" si="2"/>
        <v>26238.969855633797</v>
      </c>
      <c r="AE7">
        <f t="shared" si="3"/>
        <v>0</v>
      </c>
      <c r="AF7">
        <f t="shared" si="4"/>
        <v>0</v>
      </c>
      <c r="AG7">
        <f t="shared" si="5"/>
        <v>-47.348364890246714</v>
      </c>
      <c r="AH7">
        <f t="shared" si="6"/>
        <v>-2562.964763121392</v>
      </c>
      <c r="AI7">
        <f t="shared" si="7"/>
        <v>-2610.3131280116386</v>
      </c>
      <c r="AJ7">
        <f t="shared" si="8"/>
        <v>-5524.398886237861</v>
      </c>
      <c r="AK7">
        <f>G7*SUM(AB7, AE7:AF7)</f>
        <v>1017.0854345973404</v>
      </c>
      <c r="AL7">
        <f t="shared" si="9"/>
        <v>-7117.6265796521593</v>
      </c>
      <c r="AN7">
        <f t="shared" si="10"/>
        <v>0</v>
      </c>
      <c r="AO7">
        <f t="shared" si="11"/>
        <v>0</v>
      </c>
      <c r="AP7">
        <f t="shared" si="12"/>
        <v>-33.231738290918713</v>
      </c>
      <c r="AQ7">
        <f t="shared" si="13"/>
        <v>-1798.832429679976</v>
      </c>
      <c r="AR7">
        <f t="shared" si="14"/>
        <v>-1832.0641679708947</v>
      </c>
      <c r="AS7">
        <f t="shared" si="15"/>
        <v>-3877.333006697263</v>
      </c>
      <c r="AT7">
        <f t="shared" si="16"/>
        <v>713.84760720652673</v>
      </c>
      <c r="AU7">
        <f t="shared" si="17"/>
        <v>-4995.5495674616313</v>
      </c>
      <c r="AW7">
        <v>4</v>
      </c>
      <c r="AX7">
        <f>IF(Z7&gt;0, (R7*SUMPRODUCT(K7:$K$98, X7:$X$98)-K7*$AZ$3)/Z7, 0)</f>
        <v>27708.422367335814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6.9004050000000001E-3</v>
      </c>
      <c r="Q8" s="5">
        <f t="shared" si="29"/>
        <v>50</v>
      </c>
      <c r="R8">
        <f t="shared" si="0"/>
        <v>500000</v>
      </c>
      <c r="S8">
        <f t="shared" si="1"/>
        <v>31280.917053466317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26238.969855633797</v>
      </c>
      <c r="AC8">
        <f t="shared" si="2"/>
        <v>29121.381605203875</v>
      </c>
      <c r="AE8">
        <f t="shared" si="3"/>
        <v>0</v>
      </c>
      <c r="AF8">
        <f t="shared" si="4"/>
        <v>0</v>
      </c>
      <c r="AG8">
        <f t="shared" si="5"/>
        <v>-46.548158347513763</v>
      </c>
      <c r="AH8">
        <f t="shared" si="6"/>
        <v>-3267.2289383048287</v>
      </c>
      <c r="AI8">
        <f t="shared" si="7"/>
        <v>-3313.7770966523426</v>
      </c>
      <c r="AJ8">
        <f t="shared" si="8"/>
        <v>-2882.4117495700775</v>
      </c>
      <c r="AK8">
        <f t="shared" ref="AK8:AK39" si="30">G8*SUM(AB8:AB8, AE8:AF8)</f>
        <v>558.89005792499984</v>
      </c>
      <c r="AL8">
        <f t="shared" si="9"/>
        <v>-5637.2987882974194</v>
      </c>
      <c r="AN8">
        <f t="shared" si="10"/>
        <v>0</v>
      </c>
      <c r="AO8">
        <f t="shared" si="11"/>
        <v>0</v>
      </c>
      <c r="AP8">
        <f t="shared" si="12"/>
        <v>-30.495760715904208</v>
      </c>
      <c r="AQ8">
        <f t="shared" si="13"/>
        <v>-2140.5064226766262</v>
      </c>
      <c r="AR8">
        <f t="shared" si="14"/>
        <v>-2171.0021833925302</v>
      </c>
      <c r="AS8">
        <f t="shared" si="15"/>
        <v>-1888.395634116315</v>
      </c>
      <c r="AT8">
        <f t="shared" si="16"/>
        <v>366.15363696529539</v>
      </c>
      <c r="AU8">
        <f t="shared" si="17"/>
        <v>-3693.2441805435492</v>
      </c>
      <c r="AW8">
        <v>5</v>
      </c>
      <c r="AX8">
        <f>IF(Z8&gt;0, (R8*SUMPRODUCT(K8:$K$98, X8:$X$98)-K8*$AZ$3)/Z8, 0)</f>
        <v>31280.917053466317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8.6257439999999994E-3</v>
      </c>
      <c r="Q9" s="5">
        <f t="shared" si="29"/>
        <v>50</v>
      </c>
      <c r="R9">
        <f t="shared" si="0"/>
        <v>500000</v>
      </c>
      <c r="S9">
        <f t="shared" si="1"/>
        <v>33336.194169243827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29121.381605203875</v>
      </c>
      <c r="AC9">
        <f t="shared" si="2"/>
        <v>30456.723237277674</v>
      </c>
      <c r="AE9">
        <f t="shared" si="3"/>
        <v>0</v>
      </c>
      <c r="AF9">
        <f t="shared" si="4"/>
        <v>0</v>
      </c>
      <c r="AG9">
        <f t="shared" si="5"/>
        <v>-45.681164266461508</v>
      </c>
      <c r="AH9">
        <f t="shared" si="6"/>
        <v>-4015.1249757711671</v>
      </c>
      <c r="AI9">
        <f t="shared" si="7"/>
        <v>-4060.8061400376287</v>
      </c>
      <c r="AJ9">
        <f t="shared" si="8"/>
        <v>-1335.3416320737997</v>
      </c>
      <c r="AK9">
        <f t="shared" si="30"/>
        <v>171.81615147070286</v>
      </c>
      <c r="AL9">
        <f t="shared" si="9"/>
        <v>-5224.3316206407253</v>
      </c>
      <c r="AN9">
        <f t="shared" si="10"/>
        <v>0</v>
      </c>
      <c r="AO9">
        <f t="shared" si="11"/>
        <v>0</v>
      </c>
      <c r="AP9">
        <f t="shared" si="12"/>
        <v>-28.343360624798294</v>
      </c>
      <c r="AQ9">
        <f t="shared" si="13"/>
        <v>-2491.2266788582856</v>
      </c>
      <c r="AR9">
        <f t="shared" si="14"/>
        <v>-2519.5700394830842</v>
      </c>
      <c r="AS9">
        <f t="shared" si="15"/>
        <v>-828.52681281072262</v>
      </c>
      <c r="AT9">
        <f t="shared" si="16"/>
        <v>106.60514504168351</v>
      </c>
      <c r="AU9">
        <f t="shared" si="17"/>
        <v>-3241.491707252123</v>
      </c>
      <c r="AW9">
        <v>6</v>
      </c>
      <c r="AX9">
        <f>IF(Z9&gt;0, (R9*SUMPRODUCT(K9:$K$98, X9:$X$98)-K9*$AZ$3)/Z9, 0)</f>
        <v>33336.194169243827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1.0476563E-2</v>
      </c>
      <c r="Q10" s="5">
        <f t="shared" si="29"/>
        <v>50</v>
      </c>
      <c r="R10">
        <f t="shared" si="0"/>
        <v>500000</v>
      </c>
      <c r="S10">
        <f t="shared" si="1"/>
        <v>34815.327002154198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30456.723237277674</v>
      </c>
      <c r="AC10">
        <f t="shared" si="2"/>
        <v>31156.773006377272</v>
      </c>
      <c r="AE10">
        <f t="shared" si="3"/>
        <v>0</v>
      </c>
      <c r="AF10">
        <f t="shared" si="4"/>
        <v>0</v>
      </c>
      <c r="AG10">
        <f t="shared" si="5"/>
        <v>-44.745771028445958</v>
      </c>
      <c r="AH10">
        <f t="shared" si="6"/>
        <v>-4785.8159535093273</v>
      </c>
      <c r="AI10">
        <f t="shared" si="7"/>
        <v>-4830.5617245377734</v>
      </c>
      <c r="AJ10">
        <f t="shared" si="8"/>
        <v>-700.04976909959805</v>
      </c>
      <c r="AK10">
        <f t="shared" si="30"/>
        <v>124.87256527283847</v>
      </c>
      <c r="AL10">
        <f t="shared" si="9"/>
        <v>-5405.7389283645334</v>
      </c>
      <c r="AN10">
        <f t="shared" si="10"/>
        <v>0</v>
      </c>
      <c r="AO10">
        <f t="shared" si="11"/>
        <v>0</v>
      </c>
      <c r="AP10">
        <f t="shared" si="12"/>
        <v>-26.338095071940888</v>
      </c>
      <c r="AQ10">
        <f t="shared" si="13"/>
        <v>-2817.0098018918379</v>
      </c>
      <c r="AR10">
        <f t="shared" si="14"/>
        <v>-2843.347896963779</v>
      </c>
      <c r="AS10">
        <f t="shared" si="15"/>
        <v>-412.06078138454728</v>
      </c>
      <c r="AT10">
        <f t="shared" si="16"/>
        <v>73.502040984886094</v>
      </c>
      <c r="AU10">
        <f t="shared" si="17"/>
        <v>-3181.9066373634405</v>
      </c>
      <c r="AW10">
        <v>7</v>
      </c>
      <c r="AX10">
        <f>IF(Z10&gt;0, (R10*SUMPRODUCT(K10:$K$98, X10:$X$98)-K10*$AZ$3)/Z10, 0)</f>
        <v>34815.327002154198</v>
      </c>
    </row>
    <row r="11" spans="1:52" x14ac:dyDescent="0.25">
      <c r="A11" t="s">
        <v>33</v>
      </c>
      <c r="C11" s="25">
        <f>AU81</f>
        <v>824.10953599771938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1.2607808E-2</v>
      </c>
      <c r="Q11" s="5">
        <f t="shared" si="29"/>
        <v>50</v>
      </c>
      <c r="R11">
        <f t="shared" si="0"/>
        <v>500000</v>
      </c>
      <c r="S11">
        <f t="shared" si="1"/>
        <v>35757.91833592247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31156.773006377272</v>
      </c>
      <c r="AC11">
        <f t="shared" si="2"/>
        <v>31276.855604727414</v>
      </c>
      <c r="AE11">
        <f t="shared" si="3"/>
        <v>0</v>
      </c>
      <c r="AF11">
        <f t="shared" si="4"/>
        <v>0</v>
      </c>
      <c r="AG11">
        <f t="shared" si="5"/>
        <v>-43.734167228222887</v>
      </c>
      <c r="AH11">
        <f t="shared" si="6"/>
        <v>-5641.460899386092</v>
      </c>
      <c r="AI11">
        <f t="shared" si="7"/>
        <v>-5685.1950666143148</v>
      </c>
      <c r="AJ11">
        <f t="shared" si="8"/>
        <v>-120.08259835014178</v>
      </c>
      <c r="AK11">
        <f t="shared" si="30"/>
        <v>74.776255215305454</v>
      </c>
      <c r="AL11">
        <f t="shared" si="9"/>
        <v>-5730.5014097491512</v>
      </c>
      <c r="AN11">
        <f t="shared" si="10"/>
        <v>0</v>
      </c>
      <c r="AO11">
        <f t="shared" si="11"/>
        <v>0</v>
      </c>
      <c r="AP11">
        <f t="shared" si="12"/>
        <v>-24.460897449134077</v>
      </c>
      <c r="AQ11">
        <f t="shared" si="13"/>
        <v>-3155.3178045683858</v>
      </c>
      <c r="AR11">
        <f t="shared" si="14"/>
        <v>-3179.7787020175201</v>
      </c>
      <c r="AS11">
        <f t="shared" si="15"/>
        <v>-67.163234373257595</v>
      </c>
      <c r="AT11">
        <f t="shared" si="16"/>
        <v>41.823005361160689</v>
      </c>
      <c r="AU11">
        <f t="shared" si="17"/>
        <v>-3205.1189310296168</v>
      </c>
      <c r="AW11">
        <v>8</v>
      </c>
      <c r="AX11">
        <f>IF(Z11&gt;0, (R11*SUMPRODUCT(K11:$K$98, X11:$X$98)-K11*$AZ$3)/Z11, 0)</f>
        <v>35757.91833592247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1.5033739000000001E-2</v>
      </c>
      <c r="Q12" s="5">
        <f t="shared" si="29"/>
        <v>50</v>
      </c>
      <c r="R12">
        <f t="shared" si="0"/>
        <v>500000</v>
      </c>
      <c r="S12">
        <f t="shared" si="1"/>
        <v>36242.739726885462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31276.855604727414</v>
      </c>
      <c r="AC12">
        <f t="shared" si="2"/>
        <v>30907.328223112148</v>
      </c>
      <c r="AE12">
        <f t="shared" si="3"/>
        <v>0</v>
      </c>
      <c r="AF12">
        <f t="shared" si="4"/>
        <v>0</v>
      </c>
      <c r="AG12">
        <f t="shared" si="5"/>
        <v>-42.639337500449201</v>
      </c>
      <c r="AH12">
        <f t="shared" si="6"/>
        <v>-6574.8805549145627</v>
      </c>
      <c r="AI12">
        <f t="shared" si="7"/>
        <v>-6617.5198924150118</v>
      </c>
      <c r="AJ12">
        <f t="shared" si="8"/>
        <v>369.52738161526577</v>
      </c>
      <c r="AK12">
        <f t="shared" si="30"/>
        <v>71.936767890873057</v>
      </c>
      <c r="AL12">
        <f t="shared" si="9"/>
        <v>-6176.0557429088731</v>
      </c>
      <c r="AN12">
        <f t="shared" si="10"/>
        <v>0</v>
      </c>
      <c r="AO12">
        <f t="shared" si="11"/>
        <v>0</v>
      </c>
      <c r="AP12">
        <f t="shared" si="12"/>
        <v>-22.663261167620153</v>
      </c>
      <c r="AQ12">
        <f t="shared" si="13"/>
        <v>-3494.6189105392705</v>
      </c>
      <c r="AR12">
        <f t="shared" si="14"/>
        <v>-3517.2821717068905</v>
      </c>
      <c r="AS12">
        <f t="shared" si="15"/>
        <v>196.40773166434352</v>
      </c>
      <c r="AT12">
        <f t="shared" si="16"/>
        <v>38.235156872410421</v>
      </c>
      <c r="AU12">
        <f t="shared" si="17"/>
        <v>-3282.6392831701369</v>
      </c>
      <c r="AW12">
        <v>9</v>
      </c>
      <c r="AX12">
        <f>IF(Z12&gt;0, (R12*SUMPRODUCT(K12:$K$98, X12:$X$98)-K12*$AZ$3)/Z12, 0)</f>
        <v>36242.739726885462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1.7719183999999999E-2</v>
      </c>
      <c r="Q13" s="5">
        <f t="shared" si="29"/>
        <v>50</v>
      </c>
      <c r="R13">
        <f t="shared" si="0"/>
        <v>500000</v>
      </c>
      <c r="S13">
        <f t="shared" si="1"/>
        <v>36236.717830767986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30907.328223112148</v>
      </c>
      <c r="AC13">
        <f t="shared" si="2"/>
        <v>30045.609260837944</v>
      </c>
      <c r="AE13">
        <f t="shared" si="3"/>
        <v>0</v>
      </c>
      <c r="AF13">
        <f t="shared" si="4"/>
        <v>0</v>
      </c>
      <c r="AG13">
        <f t="shared" si="5"/>
        <v>-41.457409858636154</v>
      </c>
      <c r="AH13">
        <f t="shared" si="6"/>
        <v>-7555.3426680855955</v>
      </c>
      <c r="AI13">
        <f t="shared" si="7"/>
        <v>-7596.8000779442318</v>
      </c>
      <c r="AJ13">
        <f t="shared" si="8"/>
        <v>861.71896227420439</v>
      </c>
      <c r="AK13">
        <f t="shared" si="30"/>
        <v>61.814656446224298</v>
      </c>
      <c r="AL13">
        <f t="shared" si="9"/>
        <v>-6673.2664592238034</v>
      </c>
      <c r="AN13">
        <f t="shared" si="10"/>
        <v>0</v>
      </c>
      <c r="AO13">
        <f t="shared" si="11"/>
        <v>0</v>
      </c>
      <c r="AP13">
        <f t="shared" si="12"/>
        <v>-20.945868879538818</v>
      </c>
      <c r="AQ13">
        <f t="shared" si="13"/>
        <v>-3817.2480481855164</v>
      </c>
      <c r="AR13">
        <f t="shared" si="14"/>
        <v>-3838.1939170650553</v>
      </c>
      <c r="AS13">
        <f t="shared" si="15"/>
        <v>435.37337369492678</v>
      </c>
      <c r="AT13">
        <f t="shared" si="16"/>
        <v>31.231128359714354</v>
      </c>
      <c r="AU13">
        <f t="shared" si="17"/>
        <v>-3371.5894150104141</v>
      </c>
      <c r="AW13">
        <v>10</v>
      </c>
      <c r="AX13">
        <f>IF(Z13&gt;0, (R13*SUMPRODUCT(K13:$K$98, X13:$X$98)-K13*$AZ$3)/Z13, 0)</f>
        <v>36236.717830767986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2.0768709E-2</v>
      </c>
      <c r="Q14" s="5">
        <f t="shared" si="29"/>
        <v>50</v>
      </c>
      <c r="R14">
        <f t="shared" si="0"/>
        <v>500000</v>
      </c>
      <c r="S14">
        <f t="shared" si="1"/>
        <v>35740.002196627749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30045.609260837944</v>
      </c>
      <c r="AC14">
        <f t="shared" si="2"/>
        <v>28721.965899857667</v>
      </c>
      <c r="AE14">
        <f t="shared" si="3"/>
        <v>0</v>
      </c>
      <c r="AF14">
        <f t="shared" si="4"/>
        <v>0</v>
      </c>
      <c r="AG14">
        <f t="shared" si="5"/>
        <v>-40.181818878802048</v>
      </c>
      <c r="AH14">
        <f t="shared" si="6"/>
        <v>-8610.1688124774537</v>
      </c>
      <c r="AI14">
        <f t="shared" si="7"/>
        <v>-8650.3506313562557</v>
      </c>
      <c r="AJ14">
        <f t="shared" si="8"/>
        <v>1323.6433609802771</v>
      </c>
      <c r="AK14">
        <f t="shared" si="30"/>
        <v>54.082096669508296</v>
      </c>
      <c r="AL14">
        <f t="shared" si="9"/>
        <v>-7272.6251737064704</v>
      </c>
      <c r="AN14">
        <f t="shared" si="10"/>
        <v>0</v>
      </c>
      <c r="AO14">
        <f t="shared" si="11"/>
        <v>0</v>
      </c>
      <c r="AP14">
        <f t="shared" si="12"/>
        <v>-19.301570198927678</v>
      </c>
      <c r="AQ14">
        <f t="shared" si="13"/>
        <v>-4135.9446236099802</v>
      </c>
      <c r="AR14">
        <f t="shared" si="14"/>
        <v>-4155.2461938089073</v>
      </c>
      <c r="AS14">
        <f t="shared" si="15"/>
        <v>635.81978026842035</v>
      </c>
      <c r="AT14">
        <f t="shared" si="16"/>
        <v>25.978649411572587</v>
      </c>
      <c r="AU14">
        <f t="shared" si="17"/>
        <v>-3493.4477641289145</v>
      </c>
      <c r="AW14">
        <v>11</v>
      </c>
      <c r="AX14">
        <f>IF(Z14&gt;0, (R14*SUMPRODUCT(K14:$K$98, X14:$X$98)-K14*$AZ$3)/Z14, 0)</f>
        <v>35740.002196627749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2.4225090000000001E-2</v>
      </c>
      <c r="Q15" s="5">
        <f t="shared" si="29"/>
        <v>50</v>
      </c>
      <c r="R15">
        <f t="shared" si="0"/>
        <v>500000</v>
      </c>
      <c r="S15">
        <f t="shared" si="1"/>
        <v>34860.936388958289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28721.965899857667</v>
      </c>
      <c r="AC15">
        <f t="shared" si="2"/>
        <v>27056.683060180996</v>
      </c>
      <c r="AE15">
        <f t="shared" si="3"/>
        <v>0</v>
      </c>
      <c r="AF15">
        <f t="shared" si="4"/>
        <v>0</v>
      </c>
      <c r="AG15">
        <f t="shared" si="5"/>
        <v>-38.806592511311344</v>
      </c>
      <c r="AH15">
        <f t="shared" si="6"/>
        <v>-9734.0817870267856</v>
      </c>
      <c r="AI15">
        <f t="shared" si="7"/>
        <v>-9772.8883795380971</v>
      </c>
      <c r="AJ15">
        <f t="shared" si="8"/>
        <v>1665.2828396766708</v>
      </c>
      <c r="AK15">
        <f t="shared" si="30"/>
        <v>117.76006018941645</v>
      </c>
      <c r="AL15">
        <f t="shared" si="9"/>
        <v>-7989.8454796720098</v>
      </c>
      <c r="AN15">
        <f t="shared" si="10"/>
        <v>0</v>
      </c>
      <c r="AO15">
        <f t="shared" si="11"/>
        <v>0</v>
      </c>
      <c r="AP15">
        <f t="shared" si="12"/>
        <v>-17.684254076205345</v>
      </c>
      <c r="AQ15">
        <f t="shared" si="13"/>
        <v>-4435.8436126585784</v>
      </c>
      <c r="AR15">
        <f t="shared" si="14"/>
        <v>-4453.5278667347839</v>
      </c>
      <c r="AS15">
        <f t="shared" si="15"/>
        <v>758.87324652385041</v>
      </c>
      <c r="AT15">
        <f t="shared" si="16"/>
        <v>53.663532138563006</v>
      </c>
      <c r="AU15">
        <f t="shared" si="17"/>
        <v>-3640.9910880723705</v>
      </c>
      <c r="AW15">
        <v>12</v>
      </c>
      <c r="AX15">
        <f>IF(Z15&gt;0, (R15*SUMPRODUCT(K15:$K$98, X15:$X$98)-K15*$AZ$3)/Z15, 0)</f>
        <v>34860.936388958289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2.7828815E-2</v>
      </c>
      <c r="Q16" s="5">
        <f t="shared" si="29"/>
        <v>50</v>
      </c>
      <c r="R16">
        <f t="shared" si="0"/>
        <v>500000</v>
      </c>
      <c r="S16">
        <f t="shared" si="1"/>
        <v>33594.807445069586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27056.683060180996</v>
      </c>
      <c r="AC16">
        <f t="shared" si="2"/>
        <v>25087.651535743254</v>
      </c>
      <c r="AE16">
        <f t="shared" si="3"/>
        <v>0</v>
      </c>
      <c r="AF16">
        <f t="shared" si="4"/>
        <v>0</v>
      </c>
      <c r="AG16">
        <f t="shared" si="5"/>
        <v>-37.338585102420566</v>
      </c>
      <c r="AH16">
        <f t="shared" si="6"/>
        <v>-10799.414837776689</v>
      </c>
      <c r="AI16">
        <f t="shared" si="7"/>
        <v>-10836.75342287911</v>
      </c>
      <c r="AJ16">
        <f t="shared" si="8"/>
        <v>1969.0315244377416</v>
      </c>
      <c r="AK16">
        <f t="shared" si="30"/>
        <v>192.10244972728509</v>
      </c>
      <c r="AL16">
        <f t="shared" si="9"/>
        <v>-8675.6194487140838</v>
      </c>
      <c r="AN16">
        <f t="shared" si="10"/>
        <v>0</v>
      </c>
      <c r="AO16">
        <f t="shared" si="11"/>
        <v>0</v>
      </c>
      <c r="AP16">
        <f t="shared" si="12"/>
        <v>-16.096187399814191</v>
      </c>
      <c r="AQ16">
        <f t="shared" si="13"/>
        <v>-4655.4898789113095</v>
      </c>
      <c r="AR16">
        <f t="shared" si="14"/>
        <v>-4671.5860663111243</v>
      </c>
      <c r="AS16">
        <f t="shared" si="15"/>
        <v>848.82435492814295</v>
      </c>
      <c r="AT16">
        <f t="shared" si="16"/>
        <v>82.812913834094672</v>
      </c>
      <c r="AU16">
        <f t="shared" si="17"/>
        <v>-3739.9487975488869</v>
      </c>
      <c r="AW16">
        <v>13</v>
      </c>
      <c r="AX16">
        <f>IF(Z16&gt;0, (R16*SUMPRODUCT(K16:$K$98, X16:$X$98)-K16*$AZ$3)/Z16, 0)</f>
        <v>33594.807445069586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3.1684449000000003E-2</v>
      </c>
      <c r="Q17" s="5">
        <f t="shared" si="29"/>
        <v>50</v>
      </c>
      <c r="R17">
        <f t="shared" si="0"/>
        <v>500000</v>
      </c>
      <c r="S17">
        <f t="shared" si="1"/>
        <v>32171.240983325599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25087.651535743254</v>
      </c>
      <c r="AC17">
        <f t="shared" si="2"/>
        <v>23023.121323751315</v>
      </c>
      <c r="AE17">
        <f t="shared" si="3"/>
        <v>0</v>
      </c>
      <c r="AF17">
        <f t="shared" si="4"/>
        <v>0</v>
      </c>
      <c r="AG17">
        <f t="shared" si="5"/>
        <v>-35.782146755986552</v>
      </c>
      <c r="AH17">
        <f t="shared" si="6"/>
        <v>-11830.524954098042</v>
      </c>
      <c r="AI17">
        <f t="shared" si="7"/>
        <v>-11866.307100854028</v>
      </c>
      <c r="AJ17">
        <f t="shared" si="8"/>
        <v>2064.5302119919397</v>
      </c>
      <c r="AK17">
        <f t="shared" si="30"/>
        <v>346.20959119325693</v>
      </c>
      <c r="AL17">
        <f t="shared" si="9"/>
        <v>-9455.5672976688311</v>
      </c>
      <c r="AN17">
        <f t="shared" si="10"/>
        <v>0</v>
      </c>
      <c r="AO17">
        <f t="shared" si="11"/>
        <v>0</v>
      </c>
      <c r="AP17">
        <f t="shared" si="12"/>
        <v>-14.50011909856382</v>
      </c>
      <c r="AQ17">
        <f t="shared" si="13"/>
        <v>-4794.1232258305636</v>
      </c>
      <c r="AR17">
        <f t="shared" si="14"/>
        <v>-4808.6233449291267</v>
      </c>
      <c r="AS17">
        <f t="shared" si="15"/>
        <v>836.61648812219153</v>
      </c>
      <c r="AT17">
        <f t="shared" si="16"/>
        <v>140.29567145876817</v>
      </c>
      <c r="AU17">
        <f t="shared" si="17"/>
        <v>-3831.711185348167</v>
      </c>
      <c r="AW17">
        <v>14</v>
      </c>
      <c r="AX17">
        <f>IF(Z17&gt;0, (R17*SUMPRODUCT(K17:$K$98, X17:$X$98)-K17*$AZ$3)/Z17, 0)</f>
        <v>32171.240983325599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3.5933631000000001E-2</v>
      </c>
      <c r="Q18" s="5">
        <f t="shared" si="29"/>
        <v>50</v>
      </c>
      <c r="R18">
        <f t="shared" si="0"/>
        <v>500000</v>
      </c>
      <c r="S18">
        <f t="shared" si="1"/>
        <v>30672.718850882491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23023.121323751315</v>
      </c>
      <c r="AC18">
        <f t="shared" si="2"/>
        <v>20942.438524380392</v>
      </c>
      <c r="AE18">
        <f t="shared" si="3"/>
        <v>0</v>
      </c>
      <c r="AF18">
        <f t="shared" si="4"/>
        <v>0</v>
      </c>
      <c r="AG18">
        <f t="shared" si="5"/>
        <v>-34.138542830509223</v>
      </c>
      <c r="AH18">
        <f t="shared" si="6"/>
        <v>-12857.824579174679</v>
      </c>
      <c r="AI18">
        <f t="shared" si="7"/>
        <v>-12891.963122005189</v>
      </c>
      <c r="AJ18">
        <f t="shared" si="8"/>
        <v>2080.682799370923</v>
      </c>
      <c r="AK18">
        <f t="shared" si="30"/>
        <v>497.2994205930284</v>
      </c>
      <c r="AL18">
        <f t="shared" si="9"/>
        <v>-10313.980902041238</v>
      </c>
      <c r="AN18">
        <f t="shared" si="10"/>
        <v>0</v>
      </c>
      <c r="AO18">
        <f t="shared" si="11"/>
        <v>0</v>
      </c>
      <c r="AP18">
        <f t="shared" si="12"/>
        <v>-12.909738688348579</v>
      </c>
      <c r="AQ18">
        <f t="shared" si="13"/>
        <v>-4862.2800405360667</v>
      </c>
      <c r="AR18">
        <f t="shared" si="14"/>
        <v>-4875.1897792244154</v>
      </c>
      <c r="AS18">
        <f t="shared" si="15"/>
        <v>786.8253594355175</v>
      </c>
      <c r="AT18">
        <f t="shared" si="16"/>
        <v>188.05739898147223</v>
      </c>
      <c r="AU18">
        <f t="shared" si="17"/>
        <v>-3900.3070208074259</v>
      </c>
      <c r="AW18">
        <v>15</v>
      </c>
      <c r="AX18">
        <f>IF(Z18&gt;0, (R18*SUMPRODUCT(K18:$K$98, X18:$X$98)-K18*$AZ$3)/Z18, 0)</f>
        <v>30672.718850882491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4.1016489000000003E-2</v>
      </c>
      <c r="Q19" s="5">
        <f t="shared" si="29"/>
        <v>50</v>
      </c>
      <c r="R19">
        <f t="shared" si="0"/>
        <v>500000</v>
      </c>
      <c r="S19">
        <f t="shared" si="1"/>
        <v>28761.048055919182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20942.438524380392</v>
      </c>
      <c r="AC19">
        <f t="shared" si="2"/>
        <v>18635.384143941003</v>
      </c>
      <c r="AE19">
        <f t="shared" si="3"/>
        <v>0</v>
      </c>
      <c r="AF19">
        <f t="shared" si="4"/>
        <v>0</v>
      </c>
      <c r="AG19">
        <f t="shared" si="5"/>
        <v>-32.396914235720523</v>
      </c>
      <c r="AH19">
        <f t="shared" si="6"/>
        <v>-14002.431664836105</v>
      </c>
      <c r="AI19">
        <f t="shared" si="7"/>
        <v>-14034.828579071826</v>
      </c>
      <c r="AJ19">
        <f t="shared" si="8"/>
        <v>2307.0543804393892</v>
      </c>
      <c r="AK19">
        <f t="shared" si="30"/>
        <v>467.01637909368276</v>
      </c>
      <c r="AL19">
        <f t="shared" si="9"/>
        <v>-11260.757819538754</v>
      </c>
      <c r="AN19">
        <f t="shared" si="10"/>
        <v>0</v>
      </c>
      <c r="AO19">
        <f t="shared" si="11"/>
        <v>0</v>
      </c>
      <c r="AP19">
        <f t="shared" si="12"/>
        <v>-11.425094793025805</v>
      </c>
      <c r="AQ19">
        <f t="shared" si="13"/>
        <v>-4938.0971267697842</v>
      </c>
      <c r="AR19">
        <f t="shared" si="14"/>
        <v>-4949.52222156281</v>
      </c>
      <c r="AS19">
        <f t="shared" si="15"/>
        <v>813.60572792216794</v>
      </c>
      <c r="AT19">
        <f t="shared" si="16"/>
        <v>164.697982104663</v>
      </c>
      <c r="AU19">
        <f t="shared" si="17"/>
        <v>-3971.2185115359794</v>
      </c>
      <c r="AW19">
        <v>16</v>
      </c>
      <c r="AX19">
        <f>IF(Z19&gt;0, (R19*SUMPRODUCT(K19:$K$98, X19:$X$98)-K19*$AZ$3)/Z19, 0)</f>
        <v>28761.048055919182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4.6435859000000003E-2</v>
      </c>
      <c r="Q20" s="5">
        <f t="shared" si="29"/>
        <v>50</v>
      </c>
      <c r="R20">
        <f t="shared" si="0"/>
        <v>500000</v>
      </c>
      <c r="S20">
        <f t="shared" si="1"/>
        <v>25381.49494770469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18635.384143941003</v>
      </c>
      <c r="AC20">
        <f t="shared" si="2"/>
        <v>15517.518349901473</v>
      </c>
      <c r="AE20">
        <f t="shared" si="3"/>
        <v>0</v>
      </c>
      <c r="AF20">
        <f t="shared" si="4"/>
        <v>0</v>
      </c>
      <c r="AG20">
        <f t="shared" si="5"/>
        <v>-30.568566551878302</v>
      </c>
      <c r="AH20">
        <f t="shared" si="6"/>
        <v>-15043.78541485011</v>
      </c>
      <c r="AI20">
        <f t="shared" si="7"/>
        <v>-15074.353981401988</v>
      </c>
      <c r="AJ20">
        <f t="shared" si="8"/>
        <v>3117.8657940395296</v>
      </c>
      <c r="AK20">
        <f t="shared" si="30"/>
        <v>80.132151818946312</v>
      </c>
      <c r="AL20">
        <f t="shared" si="9"/>
        <v>-11876.356035543511</v>
      </c>
      <c r="AN20">
        <f t="shared" si="10"/>
        <v>0</v>
      </c>
      <c r="AO20">
        <f t="shared" si="11"/>
        <v>0</v>
      </c>
      <c r="AP20">
        <f t="shared" si="12"/>
        <v>-10.225087502821744</v>
      </c>
      <c r="AQ20">
        <f t="shared" si="13"/>
        <v>-5032.0979879595989</v>
      </c>
      <c r="AR20">
        <f t="shared" si="14"/>
        <v>-5042.3230754624201</v>
      </c>
      <c r="AS20">
        <f t="shared" si="15"/>
        <v>1042.9161116208793</v>
      </c>
      <c r="AT20">
        <f t="shared" si="16"/>
        <v>26.803947864142707</v>
      </c>
      <c r="AU20">
        <f t="shared" si="17"/>
        <v>-3972.6030159773982</v>
      </c>
      <c r="AW20">
        <v>17</v>
      </c>
      <c r="AX20">
        <f>IF(Z20&gt;0, (R20*SUMPRODUCT(K20:$K$98, X20:$X$98)-K20*$AZ$3)/Z20, 0)</f>
        <v>25381.49494770469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5.1834316999999998E-2</v>
      </c>
      <c r="Q21" s="5">
        <f t="shared" si="29"/>
        <v>50</v>
      </c>
      <c r="R21">
        <f t="shared" si="0"/>
        <v>500000</v>
      </c>
      <c r="S21">
        <f t="shared" si="1"/>
        <v>21148.803953547089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15517.518349901473</v>
      </c>
      <c r="AC21">
        <f t="shared" si="2"/>
        <v>12130.268776195149</v>
      </c>
      <c r="AE21">
        <f t="shared" si="3"/>
        <v>0</v>
      </c>
      <c r="AF21">
        <f t="shared" si="4"/>
        <v>0</v>
      </c>
      <c r="AG21">
        <f t="shared" si="5"/>
        <v>-28.678380117473861</v>
      </c>
      <c r="AH21">
        <f t="shared" si="6"/>
        <v>-15845.007688856567</v>
      </c>
      <c r="AI21">
        <f t="shared" si="7"/>
        <v>-15873.686068974041</v>
      </c>
      <c r="AJ21">
        <f t="shared" si="8"/>
        <v>3387.2495737063236</v>
      </c>
      <c r="AK21">
        <f t="shared" si="30"/>
        <v>24.828029359842358</v>
      </c>
      <c r="AL21">
        <f t="shared" si="9"/>
        <v>-12461.608465907875</v>
      </c>
      <c r="AN21">
        <f t="shared" si="10"/>
        <v>0</v>
      </c>
      <c r="AO21">
        <f t="shared" si="11"/>
        <v>0</v>
      </c>
      <c r="AP21">
        <f t="shared" si="12"/>
        <v>-9.1221245728599527</v>
      </c>
      <c r="AQ21">
        <f t="shared" si="13"/>
        <v>-5040.0382937809118</v>
      </c>
      <c r="AR21">
        <f t="shared" si="14"/>
        <v>-5049.1604183537711</v>
      </c>
      <c r="AS21">
        <f t="shared" si="15"/>
        <v>1077.4287963318059</v>
      </c>
      <c r="AT21">
        <f t="shared" si="16"/>
        <v>7.8973908495308782</v>
      </c>
      <c r="AU21">
        <f t="shared" si="17"/>
        <v>-3963.834231172435</v>
      </c>
      <c r="AW21">
        <v>18</v>
      </c>
      <c r="AX21">
        <f>IF(Z21&gt;0, (R21*SUMPRODUCT(K21:$K$98, X21:$X$98)-K21*$AZ$3)/Z21, 0)</f>
        <v>21148.803953547089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5.7772715000000002E-2</v>
      </c>
      <c r="Q22" s="5">
        <f t="shared" si="29"/>
        <v>50</v>
      </c>
      <c r="R22">
        <f t="shared" si="0"/>
        <v>500000</v>
      </c>
      <c r="S22">
        <f t="shared" si="1"/>
        <v>17212.515194810196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12130.268776195149</v>
      </c>
      <c r="AC22">
        <f t="shared" si="2"/>
        <v>9203.4521583814785</v>
      </c>
      <c r="AE22">
        <f t="shared" si="3"/>
        <v>0</v>
      </c>
      <c r="AF22">
        <f t="shared" si="4"/>
        <v>0</v>
      </c>
      <c r="AG22">
        <f t="shared" si="5"/>
        <v>-26.734768435110638</v>
      </c>
      <c r="AH22">
        <f t="shared" si="6"/>
        <v>-16568.27881188484</v>
      </c>
      <c r="AI22">
        <f t="shared" si="7"/>
        <v>-16595.013580319952</v>
      </c>
      <c r="AJ22">
        <f t="shared" si="8"/>
        <v>2926.8166178136707</v>
      </c>
      <c r="AK22">
        <f t="shared" si="30"/>
        <v>254.73564430009816</v>
      </c>
      <c r="AL22">
        <f t="shared" si="9"/>
        <v>-13413.461318206182</v>
      </c>
      <c r="AN22">
        <f t="shared" si="10"/>
        <v>0</v>
      </c>
      <c r="AO22">
        <f t="shared" si="11"/>
        <v>0</v>
      </c>
      <c r="AP22">
        <f t="shared" si="12"/>
        <v>-7.940143253024293</v>
      </c>
      <c r="AQ22">
        <f t="shared" si="13"/>
        <v>-4920.7273869499049</v>
      </c>
      <c r="AR22">
        <f t="shared" si="14"/>
        <v>-4928.6675302029289</v>
      </c>
      <c r="AS22">
        <f t="shared" si="15"/>
        <v>869.25545202226192</v>
      </c>
      <c r="AT22">
        <f t="shared" si="16"/>
        <v>75.655695776960641</v>
      </c>
      <c r="AU22">
        <f t="shared" si="17"/>
        <v>-3983.7563824037065</v>
      </c>
      <c r="AW22">
        <v>19</v>
      </c>
      <c r="AX22">
        <f>IF(Z22&gt;0, (R22*SUMPRODUCT(K22:$K$98, X22:$X$98)-K22*$AZ$3)/Z22, 0)</f>
        <v>17212.515194810196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6.4089452000000005E-2</v>
      </c>
      <c r="Q23" s="5">
        <f t="shared" si="29"/>
        <v>50</v>
      </c>
      <c r="R23">
        <f t="shared" si="0"/>
        <v>500000</v>
      </c>
      <c r="S23">
        <f t="shared" si="1"/>
        <v>15091.883832937951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9203.4521583814785</v>
      </c>
      <c r="AC23">
        <f t="shared" si="2"/>
        <v>7471.6910832533576</v>
      </c>
      <c r="AE23">
        <f t="shared" si="3"/>
        <v>0</v>
      </c>
      <c r="AF23">
        <f t="shared" si="4"/>
        <v>0</v>
      </c>
      <c r="AG23">
        <f t="shared" si="5"/>
        <v>-24.754004092406394</v>
      </c>
      <c r="AH23">
        <f t="shared" si="6"/>
        <v>-17134.166583531387</v>
      </c>
      <c r="AI23">
        <f t="shared" si="7"/>
        <v>-17158.920587623794</v>
      </c>
      <c r="AJ23">
        <f t="shared" si="8"/>
        <v>1731.7610751281209</v>
      </c>
      <c r="AK23">
        <f t="shared" si="30"/>
        <v>644.24165108670354</v>
      </c>
      <c r="AL23">
        <f t="shared" si="9"/>
        <v>-14782.917861408969</v>
      </c>
      <c r="AN23">
        <f t="shared" si="10"/>
        <v>0</v>
      </c>
      <c r="AO23">
        <f t="shared" si="11"/>
        <v>0</v>
      </c>
      <c r="AP23">
        <f t="shared" si="12"/>
        <v>-6.5641628487555588</v>
      </c>
      <c r="AQ23">
        <f t="shared" si="13"/>
        <v>-4543.5663382841467</v>
      </c>
      <c r="AR23">
        <f t="shared" si="14"/>
        <v>-4550.1305011329023</v>
      </c>
      <c r="AS23">
        <f t="shared" si="15"/>
        <v>459.22112922992284</v>
      </c>
      <c r="AT23">
        <f t="shared" si="16"/>
        <v>170.83729548956291</v>
      </c>
      <c r="AU23">
        <f t="shared" si="17"/>
        <v>-3920.0720764134162</v>
      </c>
      <c r="AW23">
        <v>20</v>
      </c>
      <c r="AX23">
        <f>IF(Z23&gt;0, (R23*SUMPRODUCT(K23:$K$98, X23:$X$98)-K23*$AZ$3)/Z23, 0)</f>
        <v>15091.883832937951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7.1121990999999996E-2</v>
      </c>
      <c r="Q24" s="5">
        <f t="shared" si="29"/>
        <v>50</v>
      </c>
      <c r="R24">
        <f t="shared" si="0"/>
        <v>500000</v>
      </c>
      <c r="S24">
        <f t="shared" si="1"/>
        <v>12695.504589675187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7471.6910832533576</v>
      </c>
      <c r="AC24">
        <f t="shared" si="2"/>
        <v>5775.416094810098</v>
      </c>
      <c r="AE24">
        <f t="shared" si="3"/>
        <v>0</v>
      </c>
      <c r="AF24">
        <f t="shared" si="4"/>
        <v>0</v>
      </c>
      <c r="AG24">
        <f t="shared" si="5"/>
        <v>-22.745909995208237</v>
      </c>
      <c r="AH24">
        <f t="shared" si="6"/>
        <v>-17605.540562740905</v>
      </c>
      <c r="AI24">
        <f t="shared" si="7"/>
        <v>-17628.286472736112</v>
      </c>
      <c r="AJ24">
        <f t="shared" si="8"/>
        <v>1696.2749884432596</v>
      </c>
      <c r="AK24">
        <f t="shared" si="30"/>
        <v>523.0183758277351</v>
      </c>
      <c r="AL24">
        <f t="shared" si="9"/>
        <v>-15408.993108465118</v>
      </c>
      <c r="AN24">
        <f t="shared" si="10"/>
        <v>0</v>
      </c>
      <c r="AO24">
        <f t="shared" si="11"/>
        <v>0</v>
      </c>
      <c r="AP24">
        <f t="shared" si="12"/>
        <v>-5.3854150796573883</v>
      </c>
      <c r="AQ24">
        <f t="shared" si="13"/>
        <v>-4168.3600986761348</v>
      </c>
      <c r="AR24">
        <f t="shared" si="14"/>
        <v>-4173.7455137557918</v>
      </c>
      <c r="AS24">
        <f t="shared" si="15"/>
        <v>401.61703374067895</v>
      </c>
      <c r="AT24">
        <f t="shared" si="16"/>
        <v>123.83197896738243</v>
      </c>
      <c r="AU24">
        <f t="shared" si="17"/>
        <v>-3648.296501047731</v>
      </c>
      <c r="AW24">
        <v>21</v>
      </c>
      <c r="AX24">
        <f>IF(Z24&gt;0, (R24*SUMPRODUCT(K24:$K$98, X24:$X$98)-K24*$AZ$3)/Z24, 0)</f>
        <v>12695.504589675187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7.9233461000000005E-2</v>
      </c>
      <c r="Q25" s="5">
        <f t="shared" si="29"/>
        <v>50</v>
      </c>
      <c r="R25">
        <f t="shared" si="0"/>
        <v>500000</v>
      </c>
      <c r="S25">
        <f t="shared" si="1"/>
        <v>10014.572332491072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5775.416094810098</v>
      </c>
      <c r="AC25">
        <f t="shared" si="2"/>
        <v>4149.2804156347411</v>
      </c>
      <c r="AE25">
        <f t="shared" si="3"/>
        <v>0</v>
      </c>
      <c r="AF25">
        <f t="shared" si="4"/>
        <v>0</v>
      </c>
      <c r="AG25">
        <f t="shared" si="5"/>
        <v>-20.716213722741315</v>
      </c>
      <c r="AH25">
        <f t="shared" si="6"/>
        <v>-18022.371725148423</v>
      </c>
      <c r="AI25">
        <f t="shared" si="7"/>
        <v>-18043.087938871166</v>
      </c>
      <c r="AJ25">
        <f t="shared" si="8"/>
        <v>1626.1356791753569</v>
      </c>
      <c r="AK25">
        <f t="shared" si="30"/>
        <v>404.27912663670691</v>
      </c>
      <c r="AL25">
        <f t="shared" si="9"/>
        <v>-16012.673133059101</v>
      </c>
      <c r="AN25">
        <f t="shared" si="10"/>
        <v>0</v>
      </c>
      <c r="AO25">
        <f t="shared" si="11"/>
        <v>0</v>
      </c>
      <c r="AP25">
        <f t="shared" si="12"/>
        <v>-4.3793355831946155</v>
      </c>
      <c r="AQ25">
        <f t="shared" si="13"/>
        <v>-3809.8667471682647</v>
      </c>
      <c r="AR25">
        <f t="shared" si="14"/>
        <v>-3814.2460827514592</v>
      </c>
      <c r="AS25">
        <f t="shared" si="15"/>
        <v>343.75943105363132</v>
      </c>
      <c r="AT25">
        <f t="shared" si="16"/>
        <v>85.463202326370435</v>
      </c>
      <c r="AU25">
        <f t="shared" si="17"/>
        <v>-3385.0234493714574</v>
      </c>
      <c r="AW25">
        <v>22</v>
      </c>
      <c r="AX25">
        <f>IF(Z25&gt;0, (R25*SUMPRODUCT(K25:$K$98, X25:$X$98)-K25*$AZ$3)/Z25, 0)</f>
        <v>10014.572332491072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8.7905784000000001E-2</v>
      </c>
      <c r="Q26" s="5">
        <f t="shared" si="29"/>
        <v>50</v>
      </c>
      <c r="R26">
        <f t="shared" si="0"/>
        <v>500000</v>
      </c>
      <c r="S26">
        <f t="shared" si="1"/>
        <v>6981.1113296667627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4149.2804156347411</v>
      </c>
      <c r="AC26">
        <f t="shared" si="2"/>
        <v>2609.2569001636148</v>
      </c>
      <c r="AE26">
        <f t="shared" si="3"/>
        <v>0</v>
      </c>
      <c r="AF26">
        <f t="shared" si="4"/>
        <v>0</v>
      </c>
      <c r="AG26">
        <f t="shared" si="5"/>
        <v>-18.687976576704767</v>
      </c>
      <c r="AH26">
        <f t="shared" si="6"/>
        <v>-18210.750088091336</v>
      </c>
      <c r="AI26">
        <f t="shared" si="7"/>
        <v>-18229.43806466804</v>
      </c>
      <c r="AJ26">
        <f t="shared" si="8"/>
        <v>1540.0235154711263</v>
      </c>
      <c r="AK26">
        <f t="shared" si="30"/>
        <v>290.44962909443188</v>
      </c>
      <c r="AL26">
        <f t="shared" si="9"/>
        <v>-16398.96492010248</v>
      </c>
      <c r="AN26">
        <f t="shared" si="10"/>
        <v>0</v>
      </c>
      <c r="AO26">
        <f t="shared" si="11"/>
        <v>0</v>
      </c>
      <c r="AP26">
        <f t="shared" si="12"/>
        <v>-3.5272975888596867</v>
      </c>
      <c r="AQ26">
        <f t="shared" si="13"/>
        <v>-3437.2225699983915</v>
      </c>
      <c r="AR26">
        <f t="shared" si="14"/>
        <v>-3440.7498675872507</v>
      </c>
      <c r="AS26">
        <f t="shared" si="15"/>
        <v>290.67465975315145</v>
      </c>
      <c r="AT26">
        <f t="shared" si="16"/>
        <v>54.821466207693064</v>
      </c>
      <c r="AU26">
        <f t="shared" si="17"/>
        <v>-3095.2537416264063</v>
      </c>
      <c r="AW26">
        <v>23</v>
      </c>
      <c r="AX26">
        <f>IF(Z26&gt;0, (R26*SUMPRODUCT(K26:$K$98, X26:$X$98)-K26*$AZ$3)/Z26, 0)</f>
        <v>6981.1113296667627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9.7118048999999998E-2</v>
      </c>
      <c r="Q27" s="5">
        <f t="shared" si="29"/>
        <v>50</v>
      </c>
      <c r="R27">
        <f t="shared" si="0"/>
        <v>500000</v>
      </c>
      <c r="S27">
        <f t="shared" si="1"/>
        <v>3591.8398519025141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2609.2569001636148</v>
      </c>
      <c r="AC27">
        <f t="shared" si="2"/>
        <v>1198.6800727519512</v>
      </c>
      <c r="AE27">
        <f t="shared" si="3"/>
        <v>0</v>
      </c>
      <c r="AF27">
        <f t="shared" si="4"/>
        <v>0</v>
      </c>
      <c r="AG27">
        <f t="shared" si="5"/>
        <v>-16.686156986050456</v>
      </c>
      <c r="AH27">
        <f t="shared" si="6"/>
        <v>-18149.398248872658</v>
      </c>
      <c r="AI27">
        <f t="shared" si="7"/>
        <v>-18166.08440585871</v>
      </c>
      <c r="AJ27">
        <f t="shared" si="8"/>
        <v>1410.5768274116635</v>
      </c>
      <c r="AK27">
        <f t="shared" si="30"/>
        <v>182.64798301145305</v>
      </c>
      <c r="AL27">
        <f t="shared" si="9"/>
        <v>-16572.859595435595</v>
      </c>
      <c r="AN27">
        <f t="shared" si="10"/>
        <v>0</v>
      </c>
      <c r="AO27">
        <f t="shared" si="11"/>
        <v>0</v>
      </c>
      <c r="AP27">
        <f t="shared" si="12"/>
        <v>-2.8120181722309225</v>
      </c>
      <c r="AQ27">
        <f t="shared" si="13"/>
        <v>-3058.6094649326506</v>
      </c>
      <c r="AR27">
        <f t="shared" si="14"/>
        <v>-3061.4214831048821</v>
      </c>
      <c r="AS27">
        <f t="shared" si="15"/>
        <v>237.71607059225622</v>
      </c>
      <c r="AT27">
        <f t="shared" si="16"/>
        <v>30.780571450868269</v>
      </c>
      <c r="AU27">
        <f t="shared" si="17"/>
        <v>-2792.9248410617579</v>
      </c>
      <c r="AW27">
        <v>24</v>
      </c>
      <c r="AX27">
        <f>IF(Z27&gt;0, (R27*SUMPRODUCT(K27:$K$98, X27:$X$98)-K27*$AZ$3)/Z27, 0)</f>
        <v>3591.8398519025141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0.107494799</v>
      </c>
      <c r="Q28" s="5">
        <f t="shared" si="29"/>
        <v>50</v>
      </c>
      <c r="R28">
        <f t="shared" si="0"/>
        <v>500000</v>
      </c>
      <c r="S28">
        <f t="shared" si="1"/>
        <v>-171.21270193925659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1198.6800727519512</v>
      </c>
      <c r="AC28">
        <f t="shared" si="2"/>
        <v>-50.424264871127896</v>
      </c>
      <c r="AE28">
        <f t="shared" si="3"/>
        <v>0</v>
      </c>
      <c r="AF28">
        <f t="shared" si="4"/>
        <v>0</v>
      </c>
      <c r="AG28">
        <f t="shared" si="5"/>
        <v>-14.725620324892011</v>
      </c>
      <c r="AH28">
        <f t="shared" si="6"/>
        <v>-17936.750912979394</v>
      </c>
      <c r="AI28">
        <f t="shared" si="7"/>
        <v>-17951.476533304285</v>
      </c>
      <c r="AJ28">
        <f t="shared" si="8"/>
        <v>1249.1043376230791</v>
      </c>
      <c r="AK28">
        <f t="shared" si="30"/>
        <v>83.907605092636601</v>
      </c>
      <c r="AL28">
        <f t="shared" si="9"/>
        <v>-16618.46459058857</v>
      </c>
      <c r="AN28">
        <f t="shared" si="10"/>
        <v>0</v>
      </c>
      <c r="AO28">
        <f t="shared" si="11"/>
        <v>0</v>
      </c>
      <c r="AP28">
        <f t="shared" si="12"/>
        <v>-2.215732734196699</v>
      </c>
      <c r="AQ28">
        <f t="shared" si="13"/>
        <v>-2698.9047161456283</v>
      </c>
      <c r="AR28">
        <f t="shared" si="14"/>
        <v>-2701.1204488798248</v>
      </c>
      <c r="AS28">
        <f t="shared" si="15"/>
        <v>187.95006989417527</v>
      </c>
      <c r="AT28">
        <f t="shared" si="16"/>
        <v>12.62539866911637</v>
      </c>
      <c r="AU28">
        <f t="shared" si="17"/>
        <v>-2500.5449803165334</v>
      </c>
      <c r="AW28">
        <v>25</v>
      </c>
      <c r="AX28">
        <f>IF(Z28&gt;0, (R28*SUMPRODUCT(K28:$K$98, X28:$X$98)-K28*$AZ$3)/Z28, 0)</f>
        <v>-171.21270193925659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0.119195734</v>
      </c>
      <c r="Q29" s="5">
        <f t="shared" si="29"/>
        <v>50</v>
      </c>
      <c r="R29">
        <f t="shared" si="0"/>
        <v>500000</v>
      </c>
      <c r="S29">
        <f t="shared" si="1"/>
        <v>-4420.5242322689492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-50.424264871127896</v>
      </c>
      <c r="AC29">
        <f t="shared" si="2"/>
        <v>-1133.6994030617807</v>
      </c>
      <c r="AE29">
        <f t="shared" si="3"/>
        <v>0</v>
      </c>
      <c r="AF29">
        <f t="shared" si="4"/>
        <v>0</v>
      </c>
      <c r="AG29">
        <f t="shared" si="5"/>
        <v>-12.823132998412271</v>
      </c>
      <c r="AH29">
        <f t="shared" si="6"/>
        <v>-17552.311232308217</v>
      </c>
      <c r="AI29">
        <f t="shared" si="7"/>
        <v>-17565.134365306629</v>
      </c>
      <c r="AJ29">
        <f t="shared" si="8"/>
        <v>1083.2751381906528</v>
      </c>
      <c r="AK29">
        <f t="shared" si="30"/>
        <v>-3.529698540978953</v>
      </c>
      <c r="AL29">
        <f t="shared" si="9"/>
        <v>-16485.388925656956</v>
      </c>
      <c r="AN29">
        <f t="shared" si="10"/>
        <v>0</v>
      </c>
      <c r="AO29">
        <f t="shared" si="11"/>
        <v>0</v>
      </c>
      <c r="AP29">
        <f t="shared" si="12"/>
        <v>-1.7227406404056516</v>
      </c>
      <c r="AQ29">
        <f t="shared" si="13"/>
        <v>-2358.0883000035928</v>
      </c>
      <c r="AR29">
        <f t="shared" si="14"/>
        <v>-2359.8110406439987</v>
      </c>
      <c r="AS29">
        <f t="shared" si="15"/>
        <v>145.53402086160648</v>
      </c>
      <c r="AT29">
        <f t="shared" si="16"/>
        <v>-0.47420198524634188</v>
      </c>
      <c r="AU29">
        <f t="shared" si="17"/>
        <v>-2214.7512217676385</v>
      </c>
      <c r="AW29">
        <v>26</v>
      </c>
      <c r="AX29">
        <f>IF(Z29&gt;0, (R29*SUMPRODUCT(K29:$K$98, X29:$X$98)-K29*$AZ$3)/Z29, 0)</f>
        <v>-4420.5242322689492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0.13258683600000001</v>
      </c>
      <c r="Q30" s="5">
        <f t="shared" si="29"/>
        <v>50</v>
      </c>
      <c r="R30">
        <f t="shared" si="0"/>
        <v>500000</v>
      </c>
      <c r="S30">
        <f t="shared" si="1"/>
        <v>-9319.2947533214701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-1133.6994030617807</v>
      </c>
      <c r="AC30">
        <f t="shared" si="2"/>
        <v>-2049.2612941770003</v>
      </c>
      <c r="AE30">
        <f t="shared" si="3"/>
        <v>0</v>
      </c>
      <c r="AF30">
        <f t="shared" si="4"/>
        <v>0</v>
      </c>
      <c r="AG30">
        <f t="shared" si="5"/>
        <v>-10.994723036561471</v>
      </c>
      <c r="AH30">
        <f t="shared" si="6"/>
        <v>-17001.78631866676</v>
      </c>
      <c r="AI30">
        <f t="shared" si="7"/>
        <v>-17012.781041703322</v>
      </c>
      <c r="AJ30">
        <f t="shared" si="8"/>
        <v>915.56189111521962</v>
      </c>
      <c r="AK30">
        <f t="shared" si="30"/>
        <v>-79.358958214324659</v>
      </c>
      <c r="AL30">
        <f t="shared" si="9"/>
        <v>-16176.578108802427</v>
      </c>
      <c r="AN30">
        <f t="shared" si="10"/>
        <v>0</v>
      </c>
      <c r="AO30">
        <f t="shared" si="11"/>
        <v>0</v>
      </c>
      <c r="AP30">
        <f t="shared" si="12"/>
        <v>-1.318839735037139</v>
      </c>
      <c r="AQ30">
        <f t="shared" si="13"/>
        <v>-2039.3993817857061</v>
      </c>
      <c r="AR30">
        <f t="shared" si="14"/>
        <v>-2040.7182215207433</v>
      </c>
      <c r="AS30">
        <f t="shared" si="15"/>
        <v>109.8235396992892</v>
      </c>
      <c r="AT30">
        <f t="shared" si="16"/>
        <v>-9.5192709335346404</v>
      </c>
      <c r="AU30">
        <f t="shared" si="17"/>
        <v>-1940.4139527549887</v>
      </c>
      <c r="AW30">
        <v>27</v>
      </c>
      <c r="AX30">
        <f>IF(Z30&gt;0, (R30*SUMPRODUCT(K30:$K$98, X30:$X$98)-K30*$AZ$3)/Z30, 0)</f>
        <v>-9319.2947533214701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0.14803979</v>
      </c>
      <c r="Q31" s="5">
        <f t="shared" si="29"/>
        <v>50</v>
      </c>
      <c r="R31">
        <f t="shared" si="0"/>
        <v>500000</v>
      </c>
      <c r="S31">
        <f t="shared" si="1"/>
        <v>-15127.22571781853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-2049.2612941770003</v>
      </c>
      <c r="AC31">
        <f t="shared" si="2"/>
        <v>-2800.6906680266593</v>
      </c>
      <c r="AE31">
        <f t="shared" si="3"/>
        <v>0</v>
      </c>
      <c r="AF31">
        <f t="shared" si="4"/>
        <v>0</v>
      </c>
      <c r="AG31">
        <f t="shared" si="5"/>
        <v>-9.2571193167551336</v>
      </c>
      <c r="AH31">
        <f t="shared" si="6"/>
        <v>-16276.564894407225</v>
      </c>
      <c r="AI31">
        <f t="shared" si="7"/>
        <v>-16285.82201372398</v>
      </c>
      <c r="AJ31">
        <f t="shared" si="8"/>
        <v>751.42937384965899</v>
      </c>
      <c r="AK31">
        <f t="shared" si="30"/>
        <v>-143.44829059239004</v>
      </c>
      <c r="AL31">
        <f t="shared" si="9"/>
        <v>-15677.840930466711</v>
      </c>
      <c r="AN31">
        <f t="shared" si="10"/>
        <v>0</v>
      </c>
      <c r="AO31">
        <f t="shared" si="11"/>
        <v>0</v>
      </c>
      <c r="AP31">
        <f t="shared" si="12"/>
        <v>-0.99143801809661947</v>
      </c>
      <c r="AQ31">
        <f t="shared" si="13"/>
        <v>-1743.2210483799436</v>
      </c>
      <c r="AR31">
        <f t="shared" si="14"/>
        <v>-1744.2124863980403</v>
      </c>
      <c r="AS31">
        <f t="shared" si="15"/>
        <v>80.478129713707787</v>
      </c>
      <c r="AT31">
        <f t="shared" si="16"/>
        <v>-15.363320279004359</v>
      </c>
      <c r="AU31">
        <f t="shared" si="17"/>
        <v>-1679.0976769633369</v>
      </c>
      <c r="AW31">
        <v>28</v>
      </c>
      <c r="AX31">
        <f>IF(Z31&gt;0, (R31*SUMPRODUCT(K31:$K$98, X31:$X$98)-K31*$AZ$3)/Z31, 0)</f>
        <v>-15127.22571781853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0.16585403400000001</v>
      </c>
      <c r="Q32" s="5">
        <f t="shared" si="29"/>
        <v>50</v>
      </c>
      <c r="R32">
        <f t="shared" si="0"/>
        <v>500000</v>
      </c>
      <c r="S32">
        <f t="shared" si="1"/>
        <v>-22243.031323273804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-2800.6906680266593</v>
      </c>
      <c r="AC32">
        <f t="shared" si="2"/>
        <v>-3393.9384950351305</v>
      </c>
      <c r="AE32">
        <f t="shared" si="3"/>
        <v>0</v>
      </c>
      <c r="AF32">
        <f t="shared" si="4"/>
        <v>0</v>
      </c>
      <c r="AG32">
        <f t="shared" si="5"/>
        <v>-7.6292175416844206</v>
      </c>
      <c r="AH32">
        <f t="shared" si="6"/>
        <v>-15353.30581903163</v>
      </c>
      <c r="AI32">
        <f t="shared" si="7"/>
        <v>-15360.935036573313</v>
      </c>
      <c r="AJ32">
        <f t="shared" si="8"/>
        <v>593.24782700847118</v>
      </c>
      <c r="AK32">
        <f t="shared" si="30"/>
        <v>-196.04834676186616</v>
      </c>
      <c r="AL32">
        <f t="shared" si="9"/>
        <v>-14963.73555632671</v>
      </c>
      <c r="AN32">
        <f t="shared" si="10"/>
        <v>0</v>
      </c>
      <c r="AO32">
        <f t="shared" si="11"/>
        <v>0</v>
      </c>
      <c r="AP32">
        <f t="shared" si="12"/>
        <v>-0.72954432424407489</v>
      </c>
      <c r="AQ32">
        <f t="shared" si="13"/>
        <v>-1468.1606675204405</v>
      </c>
      <c r="AR32">
        <f t="shared" si="14"/>
        <v>-1468.8902118446847</v>
      </c>
      <c r="AS32">
        <f t="shared" si="15"/>
        <v>56.729354314440599</v>
      </c>
      <c r="AT32">
        <f t="shared" si="16"/>
        <v>-18.74713335621777</v>
      </c>
      <c r="AU32">
        <f t="shared" si="17"/>
        <v>-1430.9079908864619</v>
      </c>
      <c r="AW32">
        <v>29</v>
      </c>
      <c r="AX32">
        <f>IF(Z32&gt;0, (R32*SUMPRODUCT(K32:$K$98, X32:$X$98)-K32*$AZ$3)/Z32, 0)</f>
        <v>-22243.031323273804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0.18707617900000001</v>
      </c>
      <c r="Q33" s="5">
        <f t="shared" si="29"/>
        <v>50</v>
      </c>
      <c r="R33">
        <f t="shared" si="0"/>
        <v>500000</v>
      </c>
      <c r="S33">
        <f t="shared" si="1"/>
        <v>-31305.398297208769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-3393.9384950351305</v>
      </c>
      <c r="AC33">
        <f t="shared" si="2"/>
        <v>-3835.337357759614</v>
      </c>
      <c r="AE33">
        <f t="shared" si="3"/>
        <v>0</v>
      </c>
      <c r="AF33">
        <f t="shared" si="4"/>
        <v>0</v>
      </c>
      <c r="AG33">
        <f t="shared" si="5"/>
        <v>-6.1256804998094809</v>
      </c>
      <c r="AH33">
        <f t="shared" si="6"/>
        <v>-14272.448664580947</v>
      </c>
      <c r="AI33">
        <f t="shared" si="7"/>
        <v>-14278.574345080757</v>
      </c>
      <c r="AJ33">
        <f t="shared" si="8"/>
        <v>441.39886272448348</v>
      </c>
      <c r="AK33">
        <f t="shared" si="30"/>
        <v>-237.57569465245916</v>
      </c>
      <c r="AL33">
        <f t="shared" si="9"/>
        <v>-14074.751177008733</v>
      </c>
      <c r="AN33">
        <f t="shared" si="10"/>
        <v>0</v>
      </c>
      <c r="AO33">
        <f t="shared" si="11"/>
        <v>0</v>
      </c>
      <c r="AP33">
        <f t="shared" si="12"/>
        <v>-0.52300760393831736</v>
      </c>
      <c r="AQ33">
        <f t="shared" si="13"/>
        <v>-1218.5746838457017</v>
      </c>
      <c r="AR33">
        <f t="shared" si="14"/>
        <v>-1219.09769144964</v>
      </c>
      <c r="AS33">
        <f t="shared" si="15"/>
        <v>37.686418934485786</v>
      </c>
      <c r="AT33">
        <f t="shared" si="16"/>
        <v>-20.284096569846973</v>
      </c>
      <c r="AU33">
        <f t="shared" si="17"/>
        <v>-1201.6953690850014</v>
      </c>
      <c r="AW33">
        <v>30</v>
      </c>
      <c r="AX33">
        <f>IF(Z33&gt;0, (R33*SUMPRODUCT(K33:$K$98, X33:$X$98)-K33*$AZ$3)/Z33, 0)</f>
        <v>-31305.398297208769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0.21155222800000001</v>
      </c>
      <c r="Q34" s="5">
        <f t="shared" si="29"/>
        <v>50</v>
      </c>
      <c r="R34">
        <f t="shared" si="0"/>
        <v>500000</v>
      </c>
      <c r="S34">
        <f t="shared" si="1"/>
        <v>-43379.899869889574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-3835.337357759614</v>
      </c>
      <c r="AC34">
        <f t="shared" si="2"/>
        <v>-4137.1604301803582</v>
      </c>
      <c r="AE34">
        <f t="shared" si="3"/>
        <v>0</v>
      </c>
      <c r="AF34">
        <f t="shared" si="4"/>
        <v>0</v>
      </c>
      <c r="AG34">
        <f t="shared" si="5"/>
        <v>-4.7685223370605367</v>
      </c>
      <c r="AH34">
        <f t="shared" si="6"/>
        <v>-12959.013577508495</v>
      </c>
      <c r="AI34">
        <f t="shared" si="7"/>
        <v>-12963.782099845555</v>
      </c>
      <c r="AJ34">
        <f t="shared" si="8"/>
        <v>301.82307242074421</v>
      </c>
      <c r="AK34">
        <f t="shared" si="30"/>
        <v>-268.47361504317303</v>
      </c>
      <c r="AL34">
        <f t="shared" si="9"/>
        <v>-12930.432642467984</v>
      </c>
      <c r="AN34">
        <f t="shared" si="10"/>
        <v>0</v>
      </c>
      <c r="AO34">
        <f t="shared" si="11"/>
        <v>0</v>
      </c>
      <c r="AP34">
        <f t="shared" si="12"/>
        <v>-0.3635125928793228</v>
      </c>
      <c r="AQ34">
        <f t="shared" si="13"/>
        <v>-987.88771316154134</v>
      </c>
      <c r="AR34">
        <f t="shared" si="14"/>
        <v>-988.2512257544206</v>
      </c>
      <c r="AS34">
        <f t="shared" si="15"/>
        <v>23.008487722446311</v>
      </c>
      <c r="AT34">
        <f t="shared" si="16"/>
        <v>-20.466201692197302</v>
      </c>
      <c r="AU34">
        <f t="shared" si="17"/>
        <v>-985.70893972417161</v>
      </c>
      <c r="AW34">
        <v>31</v>
      </c>
      <c r="AX34">
        <f>IF(Z34&gt;0, (R34*SUMPRODUCT(K34:$K$98, X34:$X$98)-K34*$AZ$3)/Z34, 0)</f>
        <v>-43379.899869889574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0.23965956799999999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-60180.292508378072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-4137.1604301803582</v>
      </c>
      <c r="AC35">
        <f t="shared" ref="AC35:AC66" si="33">S35*Z35</f>
        <v>-4306.519918855327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-3.5780151103916533</v>
      </c>
      <c r="AH35">
        <f t="shared" ref="AH35:AH66" si="37">-X35*R35</f>
        <v>-11428.220032982787</v>
      </c>
      <c r="AI35">
        <f t="shared" ref="AI35:AI66" si="38">SUM(AE35:AH35)</f>
        <v>-11431.798048093178</v>
      </c>
      <c r="AJ35">
        <f t="shared" ref="AJ35:AJ66" si="39">AB35-AC35</f>
        <v>169.35948867496882</v>
      </c>
      <c r="AK35">
        <f t="shared" si="30"/>
        <v>-289.6012301126251</v>
      </c>
      <c r="AL35">
        <f t="shared" ref="AL35:AL66" si="40">SUM(AI35:AK35)</f>
        <v>-11552.039789530834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-0.2435341035522422</v>
      </c>
      <c r="AQ35">
        <f t="shared" ref="AQ35:AQ66" si="44">AH35*$K35</f>
        <v>-777.85063367873556</v>
      </c>
      <c r="AR35">
        <f t="shared" ref="AR35:AR66" si="45">AI35*$K35</f>
        <v>-778.09416778228785</v>
      </c>
      <c r="AS35">
        <f t="shared" ref="AS35:AS66" si="46">AJ35*$K35</f>
        <v>11.527288169560006</v>
      </c>
      <c r="AT35">
        <f t="shared" ref="AT35:AT66" si="47">AK35*$K35</f>
        <v>-19.7114248506862</v>
      </c>
      <c r="AU35">
        <f t="shared" ref="AU35:AU66" si="48">AL35*$K35</f>
        <v>-786.27830446341397</v>
      </c>
      <c r="AW35">
        <v>32</v>
      </c>
      <c r="AX35">
        <f>IF(Z35&gt;0, (R35*SUMPRODUCT(K35:$K$98, X35:$X$98)-K35*$AZ$3)/Z35, 0)</f>
        <v>-60180.292508378072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0.27212731099999998</v>
      </c>
      <c r="Q36" s="5">
        <f t="shared" si="29"/>
        <v>50</v>
      </c>
      <c r="R36">
        <f t="shared" si="31"/>
        <v>500000</v>
      </c>
      <c r="S36">
        <f t="shared" si="32"/>
        <v>-84746.763141319519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-4306.519918855327</v>
      </c>
      <c r="AC36">
        <f t="shared" si="33"/>
        <v>-4353.5417806710511</v>
      </c>
      <c r="AE36">
        <f t="shared" si="34"/>
        <v>0</v>
      </c>
      <c r="AF36">
        <f t="shared" si="35"/>
        <v>0</v>
      </c>
      <c r="AG36">
        <f t="shared" si="36"/>
        <v>-2.5685593285794881</v>
      </c>
      <c r="AH36">
        <f t="shared" si="37"/>
        <v>-9736.7563070824872</v>
      </c>
      <c r="AI36">
        <f t="shared" si="38"/>
        <v>-9739.324866411067</v>
      </c>
      <c r="AJ36">
        <f t="shared" si="39"/>
        <v>47.021861815724151</v>
      </c>
      <c r="AK36">
        <f t="shared" si="30"/>
        <v>-301.45639431987291</v>
      </c>
      <c r="AL36">
        <f t="shared" si="40"/>
        <v>-9993.7593989152156</v>
      </c>
      <c r="AN36">
        <f t="shared" si="41"/>
        <v>0</v>
      </c>
      <c r="AO36">
        <f t="shared" si="42"/>
        <v>0</v>
      </c>
      <c r="AP36">
        <f t="shared" si="43"/>
        <v>-0.15609507301808262</v>
      </c>
      <c r="AQ36">
        <f t="shared" si="44"/>
        <v>-591.71679228988569</v>
      </c>
      <c r="AR36">
        <f t="shared" si="45"/>
        <v>-591.87288736290384</v>
      </c>
      <c r="AS36">
        <f t="shared" si="46"/>
        <v>2.8575866914590167</v>
      </c>
      <c r="AT36">
        <f t="shared" si="47"/>
        <v>-18.31994198442446</v>
      </c>
      <c r="AU36">
        <f t="shared" si="48"/>
        <v>-607.33524265586925</v>
      </c>
      <c r="AW36">
        <v>33</v>
      </c>
      <c r="AX36">
        <f>IF(Z36&gt;0, (R36*SUMPRODUCT(K36:$K$98, X36:$X$98)-K36*$AZ$3)/Z36, 0)</f>
        <v>-84746.763141319519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0.30842977500000002</v>
      </c>
      <c r="Q37" s="5">
        <f t="shared" ref="Q37:Q68" si="60">$C$8</f>
        <v>50</v>
      </c>
      <c r="R37">
        <f t="shared" si="31"/>
        <v>500000</v>
      </c>
      <c r="S37">
        <f t="shared" si="32"/>
        <v>-122603.72306355757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-4353.5417806710511</v>
      </c>
      <c r="AC37">
        <f t="shared" si="33"/>
        <v>-4292.7328837975356</v>
      </c>
      <c r="AE37">
        <f t="shared" si="34"/>
        <v>0</v>
      </c>
      <c r="AF37">
        <f t="shared" si="35"/>
        <v>0</v>
      </c>
      <c r="AG37">
        <f t="shared" si="36"/>
        <v>-1.7506535595057704</v>
      </c>
      <c r="AH37">
        <f t="shared" si="37"/>
        <v>-7922.2017578792265</v>
      </c>
      <c r="AI37">
        <f t="shared" si="38"/>
        <v>-7923.9524114387323</v>
      </c>
      <c r="AJ37">
        <f t="shared" si="39"/>
        <v>-60.80889687351555</v>
      </c>
      <c r="AK37">
        <f t="shared" si="30"/>
        <v>-304.74792464697362</v>
      </c>
      <c r="AL37">
        <f t="shared" si="40"/>
        <v>-8289.5092329592208</v>
      </c>
      <c r="AN37">
        <f t="shared" si="41"/>
        <v>0</v>
      </c>
      <c r="AO37">
        <f t="shared" si="42"/>
        <v>0</v>
      </c>
      <c r="AP37">
        <f t="shared" si="43"/>
        <v>-9.4990851819933914E-2</v>
      </c>
      <c r="AQ37">
        <f t="shared" si="44"/>
        <v>-429.8604307997839</v>
      </c>
      <c r="AR37">
        <f t="shared" si="45"/>
        <v>-429.95542165160384</v>
      </c>
      <c r="AS37">
        <f t="shared" si="46"/>
        <v>-3.2995042799195926</v>
      </c>
      <c r="AT37">
        <f t="shared" si="47"/>
        <v>-16.53569022573803</v>
      </c>
      <c r="AU37">
        <f t="shared" si="48"/>
        <v>-449.79061615726141</v>
      </c>
      <c r="AW37">
        <v>34</v>
      </c>
      <c r="AX37">
        <f>IF(Z37&gt;0, (R37*SUMPRODUCT(K37:$K$98, X37:$X$98)-K37*$AZ$3)/Z37, 0)</f>
        <v>-122603.72306355757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0.34883407700000002</v>
      </c>
      <c r="Q38" s="5">
        <f t="shared" si="60"/>
        <v>50</v>
      </c>
      <c r="R38">
        <f t="shared" si="31"/>
        <v>500000</v>
      </c>
      <c r="S38">
        <f t="shared" si="32"/>
        <v>-184415.62663457802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-4292.7328837975356</v>
      </c>
      <c r="AC38">
        <f t="shared" si="33"/>
        <v>-4139.9810921299959</v>
      </c>
      <c r="AE38">
        <f t="shared" si="34"/>
        <v>0</v>
      </c>
      <c r="AF38">
        <f t="shared" si="35"/>
        <v>0</v>
      </c>
      <c r="AG38">
        <f t="shared" si="36"/>
        <v>-1.1224594053337527</v>
      </c>
      <c r="AH38">
        <f t="shared" si="37"/>
        <v>-6106.8761857696009</v>
      </c>
      <c r="AI38">
        <f t="shared" si="38"/>
        <v>-6107.9986451749346</v>
      </c>
      <c r="AJ38">
        <f t="shared" si="39"/>
        <v>-152.75179166753969</v>
      </c>
      <c r="AK38">
        <f t="shared" si="30"/>
        <v>-300.4913018658275</v>
      </c>
      <c r="AL38">
        <f t="shared" si="40"/>
        <v>-6561.2417387083015</v>
      </c>
      <c r="AN38">
        <f t="shared" si="41"/>
        <v>0</v>
      </c>
      <c r="AO38">
        <f t="shared" si="42"/>
        <v>0</v>
      </c>
      <c r="AP38">
        <f t="shared" si="43"/>
        <v>-5.437937248543228E-2</v>
      </c>
      <c r="AQ38">
        <f t="shared" si="44"/>
        <v>-295.85755462545018</v>
      </c>
      <c r="AR38">
        <f t="shared" si="45"/>
        <v>-295.91193399793559</v>
      </c>
      <c r="AS38">
        <f t="shared" si="46"/>
        <v>-7.4003091224812882</v>
      </c>
      <c r="AT38">
        <f t="shared" si="47"/>
        <v>-14.557790112628263</v>
      </c>
      <c r="AU38">
        <f t="shared" si="48"/>
        <v>-317.87003323304515</v>
      </c>
      <c r="AW38">
        <v>35</v>
      </c>
      <c r="AX38">
        <f>IF(Z38&gt;0, (R38*SUMPRODUCT(K38:$K$98, X38:$X$98)-K38*$AZ$3)/Z38, 0)</f>
        <v>-184415.62663457802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0.39293336200000001</v>
      </c>
      <c r="Q39" s="5">
        <f t="shared" si="60"/>
        <v>50</v>
      </c>
      <c r="R39">
        <f t="shared" si="31"/>
        <v>500000</v>
      </c>
      <c r="S39">
        <f t="shared" si="32"/>
        <v>-292132.80490447924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-4139.9810921299959</v>
      </c>
      <c r="AC39">
        <f t="shared" si="33"/>
        <v>-3915.6491624096207</v>
      </c>
      <c r="AE39">
        <f t="shared" si="34"/>
        <v>0</v>
      </c>
      <c r="AF39">
        <f t="shared" si="35"/>
        <v>0</v>
      </c>
      <c r="AG39">
        <f t="shared" si="36"/>
        <v>-0.67018306343410294</v>
      </c>
      <c r="AH39">
        <f t="shared" si="37"/>
        <v>-4410.5174784631217</v>
      </c>
      <c r="AI39">
        <f t="shared" si="38"/>
        <v>-4411.1876615265555</v>
      </c>
      <c r="AJ39">
        <f t="shared" si="39"/>
        <v>-224.33192972037523</v>
      </c>
      <c r="AK39">
        <f t="shared" si="30"/>
        <v>-289.79867644909973</v>
      </c>
      <c r="AL39">
        <f t="shared" si="40"/>
        <v>-4925.3182676960305</v>
      </c>
      <c r="AN39">
        <f t="shared" si="41"/>
        <v>0</v>
      </c>
      <c r="AO39">
        <f t="shared" si="42"/>
        <v>0</v>
      </c>
      <c r="AP39">
        <f t="shared" si="43"/>
        <v>-2.8989383130738171E-2</v>
      </c>
      <c r="AQ39">
        <f t="shared" si="44"/>
        <v>-190.78097905492143</v>
      </c>
      <c r="AR39">
        <f t="shared" si="45"/>
        <v>-190.80996843805215</v>
      </c>
      <c r="AS39">
        <f t="shared" si="46"/>
        <v>-9.7036833873394812</v>
      </c>
      <c r="AT39">
        <f t="shared" si="47"/>
        <v>-12.535507566120154</v>
      </c>
      <c r="AU39">
        <f t="shared" si="48"/>
        <v>-213.04915939151178</v>
      </c>
      <c r="AW39">
        <v>36</v>
      </c>
      <c r="AX39">
        <f>IF(Z39&gt;0, (R39*SUMPRODUCT(K39:$K$98, X39:$X$98)-K39*$AZ$3)/Z39, 0)</f>
        <v>-292132.80490447924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0.441408258</v>
      </c>
      <c r="Q40" s="5">
        <f t="shared" si="60"/>
        <v>50</v>
      </c>
      <c r="R40">
        <f t="shared" si="31"/>
        <v>500000</v>
      </c>
      <c r="S40">
        <f t="shared" si="32"/>
        <v>-495295.38299186109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-3915.6491624096207</v>
      </c>
      <c r="AC40">
        <f t="shared" si="33"/>
        <v>-3641.975244727199</v>
      </c>
      <c r="AE40">
        <f t="shared" si="34"/>
        <v>0</v>
      </c>
      <c r="AF40">
        <f t="shared" si="35"/>
        <v>0</v>
      </c>
      <c r="AG40">
        <f t="shared" si="36"/>
        <v>-0.36765689422821102</v>
      </c>
      <c r="AH40">
        <f t="shared" si="37"/>
        <v>-2958.2433857155088</v>
      </c>
      <c r="AI40">
        <f t="shared" si="38"/>
        <v>-2958.6110426097371</v>
      </c>
      <c r="AJ40">
        <f t="shared" si="39"/>
        <v>-273.67391768242169</v>
      </c>
      <c r="AK40">
        <f t="shared" ref="AK40:AK71" si="61">G40*SUM(AB40:AB40, AE40:AF40)</f>
        <v>-274.09544136867345</v>
      </c>
      <c r="AL40">
        <f t="shared" si="40"/>
        <v>-3506.3804016608324</v>
      </c>
      <c r="AN40">
        <f t="shared" si="41"/>
        <v>0</v>
      </c>
      <c r="AO40">
        <f t="shared" si="42"/>
        <v>0</v>
      </c>
      <c r="AP40">
        <f t="shared" si="43"/>
        <v>-1.4199407313568807E-2</v>
      </c>
      <c r="AQ40">
        <f t="shared" si="44"/>
        <v>-114.25136703780107</v>
      </c>
      <c r="AR40">
        <f t="shared" si="45"/>
        <v>-114.26556644511466</v>
      </c>
      <c r="AS40">
        <f t="shared" si="46"/>
        <v>-10.569657442247482</v>
      </c>
      <c r="AT40">
        <f t="shared" si="47"/>
        <v>-10.585937258041419</v>
      </c>
      <c r="AU40">
        <f t="shared" si="48"/>
        <v>-135.42116114540357</v>
      </c>
      <c r="AW40">
        <v>37</v>
      </c>
      <c r="AX40">
        <f>IF(Z40&gt;0, (R40*SUMPRODUCT(K40:$K$98, X40:$X$98)-K40*$AZ$3)/Z40, 0)</f>
        <v>-495295.38299186109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0.49593942699999999</v>
      </c>
      <c r="Q41" s="5">
        <f t="shared" si="60"/>
        <v>50</v>
      </c>
      <c r="R41">
        <f t="shared" si="31"/>
        <v>500000</v>
      </c>
      <c r="S41">
        <f t="shared" si="32"/>
        <v>-919799.29629500082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-3641.975244727199</v>
      </c>
      <c r="AC41">
        <f t="shared" si="33"/>
        <v>-3341.5347396780862</v>
      </c>
      <c r="AE41">
        <f t="shared" si="34"/>
        <v>0</v>
      </c>
      <c r="AF41">
        <f t="shared" si="35"/>
        <v>0</v>
      </c>
      <c r="AG41">
        <f t="shared" si="36"/>
        <v>-0.18164477582979033</v>
      </c>
      <c r="AH41">
        <f t="shared" si="37"/>
        <v>-1823.3554945613857</v>
      </c>
      <c r="AI41">
        <f t="shared" si="38"/>
        <v>-1823.5371393372154</v>
      </c>
      <c r="AJ41">
        <f t="shared" si="39"/>
        <v>-300.44050504911274</v>
      </c>
      <c r="AK41">
        <f t="shared" si="61"/>
        <v>-254.93826713090394</v>
      </c>
      <c r="AL41">
        <f t="shared" si="40"/>
        <v>-2378.9159115172324</v>
      </c>
      <c r="AN41">
        <f t="shared" si="41"/>
        <v>0</v>
      </c>
      <c r="AO41">
        <f t="shared" si="42"/>
        <v>0</v>
      </c>
      <c r="AP41">
        <f t="shared" si="43"/>
        <v>-6.2637208157162449E-3</v>
      </c>
      <c r="AQ41">
        <f t="shared" si="44"/>
        <v>-62.875410060990383</v>
      </c>
      <c r="AR41">
        <f t="shared" si="45"/>
        <v>-62.881673781806093</v>
      </c>
      <c r="AS41">
        <f t="shared" si="46"/>
        <v>-10.360195809450831</v>
      </c>
      <c r="AT41">
        <f t="shared" si="47"/>
        <v>-8.7911261045393694</v>
      </c>
      <c r="AU41">
        <f t="shared" si="48"/>
        <v>-82.032995695796302</v>
      </c>
      <c r="AW41">
        <v>38</v>
      </c>
      <c r="AX41">
        <f>IF(Z41&gt;0, (R41*SUMPRODUCT(K41:$K$98, X41:$X$98)-K41*$AZ$3)/Z41, 0)</f>
        <v>-919799.29629500082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0.55722270799999996</v>
      </c>
      <c r="Q42" s="5">
        <f t="shared" si="60"/>
        <v>50</v>
      </c>
      <c r="R42">
        <f t="shared" si="31"/>
        <v>500000</v>
      </c>
      <c r="S42">
        <f t="shared" si="32"/>
        <v>-1929832.4740839265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-3341.5347396780862</v>
      </c>
      <c r="AC42">
        <f t="shared" si="33"/>
        <v>-3034.1495496614752</v>
      </c>
      <c r="AE42">
        <f t="shared" si="34"/>
        <v>0</v>
      </c>
      <c r="AF42">
        <f t="shared" si="35"/>
        <v>0</v>
      </c>
      <c r="AG42">
        <f t="shared" si="36"/>
        <v>-7.8611734189563728E-2</v>
      </c>
      <c r="AH42">
        <f t="shared" si="37"/>
        <v>-1012.165938819287</v>
      </c>
      <c r="AI42">
        <f t="shared" si="38"/>
        <v>-1012.2445505534765</v>
      </c>
      <c r="AJ42">
        <f t="shared" si="39"/>
        <v>-307.38519001661098</v>
      </c>
      <c r="AK42">
        <f t="shared" si="61"/>
        <v>-233.90743177746606</v>
      </c>
      <c r="AL42">
        <f t="shared" si="40"/>
        <v>-1553.5371723475537</v>
      </c>
      <c r="AN42">
        <f t="shared" si="41"/>
        <v>0</v>
      </c>
      <c r="AO42">
        <f t="shared" si="42"/>
        <v>0</v>
      </c>
      <c r="AP42">
        <f t="shared" si="43"/>
        <v>-2.4203536897050965E-3</v>
      </c>
      <c r="AQ42">
        <f t="shared" si="44"/>
        <v>-31.1632810275837</v>
      </c>
      <c r="AR42">
        <f t="shared" si="45"/>
        <v>-31.165701381273404</v>
      </c>
      <c r="AS42">
        <f t="shared" si="46"/>
        <v>-9.46399270398204</v>
      </c>
      <c r="AT42">
        <f t="shared" si="47"/>
        <v>-7.201707498105189</v>
      </c>
      <c r="AU42">
        <f t="shared" si="48"/>
        <v>-47.831401583360638</v>
      </c>
      <c r="AW42">
        <v>39</v>
      </c>
      <c r="AX42">
        <f>IF(Z42&gt;0, (R42*SUMPRODUCT(K42:$K$98, X42:$X$98)-K42*$AZ$3)/Z42, 0)</f>
        <v>-1929832.4740839265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0.62633703200000002</v>
      </c>
      <c r="Q43" s="5">
        <f t="shared" si="60"/>
        <v>50</v>
      </c>
      <c r="R43">
        <f t="shared" si="31"/>
        <v>500000</v>
      </c>
      <c r="S43">
        <f t="shared" si="32"/>
        <v>-4782961.5890618162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-3034.1495496614752</v>
      </c>
      <c r="AC43">
        <f t="shared" si="33"/>
        <v>-2734.7230091912011</v>
      </c>
      <c r="AE43">
        <f t="shared" si="34"/>
        <v>0</v>
      </c>
      <c r="AF43">
        <f t="shared" si="35"/>
        <v>0</v>
      </c>
      <c r="AG43">
        <f t="shared" si="36"/>
        <v>-2.8588176575003819E-2</v>
      </c>
      <c r="AH43">
        <f t="shared" si="37"/>
        <v>-492.3744027266427</v>
      </c>
      <c r="AI43">
        <f t="shared" si="38"/>
        <v>-492.4029909032177</v>
      </c>
      <c r="AJ43">
        <f t="shared" si="39"/>
        <v>-299.42654047027418</v>
      </c>
      <c r="AK43">
        <f t="shared" si="61"/>
        <v>-212.39046847630328</v>
      </c>
      <c r="AL43">
        <f t="shared" si="40"/>
        <v>-1004.2199998497952</v>
      </c>
      <c r="AN43">
        <f t="shared" si="41"/>
        <v>0</v>
      </c>
      <c r="AO43">
        <f t="shared" si="42"/>
        <v>0</v>
      </c>
      <c r="AP43">
        <f t="shared" si="43"/>
        <v>-7.8588661286420217E-4</v>
      </c>
      <c r="AQ43">
        <f t="shared" si="44"/>
        <v>-13.535331664286955</v>
      </c>
      <c r="AR43">
        <f t="shared" si="45"/>
        <v>-13.536117550899819</v>
      </c>
      <c r="AS43">
        <f t="shared" si="46"/>
        <v>-8.2312108669980208</v>
      </c>
      <c r="AT43">
        <f t="shared" si="47"/>
        <v>-5.8385964364521836</v>
      </c>
      <c r="AU43">
        <f t="shared" si="48"/>
        <v>-27.605924854350025</v>
      </c>
      <c r="AW43">
        <v>40</v>
      </c>
      <c r="AX43">
        <f>IF(Z43&gt;0, (R43*SUMPRODUCT(K43:$K$98, X43:$X$98)-K43*$AZ$3)/Z43, 0)</f>
        <v>-4782961.5890618162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0.70099715600000001</v>
      </c>
      <c r="Q44" s="5">
        <f t="shared" si="60"/>
        <v>50</v>
      </c>
      <c r="R44">
        <f t="shared" si="31"/>
        <v>500000</v>
      </c>
      <c r="S44">
        <f t="shared" si="32"/>
        <v>-14845495.979728531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-2734.7230091912011</v>
      </c>
      <c r="AC44">
        <f t="shared" si="33"/>
        <v>-2453.0888573752577</v>
      </c>
      <c r="AE44">
        <f t="shared" si="34"/>
        <v>0</v>
      </c>
      <c r="AF44">
        <f t="shared" si="35"/>
        <v>0</v>
      </c>
      <c r="AG44">
        <f t="shared" si="36"/>
        <v>-8.2620643349502806E-3</v>
      </c>
      <c r="AH44">
        <f t="shared" si="37"/>
        <v>-200.40230474303499</v>
      </c>
      <c r="AI44">
        <f t="shared" si="38"/>
        <v>-200.41056680736995</v>
      </c>
      <c r="AJ44">
        <f t="shared" si="39"/>
        <v>-281.63415181594337</v>
      </c>
      <c r="AK44">
        <f t="shared" si="61"/>
        <v>-191.43061064338409</v>
      </c>
      <c r="AL44">
        <f t="shared" si="40"/>
        <v>-673.47532926669737</v>
      </c>
      <c r="AN44">
        <f t="shared" si="41"/>
        <v>0</v>
      </c>
      <c r="AO44">
        <f t="shared" si="42"/>
        <v>0</v>
      </c>
      <c r="AP44">
        <f t="shared" si="43"/>
        <v>-2.0278880908864403E-4</v>
      </c>
      <c r="AQ44">
        <f t="shared" si="44"/>
        <v>-4.9187882192524883</v>
      </c>
      <c r="AR44">
        <f t="shared" si="45"/>
        <v>-4.9189910080615773</v>
      </c>
      <c r="AS44">
        <f t="shared" si="46"/>
        <v>-6.9125889039436075</v>
      </c>
      <c r="AT44">
        <f t="shared" si="47"/>
        <v>-4.6985818533592152</v>
      </c>
      <c r="AU44">
        <f t="shared" si="48"/>
        <v>-16.530161765364401</v>
      </c>
      <c r="AW44">
        <v>41</v>
      </c>
      <c r="AX44">
        <f>IF(Z44&gt;0, (R44*SUMPRODUCT(K44:$K$98, X44:$X$98)-K44*$AZ$3)/Z44, 0)</f>
        <v>-14845495.979728531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0.77900909500000004</v>
      </c>
      <c r="Q45" s="5">
        <f t="shared" si="60"/>
        <v>50</v>
      </c>
      <c r="R45">
        <f t="shared" si="31"/>
        <v>500000</v>
      </c>
      <c r="S45">
        <f t="shared" si="32"/>
        <v>-62942798.989737719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-2453.0888573752577</v>
      </c>
      <c r="AC45">
        <f t="shared" si="33"/>
        <v>-2194.4634639157325</v>
      </c>
      <c r="AE45">
        <f t="shared" si="34"/>
        <v>0</v>
      </c>
      <c r="AF45">
        <f t="shared" si="35"/>
        <v>0</v>
      </c>
      <c r="AG45">
        <f t="shared" si="36"/>
        <v>-1.7432204311993822E-3</v>
      </c>
      <c r="AH45">
        <f t="shared" si="37"/>
        <v>-64.362232604013968</v>
      </c>
      <c r="AI45">
        <f t="shared" si="38"/>
        <v>-64.363975824445163</v>
      </c>
      <c r="AJ45">
        <f t="shared" si="39"/>
        <v>-258.62539345952518</v>
      </c>
      <c r="AK45">
        <f t="shared" si="61"/>
        <v>-171.71622001626807</v>
      </c>
      <c r="AL45">
        <f t="shared" si="40"/>
        <v>-494.70558930023844</v>
      </c>
      <c r="AN45">
        <f t="shared" si="41"/>
        <v>0</v>
      </c>
      <c r="AO45">
        <f t="shared" si="42"/>
        <v>0</v>
      </c>
      <c r="AP45">
        <f t="shared" si="43"/>
        <v>-3.8202316387040364E-5</v>
      </c>
      <c r="AQ45">
        <f t="shared" si="44"/>
        <v>-1.4104850593238607</v>
      </c>
      <c r="AR45">
        <f t="shared" si="45"/>
        <v>-1.4105232616402477</v>
      </c>
      <c r="AS45">
        <f t="shared" si="46"/>
        <v>-5.6677221823666999</v>
      </c>
      <c r="AT45">
        <f t="shared" si="47"/>
        <v>-3.7631255625742526</v>
      </c>
      <c r="AU45">
        <f t="shared" si="48"/>
        <v>-10.8413710065812</v>
      </c>
      <c r="AW45">
        <v>42</v>
      </c>
      <c r="AX45">
        <f>IF(Z45&gt;0, (R45*SUMPRODUCT(K45:$K$98, X45:$X$98)-K45*$AZ$3)/Z45, 0)</f>
        <v>-62942798.989737719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0.78135831499999997</v>
      </c>
      <c r="Q46" s="5">
        <f t="shared" si="60"/>
        <v>50</v>
      </c>
      <c r="R46">
        <f t="shared" si="31"/>
        <v>500000</v>
      </c>
      <c r="S46">
        <f t="shared" si="32"/>
        <v>-269524485.09108019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-2194.4634639157325</v>
      </c>
      <c r="AC46">
        <f t="shared" si="33"/>
        <v>-1960.5666439047193</v>
      </c>
      <c r="AE46">
        <f t="shared" si="34"/>
        <v>0</v>
      </c>
      <c r="AF46">
        <f t="shared" si="35"/>
        <v>0</v>
      </c>
      <c r="AG46">
        <f t="shared" si="36"/>
        <v>-3.6370844809186566E-4</v>
      </c>
      <c r="AH46">
        <f t="shared" si="37"/>
        <v>-13.620797787955226</v>
      </c>
      <c r="AI46">
        <f t="shared" si="38"/>
        <v>-13.621161496403317</v>
      </c>
      <c r="AJ46">
        <f t="shared" si="39"/>
        <v>-233.89682001101323</v>
      </c>
      <c r="AK46">
        <f t="shared" si="61"/>
        <v>-153.6124424741013</v>
      </c>
      <c r="AL46">
        <f t="shared" si="40"/>
        <v>-401.13042398151788</v>
      </c>
      <c r="AN46">
        <f t="shared" si="41"/>
        <v>0</v>
      </c>
      <c r="AO46">
        <f t="shared" si="42"/>
        <v>0</v>
      </c>
      <c r="AP46">
        <f t="shared" si="43"/>
        <v>-7.1166032695492971E-6</v>
      </c>
      <c r="AQ46">
        <f t="shared" si="44"/>
        <v>-0.26651515679709592</v>
      </c>
      <c r="AR46">
        <f t="shared" si="45"/>
        <v>-0.26652227340036544</v>
      </c>
      <c r="AS46">
        <f t="shared" si="46"/>
        <v>-4.5766076723274987</v>
      </c>
      <c r="AT46">
        <f t="shared" si="47"/>
        <v>-3.0057009016148064</v>
      </c>
      <c r="AU46">
        <f t="shared" si="48"/>
        <v>-7.8488308473426711</v>
      </c>
      <c r="AW46">
        <v>43</v>
      </c>
      <c r="AX46">
        <f>IF(Z46&gt;0, (R46*SUMPRODUCT(K46:$K$98, X46:$X$98)-K46*$AZ$3)/Z46, 0)</f>
        <v>-269524485.09108019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0.78389590600000003</v>
      </c>
      <c r="Q47" s="5">
        <f t="shared" si="60"/>
        <v>50</v>
      </c>
      <c r="R47">
        <f t="shared" si="31"/>
        <v>500000</v>
      </c>
      <c r="S47">
        <f t="shared" si="32"/>
        <v>-1167753006.7957401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-1960.5666439047193</v>
      </c>
      <c r="AC47">
        <f t="shared" si="33"/>
        <v>-1750.7373509630013</v>
      </c>
      <c r="AE47">
        <f t="shared" si="34"/>
        <v>0</v>
      </c>
      <c r="AF47">
        <f t="shared" si="35"/>
        <v>0</v>
      </c>
      <c r="AG47">
        <f t="shared" si="36"/>
        <v>-7.496180017412E-5</v>
      </c>
      <c r="AH47">
        <f t="shared" si="37"/>
        <v>-2.8510956343682703</v>
      </c>
      <c r="AI47">
        <f t="shared" si="38"/>
        <v>-2.8511705961684446</v>
      </c>
      <c r="AJ47">
        <f t="shared" si="39"/>
        <v>-209.82929294171799</v>
      </c>
      <c r="AK47">
        <f t="shared" si="61"/>
        <v>-137.23966507333037</v>
      </c>
      <c r="AL47">
        <f t="shared" si="40"/>
        <v>-349.9201286112168</v>
      </c>
      <c r="AN47">
        <f t="shared" si="41"/>
        <v>0</v>
      </c>
      <c r="AO47">
        <f t="shared" si="42"/>
        <v>0</v>
      </c>
      <c r="AP47">
        <f t="shared" si="43"/>
        <v>-1.3096080975249067E-6</v>
      </c>
      <c r="AQ47">
        <f t="shared" si="44"/>
        <v>-4.9809608639517042E-2</v>
      </c>
      <c r="AR47">
        <f t="shared" si="45"/>
        <v>-4.981091824761457E-2</v>
      </c>
      <c r="AS47">
        <f t="shared" si="46"/>
        <v>-3.6657889818028977</v>
      </c>
      <c r="AT47">
        <f t="shared" si="47"/>
        <v>-2.3976235397784653</v>
      </c>
      <c r="AU47">
        <f t="shared" si="48"/>
        <v>-6.1132234398289773</v>
      </c>
      <c r="AW47">
        <v>44</v>
      </c>
      <c r="AX47">
        <f>IF(Z47&gt;0, (R47*SUMPRODUCT(K47:$K$98, X47:$X$98)-K47*$AZ$3)/Z47, 0)</f>
        <v>-1167753006.7957401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0.78669207100000005</v>
      </c>
      <c r="Q48" s="5">
        <f t="shared" si="60"/>
        <v>50</v>
      </c>
      <c r="R48">
        <f t="shared" si="31"/>
        <v>500000</v>
      </c>
      <c r="S48">
        <f t="shared" si="32"/>
        <v>-5128503736.8690128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-1750.7373509630013</v>
      </c>
      <c r="AC48">
        <f t="shared" si="33"/>
        <v>-1563.2016176265379</v>
      </c>
      <c r="AE48">
        <f t="shared" si="34"/>
        <v>0</v>
      </c>
      <c r="AF48">
        <f t="shared" si="35"/>
        <v>0</v>
      </c>
      <c r="AG48">
        <f t="shared" si="36"/>
        <v>-1.5240328347512167E-5</v>
      </c>
      <c r="AH48">
        <f t="shared" si="37"/>
        <v>-0.58971853824866627</v>
      </c>
      <c r="AI48">
        <f t="shared" si="38"/>
        <v>-0.58973377857701381</v>
      </c>
      <c r="AJ48">
        <f t="shared" si="39"/>
        <v>-187.53573333646341</v>
      </c>
      <c r="AK48">
        <f t="shared" si="61"/>
        <v>-122.5516145674101</v>
      </c>
      <c r="AL48">
        <f t="shared" si="40"/>
        <v>-310.67708168245053</v>
      </c>
      <c r="AN48">
        <f t="shared" si="41"/>
        <v>0</v>
      </c>
      <c r="AO48">
        <f t="shared" si="42"/>
        <v>0</v>
      </c>
      <c r="AP48">
        <f t="shared" si="43"/>
        <v>-2.3772652688340949E-7</v>
      </c>
      <c r="AQ48">
        <f t="shared" si="44"/>
        <v>-9.1987348789307043E-3</v>
      </c>
      <c r="AR48">
        <f t="shared" si="45"/>
        <v>-9.1989726054575883E-3</v>
      </c>
      <c r="AS48">
        <f t="shared" si="46"/>
        <v>-2.9252793992386845</v>
      </c>
      <c r="AT48">
        <f t="shared" si="47"/>
        <v>-1.9116234920109485</v>
      </c>
      <c r="AU48">
        <f t="shared" si="48"/>
        <v>-4.8461018638550906</v>
      </c>
      <c r="AW48">
        <v>45</v>
      </c>
      <c r="AX48">
        <f>IF(Z48&gt;0, (R48*SUMPRODUCT(K48:$K$98, X48:$X$98)-K48*$AZ$3)/Z48, 0)</f>
        <v>-5128503736.8690128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0.78978433000000003</v>
      </c>
      <c r="Q49" s="5">
        <f t="shared" si="60"/>
        <v>50</v>
      </c>
      <c r="R49">
        <f t="shared" si="31"/>
        <v>500000</v>
      </c>
      <c r="S49">
        <f t="shared" si="32"/>
        <v>-22870574623.295399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-1563.2016176265379</v>
      </c>
      <c r="AC49">
        <f t="shared" si="33"/>
        <v>-1395.7237244461467</v>
      </c>
      <c r="AE49">
        <f t="shared" si="34"/>
        <v>0</v>
      </c>
      <c r="AF49">
        <f t="shared" si="35"/>
        <v>0</v>
      </c>
      <c r="AG49">
        <f t="shared" si="36"/>
        <v>-3.0513525511171396E-6</v>
      </c>
      <c r="AH49">
        <f t="shared" si="37"/>
        <v>-0.12036572512919906</v>
      </c>
      <c r="AI49">
        <f t="shared" si="38"/>
        <v>-0.12036877648175018</v>
      </c>
      <c r="AJ49">
        <f t="shared" si="39"/>
        <v>-167.47789318039122</v>
      </c>
      <c r="AK49">
        <f t="shared" si="61"/>
        <v>-109.42411323385767</v>
      </c>
      <c r="AL49">
        <f t="shared" si="40"/>
        <v>-277.0223751907306</v>
      </c>
      <c r="AN49">
        <f t="shared" si="41"/>
        <v>0</v>
      </c>
      <c r="AO49">
        <f t="shared" si="42"/>
        <v>0</v>
      </c>
      <c r="AP49">
        <f t="shared" si="43"/>
        <v>-4.2496942729227514E-8</v>
      </c>
      <c r="AQ49">
        <f t="shared" si="44"/>
        <v>-1.6763632656950052E-3</v>
      </c>
      <c r="AR49">
        <f t="shared" si="45"/>
        <v>-1.6764057626377344E-3</v>
      </c>
      <c r="AS49">
        <f t="shared" si="46"/>
        <v>-2.3325060987439925</v>
      </c>
      <c r="AT49">
        <f t="shared" si="47"/>
        <v>-1.5239767268430719</v>
      </c>
      <c r="AU49">
        <f t="shared" si="48"/>
        <v>-3.8581592313497017</v>
      </c>
      <c r="AW49">
        <v>46</v>
      </c>
      <c r="AX49">
        <f>IF(Z49&gt;0, (R49*SUMPRODUCT(K49:$K$98, X49:$X$98)-K49*$AZ$3)/Z49, 0)</f>
        <v>-22870574623.295399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0.79285550900000001</v>
      </c>
      <c r="Q50" s="5">
        <f t="shared" si="60"/>
        <v>50</v>
      </c>
      <c r="R50">
        <f t="shared" si="31"/>
        <v>500000</v>
      </c>
      <c r="S50">
        <f t="shared" si="32"/>
        <v>-103579763730.91457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-1395.7237244461467</v>
      </c>
      <c r="AC50">
        <f t="shared" si="33"/>
        <v>-1246.1833544564925</v>
      </c>
      <c r="AE50">
        <f t="shared" si="34"/>
        <v>0</v>
      </c>
      <c r="AF50">
        <f t="shared" si="35"/>
        <v>0</v>
      </c>
      <c r="AG50">
        <f t="shared" si="36"/>
        <v>-6.0155734555153984E-7</v>
      </c>
      <c r="AH50">
        <f t="shared" si="37"/>
        <v>-2.4192816800544283E-2</v>
      </c>
      <c r="AI50">
        <f t="shared" si="38"/>
        <v>-2.4193418357889834E-2</v>
      </c>
      <c r="AJ50">
        <f t="shared" si="39"/>
        <v>-149.54036998965421</v>
      </c>
      <c r="AK50">
        <f t="shared" si="61"/>
        <v>-97.70066071123027</v>
      </c>
      <c r="AL50">
        <f t="shared" si="40"/>
        <v>-247.26522411924236</v>
      </c>
      <c r="AN50">
        <f t="shared" si="41"/>
        <v>0</v>
      </c>
      <c r="AO50">
        <f t="shared" si="42"/>
        <v>0</v>
      </c>
      <c r="AP50">
        <f t="shared" si="43"/>
        <v>-7.4803911994729524E-9</v>
      </c>
      <c r="AQ50">
        <f t="shared" si="44"/>
        <v>-3.0083870677254934E-4</v>
      </c>
      <c r="AR50">
        <f t="shared" si="45"/>
        <v>-3.0084618716374881E-4</v>
      </c>
      <c r="AS50">
        <f t="shared" si="46"/>
        <v>-1.8595408665668067</v>
      </c>
      <c r="AT50">
        <f t="shared" si="47"/>
        <v>-1.2149118749383858</v>
      </c>
      <c r="AU50">
        <f t="shared" si="48"/>
        <v>-3.0747535876923564</v>
      </c>
      <c r="AW50">
        <v>47</v>
      </c>
      <c r="AX50">
        <f>IF(Z50&gt;0, (R50*SUMPRODUCT(K50:$K$98, X50:$X$98)-K50*$AZ$3)/Z50, 0)</f>
        <v>-103579763730.91457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0.79617230500000002</v>
      </c>
      <c r="Q51" s="5">
        <f t="shared" si="60"/>
        <v>50</v>
      </c>
      <c r="R51">
        <f t="shared" si="31"/>
        <v>500000</v>
      </c>
      <c r="S51">
        <f t="shared" si="32"/>
        <v>-477134878252.32715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-1246.1833544564925</v>
      </c>
      <c r="AC51">
        <f t="shared" si="33"/>
        <v>-1112.6639710515208</v>
      </c>
      <c r="AE51">
        <f t="shared" si="34"/>
        <v>0</v>
      </c>
      <c r="AF51">
        <f t="shared" si="35"/>
        <v>0</v>
      </c>
      <c r="AG51">
        <f t="shared" si="36"/>
        <v>-1.165984736985735E-7</v>
      </c>
      <c r="AH51">
        <f t="shared" si="37"/>
        <v>-4.7894329839745092E-3</v>
      </c>
      <c r="AI51">
        <f t="shared" si="38"/>
        <v>-4.7895495824482074E-3</v>
      </c>
      <c r="AJ51">
        <f t="shared" si="39"/>
        <v>-133.51938340497168</v>
      </c>
      <c r="AK51">
        <f t="shared" si="61"/>
        <v>-87.232834811954476</v>
      </c>
      <c r="AL51">
        <f t="shared" si="40"/>
        <v>-220.75700776650859</v>
      </c>
      <c r="AN51">
        <f t="shared" si="41"/>
        <v>0</v>
      </c>
      <c r="AO51">
        <f t="shared" si="42"/>
        <v>0</v>
      </c>
      <c r="AP51">
        <f t="shared" si="43"/>
        <v>-1.2945598070465426E-9</v>
      </c>
      <c r="AQ51">
        <f t="shared" si="44"/>
        <v>-5.3175716996304408E-5</v>
      </c>
      <c r="AR51">
        <f t="shared" si="45"/>
        <v>-5.3177011556111451E-5</v>
      </c>
      <c r="AS51">
        <f t="shared" si="46"/>
        <v>-1.4824278717794928</v>
      </c>
      <c r="AT51">
        <f t="shared" si="47"/>
        <v>-0.96852144132027607</v>
      </c>
      <c r="AU51">
        <f t="shared" si="48"/>
        <v>-2.4510024901113248</v>
      </c>
      <c r="AW51">
        <v>48</v>
      </c>
      <c r="AX51">
        <f>IF(Z51&gt;0, (R51*SUMPRODUCT(K51:$K$98, X51:$X$98)-K51*$AZ$3)/Z51, 0)</f>
        <v>-477134878252.32715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0.79964768799999997</v>
      </c>
      <c r="Q52" s="5">
        <f t="shared" si="60"/>
        <v>50</v>
      </c>
      <c r="R52">
        <f t="shared" si="31"/>
        <v>500000</v>
      </c>
      <c r="S52">
        <f t="shared" si="32"/>
        <v>-2238025372667.5747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-1112.6639710515208</v>
      </c>
      <c r="AC52">
        <f t="shared" si="33"/>
        <v>-993.45002043823922</v>
      </c>
      <c r="AE52">
        <f t="shared" si="34"/>
        <v>0</v>
      </c>
      <c r="AF52">
        <f t="shared" si="35"/>
        <v>0</v>
      </c>
      <c r="AG52">
        <f t="shared" si="36"/>
        <v>-2.2194789044194659E-8</v>
      </c>
      <c r="AH52">
        <f t="shared" si="37"/>
        <v>-9.3237699917393104E-4</v>
      </c>
      <c r="AI52">
        <f t="shared" si="38"/>
        <v>-9.3239919396297523E-4</v>
      </c>
      <c r="AJ52">
        <f t="shared" si="39"/>
        <v>-119.21395061328155</v>
      </c>
      <c r="AK52">
        <f t="shared" si="61"/>
        <v>-77.886477973606461</v>
      </c>
      <c r="AL52">
        <f t="shared" si="40"/>
        <v>-197.10136098608197</v>
      </c>
      <c r="AN52">
        <f t="shared" si="41"/>
        <v>0</v>
      </c>
      <c r="AO52">
        <f t="shared" si="42"/>
        <v>0</v>
      </c>
      <c r="AP52">
        <f t="shared" si="43"/>
        <v>-2.2002004669069935E-10</v>
      </c>
      <c r="AQ52">
        <f t="shared" si="44"/>
        <v>-9.2427835418079798E-6</v>
      </c>
      <c r="AR52">
        <f t="shared" si="45"/>
        <v>-9.2430035618546714E-6</v>
      </c>
      <c r="AS52">
        <f t="shared" si="46"/>
        <v>-1.1817845588839961</v>
      </c>
      <c r="AT52">
        <f t="shared" si="47"/>
        <v>-0.77209954490688526</v>
      </c>
      <c r="AU52">
        <f t="shared" si="48"/>
        <v>-1.9538933467944433</v>
      </c>
      <c r="AW52">
        <v>49</v>
      </c>
      <c r="AX52">
        <f>IF(Z52&gt;0, (R52*SUMPRODUCT(K52:$K$98, X52:$X$98)-K52*$AZ$3)/Z52, 0)</f>
        <v>-2238025372667.5747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0.80323853099999998</v>
      </c>
      <c r="Q53" s="5">
        <f t="shared" si="60"/>
        <v>50</v>
      </c>
      <c r="R53">
        <f t="shared" si="31"/>
        <v>500000</v>
      </c>
      <c r="S53">
        <f t="shared" si="32"/>
        <v>-10699406942529.775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-993.45002043823922</v>
      </c>
      <c r="AC53">
        <f t="shared" si="33"/>
        <v>-887.0089548694167</v>
      </c>
      <c r="AE53">
        <f t="shared" si="34"/>
        <v>0</v>
      </c>
      <c r="AF53">
        <f t="shared" si="35"/>
        <v>0</v>
      </c>
      <c r="AG53">
        <f t="shared" si="36"/>
        <v>-4.1451314060389021E-9</v>
      </c>
      <c r="AH53">
        <f t="shared" si="37"/>
        <v>-1.7827709747713811E-4</v>
      </c>
      <c r="AI53">
        <f t="shared" si="38"/>
        <v>-1.7828124260854414E-4</v>
      </c>
      <c r="AJ53">
        <f t="shared" si="39"/>
        <v>-106.44106556882252</v>
      </c>
      <c r="AK53">
        <f t="shared" si="61"/>
        <v>-69.541501430676746</v>
      </c>
      <c r="AL53">
        <f t="shared" si="40"/>
        <v>-175.98274528074188</v>
      </c>
      <c r="AN53">
        <f t="shared" si="41"/>
        <v>0</v>
      </c>
      <c r="AO53">
        <f t="shared" si="42"/>
        <v>0</v>
      </c>
      <c r="AP53">
        <f t="shared" si="43"/>
        <v>-3.6688631365538935E-11</v>
      </c>
      <c r="AQ53">
        <f t="shared" si="44"/>
        <v>-1.5779337419141849E-6</v>
      </c>
      <c r="AR53">
        <f t="shared" si="45"/>
        <v>-1.5779704305455505E-6</v>
      </c>
      <c r="AS53">
        <f t="shared" si="46"/>
        <v>-0.94211175335005493</v>
      </c>
      <c r="AT53">
        <f t="shared" si="47"/>
        <v>-0.615513058736612</v>
      </c>
      <c r="AU53">
        <f t="shared" si="48"/>
        <v>-1.5576263900570975</v>
      </c>
      <c r="AW53">
        <v>50</v>
      </c>
      <c r="AX53">
        <f>IF(Z53&gt;0, (R53*SUMPRODUCT(K53:$K$98, X53:$X$98)-K53*$AZ$3)/Z53, 0)</f>
        <v>-10699406942529.775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0.80709142899999997</v>
      </c>
      <c r="Q54" s="5">
        <f t="shared" si="60"/>
        <v>50</v>
      </c>
      <c r="R54">
        <f t="shared" si="31"/>
        <v>500000</v>
      </c>
      <c r="S54">
        <f t="shared" si="32"/>
        <v>-52228508906555.539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-887.0089548694167</v>
      </c>
      <c r="AC54">
        <f t="shared" si="33"/>
        <v>-791.97228250841681</v>
      </c>
      <c r="AE54">
        <f t="shared" si="34"/>
        <v>0</v>
      </c>
      <c r="AF54">
        <f t="shared" si="35"/>
        <v>0</v>
      </c>
      <c r="AG54">
        <f t="shared" si="36"/>
        <v>-7.5818006208579622E-10</v>
      </c>
      <c r="AH54">
        <f t="shared" si="37"/>
        <v>-3.3455000298927167E-5</v>
      </c>
      <c r="AI54">
        <f t="shared" si="38"/>
        <v>-3.3455758478989255E-5</v>
      </c>
      <c r="AJ54">
        <f t="shared" si="39"/>
        <v>-95.036672360999887</v>
      </c>
      <c r="AK54">
        <f t="shared" si="61"/>
        <v>-62.090626840859173</v>
      </c>
      <c r="AL54">
        <f t="shared" si="40"/>
        <v>-157.12733265761756</v>
      </c>
      <c r="AN54">
        <f t="shared" si="41"/>
        <v>0</v>
      </c>
      <c r="AO54">
        <f t="shared" si="42"/>
        <v>0</v>
      </c>
      <c r="AP54">
        <f t="shared" si="43"/>
        <v>-5.9916652991218793E-12</v>
      </c>
      <c r="AQ54">
        <f t="shared" si="44"/>
        <v>-2.6438464211488429E-7</v>
      </c>
      <c r="AR54">
        <f t="shared" si="45"/>
        <v>-2.6439063378018343E-7</v>
      </c>
      <c r="AS54">
        <f t="shared" si="46"/>
        <v>-0.75104577448645904</v>
      </c>
      <c r="AT54">
        <f t="shared" si="47"/>
        <v>-0.49068324643045375</v>
      </c>
      <c r="AU54">
        <f t="shared" si="48"/>
        <v>-1.2417292853075468</v>
      </c>
      <c r="AW54">
        <v>51</v>
      </c>
      <c r="AX54">
        <f>IF(Z54&gt;0, (R54*SUMPRODUCT(K54:$K$98, X54:$X$98)-K54*$AZ$3)/Z54, 0)</f>
        <v>-52228508906555.539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0.81105379099999997</v>
      </c>
      <c r="Q55" s="5">
        <f t="shared" si="60"/>
        <v>50</v>
      </c>
      <c r="R55">
        <f t="shared" si="31"/>
        <v>500000</v>
      </c>
      <c r="S55">
        <f t="shared" si="32"/>
        <v>-260595614256340.47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-791.97228250841681</v>
      </c>
      <c r="AC55">
        <f t="shared" si="33"/>
        <v>-707.118109613039</v>
      </c>
      <c r="AE55">
        <f t="shared" si="34"/>
        <v>0</v>
      </c>
      <c r="AF55">
        <f t="shared" si="35"/>
        <v>0</v>
      </c>
      <c r="AG55">
        <f t="shared" si="36"/>
        <v>-1.3567344784963786E-10</v>
      </c>
      <c r="AH55">
        <f t="shared" si="37"/>
        <v>-6.1492481361530034E-6</v>
      </c>
      <c r="AI55">
        <f t="shared" si="38"/>
        <v>-6.149383809600853E-6</v>
      </c>
      <c r="AJ55">
        <f t="shared" si="39"/>
        <v>-84.854172895377815</v>
      </c>
      <c r="AK55">
        <f t="shared" si="61"/>
        <v>-55.438059775589181</v>
      </c>
      <c r="AL55">
        <f t="shared" si="40"/>
        <v>-140.2922388203508</v>
      </c>
      <c r="AN55">
        <f t="shared" si="41"/>
        <v>0</v>
      </c>
      <c r="AO55">
        <f t="shared" si="42"/>
        <v>0</v>
      </c>
      <c r="AP55">
        <f t="shared" si="43"/>
        <v>-9.5730874185242058E-13</v>
      </c>
      <c r="AQ55">
        <f t="shared" si="44"/>
        <v>-4.3388954064785253E-8</v>
      </c>
      <c r="AR55">
        <f t="shared" si="45"/>
        <v>-4.3389911373527105E-8</v>
      </c>
      <c r="AS55">
        <f t="shared" si="46"/>
        <v>-0.59872910125662981</v>
      </c>
      <c r="AT55">
        <f t="shared" si="47"/>
        <v>-0.3911696805503585</v>
      </c>
      <c r="AU55">
        <f t="shared" si="48"/>
        <v>-0.98989882519689965</v>
      </c>
      <c r="AW55">
        <v>52</v>
      </c>
      <c r="AX55">
        <f>IF(Z55&gt;0, (R55*SUMPRODUCT(K55:$K$98, X55:$X$98)-K55*$AZ$3)/Z55, 0)</f>
        <v>-260595614256340.47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0.81525055400000002</v>
      </c>
      <c r="Q56" s="5">
        <f t="shared" si="60"/>
        <v>50</v>
      </c>
      <c r="R56">
        <f t="shared" si="31"/>
        <v>500000</v>
      </c>
      <c r="S56">
        <f t="shared" si="32"/>
        <v>-1331475783905885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-707.118109613039</v>
      </c>
      <c r="AC56">
        <f t="shared" si="33"/>
        <v>-631.35545504949732</v>
      </c>
      <c r="AE56">
        <f t="shared" si="34"/>
        <v>0</v>
      </c>
      <c r="AF56">
        <f t="shared" si="35"/>
        <v>0</v>
      </c>
      <c r="AG56">
        <f t="shared" si="36"/>
        <v>-2.3708859848634112E-11</v>
      </c>
      <c r="AH56">
        <f t="shared" si="37"/>
        <v>-1.1060785352250736E-6</v>
      </c>
      <c r="AI56">
        <f t="shared" si="38"/>
        <v>-1.1061022440849222E-6</v>
      </c>
      <c r="AJ56">
        <f t="shared" si="39"/>
        <v>-75.762654563541673</v>
      </c>
      <c r="AK56">
        <f t="shared" si="61"/>
        <v>-49.498267672912732</v>
      </c>
      <c r="AL56">
        <f t="shared" si="40"/>
        <v>-125.26092334255665</v>
      </c>
      <c r="AN56">
        <f t="shared" si="41"/>
        <v>0</v>
      </c>
      <c r="AO56">
        <f t="shared" si="42"/>
        <v>0</v>
      </c>
      <c r="AP56">
        <f t="shared" si="43"/>
        <v>-1.4936533240148888E-13</v>
      </c>
      <c r="AQ56">
        <f t="shared" si="44"/>
        <v>-6.9682721620020423E-9</v>
      </c>
      <c r="AR56">
        <f t="shared" si="45"/>
        <v>-6.9684215273344434E-9</v>
      </c>
      <c r="AS56">
        <f t="shared" si="46"/>
        <v>-0.47730317504721859</v>
      </c>
      <c r="AT56">
        <f t="shared" si="47"/>
        <v>-0.31183807451999496</v>
      </c>
      <c r="AU56">
        <f t="shared" si="48"/>
        <v>-0.78914125653563516</v>
      </c>
      <c r="AW56">
        <v>53</v>
      </c>
      <c r="AX56">
        <f>IF(Z56&gt;0, (R56*SUMPRODUCT(K56:$K$98, X56:$X$98)-K56*$AZ$3)/Z56, 0)</f>
        <v>-1331475783905885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0.81969331899999998</v>
      </c>
      <c r="Q57" s="5">
        <f t="shared" si="60"/>
        <v>50</v>
      </c>
      <c r="R57">
        <f t="shared" si="31"/>
        <v>500000</v>
      </c>
      <c r="S57">
        <f t="shared" si="32"/>
        <v>-6980452306592202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-631.35545504949732</v>
      </c>
      <c r="AC57">
        <f t="shared" si="33"/>
        <v>-563.71022772884896</v>
      </c>
      <c r="AE57">
        <f t="shared" si="34"/>
        <v>0</v>
      </c>
      <c r="AF57">
        <f t="shared" si="35"/>
        <v>0</v>
      </c>
      <c r="AG57">
        <f t="shared" si="36"/>
        <v>-4.0377772311150395E-12</v>
      </c>
      <c r="AH57">
        <f t="shared" si="37"/>
        <v>-1.9433994019032732E-7</v>
      </c>
      <c r="AI57">
        <f t="shared" si="38"/>
        <v>-1.9434397796755844E-7</v>
      </c>
      <c r="AJ57">
        <f t="shared" si="39"/>
        <v>-67.64522732064836</v>
      </c>
      <c r="AK57">
        <f t="shared" si="61"/>
        <v>-44.194881853464814</v>
      </c>
      <c r="AL57">
        <f t="shared" si="40"/>
        <v>-111.84010936845715</v>
      </c>
      <c r="AN57">
        <f t="shared" si="41"/>
        <v>0</v>
      </c>
      <c r="AO57">
        <f t="shared" si="42"/>
        <v>0</v>
      </c>
      <c r="AP57">
        <f t="shared" si="43"/>
        <v>-2.2712423230142266E-14</v>
      </c>
      <c r="AQ57">
        <f t="shared" si="44"/>
        <v>-1.0931586166045951E-9</v>
      </c>
      <c r="AR57">
        <f t="shared" si="45"/>
        <v>-1.093181329027825E-9</v>
      </c>
      <c r="AS57">
        <f t="shared" si="46"/>
        <v>-0.38050316906202175</v>
      </c>
      <c r="AT57">
        <f t="shared" si="47"/>
        <v>-0.24859540380954434</v>
      </c>
      <c r="AU57">
        <f t="shared" si="48"/>
        <v>-0.62909857396474744</v>
      </c>
      <c r="AW57">
        <v>54</v>
      </c>
      <c r="AX57">
        <f>IF(Z57&gt;0, (R57*SUMPRODUCT(K57:$K$98, X57:$X$98)-K57*$AZ$3)/Z57, 0)</f>
        <v>-6980452306592202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0.82421808699999999</v>
      </c>
      <c r="Q58" s="5">
        <f t="shared" si="60"/>
        <v>50</v>
      </c>
      <c r="R58">
        <f t="shared" si="31"/>
        <v>500000</v>
      </c>
      <c r="S58">
        <f t="shared" si="32"/>
        <v>-3.7594853319893176E+16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-563.71022772884896</v>
      </c>
      <c r="AC58">
        <f t="shared" si="33"/>
        <v>-503.31270333028431</v>
      </c>
      <c r="AE58">
        <f t="shared" si="34"/>
        <v>0</v>
      </c>
      <c r="AF58">
        <f t="shared" si="35"/>
        <v>0</v>
      </c>
      <c r="AG58">
        <f t="shared" si="36"/>
        <v>-6.6939043364209413E-13</v>
      </c>
      <c r="AH58">
        <f t="shared" si="37"/>
        <v>-3.3280090251617946E-8</v>
      </c>
      <c r="AI58">
        <f t="shared" si="38"/>
        <v>-3.3280759642051587E-8</v>
      </c>
      <c r="AJ58">
        <f t="shared" si="39"/>
        <v>-60.397524398564656</v>
      </c>
      <c r="AK58">
        <f t="shared" si="61"/>
        <v>-39.459715941019432</v>
      </c>
      <c r="AL58">
        <f t="shared" si="40"/>
        <v>-99.857240372864851</v>
      </c>
      <c r="AN58">
        <f t="shared" si="41"/>
        <v>0</v>
      </c>
      <c r="AO58">
        <f t="shared" si="42"/>
        <v>0</v>
      </c>
      <c r="AP58">
        <f t="shared" si="43"/>
        <v>-3.3618830106773416E-15</v>
      </c>
      <c r="AQ58">
        <f t="shared" si="44"/>
        <v>-1.6714276808823409E-10</v>
      </c>
      <c r="AR58">
        <f t="shared" si="45"/>
        <v>-1.6714612997124476E-10</v>
      </c>
      <c r="AS58">
        <f t="shared" si="46"/>
        <v>-0.30333479679076208</v>
      </c>
      <c r="AT58">
        <f t="shared" si="47"/>
        <v>-0.19817873390643109</v>
      </c>
      <c r="AU58">
        <f t="shared" si="48"/>
        <v>-0.50151353086433936</v>
      </c>
      <c r="AW58">
        <v>55</v>
      </c>
      <c r="AX58">
        <f>IF(Z58&gt;0, (R58*SUMPRODUCT(K58:$K$98, X58:$X$98)-K58*$AZ$3)/Z58, 0)</f>
        <v>-3.7594853319893176E+16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0.82894669600000004</v>
      </c>
      <c r="Q59" s="5">
        <f t="shared" si="60"/>
        <v>50</v>
      </c>
      <c r="R59">
        <f t="shared" si="31"/>
        <v>500000</v>
      </c>
      <c r="S59">
        <f t="shared" si="32"/>
        <v>-2.0842064389653331E+17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-503.31270333028431</v>
      </c>
      <c r="AC59">
        <f t="shared" si="33"/>
        <v>-449.38634225932861</v>
      </c>
      <c r="AE59">
        <f t="shared" si="34"/>
        <v>0</v>
      </c>
      <c r="AF59">
        <f t="shared" si="35"/>
        <v>0</v>
      </c>
      <c r="AG59">
        <f t="shared" si="36"/>
        <v>-1.0780754100405199E-13</v>
      </c>
      <c r="AH59">
        <f t="shared" si="37"/>
        <v>-5.5488898830162121E-9</v>
      </c>
      <c r="AI59">
        <f t="shared" si="38"/>
        <v>-5.5489976905572162E-9</v>
      </c>
      <c r="AJ59">
        <f t="shared" si="39"/>
        <v>-53.926361070955693</v>
      </c>
      <c r="AK59">
        <f t="shared" si="61"/>
        <v>-35.231889233119908</v>
      </c>
      <c r="AL59">
        <f t="shared" si="40"/>
        <v>-89.158250309624606</v>
      </c>
      <c r="AN59">
        <f t="shared" si="41"/>
        <v>0</v>
      </c>
      <c r="AO59">
        <f t="shared" si="42"/>
        <v>0</v>
      </c>
      <c r="AP59">
        <f t="shared" si="43"/>
        <v>-4.8343068440272582E-16</v>
      </c>
      <c r="AQ59">
        <f t="shared" si="44"/>
        <v>-2.4882337625352812E-11</v>
      </c>
      <c r="AR59">
        <f t="shared" si="45"/>
        <v>-2.4882821056037214E-11</v>
      </c>
      <c r="AS59">
        <f t="shared" si="46"/>
        <v>-0.24181664285340471</v>
      </c>
      <c r="AT59">
        <f t="shared" si="47"/>
        <v>-0.15798687333131942</v>
      </c>
      <c r="AU59">
        <f t="shared" si="48"/>
        <v>-0.39980351620960697</v>
      </c>
      <c r="AW59">
        <v>56</v>
      </c>
      <c r="AX59">
        <f>IF(Z59&gt;0, (R59*SUMPRODUCT(K59:$K$98, X59:$X$98)-K59*$AZ$3)/Z59, 0)</f>
        <v>-2.0842064389653331E+17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0.83370721699999994</v>
      </c>
      <c r="Q60" s="5">
        <f t="shared" si="60"/>
        <v>50</v>
      </c>
      <c r="R60">
        <f t="shared" si="31"/>
        <v>500000</v>
      </c>
      <c r="S60">
        <f t="shared" si="32"/>
        <v>-1.1906490949227948E+18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-449.38634225932861</v>
      </c>
      <c r="AC60">
        <f t="shared" si="33"/>
        <v>-401.237805588708</v>
      </c>
      <c r="AE60">
        <f t="shared" si="34"/>
        <v>0</v>
      </c>
      <c r="AF60">
        <f t="shared" si="35"/>
        <v>0</v>
      </c>
      <c r="AG60">
        <f t="shared" si="36"/>
        <v>-1.6849540611909903E-14</v>
      </c>
      <c r="AH60">
        <f t="shared" si="37"/>
        <v>-8.987992498210156E-10</v>
      </c>
      <c r="AI60">
        <f t="shared" si="38"/>
        <v>-8.988160993616275E-10</v>
      </c>
      <c r="AJ60">
        <f t="shared" si="39"/>
        <v>-48.148536670620615</v>
      </c>
      <c r="AK60">
        <f t="shared" si="61"/>
        <v>-31.457043958153005</v>
      </c>
      <c r="AL60">
        <f t="shared" si="40"/>
        <v>-79.605580629672431</v>
      </c>
      <c r="AN60">
        <f t="shared" si="41"/>
        <v>0</v>
      </c>
      <c r="AO60">
        <f t="shared" si="42"/>
        <v>0</v>
      </c>
      <c r="AP60">
        <f t="shared" si="43"/>
        <v>-6.7461363440086371E-17</v>
      </c>
      <c r="AQ60">
        <f t="shared" si="44"/>
        <v>-3.5985683080875164E-12</v>
      </c>
      <c r="AR60">
        <f t="shared" si="45"/>
        <v>-3.5986357694509563E-12</v>
      </c>
      <c r="AS60">
        <f t="shared" si="46"/>
        <v>-0.19277474717317425</v>
      </c>
      <c r="AT60">
        <f t="shared" si="47"/>
        <v>-0.12594616815319737</v>
      </c>
      <c r="AU60">
        <f t="shared" si="48"/>
        <v>-0.31872091532997027</v>
      </c>
      <c r="AW60">
        <v>57</v>
      </c>
      <c r="AX60">
        <f>IF(Z60&gt;0, (R60*SUMPRODUCT(K60:$K$98, X60:$X$98)-K60*$AZ$3)/Z60, 0)</f>
        <v>-1.1906490949227948E+18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0.83838979800000002</v>
      </c>
      <c r="Q61" s="5">
        <f t="shared" si="60"/>
        <v>50</v>
      </c>
      <c r="R61">
        <f t="shared" si="31"/>
        <v>500000</v>
      </c>
      <c r="S61">
        <f t="shared" si="32"/>
        <v>-7.0119262095450481E+18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-401.237805588708</v>
      </c>
      <c r="AC61">
        <f t="shared" si="33"/>
        <v>-358.24804070420669</v>
      </c>
      <c r="AE61">
        <f t="shared" si="34"/>
        <v>0</v>
      </c>
      <c r="AF61">
        <f t="shared" si="35"/>
        <v>0</v>
      </c>
      <c r="AG61">
        <f t="shared" si="36"/>
        <v>-2.5545622557788635E-15</v>
      </c>
      <c r="AH61">
        <f t="shared" si="37"/>
        <v>-1.412648295001194E-10</v>
      </c>
      <c r="AI61">
        <f t="shared" si="38"/>
        <v>-1.4126738406237517E-10</v>
      </c>
      <c r="AJ61">
        <f t="shared" si="39"/>
        <v>-42.989764884501312</v>
      </c>
      <c r="AK61">
        <f t="shared" si="61"/>
        <v>-28.086646391209563</v>
      </c>
      <c r="AL61">
        <f t="shared" si="40"/>
        <v>-71.076411275852138</v>
      </c>
      <c r="AN61">
        <f t="shared" si="41"/>
        <v>0</v>
      </c>
      <c r="AO61">
        <f t="shared" si="42"/>
        <v>0</v>
      </c>
      <c r="AP61">
        <f t="shared" si="43"/>
        <v>-9.1319919092383093E-18</v>
      </c>
      <c r="AQ61">
        <f t="shared" si="44"/>
        <v>-5.0499034702980884E-13</v>
      </c>
      <c r="AR61">
        <f t="shared" si="45"/>
        <v>-5.0499947902171808E-13</v>
      </c>
      <c r="AS61">
        <f t="shared" si="46"/>
        <v>-0.15367884819296695</v>
      </c>
      <c r="AT61">
        <f t="shared" si="47"/>
        <v>-0.10040351415274569</v>
      </c>
      <c r="AU61">
        <f t="shared" si="48"/>
        <v>-0.25408236234621762</v>
      </c>
      <c r="AW61">
        <v>58</v>
      </c>
      <c r="AX61">
        <f>IF(Z61&gt;0, (R61*SUMPRODUCT(K61:$K$98, X61:$X$98)-K61*$AZ$3)/Z61, 0)</f>
        <v>-7.0119262095450481E+18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0.84318435700000005</v>
      </c>
      <c r="Q62" s="5">
        <f t="shared" si="60"/>
        <v>50</v>
      </c>
      <c r="R62">
        <f t="shared" si="31"/>
        <v>500000</v>
      </c>
      <c r="S62">
        <f t="shared" si="32"/>
        <v>-4.2642924646520922E+19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-358.24804070420669</v>
      </c>
      <c r="AC62">
        <f t="shared" si="33"/>
        <v>-319.86432205732785</v>
      </c>
      <c r="AE62">
        <f t="shared" si="34"/>
        <v>0</v>
      </c>
      <c r="AF62">
        <f t="shared" si="35"/>
        <v>0</v>
      </c>
      <c r="AG62">
        <f t="shared" si="36"/>
        <v>-3.7504970016570423E-16</v>
      </c>
      <c r="AH62">
        <f t="shared" si="37"/>
        <v>-2.1539669330553706E-11</v>
      </c>
      <c r="AI62">
        <f t="shared" si="38"/>
        <v>-2.1540044380253871E-11</v>
      </c>
      <c r="AJ62">
        <f t="shared" si="39"/>
        <v>-38.383718646878833</v>
      </c>
      <c r="AK62">
        <f t="shared" si="61"/>
        <v>-25.07736284929447</v>
      </c>
      <c r="AL62">
        <f t="shared" si="40"/>
        <v>-63.461081496194836</v>
      </c>
      <c r="AN62">
        <f t="shared" si="41"/>
        <v>0</v>
      </c>
      <c r="AO62">
        <f t="shared" si="42"/>
        <v>0</v>
      </c>
      <c r="AP62">
        <f t="shared" si="43"/>
        <v>-1.1970707714514461E-18</v>
      </c>
      <c r="AQ62">
        <f t="shared" si="44"/>
        <v>-6.8749577911788448E-14</v>
      </c>
      <c r="AR62">
        <f t="shared" si="45"/>
        <v>-6.8750774982559891E-14</v>
      </c>
      <c r="AS62">
        <f t="shared" si="46"/>
        <v>-0.12251183688853443</v>
      </c>
      <c r="AT62">
        <f t="shared" si="47"/>
        <v>-8.0041066767176774E-2</v>
      </c>
      <c r="AU62">
        <f t="shared" si="48"/>
        <v>-0.20255290365577994</v>
      </c>
      <c r="AW62">
        <v>59</v>
      </c>
      <c r="AX62">
        <f>IF(Z62&gt;0, (R62*SUMPRODUCT(K62:$K$98, X62:$X$98)-K62*$AZ$3)/Z62, 0)</f>
        <v>-4.2642924646520922E+19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0.84806285100000001</v>
      </c>
      <c r="Q63" s="5">
        <f t="shared" si="60"/>
        <v>50</v>
      </c>
      <c r="R63">
        <f t="shared" si="31"/>
        <v>500000</v>
      </c>
      <c r="S63">
        <f t="shared" si="32"/>
        <v>-2.682457702667052E+20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-319.86432205732785</v>
      </c>
      <c r="AC63">
        <f t="shared" si="33"/>
        <v>-285.59314469404273</v>
      </c>
      <c r="AE63">
        <f t="shared" si="34"/>
        <v>0</v>
      </c>
      <c r="AF63">
        <f t="shared" si="35"/>
        <v>0</v>
      </c>
      <c r="AG63">
        <f t="shared" si="36"/>
        <v>-5.32334851748249E-17</v>
      </c>
      <c r="AH63">
        <f t="shared" si="37"/>
        <v>-3.1806571798922231E-12</v>
      </c>
      <c r="AI63">
        <f t="shared" si="38"/>
        <v>-3.1807104133773978E-12</v>
      </c>
      <c r="AJ63">
        <f t="shared" si="39"/>
        <v>-34.271177363285119</v>
      </c>
      <c r="AK63">
        <f t="shared" si="61"/>
        <v>-22.390502544012953</v>
      </c>
      <c r="AL63">
        <f t="shared" si="40"/>
        <v>-56.661679907301256</v>
      </c>
      <c r="AN63">
        <f t="shared" si="41"/>
        <v>0</v>
      </c>
      <c r="AO63">
        <f t="shared" si="42"/>
        <v>0</v>
      </c>
      <c r="AP63">
        <f t="shared" si="43"/>
        <v>-1.5170429683129365E-19</v>
      </c>
      <c r="AQ63">
        <f t="shared" si="44"/>
        <v>-9.0642076007668101E-15</v>
      </c>
      <c r="AR63">
        <f t="shared" si="45"/>
        <v>-9.0643593050636419E-15</v>
      </c>
      <c r="AS63">
        <f t="shared" si="46"/>
        <v>-9.7665686295070164E-2</v>
      </c>
      <c r="AT63">
        <f t="shared" si="47"/>
        <v>-6.3808248379445875E-2</v>
      </c>
      <c r="AU63">
        <f t="shared" si="48"/>
        <v>-0.16147393467452512</v>
      </c>
      <c r="AW63">
        <v>60</v>
      </c>
      <c r="AX63">
        <f>IF(Z63&gt;0, (R63*SUMPRODUCT(K63:$K$98, X63:$X$98)-K63*$AZ$3)/Z63, 0)</f>
        <v>-2.682457702667052E+20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0.85299375700000002</v>
      </c>
      <c r="Q64" s="5">
        <f t="shared" si="60"/>
        <v>50</v>
      </c>
      <c r="R64">
        <f t="shared" si="31"/>
        <v>500000</v>
      </c>
      <c r="S64">
        <f t="shared" si="32"/>
        <v>-1.7481331272170125E+21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-285.59314469404273</v>
      </c>
      <c r="AC64">
        <f t="shared" si="33"/>
        <v>-254.99387919110964</v>
      </c>
      <c r="AE64">
        <f t="shared" si="34"/>
        <v>0</v>
      </c>
      <c r="AF64">
        <f t="shared" si="35"/>
        <v>0</v>
      </c>
      <c r="AG64">
        <f t="shared" si="36"/>
        <v>-7.2933198055989585E-18</v>
      </c>
      <c r="AH64">
        <f t="shared" si="37"/>
        <v>-4.5407830517477693E-13</v>
      </c>
      <c r="AI64">
        <f t="shared" si="38"/>
        <v>-4.5408559849458255E-13</v>
      </c>
      <c r="AJ64">
        <f t="shared" si="39"/>
        <v>-30.599265502933093</v>
      </c>
      <c r="AK64">
        <f t="shared" si="61"/>
        <v>-19.991520128582994</v>
      </c>
      <c r="AL64">
        <f t="shared" si="40"/>
        <v>-50.590785631516539</v>
      </c>
      <c r="AN64">
        <f t="shared" si="41"/>
        <v>0</v>
      </c>
      <c r="AO64">
        <f t="shared" si="42"/>
        <v>0</v>
      </c>
      <c r="AP64">
        <f t="shared" si="43"/>
        <v>-1.8557531924832455E-20</v>
      </c>
      <c r="AQ64">
        <f t="shared" si="44"/>
        <v>-1.155382304528289E-15</v>
      </c>
      <c r="AR64">
        <f t="shared" si="45"/>
        <v>-1.1554008620602138E-15</v>
      </c>
      <c r="AS64">
        <f t="shared" si="46"/>
        <v>-7.7858487161248421E-2</v>
      </c>
      <c r="AT64">
        <f t="shared" si="47"/>
        <v>-5.0867544945349071E-2</v>
      </c>
      <c r="AU64">
        <f t="shared" si="48"/>
        <v>-0.12872603210659864</v>
      </c>
      <c r="AW64">
        <v>61</v>
      </c>
      <c r="AX64">
        <f>IF(Z64&gt;0, (R64*SUMPRODUCT(K64:$K$98, X64:$X$98)-K64*$AZ$3)/Z64, 0)</f>
        <v>-1.7481331272170125E+21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0.85794593600000002</v>
      </c>
      <c r="Q65" s="5">
        <f t="shared" si="60"/>
        <v>50</v>
      </c>
      <c r="R65">
        <f t="shared" si="31"/>
        <v>500000</v>
      </c>
      <c r="S65">
        <f t="shared" si="32"/>
        <v>-1.1819652512177925E+22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-254.99387919110964</v>
      </c>
      <c r="AC65">
        <f t="shared" si="33"/>
        <v>-227.67310642063356</v>
      </c>
      <c r="AE65">
        <f t="shared" si="34"/>
        <v>0</v>
      </c>
      <c r="AF65">
        <f t="shared" si="35"/>
        <v>0</v>
      </c>
      <c r="AG65">
        <f t="shared" si="36"/>
        <v>-9.6311252038103208E-19</v>
      </c>
      <c r="AH65">
        <f t="shared" si="37"/>
        <v>-6.2572740871619373E-14</v>
      </c>
      <c r="AI65">
        <f t="shared" si="38"/>
        <v>-6.257370398413975E-14</v>
      </c>
      <c r="AJ65">
        <f t="shared" si="39"/>
        <v>-27.320772770476083</v>
      </c>
      <c r="AK65">
        <f t="shared" si="61"/>
        <v>-17.849571543377678</v>
      </c>
      <c r="AL65">
        <f t="shared" si="40"/>
        <v>-45.170344313853825</v>
      </c>
      <c r="AN65">
        <f t="shared" si="41"/>
        <v>0</v>
      </c>
      <c r="AO65">
        <f t="shared" si="42"/>
        <v>0</v>
      </c>
      <c r="AP65">
        <f t="shared" si="43"/>
        <v>-2.1880334897177386E-21</v>
      </c>
      <c r="AQ65">
        <f t="shared" si="44"/>
        <v>-1.4215499193839522E-16</v>
      </c>
      <c r="AR65">
        <f t="shared" si="45"/>
        <v>-1.4215717997188492E-16</v>
      </c>
      <c r="AS65">
        <f t="shared" si="46"/>
        <v>-6.2068309280332204E-2</v>
      </c>
      <c r="AT65">
        <f t="shared" si="47"/>
        <v>-4.0551295396483639E-2</v>
      </c>
      <c r="AU65">
        <f t="shared" si="48"/>
        <v>-0.102619604676816</v>
      </c>
      <c r="AW65">
        <v>62</v>
      </c>
      <c r="AX65">
        <f>IF(Z65&gt;0, (R65*SUMPRODUCT(K65:$K$98, X65:$X$98)-K65*$AZ$3)/Z65, 0)</f>
        <v>-1.1819652512177925E+22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0.86292441799999997</v>
      </c>
      <c r="Q66" s="5">
        <f t="shared" si="60"/>
        <v>50</v>
      </c>
      <c r="R66">
        <f t="shared" si="31"/>
        <v>500000</v>
      </c>
      <c r="S66">
        <f t="shared" si="32"/>
        <v>-8.3047120504924571E+22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-227.67310642063356</v>
      </c>
      <c r="AC66">
        <f t="shared" si="33"/>
        <v>-203.27955930413708</v>
      </c>
      <c r="AE66">
        <f t="shared" si="34"/>
        <v>0</v>
      </c>
      <c r="AF66">
        <f t="shared" si="35"/>
        <v>0</v>
      </c>
      <c r="AG66">
        <f t="shared" si="36"/>
        <v>-1.2238808405890659E-19</v>
      </c>
      <c r="AH66">
        <f t="shared" si="37"/>
        <v>-8.3109331111831515E-15</v>
      </c>
      <c r="AI66">
        <f t="shared" si="38"/>
        <v>-8.3110554992672104E-15</v>
      </c>
      <c r="AJ66">
        <f t="shared" si="39"/>
        <v>-24.393547116496478</v>
      </c>
      <c r="AK66">
        <f t="shared" si="61"/>
        <v>-15.937117449444351</v>
      </c>
      <c r="AL66">
        <f t="shared" si="40"/>
        <v>-40.330664565940836</v>
      </c>
      <c r="AN66">
        <f t="shared" si="41"/>
        <v>0</v>
      </c>
      <c r="AO66">
        <f t="shared" si="42"/>
        <v>0</v>
      </c>
      <c r="AP66">
        <f t="shared" si="43"/>
        <v>-2.4825502601908284E-22</v>
      </c>
      <c r="AQ66">
        <f t="shared" si="44"/>
        <v>-1.6858102907849893E-17</v>
      </c>
      <c r="AR66">
        <f t="shared" si="45"/>
        <v>-1.6858351162875914E-17</v>
      </c>
      <c r="AS66">
        <f t="shared" si="46"/>
        <v>-4.9480476148223956E-2</v>
      </c>
      <c r="AT66">
        <f t="shared" si="47"/>
        <v>-3.2327244416839623E-2</v>
      </c>
      <c r="AU66">
        <f t="shared" si="48"/>
        <v>-8.1807720565063594E-2</v>
      </c>
      <c r="AW66">
        <v>63</v>
      </c>
      <c r="AX66">
        <f>IF(Z66&gt;0, (R66*SUMPRODUCT(K66:$K$98, X66:$X$98)-K66*$AZ$3)/Z66, 0)</f>
        <v>-8.3047120504924571E+22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0.86793829099999997</v>
      </c>
      <c r="Q67" s="5">
        <f t="shared" si="60"/>
        <v>50</v>
      </c>
      <c r="R67">
        <f t="shared" ref="R67:R79" si="62">$C$6</f>
        <v>500000</v>
      </c>
      <c r="S67">
        <f t="shared" ref="S67:S79" si="63">AX67</f>
        <v>-6.0747318175382747E+23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-203.27955930413708</v>
      </c>
      <c r="AC67">
        <f t="shared" ref="AC67:AC79" si="64">S67*Z67</f>
        <v>-181.49960652155099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-1.4938898701465797E-20</v>
      </c>
      <c r="AH67">
        <f t="shared" ref="AH67:AH79" si="68">-X67*R67</f>
        <v>-1.0622530451685174E-15</v>
      </c>
      <c r="AI67">
        <f t="shared" ref="AI67:AI79" si="69">SUM(AE67:AH67)</f>
        <v>-1.0622679840672189E-15</v>
      </c>
      <c r="AJ67">
        <f t="shared" ref="AJ67:AJ79" si="70">AB67-AC67</f>
        <v>-21.779952782586093</v>
      </c>
      <c r="AK67">
        <f t="shared" si="61"/>
        <v>-14.229569151289597</v>
      </c>
      <c r="AL67">
        <f t="shared" ref="AL67:AL79" si="71">SUM(AI67:AK67)</f>
        <v>-36.009521933875689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-2.7055743521186358E-23</v>
      </c>
      <c r="AQ67">
        <f t="shared" ref="AQ67:AQ79" si="75">AH67*$K67</f>
        <v>-1.9238396697782435E-18</v>
      </c>
      <c r="AR67">
        <f t="shared" ref="AR67:AR79" si="76">AI67*$K67</f>
        <v>-1.923866725521765E-18</v>
      </c>
      <c r="AS67">
        <f t="shared" ref="AS67:AS79" si="77">AJ67*$K67</f>
        <v>-3.9445532643673349E-2</v>
      </c>
      <c r="AT67">
        <f t="shared" ref="AT67:AT79" si="78">AK67*$K67</f>
        <v>-2.5771081327199949E-2</v>
      </c>
      <c r="AU67">
        <f t="shared" ref="AU67:AU79" si="79">AL67*$K67</f>
        <v>-6.5216613970873291E-2</v>
      </c>
      <c r="AW67">
        <v>64</v>
      </c>
      <c r="AX67">
        <f>IF(Z67&gt;0, (R67*SUMPRODUCT(K67:$K$98, X67:$X$98)-K67*$AZ$3)/Z67, 0)</f>
        <v>-6.0747318175382747E+23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0.872959127</v>
      </c>
      <c r="Q68" s="5">
        <f t="shared" si="60"/>
        <v>50</v>
      </c>
      <c r="R68">
        <f t="shared" si="62"/>
        <v>500000</v>
      </c>
      <c r="S68">
        <f t="shared" si="63"/>
        <v>-4.6341654459725382E+24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-181.49960652155099</v>
      </c>
      <c r="AC68">
        <f t="shared" si="64"/>
        <v>-162.05322010852763</v>
      </c>
      <c r="AE68">
        <f t="shared" si="65"/>
        <v>0</v>
      </c>
      <c r="AF68">
        <f t="shared" si="66"/>
        <v>0</v>
      </c>
      <c r="AG68">
        <f t="shared" si="67"/>
        <v>-1.7484617456781228E-21</v>
      </c>
      <c r="AH68">
        <f t="shared" si="68"/>
        <v>-1.3041047968773015E-16</v>
      </c>
      <c r="AI68">
        <f t="shared" si="69"/>
        <v>-1.3041222814947582E-16</v>
      </c>
      <c r="AJ68">
        <f t="shared" si="70"/>
        <v>-19.446386413023362</v>
      </c>
      <c r="AK68">
        <f t="shared" si="61"/>
        <v>-12.704972456508571</v>
      </c>
      <c r="AL68">
        <f t="shared" si="71"/>
        <v>-32.151358869531933</v>
      </c>
      <c r="AN68">
        <f t="shared" si="72"/>
        <v>0</v>
      </c>
      <c r="AO68">
        <f t="shared" si="73"/>
        <v>0</v>
      </c>
      <c r="AP68">
        <f t="shared" si="74"/>
        <v>-2.8273462869497715E-24</v>
      </c>
      <c r="AQ68">
        <f t="shared" si="75"/>
        <v>-2.1087998432670309E-19</v>
      </c>
      <c r="AR68">
        <f t="shared" si="76"/>
        <v>-2.1088281167299002E-19</v>
      </c>
      <c r="AS68">
        <f t="shared" si="77"/>
        <v>-3.1445737120275409E-2</v>
      </c>
      <c r="AT68">
        <f t="shared" si="78"/>
        <v>-2.0544548251913226E-2</v>
      </c>
      <c r="AU68">
        <f t="shared" si="79"/>
        <v>-5.1990285372188638E-2</v>
      </c>
      <c r="AW68">
        <v>65</v>
      </c>
      <c r="AX68">
        <f>IF(Z68&gt;0, (R68*SUMPRODUCT(K68:$K$98, X68:$X$98)-K68*$AZ$3)/Z68, 0)</f>
        <v>-4.6341654459725382E+24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0.877957722</v>
      </c>
      <c r="Q69" s="5">
        <f t="shared" ref="Q69:Q79" si="91">$C$8</f>
        <v>50</v>
      </c>
      <c r="R69">
        <f t="shared" si="62"/>
        <v>500000</v>
      </c>
      <c r="S69">
        <f t="shared" si="63"/>
        <v>-3.6929343043331703E+25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-162.05322010852763</v>
      </c>
      <c r="AC69">
        <f t="shared" si="64"/>
        <v>-144.69037509689966</v>
      </c>
      <c r="AE69">
        <f t="shared" si="65"/>
        <v>0</v>
      </c>
      <c r="AF69">
        <f t="shared" si="66"/>
        <v>0</v>
      </c>
      <c r="AG69">
        <f t="shared" si="67"/>
        <v>-1.9590163698163359E-22</v>
      </c>
      <c r="AH69">
        <f t="shared" si="68"/>
        <v>-1.5350754912397082E-17</v>
      </c>
      <c r="AI69">
        <f t="shared" si="69"/>
        <v>-1.5350950814034064E-17</v>
      </c>
      <c r="AJ69">
        <f t="shared" si="70"/>
        <v>-17.362845011627968</v>
      </c>
      <c r="AK69">
        <f t="shared" si="61"/>
        <v>-11.343725407596935</v>
      </c>
      <c r="AL69">
        <f t="shared" si="71"/>
        <v>-28.706570419224903</v>
      </c>
      <c r="AN69">
        <f t="shared" si="72"/>
        <v>0</v>
      </c>
      <c r="AO69">
        <f t="shared" si="73"/>
        <v>0</v>
      </c>
      <c r="AP69">
        <f t="shared" si="74"/>
        <v>-2.8284135596847692E-25</v>
      </c>
      <c r="AQ69">
        <f t="shared" si="75"/>
        <v>-2.2163308083889106E-20</v>
      </c>
      <c r="AR69">
        <f t="shared" si="76"/>
        <v>-2.2163590925245075E-20</v>
      </c>
      <c r="AS69">
        <f t="shared" si="77"/>
        <v>-2.5068349107362362E-2</v>
      </c>
      <c r="AT69">
        <f t="shared" si="78"/>
        <v>-1.6377988083476739E-2</v>
      </c>
      <c r="AU69">
        <f t="shared" si="79"/>
        <v>-4.1446337190839101E-2</v>
      </c>
      <c r="AW69">
        <v>66</v>
      </c>
      <c r="AX69">
        <f>IF(Z69&gt;0, (R69*SUMPRODUCT(K69:$K$98, X69:$X$98)-K69*$AZ$3)/Z69, 0)</f>
        <v>-3.6929343043331703E+25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0.88376105100000002</v>
      </c>
      <c r="Q70" s="5">
        <f t="shared" si="91"/>
        <v>50</v>
      </c>
      <c r="R70">
        <f t="shared" si="62"/>
        <v>500000</v>
      </c>
      <c r="S70">
        <f t="shared" si="63"/>
        <v>-3.1036289447159772E+26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-144.69037509689966</v>
      </c>
      <c r="AC70">
        <f t="shared" si="64"/>
        <v>-129.18783490794613</v>
      </c>
      <c r="AE70">
        <f t="shared" si="65"/>
        <v>0</v>
      </c>
      <c r="AF70">
        <f t="shared" si="66"/>
        <v>0</v>
      </c>
      <c r="AG70">
        <f t="shared" si="67"/>
        <v>-2.0812384020308284E-23</v>
      </c>
      <c r="AH70">
        <f t="shared" si="68"/>
        <v>-1.7313023659150895E-18</v>
      </c>
      <c r="AI70">
        <f t="shared" si="69"/>
        <v>-1.7313231782991098E-18</v>
      </c>
      <c r="AJ70">
        <f t="shared" si="70"/>
        <v>-15.502540188953532</v>
      </c>
      <c r="AK70">
        <f t="shared" si="61"/>
        <v>-10.128326256782977</v>
      </c>
      <c r="AL70">
        <f t="shared" si="71"/>
        <v>-25.630866445736508</v>
      </c>
      <c r="AN70">
        <f t="shared" si="72"/>
        <v>0</v>
      </c>
      <c r="AO70">
        <f t="shared" si="73"/>
        <v>0</v>
      </c>
      <c r="AP70">
        <f t="shared" si="74"/>
        <v>-2.6829257492701666E-26</v>
      </c>
      <c r="AQ70">
        <f t="shared" si="75"/>
        <v>-2.2318229822943416E-21</v>
      </c>
      <c r="AR70">
        <f t="shared" si="76"/>
        <v>-2.2318498115518344E-21</v>
      </c>
      <c r="AS70">
        <f t="shared" si="77"/>
        <v>-1.9984334428700849E-2</v>
      </c>
      <c r="AT70">
        <f t="shared" si="78"/>
        <v>-1.3056431826751223E-2</v>
      </c>
      <c r="AU70">
        <f t="shared" si="79"/>
        <v>-3.3040766255452075E-2</v>
      </c>
      <c r="AW70">
        <v>67</v>
      </c>
      <c r="AX70">
        <f>IF(Z70&gt;0, (R70*SUMPRODUCT(K70:$K$98, X70:$X$98)-K70*$AZ$3)/Z70, 0)</f>
        <v>-3.1036289447159772E+26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0.88953285599999998</v>
      </c>
      <c r="Q71" s="5">
        <f t="shared" si="91"/>
        <v>50</v>
      </c>
      <c r="R71">
        <f t="shared" si="62"/>
        <v>500000</v>
      </c>
      <c r="S71">
        <f t="shared" si="63"/>
        <v>-2.7582124481092411E+27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-129.18783490794613</v>
      </c>
      <c r="AC71">
        <f t="shared" si="64"/>
        <v>-115.34628116780904</v>
      </c>
      <c r="AE71">
        <f t="shared" si="65"/>
        <v>0</v>
      </c>
      <c r="AF71">
        <f t="shared" si="66"/>
        <v>0</v>
      </c>
      <c r="AG71">
        <f t="shared" si="67"/>
        <v>-2.0909607823516115E-24</v>
      </c>
      <c r="AH71">
        <f t="shared" si="68"/>
        <v>-1.8513299397753591E-19</v>
      </c>
      <c r="AI71">
        <f t="shared" si="69"/>
        <v>-1.8513508493831826E-19</v>
      </c>
      <c r="AJ71">
        <f t="shared" si="70"/>
        <v>-13.841553740137087</v>
      </c>
      <c r="AK71">
        <f t="shared" si="61"/>
        <v>-9.0431484435562304</v>
      </c>
      <c r="AL71">
        <f t="shared" si="71"/>
        <v>-22.884702183693317</v>
      </c>
      <c r="AN71">
        <f t="shared" si="72"/>
        <v>0</v>
      </c>
      <c r="AO71">
        <f t="shared" si="73"/>
        <v>0</v>
      </c>
      <c r="AP71">
        <f t="shared" si="74"/>
        <v>-2.4066597106538726E-27</v>
      </c>
      <c r="AQ71">
        <f t="shared" si="75"/>
        <v>-2.1308487537359208E-22</v>
      </c>
      <c r="AR71">
        <f t="shared" si="76"/>
        <v>-2.130872820333027E-22</v>
      </c>
      <c r="AS71">
        <f t="shared" si="77"/>
        <v>-1.5931389053492392E-2</v>
      </c>
      <c r="AT71">
        <f t="shared" si="78"/>
        <v>-1.0408507514948363E-2</v>
      </c>
      <c r="AU71">
        <f t="shared" si="79"/>
        <v>-2.6339896568440754E-2</v>
      </c>
      <c r="AW71">
        <v>68</v>
      </c>
      <c r="AX71">
        <f>IF(Z71&gt;0, (R71*SUMPRODUCT(K71:$K$98, X71:$X$98)-K71*$AZ$3)/Z71, 0)</f>
        <v>-2.7582124481092411E+27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0.89526598199999996</v>
      </c>
      <c r="Q72" s="5">
        <f t="shared" si="91"/>
        <v>50</v>
      </c>
      <c r="R72">
        <f t="shared" si="62"/>
        <v>500000</v>
      </c>
      <c r="S72">
        <f t="shared" si="63"/>
        <v>-2.5995832730454009E+28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-115.34628116780904</v>
      </c>
      <c r="AC72">
        <f t="shared" si="64"/>
        <v>-102.98775104268661</v>
      </c>
      <c r="AE72">
        <f t="shared" si="65"/>
        <v>0</v>
      </c>
      <c r="AF72">
        <f t="shared" si="66"/>
        <v>0</v>
      </c>
      <c r="AG72">
        <f t="shared" si="67"/>
        <v>-1.9808511639259183E-25</v>
      </c>
      <c r="AH72">
        <f t="shared" si="68"/>
        <v>-1.8719660581355033E-20</v>
      </c>
      <c r="AI72">
        <f t="shared" si="69"/>
        <v>-1.8719858666471425E-20</v>
      </c>
      <c r="AJ72">
        <f t="shared" si="70"/>
        <v>-12.358530125122428</v>
      </c>
      <c r="AK72">
        <f t="shared" ref="AK72:AK79" si="92">G72*SUM(AB72:AB72, AE72:AF72)</f>
        <v>-8.0742396817466329</v>
      </c>
      <c r="AL72">
        <f t="shared" si="71"/>
        <v>-20.432769806869061</v>
      </c>
      <c r="AN72">
        <f t="shared" si="72"/>
        <v>0</v>
      </c>
      <c r="AO72">
        <f t="shared" si="73"/>
        <v>0</v>
      </c>
      <c r="AP72">
        <f t="shared" si="74"/>
        <v>-2.0356477174014191E-28</v>
      </c>
      <c r="AQ72">
        <f t="shared" si="75"/>
        <v>-1.9237505082128342E-23</v>
      </c>
      <c r="AR72">
        <f t="shared" si="76"/>
        <v>-1.9237708646900081E-23</v>
      </c>
      <c r="AS72">
        <f t="shared" si="77"/>
        <v>-1.270040581432751E-2</v>
      </c>
      <c r="AT72">
        <f t="shared" si="78"/>
        <v>-8.2975984653606179E-3</v>
      </c>
      <c r="AU72">
        <f t="shared" si="79"/>
        <v>-2.0998004279688127E-2</v>
      </c>
      <c r="AW72">
        <v>69</v>
      </c>
      <c r="AX72">
        <f>IF(Z72&gt;0, (R72*SUMPRODUCT(K72:$K$98, X72:$X$98)-K72*$AZ$3)/Z72, 0)</f>
        <v>-2.5995832730454009E+28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0.900953271</v>
      </c>
      <c r="Q73" s="5">
        <f t="shared" si="91"/>
        <v>50</v>
      </c>
      <c r="R73">
        <f t="shared" si="62"/>
        <v>500000</v>
      </c>
      <c r="S73">
        <f t="shared" si="63"/>
        <v>-2.6065600835158538E+29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-102.98775104268661</v>
      </c>
      <c r="AC73">
        <f t="shared" si="64"/>
        <v>-91.953349145255913</v>
      </c>
      <c r="AE73">
        <f t="shared" si="65"/>
        <v>0</v>
      </c>
      <c r="AF73">
        <f t="shared" si="66"/>
        <v>0</v>
      </c>
      <c r="AG73">
        <f t="shared" si="67"/>
        <v>-1.7638831678344588E-26</v>
      </c>
      <c r="AH73">
        <f t="shared" si="68"/>
        <v>-1.7846543355032133E-21</v>
      </c>
      <c r="AI73">
        <f t="shared" si="69"/>
        <v>-1.7846719743348918E-21</v>
      </c>
      <c r="AJ73">
        <f t="shared" si="70"/>
        <v>-11.034401897430698</v>
      </c>
      <c r="AK73">
        <f t="shared" si="92"/>
        <v>-7.2091425729880632</v>
      </c>
      <c r="AL73">
        <f t="shared" si="71"/>
        <v>-18.243544470418762</v>
      </c>
      <c r="AN73">
        <f t="shared" si="72"/>
        <v>0</v>
      </c>
      <c r="AO73">
        <f t="shared" si="73"/>
        <v>0</v>
      </c>
      <c r="AP73">
        <f t="shared" si="74"/>
        <v>-1.6184622377760074E-29</v>
      </c>
      <c r="AQ73">
        <f t="shared" si="75"/>
        <v>-1.637520954996868E-24</v>
      </c>
      <c r="AR73">
        <f t="shared" si="76"/>
        <v>-1.6375371396192458E-24</v>
      </c>
      <c r="AS73">
        <f t="shared" si="77"/>
        <v>-1.0124685757595233E-2</v>
      </c>
      <c r="AT73">
        <f t="shared" si="78"/>
        <v>-6.614794694962226E-3</v>
      </c>
      <c r="AU73">
        <f t="shared" si="79"/>
        <v>-1.6739480452557461E-2</v>
      </c>
      <c r="AW73">
        <v>70</v>
      </c>
      <c r="AX73">
        <f>IF(Z73&gt;0, (R73*SUMPRODUCT(K73:$K$98, X73:$X$98)-K73*$AZ$3)/Z73, 0)</f>
        <v>-2.6065600835158538E+29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0.90658776299999999</v>
      </c>
      <c r="Q74" s="5">
        <f t="shared" si="91"/>
        <v>50</v>
      </c>
      <c r="R74">
        <f t="shared" si="62"/>
        <v>500000</v>
      </c>
      <c r="S74">
        <f t="shared" si="63"/>
        <v>-2.7901011560850977E+30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-91.953349145255913</v>
      </c>
      <c r="AC74">
        <f t="shared" si="64"/>
        <v>-82.10120459397848</v>
      </c>
      <c r="AE74">
        <f t="shared" si="65"/>
        <v>0</v>
      </c>
      <c r="AF74">
        <f t="shared" si="66"/>
        <v>0</v>
      </c>
      <c r="AG74">
        <f t="shared" si="67"/>
        <v>-1.4712944083571859E-27</v>
      </c>
      <c r="AH74">
        <f t="shared" si="68"/>
        <v>-1.5991148953203956E-22</v>
      </c>
      <c r="AI74">
        <f t="shared" si="69"/>
        <v>-1.5991296082644791E-22</v>
      </c>
      <c r="AJ74">
        <f t="shared" si="70"/>
        <v>-9.8521445512774335</v>
      </c>
      <c r="AK74">
        <f t="shared" si="92"/>
        <v>-6.436734440167915</v>
      </c>
      <c r="AL74">
        <f t="shared" si="71"/>
        <v>-16.288878991445348</v>
      </c>
      <c r="AN74">
        <f t="shared" si="72"/>
        <v>0</v>
      </c>
      <c r="AO74">
        <f t="shared" si="73"/>
        <v>0</v>
      </c>
      <c r="AP74">
        <f t="shared" si="74"/>
        <v>-1.2053531763653805E-30</v>
      </c>
      <c r="AQ74">
        <f t="shared" si="75"/>
        <v>-1.3100696961118969E-25</v>
      </c>
      <c r="AR74">
        <f t="shared" si="76"/>
        <v>-1.3100817496436605E-25</v>
      </c>
      <c r="AS74">
        <f t="shared" si="77"/>
        <v>-8.0713374980829547E-3</v>
      </c>
      <c r="AT74">
        <f t="shared" si="78"/>
        <v>-5.2732738320808575E-3</v>
      </c>
      <c r="AU74">
        <f t="shared" si="79"/>
        <v>-1.3344611330163811E-2</v>
      </c>
      <c r="AW74">
        <v>71</v>
      </c>
      <c r="AX74">
        <f>IF(Z74&gt;0, (R74*SUMPRODUCT(K74:$K$98, X74:$X$98)-K74*$AZ$3)/Z74, 0)</f>
        <v>-2.7901011560850977E+30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0.91219363099999995</v>
      </c>
      <c r="Q75" s="5">
        <f t="shared" si="91"/>
        <v>50</v>
      </c>
      <c r="R75">
        <f t="shared" si="62"/>
        <v>500000</v>
      </c>
      <c r="S75">
        <f t="shared" si="63"/>
        <v>-3.2017452793672314E+31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-82.10120459397848</v>
      </c>
      <c r="AC75">
        <f t="shared" si="64"/>
        <v>-73.304646958909359</v>
      </c>
      <c r="AE75">
        <f t="shared" si="65"/>
        <v>0</v>
      </c>
      <c r="AF75">
        <f t="shared" si="66"/>
        <v>0</v>
      </c>
      <c r="AG75">
        <f t="shared" si="67"/>
        <v>-1.14476075644276E-28</v>
      </c>
      <c r="AH75">
        <f t="shared" si="68"/>
        <v>-1.342105388629338E-23</v>
      </c>
      <c r="AI75">
        <f t="shared" si="69"/>
        <v>-1.3421168362369024E-23</v>
      </c>
      <c r="AJ75">
        <f t="shared" si="70"/>
        <v>-8.7965576350691208</v>
      </c>
      <c r="AK75">
        <f t="shared" si="92"/>
        <v>-5.7470843215784937</v>
      </c>
      <c r="AL75">
        <f t="shared" si="71"/>
        <v>-14.543641956647615</v>
      </c>
      <c r="AN75">
        <f t="shared" si="72"/>
        <v>0</v>
      </c>
      <c r="AO75">
        <f t="shared" si="73"/>
        <v>0</v>
      </c>
      <c r="AP75">
        <f t="shared" si="74"/>
        <v>-8.3735851799649066E-32</v>
      </c>
      <c r="AQ75">
        <f t="shared" si="75"/>
        <v>-9.8171025945189239E-27</v>
      </c>
      <c r="AR75">
        <f t="shared" si="76"/>
        <v>-9.817186330370724E-27</v>
      </c>
      <c r="AS75">
        <f t="shared" si="77"/>
        <v>-6.4344208371196901E-3</v>
      </c>
      <c r="AT75">
        <f t="shared" si="78"/>
        <v>-4.2038216135848652E-3</v>
      </c>
      <c r="AU75">
        <f t="shared" si="79"/>
        <v>-1.0638242450704556E-2</v>
      </c>
      <c r="AW75">
        <v>72</v>
      </c>
      <c r="AX75">
        <f>IF(Z75&gt;0, (R75*SUMPRODUCT(K75:$K$98, X75:$X$98)-K75*$AZ$3)/Z75, 0)</f>
        <v>-3.2017452793672314E+31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0.91779930600000004</v>
      </c>
      <c r="Q76" s="5">
        <f t="shared" si="91"/>
        <v>50</v>
      </c>
      <c r="R76">
        <f t="shared" si="62"/>
        <v>500000</v>
      </c>
      <c r="S76">
        <f t="shared" si="63"/>
        <v>-3.9593818063468647E+32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-73.304646958909359</v>
      </c>
      <c r="AC76">
        <f t="shared" si="64"/>
        <v>-65.450577641883356</v>
      </c>
      <c r="AE76">
        <f t="shared" si="65"/>
        <v>0</v>
      </c>
      <c r="AF76">
        <f t="shared" si="66"/>
        <v>0</v>
      </c>
      <c r="AG76">
        <f t="shared" si="67"/>
        <v>-8.265252107913221E-30</v>
      </c>
      <c r="AH76">
        <f t="shared" si="68"/>
        <v>-1.0506606277992002E-24</v>
      </c>
      <c r="AI76">
        <f t="shared" si="69"/>
        <v>-1.0506688930513082E-24</v>
      </c>
      <c r="AJ76">
        <f t="shared" si="70"/>
        <v>-7.8540693170260028</v>
      </c>
      <c r="AK76">
        <f t="shared" si="92"/>
        <v>-5.1313252871236559</v>
      </c>
      <c r="AL76">
        <f t="shared" si="71"/>
        <v>-12.985394604149658</v>
      </c>
      <c r="AN76">
        <f t="shared" si="72"/>
        <v>0</v>
      </c>
      <c r="AO76">
        <f t="shared" si="73"/>
        <v>0</v>
      </c>
      <c r="AP76">
        <f t="shared" si="74"/>
        <v>-5.3980237612641149E-33</v>
      </c>
      <c r="AQ76">
        <f t="shared" si="75"/>
        <v>-6.8618488097354245E-28</v>
      </c>
      <c r="AR76">
        <f t="shared" si="76"/>
        <v>-6.8619027899730383E-28</v>
      </c>
      <c r="AS76">
        <f t="shared" si="77"/>
        <v>-5.1294808969385292E-3</v>
      </c>
      <c r="AT76">
        <f t="shared" si="78"/>
        <v>-3.3512608526665064E-3</v>
      </c>
      <c r="AU76">
        <f t="shared" si="79"/>
        <v>-8.480741749605036E-3</v>
      </c>
      <c r="AW76">
        <v>73</v>
      </c>
      <c r="AX76">
        <f>IF(Z76&gt;0, (R76*SUMPRODUCT(K76:$K$98, X76:$X$98)-K76*$AZ$3)/Z76, 0)</f>
        <v>-3.9593818063468647E+32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0.92340517499999997</v>
      </c>
      <c r="Q77" s="5">
        <f t="shared" si="91"/>
        <v>50</v>
      </c>
      <c r="R77">
        <f t="shared" si="62"/>
        <v>500000</v>
      </c>
      <c r="S77">
        <f t="shared" si="63"/>
        <v>-5.3084640241871879E+33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-65.450577641883356</v>
      </c>
      <c r="AC77">
        <f t="shared" si="64"/>
        <v>-58.438015751681569</v>
      </c>
      <c r="AE77">
        <f t="shared" si="65"/>
        <v>0</v>
      </c>
      <c r="AF77">
        <f t="shared" si="66"/>
        <v>0</v>
      </c>
      <c r="AG77">
        <f t="shared" si="67"/>
        <v>-5.5042301770736201E-31</v>
      </c>
      <c r="AH77">
        <f t="shared" si="68"/>
        <v>-7.6321765691267262E-26</v>
      </c>
      <c r="AI77">
        <f t="shared" si="69"/>
        <v>-7.632231611428497E-26</v>
      </c>
      <c r="AJ77">
        <f t="shared" si="70"/>
        <v>-7.0125618902017877</v>
      </c>
      <c r="AK77">
        <f t="shared" si="92"/>
        <v>-4.5815404349318349</v>
      </c>
      <c r="AL77">
        <f t="shared" si="71"/>
        <v>-11.594102325133623</v>
      </c>
      <c r="AN77">
        <f t="shared" si="72"/>
        <v>0</v>
      </c>
      <c r="AO77">
        <f t="shared" si="73"/>
        <v>0</v>
      </c>
      <c r="AP77">
        <f t="shared" si="74"/>
        <v>-3.2096468547073699E-34</v>
      </c>
      <c r="AQ77">
        <f t="shared" si="75"/>
        <v>-4.4505027463609351E-29</v>
      </c>
      <c r="AR77">
        <f t="shared" si="76"/>
        <v>-4.4505348428294826E-29</v>
      </c>
      <c r="AS77">
        <f t="shared" si="77"/>
        <v>-4.0891907660543115E-3</v>
      </c>
      <c r="AT77">
        <f t="shared" si="78"/>
        <v>-2.6716046338221507E-3</v>
      </c>
      <c r="AU77">
        <f t="shared" si="79"/>
        <v>-6.7607953998764627E-3</v>
      </c>
      <c r="AW77">
        <v>74</v>
      </c>
      <c r="AX77">
        <f>IF(Z77&gt;0, (R77*SUMPRODUCT(K77:$K$98, X77:$X$98)-K77*$AZ$3)/Z77, 0)</f>
        <v>-5.3084640241871879E+33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0.92901104300000004</v>
      </c>
      <c r="Q78" s="5">
        <f t="shared" si="91"/>
        <v>50</v>
      </c>
      <c r="R78">
        <f t="shared" si="62"/>
        <v>500000</v>
      </c>
      <c r="S78">
        <f t="shared" si="63"/>
        <v>-7.7714069148546112E+34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-58.438015751681569</v>
      </c>
      <c r="AC78">
        <f t="shared" si="64"/>
        <v>-52.176799778287112</v>
      </c>
      <c r="AE78">
        <f t="shared" si="65"/>
        <v>0</v>
      </c>
      <c r="AF78">
        <f t="shared" si="66"/>
        <v>0</v>
      </c>
      <c r="AG78">
        <f t="shared" si="67"/>
        <v>-3.3569725758764522E-32</v>
      </c>
      <c r="AH78">
        <f t="shared" si="68"/>
        <v>-5.1134906177152385E-27</v>
      </c>
      <c r="AI78">
        <f t="shared" si="69"/>
        <v>-5.1135241874409972E-27</v>
      </c>
      <c r="AJ78">
        <f t="shared" si="70"/>
        <v>-6.2612159733944566</v>
      </c>
      <c r="AK78">
        <f t="shared" si="92"/>
        <v>-4.0906611026177098</v>
      </c>
      <c r="AL78">
        <f t="shared" si="71"/>
        <v>-10.351877076012165</v>
      </c>
      <c r="AN78">
        <f t="shared" si="72"/>
        <v>0</v>
      </c>
      <c r="AO78">
        <f t="shared" si="73"/>
        <v>0</v>
      </c>
      <c r="AP78">
        <f t="shared" si="74"/>
        <v>-1.7477947679190441E-35</v>
      </c>
      <c r="AQ78">
        <f t="shared" si="75"/>
        <v>-2.6623190822797887E-30</v>
      </c>
      <c r="AR78">
        <f t="shared" si="76"/>
        <v>-2.6623365602274677E-30</v>
      </c>
      <c r="AS78">
        <f t="shared" si="77"/>
        <v>-3.2598778428366663E-3</v>
      </c>
      <c r="AT78">
        <f t="shared" si="78"/>
        <v>-2.1297868573199544E-3</v>
      </c>
      <c r="AU78">
        <f t="shared" si="79"/>
        <v>-5.3896647001566199E-3</v>
      </c>
      <c r="AW78">
        <v>75</v>
      </c>
      <c r="AX78">
        <f>IF(Z78&gt;0, (R78*SUMPRODUCT(K78:$K$98, X78:$X$98)-K78*$AZ$3)/Z78, 0)</f>
        <v>-7.7714069148546112E+34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-52.176799778287112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-3.3569725758764522E-28</v>
      </c>
      <c r="AI79">
        <f t="shared" si="69"/>
        <v>-3.3569725758764522E-28</v>
      </c>
      <c r="AJ79">
        <f t="shared" si="70"/>
        <v>-52.176799778287112</v>
      </c>
      <c r="AK79">
        <f t="shared" si="92"/>
        <v>-3.652375984480098</v>
      </c>
      <c r="AL79">
        <f t="shared" si="71"/>
        <v>-55.829175762767207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-1.5605310427848606E-31</v>
      </c>
      <c r="AR79">
        <f t="shared" si="76"/>
        <v>-1.5605310427848606E-31</v>
      </c>
      <c r="AS79">
        <f t="shared" si="77"/>
        <v>-2.4255043473487087E-2</v>
      </c>
      <c r="AT79">
        <f t="shared" si="78"/>
        <v>-1.6978530431440962E-3</v>
      </c>
      <c r="AU79">
        <f t="shared" si="79"/>
        <v>-2.5952896516631182E-2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127602.99829923757</v>
      </c>
      <c r="AO81" s="6">
        <f t="shared" si="93"/>
        <v>-12760.299829923759</v>
      </c>
      <c r="AP81" s="6">
        <f t="shared" si="93"/>
        <v>-2935.5156616737027</v>
      </c>
      <c r="AQ81" s="6">
        <f t="shared" si="93"/>
        <v>-100215.47676404269</v>
      </c>
      <c r="AR81" s="6">
        <f t="shared" si="93"/>
        <v>11691.706043597414</v>
      </c>
      <c r="AS81" s="6">
        <f t="shared" si="93"/>
        <v>-14101.478118214902</v>
      </c>
      <c r="AT81" s="6">
        <f t="shared" si="93"/>
        <v>3233.8816106152071</v>
      </c>
      <c r="AU81" s="6">
        <f t="shared" si="93"/>
        <v>824.10953599771938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4A50-548C-4703-A3FD-241D71D87055}">
  <sheetPr codeName="Sheet4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219535.02419588412</v>
      </c>
      <c r="K3">
        <v>1</v>
      </c>
      <c r="L3" s="2">
        <v>0</v>
      </c>
      <c r="O3">
        <f>$C$3</f>
        <v>219535.02419588412</v>
      </c>
      <c r="P3" s="2">
        <f>O3*C5</f>
        <v>21953.502419588414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219535.02419588412</v>
      </c>
      <c r="AF3">
        <f t="shared" ref="AF3:AF34" si="4">-$Z3*P3</f>
        <v>-21953.502419588414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195061.6135722957</v>
      </c>
      <c r="AJ3">
        <f t="shared" ref="AJ3:AJ34" si="8">AB3-AC3</f>
        <v>0</v>
      </c>
      <c r="AL3">
        <f t="shared" ref="AL3:AL34" si="9">SUM(AI3:AK3)</f>
        <v>195061.6135722957</v>
      </c>
      <c r="AN3">
        <f t="shared" ref="AN3:AN34" si="10">AE3*$K3</f>
        <v>219535.02419588412</v>
      </c>
      <c r="AO3">
        <f t="shared" ref="AO3:AO34" si="11">AF3*$K3</f>
        <v>-21953.502419588414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195061.6135722957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195061.6135722957</v>
      </c>
      <c r="AW3">
        <v>0</v>
      </c>
      <c r="AX3">
        <f>IF(Z3&gt;0, (R3*SUMPRODUCT(K3:$K$98, X3:$X$98)-K3*$AZ$3)/Z3, 0)</f>
        <v>0</v>
      </c>
      <c r="AZ3">
        <f>C6*ABS(SUMPRODUCT(X4:X69, K4:K69))/1</f>
        <v>193231.12654310459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2.0768709E-2</v>
      </c>
      <c r="R4">
        <f t="shared" si="0"/>
        <v>500000</v>
      </c>
      <c r="S4">
        <f t="shared" si="1"/>
        <v>13372.859404811636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12961.393785287073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-10384.354499999999</v>
      </c>
      <c r="AI4">
        <f t="shared" si="7"/>
        <v>-10384.354499999999</v>
      </c>
      <c r="AJ4">
        <f t="shared" si="8"/>
        <v>-12961.393785287073</v>
      </c>
      <c r="AK4">
        <f>G4*SUM(AB4, AE4:AF4)</f>
        <v>0</v>
      </c>
      <c r="AL4">
        <f t="shared" si="9"/>
        <v>-23345.748285287074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-9687.8015673103819</v>
      </c>
      <c r="AR4">
        <f t="shared" si="14"/>
        <v>-9687.8015673103819</v>
      </c>
      <c r="AS4">
        <f t="shared" si="15"/>
        <v>-12091.980394894181</v>
      </c>
      <c r="AT4">
        <f t="shared" si="16"/>
        <v>0</v>
      </c>
      <c r="AU4">
        <f t="shared" si="17"/>
        <v>-21779.781962204564</v>
      </c>
      <c r="AW4">
        <v>1</v>
      </c>
      <c r="AX4">
        <f>IF(Z4&gt;0, (R4*SUMPRODUCT(K4:$K$98, X4:$X$98)-K4*$AZ$3)/Z4, 0)</f>
        <v>13372.859404811636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2.4225090000000001E-2</v>
      </c>
      <c r="Q5" s="5">
        <f t="shared" ref="Q5:Q36" si="29">$C$8</f>
        <v>50</v>
      </c>
      <c r="R5">
        <f t="shared" si="0"/>
        <v>500000</v>
      </c>
      <c r="S5">
        <f t="shared" si="1"/>
        <v>19560.555759554394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12961.393785287073</v>
      </c>
      <c r="AC5">
        <f t="shared" si="2"/>
        <v>18309.839404925704</v>
      </c>
      <c r="AE5">
        <f t="shared" si="3"/>
        <v>0</v>
      </c>
      <c r="AF5">
        <f t="shared" si="4"/>
        <v>0</v>
      </c>
      <c r="AG5">
        <f t="shared" si="5"/>
        <v>-46.802963141735447</v>
      </c>
      <c r="AH5">
        <f t="shared" si="6"/>
        <v>-11739.857627645595</v>
      </c>
      <c r="AI5">
        <f t="shared" si="7"/>
        <v>-11786.660590787331</v>
      </c>
      <c r="AJ5">
        <f t="shared" si="8"/>
        <v>-5348.4456196386309</v>
      </c>
      <c r="AK5">
        <f>G5*SUM(AB5, AE5:AF5)</f>
        <v>531.41714519676998</v>
      </c>
      <c r="AL5">
        <f t="shared" si="9"/>
        <v>-16603.689065229191</v>
      </c>
      <c r="AN5">
        <f t="shared" si="10"/>
        <v>0</v>
      </c>
      <c r="AO5">
        <f t="shared" si="11"/>
        <v>0</v>
      </c>
      <c r="AP5">
        <f t="shared" si="12"/>
        <v>-40.021589033321291</v>
      </c>
      <c r="AQ5">
        <f t="shared" si="13"/>
        <v>-10038.846383731601</v>
      </c>
      <c r="AR5">
        <f t="shared" si="14"/>
        <v>-10078.867972764923</v>
      </c>
      <c r="AS5">
        <f t="shared" si="15"/>
        <v>-4573.4987314375339</v>
      </c>
      <c r="AT5">
        <f t="shared" si="16"/>
        <v>454.41906158630746</v>
      </c>
      <c r="AU5">
        <f t="shared" si="17"/>
        <v>-14197.947642616149</v>
      </c>
      <c r="AW5">
        <v>2</v>
      </c>
      <c r="AX5">
        <f>IF(Z5&gt;0, (R5*SUMPRODUCT(K5:$K$98, X5:$X$98)-K5*$AZ$3)/Z5, 0)</f>
        <v>19560.555759554394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2.7828815E-2</v>
      </c>
      <c r="Q6" s="5">
        <f t="shared" si="29"/>
        <v>50</v>
      </c>
      <c r="R6">
        <f t="shared" si="0"/>
        <v>500000</v>
      </c>
      <c r="S6">
        <f t="shared" si="1"/>
        <v>27140.476235289923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18309.839404925704</v>
      </c>
      <c r="AC6">
        <f t="shared" si="2"/>
        <v>24444.049570079282</v>
      </c>
      <c r="AE6">
        <f t="shared" si="3"/>
        <v>0</v>
      </c>
      <c r="AF6">
        <f t="shared" si="4"/>
        <v>0</v>
      </c>
      <c r="AG6">
        <f t="shared" si="5"/>
        <v>-45.032462507594914</v>
      </c>
      <c r="AH6">
        <f t="shared" si="6"/>
        <v>-13024.710027231744</v>
      </c>
      <c r="AI6">
        <f t="shared" si="7"/>
        <v>-13069.742489739339</v>
      </c>
      <c r="AJ6">
        <f t="shared" si="8"/>
        <v>-6134.2101651535777</v>
      </c>
      <c r="AK6">
        <f>G6*SUM(AB6, AE6:AF6)</f>
        <v>1071.1256051881537</v>
      </c>
      <c r="AL6">
        <f t="shared" si="9"/>
        <v>-18132.827049704763</v>
      </c>
      <c r="AN6">
        <f t="shared" si="10"/>
        <v>0</v>
      </c>
      <c r="AO6">
        <f t="shared" si="11"/>
        <v>0</v>
      </c>
      <c r="AP6">
        <f t="shared" si="12"/>
        <v>-34.738493230287553</v>
      </c>
      <c r="AQ6">
        <f t="shared" si="13"/>
        <v>-10047.391946002048</v>
      </c>
      <c r="AR6">
        <f t="shared" si="14"/>
        <v>-10082.130439232335</v>
      </c>
      <c r="AS6">
        <f t="shared" si="15"/>
        <v>-4731.9912443031417</v>
      </c>
      <c r="AT6">
        <f t="shared" si="16"/>
        <v>826.27703466895309</v>
      </c>
      <c r="AU6">
        <f t="shared" si="17"/>
        <v>-13987.844648866523</v>
      </c>
      <c r="AW6">
        <v>3</v>
      </c>
      <c r="AX6">
        <f>IF(Z6&gt;0, (R6*SUMPRODUCT(K6:$K$98, X6:$X$98)-K6*$AZ$3)/Z6, 0)</f>
        <v>27140.476235289923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3.1684449000000003E-2</v>
      </c>
      <c r="Q7" s="5">
        <f t="shared" si="29"/>
        <v>50</v>
      </c>
      <c r="R7">
        <f t="shared" si="0"/>
        <v>500000</v>
      </c>
      <c r="S7">
        <f t="shared" si="1"/>
        <v>32251.702169835578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24444.049570079282</v>
      </c>
      <c r="AC7">
        <f t="shared" si="2"/>
        <v>27836.643536258576</v>
      </c>
      <c r="AE7">
        <f t="shared" si="3"/>
        <v>0</v>
      </c>
      <c r="AF7">
        <f t="shared" si="4"/>
        <v>0</v>
      </c>
      <c r="AG7">
        <f t="shared" si="5"/>
        <v>-43.155309120852657</v>
      </c>
      <c r="AH7">
        <f t="shared" si="6"/>
        <v>-14268.287616663032</v>
      </c>
      <c r="AI7">
        <f t="shared" si="7"/>
        <v>-14311.442925783886</v>
      </c>
      <c r="AJ7">
        <f t="shared" si="8"/>
        <v>-3392.5939661792945</v>
      </c>
      <c r="AK7">
        <f>G7*SUM(AB7, AE7:AF7)</f>
        <v>1200.2028338908926</v>
      </c>
      <c r="AL7">
        <f t="shared" si="9"/>
        <v>-16503.834058072287</v>
      </c>
      <c r="AN7">
        <f t="shared" si="10"/>
        <v>0</v>
      </c>
      <c r="AO7">
        <f t="shared" si="11"/>
        <v>0</v>
      </c>
      <c r="AP7">
        <f t="shared" si="12"/>
        <v>-30.288816559815107</v>
      </c>
      <c r="AQ7">
        <f t="shared" si="13"/>
        <v>-10014.284570029035</v>
      </c>
      <c r="AR7">
        <f t="shared" si="14"/>
        <v>-10044.573386588851</v>
      </c>
      <c r="AS7">
        <f t="shared" si="15"/>
        <v>-2381.1127390091547</v>
      </c>
      <c r="AT7">
        <f t="shared" si="16"/>
        <v>842.36966924484022</v>
      </c>
      <c r="AU7">
        <f t="shared" si="17"/>
        <v>-11583.316456353165</v>
      </c>
      <c r="AW7">
        <v>4</v>
      </c>
      <c r="AX7">
        <f>IF(Z7&gt;0, (R7*SUMPRODUCT(K7:$K$98, X7:$X$98)-K7*$AZ$3)/Z7, 0)</f>
        <v>32251.702169835578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3.5933631000000001E-2</v>
      </c>
      <c r="Q8" s="5">
        <f t="shared" si="29"/>
        <v>50</v>
      </c>
      <c r="R8">
        <f t="shared" si="0"/>
        <v>500000</v>
      </c>
      <c r="S8">
        <f t="shared" si="1"/>
        <v>32604.512140786082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27836.643536258576</v>
      </c>
      <c r="AC8">
        <f t="shared" si="2"/>
        <v>26848.53052763053</v>
      </c>
      <c r="AE8">
        <f t="shared" si="3"/>
        <v>0</v>
      </c>
      <c r="AF8">
        <f t="shared" si="4"/>
        <v>0</v>
      </c>
      <c r="AG8">
        <f t="shared" si="5"/>
        <v>-41.173029076004482</v>
      </c>
      <c r="AH8">
        <f t="shared" si="6"/>
        <v>-15507.269536396539</v>
      </c>
      <c r="AI8">
        <f t="shared" si="7"/>
        <v>-15548.442565472544</v>
      </c>
      <c r="AJ8">
        <f t="shared" si="8"/>
        <v>988.11300862804637</v>
      </c>
      <c r="AK8">
        <f t="shared" ref="AK8:AK39" si="30">G8*SUM(AB8:AB8, AE8:AF8)</f>
        <v>592.92050732230769</v>
      </c>
      <c r="AL8">
        <f t="shared" si="9"/>
        <v>-13967.40904952219</v>
      </c>
      <c r="AN8">
        <f t="shared" si="10"/>
        <v>0</v>
      </c>
      <c r="AO8">
        <f t="shared" si="11"/>
        <v>0</v>
      </c>
      <c r="AP8">
        <f t="shared" si="12"/>
        <v>-26.974275400475939</v>
      </c>
      <c r="AQ8">
        <f t="shared" si="13"/>
        <v>-10159.499278326199</v>
      </c>
      <c r="AR8">
        <f t="shared" si="14"/>
        <v>-10186.473553726673</v>
      </c>
      <c r="AS8">
        <f t="shared" si="15"/>
        <v>647.35660746076701</v>
      </c>
      <c r="AT8">
        <f t="shared" si="16"/>
        <v>388.44849198678128</v>
      </c>
      <c r="AU8">
        <f t="shared" si="17"/>
        <v>-9150.6684542791263</v>
      </c>
      <c r="AW8">
        <v>5</v>
      </c>
      <c r="AX8">
        <f>IF(Z8&gt;0, (R8*SUMPRODUCT(K8:$K$98, X8:$X$98)-K8*$AZ$3)/Z8, 0)</f>
        <v>32604.512140786082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4.1016489000000003E-2</v>
      </c>
      <c r="Q9" s="5">
        <f t="shared" si="29"/>
        <v>50</v>
      </c>
      <c r="R9">
        <f t="shared" si="0"/>
        <v>500000</v>
      </c>
      <c r="S9">
        <f t="shared" si="1"/>
        <v>29932.810819026221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26848.53052763053</v>
      </c>
      <c r="AC9">
        <f t="shared" si="2"/>
        <v>23391.010394635916</v>
      </c>
      <c r="AE9">
        <f t="shared" si="3"/>
        <v>0</v>
      </c>
      <c r="AF9">
        <f t="shared" si="4"/>
        <v>0</v>
      </c>
      <c r="AG9">
        <f t="shared" si="5"/>
        <v>-39.072525691051815</v>
      </c>
      <c r="AH9">
        <f t="shared" si="6"/>
        <v>-16887.73094192618</v>
      </c>
      <c r="AI9">
        <f t="shared" si="7"/>
        <v>-16926.803467617232</v>
      </c>
      <c r="AJ9">
        <f t="shared" si="8"/>
        <v>3457.520132994614</v>
      </c>
      <c r="AK9">
        <f t="shared" si="30"/>
        <v>158.40633011302012</v>
      </c>
      <c r="AL9">
        <f t="shared" si="9"/>
        <v>-13310.877004509597</v>
      </c>
      <c r="AN9">
        <f t="shared" si="10"/>
        <v>0</v>
      </c>
      <c r="AO9">
        <f t="shared" si="11"/>
        <v>0</v>
      </c>
      <c r="AP9">
        <f t="shared" si="12"/>
        <v>-24.242961053342725</v>
      </c>
      <c r="AQ9">
        <f t="shared" si="13"/>
        <v>-10478.170946553573</v>
      </c>
      <c r="AR9">
        <f t="shared" si="14"/>
        <v>-10502.413907606917</v>
      </c>
      <c r="AS9">
        <f t="shared" si="15"/>
        <v>2145.2548675278731</v>
      </c>
      <c r="AT9">
        <f t="shared" si="16"/>
        <v>98.28487981293641</v>
      </c>
      <c r="AU9">
        <f t="shared" si="17"/>
        <v>-8258.8741602661066</v>
      </c>
      <c r="AW9">
        <v>6</v>
      </c>
      <c r="AX9">
        <f>IF(Z9&gt;0, (R9*SUMPRODUCT(K9:$K$98, X9:$X$98)-K9*$AZ$3)/Z9, 0)</f>
        <v>29932.810819026221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4.6435859000000003E-2</v>
      </c>
      <c r="Q10" s="5">
        <f t="shared" si="29"/>
        <v>50</v>
      </c>
      <c r="R10">
        <f t="shared" si="0"/>
        <v>500000</v>
      </c>
      <c r="S10">
        <f t="shared" si="1"/>
        <v>25857.671457668588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23391.010394635916</v>
      </c>
      <c r="AC10">
        <f t="shared" si="2"/>
        <v>19066.119989782441</v>
      </c>
      <c r="AE10">
        <f t="shared" si="3"/>
        <v>0</v>
      </c>
      <c r="AF10">
        <f t="shared" si="4"/>
        <v>0</v>
      </c>
      <c r="AG10">
        <f t="shared" si="5"/>
        <v>-36.867434140377739</v>
      </c>
      <c r="AH10">
        <f t="shared" si="6"/>
        <v>-18143.6629376356</v>
      </c>
      <c r="AI10">
        <f t="shared" si="7"/>
        <v>-18180.530371775978</v>
      </c>
      <c r="AJ10">
        <f t="shared" si="8"/>
        <v>4324.890404853475</v>
      </c>
      <c r="AK10">
        <f t="shared" si="30"/>
        <v>95.903142618007266</v>
      </c>
      <c r="AL10">
        <f t="shared" si="9"/>
        <v>-13759.736824304495</v>
      </c>
      <c r="AN10">
        <f t="shared" si="10"/>
        <v>0</v>
      </c>
      <c r="AO10">
        <f t="shared" si="11"/>
        <v>0</v>
      </c>
      <c r="AP10">
        <f t="shared" si="12"/>
        <v>-21.700776702014785</v>
      </c>
      <c r="AQ10">
        <f t="shared" si="13"/>
        <v>-10679.657729015411</v>
      </c>
      <c r="AR10">
        <f t="shared" si="14"/>
        <v>-10701.358505717426</v>
      </c>
      <c r="AS10">
        <f t="shared" si="15"/>
        <v>2545.7014605098843</v>
      </c>
      <c r="AT10">
        <f t="shared" si="16"/>
        <v>56.450163443718566</v>
      </c>
      <c r="AU10">
        <f t="shared" si="17"/>
        <v>-8099.2068817638228</v>
      </c>
      <c r="AW10">
        <v>7</v>
      </c>
      <c r="AX10">
        <f>IF(Z10&gt;0, (R10*SUMPRODUCT(K10:$K$98, X10:$X$98)-K10*$AZ$3)/Z10, 0)</f>
        <v>25857.671457668588</v>
      </c>
    </row>
    <row r="11" spans="1:52" x14ac:dyDescent="0.25">
      <c r="A11" t="s">
        <v>33</v>
      </c>
      <c r="C11" s="25">
        <f>AU71</f>
        <v>1187.7980231448653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5.1834316999999998E-2</v>
      </c>
      <c r="Q11" s="5">
        <f t="shared" si="29"/>
        <v>50</v>
      </c>
      <c r="R11">
        <f t="shared" si="0"/>
        <v>500000</v>
      </c>
      <c r="S11">
        <f t="shared" si="1"/>
        <v>20310.126396860203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19066.119989782441</v>
      </c>
      <c r="AC11">
        <f t="shared" si="2"/>
        <v>14049.636169485922</v>
      </c>
      <c r="AE11">
        <f t="shared" si="3"/>
        <v>0</v>
      </c>
      <c r="AF11">
        <f t="shared" si="4"/>
        <v>0</v>
      </c>
      <c r="AG11">
        <f t="shared" si="5"/>
        <v>-34.587761530765</v>
      </c>
      <c r="AH11">
        <f t="shared" si="6"/>
        <v>-19109.982682089623</v>
      </c>
      <c r="AI11">
        <f t="shared" si="7"/>
        <v>-19144.570443620389</v>
      </c>
      <c r="AJ11">
        <f t="shared" si="8"/>
        <v>5016.4838202965184</v>
      </c>
      <c r="AK11">
        <f t="shared" si="30"/>
        <v>45.758687975477855</v>
      </c>
      <c r="AL11">
        <f t="shared" si="9"/>
        <v>-14082.327935348392</v>
      </c>
      <c r="AN11">
        <f t="shared" si="10"/>
        <v>0</v>
      </c>
      <c r="AO11">
        <f t="shared" si="11"/>
        <v>0</v>
      </c>
      <c r="AP11">
        <f t="shared" si="12"/>
        <v>-19.345233747886915</v>
      </c>
      <c r="AQ11">
        <f t="shared" si="13"/>
        <v>-10688.378361064701</v>
      </c>
      <c r="AR11">
        <f t="shared" si="14"/>
        <v>-10707.723594812587</v>
      </c>
      <c r="AS11">
        <f t="shared" si="15"/>
        <v>2805.7627265010947</v>
      </c>
      <c r="AT11">
        <f t="shared" si="16"/>
        <v>25.593229388229293</v>
      </c>
      <c r="AU11">
        <f t="shared" si="17"/>
        <v>-7876.3676389232633</v>
      </c>
      <c r="AW11">
        <v>8</v>
      </c>
      <c r="AX11">
        <f>IF(Z11&gt;0, (R11*SUMPRODUCT(K11:$K$98, X11:$X$98)-K11*$AZ$3)/Z11, 0)</f>
        <v>20310.126396860203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5.7772715000000002E-2</v>
      </c>
      <c r="Q12" s="5">
        <f t="shared" si="29"/>
        <v>50</v>
      </c>
      <c r="R12">
        <f t="shared" si="0"/>
        <v>500000</v>
      </c>
      <c r="S12">
        <f t="shared" si="1"/>
        <v>13541.73063451807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14049.636169485922</v>
      </c>
      <c r="AC12">
        <f t="shared" si="2"/>
        <v>8732.6978207025531</v>
      </c>
      <c r="AE12">
        <f t="shared" si="3"/>
        <v>0</v>
      </c>
      <c r="AF12">
        <f t="shared" si="4"/>
        <v>0</v>
      </c>
      <c r="AG12">
        <f t="shared" si="5"/>
        <v>-32.243655026052501</v>
      </c>
      <c r="AH12">
        <f t="shared" si="6"/>
        <v>-19982.288894048499</v>
      </c>
      <c r="AI12">
        <f t="shared" si="7"/>
        <v>-20014.532549074553</v>
      </c>
      <c r="AJ12">
        <f t="shared" si="8"/>
        <v>5316.9383487833693</v>
      </c>
      <c r="AK12">
        <f t="shared" si="30"/>
        <v>32.31416318981762</v>
      </c>
      <c r="AL12">
        <f t="shared" si="9"/>
        <v>-14665.280037101365</v>
      </c>
      <c r="AN12">
        <f t="shared" si="10"/>
        <v>0</v>
      </c>
      <c r="AO12">
        <f t="shared" si="11"/>
        <v>0</v>
      </c>
      <c r="AP12">
        <f t="shared" si="12"/>
        <v>-17.137845419065847</v>
      </c>
      <c r="AQ12">
        <f t="shared" si="13"/>
        <v>-10620.798972964481</v>
      </c>
      <c r="AR12">
        <f t="shared" si="14"/>
        <v>-10637.936818383549</v>
      </c>
      <c r="AS12">
        <f t="shared" si="15"/>
        <v>2826.0092551706061</v>
      </c>
      <c r="AT12">
        <f t="shared" si="16"/>
        <v>17.175321257658354</v>
      </c>
      <c r="AU12">
        <f t="shared" si="17"/>
        <v>-7794.7522419552834</v>
      </c>
      <c r="AW12">
        <v>9</v>
      </c>
      <c r="AX12">
        <f>IF(Z12&gt;0, (R12*SUMPRODUCT(K12:$K$98, X12:$X$98)-K12*$AZ$3)/Z12, 0)</f>
        <v>13541.73063451807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6.4089452000000005E-2</v>
      </c>
      <c r="Q13" s="5">
        <f t="shared" si="29"/>
        <v>50</v>
      </c>
      <c r="R13">
        <f t="shared" si="0"/>
        <v>500000</v>
      </c>
      <c r="S13">
        <f t="shared" si="1"/>
        <v>5340.0935001692205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8732.6978207025531</v>
      </c>
      <c r="AC13">
        <f t="shared" si="2"/>
        <v>3188.5420919388421</v>
      </c>
      <c r="AE13">
        <f t="shared" si="3"/>
        <v>0</v>
      </c>
      <c r="AF13">
        <f t="shared" si="4"/>
        <v>0</v>
      </c>
      <c r="AG13">
        <f t="shared" si="5"/>
        <v>-29.854740294695226</v>
      </c>
      <c r="AH13">
        <f t="shared" si="6"/>
        <v>-20664.781810967506</v>
      </c>
      <c r="AI13">
        <f t="shared" si="7"/>
        <v>-20694.636551262203</v>
      </c>
      <c r="AJ13">
        <f t="shared" si="8"/>
        <v>5544.1557287637115</v>
      </c>
      <c r="AK13">
        <f t="shared" si="30"/>
        <v>17.465395641405106</v>
      </c>
      <c r="AL13">
        <f t="shared" si="9"/>
        <v>-15133.015426857086</v>
      </c>
      <c r="AN13">
        <f t="shared" si="10"/>
        <v>0</v>
      </c>
      <c r="AO13">
        <f t="shared" si="11"/>
        <v>0</v>
      </c>
      <c r="AP13">
        <f t="shared" si="12"/>
        <v>-15.083756505234362</v>
      </c>
      <c r="AQ13">
        <f t="shared" si="13"/>
        <v>-10440.63803582358</v>
      </c>
      <c r="AR13">
        <f t="shared" si="14"/>
        <v>-10455.721792328815</v>
      </c>
      <c r="AS13">
        <f t="shared" si="15"/>
        <v>2801.1194944017416</v>
      </c>
      <c r="AT13">
        <f t="shared" si="16"/>
        <v>8.8241857916729707</v>
      </c>
      <c r="AU13">
        <f t="shared" si="17"/>
        <v>-7645.7781121354001</v>
      </c>
      <c r="AW13">
        <v>10</v>
      </c>
      <c r="AX13">
        <f>IF(Z13&gt;0, (R13*SUMPRODUCT(K13:$K$98, X13:$X$98)-K13*$AZ$3)/Z13, 0)</f>
        <v>5340.0935001692205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7.1121990999999996E-2</v>
      </c>
      <c r="Q14" s="5">
        <f t="shared" si="29"/>
        <v>50</v>
      </c>
      <c r="R14">
        <f t="shared" si="0"/>
        <v>500000</v>
      </c>
      <c r="S14">
        <f t="shared" si="1"/>
        <v>-4454.5763415930696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3188.5420919388421</v>
      </c>
      <c r="AC14">
        <f t="shared" si="2"/>
        <v>-2444.0357677471475</v>
      </c>
      <c r="AE14">
        <f t="shared" si="3"/>
        <v>0</v>
      </c>
      <c r="AF14">
        <f t="shared" si="4"/>
        <v>0</v>
      </c>
      <c r="AG14">
        <f t="shared" si="5"/>
        <v>-27.43286432120162</v>
      </c>
      <c r="AH14">
        <f t="shared" si="6"/>
        <v>-21233.285705466511</v>
      </c>
      <c r="AI14">
        <f t="shared" si="7"/>
        <v>-21260.718569787714</v>
      </c>
      <c r="AJ14">
        <f t="shared" si="8"/>
        <v>5632.5778596859891</v>
      </c>
      <c r="AK14">
        <f t="shared" si="30"/>
        <v>5.7393757654899158</v>
      </c>
      <c r="AL14">
        <f t="shared" si="9"/>
        <v>-15622.401334336235</v>
      </c>
      <c r="AN14">
        <f t="shared" si="10"/>
        <v>0</v>
      </c>
      <c r="AO14">
        <f t="shared" si="11"/>
        <v>0</v>
      </c>
      <c r="AP14">
        <f t="shared" si="12"/>
        <v>-13.177535791757508</v>
      </c>
      <c r="AQ14">
        <f t="shared" si="13"/>
        <v>-10199.532177329051</v>
      </c>
      <c r="AR14">
        <f t="shared" si="14"/>
        <v>-10212.70971312081</v>
      </c>
      <c r="AS14">
        <f t="shared" si="15"/>
        <v>2705.6415063631921</v>
      </c>
      <c r="AT14">
        <f t="shared" si="16"/>
        <v>2.7569425010292257</v>
      </c>
      <c r="AU14">
        <f t="shared" si="17"/>
        <v>-7504.3112642565884</v>
      </c>
      <c r="AW14">
        <v>11</v>
      </c>
      <c r="AX14">
        <f>IF(Z14&gt;0, (R14*SUMPRODUCT(K14:$K$98, X14:$X$98)-K14*$AZ$3)/Z14, 0)</f>
        <v>-4454.5763415930696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7.9233461000000005E-2</v>
      </c>
      <c r="Q15" s="5">
        <f t="shared" si="29"/>
        <v>50</v>
      </c>
      <c r="R15">
        <f t="shared" si="0"/>
        <v>500000</v>
      </c>
      <c r="S15">
        <f t="shared" si="1"/>
        <v>-15768.993018567806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-2444.0357677471475</v>
      </c>
      <c r="AC15">
        <f t="shared" si="2"/>
        <v>-7879.7452778400184</v>
      </c>
      <c r="AE15">
        <f t="shared" si="3"/>
        <v>0</v>
      </c>
      <c r="AF15">
        <f t="shared" si="4"/>
        <v>0</v>
      </c>
      <c r="AG15">
        <f t="shared" si="5"/>
        <v>-24.984934892677387</v>
      </c>
      <c r="AH15">
        <f t="shared" si="6"/>
        <v>-21736.007853122203</v>
      </c>
      <c r="AI15">
        <f t="shared" si="7"/>
        <v>-21760.992788014879</v>
      </c>
      <c r="AJ15">
        <f t="shared" si="8"/>
        <v>5435.7095100928709</v>
      </c>
      <c r="AK15">
        <f t="shared" si="30"/>
        <v>-10.020546647763306</v>
      </c>
      <c r="AL15">
        <f t="shared" si="9"/>
        <v>-16335.303824569772</v>
      </c>
      <c r="AN15">
        <f t="shared" si="10"/>
        <v>0</v>
      </c>
      <c r="AO15">
        <f t="shared" si="11"/>
        <v>0</v>
      </c>
      <c r="AP15">
        <f t="shared" si="12"/>
        <v>-11.385692691023253</v>
      </c>
      <c r="AQ15">
        <f t="shared" si="13"/>
        <v>-9905.1491151913742</v>
      </c>
      <c r="AR15">
        <f t="shared" si="14"/>
        <v>-9916.5348078823972</v>
      </c>
      <c r="AS15">
        <f t="shared" si="15"/>
        <v>2477.0654118345765</v>
      </c>
      <c r="AT15">
        <f t="shared" si="16"/>
        <v>-4.5663863130951805</v>
      </c>
      <c r="AU15">
        <f t="shared" si="17"/>
        <v>-7444.0357823609156</v>
      </c>
      <c r="AW15">
        <v>12</v>
      </c>
      <c r="AX15">
        <f>IF(Z15&gt;0, (R15*SUMPRODUCT(K15:$K$98, X15:$X$98)-K15*$AZ$3)/Z15, 0)</f>
        <v>-15768.993018567806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8.7905784000000001E-2</v>
      </c>
      <c r="Q16" s="5">
        <f t="shared" si="29"/>
        <v>50</v>
      </c>
      <c r="R16">
        <f t="shared" si="0"/>
        <v>500000</v>
      </c>
      <c r="S16">
        <f t="shared" si="1"/>
        <v>-28902.414118574288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-7879.7452778400184</v>
      </c>
      <c r="AC16">
        <f t="shared" si="2"/>
        <v>-13028.494541745269</v>
      </c>
      <c r="AE16">
        <f t="shared" si="3"/>
        <v>0</v>
      </c>
      <c r="AF16">
        <f t="shared" si="4"/>
        <v>0</v>
      </c>
      <c r="AG16">
        <f t="shared" si="5"/>
        <v>-22.538765253820852</v>
      </c>
      <c r="AH16">
        <f t="shared" si="6"/>
        <v>-21963.202899297616</v>
      </c>
      <c r="AI16">
        <f t="shared" si="7"/>
        <v>-21985.741664551435</v>
      </c>
      <c r="AJ16">
        <f t="shared" si="8"/>
        <v>5148.7492639052507</v>
      </c>
      <c r="AK16">
        <f t="shared" si="30"/>
        <v>-55.946191472664133</v>
      </c>
      <c r="AL16">
        <f t="shared" si="9"/>
        <v>-16892.938592118848</v>
      </c>
      <c r="AN16">
        <f t="shared" si="10"/>
        <v>0</v>
      </c>
      <c r="AO16">
        <f t="shared" si="11"/>
        <v>0</v>
      </c>
      <c r="AP16">
        <f t="shared" si="12"/>
        <v>-9.7161739870641881</v>
      </c>
      <c r="AQ16">
        <f t="shared" si="13"/>
        <v>-9468.056403249162</v>
      </c>
      <c r="AR16">
        <f t="shared" si="14"/>
        <v>-9477.7725772362246</v>
      </c>
      <c r="AS16">
        <f t="shared" si="15"/>
        <v>2219.5600823958835</v>
      </c>
      <c r="AT16">
        <f t="shared" si="16"/>
        <v>-24.117688974548479</v>
      </c>
      <c r="AU16">
        <f t="shared" si="17"/>
        <v>-7282.33018381489</v>
      </c>
      <c r="AW16">
        <v>13</v>
      </c>
      <c r="AX16">
        <f>IF(Z16&gt;0, (R16*SUMPRODUCT(K16:$K$98, X16:$X$98)-K16*$AZ$3)/Z16, 0)</f>
        <v>-28902.414118574288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9.7118048999999998E-2</v>
      </c>
      <c r="Q17" s="5">
        <f t="shared" si="29"/>
        <v>50</v>
      </c>
      <c r="R17">
        <f t="shared" si="0"/>
        <v>500000</v>
      </c>
      <c r="S17">
        <f t="shared" si="1"/>
        <v>-43481.360504298922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-13028.494541745269</v>
      </c>
      <c r="AC17">
        <f t="shared" si="2"/>
        <v>-17500.775128397137</v>
      </c>
      <c r="AE17">
        <f t="shared" si="3"/>
        <v>0</v>
      </c>
      <c r="AF17">
        <f t="shared" si="4"/>
        <v>0</v>
      </c>
      <c r="AG17">
        <f t="shared" si="5"/>
        <v>-20.124456692962571</v>
      </c>
      <c r="AH17">
        <f t="shared" si="6"/>
        <v>-21889.209083200709</v>
      </c>
      <c r="AI17">
        <f t="shared" si="7"/>
        <v>-21909.333539893672</v>
      </c>
      <c r="AJ17">
        <f t="shared" si="8"/>
        <v>4472.2805866518684</v>
      </c>
      <c r="AK17">
        <f t="shared" si="30"/>
        <v>-179.79322467608472</v>
      </c>
      <c r="AL17">
        <f t="shared" si="9"/>
        <v>-17616.846177917891</v>
      </c>
      <c r="AN17">
        <f t="shared" si="10"/>
        <v>0</v>
      </c>
      <c r="AO17">
        <f t="shared" si="11"/>
        <v>0</v>
      </c>
      <c r="AP17">
        <f t="shared" si="12"/>
        <v>-8.1551009455022747</v>
      </c>
      <c r="AQ17">
        <f t="shared" si="13"/>
        <v>-8870.2374635102933</v>
      </c>
      <c r="AR17">
        <f t="shared" si="14"/>
        <v>-8878.3925644557967</v>
      </c>
      <c r="AS17">
        <f t="shared" si="15"/>
        <v>1812.3172315757558</v>
      </c>
      <c r="AT17">
        <f t="shared" si="16"/>
        <v>-72.858210232506593</v>
      </c>
      <c r="AU17">
        <f t="shared" si="17"/>
        <v>-7138.9335431125473</v>
      </c>
      <c r="AW17">
        <v>14</v>
      </c>
      <c r="AX17">
        <f>IF(Z17&gt;0, (R17*SUMPRODUCT(K17:$K$98, X17:$X$98)-K17*$AZ$3)/Z17, 0)</f>
        <v>-43481.360504298922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0.107494799</v>
      </c>
      <c r="Q18" s="5">
        <f t="shared" si="29"/>
        <v>50</v>
      </c>
      <c r="R18">
        <f t="shared" si="0"/>
        <v>500000</v>
      </c>
      <c r="S18">
        <f t="shared" si="1"/>
        <v>-59513.36951940896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-17500.775128397137</v>
      </c>
      <c r="AC18">
        <f t="shared" si="2"/>
        <v>-21139.074698253418</v>
      </c>
      <c r="AE18">
        <f t="shared" si="3"/>
        <v>0</v>
      </c>
      <c r="AF18">
        <f t="shared" si="4"/>
        <v>0</v>
      </c>
      <c r="AG18">
        <f t="shared" si="5"/>
        <v>-17.75993769883873</v>
      </c>
      <c r="AH18">
        <f t="shared" si="6"/>
        <v>-21632.744271942167</v>
      </c>
      <c r="AI18">
        <f t="shared" si="7"/>
        <v>-21650.504209641007</v>
      </c>
      <c r="AJ18">
        <f t="shared" si="8"/>
        <v>3638.2995698562809</v>
      </c>
      <c r="AK18">
        <f t="shared" si="30"/>
        <v>-378.01674277337821</v>
      </c>
      <c r="AL18">
        <f t="shared" si="9"/>
        <v>-18390.221382558106</v>
      </c>
      <c r="AN18">
        <f t="shared" si="10"/>
        <v>0</v>
      </c>
      <c r="AO18">
        <f t="shared" si="11"/>
        <v>0</v>
      </c>
      <c r="AP18">
        <f t="shared" si="12"/>
        <v>-6.7160498311737351</v>
      </c>
      <c r="AQ18">
        <f t="shared" si="13"/>
        <v>-8180.5798521974339</v>
      </c>
      <c r="AR18">
        <f t="shared" si="14"/>
        <v>-8187.295902028608</v>
      </c>
      <c r="AS18">
        <f t="shared" si="15"/>
        <v>1375.8494892406341</v>
      </c>
      <c r="AT18">
        <f t="shared" si="16"/>
        <v>-142.94978532779399</v>
      </c>
      <c r="AU18">
        <f t="shared" si="17"/>
        <v>-6954.396198115769</v>
      </c>
      <c r="AW18">
        <v>15</v>
      </c>
      <c r="AX18">
        <f>IF(Z18&gt;0, (R18*SUMPRODUCT(K18:$K$98, X18:$X$98)-K18*$AZ$3)/Z18, 0)</f>
        <v>-59513.36951940896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0.119195734</v>
      </c>
      <c r="Q19" s="5">
        <f t="shared" si="29"/>
        <v>50</v>
      </c>
      <c r="R19">
        <f t="shared" si="0"/>
        <v>500000</v>
      </c>
      <c r="S19">
        <f t="shared" si="1"/>
        <v>-78862.276258398575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-21139.074698253418</v>
      </c>
      <c r="AC19">
        <f t="shared" si="2"/>
        <v>-24392.779492670488</v>
      </c>
      <c r="AE19">
        <f t="shared" si="3"/>
        <v>0</v>
      </c>
      <c r="AF19">
        <f t="shared" si="4"/>
        <v>0</v>
      </c>
      <c r="AG19">
        <f t="shared" si="5"/>
        <v>-15.465429512042988</v>
      </c>
      <c r="AH19">
        <f t="shared" si="6"/>
        <v>-21169.088098073531</v>
      </c>
      <c r="AI19">
        <f t="shared" si="7"/>
        <v>-21184.553527585573</v>
      </c>
      <c r="AJ19">
        <f t="shared" si="8"/>
        <v>3253.7047944170699</v>
      </c>
      <c r="AK19">
        <f t="shared" si="30"/>
        <v>-471.40136577105125</v>
      </c>
      <c r="AL19">
        <f t="shared" si="9"/>
        <v>-18402.250098939556</v>
      </c>
      <c r="AN19">
        <f t="shared" si="10"/>
        <v>0</v>
      </c>
      <c r="AO19">
        <f t="shared" si="11"/>
        <v>0</v>
      </c>
      <c r="AP19">
        <f t="shared" si="12"/>
        <v>-5.4540379032497137</v>
      </c>
      <c r="AQ19">
        <f t="shared" si="13"/>
        <v>-7465.4899674282324</v>
      </c>
      <c r="AR19">
        <f t="shared" si="14"/>
        <v>-7470.944005331482</v>
      </c>
      <c r="AS19">
        <f t="shared" si="15"/>
        <v>1147.4514342403018</v>
      </c>
      <c r="AT19">
        <f t="shared" si="16"/>
        <v>-166.24439137347699</v>
      </c>
      <c r="AU19">
        <f t="shared" si="17"/>
        <v>-6489.7369624646572</v>
      </c>
      <c r="AW19">
        <v>16</v>
      </c>
      <c r="AX19">
        <f>IF(Z19&gt;0, (R19*SUMPRODUCT(K19:$K$98, X19:$X$98)-K19*$AZ$3)/Z19, 0)</f>
        <v>-78862.276258398575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0.13258683600000001</v>
      </c>
      <c r="Q20" s="5">
        <f t="shared" si="29"/>
        <v>50</v>
      </c>
      <c r="R20">
        <f t="shared" si="0"/>
        <v>500000</v>
      </c>
      <c r="S20">
        <f t="shared" si="1"/>
        <v>-106892.97353365854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-24392.779492670488</v>
      </c>
      <c r="AC20">
        <f t="shared" si="2"/>
        <v>-28348.578518642033</v>
      </c>
      <c r="AE20">
        <f t="shared" si="3"/>
        <v>0</v>
      </c>
      <c r="AF20">
        <f t="shared" si="4"/>
        <v>0</v>
      </c>
      <c r="AG20">
        <f t="shared" si="5"/>
        <v>-13.260262850539755</v>
      </c>
      <c r="AH20">
        <f t="shared" si="6"/>
        <v>-20505.123663828042</v>
      </c>
      <c r="AI20">
        <f t="shared" si="7"/>
        <v>-20518.383926678584</v>
      </c>
      <c r="AJ20">
        <f t="shared" si="8"/>
        <v>3955.7990259715443</v>
      </c>
      <c r="AK20">
        <f t="shared" si="30"/>
        <v>-104.88895181848309</v>
      </c>
      <c r="AL20">
        <f t="shared" si="9"/>
        <v>-16667.473852525523</v>
      </c>
      <c r="AN20">
        <f t="shared" si="10"/>
        <v>0</v>
      </c>
      <c r="AO20">
        <f t="shared" si="11"/>
        <v>0</v>
      </c>
      <c r="AP20">
        <f t="shared" si="12"/>
        <v>-4.4355154085186976</v>
      </c>
      <c r="AQ20">
        <f t="shared" si="13"/>
        <v>-6858.8981221279892</v>
      </c>
      <c r="AR20">
        <f t="shared" si="14"/>
        <v>-6863.3336375365079</v>
      </c>
      <c r="AS20">
        <f t="shared" si="15"/>
        <v>1323.2020911249008</v>
      </c>
      <c r="AT20">
        <f t="shared" si="16"/>
        <v>-35.085018088862377</v>
      </c>
      <c r="AU20">
        <f t="shared" si="17"/>
        <v>-5575.2165645004698</v>
      </c>
      <c r="AW20">
        <v>17</v>
      </c>
      <c r="AX20">
        <f>IF(Z20&gt;0, (R20*SUMPRODUCT(K20:$K$98, X20:$X$98)-K20*$AZ$3)/Z20, 0)</f>
        <v>-106892.97353365854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0.14803979</v>
      </c>
      <c r="Q21" s="5">
        <f t="shared" si="29"/>
        <v>50</v>
      </c>
      <c r="R21">
        <f t="shared" si="0"/>
        <v>500000</v>
      </c>
      <c r="S21">
        <f t="shared" si="1"/>
        <v>-143470.93548013628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-28348.578518642033</v>
      </c>
      <c r="AC21">
        <f t="shared" si="2"/>
        <v>-32035.951419898745</v>
      </c>
      <c r="AE21">
        <f t="shared" si="3"/>
        <v>0</v>
      </c>
      <c r="AF21">
        <f t="shared" si="4"/>
        <v>0</v>
      </c>
      <c r="AG21">
        <f t="shared" si="5"/>
        <v>-11.164613694295651</v>
      </c>
      <c r="AH21">
        <f t="shared" si="6"/>
        <v>-19630.465277387069</v>
      </c>
      <c r="AI21">
        <f t="shared" si="7"/>
        <v>-19641.629891081364</v>
      </c>
      <c r="AJ21">
        <f t="shared" si="8"/>
        <v>3687.3729012567128</v>
      </c>
      <c r="AK21">
        <f t="shared" si="30"/>
        <v>-45.357725629827257</v>
      </c>
      <c r="AL21">
        <f t="shared" si="9"/>
        <v>-15999.614715454478</v>
      </c>
      <c r="AN21">
        <f t="shared" si="10"/>
        <v>0</v>
      </c>
      <c r="AO21">
        <f t="shared" si="11"/>
        <v>0</v>
      </c>
      <c r="AP21">
        <f t="shared" si="12"/>
        <v>-3.5512813663128937</v>
      </c>
      <c r="AQ21">
        <f t="shared" si="13"/>
        <v>-6244.1305593274283</v>
      </c>
      <c r="AR21">
        <f t="shared" si="14"/>
        <v>-6247.6818406937409</v>
      </c>
      <c r="AS21">
        <f t="shared" si="15"/>
        <v>1172.893127647638</v>
      </c>
      <c r="AT21">
        <f t="shared" si="16"/>
        <v>-14.427552108662576</v>
      </c>
      <c r="AU21">
        <f t="shared" si="17"/>
        <v>-5089.2162651547651</v>
      </c>
      <c r="AW21">
        <v>18</v>
      </c>
      <c r="AX21">
        <f>IF(Z21&gt;0, (R21*SUMPRODUCT(K21:$K$98, X21:$X$98)-K21*$AZ$3)/Z21, 0)</f>
        <v>-143470.93548013628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0.16585403400000001</v>
      </c>
      <c r="Q22" s="5">
        <f t="shared" si="29"/>
        <v>50</v>
      </c>
      <c r="R22">
        <f t="shared" si="0"/>
        <v>500000</v>
      </c>
      <c r="S22">
        <f t="shared" si="1"/>
        <v>-185873.55233614921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-32035.951419898745</v>
      </c>
      <c r="AC22">
        <f t="shared" si="2"/>
        <v>-34205.459792436668</v>
      </c>
      <c r="AE22">
        <f t="shared" si="3"/>
        <v>0</v>
      </c>
      <c r="AF22">
        <f t="shared" si="4"/>
        <v>0</v>
      </c>
      <c r="AG22">
        <f t="shared" si="5"/>
        <v>-9.2012713381021172</v>
      </c>
      <c r="AH22">
        <f t="shared" si="6"/>
        <v>-18516.962192505765</v>
      </c>
      <c r="AI22">
        <f t="shared" si="7"/>
        <v>-18526.163463843866</v>
      </c>
      <c r="AJ22">
        <f t="shared" si="8"/>
        <v>2169.5083725379227</v>
      </c>
      <c r="AK22">
        <f t="shared" si="30"/>
        <v>-672.75497981787373</v>
      </c>
      <c r="AL22">
        <f t="shared" si="9"/>
        <v>-17029.410071123817</v>
      </c>
      <c r="AN22">
        <f t="shared" si="10"/>
        <v>0</v>
      </c>
      <c r="AO22">
        <f t="shared" si="11"/>
        <v>0</v>
      </c>
      <c r="AP22">
        <f t="shared" si="12"/>
        <v>-2.7327490309782814</v>
      </c>
      <c r="AQ22">
        <f t="shared" si="13"/>
        <v>-5499.4803031935116</v>
      </c>
      <c r="AR22">
        <f t="shared" si="14"/>
        <v>-5502.2130522244897</v>
      </c>
      <c r="AS22">
        <f t="shared" si="15"/>
        <v>644.33725350557404</v>
      </c>
      <c r="AT22">
        <f t="shared" si="16"/>
        <v>-199.80614108944604</v>
      </c>
      <c r="AU22">
        <f t="shared" si="17"/>
        <v>-5057.6819398083617</v>
      </c>
      <c r="AW22">
        <v>19</v>
      </c>
      <c r="AX22">
        <f>IF(Z22&gt;0, (R22*SUMPRODUCT(K22:$K$98, X22:$X$98)-K22*$AZ$3)/Z22, 0)</f>
        <v>-185873.55233614921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0.18707617900000001</v>
      </c>
      <c r="Q23" s="5">
        <f t="shared" si="29"/>
        <v>50</v>
      </c>
      <c r="R23">
        <f t="shared" si="0"/>
        <v>500000</v>
      </c>
      <c r="S23">
        <f t="shared" si="1"/>
        <v>-227101.22826652045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-34205.459792436668</v>
      </c>
      <c r="AC23">
        <f t="shared" si="2"/>
        <v>-33556.113858020253</v>
      </c>
      <c r="AE23">
        <f t="shared" si="3"/>
        <v>0</v>
      </c>
      <c r="AF23">
        <f t="shared" si="4"/>
        <v>0</v>
      </c>
      <c r="AG23">
        <f t="shared" si="5"/>
        <v>-7.3879199408467349</v>
      </c>
      <c r="AH23">
        <f t="shared" si="6"/>
        <v>-17213.386838743612</v>
      </c>
      <c r="AI23">
        <f t="shared" si="7"/>
        <v>-17220.77475868446</v>
      </c>
      <c r="AJ23">
        <f t="shared" si="8"/>
        <v>-649.34593441641482</v>
      </c>
      <c r="AK23">
        <f t="shared" si="30"/>
        <v>-2394.382185470567</v>
      </c>
      <c r="AL23">
        <f t="shared" si="9"/>
        <v>-20264.502878571442</v>
      </c>
      <c r="AN23">
        <f t="shared" si="10"/>
        <v>0</v>
      </c>
      <c r="AO23">
        <f t="shared" si="11"/>
        <v>0</v>
      </c>
      <c r="AP23">
        <f t="shared" si="12"/>
        <v>-1.9590975837385081</v>
      </c>
      <c r="AQ23">
        <f t="shared" si="13"/>
        <v>-4564.5736328693702</v>
      </c>
      <c r="AR23">
        <f t="shared" si="14"/>
        <v>-4566.5327304531093</v>
      </c>
      <c r="AS23">
        <f t="shared" si="15"/>
        <v>-172.19082790707961</v>
      </c>
      <c r="AT23">
        <f t="shared" si="16"/>
        <v>-634.93221253887828</v>
      </c>
      <c r="AU23">
        <f t="shared" si="17"/>
        <v>-5373.6557708990676</v>
      </c>
      <c r="AW23">
        <v>20</v>
      </c>
      <c r="AX23">
        <f>IF(Z23&gt;0, (R23*SUMPRODUCT(K23:$K$98, X23:$X$98)-K23*$AZ$3)/Z23, 0)</f>
        <v>-227101.22826652045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0.21155222800000001</v>
      </c>
      <c r="Q24" s="5">
        <f t="shared" si="29"/>
        <v>50</v>
      </c>
      <c r="R24">
        <f t="shared" si="0"/>
        <v>500000</v>
      </c>
      <c r="S24">
        <f t="shared" si="1"/>
        <v>-283690.14937096037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-33556.113858020253</v>
      </c>
      <c r="AC24">
        <f t="shared" si="2"/>
        <v>-32630.664064452194</v>
      </c>
      <c r="AE24">
        <f t="shared" si="3"/>
        <v>0</v>
      </c>
      <c r="AF24">
        <f t="shared" si="4"/>
        <v>0</v>
      </c>
      <c r="AG24">
        <f t="shared" si="5"/>
        <v>-5.7511098176665127</v>
      </c>
      <c r="AH24">
        <f t="shared" si="6"/>
        <v>-15629.309237717551</v>
      </c>
      <c r="AI24">
        <f t="shared" si="7"/>
        <v>-15635.060347535218</v>
      </c>
      <c r="AJ24">
        <f t="shared" si="8"/>
        <v>-925.44979356805925</v>
      </c>
      <c r="AK24">
        <f t="shared" si="30"/>
        <v>-2348.9279700614179</v>
      </c>
      <c r="AL24">
        <f t="shared" si="9"/>
        <v>-18909.438111164694</v>
      </c>
      <c r="AN24">
        <f t="shared" si="10"/>
        <v>0</v>
      </c>
      <c r="AO24">
        <f t="shared" si="11"/>
        <v>0</v>
      </c>
      <c r="AP24">
        <f t="shared" si="12"/>
        <v>-1.3616563832069866</v>
      </c>
      <c r="AQ24">
        <f t="shared" si="13"/>
        <v>-3700.4594527615886</v>
      </c>
      <c r="AR24">
        <f t="shared" si="14"/>
        <v>-3701.8211091447956</v>
      </c>
      <c r="AS24">
        <f t="shared" si="15"/>
        <v>-219.11329442511567</v>
      </c>
      <c r="AT24">
        <f t="shared" si="16"/>
        <v>-556.14183445123444</v>
      </c>
      <c r="AU24">
        <f t="shared" si="17"/>
        <v>-4477.0762380211454</v>
      </c>
      <c r="AW24">
        <v>21</v>
      </c>
      <c r="AX24">
        <f>IF(Z24&gt;0, (R24*SUMPRODUCT(K24:$K$98, X24:$X$98)-K24*$AZ$3)/Z24, 0)</f>
        <v>-283690.14937096037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0.23965956799999999</v>
      </c>
      <c r="Q25" s="5">
        <f t="shared" si="29"/>
        <v>50</v>
      </c>
      <c r="R25">
        <f t="shared" si="0"/>
        <v>500000</v>
      </c>
      <c r="S25">
        <f t="shared" si="1"/>
        <v>-364162.26078948932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-32630.664064452194</v>
      </c>
      <c r="AC25">
        <f t="shared" si="2"/>
        <v>-31429.316886466084</v>
      </c>
      <c r="AE25">
        <f t="shared" si="3"/>
        <v>0</v>
      </c>
      <c r="AF25">
        <f t="shared" si="4"/>
        <v>0</v>
      </c>
      <c r="AG25">
        <f t="shared" si="5"/>
        <v>-4.3152902250673328</v>
      </c>
      <c r="AH25">
        <f t="shared" si="6"/>
        <v>-13783.084944225153</v>
      </c>
      <c r="AI25">
        <f t="shared" si="7"/>
        <v>-13787.400234450221</v>
      </c>
      <c r="AJ25">
        <f t="shared" si="8"/>
        <v>-1201.3471779861102</v>
      </c>
      <c r="AK25">
        <f t="shared" si="30"/>
        <v>-2284.1464845116539</v>
      </c>
      <c r="AL25">
        <f t="shared" si="9"/>
        <v>-17272.893896947986</v>
      </c>
      <c r="AN25">
        <f t="shared" si="10"/>
        <v>0</v>
      </c>
      <c r="AO25">
        <f t="shared" si="11"/>
        <v>0</v>
      </c>
      <c r="AP25">
        <f t="shared" si="12"/>
        <v>-0.91223735608132839</v>
      </c>
      <c r="AQ25">
        <f t="shared" si="13"/>
        <v>-2913.6962550341859</v>
      </c>
      <c r="AR25">
        <f t="shared" si="14"/>
        <v>-2914.6084923902677</v>
      </c>
      <c r="AS25">
        <f t="shared" si="15"/>
        <v>-253.96061822579136</v>
      </c>
      <c r="AT25">
        <f t="shared" si="16"/>
        <v>-482.86062842988963</v>
      </c>
      <c r="AU25">
        <f t="shared" si="17"/>
        <v>-3651.4297390459487</v>
      </c>
      <c r="AW25">
        <v>22</v>
      </c>
      <c r="AX25">
        <f>IF(Z25&gt;0, (R25*SUMPRODUCT(K25:$K$98, X25:$X$98)-K25*$AZ$3)/Z25, 0)</f>
        <v>-364162.26078948932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0.27212731099999998</v>
      </c>
      <c r="Q26" s="5">
        <f t="shared" si="29"/>
        <v>50</v>
      </c>
      <c r="R26">
        <f t="shared" si="0"/>
        <v>500000</v>
      </c>
      <c r="S26">
        <f t="shared" si="1"/>
        <v>-483667.75733475469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-31429.316886466084</v>
      </c>
      <c r="AC26">
        <f t="shared" si="2"/>
        <v>-29966.400078332674</v>
      </c>
      <c r="AE26">
        <f t="shared" si="3"/>
        <v>0</v>
      </c>
      <c r="AF26">
        <f t="shared" si="4"/>
        <v>0</v>
      </c>
      <c r="AG26">
        <f t="shared" si="5"/>
        <v>-3.0978289976845015</v>
      </c>
      <c r="AH26">
        <f t="shared" si="6"/>
        <v>-11743.083251321579</v>
      </c>
      <c r="AI26">
        <f t="shared" si="7"/>
        <v>-11746.181080319264</v>
      </c>
      <c r="AJ26">
        <f t="shared" si="8"/>
        <v>-1462.9168081334101</v>
      </c>
      <c r="AK26">
        <f t="shared" si="30"/>
        <v>-2200.052182052626</v>
      </c>
      <c r="AL26">
        <f t="shared" si="9"/>
        <v>-15409.1500705053</v>
      </c>
      <c r="AN26">
        <f t="shared" si="10"/>
        <v>0</v>
      </c>
      <c r="AO26">
        <f t="shared" si="11"/>
        <v>0</v>
      </c>
      <c r="AP26">
        <f t="shared" si="12"/>
        <v>-0.58470561055031589</v>
      </c>
      <c r="AQ26">
        <f t="shared" si="13"/>
        <v>-2216.470524144298</v>
      </c>
      <c r="AR26">
        <f t="shared" si="14"/>
        <v>-2217.0552297548484</v>
      </c>
      <c r="AS26">
        <f t="shared" si="15"/>
        <v>-276.12100801022996</v>
      </c>
      <c r="AT26">
        <f t="shared" si="16"/>
        <v>-415.25302245900372</v>
      </c>
      <c r="AU26">
        <f t="shared" si="17"/>
        <v>-2908.4292602240821</v>
      </c>
      <c r="AW26">
        <v>23</v>
      </c>
      <c r="AX26">
        <f>IF(Z26&gt;0, (R26*SUMPRODUCT(K26:$K$98, X26:$X$98)-K26*$AZ$3)/Z26, 0)</f>
        <v>-483667.75733475469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0.30842977500000002</v>
      </c>
      <c r="Q27" s="5">
        <f t="shared" si="29"/>
        <v>50</v>
      </c>
      <c r="R27">
        <f t="shared" si="0"/>
        <v>500000</v>
      </c>
      <c r="S27">
        <f t="shared" si="1"/>
        <v>-669587.50059805356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-29966.400078332674</v>
      </c>
      <c r="AC27">
        <f t="shared" si="2"/>
        <v>-28275.180367505909</v>
      </c>
      <c r="AE27">
        <f t="shared" si="3"/>
        <v>0</v>
      </c>
      <c r="AF27">
        <f t="shared" si="4"/>
        <v>0</v>
      </c>
      <c r="AG27">
        <f t="shared" si="5"/>
        <v>-2.1113880069633502</v>
      </c>
      <c r="AH27">
        <f t="shared" si="6"/>
        <v>-9554.6270074430631</v>
      </c>
      <c r="AI27">
        <f t="shared" si="7"/>
        <v>-9556.7383954500256</v>
      </c>
      <c r="AJ27">
        <f t="shared" si="8"/>
        <v>-1691.2197108267646</v>
      </c>
      <c r="AK27">
        <f t="shared" si="30"/>
        <v>-2097.6480054832873</v>
      </c>
      <c r="AL27">
        <f t="shared" si="9"/>
        <v>-13345.606111760077</v>
      </c>
      <c r="AN27">
        <f t="shared" si="10"/>
        <v>0</v>
      </c>
      <c r="AO27">
        <f t="shared" si="11"/>
        <v>0</v>
      </c>
      <c r="AP27">
        <f t="shared" si="12"/>
        <v>-0.35581958441209027</v>
      </c>
      <c r="AQ27">
        <f t="shared" si="13"/>
        <v>-1610.18410627921</v>
      </c>
      <c r="AR27">
        <f t="shared" si="14"/>
        <v>-1610.5399258636221</v>
      </c>
      <c r="AS27">
        <f t="shared" si="15"/>
        <v>-285.01113612054371</v>
      </c>
      <c r="AT27">
        <f t="shared" si="16"/>
        <v>-353.50406419489963</v>
      </c>
      <c r="AU27">
        <f t="shared" si="17"/>
        <v>-2249.0551261790652</v>
      </c>
      <c r="AW27">
        <v>24</v>
      </c>
      <c r="AX27">
        <f>IF(Z27&gt;0, (R27*SUMPRODUCT(K27:$K$98, X27:$X$98)-K27*$AZ$3)/Z27, 0)</f>
        <v>-669587.50059805356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0.34883407700000002</v>
      </c>
      <c r="Q28" s="5">
        <f t="shared" si="29"/>
        <v>50</v>
      </c>
      <c r="R28">
        <f t="shared" si="0"/>
        <v>500000</v>
      </c>
      <c r="S28">
        <f t="shared" si="1"/>
        <v>-974934.60940731107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-28275.180367505909</v>
      </c>
      <c r="AC28">
        <f t="shared" si="2"/>
        <v>-26396.355335418091</v>
      </c>
      <c r="AE28">
        <f t="shared" si="3"/>
        <v>0</v>
      </c>
      <c r="AF28">
        <f t="shared" si="4"/>
        <v>0</v>
      </c>
      <c r="AG28">
        <f t="shared" si="5"/>
        <v>-1.3537500402957867</v>
      </c>
      <c r="AH28">
        <f t="shared" si="6"/>
        <v>-7365.2408659792991</v>
      </c>
      <c r="AI28">
        <f t="shared" si="7"/>
        <v>-7366.5946160195945</v>
      </c>
      <c r="AJ28">
        <f t="shared" si="8"/>
        <v>-1878.8250320878178</v>
      </c>
      <c r="AK28">
        <f t="shared" si="30"/>
        <v>-1979.2626257254137</v>
      </c>
      <c r="AL28">
        <f t="shared" si="9"/>
        <v>-11224.682273832826</v>
      </c>
      <c r="AN28">
        <f t="shared" si="10"/>
        <v>0</v>
      </c>
      <c r="AO28">
        <f t="shared" si="11"/>
        <v>0</v>
      </c>
      <c r="AP28">
        <f t="shared" si="12"/>
        <v>-0.20369588594736987</v>
      </c>
      <c r="AQ28">
        <f t="shared" si="13"/>
        <v>-1108.2321098831708</v>
      </c>
      <c r="AR28">
        <f t="shared" si="14"/>
        <v>-1108.4358057691179</v>
      </c>
      <c r="AS28">
        <f t="shared" si="15"/>
        <v>-282.70280189066807</v>
      </c>
      <c r="AT28">
        <f t="shared" si="16"/>
        <v>-297.81543273791215</v>
      </c>
      <c r="AU28">
        <f t="shared" si="17"/>
        <v>-1688.9540403976982</v>
      </c>
      <c r="AW28">
        <v>25</v>
      </c>
      <c r="AX28">
        <f>IF(Z28&gt;0, (R28*SUMPRODUCT(K28:$K$98, X28:$X$98)-K28*$AZ$3)/Z28, 0)</f>
        <v>-974934.60940731107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0.39293336200000001</v>
      </c>
      <c r="Q29" s="5">
        <f t="shared" si="29"/>
        <v>50</v>
      </c>
      <c r="R29">
        <f t="shared" si="0"/>
        <v>500000</v>
      </c>
      <c r="S29">
        <f t="shared" si="1"/>
        <v>-1508724.163292418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-26396.355335418091</v>
      </c>
      <c r="AC29">
        <f t="shared" si="2"/>
        <v>-24389.400714616422</v>
      </c>
      <c r="AE29">
        <f t="shared" si="3"/>
        <v>0</v>
      </c>
      <c r="AF29">
        <f t="shared" si="4"/>
        <v>0</v>
      </c>
      <c r="AG29">
        <f t="shared" si="5"/>
        <v>-0.80827898525176989</v>
      </c>
      <c r="AH29">
        <f t="shared" si="6"/>
        <v>-5319.3355464105898</v>
      </c>
      <c r="AI29">
        <f t="shared" si="7"/>
        <v>-5320.1438253958413</v>
      </c>
      <c r="AJ29">
        <f t="shared" si="8"/>
        <v>-2006.9546208016691</v>
      </c>
      <c r="AK29">
        <f t="shared" si="30"/>
        <v>-1847.7448734792665</v>
      </c>
      <c r="AL29">
        <f t="shared" si="9"/>
        <v>-9174.8433196767764</v>
      </c>
      <c r="AN29">
        <f t="shared" si="10"/>
        <v>0</v>
      </c>
      <c r="AO29">
        <f t="shared" si="11"/>
        <v>0</v>
      </c>
      <c r="AP29">
        <f t="shared" si="12"/>
        <v>-0.1085893016044889</v>
      </c>
      <c r="AQ29">
        <f t="shared" si="13"/>
        <v>-714.63311866846971</v>
      </c>
      <c r="AR29">
        <f t="shared" si="14"/>
        <v>-714.74170797007412</v>
      </c>
      <c r="AS29">
        <f t="shared" si="15"/>
        <v>-269.62695381331872</v>
      </c>
      <c r="AT29">
        <f t="shared" si="16"/>
        <v>-248.23771125496907</v>
      </c>
      <c r="AU29">
        <f t="shared" si="17"/>
        <v>-1232.6063730383619</v>
      </c>
      <c r="AW29">
        <v>26</v>
      </c>
      <c r="AX29">
        <f>IF(Z29&gt;0, (R29*SUMPRODUCT(K29:$K$98, X29:$X$98)-K29*$AZ$3)/Z29, 0)</f>
        <v>-1508724.163292418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0.441408258</v>
      </c>
      <c r="Q30" s="5">
        <f t="shared" si="29"/>
        <v>50</v>
      </c>
      <c r="R30">
        <f t="shared" si="0"/>
        <v>500000</v>
      </c>
      <c r="S30">
        <f t="shared" si="1"/>
        <v>-2517123.7127674152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-24389.400714616422</v>
      </c>
      <c r="AC30">
        <f t="shared" si="2"/>
        <v>-22322.617109459141</v>
      </c>
      <c r="AE30">
        <f t="shared" si="3"/>
        <v>0</v>
      </c>
      <c r="AF30">
        <f t="shared" si="4"/>
        <v>0</v>
      </c>
      <c r="AG30">
        <f t="shared" si="5"/>
        <v>-0.44341517654126072</v>
      </c>
      <c r="AH30">
        <f t="shared" si="6"/>
        <v>-3567.8101885799142</v>
      </c>
      <c r="AI30">
        <f t="shared" si="7"/>
        <v>-3568.2536037564555</v>
      </c>
      <c r="AJ30">
        <f t="shared" si="8"/>
        <v>-2066.7836051572813</v>
      </c>
      <c r="AK30">
        <f t="shared" si="30"/>
        <v>-1707.2580500231497</v>
      </c>
      <c r="AL30">
        <f t="shared" si="9"/>
        <v>-7342.2952589368861</v>
      </c>
      <c r="AN30">
        <f t="shared" si="10"/>
        <v>0</v>
      </c>
      <c r="AO30">
        <f t="shared" si="11"/>
        <v>0</v>
      </c>
      <c r="AP30">
        <f t="shared" si="12"/>
        <v>-5.3188566187294603E-2</v>
      </c>
      <c r="AQ30">
        <f t="shared" si="13"/>
        <v>-427.96620052387544</v>
      </c>
      <c r="AR30">
        <f t="shared" si="14"/>
        <v>-428.01938909006276</v>
      </c>
      <c r="AS30">
        <f t="shared" si="15"/>
        <v>-247.91496185402727</v>
      </c>
      <c r="AT30">
        <f t="shared" si="16"/>
        <v>-204.78912900717569</v>
      </c>
      <c r="AU30">
        <f t="shared" si="17"/>
        <v>-880.72347995126563</v>
      </c>
      <c r="AW30">
        <v>27</v>
      </c>
      <c r="AX30">
        <f>IF(Z30&gt;0, (R30*SUMPRODUCT(K30:$K$98, X30:$X$98)-K30*$AZ$3)/Z30, 0)</f>
        <v>-2517123.7127674152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0.49593942699999999</v>
      </c>
      <c r="Q31" s="5">
        <f t="shared" si="29"/>
        <v>50</v>
      </c>
      <c r="R31">
        <f t="shared" si="0"/>
        <v>500000</v>
      </c>
      <c r="S31">
        <f t="shared" si="1"/>
        <v>-4625646.9441887233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-22322.617109459141</v>
      </c>
      <c r="AC31">
        <f t="shared" si="2"/>
        <v>-20267.175520852878</v>
      </c>
      <c r="AE31">
        <f t="shared" si="3"/>
        <v>0</v>
      </c>
      <c r="AF31">
        <f t="shared" si="4"/>
        <v>0</v>
      </c>
      <c r="AG31">
        <f t="shared" si="5"/>
        <v>-0.21907395619887143</v>
      </c>
      <c r="AH31">
        <f t="shared" si="6"/>
        <v>-2199.0706857697669</v>
      </c>
      <c r="AI31">
        <f t="shared" si="7"/>
        <v>-2199.2897597259657</v>
      </c>
      <c r="AJ31">
        <f t="shared" si="8"/>
        <v>-2055.4415886062634</v>
      </c>
      <c r="AK31">
        <f t="shared" si="30"/>
        <v>-1562.58319766214</v>
      </c>
      <c r="AL31">
        <f t="shared" si="9"/>
        <v>-5817.3145459943689</v>
      </c>
      <c r="AN31">
        <f t="shared" si="10"/>
        <v>0</v>
      </c>
      <c r="AO31">
        <f t="shared" si="11"/>
        <v>0</v>
      </c>
      <c r="AP31">
        <f t="shared" si="12"/>
        <v>-2.3462833471020711E-2</v>
      </c>
      <c r="AQ31">
        <f t="shared" si="13"/>
        <v>-235.52059855248623</v>
      </c>
      <c r="AR31">
        <f t="shared" si="14"/>
        <v>-235.54406138595726</v>
      </c>
      <c r="AS31">
        <f t="shared" si="15"/>
        <v>-220.13791387918278</v>
      </c>
      <c r="AT31">
        <f t="shared" si="16"/>
        <v>-167.35275149767298</v>
      </c>
      <c r="AU31">
        <f t="shared" si="17"/>
        <v>-623.03472676281297</v>
      </c>
      <c r="AW31">
        <v>28</v>
      </c>
      <c r="AX31">
        <f>IF(Z31&gt;0, (R31*SUMPRODUCT(K31:$K$98, X31:$X$98)-K31*$AZ$3)/Z31, 0)</f>
        <v>-4625646.9441887233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0.55722270799999996</v>
      </c>
      <c r="Q32" s="5">
        <f t="shared" si="29"/>
        <v>50</v>
      </c>
      <c r="R32">
        <f t="shared" si="0"/>
        <v>500000</v>
      </c>
      <c r="S32">
        <f t="shared" si="1"/>
        <v>-9643140.3336014934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-20267.175520852878</v>
      </c>
      <c r="AC32">
        <f t="shared" si="2"/>
        <v>-18285.367736253458</v>
      </c>
      <c r="AE32">
        <f t="shared" si="3"/>
        <v>0</v>
      </c>
      <c r="AF32">
        <f t="shared" si="4"/>
        <v>0</v>
      </c>
      <c r="AG32">
        <f t="shared" si="5"/>
        <v>-9.4810233511474204E-2</v>
      </c>
      <c r="AH32">
        <f t="shared" si="6"/>
        <v>-1220.7298312540852</v>
      </c>
      <c r="AI32">
        <f t="shared" si="7"/>
        <v>-1220.8246414875966</v>
      </c>
      <c r="AJ32">
        <f t="shared" si="8"/>
        <v>-1981.8077845994194</v>
      </c>
      <c r="AK32">
        <f t="shared" si="30"/>
        <v>-1418.7022864597016</v>
      </c>
      <c r="AL32">
        <f t="shared" si="9"/>
        <v>-4621.3347125467171</v>
      </c>
      <c r="AN32">
        <f t="shared" si="10"/>
        <v>0</v>
      </c>
      <c r="AO32">
        <f t="shared" si="11"/>
        <v>0</v>
      </c>
      <c r="AP32">
        <f t="shared" si="12"/>
        <v>-9.0662335109243774E-3</v>
      </c>
      <c r="AQ32">
        <f t="shared" si="13"/>
        <v>-116.73235360781426</v>
      </c>
      <c r="AR32">
        <f t="shared" si="14"/>
        <v>-116.74141984132518</v>
      </c>
      <c r="AS32">
        <f t="shared" si="15"/>
        <v>-189.51047248260997</v>
      </c>
      <c r="AT32">
        <f t="shared" si="16"/>
        <v>-135.6634799340448</v>
      </c>
      <c r="AU32">
        <f t="shared" si="17"/>
        <v>-441.91537225797993</v>
      </c>
      <c r="AW32">
        <v>29</v>
      </c>
      <c r="AX32">
        <f>IF(Z32&gt;0, (R32*SUMPRODUCT(K32:$K$98, X32:$X$98)-K32*$AZ$3)/Z32, 0)</f>
        <v>-9643140.3336014934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0.62633703200000002</v>
      </c>
      <c r="Q33" s="5">
        <f t="shared" si="29"/>
        <v>50</v>
      </c>
      <c r="R33">
        <f t="shared" si="0"/>
        <v>500000</v>
      </c>
      <c r="S33">
        <f t="shared" si="1"/>
        <v>-23815012.700241294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-18285.367736253458</v>
      </c>
      <c r="AC33">
        <f t="shared" si="2"/>
        <v>-16422.342604904214</v>
      </c>
      <c r="AE33">
        <f t="shared" si="3"/>
        <v>0</v>
      </c>
      <c r="AF33">
        <f t="shared" si="4"/>
        <v>0</v>
      </c>
      <c r="AG33">
        <f t="shared" si="5"/>
        <v>-3.4478970915555768E-2</v>
      </c>
      <c r="AH33">
        <f t="shared" si="6"/>
        <v>-593.83160260803697</v>
      </c>
      <c r="AI33">
        <f t="shared" si="7"/>
        <v>-593.8660815789525</v>
      </c>
      <c r="AJ33">
        <f t="shared" si="8"/>
        <v>-1863.0251313492445</v>
      </c>
      <c r="AK33">
        <f t="shared" si="30"/>
        <v>-1279.9757415377421</v>
      </c>
      <c r="AL33">
        <f t="shared" si="9"/>
        <v>-3736.8669544659392</v>
      </c>
      <c r="AN33">
        <f t="shared" si="10"/>
        <v>0</v>
      </c>
      <c r="AO33">
        <f t="shared" si="11"/>
        <v>0</v>
      </c>
      <c r="AP33">
        <f t="shared" si="12"/>
        <v>-2.9437976671105527E-3</v>
      </c>
      <c r="AQ33">
        <f t="shared" si="13"/>
        <v>-50.701051684386734</v>
      </c>
      <c r="AR33">
        <f t="shared" si="14"/>
        <v>-50.703995482053848</v>
      </c>
      <c r="AS33">
        <f t="shared" si="15"/>
        <v>-159.06417418507905</v>
      </c>
      <c r="AT33">
        <f t="shared" si="16"/>
        <v>-109.28370255380543</v>
      </c>
      <c r="AU33">
        <f t="shared" si="17"/>
        <v>-319.05187222093832</v>
      </c>
      <c r="AW33">
        <v>30</v>
      </c>
      <c r="AX33">
        <f>IF(Z33&gt;0, (R33*SUMPRODUCT(K33:$K$98, X33:$X$98)-K33*$AZ$3)/Z33, 0)</f>
        <v>-23815012.700241294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0.70099715600000001</v>
      </c>
      <c r="Q34" s="5">
        <f t="shared" si="29"/>
        <v>50</v>
      </c>
      <c r="R34">
        <f t="shared" si="0"/>
        <v>500000</v>
      </c>
      <c r="S34">
        <f t="shared" si="1"/>
        <v>-73788813.117186949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-16422.342604904214</v>
      </c>
      <c r="AC34">
        <f t="shared" si="2"/>
        <v>-14705.403045019797</v>
      </c>
      <c r="AE34">
        <f t="shared" si="3"/>
        <v>0</v>
      </c>
      <c r="AF34">
        <f t="shared" si="4"/>
        <v>0</v>
      </c>
      <c r="AG34">
        <f t="shared" si="5"/>
        <v>-9.9645206527889003E-3</v>
      </c>
      <c r="AH34">
        <f t="shared" si="6"/>
        <v>-241.69660553611308</v>
      </c>
      <c r="AI34">
        <f t="shared" si="7"/>
        <v>-241.70657005676588</v>
      </c>
      <c r="AJ34">
        <f t="shared" si="8"/>
        <v>-1716.9395598844167</v>
      </c>
      <c r="AK34">
        <f t="shared" si="30"/>
        <v>-1149.563982343295</v>
      </c>
      <c r="AL34">
        <f t="shared" si="9"/>
        <v>-3108.2101122844779</v>
      </c>
      <c r="AN34">
        <f t="shared" si="10"/>
        <v>0</v>
      </c>
      <c r="AO34">
        <f t="shared" si="11"/>
        <v>0</v>
      </c>
      <c r="AP34">
        <f t="shared" si="12"/>
        <v>-7.5961240888885258E-4</v>
      </c>
      <c r="AQ34">
        <f t="shared" si="13"/>
        <v>-18.424944575749393</v>
      </c>
      <c r="AR34">
        <f t="shared" si="14"/>
        <v>-18.425704188158281</v>
      </c>
      <c r="AS34">
        <f t="shared" si="15"/>
        <v>-130.88523175827251</v>
      </c>
      <c r="AT34">
        <f t="shared" si="16"/>
        <v>-87.633223536473125</v>
      </c>
      <c r="AU34">
        <f t="shared" si="17"/>
        <v>-236.94415948290396</v>
      </c>
      <c r="AW34">
        <v>31</v>
      </c>
      <c r="AX34">
        <f>IF(Z34&gt;0, (R34*SUMPRODUCT(K34:$K$98, X34:$X$98)-K34*$AZ$3)/Z34, 0)</f>
        <v>-73788813.117186949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0.77900909500000004</v>
      </c>
      <c r="Q35" s="5">
        <f t="shared" si="29"/>
        <v>50</v>
      </c>
      <c r="R35">
        <f t="shared" ref="R35:R69" si="31">$C$6</f>
        <v>500000</v>
      </c>
      <c r="S35">
        <f t="shared" ref="S35:S69" si="32">AX35</f>
        <v>-312629190.29168004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-14705.403045019797</v>
      </c>
      <c r="AC35">
        <f t="shared" ref="AC35:AC69" si="33">S35*Z35</f>
        <v>-13145.577443551972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-2.1024232304231211E-3</v>
      </c>
      <c r="AH35">
        <f t="shared" ref="AH35:AH69" si="37">-X35*R35</f>
        <v>-77.624522158378895</v>
      </c>
      <c r="AI35">
        <f t="shared" ref="AI35:AI66" si="38">SUM(AE35:AH35)</f>
        <v>-77.62662458160932</v>
      </c>
      <c r="AJ35">
        <f t="shared" ref="AJ35:AJ69" si="39">AB35-AC35</f>
        <v>-1559.8256014678245</v>
      </c>
      <c r="AK35">
        <f t="shared" si="30"/>
        <v>-1029.3782131513858</v>
      </c>
      <c r="AL35">
        <f t="shared" ref="AL35:AL66" si="40">SUM(AI35:AK35)</f>
        <v>-2666.8304392008195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-1.4309938357204383E-4</v>
      </c>
      <c r="AQ35">
        <f t="shared" ref="AQ35:AQ69" si="44">AH35*$K35</f>
        <v>-5.2834372785649553</v>
      </c>
      <c r="AR35">
        <f t="shared" ref="AR35:AR69" si="45">AI35*$K35</f>
        <v>-5.2835803779485273</v>
      </c>
      <c r="AS35">
        <f t="shared" ref="AS35:AS69" si="46">AJ35*$K35</f>
        <v>-106.16800595616338</v>
      </c>
      <c r="AT35">
        <f t="shared" ref="AT35:AT69" si="47">AK35*$K35</f>
        <v>-70.063622601244674</v>
      </c>
      <c r="AU35">
        <f t="shared" ref="AU35:AU69" si="48">AL35*$K35</f>
        <v>-181.51520893535658</v>
      </c>
      <c r="AW35">
        <v>32</v>
      </c>
      <c r="AX35">
        <f>IF(Z35&gt;0, (R35*SUMPRODUCT(K35:$K$98, X35:$X$98)-K35*$AZ$3)/Z35, 0)</f>
        <v>-312629190.29168004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0.78135831499999997</v>
      </c>
      <c r="Q36" s="5">
        <f t="shared" si="29"/>
        <v>50</v>
      </c>
      <c r="R36">
        <f t="shared" si="31"/>
        <v>500000</v>
      </c>
      <c r="S36">
        <f t="shared" si="32"/>
        <v>-1338381961.5376611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-13145.577443551972</v>
      </c>
      <c r="AC36">
        <f t="shared" si="33"/>
        <v>-11741.708607577348</v>
      </c>
      <c r="AE36">
        <f t="shared" si="34"/>
        <v>0</v>
      </c>
      <c r="AF36">
        <f t="shared" si="35"/>
        <v>0</v>
      </c>
      <c r="AG36">
        <f t="shared" si="36"/>
        <v>-4.3865312537862329E-4</v>
      </c>
      <c r="AH36">
        <f t="shared" si="37"/>
        <v>-16.427458727402666</v>
      </c>
      <c r="AI36">
        <f t="shared" si="38"/>
        <v>-16.427897380528044</v>
      </c>
      <c r="AJ36">
        <f t="shared" si="39"/>
        <v>-1403.8688359746247</v>
      </c>
      <c r="AK36">
        <f t="shared" si="30"/>
        <v>-920.1904210486382</v>
      </c>
      <c r="AL36">
        <f t="shared" si="40"/>
        <v>-2340.487154403791</v>
      </c>
      <c r="AN36">
        <f t="shared" si="41"/>
        <v>0</v>
      </c>
      <c r="AO36">
        <f t="shared" si="42"/>
        <v>0</v>
      </c>
      <c r="AP36">
        <f t="shared" si="43"/>
        <v>-2.6657586170475483E-5</v>
      </c>
      <c r="AQ36">
        <f t="shared" si="44"/>
        <v>-0.99832047522670375</v>
      </c>
      <c r="AR36">
        <f t="shared" si="45"/>
        <v>-0.99834713281287424</v>
      </c>
      <c r="AS36">
        <f t="shared" si="46"/>
        <v>-85.315143793256624</v>
      </c>
      <c r="AT36">
        <f t="shared" si="47"/>
        <v>-55.921305521708256</v>
      </c>
      <c r="AU36">
        <f t="shared" si="48"/>
        <v>-142.23479644777774</v>
      </c>
      <c r="AW36">
        <v>33</v>
      </c>
      <c r="AX36">
        <f>IF(Z36&gt;0, (R36*SUMPRODUCT(K36:$K$98, X36:$X$98)-K36*$AZ$3)/Z36, 0)</f>
        <v>-1338381961.5376611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0.78389590600000003</v>
      </c>
      <c r="Q37" s="5">
        <f t="shared" ref="Q37:Q69" si="60">$C$8</f>
        <v>50</v>
      </c>
      <c r="R37">
        <f t="shared" si="31"/>
        <v>500000</v>
      </c>
      <c r="S37">
        <f t="shared" si="32"/>
        <v>-5798442330.0290241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-11741.708607577348</v>
      </c>
      <c r="AC37">
        <f t="shared" si="33"/>
        <v>-10484.535255505081</v>
      </c>
      <c r="AE37">
        <f t="shared" si="34"/>
        <v>0</v>
      </c>
      <c r="AF37">
        <f t="shared" si="35"/>
        <v>0</v>
      </c>
      <c r="AG37">
        <f t="shared" si="36"/>
        <v>-9.0408204986429529E-5</v>
      </c>
      <c r="AH37">
        <f t="shared" si="37"/>
        <v>-3.4385838913840754</v>
      </c>
      <c r="AI37">
        <f t="shared" si="38"/>
        <v>-3.4386742995890618</v>
      </c>
      <c r="AJ37">
        <f t="shared" si="39"/>
        <v>-1257.1733520722664</v>
      </c>
      <c r="AK37">
        <f t="shared" si="30"/>
        <v>-821.91960253041441</v>
      </c>
      <c r="AL37">
        <f t="shared" si="40"/>
        <v>-2082.5316289022699</v>
      </c>
      <c r="AN37">
        <f t="shared" si="41"/>
        <v>0</v>
      </c>
      <c r="AO37">
        <f t="shared" si="42"/>
        <v>0</v>
      </c>
      <c r="AP37">
        <f t="shared" si="43"/>
        <v>-4.9055693266899795E-6</v>
      </c>
      <c r="AQ37">
        <f t="shared" si="44"/>
        <v>-0.18657832734712457</v>
      </c>
      <c r="AR37">
        <f t="shared" si="45"/>
        <v>-0.18658323291645124</v>
      </c>
      <c r="AS37">
        <f t="shared" si="46"/>
        <v>-68.214505919937636</v>
      </c>
      <c r="AT37">
        <f t="shared" si="47"/>
        <v>-44.597540585875251</v>
      </c>
      <c r="AU37">
        <f t="shared" si="48"/>
        <v>-112.99862973872933</v>
      </c>
      <c r="AW37">
        <v>34</v>
      </c>
      <c r="AX37">
        <f>IF(Z37&gt;0, (R37*SUMPRODUCT(K37:$K$98, X37:$X$98)-K37*$AZ$3)/Z37, 0)</f>
        <v>-5798442330.0290241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0.78669207100000005</v>
      </c>
      <c r="Q38" s="5">
        <f t="shared" si="60"/>
        <v>50</v>
      </c>
      <c r="R38">
        <f t="shared" si="31"/>
        <v>500000</v>
      </c>
      <c r="S38">
        <f t="shared" si="32"/>
        <v>-25465166623.367321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-10484.535255505081</v>
      </c>
      <c r="AC38">
        <f t="shared" si="33"/>
        <v>-9361.3542690578834</v>
      </c>
      <c r="AE38">
        <f t="shared" si="34"/>
        <v>0</v>
      </c>
      <c r="AF38">
        <f t="shared" si="35"/>
        <v>0</v>
      </c>
      <c r="AG38">
        <f t="shared" si="36"/>
        <v>-1.8380704920398455E-5</v>
      </c>
      <c r="AH38">
        <f t="shared" si="37"/>
        <v>-0.71123418016166784</v>
      </c>
      <c r="AI38">
        <f t="shared" si="38"/>
        <v>-0.71125256086658828</v>
      </c>
      <c r="AJ38">
        <f t="shared" si="39"/>
        <v>-1123.1809864471979</v>
      </c>
      <c r="AK38">
        <f t="shared" si="30"/>
        <v>-733.91746788535579</v>
      </c>
      <c r="AL38">
        <f t="shared" si="40"/>
        <v>-1857.8097068934203</v>
      </c>
      <c r="AN38">
        <f t="shared" si="41"/>
        <v>0</v>
      </c>
      <c r="AO38">
        <f t="shared" si="42"/>
        <v>0</v>
      </c>
      <c r="AP38">
        <f t="shared" si="43"/>
        <v>-8.9048316104934263E-7</v>
      </c>
      <c r="AQ38">
        <f t="shared" si="44"/>
        <v>-3.4456897259355496E-2</v>
      </c>
      <c r="AR38">
        <f t="shared" si="45"/>
        <v>-3.4457787742516552E-2</v>
      </c>
      <c r="AS38">
        <f t="shared" si="46"/>
        <v>-54.414330656712274</v>
      </c>
      <c r="AT38">
        <f t="shared" si="47"/>
        <v>-35.555826045963947</v>
      </c>
      <c r="AU38">
        <f t="shared" si="48"/>
        <v>-90.004614490418732</v>
      </c>
      <c r="AW38">
        <v>35</v>
      </c>
      <c r="AX38">
        <f>IF(Z38&gt;0, (R38*SUMPRODUCT(K38:$K$98, X38:$X$98)-K38*$AZ$3)/Z38, 0)</f>
        <v>-25465166623.367321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0.78978433000000003</v>
      </c>
      <c r="Q39" s="5">
        <f t="shared" si="60"/>
        <v>50</v>
      </c>
      <c r="R39">
        <f t="shared" si="31"/>
        <v>500000</v>
      </c>
      <c r="S39">
        <f t="shared" si="32"/>
        <v>-113561727578.35289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-9361.3542690578834</v>
      </c>
      <c r="AC39">
        <f t="shared" si="33"/>
        <v>-8358.3819716921553</v>
      </c>
      <c r="AE39">
        <f t="shared" si="34"/>
        <v>0</v>
      </c>
      <c r="AF39">
        <f t="shared" si="35"/>
        <v>0</v>
      </c>
      <c r="AG39">
        <f t="shared" si="36"/>
        <v>-3.680105150709872E-6</v>
      </c>
      <c r="AH39">
        <f t="shared" si="37"/>
        <v>-0.14516792720484598</v>
      </c>
      <c r="AI39">
        <f t="shared" si="38"/>
        <v>-0.14517160730999668</v>
      </c>
      <c r="AJ39">
        <f t="shared" si="39"/>
        <v>-1002.9722973657281</v>
      </c>
      <c r="AK39">
        <f t="shared" si="30"/>
        <v>-655.2947988340519</v>
      </c>
      <c r="AL39">
        <f t="shared" si="40"/>
        <v>-1658.4122678070898</v>
      </c>
      <c r="AN39">
        <f t="shared" si="41"/>
        <v>0</v>
      </c>
      <c r="AO39">
        <f t="shared" si="42"/>
        <v>0</v>
      </c>
      <c r="AP39">
        <f t="shared" si="43"/>
        <v>-1.5918632385108212E-7</v>
      </c>
      <c r="AQ39">
        <f t="shared" si="44"/>
        <v>-6.2793718457646178E-3</v>
      </c>
      <c r="AR39">
        <f t="shared" si="45"/>
        <v>-6.2795310320884678E-3</v>
      </c>
      <c r="AS39">
        <f t="shared" si="46"/>
        <v>-43.384486693628084</v>
      </c>
      <c r="AT39">
        <f t="shared" si="47"/>
        <v>-28.345377589280432</v>
      </c>
      <c r="AU39">
        <f t="shared" si="48"/>
        <v>-71.7361438139406</v>
      </c>
      <c r="AW39">
        <v>36</v>
      </c>
      <c r="AX39">
        <f>IF(Z39&gt;0, (R39*SUMPRODUCT(K39:$K$98, X39:$X$98)-K39*$AZ$3)/Z39, 0)</f>
        <v>-113561727578.35289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0.79285550900000001</v>
      </c>
      <c r="Q40" s="5">
        <f t="shared" si="60"/>
        <v>50</v>
      </c>
      <c r="R40">
        <f t="shared" si="31"/>
        <v>500000</v>
      </c>
      <c r="S40">
        <f t="shared" si="32"/>
        <v>-514315532188.19366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-8358.3819716921553</v>
      </c>
      <c r="AC40">
        <f t="shared" si="33"/>
        <v>-7462.8465061863335</v>
      </c>
      <c r="AE40">
        <f t="shared" si="34"/>
        <v>0</v>
      </c>
      <c r="AF40">
        <f t="shared" si="35"/>
        <v>0</v>
      </c>
      <c r="AG40">
        <f t="shared" si="36"/>
        <v>-7.25512456763176E-7</v>
      </c>
      <c r="AH40">
        <f t="shared" si="37"/>
        <v>-2.9177916424395971E-2</v>
      </c>
      <c r="AI40">
        <f t="shared" si="38"/>
        <v>-2.9178641936852736E-2</v>
      </c>
      <c r="AJ40">
        <f t="shared" si="39"/>
        <v>-895.53546550582178</v>
      </c>
      <c r="AK40">
        <f t="shared" ref="AK40:AK69" si="61">G40*SUM(AB40:AB40, AE40:AF40)</f>
        <v>-585.08673801845089</v>
      </c>
      <c r="AL40">
        <f t="shared" si="40"/>
        <v>-1480.6513821662095</v>
      </c>
      <c r="AN40">
        <f t="shared" si="41"/>
        <v>0</v>
      </c>
      <c r="AO40">
        <f t="shared" si="42"/>
        <v>0</v>
      </c>
      <c r="AP40">
        <f t="shared" si="43"/>
        <v>-2.8020273919448874E-8</v>
      </c>
      <c r="AQ40">
        <f t="shared" si="44"/>
        <v>-1.1268906591320404E-3</v>
      </c>
      <c r="AR40">
        <f t="shared" si="45"/>
        <v>-1.1269186794059599E-3</v>
      </c>
      <c r="AS40">
        <f t="shared" si="46"/>
        <v>-34.586792844337431</v>
      </c>
      <c r="AT40">
        <f t="shared" si="47"/>
        <v>-22.596842429220054</v>
      </c>
      <c r="AU40">
        <f t="shared" si="48"/>
        <v>-57.184762192236889</v>
      </c>
      <c r="AW40">
        <v>37</v>
      </c>
      <c r="AX40">
        <f>IF(Z40&gt;0, (R40*SUMPRODUCT(K40:$K$98, X40:$X$98)-K40*$AZ$3)/Z40, 0)</f>
        <v>-514315532188.19366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0.79617230500000002</v>
      </c>
      <c r="Q41" s="5">
        <f t="shared" si="60"/>
        <v>50</v>
      </c>
      <c r="R41">
        <f t="shared" si="31"/>
        <v>500000</v>
      </c>
      <c r="S41">
        <f t="shared" si="32"/>
        <v>-2369167956924.7803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-7462.8465061863335</v>
      </c>
      <c r="AC41">
        <f t="shared" si="33"/>
        <v>-6663.2567894362182</v>
      </c>
      <c r="AE41">
        <f t="shared" si="34"/>
        <v>0</v>
      </c>
      <c r="AF41">
        <f t="shared" si="35"/>
        <v>0</v>
      </c>
      <c r="AG41">
        <f t="shared" si="36"/>
        <v>-1.4062440718819356E-7</v>
      </c>
      <c r="AH41">
        <f t="shared" si="37"/>
        <v>-5.7763292500735064E-3</v>
      </c>
      <c r="AI41">
        <f t="shared" si="38"/>
        <v>-5.7764698744806947E-3</v>
      </c>
      <c r="AJ41">
        <f t="shared" si="39"/>
        <v>-799.58971675011526</v>
      </c>
      <c r="AK41">
        <f t="shared" si="61"/>
        <v>-522.39925543304344</v>
      </c>
      <c r="AL41">
        <f t="shared" si="40"/>
        <v>-1321.9947486530332</v>
      </c>
      <c r="AN41">
        <f t="shared" si="41"/>
        <v>0</v>
      </c>
      <c r="AO41">
        <f t="shared" si="42"/>
        <v>0</v>
      </c>
      <c r="AP41">
        <f t="shared" si="43"/>
        <v>-4.84920098846017E-9</v>
      </c>
      <c r="AQ41">
        <f t="shared" si="44"/>
        <v>-1.9918719708195528E-4</v>
      </c>
      <c r="AR41">
        <f t="shared" si="45"/>
        <v>-1.9919204628294373E-4</v>
      </c>
      <c r="AS41">
        <f t="shared" si="46"/>
        <v>-27.572533974406539</v>
      </c>
      <c r="AT41">
        <f t="shared" si="47"/>
        <v>-18.014077616175388</v>
      </c>
      <c r="AU41">
        <f t="shared" si="48"/>
        <v>-45.586810782628213</v>
      </c>
      <c r="AW41">
        <v>38</v>
      </c>
      <c r="AX41">
        <f>IF(Z41&gt;0, (R41*SUMPRODUCT(K41:$K$98, X41:$X$98)-K41*$AZ$3)/Z41, 0)</f>
        <v>-2369167956924.7803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0.79964768799999997</v>
      </c>
      <c r="Q42" s="5">
        <f t="shared" si="60"/>
        <v>50</v>
      </c>
      <c r="R42">
        <f t="shared" si="31"/>
        <v>500000</v>
      </c>
      <c r="S42">
        <f t="shared" si="32"/>
        <v>-11112702401080.631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-6663.2567894362182</v>
      </c>
      <c r="AC42">
        <f t="shared" si="33"/>
        <v>-5949.3365925155804</v>
      </c>
      <c r="AE42">
        <f t="shared" si="34"/>
        <v>0</v>
      </c>
      <c r="AF42">
        <f t="shared" si="35"/>
        <v>0</v>
      </c>
      <c r="AG42">
        <f t="shared" si="36"/>
        <v>-2.676818103190206E-8</v>
      </c>
      <c r="AH42">
        <f t="shared" si="37"/>
        <v>-1.1244998208440955E-3</v>
      </c>
      <c r="AI42">
        <f t="shared" si="38"/>
        <v>-1.1245265890251275E-3</v>
      </c>
      <c r="AJ42">
        <f t="shared" si="39"/>
        <v>-713.92019692063786</v>
      </c>
      <c r="AK42">
        <f t="shared" si="61"/>
        <v>-466.42797526053533</v>
      </c>
      <c r="AL42">
        <f t="shared" si="40"/>
        <v>-1180.3492967077623</v>
      </c>
      <c r="AN42">
        <f t="shared" si="41"/>
        <v>0</v>
      </c>
      <c r="AO42">
        <f t="shared" si="42"/>
        <v>0</v>
      </c>
      <c r="AP42">
        <f t="shared" si="43"/>
        <v>-8.2415769598757005E-10</v>
      </c>
      <c r="AQ42">
        <f t="shared" si="44"/>
        <v>-3.4621896063120438E-5</v>
      </c>
      <c r="AR42">
        <f t="shared" si="45"/>
        <v>-3.4622720220816425E-5</v>
      </c>
      <c r="AS42">
        <f t="shared" si="46"/>
        <v>-21.980680118379215</v>
      </c>
      <c r="AT42">
        <f t="shared" si="47"/>
        <v>-14.360714498184757</v>
      </c>
      <c r="AU42">
        <f t="shared" si="48"/>
        <v>-36.341429239284196</v>
      </c>
      <c r="AW42">
        <v>39</v>
      </c>
      <c r="AX42">
        <f>IF(Z42&gt;0, (R42*SUMPRODUCT(K42:$K$98, X42:$X$98)-K42*$AZ$3)/Z42, 0)</f>
        <v>-11112702401080.631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0.80323853099999998</v>
      </c>
      <c r="Q43" s="5">
        <f t="shared" si="60"/>
        <v>50</v>
      </c>
      <c r="R43">
        <f t="shared" si="31"/>
        <v>500000</v>
      </c>
      <c r="S43">
        <f t="shared" si="32"/>
        <v>-53126888670872.977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-5949.3365925155804</v>
      </c>
      <c r="AC43">
        <f t="shared" si="33"/>
        <v>-5311.9077020411969</v>
      </c>
      <c r="AE43">
        <f t="shared" si="34"/>
        <v>0</v>
      </c>
      <c r="AF43">
        <f t="shared" si="35"/>
        <v>0</v>
      </c>
      <c r="AG43">
        <f t="shared" si="36"/>
        <v>-4.9992648119759654E-9</v>
      </c>
      <c r="AH43">
        <f t="shared" si="37"/>
        <v>-2.1501234409607075E-4</v>
      </c>
      <c r="AI43">
        <f t="shared" si="38"/>
        <v>-2.1501734336088271E-4</v>
      </c>
      <c r="AJ43">
        <f t="shared" si="39"/>
        <v>-637.42889047438348</v>
      </c>
      <c r="AK43">
        <f t="shared" si="61"/>
        <v>-416.45356147609067</v>
      </c>
      <c r="AL43">
        <f t="shared" si="40"/>
        <v>-1053.8826669678176</v>
      </c>
      <c r="AN43">
        <f t="shared" si="41"/>
        <v>0</v>
      </c>
      <c r="AO43">
        <f t="shared" si="42"/>
        <v>0</v>
      </c>
      <c r="AP43">
        <f t="shared" si="43"/>
        <v>-1.3742937677704823E-10</v>
      </c>
      <c r="AQ43">
        <f t="shared" si="44"/>
        <v>-5.9106715806910745E-6</v>
      </c>
      <c r="AR43">
        <f t="shared" si="45"/>
        <v>-5.9108090100678512E-6</v>
      </c>
      <c r="AS43">
        <f t="shared" si="46"/>
        <v>-17.522867551990164</v>
      </c>
      <c r="AT43">
        <f t="shared" si="47"/>
        <v>-11.448274008837689</v>
      </c>
      <c r="AU43">
        <f t="shared" si="48"/>
        <v>-28.971147471636865</v>
      </c>
      <c r="AW43">
        <v>40</v>
      </c>
      <c r="AX43">
        <f>IF(Z43&gt;0, (R43*SUMPRODUCT(K43:$K$98, X43:$X$98)-K43*$AZ$3)/Z43, 0)</f>
        <v>-53126888670872.977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0.80709142899999997</v>
      </c>
      <c r="Q44" s="5">
        <f t="shared" si="60"/>
        <v>50</v>
      </c>
      <c r="R44">
        <f t="shared" si="31"/>
        <v>500000</v>
      </c>
      <c r="S44">
        <f t="shared" si="32"/>
        <v>-259335698812486.03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-5311.9077020411969</v>
      </c>
      <c r="AC44">
        <f t="shared" si="33"/>
        <v>-4742.7747391159037</v>
      </c>
      <c r="AE44">
        <f t="shared" si="34"/>
        <v>0</v>
      </c>
      <c r="AF44">
        <f t="shared" si="35"/>
        <v>0</v>
      </c>
      <c r="AG44">
        <f t="shared" si="36"/>
        <v>-9.1440838280910771E-10</v>
      </c>
      <c r="AH44">
        <f t="shared" si="37"/>
        <v>-4.0348637810470977E-5</v>
      </c>
      <c r="AI44">
        <f t="shared" si="38"/>
        <v>-4.0349552218853784E-5</v>
      </c>
      <c r="AJ44">
        <f t="shared" si="39"/>
        <v>-569.13296292529321</v>
      </c>
      <c r="AK44">
        <f t="shared" si="61"/>
        <v>-371.83353914288381</v>
      </c>
      <c r="AL44">
        <f t="shared" si="40"/>
        <v>-940.96654241772922</v>
      </c>
      <c r="AN44">
        <f t="shared" si="41"/>
        <v>0</v>
      </c>
      <c r="AO44">
        <f t="shared" si="42"/>
        <v>0</v>
      </c>
      <c r="AP44">
        <f t="shared" si="43"/>
        <v>-2.2443759749741499E-11</v>
      </c>
      <c r="AQ44">
        <f t="shared" si="44"/>
        <v>-9.9033992937113613E-7</v>
      </c>
      <c r="AR44">
        <f t="shared" si="45"/>
        <v>-9.9036237313088572E-7</v>
      </c>
      <c r="AS44">
        <f t="shared" si="46"/>
        <v>-13.969123343240845</v>
      </c>
      <c r="AT44">
        <f t="shared" si="47"/>
        <v>-9.1264940001771215</v>
      </c>
      <c r="AU44">
        <f t="shared" si="48"/>
        <v>-23.09561833378034</v>
      </c>
      <c r="AW44">
        <v>41</v>
      </c>
      <c r="AX44">
        <f>IF(Z44&gt;0, (R44*SUMPRODUCT(K44:$K$98, X44:$X$98)-K44*$AZ$3)/Z44, 0)</f>
        <v>-259335698812486.03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0.81105379099999997</v>
      </c>
      <c r="Q45" s="5">
        <f t="shared" si="60"/>
        <v>50</v>
      </c>
      <c r="R45">
        <f t="shared" si="31"/>
        <v>500000</v>
      </c>
      <c r="S45">
        <f t="shared" si="32"/>
        <v>-1293962763579938.3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-4742.7747391159037</v>
      </c>
      <c r="AC45">
        <f t="shared" si="33"/>
        <v>-4234.6203036455609</v>
      </c>
      <c r="AE45">
        <f t="shared" si="34"/>
        <v>0</v>
      </c>
      <c r="AF45">
        <f t="shared" si="35"/>
        <v>0</v>
      </c>
      <c r="AG45">
        <f t="shared" si="36"/>
        <v>-1.6362991358151069E-10</v>
      </c>
      <c r="AH45">
        <f t="shared" si="37"/>
        <v>-7.4163438539950589E-6</v>
      </c>
      <c r="AI45">
        <f t="shared" si="38"/>
        <v>-7.4165074839086404E-6</v>
      </c>
      <c r="AJ45">
        <f t="shared" si="39"/>
        <v>-508.15443547034283</v>
      </c>
      <c r="AK45">
        <f t="shared" si="61"/>
        <v>-331.99423173811329</v>
      </c>
      <c r="AL45">
        <f t="shared" si="40"/>
        <v>-840.14867462496363</v>
      </c>
      <c r="AN45">
        <f t="shared" si="41"/>
        <v>0</v>
      </c>
      <c r="AO45">
        <f t="shared" si="42"/>
        <v>0</v>
      </c>
      <c r="AP45">
        <f t="shared" si="43"/>
        <v>-3.5859158240384213E-12</v>
      </c>
      <c r="AQ45">
        <f t="shared" si="44"/>
        <v>-1.625276466903665E-7</v>
      </c>
      <c r="AR45">
        <f t="shared" si="45"/>
        <v>-1.6253123260619055E-7</v>
      </c>
      <c r="AS45">
        <f t="shared" si="46"/>
        <v>-11.136099697936356</v>
      </c>
      <c r="AT45">
        <f t="shared" si="47"/>
        <v>-7.2755851483484477</v>
      </c>
      <c r="AU45">
        <f t="shared" si="48"/>
        <v>-18.411685008816036</v>
      </c>
      <c r="AW45">
        <v>42</v>
      </c>
      <c r="AX45">
        <f>IF(Z45&gt;0, (R45*SUMPRODUCT(K45:$K$98, X45:$X$98)-K45*$AZ$3)/Z45, 0)</f>
        <v>-1293962763579938.3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0.81525055400000002</v>
      </c>
      <c r="Q46" s="5">
        <f t="shared" si="60"/>
        <v>50</v>
      </c>
      <c r="R46">
        <f t="shared" si="31"/>
        <v>500000</v>
      </c>
      <c r="S46">
        <f t="shared" si="32"/>
        <v>-6611316502238557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-4234.6203036455609</v>
      </c>
      <c r="AC46">
        <f t="shared" si="33"/>
        <v>-3780.9109855396209</v>
      </c>
      <c r="AE46">
        <f t="shared" si="34"/>
        <v>0</v>
      </c>
      <c r="AF46">
        <f t="shared" si="35"/>
        <v>0</v>
      </c>
      <c r="AG46">
        <f t="shared" si="36"/>
        <v>-2.8594236747396862E-11</v>
      </c>
      <c r="AH46">
        <f t="shared" si="37"/>
        <v>-1.3339937769829872E-6</v>
      </c>
      <c r="AI46">
        <f t="shared" si="38"/>
        <v>-1.3340223712197345E-6</v>
      </c>
      <c r="AJ46">
        <f t="shared" si="39"/>
        <v>-453.70931810593993</v>
      </c>
      <c r="AK46">
        <f t="shared" si="61"/>
        <v>-296.42342125518928</v>
      </c>
      <c r="AL46">
        <f t="shared" si="40"/>
        <v>-750.1327406951516</v>
      </c>
      <c r="AN46">
        <f t="shared" si="41"/>
        <v>0</v>
      </c>
      <c r="AO46">
        <f t="shared" si="42"/>
        <v>0</v>
      </c>
      <c r="AP46">
        <f t="shared" si="43"/>
        <v>-5.5949714611906017E-13</v>
      </c>
      <c r="AQ46">
        <f t="shared" si="44"/>
        <v>-2.6101963054863296E-8</v>
      </c>
      <c r="AR46">
        <f t="shared" si="45"/>
        <v>-2.6102522552009415E-8</v>
      </c>
      <c r="AS46">
        <f t="shared" si="46"/>
        <v>-8.8776305131140774</v>
      </c>
      <c r="AT46">
        <f t="shared" si="47"/>
        <v>-5.8000519370472334</v>
      </c>
      <c r="AU46">
        <f t="shared" si="48"/>
        <v>-14.677682476263834</v>
      </c>
      <c r="AW46">
        <v>43</v>
      </c>
      <c r="AX46">
        <f>IF(Z46&gt;0, (R46*SUMPRODUCT(K46:$K$98, X46:$X$98)-K46*$AZ$3)/Z46, 0)</f>
        <v>-6611316502238557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0.81969331899999998</v>
      </c>
      <c r="Q47" s="5">
        <f t="shared" si="60"/>
        <v>50</v>
      </c>
      <c r="R47">
        <f t="shared" si="31"/>
        <v>500000</v>
      </c>
      <c r="S47">
        <f t="shared" si="32"/>
        <v>-3.466077271949678E+16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-3780.9109855396209</v>
      </c>
      <c r="AC47">
        <f t="shared" si="33"/>
        <v>-3375.8133799688781</v>
      </c>
      <c r="AE47">
        <f t="shared" si="34"/>
        <v>0</v>
      </c>
      <c r="AF47">
        <f t="shared" si="35"/>
        <v>0</v>
      </c>
      <c r="AG47">
        <f t="shared" si="36"/>
        <v>-4.8697895561773983E-12</v>
      </c>
      <c r="AH47">
        <f t="shared" si="37"/>
        <v>-2.3438504823745497E-7</v>
      </c>
      <c r="AI47">
        <f t="shared" si="38"/>
        <v>-2.3438991802701116E-7</v>
      </c>
      <c r="AJ47">
        <f t="shared" si="39"/>
        <v>-405.09760557074287</v>
      </c>
      <c r="AK47">
        <f t="shared" si="61"/>
        <v>-264.66376898777349</v>
      </c>
      <c r="AL47">
        <f t="shared" si="40"/>
        <v>-669.76137479290628</v>
      </c>
      <c r="AN47">
        <f t="shared" si="41"/>
        <v>0</v>
      </c>
      <c r="AO47">
        <f t="shared" si="42"/>
        <v>0</v>
      </c>
      <c r="AP47">
        <f t="shared" si="43"/>
        <v>-8.5076876771883239E-14</v>
      </c>
      <c r="AQ47">
        <f t="shared" si="44"/>
        <v>-4.0947863631550033E-9</v>
      </c>
      <c r="AR47">
        <f t="shared" si="45"/>
        <v>-4.0948714400317746E-9</v>
      </c>
      <c r="AS47">
        <f t="shared" si="46"/>
        <v>-7.0771926942938252</v>
      </c>
      <c r="AT47">
        <f t="shared" si="47"/>
        <v>-4.6237658938654</v>
      </c>
      <c r="AU47">
        <f t="shared" si="48"/>
        <v>-11.700958592254096</v>
      </c>
      <c r="AW47">
        <v>44</v>
      </c>
      <c r="AX47">
        <f>IF(Z47&gt;0, (R47*SUMPRODUCT(K47:$K$98, X47:$X$98)-K47*$AZ$3)/Z47, 0)</f>
        <v>-3.466077271949678E+16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0.82421808699999999</v>
      </c>
      <c r="Q48" s="5">
        <f t="shared" si="60"/>
        <v>50</v>
      </c>
      <c r="R48">
        <f t="shared" si="31"/>
        <v>500000</v>
      </c>
      <c r="S48">
        <f t="shared" si="32"/>
        <v>-1.8667367229371658E+17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-3375.8133799688781</v>
      </c>
      <c r="AC48">
        <f t="shared" si="33"/>
        <v>-3014.1190892615041</v>
      </c>
      <c r="AE48">
        <f t="shared" si="34"/>
        <v>0</v>
      </c>
      <c r="AF48">
        <f t="shared" si="35"/>
        <v>0</v>
      </c>
      <c r="AG48">
        <f t="shared" si="36"/>
        <v>-8.0732302853050981E-13</v>
      </c>
      <c r="AH48">
        <f t="shared" si="37"/>
        <v>-4.0137686320851141E-8</v>
      </c>
      <c r="AI48">
        <f t="shared" si="38"/>
        <v>-4.0138493643879672E-8</v>
      </c>
      <c r="AJ48">
        <f t="shared" si="39"/>
        <v>-361.69429070737397</v>
      </c>
      <c r="AK48">
        <f t="shared" si="61"/>
        <v>-236.30693659782148</v>
      </c>
      <c r="AL48">
        <f t="shared" si="40"/>
        <v>-598.00122734533397</v>
      </c>
      <c r="AN48">
        <f t="shared" si="41"/>
        <v>0</v>
      </c>
      <c r="AO48">
        <f t="shared" si="42"/>
        <v>0</v>
      </c>
      <c r="AP48">
        <f t="shared" si="43"/>
        <v>-1.2593042306525056E-14</v>
      </c>
      <c r="AQ48">
        <f t="shared" si="44"/>
        <v>-6.2608839840050294E-10</v>
      </c>
      <c r="AR48">
        <f t="shared" si="45"/>
        <v>-6.2610099144280948E-10</v>
      </c>
      <c r="AS48">
        <f t="shared" si="46"/>
        <v>-5.6418946864395059</v>
      </c>
      <c r="AT48">
        <f t="shared" si="47"/>
        <v>-3.6860378618435998</v>
      </c>
      <c r="AU48">
        <f t="shared" si="48"/>
        <v>-9.3279325489092066</v>
      </c>
      <c r="AW48">
        <v>45</v>
      </c>
      <c r="AX48">
        <f>IF(Z48&gt;0, (R48*SUMPRODUCT(K48:$K$98, X48:$X$98)-K48*$AZ$3)/Z48, 0)</f>
        <v>-1.8667367229371658E+17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0.82894669600000004</v>
      </c>
      <c r="Q49" s="5">
        <f t="shared" si="60"/>
        <v>50</v>
      </c>
      <c r="R49">
        <f t="shared" si="31"/>
        <v>500000</v>
      </c>
      <c r="S49">
        <f t="shared" si="32"/>
        <v>-1.0348929053380509E+18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-3014.1190892615041</v>
      </c>
      <c r="AC49">
        <f t="shared" si="33"/>
        <v>-2691.1777582697473</v>
      </c>
      <c r="AE49">
        <f t="shared" si="34"/>
        <v>0</v>
      </c>
      <c r="AF49">
        <f t="shared" si="35"/>
        <v>0</v>
      </c>
      <c r="AG49">
        <f t="shared" si="36"/>
        <v>-1.3002204114012484E-13</v>
      </c>
      <c r="AH49">
        <f t="shared" si="37"/>
        <v>-6.6922775710507991E-9</v>
      </c>
      <c r="AI49">
        <f t="shared" si="38"/>
        <v>-6.692407593091939E-9</v>
      </c>
      <c r="AJ49">
        <f t="shared" si="39"/>
        <v>-322.94133099175679</v>
      </c>
      <c r="AK49">
        <f t="shared" si="61"/>
        <v>-210.9883362483053</v>
      </c>
      <c r="AL49">
        <f t="shared" si="40"/>
        <v>-533.92966724675443</v>
      </c>
      <c r="AN49">
        <f t="shared" si="41"/>
        <v>0</v>
      </c>
      <c r="AO49">
        <f t="shared" si="42"/>
        <v>0</v>
      </c>
      <c r="AP49">
        <f t="shared" si="43"/>
        <v>-1.8108491704264645E-15</v>
      </c>
      <c r="AQ49">
        <f t="shared" si="44"/>
        <v>-9.3205007255197898E-11</v>
      </c>
      <c r="AR49">
        <f t="shared" si="45"/>
        <v>-9.3206818104368317E-11</v>
      </c>
      <c r="AS49">
        <f t="shared" si="46"/>
        <v>-4.4976839018594079</v>
      </c>
      <c r="AT49">
        <f t="shared" si="47"/>
        <v>-2.938486815886459</v>
      </c>
      <c r="AU49">
        <f t="shared" si="48"/>
        <v>-7.4361707178390724</v>
      </c>
      <c r="AW49">
        <v>46</v>
      </c>
      <c r="AX49">
        <f>IF(Z49&gt;0, (R49*SUMPRODUCT(K49:$K$98, X49:$X$98)-K49*$AZ$3)/Z49, 0)</f>
        <v>-1.0348929053380509E+18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0.83370721699999994</v>
      </c>
      <c r="Q50" s="5">
        <f t="shared" si="60"/>
        <v>50</v>
      </c>
      <c r="R50">
        <f t="shared" si="31"/>
        <v>500000</v>
      </c>
      <c r="S50">
        <f t="shared" si="32"/>
        <v>-5.9120549579265628E+18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-2691.1777582697473</v>
      </c>
      <c r="AC50">
        <f t="shared" si="33"/>
        <v>-2402.8372841694986</v>
      </c>
      <c r="AE50">
        <f t="shared" si="34"/>
        <v>0</v>
      </c>
      <c r="AF50">
        <f t="shared" si="35"/>
        <v>0</v>
      </c>
      <c r="AG50">
        <f t="shared" si="36"/>
        <v>-2.0321506661130617E-14</v>
      </c>
      <c r="AH50">
        <f t="shared" si="37"/>
        <v>-1.0840031406759297E-9</v>
      </c>
      <c r="AI50">
        <f t="shared" si="38"/>
        <v>-1.0840234621825908E-9</v>
      </c>
      <c r="AJ50">
        <f t="shared" si="39"/>
        <v>-288.34047410024868</v>
      </c>
      <c r="AK50">
        <f t="shared" si="61"/>
        <v>-188.38244307888232</v>
      </c>
      <c r="AL50">
        <f t="shared" si="40"/>
        <v>-476.72291718021501</v>
      </c>
      <c r="AN50">
        <f t="shared" si="41"/>
        <v>0</v>
      </c>
      <c r="AO50">
        <f t="shared" si="42"/>
        <v>0</v>
      </c>
      <c r="AP50">
        <f t="shared" si="43"/>
        <v>-2.5269880039213715E-16</v>
      </c>
      <c r="AQ50">
        <f t="shared" si="44"/>
        <v>-1.3479625198955411E-11</v>
      </c>
      <c r="AR50">
        <f t="shared" si="45"/>
        <v>-1.3479877897755803E-11</v>
      </c>
      <c r="AS50">
        <f t="shared" si="46"/>
        <v>-3.5855260697278966</v>
      </c>
      <c r="AT50">
        <f t="shared" si="47"/>
        <v>-2.3425436988895538</v>
      </c>
      <c r="AU50">
        <f t="shared" si="48"/>
        <v>-5.9280697686309303</v>
      </c>
      <c r="AW50">
        <v>47</v>
      </c>
      <c r="AX50">
        <f>IF(Z50&gt;0, (R50*SUMPRODUCT(K50:$K$98, X50:$X$98)-K50*$AZ$3)/Z50, 0)</f>
        <v>-5.9120549579265628E+18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0.83838979800000002</v>
      </c>
      <c r="Q51" s="5">
        <f t="shared" si="60"/>
        <v>50</v>
      </c>
      <c r="R51">
        <f t="shared" si="31"/>
        <v>500000</v>
      </c>
      <c r="S51">
        <f t="shared" si="32"/>
        <v>-3.4817053394261328E+19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-2402.8372841694986</v>
      </c>
      <c r="AC51">
        <f t="shared" si="33"/>
        <v>-2145.3904322942067</v>
      </c>
      <c r="AE51">
        <f t="shared" si="34"/>
        <v>0</v>
      </c>
      <c r="AF51">
        <f t="shared" si="35"/>
        <v>0</v>
      </c>
      <c r="AG51">
        <f t="shared" si="36"/>
        <v>-3.0809477298383582E-15</v>
      </c>
      <c r="AH51">
        <f t="shared" si="37"/>
        <v>-1.7037343864680952E-10</v>
      </c>
      <c r="AI51">
        <f t="shared" si="38"/>
        <v>-1.7037651959453937E-10</v>
      </c>
      <c r="AJ51">
        <f t="shared" si="39"/>
        <v>-257.44685187529194</v>
      </c>
      <c r="AK51">
        <f t="shared" si="61"/>
        <v>-168.19860989186492</v>
      </c>
      <c r="AL51">
        <f t="shared" si="40"/>
        <v>-425.64546176732722</v>
      </c>
      <c r="AN51">
        <f t="shared" si="41"/>
        <v>0</v>
      </c>
      <c r="AO51">
        <f t="shared" si="42"/>
        <v>0</v>
      </c>
      <c r="AP51">
        <f t="shared" si="43"/>
        <v>-3.4206889439829986E-17</v>
      </c>
      <c r="AQ51">
        <f t="shared" si="44"/>
        <v>-1.8916080019250548E-12</v>
      </c>
      <c r="AR51">
        <f t="shared" si="45"/>
        <v>-1.891642208814495E-12</v>
      </c>
      <c r="AS51">
        <f t="shared" si="46"/>
        <v>-2.858359430587428</v>
      </c>
      <c r="AT51">
        <f t="shared" si="47"/>
        <v>-1.8674614946505366</v>
      </c>
      <c r="AU51">
        <f t="shared" si="48"/>
        <v>-4.725820925239856</v>
      </c>
      <c r="AW51">
        <v>48</v>
      </c>
      <c r="AX51">
        <f>IF(Z51&gt;0, (R51*SUMPRODUCT(K51:$K$98, X51:$X$98)-K51*$AZ$3)/Z51, 0)</f>
        <v>-3.4817053394261328E+19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0.84318435700000005</v>
      </c>
      <c r="Q52" s="5">
        <f t="shared" si="60"/>
        <v>50</v>
      </c>
      <c r="R52">
        <f t="shared" si="31"/>
        <v>500000</v>
      </c>
      <c r="S52">
        <f t="shared" si="32"/>
        <v>-2.1173939085159196E+20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-2145.3904322942067</v>
      </c>
      <c r="AC52">
        <f t="shared" si="33"/>
        <v>-1915.5271716912575</v>
      </c>
      <c r="AE52">
        <f t="shared" si="34"/>
        <v>0</v>
      </c>
      <c r="AF52">
        <f t="shared" si="35"/>
        <v>0</v>
      </c>
      <c r="AG52">
        <f t="shared" si="36"/>
        <v>-4.523313220056087E-16</v>
      </c>
      <c r="AH52">
        <f t="shared" si="37"/>
        <v>-2.5978069305343658E-11</v>
      </c>
      <c r="AI52">
        <f t="shared" si="38"/>
        <v>-2.5978521636665663E-11</v>
      </c>
      <c r="AJ52">
        <f t="shared" si="39"/>
        <v>-229.86326060294914</v>
      </c>
      <c r="AK52">
        <f t="shared" si="61"/>
        <v>-150.17733026059449</v>
      </c>
      <c r="AL52">
        <f t="shared" si="40"/>
        <v>-380.04059086356961</v>
      </c>
      <c r="AN52">
        <f t="shared" si="41"/>
        <v>0</v>
      </c>
      <c r="AO52">
        <f t="shared" si="42"/>
        <v>0</v>
      </c>
      <c r="AP52">
        <f t="shared" si="43"/>
        <v>-4.4840236322665603E-18</v>
      </c>
      <c r="AQ52">
        <f t="shared" si="44"/>
        <v>-2.5752423283297445E-13</v>
      </c>
      <c r="AR52">
        <f t="shared" si="45"/>
        <v>-2.5752871685660668E-13</v>
      </c>
      <c r="AS52">
        <f t="shared" si="46"/>
        <v>-2.2786666379046165</v>
      </c>
      <c r="AT52">
        <f t="shared" si="47"/>
        <v>-1.4887288700976933</v>
      </c>
      <c r="AU52">
        <f t="shared" si="48"/>
        <v>-3.7673955080025676</v>
      </c>
      <c r="AW52">
        <v>49</v>
      </c>
      <c r="AX52">
        <f>IF(Z52&gt;0, (R52*SUMPRODUCT(K52:$K$98, X52:$X$98)-K52*$AZ$3)/Z52, 0)</f>
        <v>-2.1173939085159196E+20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0.84806285100000001</v>
      </c>
      <c r="Q53" s="5">
        <f t="shared" si="60"/>
        <v>50</v>
      </c>
      <c r="R53">
        <f t="shared" si="31"/>
        <v>500000</v>
      </c>
      <c r="S53">
        <f t="shared" si="32"/>
        <v>-1.3319488863769141E+21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-1915.5271716912575</v>
      </c>
      <c r="AC53">
        <f t="shared" si="33"/>
        <v>-1710.2921175814795</v>
      </c>
      <c r="AE53">
        <f t="shared" si="34"/>
        <v>0</v>
      </c>
      <c r="AF53">
        <f t="shared" si="35"/>
        <v>0</v>
      </c>
      <c r="AG53">
        <f t="shared" si="36"/>
        <v>-6.4202618248877093E-17</v>
      </c>
      <c r="AH53">
        <f t="shared" si="37"/>
        <v>-3.8360539053667549E-12</v>
      </c>
      <c r="AI53">
        <f t="shared" si="38"/>
        <v>-3.8361181079850036E-12</v>
      </c>
      <c r="AJ53">
        <f t="shared" si="39"/>
        <v>-205.23505410977805</v>
      </c>
      <c r="AK53">
        <f t="shared" si="61"/>
        <v>-134.08690201838803</v>
      </c>
      <c r="AL53">
        <f t="shared" si="40"/>
        <v>-339.32195612816992</v>
      </c>
      <c r="AN53">
        <f t="shared" si="41"/>
        <v>0</v>
      </c>
      <c r="AO53">
        <f t="shared" si="42"/>
        <v>0</v>
      </c>
      <c r="AP53">
        <f t="shared" si="43"/>
        <v>-5.6825850929691088E-19</v>
      </c>
      <c r="AQ53">
        <f t="shared" si="44"/>
        <v>-3.3952980942244227E-14</v>
      </c>
      <c r="AR53">
        <f t="shared" si="45"/>
        <v>-3.3953549200753521E-14</v>
      </c>
      <c r="AS53">
        <f t="shared" si="46"/>
        <v>-1.8165390927173459</v>
      </c>
      <c r="AT53">
        <f t="shared" si="47"/>
        <v>-1.1868055405753302</v>
      </c>
      <c r="AU53">
        <f t="shared" si="48"/>
        <v>-3.0033446332927101</v>
      </c>
      <c r="AW53">
        <v>50</v>
      </c>
      <c r="AX53">
        <f>IF(Z53&gt;0, (R53*SUMPRODUCT(K53:$K$98, X53:$X$98)-K53*$AZ$3)/Z53, 0)</f>
        <v>-1.3319488863769141E+21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0.85299375700000002</v>
      </c>
      <c r="Q54" s="5">
        <f t="shared" si="60"/>
        <v>50</v>
      </c>
      <c r="R54">
        <f t="shared" si="31"/>
        <v>500000</v>
      </c>
      <c r="S54">
        <f t="shared" si="32"/>
        <v>-8.6801889540336171E+21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-1710.2921175814795</v>
      </c>
      <c r="AC54">
        <f t="shared" si="33"/>
        <v>-1527.0465335548927</v>
      </c>
      <c r="AE54">
        <f t="shared" si="34"/>
        <v>0</v>
      </c>
      <c r="AF54">
        <f t="shared" si="35"/>
        <v>0</v>
      </c>
      <c r="AG54">
        <f t="shared" si="36"/>
        <v>-8.7961595170418838E-18</v>
      </c>
      <c r="AH54">
        <f t="shared" si="37"/>
        <v>-5.4764432549346438E-13</v>
      </c>
      <c r="AI54">
        <f t="shared" si="38"/>
        <v>-5.4765312165298145E-13</v>
      </c>
      <c r="AJ54">
        <f t="shared" si="39"/>
        <v>-183.24558402658681</v>
      </c>
      <c r="AK54">
        <f t="shared" si="61"/>
        <v>-119.72044823070358</v>
      </c>
      <c r="AL54">
        <f t="shared" si="40"/>
        <v>-302.96603225729092</v>
      </c>
      <c r="AN54">
        <f t="shared" si="41"/>
        <v>0</v>
      </c>
      <c r="AO54">
        <f t="shared" si="42"/>
        <v>0</v>
      </c>
      <c r="AP54">
        <f t="shared" si="43"/>
        <v>-6.9513360188884174E-20</v>
      </c>
      <c r="AQ54">
        <f t="shared" si="44"/>
        <v>-4.3278657213606382E-15</v>
      </c>
      <c r="AR54">
        <f t="shared" si="45"/>
        <v>-4.3279352347208276E-15</v>
      </c>
      <c r="AS54">
        <f t="shared" si="46"/>
        <v>-1.448133843046348</v>
      </c>
      <c r="AT54">
        <f t="shared" si="47"/>
        <v>-0.94611411079028218</v>
      </c>
      <c r="AU54">
        <f t="shared" si="48"/>
        <v>-2.3942479538366341</v>
      </c>
      <c r="AW54">
        <v>51</v>
      </c>
      <c r="AX54">
        <f>IF(Z54&gt;0, (R54*SUMPRODUCT(K54:$K$98, X54:$X$98)-K54*$AZ$3)/Z54, 0)</f>
        <v>-8.6801889540336171E+21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0.85794593600000002</v>
      </c>
      <c r="Q55" s="5">
        <f t="shared" si="60"/>
        <v>50</v>
      </c>
      <c r="R55">
        <f t="shared" si="31"/>
        <v>500000</v>
      </c>
      <c r="S55">
        <f t="shared" si="32"/>
        <v>-5.8689361570565437E+22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-1527.0465335548927</v>
      </c>
      <c r="AC55">
        <f t="shared" si="33"/>
        <v>-1363.4344049597255</v>
      </c>
      <c r="AE55">
        <f t="shared" si="34"/>
        <v>0</v>
      </c>
      <c r="AF55">
        <f t="shared" si="35"/>
        <v>0</v>
      </c>
      <c r="AG55">
        <f t="shared" si="36"/>
        <v>-1.1615686118176576E-18</v>
      </c>
      <c r="AH55">
        <f t="shared" si="37"/>
        <v>-7.5466293100538073E-14</v>
      </c>
      <c r="AI55">
        <f t="shared" si="38"/>
        <v>-7.5467454669149897E-14</v>
      </c>
      <c r="AJ55">
        <f t="shared" si="39"/>
        <v>-163.61212859516718</v>
      </c>
      <c r="AK55">
        <f t="shared" si="61"/>
        <v>-106.8932573488425</v>
      </c>
      <c r="AL55">
        <f t="shared" si="40"/>
        <v>-270.50538594400973</v>
      </c>
      <c r="AN55">
        <f t="shared" si="41"/>
        <v>0</v>
      </c>
      <c r="AO55">
        <f t="shared" si="42"/>
        <v>0</v>
      </c>
      <c r="AP55">
        <f t="shared" si="43"/>
        <v>-8.1960015314624639E-21</v>
      </c>
      <c r="AQ55">
        <f t="shared" si="44"/>
        <v>-5.3248843635497657E-16</v>
      </c>
      <c r="AR55">
        <f t="shared" si="45"/>
        <v>-5.3249663235650806E-16</v>
      </c>
      <c r="AS55">
        <f t="shared" si="46"/>
        <v>-1.1544434335509814</v>
      </c>
      <c r="AT55">
        <f t="shared" si="47"/>
        <v>-0.75423637658664078</v>
      </c>
      <c r="AU55">
        <f t="shared" si="48"/>
        <v>-1.9086798101376226</v>
      </c>
      <c r="AW55">
        <v>52</v>
      </c>
      <c r="AX55">
        <f>IF(Z55&gt;0, (R55*SUMPRODUCT(K55:$K$98, X55:$X$98)-K55*$AZ$3)/Z55, 0)</f>
        <v>-5.8689361570565437E+22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0.86292441799999997</v>
      </c>
      <c r="Q56" s="5">
        <f t="shared" si="60"/>
        <v>50</v>
      </c>
      <c r="R56">
        <f t="shared" si="31"/>
        <v>500000</v>
      </c>
      <c r="S56">
        <f t="shared" si="32"/>
        <v>-4.1236258660617284E+23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-1363.4344049597255</v>
      </c>
      <c r="AC56">
        <f t="shared" si="33"/>
        <v>-1217.3521472854691</v>
      </c>
      <c r="AE56">
        <f t="shared" si="34"/>
        <v>0</v>
      </c>
      <c r="AF56">
        <f t="shared" si="35"/>
        <v>0</v>
      </c>
      <c r="AG56">
        <f t="shared" si="36"/>
        <v>-1.4760700737966099E-19</v>
      </c>
      <c r="AH56">
        <f t="shared" si="37"/>
        <v>-1.00234591831982E-14</v>
      </c>
      <c r="AI56">
        <f t="shared" si="38"/>
        <v>-1.0023606790205579E-14</v>
      </c>
      <c r="AJ56">
        <f t="shared" si="39"/>
        <v>-146.08225767425643</v>
      </c>
      <c r="AK56">
        <f t="shared" si="61"/>
        <v>-95.440408347180792</v>
      </c>
      <c r="AL56">
        <f t="shared" si="40"/>
        <v>-241.5226660214372</v>
      </c>
      <c r="AN56">
        <f t="shared" si="41"/>
        <v>0</v>
      </c>
      <c r="AO56">
        <f t="shared" si="42"/>
        <v>0</v>
      </c>
      <c r="AP56">
        <f t="shared" si="43"/>
        <v>-9.2992112918168237E-22</v>
      </c>
      <c r="AQ56">
        <f t="shared" si="44"/>
        <v>-6.3147587959503161E-17</v>
      </c>
      <c r="AR56">
        <f t="shared" si="45"/>
        <v>-6.3148517880632335E-17</v>
      </c>
      <c r="AS56">
        <f t="shared" si="46"/>
        <v>-0.92031523720582065</v>
      </c>
      <c r="AT56">
        <f t="shared" si="47"/>
        <v>-0.60127262164113571</v>
      </c>
      <c r="AU56">
        <f t="shared" si="48"/>
        <v>-1.5215878588469562</v>
      </c>
      <c r="AW56">
        <v>53</v>
      </c>
      <c r="AX56">
        <f>IF(Z56&gt;0, (R56*SUMPRODUCT(K56:$K$98, X56:$X$98)-K56*$AZ$3)/Z56, 0)</f>
        <v>-4.1236258660617284E+23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0.86793829099999997</v>
      </c>
      <c r="Q57" s="5">
        <f t="shared" si="60"/>
        <v>50</v>
      </c>
      <c r="R57">
        <f t="shared" si="31"/>
        <v>500000</v>
      </c>
      <c r="S57">
        <f t="shared" si="32"/>
        <v>-3.0163503683073E+24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-1217.3521472854691</v>
      </c>
      <c r="AC57">
        <f t="shared" si="33"/>
        <v>-1086.9215600763116</v>
      </c>
      <c r="AE57">
        <f t="shared" si="34"/>
        <v>0</v>
      </c>
      <c r="AF57">
        <f t="shared" si="35"/>
        <v>0</v>
      </c>
      <c r="AG57">
        <f t="shared" si="36"/>
        <v>-1.8017163581137039E-20</v>
      </c>
      <c r="AH57">
        <f t="shared" si="37"/>
        <v>-1.2811377372472736E-15</v>
      </c>
      <c r="AI57">
        <f t="shared" si="38"/>
        <v>-1.2811557544108547E-15</v>
      </c>
      <c r="AJ57">
        <f t="shared" si="39"/>
        <v>-130.43058720915747</v>
      </c>
      <c r="AK57">
        <f t="shared" si="61"/>
        <v>-85.214650309982844</v>
      </c>
      <c r="AL57">
        <f t="shared" si="40"/>
        <v>-215.64523751914032</v>
      </c>
      <c r="AN57">
        <f t="shared" si="41"/>
        <v>0</v>
      </c>
      <c r="AO57">
        <f t="shared" si="42"/>
        <v>0</v>
      </c>
      <c r="AP57">
        <f t="shared" si="43"/>
        <v>-1.0134621630636246E-22</v>
      </c>
      <c r="AQ57">
        <f t="shared" si="44"/>
        <v>-7.2063763895244602E-18</v>
      </c>
      <c r="AR57">
        <f t="shared" si="45"/>
        <v>-7.2064777357407666E-18</v>
      </c>
      <c r="AS57">
        <f t="shared" si="46"/>
        <v>-0.7336696725173949</v>
      </c>
      <c r="AT57">
        <f t="shared" si="47"/>
        <v>-0.4793308527113645</v>
      </c>
      <c r="AU57">
        <f t="shared" si="48"/>
        <v>-1.2130005252287595</v>
      </c>
      <c r="AW57">
        <v>54</v>
      </c>
      <c r="AX57">
        <f>IF(Z57&gt;0, (R57*SUMPRODUCT(K57:$K$98, X57:$X$98)-K57*$AZ$3)/Z57, 0)</f>
        <v>-3.0163503683073E+24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0.872959127</v>
      </c>
      <c r="Q58" s="5">
        <f t="shared" si="60"/>
        <v>50</v>
      </c>
      <c r="R58">
        <f t="shared" si="31"/>
        <v>500000</v>
      </c>
      <c r="S58">
        <f t="shared" si="32"/>
        <v>-2.3010508232478298E+25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-1086.9215600763116</v>
      </c>
      <c r="AC58">
        <f t="shared" si="33"/>
        <v>-970.46567863956386</v>
      </c>
      <c r="AE58">
        <f t="shared" si="34"/>
        <v>0</v>
      </c>
      <c r="AF58">
        <f t="shared" si="35"/>
        <v>0</v>
      </c>
      <c r="AG58">
        <f t="shared" si="36"/>
        <v>-2.1087445545200847E-21</v>
      </c>
      <c r="AH58">
        <f t="shared" si="37"/>
        <v>-1.5728247390805584E-16</v>
      </c>
      <c r="AI58">
        <f t="shared" si="38"/>
        <v>-1.5728458265261035E-16</v>
      </c>
      <c r="AJ58">
        <f t="shared" si="39"/>
        <v>-116.45588143674775</v>
      </c>
      <c r="AK58">
        <f t="shared" si="61"/>
        <v>-76.084509205341817</v>
      </c>
      <c r="AL58">
        <f t="shared" si="40"/>
        <v>-192.54039064208956</v>
      </c>
      <c r="AN58">
        <f t="shared" si="41"/>
        <v>0</v>
      </c>
      <c r="AO58">
        <f t="shared" si="42"/>
        <v>0</v>
      </c>
      <c r="AP58">
        <f t="shared" si="43"/>
        <v>-1.0590758599770977E-23</v>
      </c>
      <c r="AQ58">
        <f t="shared" si="44"/>
        <v>-7.8992057599602988E-19</v>
      </c>
      <c r="AR58">
        <f t="shared" si="45"/>
        <v>-7.8993116675462953E-19</v>
      </c>
      <c r="AS58">
        <f t="shared" si="46"/>
        <v>-0.58487697107572933</v>
      </c>
      <c r="AT58">
        <f t="shared" si="47"/>
        <v>-0.38211962110280967</v>
      </c>
      <c r="AU58">
        <f t="shared" si="48"/>
        <v>-0.96699659217853906</v>
      </c>
      <c r="AW58">
        <v>55</v>
      </c>
      <c r="AX58">
        <f>IF(Z58&gt;0, (R58*SUMPRODUCT(K58:$K$98, X58:$X$98)-K58*$AZ$3)/Z58, 0)</f>
        <v>-2.3010508232478298E+25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0.877957722</v>
      </c>
      <c r="Q59" s="5">
        <f t="shared" si="60"/>
        <v>50</v>
      </c>
      <c r="R59">
        <f t="shared" si="31"/>
        <v>500000</v>
      </c>
      <c r="S59">
        <f t="shared" si="32"/>
        <v>-1.8336914424518689E+26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-970.46567863956386</v>
      </c>
      <c r="AC59">
        <f t="shared" si="33"/>
        <v>-866.48721307103915</v>
      </c>
      <c r="AE59">
        <f t="shared" si="34"/>
        <v>0</v>
      </c>
      <c r="AF59">
        <f t="shared" si="35"/>
        <v>0</v>
      </c>
      <c r="AG59">
        <f t="shared" si="36"/>
        <v>-2.3626854360852557E-22</v>
      </c>
      <c r="AH59">
        <f t="shared" si="37"/>
        <v>-1.8513885653663582E-17</v>
      </c>
      <c r="AI59">
        <f t="shared" si="38"/>
        <v>-1.8514121922207191E-17</v>
      </c>
      <c r="AJ59">
        <f t="shared" si="39"/>
        <v>-103.97846556852471</v>
      </c>
      <c r="AK59">
        <f t="shared" si="61"/>
        <v>-67.932597504769475</v>
      </c>
      <c r="AL59">
        <f t="shared" si="40"/>
        <v>-171.9110630732942</v>
      </c>
      <c r="AN59">
        <f t="shared" si="41"/>
        <v>0</v>
      </c>
      <c r="AO59">
        <f t="shared" si="42"/>
        <v>0</v>
      </c>
      <c r="AP59">
        <f t="shared" si="43"/>
        <v>-1.0594756422021704E-24</v>
      </c>
      <c r="AQ59">
        <f t="shared" si="44"/>
        <v>-8.3019984772382451E-20</v>
      </c>
      <c r="AR59">
        <f t="shared" si="45"/>
        <v>-8.3021044248024662E-20</v>
      </c>
      <c r="AS59">
        <f t="shared" si="46"/>
        <v>-0.46626034046215642</v>
      </c>
      <c r="AT59">
        <f t="shared" si="47"/>
        <v>-0.30462342243527551</v>
      </c>
      <c r="AU59">
        <f t="shared" si="48"/>
        <v>-0.77088376289743199</v>
      </c>
      <c r="AW59">
        <v>56</v>
      </c>
      <c r="AX59">
        <f>IF(Z59&gt;0, (R59*SUMPRODUCT(K59:$K$98, X59:$X$98)-K59*$AZ$3)/Z59, 0)</f>
        <v>-1.8336914424518689E+26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0.88376105100000002</v>
      </c>
      <c r="Q60" s="5">
        <f t="shared" si="60"/>
        <v>50</v>
      </c>
      <c r="R60">
        <f t="shared" si="31"/>
        <v>500000</v>
      </c>
      <c r="S60">
        <f t="shared" si="32"/>
        <v>-1.5410774650916108E+27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-866.48721307103915</v>
      </c>
      <c r="AC60">
        <f t="shared" si="33"/>
        <v>-773.64929738485637</v>
      </c>
      <c r="AE60">
        <f t="shared" si="34"/>
        <v>0</v>
      </c>
      <c r="AF60">
        <f t="shared" si="35"/>
        <v>0</v>
      </c>
      <c r="AG60">
        <f t="shared" si="36"/>
        <v>-2.5100921754730416E-23</v>
      </c>
      <c r="AH60">
        <f t="shared" si="37"/>
        <v>-2.0880493641770991E-18</v>
      </c>
      <c r="AI60">
        <f t="shared" si="38"/>
        <v>-2.088074465098854E-18</v>
      </c>
      <c r="AJ60">
        <f t="shared" si="39"/>
        <v>-92.837915686182782</v>
      </c>
      <c r="AK60">
        <f t="shared" si="61"/>
        <v>-60.654104914972748</v>
      </c>
      <c r="AL60">
        <f t="shared" si="40"/>
        <v>-153.49202060115553</v>
      </c>
      <c r="AN60">
        <f t="shared" si="41"/>
        <v>0</v>
      </c>
      <c r="AO60">
        <f t="shared" si="42"/>
        <v>0</v>
      </c>
      <c r="AP60">
        <f t="shared" si="43"/>
        <v>-1.0049783814165945E-25</v>
      </c>
      <c r="AQ60">
        <f t="shared" si="44"/>
        <v>-8.360029527334734E-21</v>
      </c>
      <c r="AR60">
        <f t="shared" si="45"/>
        <v>-8.3601300251728758E-21</v>
      </c>
      <c r="AS60">
        <f t="shared" si="46"/>
        <v>-0.3716998887612854</v>
      </c>
      <c r="AT60">
        <f t="shared" si="47"/>
        <v>-0.24284392732403978</v>
      </c>
      <c r="AU60">
        <f t="shared" si="48"/>
        <v>-0.61454381608532516</v>
      </c>
      <c r="AW60">
        <v>57</v>
      </c>
      <c r="AX60">
        <f>IF(Z60&gt;0, (R60*SUMPRODUCT(K60:$K$98, X60:$X$98)-K60*$AZ$3)/Z60, 0)</f>
        <v>-1.5410774650916108E+27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0.88953285599999998</v>
      </c>
      <c r="Q61" s="5">
        <f t="shared" si="60"/>
        <v>50</v>
      </c>
      <c r="R61">
        <f t="shared" si="31"/>
        <v>500000</v>
      </c>
      <c r="S61">
        <f t="shared" si="32"/>
        <v>-1.3695641854845826E+28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-773.64929738485637</v>
      </c>
      <c r="AC61">
        <f t="shared" si="33"/>
        <v>-690.75830123647881</v>
      </c>
      <c r="AE61">
        <f t="shared" si="34"/>
        <v>0</v>
      </c>
      <c r="AF61">
        <f t="shared" si="35"/>
        <v>0</v>
      </c>
      <c r="AG61">
        <f t="shared" si="36"/>
        <v>-2.5218179204652358E-24</v>
      </c>
      <c r="AH61">
        <f t="shared" si="37"/>
        <v>-2.2328094616717876E-19</v>
      </c>
      <c r="AI61">
        <f t="shared" si="38"/>
        <v>-2.2328346798509923E-19</v>
      </c>
      <c r="AJ61">
        <f t="shared" si="39"/>
        <v>-82.890996148377553</v>
      </c>
      <c r="AK61">
        <f t="shared" si="61"/>
        <v>-54.155450816939954</v>
      </c>
      <c r="AL61">
        <f t="shared" si="40"/>
        <v>-137.0464469653175</v>
      </c>
      <c r="AN61">
        <f t="shared" si="41"/>
        <v>0</v>
      </c>
      <c r="AO61">
        <f t="shared" si="42"/>
        <v>0</v>
      </c>
      <c r="AP61">
        <f t="shared" si="43"/>
        <v>-9.0149381930953592E-27</v>
      </c>
      <c r="AQ61">
        <f t="shared" si="44"/>
        <v>-7.9817972307121478E-22</v>
      </c>
      <c r="AR61">
        <f t="shared" si="45"/>
        <v>-7.9818873800940785E-22</v>
      </c>
      <c r="AS61">
        <f t="shared" si="46"/>
        <v>-0.29631687560689229</v>
      </c>
      <c r="AT61">
        <f t="shared" si="47"/>
        <v>-0.19359369206316945</v>
      </c>
      <c r="AU61">
        <f t="shared" si="48"/>
        <v>-0.48991056767006175</v>
      </c>
      <c r="AW61">
        <v>58</v>
      </c>
      <c r="AX61">
        <f>IF(Z61&gt;0, (R61*SUMPRODUCT(K61:$K$98, X61:$X$98)-K61*$AZ$3)/Z61, 0)</f>
        <v>-1.3695641854845826E+28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0.89526598199999996</v>
      </c>
      <c r="Q62" s="5">
        <f t="shared" si="60"/>
        <v>50</v>
      </c>
      <c r="R62">
        <f t="shared" si="31"/>
        <v>500000</v>
      </c>
      <c r="S62">
        <f t="shared" si="32"/>
        <v>-1.2907983757336614E+29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-690.75830123647881</v>
      </c>
      <c r="AC62">
        <f t="shared" si="33"/>
        <v>-616.74848324685604</v>
      </c>
      <c r="AE62">
        <f t="shared" si="34"/>
        <v>0</v>
      </c>
      <c r="AF62">
        <f t="shared" si="35"/>
        <v>0</v>
      </c>
      <c r="AG62">
        <f t="shared" si="36"/>
        <v>-2.3890194427007618E-25</v>
      </c>
      <c r="AH62">
        <f t="shared" si="37"/>
        <v>-2.2576977969905071E-20</v>
      </c>
      <c r="AI62">
        <f t="shared" si="38"/>
        <v>-2.2577216871849341E-20</v>
      </c>
      <c r="AJ62">
        <f t="shared" si="39"/>
        <v>-74.009817989622775</v>
      </c>
      <c r="AK62">
        <f t="shared" si="61"/>
        <v>-48.353081086553523</v>
      </c>
      <c r="AL62">
        <f t="shared" si="40"/>
        <v>-122.36289907617629</v>
      </c>
      <c r="AN62">
        <f t="shared" si="41"/>
        <v>0</v>
      </c>
      <c r="AO62">
        <f t="shared" si="42"/>
        <v>0</v>
      </c>
      <c r="AP62">
        <f t="shared" si="43"/>
        <v>-7.6251903308355623E-28</v>
      </c>
      <c r="AQ62">
        <f t="shared" si="44"/>
        <v>-7.2060424054560899E-23</v>
      </c>
      <c r="AR62">
        <f t="shared" si="45"/>
        <v>-7.2061186573593983E-23</v>
      </c>
      <c r="AS62">
        <f t="shared" si="46"/>
        <v>-0.23622199904886168</v>
      </c>
      <c r="AT62">
        <f t="shared" si="47"/>
        <v>-0.15433170604525623</v>
      </c>
      <c r="AU62">
        <f t="shared" si="48"/>
        <v>-0.39055370509411791</v>
      </c>
      <c r="AW62">
        <v>59</v>
      </c>
      <c r="AX62">
        <f>IF(Z62&gt;0, (R62*SUMPRODUCT(K62:$K$98, X62:$X$98)-K62*$AZ$3)/Z62, 0)</f>
        <v>-1.2907983757336614E+29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0.900953271</v>
      </c>
      <c r="Q63" s="5">
        <f t="shared" si="60"/>
        <v>50</v>
      </c>
      <c r="R63">
        <f t="shared" si="31"/>
        <v>500000</v>
      </c>
      <c r="S63">
        <f t="shared" si="32"/>
        <v>-1.2942626446864749E+30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-616.74848324685604</v>
      </c>
      <c r="AC63">
        <f t="shared" si="33"/>
        <v>-550.66828861326428</v>
      </c>
      <c r="AE63">
        <f t="shared" si="34"/>
        <v>0</v>
      </c>
      <c r="AF63">
        <f t="shared" si="35"/>
        <v>0</v>
      </c>
      <c r="AG63">
        <f t="shared" si="36"/>
        <v>-2.1273436688990564E-26</v>
      </c>
      <c r="AH63">
        <f t="shared" si="37"/>
        <v>-2.1523948813838487E-21</v>
      </c>
      <c r="AI63">
        <f t="shared" si="38"/>
        <v>-2.1524161548205377E-21</v>
      </c>
      <c r="AJ63">
        <f t="shared" si="39"/>
        <v>-66.080194633591759</v>
      </c>
      <c r="AK63">
        <f t="shared" si="61"/>
        <v>-43.172393827279926</v>
      </c>
      <c r="AL63">
        <f t="shared" si="40"/>
        <v>-109.25258846087169</v>
      </c>
      <c r="AN63">
        <f t="shared" si="41"/>
        <v>0</v>
      </c>
      <c r="AO63">
        <f t="shared" si="42"/>
        <v>0</v>
      </c>
      <c r="AP63">
        <f t="shared" si="43"/>
        <v>-6.0624844371726275E-29</v>
      </c>
      <c r="AQ63">
        <f t="shared" si="44"/>
        <v>-6.1338751522891718E-24</v>
      </c>
      <c r="AR63">
        <f t="shared" si="45"/>
        <v>-6.1339357771335434E-24</v>
      </c>
      <c r="AS63">
        <f t="shared" si="46"/>
        <v>-0.18831473138461549</v>
      </c>
      <c r="AT63">
        <f t="shared" si="47"/>
        <v>-0.12303229117128205</v>
      </c>
      <c r="AU63">
        <f t="shared" si="48"/>
        <v>-0.31134702255589758</v>
      </c>
      <c r="AW63">
        <v>60</v>
      </c>
      <c r="AX63">
        <f>IF(Z63&gt;0, (R63*SUMPRODUCT(K63:$K$98, X63:$X$98)-K63*$AZ$3)/Z63, 0)</f>
        <v>-1.2942626446864749E+30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0.90658776299999999</v>
      </c>
      <c r="Q64" s="5">
        <f t="shared" si="60"/>
        <v>50</v>
      </c>
      <c r="R64">
        <f t="shared" si="31"/>
        <v>500000</v>
      </c>
      <c r="S64">
        <f t="shared" si="32"/>
        <v>-1.3853982204571444E+31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-550.66828861326428</v>
      </c>
      <c r="AC64">
        <f t="shared" si="33"/>
        <v>-491.66811483327172</v>
      </c>
      <c r="AE64">
        <f t="shared" si="34"/>
        <v>0</v>
      </c>
      <c r="AF64">
        <f t="shared" si="35"/>
        <v>0</v>
      </c>
      <c r="AG64">
        <f t="shared" si="36"/>
        <v>-1.7744649429065758E-27</v>
      </c>
      <c r="AH64">
        <f t="shared" si="37"/>
        <v>-1.9286237379194082E-22</v>
      </c>
      <c r="AI64">
        <f t="shared" si="38"/>
        <v>-1.9286414825688373E-22</v>
      </c>
      <c r="AJ64">
        <f t="shared" si="39"/>
        <v>-59.000173779992565</v>
      </c>
      <c r="AK64">
        <f t="shared" si="61"/>
        <v>-38.546780202928502</v>
      </c>
      <c r="AL64">
        <f t="shared" si="40"/>
        <v>-97.546953982921067</v>
      </c>
      <c r="AN64">
        <f t="shared" si="41"/>
        <v>0</v>
      </c>
      <c r="AO64">
        <f t="shared" si="42"/>
        <v>0</v>
      </c>
      <c r="AP64">
        <f t="shared" si="43"/>
        <v>-4.5150481132344169E-30</v>
      </c>
      <c r="AQ64">
        <f t="shared" si="44"/>
        <v>-4.9072983965345053E-25</v>
      </c>
      <c r="AR64">
        <f t="shared" si="45"/>
        <v>-4.9073435470156381E-25</v>
      </c>
      <c r="AS64">
        <f t="shared" si="46"/>
        <v>-0.15012335091248027</v>
      </c>
      <c r="AT64">
        <f t="shared" si="47"/>
        <v>-9.8080589262820511E-2</v>
      </c>
      <c r="AU64">
        <f t="shared" si="48"/>
        <v>-0.24820394017530076</v>
      </c>
      <c r="AW64">
        <v>61</v>
      </c>
      <c r="AX64">
        <f>IF(Z64&gt;0, (R64*SUMPRODUCT(K64:$K$98, X64:$X$98)-K64*$AZ$3)/Z64, 0)</f>
        <v>-1.3853982204571444E+31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0.91219363099999995</v>
      </c>
      <c r="Q65" s="5">
        <f t="shared" si="60"/>
        <v>50</v>
      </c>
      <c r="R65">
        <f t="shared" si="31"/>
        <v>500000</v>
      </c>
      <c r="S65">
        <f t="shared" si="32"/>
        <v>-1.5897961988648179E+32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-491.66811483327172</v>
      </c>
      <c r="AC65">
        <f t="shared" si="33"/>
        <v>-438.98938824399255</v>
      </c>
      <c r="AE65">
        <f t="shared" si="34"/>
        <v>0</v>
      </c>
      <c r="AF65">
        <f t="shared" si="35"/>
        <v>0</v>
      </c>
      <c r="AG65">
        <f t="shared" si="36"/>
        <v>-1.3806467412535318E-28</v>
      </c>
      <c r="AH65">
        <f t="shared" si="37"/>
        <v>-1.618655619352157E-23</v>
      </c>
      <c r="AI65">
        <f t="shared" si="38"/>
        <v>-1.6186694258195697E-23</v>
      </c>
      <c r="AJ65">
        <f t="shared" si="39"/>
        <v>-52.678726589279165</v>
      </c>
      <c r="AK65">
        <f t="shared" si="61"/>
        <v>-34.416768038329025</v>
      </c>
      <c r="AL65">
        <f t="shared" si="40"/>
        <v>-87.09549462760819</v>
      </c>
      <c r="AN65">
        <f t="shared" si="41"/>
        <v>0</v>
      </c>
      <c r="AO65">
        <f t="shared" si="42"/>
        <v>0</v>
      </c>
      <c r="AP65">
        <f t="shared" si="43"/>
        <v>-3.136602674563137E-31</v>
      </c>
      <c r="AQ65">
        <f t="shared" si="44"/>
        <v>-3.6773197612062516E-26</v>
      </c>
      <c r="AR65">
        <f t="shared" si="45"/>
        <v>-3.6773511272329971E-26</v>
      </c>
      <c r="AS65">
        <f t="shared" si="46"/>
        <v>-0.11967741622487287</v>
      </c>
      <c r="AT65">
        <f t="shared" si="47"/>
        <v>-7.8189245266916868E-2</v>
      </c>
      <c r="AU65">
        <f t="shared" si="48"/>
        <v>-0.19786666149178972</v>
      </c>
      <c r="AW65">
        <v>62</v>
      </c>
      <c r="AX65">
        <f>IF(Z65&gt;0, (R65*SUMPRODUCT(K65:$K$98, X65:$X$98)-K65*$AZ$3)/Z65, 0)</f>
        <v>-1.5897961988648179E+32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0.91779930600000004</v>
      </c>
      <c r="Q66" s="5">
        <f t="shared" si="60"/>
        <v>50</v>
      </c>
      <c r="R66">
        <f t="shared" si="31"/>
        <v>500000</v>
      </c>
      <c r="S66">
        <f t="shared" si="32"/>
        <v>-1.9659934180737758E+33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-438.98938824399255</v>
      </c>
      <c r="AC66">
        <f t="shared" si="33"/>
        <v>-391.95481093213618</v>
      </c>
      <c r="AE66">
        <f t="shared" si="34"/>
        <v>0</v>
      </c>
      <c r="AF66">
        <f t="shared" si="35"/>
        <v>0</v>
      </c>
      <c r="AG66">
        <f t="shared" si="36"/>
        <v>-9.9683652887343412E-30</v>
      </c>
      <c r="AH66">
        <f t="shared" si="37"/>
        <v>-1.2671566209536532E-24</v>
      </c>
      <c r="AI66">
        <f t="shared" si="38"/>
        <v>-1.267166589318942E-24</v>
      </c>
      <c r="AJ66">
        <f t="shared" si="39"/>
        <v>-47.034577311856367</v>
      </c>
      <c r="AK66">
        <f t="shared" si="61"/>
        <v>-30.729257177079482</v>
      </c>
      <c r="AL66">
        <f t="shared" si="40"/>
        <v>-77.763834488935856</v>
      </c>
      <c r="AN66">
        <f t="shared" si="41"/>
        <v>0</v>
      </c>
      <c r="AO66">
        <f t="shared" si="42"/>
        <v>0</v>
      </c>
      <c r="AP66">
        <f t="shared" si="43"/>
        <v>-2.0220079455867371E-32</v>
      </c>
      <c r="AQ66">
        <f t="shared" si="44"/>
        <v>-2.5703319267069562E-27</v>
      </c>
      <c r="AR66">
        <f t="shared" si="45"/>
        <v>-2.5703521467864121E-27</v>
      </c>
      <c r="AS66">
        <f t="shared" si="46"/>
        <v>-9.5406103495593725E-2</v>
      </c>
      <c r="AT66">
        <f t="shared" si="47"/>
        <v>-6.2331987617121207E-2</v>
      </c>
      <c r="AU66">
        <f t="shared" si="48"/>
        <v>-0.15773809111271495</v>
      </c>
      <c r="AW66">
        <v>63</v>
      </c>
      <c r="AX66">
        <f>IF(Z66&gt;0, (R66*SUMPRODUCT(K66:$K$98, X66:$X$98)-K66*$AZ$3)/Z66, 0)</f>
        <v>-1.9659934180737758E+33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0.92340517499999997</v>
      </c>
      <c r="Q67" s="5">
        <f t="shared" si="60"/>
        <v>50</v>
      </c>
      <c r="R67">
        <f t="shared" si="31"/>
        <v>500000</v>
      </c>
      <c r="S67">
        <f t="shared" si="32"/>
        <v>-2.6358673757867801E+34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-391.95481093213618</v>
      </c>
      <c r="AC67">
        <f t="shared" si="33"/>
        <v>-349.95965261797869</v>
      </c>
      <c r="AE67">
        <f t="shared" si="34"/>
        <v>0</v>
      </c>
      <c r="AF67">
        <f t="shared" si="35"/>
        <v>0</v>
      </c>
      <c r="AG67">
        <f t="shared" si="36"/>
        <v>-6.6384154193933827E-31</v>
      </c>
      <c r="AH67">
        <f t="shared" si="37"/>
        <v>-9.2048400939076598E-26</v>
      </c>
      <c r="AI67">
        <f t="shared" ref="AI67:AI69" si="62">SUM(AE67:AH67)</f>
        <v>-9.204906478061854E-26</v>
      </c>
      <c r="AJ67">
        <f t="shared" si="39"/>
        <v>-41.995158314157493</v>
      </c>
      <c r="AK67">
        <f t="shared" si="61"/>
        <v>-27.436836765249534</v>
      </c>
      <c r="AL67">
        <f t="shared" ref="AL67:AL69" si="63">SUM(AI67:AK67)</f>
        <v>-69.431995079407031</v>
      </c>
      <c r="AN67">
        <f t="shared" si="41"/>
        <v>0</v>
      </c>
      <c r="AO67">
        <f t="shared" si="42"/>
        <v>0</v>
      </c>
      <c r="AP67">
        <f t="shared" si="43"/>
        <v>-1.2022791543299852E-33</v>
      </c>
      <c r="AQ67">
        <f t="shared" si="44"/>
        <v>-1.6670826793267067E-28</v>
      </c>
      <c r="AR67">
        <f t="shared" si="45"/>
        <v>-1.6670947021182499E-28</v>
      </c>
      <c r="AS67">
        <f t="shared" si="46"/>
        <v>-7.6057161587686356E-2</v>
      </c>
      <c r="AT67">
        <f t="shared" si="47"/>
        <v>-4.9690678903955031E-2</v>
      </c>
      <c r="AU67">
        <f t="shared" si="48"/>
        <v>-0.12574784049164139</v>
      </c>
      <c r="AW67">
        <v>64</v>
      </c>
      <c r="AX67">
        <f>IF(Z67&gt;0, (R67*SUMPRODUCT(K67:$K$98, X67:$X$98)-K67*$AZ$3)/Z67, 0)</f>
        <v>-2.6358673757867801E+34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0.92901104300000004</v>
      </c>
      <c r="Q68" s="5">
        <f t="shared" si="60"/>
        <v>50</v>
      </c>
      <c r="R68">
        <f t="shared" si="31"/>
        <v>500000</v>
      </c>
      <c r="S68">
        <f t="shared" si="32"/>
        <v>-3.8588182678633817E+35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-349.95965261797869</v>
      </c>
      <c r="AC68">
        <f t="shared" si="33"/>
        <v>-312.46397555176668</v>
      </c>
      <c r="AE68">
        <f t="shared" si="34"/>
        <v>0</v>
      </c>
      <c r="AF68">
        <f t="shared" si="35"/>
        <v>0</v>
      </c>
      <c r="AG68">
        <f t="shared" si="36"/>
        <v>-4.0487003256151944E-32</v>
      </c>
      <c r="AH68">
        <f t="shared" si="37"/>
        <v>-6.1671612326379298E-27</v>
      </c>
      <c r="AI68">
        <f t="shared" si="62"/>
        <v>-6.1672017196411861E-27</v>
      </c>
      <c r="AJ68">
        <f t="shared" si="39"/>
        <v>-37.495677066212011</v>
      </c>
      <c r="AK68">
        <f t="shared" si="61"/>
        <v>-24.497175683258511</v>
      </c>
      <c r="AL68">
        <f t="shared" si="63"/>
        <v>-61.992852749470522</v>
      </c>
      <c r="AN68">
        <f t="shared" si="41"/>
        <v>0</v>
      </c>
      <c r="AO68">
        <f t="shared" si="42"/>
        <v>0</v>
      </c>
      <c r="AP68">
        <f t="shared" si="43"/>
        <v>-6.5469421111989047E-35</v>
      </c>
      <c r="AQ68">
        <f t="shared" si="44"/>
        <v>-9.9725947423326576E-30</v>
      </c>
      <c r="AR68">
        <f t="shared" si="45"/>
        <v>-9.9726602117537703E-30</v>
      </c>
      <c r="AS68">
        <f t="shared" si="46"/>
        <v>-6.0632303561612144E-2</v>
      </c>
      <c r="AT68">
        <f t="shared" si="47"/>
        <v>-3.9613104993586598E-2</v>
      </c>
      <c r="AU68">
        <f t="shared" si="48"/>
        <v>-0.10024540855519874</v>
      </c>
      <c r="AW68">
        <v>65</v>
      </c>
      <c r="AX68">
        <f>IF(Z68&gt;0, (R68*SUMPRODUCT(K68:$K$98, X68:$X$98)-K68*$AZ$3)/Z68, 0)</f>
        <v>-3.8588182678633817E+35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-312.46397555176668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-4.0487003256151945E-28</v>
      </c>
      <c r="AI69">
        <f t="shared" si="62"/>
        <v>-4.0487003256151945E-28</v>
      </c>
      <c r="AJ69">
        <f t="shared" si="39"/>
        <v>-312.46397555176668</v>
      </c>
      <c r="AK69">
        <f t="shared" si="61"/>
        <v>-21.872478288623668</v>
      </c>
      <c r="AL69">
        <f t="shared" si="63"/>
        <v>-334.33645384039033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-5.8454840278561642E-31</v>
      </c>
      <c r="AR69">
        <f t="shared" si="45"/>
        <v>-5.8454840278561642E-31</v>
      </c>
      <c r="AS69">
        <f t="shared" si="46"/>
        <v>-0.45113321102389975</v>
      </c>
      <c r="AT69">
        <f t="shared" si="47"/>
        <v>-3.1579324771672981E-2</v>
      </c>
      <c r="AU69">
        <f t="shared" si="48"/>
        <v>-0.48271253579557272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219535.02419588412</v>
      </c>
      <c r="AO71" s="6">
        <f t="shared" si="70"/>
        <v>-21953.502419588414</v>
      </c>
      <c r="AP71" s="6">
        <f t="shared" si="70"/>
        <v>-2820.3414871018776</v>
      </c>
      <c r="AQ71" s="6">
        <f t="shared" si="70"/>
        <v>-193231.12654310456</v>
      </c>
      <c r="AR71" s="6">
        <f t="shared" si="70"/>
        <v>1530.0537460892504</v>
      </c>
      <c r="AS71" s="6">
        <f t="shared" si="70"/>
        <v>1636.4481891883916</v>
      </c>
      <c r="AT71" s="6">
        <f t="shared" si="70"/>
        <v>-1978.7039121327839</v>
      </c>
      <c r="AU71" s="6">
        <f t="shared" si="70"/>
        <v>1187.7980231448653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F29F-6342-4779-8752-21C1B974D276}">
  <sheetPr codeName="Sheet4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51835.632311542417</v>
      </c>
      <c r="K3">
        <v>1</v>
      </c>
      <c r="L3" s="2">
        <v>0</v>
      </c>
      <c r="O3">
        <f>$C$3</f>
        <v>51835.632311542417</v>
      </c>
      <c r="P3">
        <f>O3*C5</f>
        <v>5183.5632311542422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51835.632311542417</v>
      </c>
      <c r="AF3">
        <f t="shared" ref="AF3:AF34" si="4">-$Z3*P3</f>
        <v>-5183.5632311542422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44132.160876388174</v>
      </c>
      <c r="AJ3">
        <f t="shared" ref="AJ3:AJ34" si="8">AB3-AC3</f>
        <v>0</v>
      </c>
      <c r="AL3">
        <f t="shared" ref="AL3:AL34" si="9">SUM(AI3:AK3)</f>
        <v>44132.160876388174</v>
      </c>
      <c r="AN3">
        <f t="shared" ref="AN3:AN34" si="10">AE3*$K3</f>
        <v>51835.632311542417</v>
      </c>
      <c r="AO3">
        <f t="shared" ref="AO3:AO34" si="11">AF3*$K3</f>
        <v>-5183.5632311542422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44132.160876388174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44132.160876388174</v>
      </c>
      <c r="AW3">
        <v>0</v>
      </c>
      <c r="AX3">
        <f>IF(Z3&gt;0, (R3*SUMPRODUCT(K3:$K$98, X3:$X$98)-K3*$AZ$3)/Z3, 0)</f>
        <v>0</v>
      </c>
      <c r="AZ3">
        <f>C6*SUMPRODUCT(X4:X98, K4:K98)/1</f>
        <v>38094.274617401003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1.1616059999999999E-3</v>
      </c>
      <c r="R4">
        <f t="shared" si="0"/>
        <v>1000000</v>
      </c>
      <c r="S4">
        <f t="shared" si="1"/>
        <v>2584.0981617961365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2555.2554762488435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-1161.606</v>
      </c>
      <c r="AI4">
        <f t="shared" si="7"/>
        <v>-1161.606</v>
      </c>
      <c r="AJ4">
        <f t="shared" si="8"/>
        <v>-2555.2554762488435</v>
      </c>
      <c r="AK4">
        <f>G4*SUM(AB4, AE4:AF4)</f>
        <v>0</v>
      </c>
      <c r="AL4">
        <f t="shared" si="9"/>
        <v>-3716.8614762488432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-1083.6887769381472</v>
      </c>
      <c r="AR4">
        <f t="shared" si="14"/>
        <v>-1083.6887769381472</v>
      </c>
      <c r="AS4">
        <f t="shared" si="15"/>
        <v>-2383.8562144312373</v>
      </c>
      <c r="AT4">
        <f t="shared" si="16"/>
        <v>0</v>
      </c>
      <c r="AU4">
        <f t="shared" si="17"/>
        <v>-3467.5449913693842</v>
      </c>
      <c r="AW4">
        <v>1</v>
      </c>
      <c r="AX4">
        <f>IF(Z4&gt;0, (R4*SUMPRODUCT(K4:$K$98, X4:$X$98)-K4*$AZ$3)/Z4, 0)</f>
        <v>2584.0981617961365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1.1730060000000001E-3</v>
      </c>
      <c r="Q5" s="5">
        <f t="shared" ref="Q5:Q36" si="29">$C$8</f>
        <v>50</v>
      </c>
      <c r="R5">
        <f t="shared" si="0"/>
        <v>1000000</v>
      </c>
      <c r="S5">
        <f t="shared" si="1"/>
        <v>4536.6241719195759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2555.2554762488435</v>
      </c>
      <c r="AC5">
        <f t="shared" si="2"/>
        <v>4435.8661877110972</v>
      </c>
      <c r="AE5">
        <f t="shared" si="3"/>
        <v>0</v>
      </c>
      <c r="AF5">
        <f t="shared" si="4"/>
        <v>0</v>
      </c>
      <c r="AG5">
        <f t="shared" si="5"/>
        <v>-48.889504834540375</v>
      </c>
      <c r="AH5">
        <f t="shared" si="6"/>
        <v>-1159.9133691923639</v>
      </c>
      <c r="AI5">
        <f t="shared" si="7"/>
        <v>-1208.8028740269042</v>
      </c>
      <c r="AJ5">
        <f t="shared" si="8"/>
        <v>-1880.6107114622537</v>
      </c>
      <c r="AK5">
        <f>G5*SUM(AB5, AE5:AF5)</f>
        <v>104.76547452620258</v>
      </c>
      <c r="AL5">
        <f t="shared" si="9"/>
        <v>-2984.6481109629553</v>
      </c>
      <c r="AN5">
        <f t="shared" si="10"/>
        <v>0</v>
      </c>
      <c r="AO5">
        <f t="shared" si="11"/>
        <v>0</v>
      </c>
      <c r="AP5">
        <f t="shared" si="12"/>
        <v>-41.805807564046418</v>
      </c>
      <c r="AQ5">
        <f t="shared" si="13"/>
        <v>-991.85122180173482</v>
      </c>
      <c r="AR5">
        <f t="shared" si="14"/>
        <v>-1033.6570293657812</v>
      </c>
      <c r="AS5">
        <f t="shared" si="15"/>
        <v>-1608.1252974918689</v>
      </c>
      <c r="AT5">
        <f t="shared" si="16"/>
        <v>89.585797242603803</v>
      </c>
      <c r="AU5">
        <f t="shared" si="17"/>
        <v>-2552.1965296150461</v>
      </c>
      <c r="AW5">
        <v>2</v>
      </c>
      <c r="AX5">
        <f>IF(Z5&gt;0, (R5*SUMPRODUCT(K5:$K$98, X5:$X$98)-K5*$AZ$3)/Z5, 0)</f>
        <v>4536.6241719195759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1.1872549999999999E-3</v>
      </c>
      <c r="Q6" s="5">
        <f t="shared" si="29"/>
        <v>50</v>
      </c>
      <c r="R6">
        <f t="shared" si="0"/>
        <v>1000000</v>
      </c>
      <c r="S6">
        <f t="shared" si="1"/>
        <v>6859.8232714647074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4435.8661877110972</v>
      </c>
      <c r="AC6">
        <f t="shared" si="2"/>
        <v>6632.429113246817</v>
      </c>
      <c r="AE6">
        <f t="shared" si="3"/>
        <v>0</v>
      </c>
      <c r="AF6">
        <f t="shared" si="4"/>
        <v>0</v>
      </c>
      <c r="AG6">
        <f t="shared" si="5"/>
        <v>-48.342565477132638</v>
      </c>
      <c r="AH6">
        <f t="shared" si="6"/>
        <v>-1160.8861812466446</v>
      </c>
      <c r="AI6">
        <f t="shared" si="7"/>
        <v>-1209.2287467237772</v>
      </c>
      <c r="AJ6">
        <f t="shared" si="8"/>
        <v>-2196.5629255357198</v>
      </c>
      <c r="AK6">
        <f>G6*SUM(AB6, AE6:AF6)</f>
        <v>259.49817198109918</v>
      </c>
      <c r="AL6">
        <f t="shared" si="9"/>
        <v>-3146.2935002783979</v>
      </c>
      <c r="AN6">
        <f t="shared" si="10"/>
        <v>0</v>
      </c>
      <c r="AO6">
        <f t="shared" si="11"/>
        <v>0</v>
      </c>
      <c r="AP6">
        <f t="shared" si="12"/>
        <v>-37.291939859581866</v>
      </c>
      <c r="AQ6">
        <f t="shared" si="13"/>
        <v>-895.51924329187057</v>
      </c>
      <c r="AR6">
        <f t="shared" si="14"/>
        <v>-932.81118315145238</v>
      </c>
      <c r="AS6">
        <f t="shared" si="15"/>
        <v>-1694.4506711298325</v>
      </c>
      <c r="AT6">
        <f t="shared" si="16"/>
        <v>200.17949249648655</v>
      </c>
      <c r="AU6">
        <f t="shared" si="17"/>
        <v>-2427.0823617847982</v>
      </c>
      <c r="AW6">
        <v>3</v>
      </c>
      <c r="AX6">
        <f>IF(Z6&gt;0, (R6*SUMPRODUCT(K6:$K$98, X6:$X$98)-K6*$AZ$3)/Z6, 0)</f>
        <v>6859.8232714647074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1.2024550000000001E-3</v>
      </c>
      <c r="Q7" s="5">
        <f t="shared" si="29"/>
        <v>50</v>
      </c>
      <c r="R7">
        <f t="shared" si="0"/>
        <v>1000000</v>
      </c>
      <c r="S7">
        <f t="shared" si="1"/>
        <v>8772.3216485223475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6632.429113246817</v>
      </c>
      <c r="AC7">
        <f t="shared" si="2"/>
        <v>8386.5167079010353</v>
      </c>
      <c r="AE7">
        <f t="shared" si="3"/>
        <v>0</v>
      </c>
      <c r="AF7">
        <f t="shared" si="4"/>
        <v>0</v>
      </c>
      <c r="AG7">
        <f t="shared" si="5"/>
        <v>-47.801010062790503</v>
      </c>
      <c r="AH7">
        <f t="shared" si="6"/>
        <v>-1162.5951914161105</v>
      </c>
      <c r="AI7">
        <f t="shared" si="7"/>
        <v>-1210.396201478901</v>
      </c>
      <c r="AJ7">
        <f t="shared" si="8"/>
        <v>-1754.0875946542183</v>
      </c>
      <c r="AK7">
        <f>G7*SUM(AB7, AE7:AF7)</f>
        <v>325.65226946041872</v>
      </c>
      <c r="AL7">
        <f t="shared" si="9"/>
        <v>-2638.8315266727009</v>
      </c>
      <c r="AN7">
        <f t="shared" si="10"/>
        <v>0</v>
      </c>
      <c r="AO7">
        <f t="shared" si="11"/>
        <v>0</v>
      </c>
      <c r="AP7">
        <f t="shared" si="12"/>
        <v>-33.549430062271128</v>
      </c>
      <c r="AQ7">
        <f t="shared" si="13"/>
        <v>-815.97451631068179</v>
      </c>
      <c r="AR7">
        <f t="shared" si="14"/>
        <v>-849.52394637295288</v>
      </c>
      <c r="AS7">
        <f t="shared" si="15"/>
        <v>-1231.1170622262296</v>
      </c>
      <c r="AT7">
        <f t="shared" si="16"/>
        <v>228.56102882618438</v>
      </c>
      <c r="AU7">
        <f t="shared" si="17"/>
        <v>-1852.0799797729983</v>
      </c>
      <c r="AW7">
        <v>4</v>
      </c>
      <c r="AX7">
        <f>IF(Z7&gt;0, (R7*SUMPRODUCT(K7:$K$98, X7:$X$98)-K7*$AZ$3)/Z7, 0)</f>
        <v>8772.3216485223475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1.2214540000000001E-3</v>
      </c>
      <c r="Q8" s="5">
        <f t="shared" si="29"/>
        <v>50</v>
      </c>
      <c r="R8">
        <f t="shared" si="0"/>
        <v>1000000</v>
      </c>
      <c r="S8">
        <f t="shared" si="1"/>
        <v>9891.1143679921697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8386.5167079010353</v>
      </c>
      <c r="AC8">
        <f t="shared" si="2"/>
        <v>9349.9938997864483</v>
      </c>
      <c r="AE8">
        <f t="shared" si="3"/>
        <v>0</v>
      </c>
      <c r="AF8">
        <f t="shared" si="4"/>
        <v>0</v>
      </c>
      <c r="AG8">
        <f t="shared" si="5"/>
        <v>-47.26461322721736</v>
      </c>
      <c r="AH8">
        <f t="shared" si="6"/>
        <v>-1167.7346989047144</v>
      </c>
      <c r="AI8">
        <f t="shared" si="7"/>
        <v>-1214.9993121319317</v>
      </c>
      <c r="AJ8">
        <f t="shared" si="8"/>
        <v>-963.47719188541305</v>
      </c>
      <c r="AK8">
        <f>G8*SUM(AB8, AE8:AF8)</f>
        <v>178.63280587829206</v>
      </c>
      <c r="AL8">
        <f t="shared" si="9"/>
        <v>-1999.8436981390528</v>
      </c>
      <c r="AN8">
        <f t="shared" si="10"/>
        <v>0</v>
      </c>
      <c r="AO8">
        <f t="shared" si="11"/>
        <v>0</v>
      </c>
      <c r="AP8">
        <f t="shared" si="12"/>
        <v>-30.965142048073496</v>
      </c>
      <c r="AQ8">
        <f t="shared" si="13"/>
        <v>-765.0347343840441</v>
      </c>
      <c r="AR8">
        <f t="shared" si="14"/>
        <v>-795.99987643211762</v>
      </c>
      <c r="AS8">
        <f t="shared" si="15"/>
        <v>-631.21659249357253</v>
      </c>
      <c r="AT8">
        <f t="shared" si="16"/>
        <v>117.03026494421829</v>
      </c>
      <c r="AU8">
        <f t="shared" si="17"/>
        <v>-1310.1862039814719</v>
      </c>
      <c r="AW8">
        <v>5</v>
      </c>
      <c r="AX8">
        <f>IF(Z8&gt;0, (R8*SUMPRODUCT(K8:$K$98, X8:$X$98)-K8*$AZ$3)/Z8, 0)</f>
        <v>9891.1143679921697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1.250903E-3</v>
      </c>
      <c r="Q9" s="5">
        <f t="shared" si="29"/>
        <v>50</v>
      </c>
      <c r="R9">
        <f t="shared" si="0"/>
        <v>1000000</v>
      </c>
      <c r="S9">
        <f t="shared" si="1"/>
        <v>10598.767915647906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9349.9938997864483</v>
      </c>
      <c r="AC9">
        <f t="shared" si="2"/>
        <v>9906.2112773669069</v>
      </c>
      <c r="AE9">
        <f t="shared" si="3"/>
        <v>0</v>
      </c>
      <c r="AF9">
        <f t="shared" si="4"/>
        <v>0</v>
      </c>
      <c r="AG9">
        <f t="shared" si="5"/>
        <v>-46.732843648465419</v>
      </c>
      <c r="AH9">
        <f t="shared" si="6"/>
        <v>-1182.4689295953176</v>
      </c>
      <c r="AI9">
        <f t="shared" si="7"/>
        <v>-1229.201773243783</v>
      </c>
      <c r="AJ9">
        <f t="shared" si="8"/>
        <v>-556.21737758045856</v>
      </c>
      <c r="AK9">
        <f t="shared" ref="AK9:AK40" si="30">G9*SUM(AB9:AB9, AE9:AF9)</f>
        <v>55.164964008740043</v>
      </c>
      <c r="AL9">
        <f t="shared" si="9"/>
        <v>-1730.2541868155015</v>
      </c>
      <c r="AN9">
        <f t="shared" si="10"/>
        <v>0</v>
      </c>
      <c r="AO9">
        <f t="shared" si="11"/>
        <v>0</v>
      </c>
      <c r="AP9">
        <f t="shared" si="12"/>
        <v>-28.995886199933132</v>
      </c>
      <c r="AQ9">
        <f t="shared" si="13"/>
        <v>-733.67533068209639</v>
      </c>
      <c r="AR9">
        <f t="shared" si="14"/>
        <v>-762.67121688202951</v>
      </c>
      <c r="AS9">
        <f t="shared" si="15"/>
        <v>-345.11094390203698</v>
      </c>
      <c r="AT9">
        <f t="shared" si="16"/>
        <v>34.227684295290224</v>
      </c>
      <c r="AU9">
        <f t="shared" si="17"/>
        <v>-1073.5544764887761</v>
      </c>
      <c r="AW9">
        <v>6</v>
      </c>
      <c r="AX9">
        <f>IF(Z9&gt;0, (R9*SUMPRODUCT(K9:$K$98, X9:$X$98)-K9*$AZ$3)/Z9, 0)</f>
        <v>10598.767915647906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1.286052E-3</v>
      </c>
      <c r="Q10" s="5">
        <f t="shared" si="29"/>
        <v>50</v>
      </c>
      <c r="R10">
        <f t="shared" si="0"/>
        <v>1000000</v>
      </c>
      <c r="S10">
        <f t="shared" si="1"/>
        <v>11238.526699636959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9906.2112773669069</v>
      </c>
      <c r="AC10">
        <f t="shared" si="2"/>
        <v>10385.615655668153</v>
      </c>
      <c r="AE10">
        <f t="shared" si="3"/>
        <v>0</v>
      </c>
      <c r="AF10">
        <f t="shared" si="4"/>
        <v>0</v>
      </c>
      <c r="AG10">
        <f t="shared" si="5"/>
        <v>-46.205414344940969</v>
      </c>
      <c r="AH10">
        <f t="shared" si="6"/>
        <v>-1202.0173407959251</v>
      </c>
      <c r="AI10">
        <f t="shared" si="7"/>
        <v>-1248.222755140866</v>
      </c>
      <c r="AJ10">
        <f t="shared" si="8"/>
        <v>-479.40437830124574</v>
      </c>
      <c r="AK10">
        <f t="shared" si="30"/>
        <v>40.615466237204323</v>
      </c>
      <c r="AL10">
        <f t="shared" si="9"/>
        <v>-1687.0116672049073</v>
      </c>
      <c r="AN10">
        <f t="shared" si="10"/>
        <v>0</v>
      </c>
      <c r="AO10">
        <f t="shared" si="11"/>
        <v>0</v>
      </c>
      <c r="AP10">
        <f t="shared" si="12"/>
        <v>-27.197265079683717</v>
      </c>
      <c r="AQ10">
        <f t="shared" si="13"/>
        <v>-707.52713099699088</v>
      </c>
      <c r="AR10">
        <f t="shared" si="14"/>
        <v>-734.72439607667457</v>
      </c>
      <c r="AS10">
        <f t="shared" si="15"/>
        <v>-282.18528373499015</v>
      </c>
      <c r="AT10">
        <f t="shared" si="16"/>
        <v>23.906929896607149</v>
      </c>
      <c r="AU10">
        <f t="shared" si="17"/>
        <v>-993.00274991505762</v>
      </c>
      <c r="AW10">
        <v>7</v>
      </c>
      <c r="AX10">
        <f>IF(Z10&gt;0, (R10*SUMPRODUCT(K10:$K$98, X10:$X$98)-K10*$AZ$3)/Z10, 0)</f>
        <v>11238.526699636959</v>
      </c>
    </row>
    <row r="11" spans="1:52" x14ac:dyDescent="0.25">
      <c r="A11" t="s">
        <v>33</v>
      </c>
      <c r="C11" s="25">
        <f>AU100</f>
        <v>-469.44178260101819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1.3202509999999999E-3</v>
      </c>
      <c r="Q11" s="5">
        <f t="shared" si="29"/>
        <v>50</v>
      </c>
      <c r="R11">
        <f t="shared" si="0"/>
        <v>1000000</v>
      </c>
      <c r="S11">
        <f t="shared" si="1"/>
        <v>11814.787438730942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10385.615655668153</v>
      </c>
      <c r="AC11">
        <f t="shared" si="2"/>
        <v>10794.546861090956</v>
      </c>
      <c r="AE11">
        <f t="shared" si="3"/>
        <v>0</v>
      </c>
      <c r="AF11">
        <f t="shared" si="4"/>
        <v>0</v>
      </c>
      <c r="AG11">
        <f t="shared" si="5"/>
        <v>-45.682357456997238</v>
      </c>
      <c r="AH11">
        <f t="shared" si="6"/>
        <v>-1220.0548898864531</v>
      </c>
      <c r="AI11">
        <f t="shared" si="7"/>
        <v>-1265.7372473434502</v>
      </c>
      <c r="AJ11">
        <f t="shared" si="8"/>
        <v>-408.93120542280303</v>
      </c>
      <c r="AK11">
        <f t="shared" si="30"/>
        <v>24.925477573603565</v>
      </c>
      <c r="AL11">
        <f t="shared" si="9"/>
        <v>-1649.7429751926497</v>
      </c>
      <c r="AN11">
        <f t="shared" si="10"/>
        <v>0</v>
      </c>
      <c r="AO11">
        <f t="shared" si="11"/>
        <v>0</v>
      </c>
      <c r="AP11">
        <f t="shared" si="12"/>
        <v>-25.550537070000157</v>
      </c>
      <c r="AQ11">
        <f t="shared" si="13"/>
        <v>-682.38723714780508</v>
      </c>
      <c r="AR11">
        <f t="shared" si="14"/>
        <v>-707.93777421780521</v>
      </c>
      <c r="AS11">
        <f t="shared" si="15"/>
        <v>-228.71875500450508</v>
      </c>
      <c r="AT11">
        <f t="shared" si="16"/>
        <v>13.94103488050761</v>
      </c>
      <c r="AU11">
        <f t="shared" si="17"/>
        <v>-922.7154943418027</v>
      </c>
      <c r="AW11">
        <v>8</v>
      </c>
      <c r="AX11">
        <f>IF(Z11&gt;0, (R11*SUMPRODUCT(K11:$K$98, X11:$X$98)-K11*$AZ$3)/Z11, 0)</f>
        <v>11814.787438730942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1.3639489999999999E-3</v>
      </c>
      <c r="Q12" s="5">
        <f t="shared" si="29"/>
        <v>50</v>
      </c>
      <c r="R12">
        <f t="shared" si="0"/>
        <v>1000000</v>
      </c>
      <c r="S12">
        <f t="shared" si="1"/>
        <v>12367.478606632209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10794.546861090956</v>
      </c>
      <c r="AC12">
        <f t="shared" si="2"/>
        <v>11171.104497781034</v>
      </c>
      <c r="AE12">
        <f t="shared" si="3"/>
        <v>0</v>
      </c>
      <c r="AF12">
        <f t="shared" si="4"/>
        <v>0</v>
      </c>
      <c r="AG12">
        <f t="shared" si="5"/>
        <v>-45.163225476656152</v>
      </c>
      <c r="AH12">
        <f t="shared" si="6"/>
        <v>-1246.1681154222786</v>
      </c>
      <c r="AI12">
        <f t="shared" si="7"/>
        <v>-1291.3313408989347</v>
      </c>
      <c r="AJ12">
        <f t="shared" si="8"/>
        <v>-376.55763669007865</v>
      </c>
      <c r="AK12">
        <f t="shared" si="30"/>
        <v>24.827457780509196</v>
      </c>
      <c r="AL12">
        <f t="shared" si="9"/>
        <v>-1643.0615198085043</v>
      </c>
      <c r="AN12">
        <f t="shared" si="10"/>
        <v>0</v>
      </c>
      <c r="AO12">
        <f t="shared" si="11"/>
        <v>0</v>
      </c>
      <c r="AP12">
        <f t="shared" si="12"/>
        <v>-24.004734457677529</v>
      </c>
      <c r="AQ12">
        <f t="shared" si="13"/>
        <v>-662.35160099001507</v>
      </c>
      <c r="AR12">
        <f t="shared" si="14"/>
        <v>-686.35633544769257</v>
      </c>
      <c r="AS12">
        <f t="shared" si="15"/>
        <v>-200.14438697315998</v>
      </c>
      <c r="AT12">
        <f t="shared" si="16"/>
        <v>13.196057743669568</v>
      </c>
      <c r="AU12">
        <f t="shared" si="17"/>
        <v>-873.30466467718304</v>
      </c>
      <c r="AW12">
        <v>9</v>
      </c>
      <c r="AX12">
        <f>IF(Z12&gt;0, (R12*SUMPRODUCT(K12:$K$98, X12:$X$98)-K12*$AZ$3)/Z12, 0)</f>
        <v>12367.478606632209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1.4095469999999999E-3</v>
      </c>
      <c r="Q13" s="5">
        <f t="shared" si="29"/>
        <v>50</v>
      </c>
      <c r="R13">
        <f t="shared" si="0"/>
        <v>1000000</v>
      </c>
      <c r="S13">
        <f t="shared" si="1"/>
        <v>12889.26448757769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11171.104497781034</v>
      </c>
      <c r="AC13">
        <f t="shared" si="2"/>
        <v>11509.580482588972</v>
      </c>
      <c r="AE13">
        <f t="shared" si="3"/>
        <v>0</v>
      </c>
      <c r="AF13">
        <f t="shared" si="4"/>
        <v>0</v>
      </c>
      <c r="AG13">
        <f t="shared" si="5"/>
        <v>-44.647933532908652</v>
      </c>
      <c r="AH13">
        <f t="shared" si="6"/>
        <v>-1273.1937796188849</v>
      </c>
      <c r="AI13">
        <f t="shared" si="7"/>
        <v>-1317.8417131517936</v>
      </c>
      <c r="AJ13">
        <f t="shared" si="8"/>
        <v>-338.47598480793749</v>
      </c>
      <c r="AK13">
        <f t="shared" si="30"/>
        <v>22.342208995562068</v>
      </c>
      <c r="AL13">
        <f t="shared" si="9"/>
        <v>-1633.975488964169</v>
      </c>
      <c r="AN13">
        <f t="shared" si="10"/>
        <v>0</v>
      </c>
      <c r="AO13">
        <f t="shared" si="11"/>
        <v>0</v>
      </c>
      <c r="AP13">
        <f t="shared" si="12"/>
        <v>-22.557843452148418</v>
      </c>
      <c r="AQ13">
        <f t="shared" si="13"/>
        <v>-643.26618708395404</v>
      </c>
      <c r="AR13">
        <f t="shared" si="14"/>
        <v>-665.82403053610244</v>
      </c>
      <c r="AS13">
        <f t="shared" si="15"/>
        <v>-171.01101156185601</v>
      </c>
      <c r="AT13">
        <f t="shared" si="16"/>
        <v>11.288138397840829</v>
      </c>
      <c r="AU13">
        <f t="shared" si="17"/>
        <v>-825.54690370011758</v>
      </c>
      <c r="AW13">
        <v>10</v>
      </c>
      <c r="AX13">
        <f>IF(Z13&gt;0, (R13*SUMPRODUCT(K13:$K$98, X13:$X$98)-K13*$AZ$3)/Z13, 0)</f>
        <v>12889.26448757769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1.462746E-3</v>
      </c>
      <c r="Q14" s="5">
        <f t="shared" si="29"/>
        <v>50</v>
      </c>
      <c r="R14">
        <f t="shared" si="0"/>
        <v>1000000</v>
      </c>
      <c r="S14">
        <f t="shared" si="1"/>
        <v>13383.806279500079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11509.580482588972</v>
      </c>
      <c r="AC14">
        <f t="shared" si="2"/>
        <v>11814.192455734643</v>
      </c>
      <c r="AE14">
        <f t="shared" si="3"/>
        <v>0</v>
      </c>
      <c r="AF14">
        <f t="shared" si="4"/>
        <v>0</v>
      </c>
      <c r="AG14">
        <f t="shared" si="5"/>
        <v>-44.136145611396039</v>
      </c>
      <c r="AH14">
        <f t="shared" si="6"/>
        <v>-1306.1717236705599</v>
      </c>
      <c r="AI14">
        <f t="shared" si="7"/>
        <v>-1350.3078692819558</v>
      </c>
      <c r="AJ14">
        <f t="shared" si="8"/>
        <v>-304.61197314567107</v>
      </c>
      <c r="AK14">
        <f t="shared" si="30"/>
        <v>20.717244868660149</v>
      </c>
      <c r="AL14">
        <f t="shared" si="9"/>
        <v>-1634.2025975589668</v>
      </c>
      <c r="AN14">
        <f t="shared" si="10"/>
        <v>0</v>
      </c>
      <c r="AO14">
        <f t="shared" si="11"/>
        <v>0</v>
      </c>
      <c r="AP14">
        <f t="shared" si="12"/>
        <v>-21.201054023910135</v>
      </c>
      <c r="AQ14">
        <f t="shared" si="13"/>
        <v>-627.42717775729773</v>
      </c>
      <c r="AR14">
        <f t="shared" si="14"/>
        <v>-648.62823178120789</v>
      </c>
      <c r="AS14">
        <f t="shared" si="15"/>
        <v>-146.32213143061009</v>
      </c>
      <c r="AT14">
        <f t="shared" si="16"/>
        <v>9.951648962605141</v>
      </c>
      <c r="AU14">
        <f t="shared" si="17"/>
        <v>-784.99871424921275</v>
      </c>
      <c r="AW14">
        <v>11</v>
      </c>
      <c r="AX14">
        <f>IF(Z14&gt;0, (R14*SUMPRODUCT(K14:$K$98, X14:$X$98)-K14*$AZ$3)/Z14, 0)</f>
        <v>13383.806279500079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1.535893E-3</v>
      </c>
      <c r="Q15" s="5">
        <f t="shared" si="29"/>
        <v>50</v>
      </c>
      <c r="R15">
        <f t="shared" si="0"/>
        <v>1000000</v>
      </c>
      <c r="S15">
        <f t="shared" si="1"/>
        <v>13897.2694393978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11814.192455734643</v>
      </c>
      <c r="AC15">
        <f t="shared" si="2"/>
        <v>12125.922297660782</v>
      </c>
      <c r="AE15">
        <f t="shared" si="3"/>
        <v>0</v>
      </c>
      <c r="AF15">
        <f t="shared" si="4"/>
        <v>0</v>
      </c>
      <c r="AG15">
        <f t="shared" si="5"/>
        <v>-43.62699575819056</v>
      </c>
      <c r="AH15">
        <f t="shared" si="6"/>
        <v>-1355.7679418304779</v>
      </c>
      <c r="AI15">
        <f t="shared" si="7"/>
        <v>-1399.3949375886684</v>
      </c>
      <c r="AJ15">
        <f t="shared" si="8"/>
        <v>-311.72984192613876</v>
      </c>
      <c r="AK15">
        <f t="shared" si="30"/>
        <v>48.438189068512038</v>
      </c>
      <c r="AL15">
        <f t="shared" si="9"/>
        <v>-1662.6865904462952</v>
      </c>
      <c r="AN15">
        <f t="shared" si="10"/>
        <v>0</v>
      </c>
      <c r="AO15">
        <f t="shared" si="11"/>
        <v>0</v>
      </c>
      <c r="AP15">
        <f t="shared" si="12"/>
        <v>-19.880922998959388</v>
      </c>
      <c r="AQ15">
        <f t="shared" si="13"/>
        <v>-617.82659079680116</v>
      </c>
      <c r="AR15">
        <f t="shared" si="14"/>
        <v>-637.70751379576052</v>
      </c>
      <c r="AS15">
        <f t="shared" si="15"/>
        <v>-142.05601087367626</v>
      </c>
      <c r="AT15">
        <f t="shared" si="16"/>
        <v>22.073394932295578</v>
      </c>
      <c r="AU15">
        <f t="shared" si="17"/>
        <v>-757.69012973714121</v>
      </c>
      <c r="AW15">
        <v>12</v>
      </c>
      <c r="AX15">
        <f>IF(Z15&gt;0, (R15*SUMPRODUCT(K15:$K$98, X15:$X$98)-K15*$AZ$3)/Z15, 0)</f>
        <v>13897.2694393978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1.6204399999999999E-3</v>
      </c>
      <c r="Q16" s="5">
        <f t="shared" si="29"/>
        <v>50</v>
      </c>
      <c r="R16">
        <f t="shared" si="0"/>
        <v>1000000</v>
      </c>
      <c r="S16">
        <f t="shared" si="1"/>
        <v>14431.563608050439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12125.922297660782</v>
      </c>
      <c r="AC16">
        <f t="shared" si="2"/>
        <v>12445.789366092529</v>
      </c>
      <c r="AE16">
        <f t="shared" si="3"/>
        <v>0</v>
      </c>
      <c r="AF16">
        <f t="shared" si="4"/>
        <v>0</v>
      </c>
      <c r="AG16">
        <f t="shared" si="5"/>
        <v>-43.120030871602246</v>
      </c>
      <c r="AH16">
        <f t="shared" si="6"/>
        <v>-1413.8985801280462</v>
      </c>
      <c r="AI16">
        <f t="shared" si="7"/>
        <v>-1457.0186109996484</v>
      </c>
      <c r="AJ16">
        <f t="shared" si="8"/>
        <v>-319.86706843174761</v>
      </c>
      <c r="AK16">
        <f t="shared" si="30"/>
        <v>86.094048313391554</v>
      </c>
      <c r="AL16">
        <f t="shared" si="9"/>
        <v>-1690.7916311180045</v>
      </c>
      <c r="AN16">
        <f t="shared" si="10"/>
        <v>0</v>
      </c>
      <c r="AO16">
        <f t="shared" si="11"/>
        <v>0</v>
      </c>
      <c r="AP16">
        <f t="shared" si="12"/>
        <v>-18.58849486908084</v>
      </c>
      <c r="AQ16">
        <f t="shared" si="13"/>
        <v>-609.51362906884401</v>
      </c>
      <c r="AR16">
        <f t="shared" si="14"/>
        <v>-628.10212393792483</v>
      </c>
      <c r="AS16">
        <f t="shared" si="15"/>
        <v>-137.89061000527377</v>
      </c>
      <c r="AT16">
        <f t="shared" si="16"/>
        <v>37.114045212472995</v>
      </c>
      <c r="AU16">
        <f t="shared" si="17"/>
        <v>-728.87868873072557</v>
      </c>
      <c r="AW16">
        <v>13</v>
      </c>
      <c r="AX16">
        <f>IF(Z16&gt;0, (R16*SUMPRODUCT(K16:$K$98, X16:$X$98)-K16*$AZ$3)/Z16, 0)</f>
        <v>14431.563608050439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1.706887E-3</v>
      </c>
      <c r="Q17" s="5">
        <f t="shared" si="29"/>
        <v>50</v>
      </c>
      <c r="R17">
        <f t="shared" si="0"/>
        <v>1000000</v>
      </c>
      <c r="S17">
        <f t="shared" si="1"/>
        <v>15042.932968808165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12445.789366092529</v>
      </c>
      <c r="AC17">
        <f t="shared" si="2"/>
        <v>12821.160829239803</v>
      </c>
      <c r="AE17">
        <f t="shared" si="3"/>
        <v>0</v>
      </c>
      <c r="AF17">
        <f t="shared" si="4"/>
        <v>0</v>
      </c>
      <c r="AG17">
        <f t="shared" si="5"/>
        <v>-42.615229542751891</v>
      </c>
      <c r="AH17">
        <f t="shared" si="6"/>
        <v>-1472.0204026867311</v>
      </c>
      <c r="AI17">
        <f t="shared" si="7"/>
        <v>-1514.635632229483</v>
      </c>
      <c r="AJ17">
        <f t="shared" si="8"/>
        <v>-375.37146314727397</v>
      </c>
      <c r="AK17">
        <f t="shared" si="30"/>
        <v>171.75189325207691</v>
      </c>
      <c r="AL17">
        <f t="shared" si="9"/>
        <v>-1718.2552021246802</v>
      </c>
      <c r="AN17">
        <f t="shared" si="10"/>
        <v>0</v>
      </c>
      <c r="AO17">
        <f t="shared" si="11"/>
        <v>0</v>
      </c>
      <c r="AP17">
        <f t="shared" si="12"/>
        <v>-17.269112107678541</v>
      </c>
      <c r="AQ17">
        <f t="shared" si="13"/>
        <v>-596.51175487123123</v>
      </c>
      <c r="AR17">
        <f t="shared" si="14"/>
        <v>-613.78086697890978</v>
      </c>
      <c r="AS17">
        <f t="shared" si="15"/>
        <v>-152.11303444019885</v>
      </c>
      <c r="AT17">
        <f t="shared" si="16"/>
        <v>69.599594583918389</v>
      </c>
      <c r="AU17">
        <f t="shared" si="17"/>
        <v>-696.29430683519035</v>
      </c>
      <c r="AW17">
        <v>14</v>
      </c>
      <c r="AX17">
        <f>IF(Z17&gt;0, (R17*SUMPRODUCT(K17:$K$98, X17:$X$98)-K17*$AZ$3)/Z17, 0)</f>
        <v>15042.932968808165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1.7980839999999999E-3</v>
      </c>
      <c r="Q18" s="5">
        <f t="shared" si="29"/>
        <v>50</v>
      </c>
      <c r="R18">
        <f t="shared" si="0"/>
        <v>1000000</v>
      </c>
      <c r="S18">
        <f t="shared" si="1"/>
        <v>15738.922260206718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12821.160829239803</v>
      </c>
      <c r="AC18">
        <f t="shared" si="2"/>
        <v>13256.092002159932</v>
      </c>
      <c r="AE18">
        <f t="shared" si="3"/>
        <v>0</v>
      </c>
      <c r="AF18">
        <f t="shared" si="4"/>
        <v>0</v>
      </c>
      <c r="AG18">
        <f t="shared" si="5"/>
        <v>-42.112451484927227</v>
      </c>
      <c r="AH18">
        <f t="shared" si="6"/>
        <v>-1532.5152479429898</v>
      </c>
      <c r="AI18">
        <f t="shared" si="7"/>
        <v>-1574.6276994279172</v>
      </c>
      <c r="AJ18">
        <f t="shared" si="8"/>
        <v>-434.93117292012903</v>
      </c>
      <c r="AK18">
        <f t="shared" si="30"/>
        <v>276.93707391157977</v>
      </c>
      <c r="AL18">
        <f t="shared" si="9"/>
        <v>-1732.6217984364664</v>
      </c>
      <c r="AN18">
        <f t="shared" si="10"/>
        <v>0</v>
      </c>
      <c r="AO18">
        <f t="shared" si="11"/>
        <v>0</v>
      </c>
      <c r="AP18">
        <f t="shared" si="12"/>
        <v>-15.925130340077207</v>
      </c>
      <c r="AQ18">
        <f t="shared" si="13"/>
        <v>-579.5318061781087</v>
      </c>
      <c r="AR18">
        <f t="shared" si="14"/>
        <v>-595.4569365181859</v>
      </c>
      <c r="AS18">
        <f t="shared" si="15"/>
        <v>-164.47239173893183</v>
      </c>
      <c r="AT18">
        <f t="shared" si="16"/>
        <v>104.72577212988919</v>
      </c>
      <c r="AU18">
        <f t="shared" si="17"/>
        <v>-655.20355612722847</v>
      </c>
      <c r="AW18">
        <v>15</v>
      </c>
      <c r="AX18">
        <f>IF(Z18&gt;0, (R18*SUMPRODUCT(K18:$K$98, X18:$X$98)-K18*$AZ$3)/Z18, 0)</f>
        <v>15738.922260206718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1.9035300000000001E-3</v>
      </c>
      <c r="Q19" s="5">
        <f t="shared" si="29"/>
        <v>50</v>
      </c>
      <c r="R19">
        <f t="shared" si="0"/>
        <v>1000000</v>
      </c>
      <c r="S19">
        <f t="shared" si="1"/>
        <v>16399.278966964808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13256.092002159932</v>
      </c>
      <c r="AC19">
        <f t="shared" si="2"/>
        <v>13647.861946452347</v>
      </c>
      <c r="AE19">
        <f t="shared" si="3"/>
        <v>0</v>
      </c>
      <c r="AF19">
        <f t="shared" si="4"/>
        <v>0</v>
      </c>
      <c r="AG19">
        <f t="shared" si="5"/>
        <v>-41.611164655302844</v>
      </c>
      <c r="AH19">
        <f t="shared" si="6"/>
        <v>-1603.2462955020706</v>
      </c>
      <c r="AI19">
        <f t="shared" si="7"/>
        <v>-1644.8574601573735</v>
      </c>
      <c r="AJ19">
        <f t="shared" si="8"/>
        <v>-391.76994429241495</v>
      </c>
      <c r="AK19">
        <f t="shared" si="30"/>
        <v>295.61085164816649</v>
      </c>
      <c r="AL19">
        <f t="shared" si="9"/>
        <v>-1741.0165528016219</v>
      </c>
      <c r="AN19">
        <f t="shared" si="10"/>
        <v>0</v>
      </c>
      <c r="AO19">
        <f t="shared" si="11"/>
        <v>0</v>
      </c>
      <c r="AP19">
        <f t="shared" si="12"/>
        <v>-14.67459206688444</v>
      </c>
      <c r="AQ19">
        <f t="shared" si="13"/>
        <v>-565.40079000740775</v>
      </c>
      <c r="AR19">
        <f t="shared" si="14"/>
        <v>-580.07538207429218</v>
      </c>
      <c r="AS19">
        <f t="shared" si="15"/>
        <v>-138.16157668695729</v>
      </c>
      <c r="AT19">
        <f t="shared" si="16"/>
        <v>104.25011398781685</v>
      </c>
      <c r="AU19">
        <f t="shared" si="17"/>
        <v>-613.98684477343261</v>
      </c>
      <c r="AW19">
        <v>16</v>
      </c>
      <c r="AX19">
        <f>IF(Z19&gt;0, (R19*SUMPRODUCT(K19:$K$98, X19:$X$98)-K19*$AZ$3)/Z19, 0)</f>
        <v>16399.278966964808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2.008026E-3</v>
      </c>
      <c r="Q20" s="5">
        <f t="shared" si="29"/>
        <v>50</v>
      </c>
      <c r="R20">
        <f t="shared" si="0"/>
        <v>1000000</v>
      </c>
      <c r="S20">
        <f t="shared" si="1"/>
        <v>16752.460102581852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13647.861946452347</v>
      </c>
      <c r="AC20">
        <f t="shared" si="2"/>
        <v>13774.374167241529</v>
      </c>
      <c r="AE20">
        <f t="shared" si="3"/>
        <v>0</v>
      </c>
      <c r="AF20">
        <f t="shared" si="4"/>
        <v>0</v>
      </c>
      <c r="AG20">
        <f t="shared" si="5"/>
        <v>-41.111496708231684</v>
      </c>
      <c r="AH20">
        <f t="shared" si="6"/>
        <v>-1671.126010362583</v>
      </c>
      <c r="AI20">
        <f t="shared" si="7"/>
        <v>-1712.2375070708147</v>
      </c>
      <c r="AJ20">
        <f t="shared" si="8"/>
        <v>-126.51222078918181</v>
      </c>
      <c r="AK20">
        <f t="shared" si="30"/>
        <v>58.685806369745094</v>
      </c>
      <c r="AL20">
        <f t="shared" si="9"/>
        <v>-1780.0639214902515</v>
      </c>
      <c r="AN20">
        <f t="shared" si="10"/>
        <v>0</v>
      </c>
      <c r="AO20">
        <f t="shared" si="11"/>
        <v>0</v>
      </c>
      <c r="AP20">
        <f t="shared" si="12"/>
        <v>-13.75166383743327</v>
      </c>
      <c r="AQ20">
        <f t="shared" si="13"/>
        <v>-558.98629251062687</v>
      </c>
      <c r="AR20">
        <f t="shared" si="14"/>
        <v>-572.73795634806015</v>
      </c>
      <c r="AS20">
        <f t="shared" si="15"/>
        <v>-42.317932231146848</v>
      </c>
      <c r="AT20">
        <f t="shared" si="16"/>
        <v>19.630214072547862</v>
      </c>
      <c r="AU20">
        <f t="shared" si="17"/>
        <v>-595.42567450665911</v>
      </c>
      <c r="AW20">
        <v>17</v>
      </c>
      <c r="AX20">
        <f>IF(Z20&gt;0, (R20*SUMPRODUCT(K20:$K$98, X20:$X$98)-K20*$AZ$3)/Z20, 0)</f>
        <v>16752.460102581852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2.1277219999999999E-3</v>
      </c>
      <c r="Q21" s="5">
        <f t="shared" si="29"/>
        <v>50</v>
      </c>
      <c r="R21">
        <f t="shared" si="0"/>
        <v>1000000</v>
      </c>
      <c r="S21">
        <f t="shared" si="1"/>
        <v>17039.69796939506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13774.374167241529</v>
      </c>
      <c r="AC21">
        <f t="shared" si="2"/>
        <v>13840.633687252377</v>
      </c>
      <c r="AE21">
        <f t="shared" si="3"/>
        <v>0</v>
      </c>
      <c r="AF21">
        <f t="shared" si="4"/>
        <v>0</v>
      </c>
      <c r="AG21">
        <f t="shared" si="5"/>
        <v>-40.612907905150344</v>
      </c>
      <c r="AH21">
        <f t="shared" si="6"/>
        <v>-1749.4767199806427</v>
      </c>
      <c r="AI21">
        <f t="shared" si="7"/>
        <v>-1790.0896278857931</v>
      </c>
      <c r="AJ21">
        <f t="shared" si="8"/>
        <v>-66.259520010848064</v>
      </c>
      <c r="AK21">
        <f t="shared" si="30"/>
        <v>22.038998667586448</v>
      </c>
      <c r="AL21">
        <f t="shared" si="9"/>
        <v>-1834.3101492290548</v>
      </c>
      <c r="AN21">
        <f t="shared" si="10"/>
        <v>0</v>
      </c>
      <c r="AO21">
        <f t="shared" si="11"/>
        <v>0</v>
      </c>
      <c r="AP21">
        <f t="shared" si="12"/>
        <v>-12.918303044290063</v>
      </c>
      <c r="AQ21">
        <f t="shared" si="13"/>
        <v>-556.47998637335854</v>
      </c>
      <c r="AR21">
        <f t="shared" si="14"/>
        <v>-569.3982894176487</v>
      </c>
      <c r="AS21">
        <f t="shared" si="15"/>
        <v>-21.076071702828937</v>
      </c>
      <c r="AT21">
        <f t="shared" si="16"/>
        <v>7.0102457141336947</v>
      </c>
      <c r="AU21">
        <f t="shared" si="17"/>
        <v>-583.46411540634392</v>
      </c>
      <c r="AW21">
        <v>18</v>
      </c>
      <c r="AX21">
        <f>IF(Z21&gt;0, (R21*SUMPRODUCT(K21:$K$98, X21:$X$98)-K21*$AZ$3)/Z21, 0)</f>
        <v>17039.69796939506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2.2569180000000001E-3</v>
      </c>
      <c r="Q22" s="5">
        <f t="shared" si="29"/>
        <v>50</v>
      </c>
      <c r="R22">
        <f t="shared" si="0"/>
        <v>1000000</v>
      </c>
      <c r="S22">
        <f t="shared" si="1"/>
        <v>17558.765484051433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13840.633687252377</v>
      </c>
      <c r="AC22">
        <f t="shared" si="2"/>
        <v>14087.439275633917</v>
      </c>
      <c r="AE22">
        <f t="shared" si="3"/>
        <v>0</v>
      </c>
      <c r="AF22">
        <f t="shared" si="4"/>
        <v>0</v>
      </c>
      <c r="AG22">
        <f t="shared" si="5"/>
        <v>-40.115118823215361</v>
      </c>
      <c r="AH22">
        <f t="shared" si="6"/>
        <v>-1833.200057669522</v>
      </c>
      <c r="AI22">
        <f t="shared" si="7"/>
        <v>-1873.3151764927375</v>
      </c>
      <c r="AJ22">
        <f t="shared" si="8"/>
        <v>-246.80558838153956</v>
      </c>
      <c r="AK22">
        <f t="shared" si="30"/>
        <v>290.65330743229993</v>
      </c>
      <c r="AL22">
        <f t="shared" si="9"/>
        <v>-1829.4674574419771</v>
      </c>
      <c r="AN22">
        <f t="shared" si="10"/>
        <v>0</v>
      </c>
      <c r="AO22">
        <f t="shared" si="11"/>
        <v>0</v>
      </c>
      <c r="AP22">
        <f t="shared" si="12"/>
        <v>-11.914065791948691</v>
      </c>
      <c r="AQ22">
        <f t="shared" si="13"/>
        <v>-544.4547277332033</v>
      </c>
      <c r="AR22">
        <f t="shared" si="14"/>
        <v>-556.368793525152</v>
      </c>
      <c r="AS22">
        <f t="shared" si="15"/>
        <v>-73.300493780329333</v>
      </c>
      <c r="AT22">
        <f t="shared" si="16"/>
        <v>86.323130255615439</v>
      </c>
      <c r="AU22">
        <f t="shared" si="17"/>
        <v>-543.34615704986595</v>
      </c>
      <c r="AW22">
        <v>19</v>
      </c>
      <c r="AX22">
        <f>IF(Z22&gt;0, (R22*SUMPRODUCT(K22:$K$98, X22:$X$98)-K22*$AZ$3)/Z22, 0)</f>
        <v>17558.765484051433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2.397513E-3</v>
      </c>
      <c r="Q23" s="5">
        <f t="shared" si="29"/>
        <v>50</v>
      </c>
      <c r="R23">
        <f t="shared" si="0"/>
        <v>1000000</v>
      </c>
      <c r="S23">
        <f t="shared" si="1"/>
        <v>18621.919223385463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14087.439275633917</v>
      </c>
      <c r="AC23">
        <f t="shared" si="2"/>
        <v>14755.186119462431</v>
      </c>
      <c r="AE23">
        <f t="shared" si="3"/>
        <v>0</v>
      </c>
      <c r="AF23">
        <f t="shared" si="4"/>
        <v>0</v>
      </c>
      <c r="AG23">
        <f t="shared" si="5"/>
        <v>-39.617791116108009</v>
      </c>
      <c r="AH23">
        <f t="shared" si="6"/>
        <v>-1923.5303775040707</v>
      </c>
      <c r="AI23">
        <f t="shared" si="7"/>
        <v>-1963.1481686201787</v>
      </c>
      <c r="AJ23">
        <f t="shared" si="8"/>
        <v>-667.7468438285141</v>
      </c>
      <c r="AK23">
        <f t="shared" si="30"/>
        <v>986.12074929437426</v>
      </c>
      <c r="AL23">
        <f t="shared" si="9"/>
        <v>-1644.7742631543185</v>
      </c>
      <c r="AN23">
        <f t="shared" si="10"/>
        <v>0</v>
      </c>
      <c r="AO23">
        <f t="shared" si="11"/>
        <v>0</v>
      </c>
      <c r="AP23">
        <f t="shared" si="12"/>
        <v>-10.505679470009065</v>
      </c>
      <c r="AQ23">
        <f t="shared" si="13"/>
        <v>-510.07370748307648</v>
      </c>
      <c r="AR23">
        <f t="shared" si="14"/>
        <v>-520.57938695308553</v>
      </c>
      <c r="AS23">
        <f t="shared" si="15"/>
        <v>-177.07030378885307</v>
      </c>
      <c r="AT23">
        <f t="shared" si="16"/>
        <v>261.49535900298326</v>
      </c>
      <c r="AU23">
        <f t="shared" si="17"/>
        <v>-436.15433173895536</v>
      </c>
      <c r="AW23">
        <v>20</v>
      </c>
      <c r="AX23">
        <f>IF(Z23&gt;0, (R23*SUMPRODUCT(K23:$K$98, X23:$X$98)-K23*$AZ$3)/Z23, 0)</f>
        <v>18621.919223385463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2.5466569999999999E-3</v>
      </c>
      <c r="Q24" s="5">
        <f t="shared" si="29"/>
        <v>50</v>
      </c>
      <c r="R24">
        <f t="shared" si="0"/>
        <v>1000000</v>
      </c>
      <c r="S24">
        <f t="shared" si="1"/>
        <v>19589.919528673945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14755.186119462431</v>
      </c>
      <c r="AC24">
        <f t="shared" si="2"/>
        <v>15327.435243730893</v>
      </c>
      <c r="AE24">
        <f t="shared" si="3"/>
        <v>0</v>
      </c>
      <c r="AF24">
        <f t="shared" si="4"/>
        <v>0</v>
      </c>
      <c r="AG24">
        <f t="shared" si="5"/>
        <v>-39.120720279876558</v>
      </c>
      <c r="AH24">
        <f t="shared" si="6"/>
        <v>-2017.8585014074854</v>
      </c>
      <c r="AI24">
        <f t="shared" si="7"/>
        <v>-2056.979221687362</v>
      </c>
      <c r="AJ24">
        <f t="shared" si="8"/>
        <v>-572.24912426846277</v>
      </c>
      <c r="AK24">
        <f t="shared" si="30"/>
        <v>1032.8630283623702</v>
      </c>
      <c r="AL24">
        <f t="shared" si="9"/>
        <v>-1596.3653175934546</v>
      </c>
      <c r="AN24">
        <f t="shared" si="10"/>
        <v>0</v>
      </c>
      <c r="AO24">
        <f t="shared" si="11"/>
        <v>0</v>
      </c>
      <c r="AP24">
        <f t="shared" si="12"/>
        <v>-9.2623824224526068</v>
      </c>
      <c r="AQ24">
        <f t="shared" si="13"/>
        <v>-477.75646717955129</v>
      </c>
      <c r="AR24">
        <f t="shared" si="14"/>
        <v>-487.01884960200391</v>
      </c>
      <c r="AS24">
        <f t="shared" si="15"/>
        <v>-135.48805318430175</v>
      </c>
      <c r="AT24">
        <f t="shared" si="16"/>
        <v>244.54489309660974</v>
      </c>
      <c r="AU24">
        <f t="shared" si="17"/>
        <v>-377.96200968969589</v>
      </c>
      <c r="AW24">
        <v>21</v>
      </c>
      <c r="AX24">
        <f>IF(Z24&gt;0, (R24*SUMPRODUCT(K24:$K$98, X24:$X$98)-K24*$AZ$3)/Z24, 0)</f>
        <v>19589.919528673945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3.8442260000000001E-3</v>
      </c>
      <c r="Q25" s="5">
        <f t="shared" si="29"/>
        <v>50</v>
      </c>
      <c r="R25">
        <f t="shared" si="0"/>
        <v>1000000</v>
      </c>
      <c r="S25">
        <f t="shared" si="1"/>
        <v>20498.182347373688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15327.435243730893</v>
      </c>
      <c r="AC25">
        <f t="shared" si="2"/>
        <v>15816.03844775807</v>
      </c>
      <c r="AE25">
        <f t="shared" si="3"/>
        <v>0</v>
      </c>
      <c r="AF25">
        <f t="shared" si="4"/>
        <v>0</v>
      </c>
      <c r="AG25">
        <f t="shared" si="5"/>
        <v>-38.579124187039163</v>
      </c>
      <c r="AH25">
        <f t="shared" si="6"/>
        <v>-3007.7778007725751</v>
      </c>
      <c r="AI25">
        <f t="shared" si="7"/>
        <v>-3046.3569249596144</v>
      </c>
      <c r="AJ25">
        <f t="shared" si="8"/>
        <v>-488.60320402717662</v>
      </c>
      <c r="AK25">
        <f t="shared" si="30"/>
        <v>1072.9204670611628</v>
      </c>
      <c r="AL25">
        <f t="shared" si="9"/>
        <v>-2462.039661925628</v>
      </c>
      <c r="AN25">
        <f t="shared" si="10"/>
        <v>0</v>
      </c>
      <c r="AO25">
        <f t="shared" si="11"/>
        <v>0</v>
      </c>
      <c r="AP25">
        <f t="shared" si="12"/>
        <v>-8.155492774015844</v>
      </c>
      <c r="AQ25">
        <f t="shared" si="13"/>
        <v>-635.83377375598741</v>
      </c>
      <c r="AR25">
        <f t="shared" si="14"/>
        <v>-643.98926653000331</v>
      </c>
      <c r="AS25">
        <f t="shared" si="15"/>
        <v>-103.28901922411551</v>
      </c>
      <c r="AT25">
        <f t="shared" si="16"/>
        <v>226.81165787456331</v>
      </c>
      <c r="AU25">
        <f t="shared" si="17"/>
        <v>-520.4666278795554</v>
      </c>
      <c r="AW25">
        <v>22</v>
      </c>
      <c r="AX25">
        <f>IF(Z25&gt;0, (R25*SUMPRODUCT(K25:$K$98, X25:$X$98)-K25*$AZ$3)/Z25, 0)</f>
        <v>20498.182347373688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5.3300140000000001E-3</v>
      </c>
      <c r="Q26" s="5">
        <f t="shared" si="29"/>
        <v>50</v>
      </c>
      <c r="R26">
        <f t="shared" si="0"/>
        <v>1000000</v>
      </c>
      <c r="S26">
        <f t="shared" si="1"/>
        <v>21116.076273526975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15816.03844775807</v>
      </c>
      <c r="AC26">
        <f t="shared" si="2"/>
        <v>16043.025809008092</v>
      </c>
      <c r="AE26">
        <f t="shared" si="3"/>
        <v>0</v>
      </c>
      <c r="AF26">
        <f t="shared" si="4"/>
        <v>0</v>
      </c>
      <c r="AG26">
        <f t="shared" si="5"/>
        <v>-37.98770567314412</v>
      </c>
      <c r="AH26">
        <f t="shared" si="6"/>
        <v>-4112.5454404931479</v>
      </c>
      <c r="AI26">
        <f t="shared" si="7"/>
        <v>-4150.5331461662918</v>
      </c>
      <c r="AJ26">
        <f t="shared" si="8"/>
        <v>-226.98736125002142</v>
      </c>
      <c r="AK26">
        <f t="shared" si="30"/>
        <v>1107.1226913430651</v>
      </c>
      <c r="AL26">
        <f t="shared" si="9"/>
        <v>-3270.3978160732481</v>
      </c>
      <c r="AN26">
        <f t="shared" si="10"/>
        <v>0</v>
      </c>
      <c r="AO26">
        <f t="shared" si="11"/>
        <v>0</v>
      </c>
      <c r="AP26">
        <f t="shared" si="12"/>
        <v>-7.1700615675118602</v>
      </c>
      <c r="AQ26">
        <f t="shared" si="13"/>
        <v>-776.23019040005875</v>
      </c>
      <c r="AR26">
        <f t="shared" si="14"/>
        <v>-783.40025196757051</v>
      </c>
      <c r="AS26">
        <f t="shared" si="15"/>
        <v>-42.843160079559638</v>
      </c>
      <c r="AT26">
        <f t="shared" si="16"/>
        <v>208.96597251808157</v>
      </c>
      <c r="AU26">
        <f t="shared" si="17"/>
        <v>-617.27743952904859</v>
      </c>
      <c r="AW26">
        <v>23</v>
      </c>
      <c r="AX26">
        <f>IF(Z26&gt;0, (R26*SUMPRODUCT(K26:$K$98, X26:$X$98)-K26*$AZ$3)/Z26, 0)</f>
        <v>21116.076273526975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6.9004050000000001E-3</v>
      </c>
      <c r="Q27" s="5">
        <f t="shared" si="29"/>
        <v>50</v>
      </c>
      <c r="R27">
        <f t="shared" si="0"/>
        <v>1000000</v>
      </c>
      <c r="S27">
        <f t="shared" si="1"/>
        <v>21471.243629287321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16043.025809008092</v>
      </c>
      <c r="AC27">
        <f t="shared" si="2"/>
        <v>16037.171632006253</v>
      </c>
      <c r="AE27">
        <f t="shared" si="3"/>
        <v>0</v>
      </c>
      <c r="AF27">
        <f t="shared" si="4"/>
        <v>0</v>
      </c>
      <c r="AG27">
        <f t="shared" si="5"/>
        <v>-37.345698062247187</v>
      </c>
      <c r="AH27">
        <f t="shared" si="6"/>
        <v>-5242.611083309841</v>
      </c>
      <c r="AI27">
        <f t="shared" si="7"/>
        <v>-5279.9567813720878</v>
      </c>
      <c r="AJ27">
        <f t="shared" si="8"/>
        <v>5.8541770018382522</v>
      </c>
      <c r="AK27">
        <f t="shared" si="30"/>
        <v>1123.0118066305665</v>
      </c>
      <c r="AL27">
        <f t="shared" si="9"/>
        <v>-4151.0907977396828</v>
      </c>
      <c r="AN27">
        <f t="shared" si="10"/>
        <v>0</v>
      </c>
      <c r="AO27">
        <f t="shared" si="11"/>
        <v>0</v>
      </c>
      <c r="AP27">
        <f t="shared" si="12"/>
        <v>-6.2936469849517627</v>
      </c>
      <c r="AQ27">
        <f t="shared" si="13"/>
        <v>-883.50586947797626</v>
      </c>
      <c r="AR27">
        <f t="shared" si="14"/>
        <v>-889.79951646292795</v>
      </c>
      <c r="AS27">
        <f t="shared" si="15"/>
        <v>0.98656941357963357</v>
      </c>
      <c r="AT27">
        <f t="shared" si="16"/>
        <v>189.25445868183101</v>
      </c>
      <c r="AU27">
        <f t="shared" si="17"/>
        <v>-699.55848836751727</v>
      </c>
      <c r="AW27">
        <v>24</v>
      </c>
      <c r="AX27">
        <f>IF(Z27&gt;0, (R27*SUMPRODUCT(K27:$K$98, X27:$X$98)-K27*$AZ$3)/Z27, 0)</f>
        <v>21471.243629287321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8.6257439999999994E-3</v>
      </c>
      <c r="Q28" s="5">
        <f t="shared" si="29"/>
        <v>50</v>
      </c>
      <c r="R28">
        <f t="shared" si="0"/>
        <v>1000000</v>
      </c>
      <c r="S28">
        <f t="shared" si="1"/>
        <v>21611.808172597386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16037.171632006253</v>
      </c>
      <c r="AC28">
        <f t="shared" si="2"/>
        <v>15841.501488776687</v>
      </c>
      <c r="AE28">
        <f t="shared" si="3"/>
        <v>0</v>
      </c>
      <c r="AF28">
        <f t="shared" si="4"/>
        <v>0</v>
      </c>
      <c r="AG28">
        <f t="shared" si="5"/>
        <v>-36.65010665063847</v>
      </c>
      <c r="AH28">
        <f t="shared" si="6"/>
        <v>-6442.6886197248059</v>
      </c>
      <c r="AI28">
        <f t="shared" si="7"/>
        <v>-6479.3387263754448</v>
      </c>
      <c r="AJ28">
        <f t="shared" si="8"/>
        <v>195.67014322956675</v>
      </c>
      <c r="AK28">
        <f t="shared" si="30"/>
        <v>1122.6020142404379</v>
      </c>
      <c r="AL28">
        <f t="shared" si="9"/>
        <v>-5161.0665689054404</v>
      </c>
      <c r="AN28">
        <f t="shared" si="10"/>
        <v>0</v>
      </c>
      <c r="AO28">
        <f t="shared" si="11"/>
        <v>0</v>
      </c>
      <c r="AP28">
        <f t="shared" si="12"/>
        <v>-5.5146635065925702</v>
      </c>
      <c r="AQ28">
        <f t="shared" si="13"/>
        <v>-969.41763783153135</v>
      </c>
      <c r="AR28">
        <f t="shared" si="14"/>
        <v>-974.93230133812392</v>
      </c>
      <c r="AS28">
        <f t="shared" si="15"/>
        <v>29.442069800335357</v>
      </c>
      <c r="AT28">
        <f t="shared" si="16"/>
        <v>168.91553466328611</v>
      </c>
      <c r="AU28">
        <f t="shared" si="17"/>
        <v>-776.57469687450248</v>
      </c>
      <c r="AW28">
        <v>25</v>
      </c>
      <c r="AX28">
        <f>IF(Z28&gt;0, (R28*SUMPRODUCT(K28:$K$98, X28:$X$98)-K28*$AZ$3)/Z28, 0)</f>
        <v>21611.808172597386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1.0476563E-2</v>
      </c>
      <c r="Q29" s="5">
        <f t="shared" si="29"/>
        <v>50</v>
      </c>
      <c r="R29">
        <f t="shared" si="0"/>
        <v>1000000</v>
      </c>
      <c r="S29">
        <f t="shared" si="1"/>
        <v>21568.772790296007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15841.501488776687</v>
      </c>
      <c r="AC29">
        <f t="shared" si="2"/>
        <v>15486.222892238377</v>
      </c>
      <c r="AE29">
        <f t="shared" si="3"/>
        <v>0</v>
      </c>
      <c r="AF29">
        <f t="shared" si="4"/>
        <v>0</v>
      </c>
      <c r="AG29">
        <f t="shared" si="5"/>
        <v>-35.899638432849947</v>
      </c>
      <c r="AH29">
        <f t="shared" si="6"/>
        <v>-7679.3430256426582</v>
      </c>
      <c r="AI29">
        <f t="shared" si="7"/>
        <v>-7715.2426640755084</v>
      </c>
      <c r="AJ29">
        <f t="shared" si="8"/>
        <v>355.27859653831001</v>
      </c>
      <c r="AK29">
        <f t="shared" si="30"/>
        <v>1108.9051042143681</v>
      </c>
      <c r="AL29">
        <f t="shared" si="9"/>
        <v>-6251.0589633228301</v>
      </c>
      <c r="AN29">
        <f t="shared" si="10"/>
        <v>0</v>
      </c>
      <c r="AO29">
        <f t="shared" si="11"/>
        <v>0</v>
      </c>
      <c r="AP29">
        <f t="shared" si="12"/>
        <v>-4.8229840641750226</v>
      </c>
      <c r="AQ29">
        <f t="shared" si="13"/>
        <v>-1031.6914223324638</v>
      </c>
      <c r="AR29">
        <f t="shared" si="14"/>
        <v>-1036.5144063966388</v>
      </c>
      <c r="AS29">
        <f t="shared" si="15"/>
        <v>47.73036955934343</v>
      </c>
      <c r="AT29">
        <f t="shared" si="16"/>
        <v>148.97731230112734</v>
      </c>
      <c r="AU29">
        <f t="shared" si="17"/>
        <v>-839.80672453616808</v>
      </c>
      <c r="AW29">
        <v>26</v>
      </c>
      <c r="AX29">
        <f>IF(Z29&gt;0, (R29*SUMPRODUCT(K29:$K$98, X29:$X$98)-K29*$AZ$3)/Z29, 0)</f>
        <v>21568.772790296007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1.2607808E-2</v>
      </c>
      <c r="Q30" s="5">
        <f t="shared" si="29"/>
        <v>50</v>
      </c>
      <c r="R30">
        <f t="shared" si="0"/>
        <v>1000000</v>
      </c>
      <c r="S30">
        <f t="shared" si="1"/>
        <v>21378.902551265412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15486.222892238377</v>
      </c>
      <c r="AC30">
        <f t="shared" si="2"/>
        <v>15002.869899632007</v>
      </c>
      <c r="AE30">
        <f t="shared" si="3"/>
        <v>0</v>
      </c>
      <c r="AF30">
        <f t="shared" si="4"/>
        <v>0</v>
      </c>
      <c r="AG30">
        <f t="shared" si="5"/>
        <v>-35.088026299890664</v>
      </c>
      <c r="AH30">
        <f t="shared" si="6"/>
        <v>-9052.3149726158608</v>
      </c>
      <c r="AI30">
        <f t="shared" si="7"/>
        <v>-9087.4029989157516</v>
      </c>
      <c r="AJ30">
        <f t="shared" si="8"/>
        <v>483.3529926063693</v>
      </c>
      <c r="AK30">
        <f t="shared" si="30"/>
        <v>1084.0356024566865</v>
      </c>
      <c r="AL30">
        <f t="shared" si="9"/>
        <v>-7520.014403852696</v>
      </c>
      <c r="AN30">
        <f t="shared" si="10"/>
        <v>0</v>
      </c>
      <c r="AO30">
        <f t="shared" si="11"/>
        <v>0</v>
      </c>
      <c r="AP30">
        <f t="shared" si="12"/>
        <v>-4.2088812200581209</v>
      </c>
      <c r="AQ30">
        <f t="shared" si="13"/>
        <v>-1085.8438762174708</v>
      </c>
      <c r="AR30">
        <f t="shared" si="14"/>
        <v>-1090.052757437529</v>
      </c>
      <c r="AS30">
        <f t="shared" si="15"/>
        <v>57.979189705696804</v>
      </c>
      <c r="AT30">
        <f t="shared" si="16"/>
        <v>130.03230931426188</v>
      </c>
      <c r="AU30">
        <f t="shared" si="17"/>
        <v>-902.04125841757025</v>
      </c>
      <c r="AW30">
        <v>27</v>
      </c>
      <c r="AX30">
        <f>IF(Z30&gt;0, (R30*SUMPRODUCT(K30:$K$98, X30:$X$98)-K30*$AZ$3)/Z30, 0)</f>
        <v>21378.902551265412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1.5033739000000001E-2</v>
      </c>
      <c r="Q31" s="5">
        <f t="shared" si="29"/>
        <v>50</v>
      </c>
      <c r="R31">
        <f t="shared" si="0"/>
        <v>1000000</v>
      </c>
      <c r="S31">
        <f t="shared" si="1"/>
        <v>21056.364735089122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15002.869899632007</v>
      </c>
      <c r="AC31">
        <f t="shared" si="2"/>
        <v>14406.613907098548</v>
      </c>
      <c r="AE31">
        <f t="shared" si="3"/>
        <v>0</v>
      </c>
      <c r="AF31">
        <f t="shared" si="4"/>
        <v>0</v>
      </c>
      <c r="AG31">
        <f t="shared" si="5"/>
        <v>-34.209641807474064</v>
      </c>
      <c r="AH31">
        <f t="shared" si="6"/>
        <v>-10550.084588353839</v>
      </c>
      <c r="AI31">
        <f t="shared" si="7"/>
        <v>-10584.294230161313</v>
      </c>
      <c r="AJ31">
        <f t="shared" si="8"/>
        <v>596.25599253345899</v>
      </c>
      <c r="AK31">
        <f t="shared" si="30"/>
        <v>1050.2008929742406</v>
      </c>
      <c r="AL31">
        <f t="shared" si="9"/>
        <v>-8937.8373446536134</v>
      </c>
      <c r="AN31">
        <f t="shared" si="10"/>
        <v>0</v>
      </c>
      <c r="AO31">
        <f t="shared" si="11"/>
        <v>0</v>
      </c>
      <c r="AP31">
        <f t="shared" si="12"/>
        <v>-3.6638546304581996</v>
      </c>
      <c r="AQ31">
        <f t="shared" si="13"/>
        <v>-1129.9146740063454</v>
      </c>
      <c r="AR31">
        <f t="shared" si="14"/>
        <v>-1133.5785286368036</v>
      </c>
      <c r="AS31">
        <f t="shared" si="15"/>
        <v>63.859051535139919</v>
      </c>
      <c r="AT31">
        <f t="shared" si="16"/>
        <v>112.47657681684203</v>
      </c>
      <c r="AU31">
        <f t="shared" si="17"/>
        <v>-957.24290028482164</v>
      </c>
      <c r="AW31">
        <v>28</v>
      </c>
      <c r="AX31">
        <f>IF(Z31&gt;0, (R31*SUMPRODUCT(K31:$K$98, X31:$X$98)-K31*$AZ$3)/Z31, 0)</f>
        <v>21056.364735089122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1.7719183999999999E-2</v>
      </c>
      <c r="Q32" s="5">
        <f t="shared" si="29"/>
        <v>50</v>
      </c>
      <c r="R32">
        <f t="shared" si="0"/>
        <v>1000000</v>
      </c>
      <c r="S32">
        <f t="shared" si="1"/>
        <v>20615.247939942466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14406.613907098548</v>
      </c>
      <c r="AC32">
        <f t="shared" si="2"/>
        <v>13713.831272095789</v>
      </c>
      <c r="AE32">
        <f t="shared" si="3"/>
        <v>0</v>
      </c>
      <c r="AF32">
        <f t="shared" si="4"/>
        <v>0</v>
      </c>
      <c r="AG32">
        <f t="shared" si="5"/>
        <v>-33.261378451638599</v>
      </c>
      <c r="AH32">
        <f t="shared" si="6"/>
        <v>-12123.33875521451</v>
      </c>
      <c r="AI32">
        <f t="shared" si="7"/>
        <v>-12156.600133666148</v>
      </c>
      <c r="AJ32">
        <f t="shared" si="8"/>
        <v>692.78263500275898</v>
      </c>
      <c r="AK32">
        <f t="shared" si="30"/>
        <v>1008.4629734968985</v>
      </c>
      <c r="AL32">
        <f t="shared" si="9"/>
        <v>-10455.354525166491</v>
      </c>
      <c r="AN32">
        <f t="shared" si="10"/>
        <v>0</v>
      </c>
      <c r="AO32">
        <f t="shared" si="11"/>
        <v>0</v>
      </c>
      <c r="AP32">
        <f t="shared" si="12"/>
        <v>-3.1806210444707825</v>
      </c>
      <c r="AQ32">
        <f t="shared" si="13"/>
        <v>-1159.2948990418006</v>
      </c>
      <c r="AR32">
        <f t="shared" si="14"/>
        <v>-1162.4755200862712</v>
      </c>
      <c r="AS32">
        <f t="shared" si="15"/>
        <v>66.247375506024568</v>
      </c>
      <c r="AT32">
        <f t="shared" si="16"/>
        <v>96.434324294091283</v>
      </c>
      <c r="AU32">
        <f t="shared" si="17"/>
        <v>-999.79382028615544</v>
      </c>
      <c r="AW32">
        <v>29</v>
      </c>
      <c r="AX32">
        <f>IF(Z32&gt;0, (R32*SUMPRODUCT(K32:$K$98, X32:$X$98)-K32*$AZ$3)/Z32, 0)</f>
        <v>20615.247939942466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2.0768709E-2</v>
      </c>
      <c r="Q33" s="5">
        <f t="shared" si="29"/>
        <v>50</v>
      </c>
      <c r="R33">
        <f t="shared" si="0"/>
        <v>1000000</v>
      </c>
      <c r="S33">
        <f t="shared" si="1"/>
        <v>20076.998222103819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13713.831272095789</v>
      </c>
      <c r="AC33">
        <f t="shared" si="2"/>
        <v>12944.832836450043</v>
      </c>
      <c r="AE33">
        <f t="shared" si="3"/>
        <v>0</v>
      </c>
      <c r="AF33">
        <f t="shared" si="4"/>
        <v>0</v>
      </c>
      <c r="AG33">
        <f t="shared" si="5"/>
        <v>-32.237968777121267</v>
      </c>
      <c r="AH33">
        <f t="shared" si="6"/>
        <v>-13815.917800019053</v>
      </c>
      <c r="AI33">
        <f t="shared" si="7"/>
        <v>-13848.155768796174</v>
      </c>
      <c r="AJ33">
        <f t="shared" si="8"/>
        <v>768.99843564574621</v>
      </c>
      <c r="AK33">
        <f t="shared" si="30"/>
        <v>959.96818904670533</v>
      </c>
      <c r="AL33">
        <f t="shared" si="9"/>
        <v>-12119.189144103722</v>
      </c>
      <c r="AN33">
        <f t="shared" si="10"/>
        <v>0</v>
      </c>
      <c r="AO33">
        <f t="shared" si="11"/>
        <v>0</v>
      </c>
      <c r="AP33">
        <f t="shared" si="12"/>
        <v>-2.7524620009948082</v>
      </c>
      <c r="AQ33">
        <f t="shared" si="13"/>
        <v>-1179.5963019980311</v>
      </c>
      <c r="AR33">
        <f t="shared" si="14"/>
        <v>-1182.3487639990258</v>
      </c>
      <c r="AS33">
        <f t="shared" si="15"/>
        <v>65.656710184591731</v>
      </c>
      <c r="AT33">
        <f t="shared" si="16"/>
        <v>81.961614293454957</v>
      </c>
      <c r="AU33">
        <f t="shared" si="17"/>
        <v>-1034.7304395209792</v>
      </c>
      <c r="AW33">
        <v>30</v>
      </c>
      <c r="AX33">
        <f>IF(Z33&gt;0, (R33*SUMPRODUCT(K33:$K$98, X33:$X$98)-K33*$AZ$3)/Z33, 0)</f>
        <v>20076.998222103819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2.4225090000000001E-2</v>
      </c>
      <c r="Q34" s="5">
        <f t="shared" si="29"/>
        <v>50</v>
      </c>
      <c r="R34">
        <f t="shared" si="0"/>
        <v>1000000</v>
      </c>
      <c r="S34">
        <f t="shared" si="1"/>
        <v>19453.770396324824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12944.832836450043</v>
      </c>
      <c r="AC34">
        <f t="shared" si="2"/>
        <v>12113.715519627061</v>
      </c>
      <c r="AE34">
        <f t="shared" si="3"/>
        <v>0</v>
      </c>
      <c r="AF34">
        <f t="shared" si="4"/>
        <v>0</v>
      </c>
      <c r="AG34">
        <f t="shared" si="5"/>
        <v>-31.134621394307104</v>
      </c>
      <c r="AH34">
        <f t="shared" si="6"/>
        <v>-15619.353900859052</v>
      </c>
      <c r="AI34">
        <f t="shared" si="7"/>
        <v>-15650.488522253359</v>
      </c>
      <c r="AJ34">
        <f t="shared" si="8"/>
        <v>831.11731682298159</v>
      </c>
      <c r="AK34">
        <f t="shared" si="30"/>
        <v>906.13829855150311</v>
      </c>
      <c r="AL34">
        <f t="shared" si="9"/>
        <v>-13913.232906878875</v>
      </c>
      <c r="AN34">
        <f t="shared" si="10"/>
        <v>0</v>
      </c>
      <c r="AO34">
        <f t="shared" si="11"/>
        <v>0</v>
      </c>
      <c r="AP34">
        <f t="shared" si="12"/>
        <v>-2.3734453047224831</v>
      </c>
      <c r="AQ34">
        <f t="shared" si="13"/>
        <v>-1190.6899945657021</v>
      </c>
      <c r="AR34">
        <f t="shared" si="14"/>
        <v>-1193.0634398704246</v>
      </c>
      <c r="AS34">
        <f t="shared" si="15"/>
        <v>63.357490952105863</v>
      </c>
      <c r="AT34">
        <f t="shared" si="16"/>
        <v>69.076468375476367</v>
      </c>
      <c r="AU34">
        <f t="shared" si="17"/>
        <v>-1060.6294805428424</v>
      </c>
      <c r="AW34">
        <v>31</v>
      </c>
      <c r="AX34">
        <f>IF(Z34&gt;0, (R34*SUMPRODUCT(K34:$K$98, X34:$X$98)-K34*$AZ$3)/Z34, 0)</f>
        <v>19453.770396324824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2.7828815E-2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18750.591084716252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12113.715519627061</v>
      </c>
      <c r="AC35">
        <f t="shared" ref="AC35:AC66" si="33">S35*Z35</f>
        <v>11234.167476110511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-29.956835561486823</v>
      </c>
      <c r="AH35">
        <f t="shared" ref="AH35:AH66" si="37">-X35*R35</f>
        <v>-17328.792377544291</v>
      </c>
      <c r="AI35">
        <f t="shared" ref="AI35:AI66" si="38">SUM(AE35:AH35)</f>
        <v>-17358.749213105777</v>
      </c>
      <c r="AJ35">
        <f t="shared" ref="AJ35:AJ66" si="39">AB35-AC35</f>
        <v>879.54804351655002</v>
      </c>
      <c r="AK35">
        <f t="shared" si="30"/>
        <v>847.96008637389434</v>
      </c>
      <c r="AL35">
        <f t="shared" ref="AL35:AL66" si="40">SUM(AI35:AK35)</f>
        <v>-15631.241083215335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-2.0389827512299266</v>
      </c>
      <c r="AQ35">
        <f t="shared" ref="AQ35:AQ66" si="44">AH35*$K35</f>
        <v>-1179.4673267453682</v>
      </c>
      <c r="AR35">
        <f t="shared" ref="AR35:AR66" si="45">AI35*$K35</f>
        <v>-1181.5063094965981</v>
      </c>
      <c r="AS35">
        <f t="shared" ref="AS35:AS66" si="46">AJ35*$K35</f>
        <v>59.86557845628689</v>
      </c>
      <c r="AT35">
        <f t="shared" ref="AT35:AT66" si="47">AK35*$K35</f>
        <v>57.71557500788299</v>
      </c>
      <c r="AU35">
        <f t="shared" ref="AU35:AU66" si="48">AL35*$K35</f>
        <v>-1063.9251560324283</v>
      </c>
      <c r="AW35">
        <v>32</v>
      </c>
      <c r="AX35">
        <f>IF(Z35&gt;0, (R35*SUMPRODUCT(K35:$K$98, X35:$X$98)-K35*$AZ$3)/Z35, 0)</f>
        <v>18750.591084716252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3.1684449000000003E-2</v>
      </c>
      <c r="Q36" s="5">
        <f t="shared" si="29"/>
        <v>50</v>
      </c>
      <c r="R36">
        <f t="shared" si="31"/>
        <v>1000000</v>
      </c>
      <c r="S36">
        <f t="shared" si="32"/>
        <v>17995.800779364377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11234.167476110511</v>
      </c>
      <c r="AC36">
        <f t="shared" si="33"/>
        <v>10332.505462801886</v>
      </c>
      <c r="AE36">
        <f t="shared" si="34"/>
        <v>0</v>
      </c>
      <c r="AF36">
        <f t="shared" si="35"/>
        <v>0</v>
      </c>
      <c r="AG36">
        <f t="shared" si="36"/>
        <v>-28.708101377322638</v>
      </c>
      <c r="AH36">
        <f t="shared" si="37"/>
        <v>-18983.316570986313</v>
      </c>
      <c r="AI36">
        <f t="shared" si="38"/>
        <v>-19012.024672363637</v>
      </c>
      <c r="AJ36">
        <f t="shared" si="39"/>
        <v>901.66201330862532</v>
      </c>
      <c r="AK36">
        <f t="shared" si="30"/>
        <v>786.39172332773592</v>
      </c>
      <c r="AL36">
        <f t="shared" si="40"/>
        <v>-17323.970935727277</v>
      </c>
      <c r="AN36">
        <f t="shared" si="41"/>
        <v>0</v>
      </c>
      <c r="AO36">
        <f t="shared" si="42"/>
        <v>0</v>
      </c>
      <c r="AP36">
        <f t="shared" si="43"/>
        <v>-1.7446329274325025</v>
      </c>
      <c r="AQ36">
        <f t="shared" si="44"/>
        <v>-1153.6436605932911</v>
      </c>
      <c r="AR36">
        <f t="shared" si="45"/>
        <v>-1155.3882935207237</v>
      </c>
      <c r="AS36">
        <f t="shared" si="46"/>
        <v>54.795307330073875</v>
      </c>
      <c r="AT36">
        <f t="shared" si="47"/>
        <v>47.790164746377599</v>
      </c>
      <c r="AU36">
        <f t="shared" si="48"/>
        <v>-1052.8028214442722</v>
      </c>
      <c r="AW36">
        <v>33</v>
      </c>
      <c r="AX36">
        <f>IF(Z36&gt;0, (R36*SUMPRODUCT(K36:$K$98, X36:$X$98)-K36*$AZ$3)/Z36, 0)</f>
        <v>17995.800779364377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3.5933631000000001E-2</v>
      </c>
      <c r="Q37" s="5">
        <f t="shared" ref="Q37:Q68" si="60">$C$8</f>
        <v>50</v>
      </c>
      <c r="R37">
        <f t="shared" si="31"/>
        <v>1000000</v>
      </c>
      <c r="S37">
        <f t="shared" si="32"/>
        <v>17209.01250861416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10332.505462801886</v>
      </c>
      <c r="AC37">
        <f t="shared" si="33"/>
        <v>9426.9022606342587</v>
      </c>
      <c r="AE37">
        <f t="shared" si="34"/>
        <v>0</v>
      </c>
      <c r="AF37">
        <f t="shared" si="35"/>
        <v>0</v>
      </c>
      <c r="AG37">
        <f t="shared" si="36"/>
        <v>-27.389434041946103</v>
      </c>
      <c r="AH37">
        <f t="shared" si="37"/>
        <v>-20631.726432066069</v>
      </c>
      <c r="AI37">
        <f t="shared" si="38"/>
        <v>-20659.115866108015</v>
      </c>
      <c r="AJ37">
        <f t="shared" si="39"/>
        <v>905.60320216762739</v>
      </c>
      <c r="AK37">
        <f t="shared" si="30"/>
        <v>723.27538239613204</v>
      </c>
      <c r="AL37">
        <f t="shared" si="40"/>
        <v>-19030.237281544258</v>
      </c>
      <c r="AN37">
        <f t="shared" si="41"/>
        <v>0</v>
      </c>
      <c r="AO37">
        <f t="shared" si="42"/>
        <v>0</v>
      </c>
      <c r="AP37">
        <f t="shared" si="43"/>
        <v>-1.4861567877797928</v>
      </c>
      <c r="AQ37">
        <f t="shared" si="44"/>
        <v>-1119.4820686573094</v>
      </c>
      <c r="AR37">
        <f t="shared" si="45"/>
        <v>-1120.968225445089</v>
      </c>
      <c r="AS37">
        <f t="shared" si="46"/>
        <v>49.138231329474642</v>
      </c>
      <c r="AT37">
        <f t="shared" si="47"/>
        <v>39.245083243993228</v>
      </c>
      <c r="AU37">
        <f t="shared" si="48"/>
        <v>-1032.5849108716213</v>
      </c>
      <c r="AW37">
        <v>34</v>
      </c>
      <c r="AX37">
        <f>IF(Z37&gt;0, (R37*SUMPRODUCT(K37:$K$98, X37:$X$98)-K37*$AZ$3)/Z37, 0)</f>
        <v>17209.01250861416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4.1016489000000003E-2</v>
      </c>
      <c r="Q38" s="5">
        <f t="shared" si="60"/>
        <v>50</v>
      </c>
      <c r="R38">
        <f t="shared" si="31"/>
        <v>1000000</v>
      </c>
      <c r="S38">
        <f t="shared" si="32"/>
        <v>16406.673381240431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9426.9022606342587</v>
      </c>
      <c r="AC38">
        <f t="shared" si="33"/>
        <v>8528.8848869998601</v>
      </c>
      <c r="AE38">
        <f t="shared" si="34"/>
        <v>0</v>
      </c>
      <c r="AF38">
        <f t="shared" si="35"/>
        <v>0</v>
      </c>
      <c r="AG38">
        <f t="shared" si="36"/>
        <v>-25.992121281428933</v>
      </c>
      <c r="AH38">
        <f t="shared" si="37"/>
        <v>-22468.368401954162</v>
      </c>
      <c r="AI38">
        <f t="shared" si="38"/>
        <v>-22494.360523235591</v>
      </c>
      <c r="AJ38">
        <f t="shared" si="39"/>
        <v>898.01737363439861</v>
      </c>
      <c r="AK38">
        <f t="shared" si="30"/>
        <v>659.88315824439815</v>
      </c>
      <c r="AL38">
        <f t="shared" si="40"/>
        <v>-20936.459991356794</v>
      </c>
      <c r="AN38">
        <f t="shared" si="41"/>
        <v>0</v>
      </c>
      <c r="AO38">
        <f t="shared" si="42"/>
        <v>0</v>
      </c>
      <c r="AP38">
        <f t="shared" si="43"/>
        <v>-1.2592306128247763</v>
      </c>
      <c r="AQ38">
        <f t="shared" si="44"/>
        <v>-1088.5166703258074</v>
      </c>
      <c r="AR38">
        <f t="shared" si="45"/>
        <v>-1089.775900938632</v>
      </c>
      <c r="AS38">
        <f t="shared" si="46"/>
        <v>43.505913022069926</v>
      </c>
      <c r="AT38">
        <f t="shared" si="47"/>
        <v>31.969113438330364</v>
      </c>
      <c r="AU38">
        <f t="shared" si="48"/>
        <v>-1014.3008744782319</v>
      </c>
      <c r="AW38">
        <v>35</v>
      </c>
      <c r="AX38">
        <f>IF(Z38&gt;0, (R38*SUMPRODUCT(K38:$K$98, X38:$X$98)-K38*$AZ$3)/Z38, 0)</f>
        <v>16406.673381240431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4.6435859000000003E-2</v>
      </c>
      <c r="Q39" s="5">
        <f t="shared" si="60"/>
        <v>50</v>
      </c>
      <c r="R39">
        <f t="shared" si="31"/>
        <v>1000000</v>
      </c>
      <c r="S39">
        <f t="shared" si="32"/>
        <v>15571.930280676723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8528.8848869998601</v>
      </c>
      <c r="AC39">
        <f t="shared" si="33"/>
        <v>7638.1045515159412</v>
      </c>
      <c r="AE39">
        <f t="shared" si="34"/>
        <v>0</v>
      </c>
      <c r="AF39">
        <f t="shared" si="35"/>
        <v>0</v>
      </c>
      <c r="AG39">
        <f t="shared" si="36"/>
        <v>-24.525233589679306</v>
      </c>
      <c r="AH39">
        <f t="shared" si="37"/>
        <v>-24139.329578706664</v>
      </c>
      <c r="AI39">
        <f t="shared" si="38"/>
        <v>-24163.854812296344</v>
      </c>
      <c r="AJ39">
        <f t="shared" si="39"/>
        <v>890.78033548391886</v>
      </c>
      <c r="AK39">
        <f t="shared" si="30"/>
        <v>597.02194208999026</v>
      </c>
      <c r="AL39">
        <f t="shared" si="40"/>
        <v>-22676.052534722432</v>
      </c>
      <c r="AN39">
        <f t="shared" si="41"/>
        <v>0</v>
      </c>
      <c r="AO39">
        <f t="shared" si="42"/>
        <v>0</v>
      </c>
      <c r="AP39">
        <f t="shared" si="43"/>
        <v>-1.0608614745633154</v>
      </c>
      <c r="AQ39">
        <f t="shared" si="44"/>
        <v>-1044.1688426002661</v>
      </c>
      <c r="AR39">
        <f t="shared" si="45"/>
        <v>-1045.2297040748294</v>
      </c>
      <c r="AS39">
        <f t="shared" si="46"/>
        <v>38.531520474942468</v>
      </c>
      <c r="AT39">
        <f t="shared" si="47"/>
        <v>25.824731720344165</v>
      </c>
      <c r="AU39">
        <f t="shared" si="48"/>
        <v>-980.87345187954259</v>
      </c>
      <c r="AW39">
        <v>36</v>
      </c>
      <c r="AX39">
        <f>IF(Z39&gt;0, (R39*SUMPRODUCT(K39:$K$98, X39:$X$98)-K39*$AZ$3)/Z39, 0)</f>
        <v>15571.930280676723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5.1834316999999998E-2</v>
      </c>
      <c r="Q40" s="5">
        <f t="shared" si="60"/>
        <v>50</v>
      </c>
      <c r="R40">
        <f t="shared" si="31"/>
        <v>1000000</v>
      </c>
      <c r="S40">
        <f t="shared" si="32"/>
        <v>14712.861739745353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7638.1045515159412</v>
      </c>
      <c r="AC40">
        <f t="shared" si="33"/>
        <v>6770.4860078816455</v>
      </c>
      <c r="AE40">
        <f t="shared" si="34"/>
        <v>0</v>
      </c>
      <c r="AF40">
        <f t="shared" si="35"/>
        <v>0</v>
      </c>
      <c r="AG40">
        <f t="shared" si="36"/>
        <v>-23.008732521396031</v>
      </c>
      <c r="AH40">
        <f t="shared" si="37"/>
        <v>-25424.974647729701</v>
      </c>
      <c r="AI40">
        <f t="shared" si="38"/>
        <v>-25447.983380251098</v>
      </c>
      <c r="AJ40">
        <f t="shared" si="39"/>
        <v>867.61854363429575</v>
      </c>
      <c r="AK40">
        <f t="shared" si="30"/>
        <v>534.66731860611594</v>
      </c>
      <c r="AL40">
        <f t="shared" si="40"/>
        <v>-24045.697518010686</v>
      </c>
      <c r="AN40">
        <f t="shared" si="41"/>
        <v>0</v>
      </c>
      <c r="AO40">
        <f t="shared" si="42"/>
        <v>0</v>
      </c>
      <c r="AP40">
        <f t="shared" si="43"/>
        <v>-0.88862841951078575</v>
      </c>
      <c r="AQ40">
        <f t="shared" si="44"/>
        <v>-981.94696367147003</v>
      </c>
      <c r="AR40">
        <f t="shared" si="45"/>
        <v>-982.83559209098087</v>
      </c>
      <c r="AS40">
        <f t="shared" si="46"/>
        <v>33.508603503084871</v>
      </c>
      <c r="AT40">
        <f t="shared" si="47"/>
        <v>20.649576149194814</v>
      </c>
      <c r="AU40">
        <f t="shared" si="48"/>
        <v>-928.67741243870114</v>
      </c>
      <c r="AW40">
        <v>37</v>
      </c>
      <c r="AX40">
        <f>IF(Z40&gt;0, (R40*SUMPRODUCT(K40:$K$98, X40:$X$98)-K40*$AZ$3)/Z40, 0)</f>
        <v>14712.861739745353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5.7772715000000002E-2</v>
      </c>
      <c r="Q41" s="5">
        <f t="shared" si="60"/>
        <v>50</v>
      </c>
      <c r="R41">
        <f t="shared" si="31"/>
        <v>1000000</v>
      </c>
      <c r="S41">
        <f t="shared" si="32"/>
        <v>13860.951918234894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6770.4860078816455</v>
      </c>
      <c r="AC41">
        <f t="shared" si="33"/>
        <v>5946.1732397155065</v>
      </c>
      <c r="AE41">
        <f t="shared" si="34"/>
        <v>0</v>
      </c>
      <c r="AF41">
        <f t="shared" si="35"/>
        <v>0</v>
      </c>
      <c r="AG41">
        <f t="shared" si="36"/>
        <v>-21.449368249712229</v>
      </c>
      <c r="AH41">
        <f t="shared" si="37"/>
        <v>-26585.538929396884</v>
      </c>
      <c r="AI41">
        <f t="shared" si="38"/>
        <v>-26606.988297646596</v>
      </c>
      <c r="AJ41">
        <f t="shared" si="39"/>
        <v>824.31276816613899</v>
      </c>
      <c r="AK41">
        <f t="shared" ref="AK41:AK72" si="61">G41*SUM(AB41:AB41, AE41:AF41)</f>
        <v>473.93402055171521</v>
      </c>
      <c r="AL41">
        <f t="shared" si="40"/>
        <v>-25308.741508928742</v>
      </c>
      <c r="AN41">
        <f t="shared" si="41"/>
        <v>0</v>
      </c>
      <c r="AO41">
        <f t="shared" si="42"/>
        <v>0</v>
      </c>
      <c r="AP41">
        <f t="shared" si="43"/>
        <v>-0.73964612401284002</v>
      </c>
      <c r="AQ41">
        <f t="shared" si="44"/>
        <v>-916.7585075231616</v>
      </c>
      <c r="AR41">
        <f t="shared" si="45"/>
        <v>-917.49815364717449</v>
      </c>
      <c r="AS41">
        <f t="shared" si="46"/>
        <v>28.425067668674082</v>
      </c>
      <c r="AT41">
        <f t="shared" si="47"/>
        <v>16.342833842838274</v>
      </c>
      <c r="AU41">
        <f t="shared" si="48"/>
        <v>-872.73025213566211</v>
      </c>
      <c r="AW41">
        <v>38</v>
      </c>
      <c r="AX41">
        <f>IF(Z41&gt;0, (R41*SUMPRODUCT(K41:$K$98, X41:$X$98)-K41*$AZ$3)/Z41, 0)</f>
        <v>13860.951918234894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6.4089452000000005E-2</v>
      </c>
      <c r="Q42" s="5">
        <f t="shared" si="60"/>
        <v>50</v>
      </c>
      <c r="R42">
        <f t="shared" si="31"/>
        <v>1000000</v>
      </c>
      <c r="S42">
        <f t="shared" si="32"/>
        <v>13016.385812145189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5946.1732397155065</v>
      </c>
      <c r="AC42">
        <f t="shared" si="33"/>
        <v>5170.159549607818</v>
      </c>
      <c r="AE42">
        <f t="shared" si="34"/>
        <v>0</v>
      </c>
      <c r="AF42">
        <f t="shared" si="35"/>
        <v>0</v>
      </c>
      <c r="AG42">
        <f t="shared" si="36"/>
        <v>-19.86019631034485</v>
      </c>
      <c r="AH42">
        <f t="shared" si="37"/>
        <v>-27493.565137405119</v>
      </c>
      <c r="AI42">
        <f t="shared" si="38"/>
        <v>-27513.425333715466</v>
      </c>
      <c r="AJ42">
        <f t="shared" si="39"/>
        <v>776.01369010768849</v>
      </c>
      <c r="AK42">
        <f t="shared" si="61"/>
        <v>416.23212678008548</v>
      </c>
      <c r="AL42">
        <f t="shared" si="40"/>
        <v>-26321.179516827691</v>
      </c>
      <c r="AN42">
        <f t="shared" si="41"/>
        <v>0</v>
      </c>
      <c r="AO42">
        <f t="shared" si="42"/>
        <v>0</v>
      </c>
      <c r="AP42">
        <f t="shared" si="43"/>
        <v>-0.61146977500964694</v>
      </c>
      <c r="AQ42">
        <f t="shared" si="44"/>
        <v>-846.49133503405278</v>
      </c>
      <c r="AR42">
        <f t="shared" si="45"/>
        <v>-847.10280480906249</v>
      </c>
      <c r="AS42">
        <f t="shared" si="46"/>
        <v>23.892458517511745</v>
      </c>
      <c r="AT42">
        <f t="shared" si="47"/>
        <v>12.815249201813472</v>
      </c>
      <c r="AU42">
        <f t="shared" si="48"/>
        <v>-810.39509708973719</v>
      </c>
      <c r="AW42">
        <v>39</v>
      </c>
      <c r="AX42">
        <f>IF(Z42&gt;0, (R42*SUMPRODUCT(K42:$K$98, X42:$X$98)-K42*$AZ$3)/Z42, 0)</f>
        <v>13016.385812145189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7.1121990999999996E-2</v>
      </c>
      <c r="Q43" s="5">
        <f t="shared" si="60"/>
        <v>50</v>
      </c>
      <c r="R43">
        <f t="shared" si="31"/>
        <v>1000000</v>
      </c>
      <c r="S43">
        <f t="shared" si="32"/>
        <v>12190.556807027797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5170.159549607818</v>
      </c>
      <c r="AC43">
        <f t="shared" si="33"/>
        <v>4449.3332301232949</v>
      </c>
      <c r="AE43">
        <f t="shared" si="34"/>
        <v>0</v>
      </c>
      <c r="AF43">
        <f t="shared" si="35"/>
        <v>0</v>
      </c>
      <c r="AG43">
        <f t="shared" si="36"/>
        <v>-18.24909764399882</v>
      </c>
      <c r="AH43">
        <f t="shared" si="37"/>
        <v>-28249.93406485159</v>
      </c>
      <c r="AI43">
        <f t="shared" si="38"/>
        <v>-28268.183162495588</v>
      </c>
      <c r="AJ43">
        <f t="shared" si="39"/>
        <v>720.82631948452308</v>
      </c>
      <c r="AK43">
        <f t="shared" si="61"/>
        <v>361.91116847254727</v>
      </c>
      <c r="AL43">
        <f t="shared" si="40"/>
        <v>-27185.445674538518</v>
      </c>
      <c r="AN43">
        <f t="shared" si="41"/>
        <v>0</v>
      </c>
      <c r="AO43">
        <f t="shared" si="42"/>
        <v>0</v>
      </c>
      <c r="AP43">
        <f t="shared" si="43"/>
        <v>-0.50166618698619847</v>
      </c>
      <c r="AQ43">
        <f t="shared" si="44"/>
        <v>-776.58835419657373</v>
      </c>
      <c r="AR43">
        <f t="shared" si="45"/>
        <v>-777.09002038355993</v>
      </c>
      <c r="AS43">
        <f t="shared" si="46"/>
        <v>19.815455987436842</v>
      </c>
      <c r="AT43">
        <f t="shared" si="47"/>
        <v>9.9489081299889719</v>
      </c>
      <c r="AU43">
        <f t="shared" si="48"/>
        <v>-747.32565626613405</v>
      </c>
      <c r="AW43">
        <v>40</v>
      </c>
      <c r="AX43">
        <f>IF(Z43&gt;0, (R43*SUMPRODUCT(K43:$K$98, X43:$X$98)-K43*$AZ$3)/Z43, 0)</f>
        <v>12190.556807027797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7.9233461000000005E-2</v>
      </c>
      <c r="Q44" s="5">
        <f t="shared" si="60"/>
        <v>50</v>
      </c>
      <c r="R44">
        <f t="shared" si="31"/>
        <v>1000000</v>
      </c>
      <c r="S44">
        <f t="shared" si="32"/>
        <v>11386.262863442042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4449.3332301232949</v>
      </c>
      <c r="AC44">
        <f t="shared" si="33"/>
        <v>3784.945782667372</v>
      </c>
      <c r="AE44">
        <f t="shared" si="34"/>
        <v>0</v>
      </c>
      <c r="AF44">
        <f t="shared" si="35"/>
        <v>0</v>
      </c>
      <c r="AG44">
        <f t="shared" si="36"/>
        <v>-16.620667501097859</v>
      </c>
      <c r="AH44">
        <f t="shared" si="37"/>
        <v>-28918.783329219452</v>
      </c>
      <c r="AI44">
        <f t="shared" si="38"/>
        <v>-28935.40399672055</v>
      </c>
      <c r="AJ44">
        <f t="shared" si="39"/>
        <v>664.38744745592294</v>
      </c>
      <c r="AK44">
        <f t="shared" si="61"/>
        <v>311.45332610863068</v>
      </c>
      <c r="AL44">
        <f t="shared" si="40"/>
        <v>-27959.563223155998</v>
      </c>
      <c r="AN44">
        <f t="shared" si="41"/>
        <v>0</v>
      </c>
      <c r="AO44">
        <f t="shared" si="42"/>
        <v>0</v>
      </c>
      <c r="AP44">
        <f t="shared" si="43"/>
        <v>-0.40794712219173818</v>
      </c>
      <c r="AQ44">
        <f t="shared" si="44"/>
        <v>-709.79907609981547</v>
      </c>
      <c r="AR44">
        <f t="shared" si="45"/>
        <v>-710.20702322200714</v>
      </c>
      <c r="AS44">
        <f t="shared" si="46"/>
        <v>16.307103622165325</v>
      </c>
      <c r="AT44">
        <f t="shared" si="47"/>
        <v>7.6444876882753512</v>
      </c>
      <c r="AU44">
        <f t="shared" si="48"/>
        <v>-686.25543191156657</v>
      </c>
      <c r="AW44">
        <v>41</v>
      </c>
      <c r="AX44">
        <f>IF(Z44&gt;0, (R44*SUMPRODUCT(K44:$K$98, X44:$X$98)-K44*$AZ$3)/Z44, 0)</f>
        <v>11386.262863442042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8.7905784000000001E-2</v>
      </c>
      <c r="Q45" s="5">
        <f t="shared" si="60"/>
        <v>50</v>
      </c>
      <c r="R45">
        <f t="shared" si="31"/>
        <v>1000000</v>
      </c>
      <c r="S45">
        <f t="shared" si="32"/>
        <v>10589.073823658366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3784.945782667372</v>
      </c>
      <c r="AC45">
        <f t="shared" si="33"/>
        <v>3175.3260875859955</v>
      </c>
      <c r="AE45">
        <f t="shared" si="34"/>
        <v>0</v>
      </c>
      <c r="AF45">
        <f t="shared" si="35"/>
        <v>0</v>
      </c>
      <c r="AG45">
        <f t="shared" si="36"/>
        <v>-14.993408018799553</v>
      </c>
      <c r="AH45">
        <f t="shared" si="37"/>
        <v>-29221.056145746566</v>
      </c>
      <c r="AI45">
        <f t="shared" si="38"/>
        <v>-29236.049553765366</v>
      </c>
      <c r="AJ45">
        <f t="shared" si="39"/>
        <v>609.61969508137645</v>
      </c>
      <c r="AK45">
        <f t="shared" si="61"/>
        <v>264.94620478671607</v>
      </c>
      <c r="AL45">
        <f t="shared" si="40"/>
        <v>-28361.483653897274</v>
      </c>
      <c r="AN45">
        <f t="shared" si="41"/>
        <v>0</v>
      </c>
      <c r="AO45">
        <f t="shared" si="42"/>
        <v>0</v>
      </c>
      <c r="AP45">
        <f t="shared" si="43"/>
        <v>-0.32857744585983234</v>
      </c>
      <c r="AQ45">
        <f t="shared" si="44"/>
        <v>-640.37342155015256</v>
      </c>
      <c r="AR45">
        <f t="shared" si="45"/>
        <v>-640.70199899601243</v>
      </c>
      <c r="AS45">
        <f t="shared" si="46"/>
        <v>13.359689945376813</v>
      </c>
      <c r="AT45">
        <f t="shared" si="47"/>
        <v>5.8062414595748013</v>
      </c>
      <c r="AU45">
        <f t="shared" si="48"/>
        <v>-621.53606759106083</v>
      </c>
      <c r="AW45">
        <v>42</v>
      </c>
      <c r="AX45">
        <f>IF(Z45&gt;0, (R45*SUMPRODUCT(K45:$K$98, X45:$X$98)-K45*$AZ$3)/Z45, 0)</f>
        <v>10589.073823658366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9.7118048999999998E-2</v>
      </c>
      <c r="Q46" s="5">
        <f t="shared" si="60"/>
        <v>50</v>
      </c>
      <c r="R46">
        <f t="shared" si="31"/>
        <v>1000000</v>
      </c>
      <c r="S46">
        <f t="shared" si="32"/>
        <v>9801.7898800142993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3175.3260875859955</v>
      </c>
      <c r="AC46">
        <f t="shared" si="33"/>
        <v>2624.3985419451647</v>
      </c>
      <c r="AE46">
        <f t="shared" si="34"/>
        <v>0</v>
      </c>
      <c r="AF46">
        <f t="shared" si="35"/>
        <v>0</v>
      </c>
      <c r="AG46">
        <f t="shared" si="36"/>
        <v>-13.387343403964788</v>
      </c>
      <c r="AH46">
        <f t="shared" si="37"/>
        <v>-29122.610692935359</v>
      </c>
      <c r="AI46">
        <f t="shared" si="38"/>
        <v>-29135.998036339322</v>
      </c>
      <c r="AJ46">
        <f t="shared" si="39"/>
        <v>550.92754564083089</v>
      </c>
      <c r="AK46">
        <f t="shared" si="61"/>
        <v>222.27282613101971</v>
      </c>
      <c r="AL46">
        <f t="shared" si="40"/>
        <v>-28362.797664567472</v>
      </c>
      <c r="AN46">
        <f t="shared" si="41"/>
        <v>0</v>
      </c>
      <c r="AO46">
        <f t="shared" si="42"/>
        <v>0</v>
      </c>
      <c r="AP46">
        <f t="shared" si="43"/>
        <v>-0.26194720617314632</v>
      </c>
      <c r="AQ46">
        <f t="shared" si="44"/>
        <v>-569.83572298767933</v>
      </c>
      <c r="AR46">
        <f t="shared" si="45"/>
        <v>-570.09767019385242</v>
      </c>
      <c r="AS46">
        <f t="shared" si="46"/>
        <v>10.779878205089165</v>
      </c>
      <c r="AT46">
        <f t="shared" si="47"/>
        <v>4.3491635387485932</v>
      </c>
      <c r="AU46">
        <f t="shared" si="48"/>
        <v>-554.96862845001465</v>
      </c>
      <c r="AW46">
        <v>43</v>
      </c>
      <c r="AX46">
        <f>IF(Z46&gt;0, (R46*SUMPRODUCT(K46:$K$98, X46:$X$98)-K46*$AZ$3)/Z46, 0)</f>
        <v>9801.7898800142993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0.107494799</v>
      </c>
      <c r="Q47" s="5">
        <f t="shared" si="60"/>
        <v>50</v>
      </c>
      <c r="R47">
        <f t="shared" si="31"/>
        <v>1000000</v>
      </c>
      <c r="S47">
        <f t="shared" si="32"/>
        <v>9033.1509655966292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2624.3985419451647</v>
      </c>
      <c r="AC47">
        <f t="shared" si="33"/>
        <v>2134.4252081622367</v>
      </c>
      <c r="AE47">
        <f t="shared" si="34"/>
        <v>0</v>
      </c>
      <c r="AF47">
        <f t="shared" si="35"/>
        <v>0</v>
      </c>
      <c r="AG47">
        <f t="shared" si="36"/>
        <v>-11.814400181571969</v>
      </c>
      <c r="AH47">
        <f t="shared" si="37"/>
        <v>-28781.395767063415</v>
      </c>
      <c r="AI47">
        <f t="shared" si="38"/>
        <v>-28793.210167244986</v>
      </c>
      <c r="AJ47">
        <f t="shared" si="39"/>
        <v>489.97333378292797</v>
      </c>
      <c r="AK47">
        <f t="shared" si="61"/>
        <v>183.70789793616154</v>
      </c>
      <c r="AL47">
        <f t="shared" si="40"/>
        <v>-28119.528935525897</v>
      </c>
      <c r="AN47">
        <f t="shared" si="41"/>
        <v>0</v>
      </c>
      <c r="AO47">
        <f t="shared" si="42"/>
        <v>0</v>
      </c>
      <c r="AP47">
        <f t="shared" si="43"/>
        <v>-0.20640158199573297</v>
      </c>
      <c r="AQ47">
        <f t="shared" si="44"/>
        <v>-502.82075493203433</v>
      </c>
      <c r="AR47">
        <f t="shared" si="45"/>
        <v>-503.02715651403008</v>
      </c>
      <c r="AS47">
        <f t="shared" si="46"/>
        <v>8.56000048028368</v>
      </c>
      <c r="AT47">
        <f t="shared" si="47"/>
        <v>3.2094393432074559</v>
      </c>
      <c r="AU47">
        <f t="shared" si="48"/>
        <v>-491.25771669053893</v>
      </c>
      <c r="AW47">
        <v>44</v>
      </c>
      <c r="AX47">
        <f>IF(Z47&gt;0, (R47*SUMPRODUCT(K47:$K$98, X47:$X$98)-K47*$AZ$3)/Z47, 0)</f>
        <v>9033.1509655966292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0.119195734</v>
      </c>
      <c r="Q48" s="5">
        <f t="shared" si="60"/>
        <v>50</v>
      </c>
      <c r="R48">
        <f t="shared" si="31"/>
        <v>1000000</v>
      </c>
      <c r="S48">
        <f t="shared" si="32"/>
        <v>8276.1721384440207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2134.4252081622367</v>
      </c>
      <c r="AC48">
        <f t="shared" si="33"/>
        <v>1702.9101578773009</v>
      </c>
      <c r="AE48">
        <f t="shared" si="34"/>
        <v>0</v>
      </c>
      <c r="AF48">
        <f t="shared" si="35"/>
        <v>0</v>
      </c>
      <c r="AG48">
        <f t="shared" si="36"/>
        <v>-10.288030078344047</v>
      </c>
      <c r="AH48">
        <f t="shared" si="37"/>
        <v>-28164.522028244086</v>
      </c>
      <c r="AI48">
        <f t="shared" si="38"/>
        <v>-28174.81005832243</v>
      </c>
      <c r="AJ48">
        <f t="shared" si="39"/>
        <v>431.5150502849358</v>
      </c>
      <c r="AK48">
        <f t="shared" si="61"/>
        <v>149.40976457135659</v>
      </c>
      <c r="AL48">
        <f t="shared" si="40"/>
        <v>-27593.885243466138</v>
      </c>
      <c r="AN48">
        <f t="shared" si="41"/>
        <v>0</v>
      </c>
      <c r="AO48">
        <f t="shared" si="42"/>
        <v>0</v>
      </c>
      <c r="AP48">
        <f t="shared" si="43"/>
        <v>-0.16047801617056526</v>
      </c>
      <c r="AQ48">
        <f t="shared" si="44"/>
        <v>-439.32478687040316</v>
      </c>
      <c r="AR48">
        <f t="shared" si="45"/>
        <v>-439.48526488657376</v>
      </c>
      <c r="AS48">
        <f t="shared" si="46"/>
        <v>6.7309950194677519</v>
      </c>
      <c r="AT48">
        <f t="shared" si="47"/>
        <v>2.3305708121317843</v>
      </c>
      <c r="AU48">
        <f t="shared" si="48"/>
        <v>-430.42369905497424</v>
      </c>
      <c r="AW48">
        <v>45</v>
      </c>
      <c r="AX48">
        <f>IF(Z48&gt;0, (R48*SUMPRODUCT(K48:$K$98, X48:$X$98)-K48*$AZ$3)/Z48, 0)</f>
        <v>8276.1721384440207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0.13258683600000001</v>
      </c>
      <c r="Q49" s="5">
        <f t="shared" si="60"/>
        <v>50</v>
      </c>
      <c r="R49">
        <f t="shared" si="31"/>
        <v>1000000</v>
      </c>
      <c r="S49">
        <f t="shared" si="32"/>
        <v>7523.1678538922406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1702.9101578773009</v>
      </c>
      <c r="AC49">
        <f t="shared" si="33"/>
        <v>1327.2511787275214</v>
      </c>
      <c r="AE49">
        <f t="shared" si="34"/>
        <v>0</v>
      </c>
      <c r="AF49">
        <f t="shared" si="35"/>
        <v>0</v>
      </c>
      <c r="AG49">
        <f t="shared" si="36"/>
        <v>-8.8210924208001362</v>
      </c>
      <c r="AH49">
        <f t="shared" si="37"/>
        <v>-27281.147135209387</v>
      </c>
      <c r="AI49">
        <f t="shared" si="38"/>
        <v>-27289.968227630186</v>
      </c>
      <c r="AJ49">
        <f t="shared" si="39"/>
        <v>375.6589791497795</v>
      </c>
      <c r="AK49">
        <f t="shared" si="61"/>
        <v>119.20371105141108</v>
      </c>
      <c r="AL49">
        <f t="shared" si="40"/>
        <v>-26795.105537428997</v>
      </c>
      <c r="AN49">
        <f t="shared" si="41"/>
        <v>0</v>
      </c>
      <c r="AO49">
        <f t="shared" si="42"/>
        <v>0</v>
      </c>
      <c r="AP49">
        <f t="shared" si="43"/>
        <v>-0.12285353892611384</v>
      </c>
      <c r="AQ49">
        <f t="shared" si="44"/>
        <v>-379.95129306450144</v>
      </c>
      <c r="AR49">
        <f t="shared" si="45"/>
        <v>-380.07414660342755</v>
      </c>
      <c r="AS49">
        <f t="shared" si="46"/>
        <v>5.2318956447046716</v>
      </c>
      <c r="AT49">
        <f t="shared" si="47"/>
        <v>1.6601796078295012</v>
      </c>
      <c r="AU49">
        <f t="shared" si="48"/>
        <v>-373.18207135089341</v>
      </c>
      <c r="AW49">
        <v>46</v>
      </c>
      <c r="AX49">
        <f>IF(Z49&gt;0, (R49*SUMPRODUCT(K49:$K$98, X49:$X$98)-K49*$AZ$3)/Z49, 0)</f>
        <v>7523.1678538922406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0.14803979</v>
      </c>
      <c r="Q50" s="5">
        <f t="shared" si="60"/>
        <v>50</v>
      </c>
      <c r="R50">
        <f t="shared" si="31"/>
        <v>1000000</v>
      </c>
      <c r="S50">
        <f t="shared" si="32"/>
        <v>6760.0859257460643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1327.2511787275214</v>
      </c>
      <c r="AC50">
        <f t="shared" si="33"/>
        <v>1004.1443568421483</v>
      </c>
      <c r="AE50">
        <f t="shared" si="34"/>
        <v>0</v>
      </c>
      <c r="AF50">
        <f t="shared" si="35"/>
        <v>0</v>
      </c>
      <c r="AG50">
        <f t="shared" si="36"/>
        <v>-7.4270088270462917</v>
      </c>
      <c r="AH50">
        <f t="shared" si="37"/>
        <v>-26117.453390916879</v>
      </c>
      <c r="AI50">
        <f t="shared" si="38"/>
        <v>-26124.880399743924</v>
      </c>
      <c r="AJ50">
        <f t="shared" si="39"/>
        <v>323.10682188537305</v>
      </c>
      <c r="AK50">
        <f t="shared" si="61"/>
        <v>92.907582510926503</v>
      </c>
      <c r="AL50">
        <f t="shared" si="40"/>
        <v>-25708.865995347627</v>
      </c>
      <c r="AN50">
        <f t="shared" si="41"/>
        <v>0</v>
      </c>
      <c r="AO50">
        <f t="shared" si="42"/>
        <v>0</v>
      </c>
      <c r="AP50">
        <f t="shared" si="43"/>
        <v>-9.2355170922744617E-2</v>
      </c>
      <c r="AQ50">
        <f t="shared" si="44"/>
        <v>-324.77164470319138</v>
      </c>
      <c r="AR50">
        <f t="shared" si="45"/>
        <v>-324.86399987411409</v>
      </c>
      <c r="AS50">
        <f t="shared" si="46"/>
        <v>4.0178470843956138</v>
      </c>
      <c r="AT50">
        <f t="shared" si="47"/>
        <v>1.1553097434822983</v>
      </c>
      <c r="AU50">
        <f t="shared" si="48"/>
        <v>-319.69084304623624</v>
      </c>
      <c r="AW50">
        <v>47</v>
      </c>
      <c r="AX50">
        <f>IF(Z50&gt;0, (R50*SUMPRODUCT(K50:$K$98, X50:$X$98)-K50*$AZ$3)/Z50, 0)</f>
        <v>6760.0859257460643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0.16585403400000001</v>
      </c>
      <c r="Q51" s="5">
        <f t="shared" si="60"/>
        <v>50</v>
      </c>
      <c r="R51">
        <f t="shared" si="31"/>
        <v>1000000</v>
      </c>
      <c r="S51">
        <f t="shared" si="32"/>
        <v>5964.1720070515303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1004.1443568421483</v>
      </c>
      <c r="AC51">
        <f t="shared" si="33"/>
        <v>730.12670426317914</v>
      </c>
      <c r="AE51">
        <f t="shared" si="34"/>
        <v>0</v>
      </c>
      <c r="AF51">
        <f t="shared" si="35"/>
        <v>0</v>
      </c>
      <c r="AG51">
        <f t="shared" si="36"/>
        <v>-6.1209393642565928</v>
      </c>
      <c r="AH51">
        <f t="shared" si="37"/>
        <v>-24635.987490384716</v>
      </c>
      <c r="AI51">
        <f t="shared" si="38"/>
        <v>-24642.108429748972</v>
      </c>
      <c r="AJ51">
        <f t="shared" si="39"/>
        <v>274.01765257896921</v>
      </c>
      <c r="AK51">
        <f t="shared" si="61"/>
        <v>70.290104978950396</v>
      </c>
      <c r="AL51">
        <f t="shared" si="40"/>
        <v>-24297.800672191053</v>
      </c>
      <c r="AN51">
        <f t="shared" si="41"/>
        <v>0</v>
      </c>
      <c r="AO51">
        <f t="shared" si="42"/>
        <v>0</v>
      </c>
      <c r="AP51">
        <f t="shared" si="43"/>
        <v>-6.7959054960018278E-2</v>
      </c>
      <c r="AQ51">
        <f t="shared" si="44"/>
        <v>-273.52638675529818</v>
      </c>
      <c r="AR51">
        <f t="shared" si="45"/>
        <v>-273.59434581025818</v>
      </c>
      <c r="AS51">
        <f t="shared" si="46"/>
        <v>3.0423403342913296</v>
      </c>
      <c r="AT51">
        <f t="shared" si="47"/>
        <v>0.78041111390589757</v>
      </c>
      <c r="AU51">
        <f t="shared" si="48"/>
        <v>-269.77159436206097</v>
      </c>
      <c r="AW51">
        <v>48</v>
      </c>
      <c r="AX51">
        <f>IF(Z51&gt;0, (R51*SUMPRODUCT(K51:$K$98, X51:$X$98)-K51*$AZ$3)/Z51, 0)</f>
        <v>5964.1720070515303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0.18707617900000001</v>
      </c>
      <c r="Q52" s="5">
        <f t="shared" si="60"/>
        <v>50</v>
      </c>
      <c r="R52">
        <f t="shared" si="31"/>
        <v>1000000</v>
      </c>
      <c r="S52">
        <f t="shared" si="32"/>
        <v>5106.3309072280008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730.12670426317914</v>
      </c>
      <c r="AC52">
        <f t="shared" si="33"/>
        <v>501.91638190450703</v>
      </c>
      <c r="AE52">
        <f t="shared" si="34"/>
        <v>0</v>
      </c>
      <c r="AF52">
        <f t="shared" si="35"/>
        <v>0</v>
      </c>
      <c r="AG52">
        <f t="shared" si="36"/>
        <v>-4.9146480224582136</v>
      </c>
      <c r="AH52">
        <f t="shared" si="37"/>
        <v>-22901.638963116253</v>
      </c>
      <c r="AI52">
        <f t="shared" si="38"/>
        <v>-22906.553611138712</v>
      </c>
      <c r="AJ52">
        <f t="shared" si="39"/>
        <v>228.2103223586721</v>
      </c>
      <c r="AK52">
        <f t="shared" si="61"/>
        <v>51.108869298422547</v>
      </c>
      <c r="AL52">
        <f t="shared" si="40"/>
        <v>-22627.234419481618</v>
      </c>
      <c r="AN52">
        <f t="shared" si="41"/>
        <v>0</v>
      </c>
      <c r="AO52">
        <f t="shared" si="42"/>
        <v>0</v>
      </c>
      <c r="AP52">
        <f t="shared" si="43"/>
        <v>-4.8719592928613269E-2</v>
      </c>
      <c r="AQ52">
        <f t="shared" si="44"/>
        <v>-227.02714875662886</v>
      </c>
      <c r="AR52">
        <f t="shared" si="45"/>
        <v>-227.07586834955748</v>
      </c>
      <c r="AS52">
        <f t="shared" si="46"/>
        <v>2.2622808300035588</v>
      </c>
      <c r="AT52">
        <f t="shared" si="47"/>
        <v>0.50664936652277182</v>
      </c>
      <c r="AU52">
        <f t="shared" si="48"/>
        <v>-224.30693815303115</v>
      </c>
      <c r="AW52">
        <v>49</v>
      </c>
      <c r="AX52">
        <f>IF(Z52&gt;0, (R52*SUMPRODUCT(K52:$K$98, X52:$X$98)-K52*$AZ$3)/Z52, 0)</f>
        <v>5106.3309072280008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0.21155222800000001</v>
      </c>
      <c r="Q53" s="5">
        <f t="shared" si="60"/>
        <v>50</v>
      </c>
      <c r="R53">
        <f t="shared" si="31"/>
        <v>1000000</v>
      </c>
      <c r="S53">
        <f t="shared" si="32"/>
        <v>4121.363746539746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501.91638190450703</v>
      </c>
      <c r="AC53">
        <f t="shared" si="33"/>
        <v>315.3500049305805</v>
      </c>
      <c r="AE53">
        <f t="shared" si="34"/>
        <v>0</v>
      </c>
      <c r="AF53">
        <f t="shared" si="35"/>
        <v>0</v>
      </c>
      <c r="AG53">
        <f t="shared" si="36"/>
        <v>-3.8257968032468024</v>
      </c>
      <c r="AH53">
        <f t="shared" si="37"/>
        <v>-20794.094779736584</v>
      </c>
      <c r="AI53">
        <f t="shared" si="38"/>
        <v>-20797.920576539833</v>
      </c>
      <c r="AJ53">
        <f t="shared" si="39"/>
        <v>186.56637697392654</v>
      </c>
      <c r="AK53">
        <f t="shared" si="61"/>
        <v>35.134146733315497</v>
      </c>
      <c r="AL53">
        <f t="shared" si="40"/>
        <v>-20576.220052832592</v>
      </c>
      <c r="AN53">
        <f t="shared" si="41"/>
        <v>0</v>
      </c>
      <c r="AO53">
        <f t="shared" si="42"/>
        <v>0</v>
      </c>
      <c r="AP53">
        <f t="shared" si="43"/>
        <v>-3.3862195150023172E-2</v>
      </c>
      <c r="AQ53">
        <f t="shared" si="44"/>
        <v>-184.04890055894967</v>
      </c>
      <c r="AR53">
        <f t="shared" si="45"/>
        <v>-184.08276275409972</v>
      </c>
      <c r="AS53">
        <f t="shared" si="46"/>
        <v>1.6513023013042505</v>
      </c>
      <c r="AT53">
        <f t="shared" si="47"/>
        <v>0.31097295394868085</v>
      </c>
      <c r="AU53">
        <f t="shared" si="48"/>
        <v>-182.12048749884679</v>
      </c>
      <c r="AW53">
        <v>50</v>
      </c>
      <c r="AX53">
        <f>IF(Z53&gt;0, (R53*SUMPRODUCT(K53:$K$98, X53:$X$98)-K53*$AZ$3)/Z53, 0)</f>
        <v>4121.363746539746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0.23965956799999999</v>
      </c>
      <c r="Q54" s="5">
        <f t="shared" si="60"/>
        <v>50</v>
      </c>
      <c r="R54">
        <f t="shared" si="31"/>
        <v>1000000</v>
      </c>
      <c r="S54">
        <f t="shared" si="32"/>
        <v>2916.1826057081848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315.3500049305805</v>
      </c>
      <c r="AC54">
        <f t="shared" si="33"/>
        <v>167.42679346332955</v>
      </c>
      <c r="AE54">
        <f t="shared" si="34"/>
        <v>0</v>
      </c>
      <c r="AF54">
        <f t="shared" si="35"/>
        <v>0</v>
      </c>
      <c r="AG54">
        <f t="shared" si="36"/>
        <v>-2.870650026092425</v>
      </c>
      <c r="AH54">
        <f t="shared" si="37"/>
        <v>-18337.776182438192</v>
      </c>
      <c r="AI54">
        <f t="shared" si="38"/>
        <v>-18340.646832464285</v>
      </c>
      <c r="AJ54">
        <f t="shared" si="39"/>
        <v>147.92321146725095</v>
      </c>
      <c r="AK54">
        <f t="shared" si="61"/>
        <v>22.074500345140638</v>
      </c>
      <c r="AL54">
        <f t="shared" si="40"/>
        <v>-18170.649120651891</v>
      </c>
      <c r="AN54">
        <f t="shared" si="41"/>
        <v>0</v>
      </c>
      <c r="AO54">
        <f t="shared" si="42"/>
        <v>0</v>
      </c>
      <c r="AP54">
        <f t="shared" si="43"/>
        <v>-2.2685869765479191E-2</v>
      </c>
      <c r="AQ54">
        <f t="shared" si="44"/>
        <v>-144.91784037832585</v>
      </c>
      <c r="AR54">
        <f t="shared" si="45"/>
        <v>-144.94052624809134</v>
      </c>
      <c r="AS54">
        <f t="shared" si="46"/>
        <v>1.1689919287045298</v>
      </c>
      <c r="AT54">
        <f t="shared" si="47"/>
        <v>0.17444802933694942</v>
      </c>
      <c r="AU54">
        <f t="shared" si="48"/>
        <v>-143.59708629004984</v>
      </c>
      <c r="AW54">
        <v>51</v>
      </c>
      <c r="AX54">
        <f>IF(Z54&gt;0, (R54*SUMPRODUCT(K54:$K$98, X54:$X$98)-K54*$AZ$3)/Z54, 0)</f>
        <v>2916.1826057081848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0.27212731099999998</v>
      </c>
      <c r="Q55" s="5">
        <f t="shared" si="60"/>
        <v>50</v>
      </c>
      <c r="R55">
        <f t="shared" si="31"/>
        <v>1000000</v>
      </c>
      <c r="S55">
        <f t="shared" si="32"/>
        <v>1328.7330723190996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167.42679346332955</v>
      </c>
      <c r="AC55">
        <f t="shared" si="33"/>
        <v>54.764032631163047</v>
      </c>
      <c r="AE55">
        <f t="shared" si="34"/>
        <v>0</v>
      </c>
      <c r="AF55">
        <f t="shared" si="35"/>
        <v>0</v>
      </c>
      <c r="AG55">
        <f t="shared" si="36"/>
        <v>-2.0607612534088897</v>
      </c>
      <c r="AH55">
        <f t="shared" si="37"/>
        <v>-15623.645448452229</v>
      </c>
      <c r="AI55">
        <f t="shared" si="38"/>
        <v>-15625.706209705639</v>
      </c>
      <c r="AJ55">
        <f t="shared" si="39"/>
        <v>112.6627608321665</v>
      </c>
      <c r="AK55">
        <f t="shared" si="61"/>
        <v>11.719875542433069</v>
      </c>
      <c r="AL55">
        <f t="shared" si="40"/>
        <v>-15501.323573331039</v>
      </c>
      <c r="AN55">
        <f t="shared" si="41"/>
        <v>0</v>
      </c>
      <c r="AO55">
        <f t="shared" si="42"/>
        <v>0</v>
      </c>
      <c r="AP55">
        <f t="shared" si="43"/>
        <v>-1.4540684223971739E-2</v>
      </c>
      <c r="AQ55">
        <f t="shared" si="44"/>
        <v>-110.24008458885807</v>
      </c>
      <c r="AR55">
        <f t="shared" si="45"/>
        <v>-110.25462527308204</v>
      </c>
      <c r="AS55">
        <f t="shared" si="46"/>
        <v>0.79494586107512533</v>
      </c>
      <c r="AT55">
        <f t="shared" si="47"/>
        <v>8.2695173506814545E-2</v>
      </c>
      <c r="AU55">
        <f t="shared" si="48"/>
        <v>-109.37698423850011</v>
      </c>
      <c r="AW55">
        <v>52</v>
      </c>
      <c r="AX55">
        <f>IF(Z55&gt;0, (R55*SUMPRODUCT(K55:$K$98, X55:$X$98)-K55*$AZ$3)/Z55, 0)</f>
        <v>1328.7330723190996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0.30842977500000002</v>
      </c>
      <c r="Q56" s="5">
        <f t="shared" si="60"/>
        <v>50</v>
      </c>
      <c r="R56">
        <f t="shared" si="31"/>
        <v>1000000</v>
      </c>
      <c r="S56">
        <f t="shared" si="32"/>
        <v>-949.65672648181976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54.764032631163047</v>
      </c>
      <c r="AC56">
        <f t="shared" si="33"/>
        <v>-26.676873791481455</v>
      </c>
      <c r="AE56">
        <f t="shared" si="34"/>
        <v>0</v>
      </c>
      <c r="AF56">
        <f t="shared" si="35"/>
        <v>0</v>
      </c>
      <c r="AG56">
        <f t="shared" si="36"/>
        <v>-1.404553511157179</v>
      </c>
      <c r="AH56">
        <f t="shared" si="37"/>
        <v>-12712.002594352438</v>
      </c>
      <c r="AI56">
        <f t="shared" si="38"/>
        <v>-12713.407147863594</v>
      </c>
      <c r="AJ56">
        <f t="shared" si="39"/>
        <v>81.440906422644503</v>
      </c>
      <c r="AK56">
        <f t="shared" si="61"/>
        <v>3.8334822841814136</v>
      </c>
      <c r="AL56">
        <f t="shared" si="40"/>
        <v>-12628.13275915677</v>
      </c>
      <c r="AN56">
        <f t="shared" si="41"/>
        <v>0</v>
      </c>
      <c r="AO56">
        <f t="shared" si="42"/>
        <v>0</v>
      </c>
      <c r="AP56">
        <f t="shared" si="43"/>
        <v>-8.8486584090949703E-3</v>
      </c>
      <c r="AQ56">
        <f t="shared" si="44"/>
        <v>-80.085356491886657</v>
      </c>
      <c r="AR56">
        <f t="shared" si="45"/>
        <v>-80.09420515029575</v>
      </c>
      <c r="AS56">
        <f t="shared" si="46"/>
        <v>0.51307604568752174</v>
      </c>
      <c r="AT56">
        <f t="shared" si="47"/>
        <v>2.4150860028174785E-2</v>
      </c>
      <c r="AU56">
        <f t="shared" si="48"/>
        <v>-79.556978244580066</v>
      </c>
      <c r="AW56">
        <v>53</v>
      </c>
      <c r="AX56">
        <f>IF(Z56&gt;0, (R56*SUMPRODUCT(K56:$K$98, X56:$X$98)-K56*$AZ$3)/Z56, 0)</f>
        <v>-949.65672648181976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0.34883407700000002</v>
      </c>
      <c r="Q57" s="5">
        <f t="shared" si="60"/>
        <v>50</v>
      </c>
      <c r="R57">
        <f t="shared" si="31"/>
        <v>1000000</v>
      </c>
      <c r="S57">
        <f t="shared" si="32"/>
        <v>-4499.945144451618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-26.676873791481455</v>
      </c>
      <c r="AC57">
        <f t="shared" si="33"/>
        <v>-81.048678349248704</v>
      </c>
      <c r="AE57">
        <f t="shared" si="34"/>
        <v>0</v>
      </c>
      <c r="AF57">
        <f t="shared" si="35"/>
        <v>0</v>
      </c>
      <c r="AG57">
        <f t="shared" si="36"/>
        <v>-0.90055184838398339</v>
      </c>
      <c r="AH57">
        <f t="shared" si="37"/>
        <v>-9799.1225532324752</v>
      </c>
      <c r="AI57">
        <f t="shared" si="38"/>
        <v>-9800.0231050808598</v>
      </c>
      <c r="AJ57">
        <f t="shared" si="39"/>
        <v>54.371804557767248</v>
      </c>
      <c r="AK57">
        <f t="shared" si="61"/>
        <v>-1.867381165403702</v>
      </c>
      <c r="AL57">
        <f t="shared" si="40"/>
        <v>-9747.5186816884961</v>
      </c>
      <c r="AN57">
        <f t="shared" si="41"/>
        <v>0</v>
      </c>
      <c r="AO57">
        <f t="shared" si="42"/>
        <v>0</v>
      </c>
      <c r="AP57">
        <f t="shared" si="43"/>
        <v>-5.0655877108741849E-3</v>
      </c>
      <c r="AQ57">
        <f t="shared" si="44"/>
        <v>-55.119885514730939</v>
      </c>
      <c r="AR57">
        <f t="shared" si="45"/>
        <v>-55.124951102441813</v>
      </c>
      <c r="AS57">
        <f t="shared" si="46"/>
        <v>0.30584040827868153</v>
      </c>
      <c r="AT57">
        <f t="shared" si="47"/>
        <v>-1.0503984973171197E-2</v>
      </c>
      <c r="AU57">
        <f t="shared" si="48"/>
        <v>-54.829614679136299</v>
      </c>
      <c r="AW57">
        <v>54</v>
      </c>
      <c r="AX57">
        <f>IF(Z57&gt;0, (R57*SUMPRODUCT(K57:$K$98, X57:$X$98)-K57*$AZ$3)/Z57, 0)</f>
        <v>-4499.945144451618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0.39293336200000001</v>
      </c>
      <c r="Q58" s="5">
        <f t="shared" si="60"/>
        <v>50</v>
      </c>
      <c r="R58">
        <f t="shared" si="31"/>
        <v>1000000</v>
      </c>
      <c r="S58">
        <f t="shared" si="32"/>
        <v>-10527.45523526434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-81.048678349248704</v>
      </c>
      <c r="AC58">
        <f t="shared" si="33"/>
        <v>-113.21003535137298</v>
      </c>
      <c r="AE58">
        <f t="shared" si="34"/>
        <v>0</v>
      </c>
      <c r="AF58">
        <f t="shared" si="35"/>
        <v>0</v>
      </c>
      <c r="AG58">
        <f t="shared" si="36"/>
        <v>-0.53768946445931065</v>
      </c>
      <c r="AH58">
        <f t="shared" si="37"/>
        <v>-7077.1373088166574</v>
      </c>
      <c r="AI58">
        <f t="shared" si="38"/>
        <v>-7077.674998281117</v>
      </c>
      <c r="AJ58">
        <f t="shared" si="39"/>
        <v>32.161357002124277</v>
      </c>
      <c r="AK58">
        <f t="shared" si="61"/>
        <v>-5.6734074844474094</v>
      </c>
      <c r="AL58">
        <f t="shared" si="40"/>
        <v>-7051.1870487634396</v>
      </c>
      <c r="AN58">
        <f t="shared" si="41"/>
        <v>0</v>
      </c>
      <c r="AO58">
        <f t="shared" si="42"/>
        <v>0</v>
      </c>
      <c r="AP58">
        <f t="shared" si="43"/>
        <v>-2.7004405571658622E-3</v>
      </c>
      <c r="AQ58">
        <f t="shared" si="44"/>
        <v>-35.543543031065674</v>
      </c>
      <c r="AR58">
        <f t="shared" si="45"/>
        <v>-35.546243471622837</v>
      </c>
      <c r="AS58">
        <f t="shared" si="46"/>
        <v>0.16152414834715251</v>
      </c>
      <c r="AT58">
        <f t="shared" si="47"/>
        <v>-2.8493583529177594E-2</v>
      </c>
      <c r="AU58">
        <f t="shared" si="48"/>
        <v>-35.413212906804858</v>
      </c>
      <c r="AW58">
        <v>55</v>
      </c>
      <c r="AX58">
        <f>IF(Z58&gt;0, (R58*SUMPRODUCT(K58:$K$98, X58:$X$98)-K58*$AZ$3)/Z58, 0)</f>
        <v>-10527.45523526434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0.441408258</v>
      </c>
      <c r="Q59" s="5">
        <f t="shared" si="60"/>
        <v>50</v>
      </c>
      <c r="R59">
        <f t="shared" si="31"/>
        <v>1000000</v>
      </c>
      <c r="S59">
        <f t="shared" si="32"/>
        <v>-21740.180801339069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-113.21003535137298</v>
      </c>
      <c r="AC59">
        <f t="shared" si="33"/>
        <v>-128.25489221046848</v>
      </c>
      <c r="AE59">
        <f t="shared" si="34"/>
        <v>0</v>
      </c>
      <c r="AF59">
        <f t="shared" si="35"/>
        <v>0</v>
      </c>
      <c r="AG59">
        <f t="shared" si="36"/>
        <v>-0.29497199996278028</v>
      </c>
      <c r="AH59">
        <f t="shared" si="37"/>
        <v>-4746.8113970387449</v>
      </c>
      <c r="AI59">
        <f t="shared" si="38"/>
        <v>-4747.1063690387073</v>
      </c>
      <c r="AJ59">
        <f t="shared" si="39"/>
        <v>15.044856859095503</v>
      </c>
      <c r="AK59">
        <f t="shared" si="61"/>
        <v>-7.924702474596109</v>
      </c>
      <c r="AL59">
        <f t="shared" si="40"/>
        <v>-4739.9862146542082</v>
      </c>
      <c r="AN59">
        <f t="shared" si="41"/>
        <v>0</v>
      </c>
      <c r="AO59">
        <f t="shared" si="42"/>
        <v>0</v>
      </c>
      <c r="AP59">
        <f t="shared" si="43"/>
        <v>-1.322713740556313E-3</v>
      </c>
      <c r="AQ59">
        <f t="shared" si="44"/>
        <v>-21.285656467341653</v>
      </c>
      <c r="AR59">
        <f t="shared" si="45"/>
        <v>-21.286979181082209</v>
      </c>
      <c r="AS59">
        <f t="shared" si="46"/>
        <v>6.7464162343339407E-2</v>
      </c>
      <c r="AT59">
        <f t="shared" si="47"/>
        <v>-3.5535958851319882E-2</v>
      </c>
      <c r="AU59">
        <f t="shared" si="48"/>
        <v>-21.255050977590191</v>
      </c>
      <c r="AW59">
        <v>56</v>
      </c>
      <c r="AX59">
        <f>IF(Z59&gt;0, (R59*SUMPRODUCT(K59:$K$98, X59:$X$98)-K59*$AZ$3)/Z59, 0)</f>
        <v>-21740.180801339069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0.49593942699999999</v>
      </c>
      <c r="Q60" s="5">
        <f t="shared" si="60"/>
        <v>50</v>
      </c>
      <c r="R60">
        <f t="shared" si="31"/>
        <v>1000000</v>
      </c>
      <c r="S60">
        <f t="shared" si="32"/>
        <v>-45026.595887947049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-128.25489221046848</v>
      </c>
      <c r="AC60">
        <f t="shared" si="33"/>
        <v>-131.23815030997963</v>
      </c>
      <c r="AE60">
        <f t="shared" si="34"/>
        <v>0</v>
      </c>
      <c r="AF60">
        <f t="shared" si="35"/>
        <v>0</v>
      </c>
      <c r="AG60">
        <f t="shared" si="36"/>
        <v>-0.1457340353205672</v>
      </c>
      <c r="AH60">
        <f t="shared" si="37"/>
        <v>-2925.7648928517051</v>
      </c>
      <c r="AI60">
        <f t="shared" si="38"/>
        <v>-2925.9106268870255</v>
      </c>
      <c r="AJ60">
        <f t="shared" si="39"/>
        <v>2.9832580995111471</v>
      </c>
      <c r="AK60">
        <f t="shared" si="61"/>
        <v>-8.9778424547327944</v>
      </c>
      <c r="AL60">
        <f t="shared" si="40"/>
        <v>-2931.9052112422469</v>
      </c>
      <c r="AN60">
        <f t="shared" si="41"/>
        <v>0</v>
      </c>
      <c r="AO60">
        <f t="shared" si="42"/>
        <v>0</v>
      </c>
      <c r="AP60">
        <f t="shared" si="43"/>
        <v>-5.8348277551270112E-4</v>
      </c>
      <c r="AQ60">
        <f t="shared" si="44"/>
        <v>-11.714033831723651</v>
      </c>
      <c r="AR60">
        <f t="shared" si="45"/>
        <v>-11.714617314499163</v>
      </c>
      <c r="AS60">
        <f t="shared" si="46"/>
        <v>1.1944222309802814E-2</v>
      </c>
      <c r="AT60">
        <f t="shared" si="47"/>
        <v>-3.5945044835137177E-2</v>
      </c>
      <c r="AU60">
        <f t="shared" si="48"/>
        <v>-11.738618137024496</v>
      </c>
      <c r="AW60">
        <v>57</v>
      </c>
      <c r="AX60">
        <f>IF(Z60&gt;0, (R60*SUMPRODUCT(K60:$K$98, X60:$X$98)-K60*$AZ$3)/Z60, 0)</f>
        <v>-45026.595887947049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0.55722270799999996</v>
      </c>
      <c r="Q61" s="5">
        <f t="shared" si="60"/>
        <v>50</v>
      </c>
      <c r="R61">
        <f t="shared" si="31"/>
        <v>1000000</v>
      </c>
      <c r="S61">
        <f t="shared" si="32"/>
        <v>-100372.59542625456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-131.23815030997963</v>
      </c>
      <c r="AC61">
        <f t="shared" si="33"/>
        <v>-126.61075702756889</v>
      </c>
      <c r="AE61">
        <f t="shared" si="34"/>
        <v>0</v>
      </c>
      <c r="AF61">
        <f t="shared" si="35"/>
        <v>0</v>
      </c>
      <c r="AG61">
        <f t="shared" si="36"/>
        <v>-6.3070381158267422E-2</v>
      </c>
      <c r="AH61">
        <f t="shared" si="37"/>
        <v>-1624.1262761818821</v>
      </c>
      <c r="AI61">
        <f t="shared" si="38"/>
        <v>-1624.1893465630403</v>
      </c>
      <c r="AJ61">
        <f t="shared" si="39"/>
        <v>-4.6273932824107362</v>
      </c>
      <c r="AK61">
        <f t="shared" si="61"/>
        <v>-9.1866705216985753</v>
      </c>
      <c r="AL61">
        <f t="shared" si="40"/>
        <v>-1638.0034103671496</v>
      </c>
      <c r="AN61">
        <f t="shared" si="41"/>
        <v>0</v>
      </c>
      <c r="AO61">
        <f t="shared" si="42"/>
        <v>0</v>
      </c>
      <c r="AP61">
        <f t="shared" si="43"/>
        <v>-2.2546258528127741E-4</v>
      </c>
      <c r="AQ61">
        <f t="shared" si="44"/>
        <v>-5.8058902186168471</v>
      </c>
      <c r="AR61">
        <f t="shared" si="45"/>
        <v>-5.8061156812021277</v>
      </c>
      <c r="AS61">
        <f t="shared" si="46"/>
        <v>-1.6541901815172112E-2</v>
      </c>
      <c r="AT61">
        <f t="shared" si="47"/>
        <v>-3.2840303925735156E-2</v>
      </c>
      <c r="AU61">
        <f t="shared" si="48"/>
        <v>-5.8554978869430352</v>
      </c>
      <c r="AW61">
        <v>58</v>
      </c>
      <c r="AX61">
        <f>IF(Z61&gt;0, (R61*SUMPRODUCT(K61:$K$98, X61:$X$98)-K61*$AZ$3)/Z61, 0)</f>
        <v>-100372.59542625456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0.62633703200000002</v>
      </c>
      <c r="Q62" s="5">
        <f t="shared" si="60"/>
        <v>50</v>
      </c>
      <c r="R62">
        <f t="shared" si="31"/>
        <v>1000000</v>
      </c>
      <c r="S62">
        <f t="shared" si="32"/>
        <v>-256854.35052351534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-126.61075702756889</v>
      </c>
      <c r="AC62">
        <f t="shared" si="33"/>
        <v>-117.82608732285145</v>
      </c>
      <c r="AE62">
        <f t="shared" si="34"/>
        <v>0</v>
      </c>
      <c r="AF62">
        <f t="shared" si="35"/>
        <v>0</v>
      </c>
      <c r="AG62">
        <f t="shared" si="36"/>
        <v>-2.2936362004906809E-2</v>
      </c>
      <c r="AH62">
        <f t="shared" si="37"/>
        <v>-790.06630683555886</v>
      </c>
      <c r="AI62">
        <f t="shared" si="38"/>
        <v>-790.08924319756375</v>
      </c>
      <c r="AJ62">
        <f t="shared" si="39"/>
        <v>-8.7846697047174445</v>
      </c>
      <c r="AK62">
        <f t="shared" si="61"/>
        <v>-8.862752991929824</v>
      </c>
      <c r="AL62">
        <f t="shared" si="40"/>
        <v>-807.736665894211</v>
      </c>
      <c r="AN62">
        <f t="shared" si="41"/>
        <v>0</v>
      </c>
      <c r="AO62">
        <f t="shared" si="42"/>
        <v>0</v>
      </c>
      <c r="AP62">
        <f t="shared" si="43"/>
        <v>-7.3207493693162908E-5</v>
      </c>
      <c r="AQ62">
        <f t="shared" si="44"/>
        <v>-2.5217065445021816</v>
      </c>
      <c r="AR62">
        <f t="shared" si="45"/>
        <v>-2.5217797519958749</v>
      </c>
      <c r="AS62">
        <f t="shared" si="46"/>
        <v>-2.8038607511820812E-2</v>
      </c>
      <c r="AT62">
        <f t="shared" si="47"/>
        <v>-2.8287831070243845E-2</v>
      </c>
      <c r="AU62">
        <f t="shared" si="48"/>
        <v>-2.5781061905779392</v>
      </c>
      <c r="AW62">
        <v>59</v>
      </c>
      <c r="AX62">
        <f>IF(Z62&gt;0, (R62*SUMPRODUCT(K62:$K$98, X62:$X$98)-K62*$AZ$3)/Z62, 0)</f>
        <v>-256854.35052351534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0.70099715600000001</v>
      </c>
      <c r="Q63" s="5">
        <f t="shared" si="60"/>
        <v>50</v>
      </c>
      <c r="R63">
        <f t="shared" si="31"/>
        <v>1000000</v>
      </c>
      <c r="S63">
        <f t="shared" si="32"/>
        <v>-809517.18732195266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-117.82608732285145</v>
      </c>
      <c r="AC63">
        <f t="shared" si="33"/>
        <v>-107.32050822151949</v>
      </c>
      <c r="AE63">
        <f t="shared" si="34"/>
        <v>0</v>
      </c>
      <c r="AF63">
        <f t="shared" si="35"/>
        <v>0</v>
      </c>
      <c r="AG63">
        <f t="shared" si="36"/>
        <v>-6.6286738504316095E-3</v>
      </c>
      <c r="AH63">
        <f t="shared" si="37"/>
        <v>-321.56649068852261</v>
      </c>
      <c r="AI63">
        <f t="shared" si="38"/>
        <v>-321.57311936237306</v>
      </c>
      <c r="AJ63">
        <f t="shared" si="39"/>
        <v>-10.505579101331961</v>
      </c>
      <c r="AK63">
        <f t="shared" si="61"/>
        <v>-8.2478261125996024</v>
      </c>
      <c r="AL63">
        <f t="shared" si="40"/>
        <v>-340.32652457630462</v>
      </c>
      <c r="AN63">
        <f t="shared" si="41"/>
        <v>0</v>
      </c>
      <c r="AO63">
        <f t="shared" si="42"/>
        <v>0</v>
      </c>
      <c r="AP63">
        <f t="shared" si="43"/>
        <v>-1.8890333820925126E-5</v>
      </c>
      <c r="AQ63">
        <f t="shared" si="44"/>
        <v>-0.91639722994277006</v>
      </c>
      <c r="AR63">
        <f t="shared" si="45"/>
        <v>-0.91641612027659114</v>
      </c>
      <c r="AS63">
        <f t="shared" si="46"/>
        <v>-2.9938702775876277E-2</v>
      </c>
      <c r="AT63">
        <f t="shared" si="47"/>
        <v>-2.350457905751463E-2</v>
      </c>
      <c r="AU63">
        <f t="shared" si="48"/>
        <v>-0.96985940210998201</v>
      </c>
      <c r="AW63">
        <v>60</v>
      </c>
      <c r="AX63">
        <f>IF(Z63&gt;0, (R63*SUMPRODUCT(K63:$K$98, X63:$X$98)-K63*$AZ$3)/Z63, 0)</f>
        <v>-809517.18732195266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0.77900909500000004</v>
      </c>
      <c r="Q64" s="5">
        <f t="shared" si="60"/>
        <v>50</v>
      </c>
      <c r="R64">
        <f t="shared" si="31"/>
        <v>1000000</v>
      </c>
      <c r="S64">
        <f t="shared" si="32"/>
        <v>-3453671.4722420052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-107.32050822151949</v>
      </c>
      <c r="AC64">
        <f t="shared" si="33"/>
        <v>-96.605400410538891</v>
      </c>
      <c r="AE64">
        <f t="shared" si="34"/>
        <v>0</v>
      </c>
      <c r="AF64">
        <f t="shared" si="35"/>
        <v>0</v>
      </c>
      <c r="AG64">
        <f t="shared" si="36"/>
        <v>-1.3985898946523997E-3</v>
      </c>
      <c r="AH64">
        <f t="shared" si="37"/>
        <v>-103.27594434549788</v>
      </c>
      <c r="AI64">
        <f t="shared" si="38"/>
        <v>-103.27734293539253</v>
      </c>
      <c r="AJ64">
        <f t="shared" si="39"/>
        <v>-10.715107810980598</v>
      </c>
      <c r="AK64">
        <f t="shared" si="61"/>
        <v>-7.5124355755063652</v>
      </c>
      <c r="AL64">
        <f t="shared" si="40"/>
        <v>-121.50488632187948</v>
      </c>
      <c r="AN64">
        <f t="shared" si="41"/>
        <v>0</v>
      </c>
      <c r="AO64">
        <f t="shared" si="42"/>
        <v>0</v>
      </c>
      <c r="AP64">
        <f t="shared" si="43"/>
        <v>-3.5586505612759816E-6</v>
      </c>
      <c r="AQ64">
        <f t="shared" si="44"/>
        <v>-0.26278110453726383</v>
      </c>
      <c r="AR64">
        <f t="shared" si="45"/>
        <v>-0.26278466318782512</v>
      </c>
      <c r="AS64">
        <f t="shared" si="46"/>
        <v>-2.7264121220578228E-2</v>
      </c>
      <c r="AT64">
        <f t="shared" si="47"/>
        <v>-1.9115062377860082E-2</v>
      </c>
      <c r="AU64">
        <f t="shared" si="48"/>
        <v>-0.30916384678626341</v>
      </c>
      <c r="AW64">
        <v>61</v>
      </c>
      <c r="AX64">
        <f>IF(Z64&gt;0, (R64*SUMPRODUCT(K64:$K$98, X64:$X$98)-K64*$AZ$3)/Z64, 0)</f>
        <v>-3453671.4722420052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0.78135831499999997</v>
      </c>
      <c r="Q65" s="5">
        <f t="shared" si="60"/>
        <v>50</v>
      </c>
      <c r="R65">
        <f t="shared" si="31"/>
        <v>1000000</v>
      </c>
      <c r="S65">
        <f t="shared" si="32"/>
        <v>-14818656.364546854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-96.605400410538891</v>
      </c>
      <c r="AC65">
        <f t="shared" si="33"/>
        <v>-86.482909157108878</v>
      </c>
      <c r="AE65">
        <f t="shared" si="34"/>
        <v>0</v>
      </c>
      <c r="AF65">
        <f t="shared" si="35"/>
        <v>0</v>
      </c>
      <c r="AG65">
        <f t="shared" si="36"/>
        <v>-2.9180415224424927E-4</v>
      </c>
      <c r="AH65">
        <f t="shared" si="37"/>
        <v>-21.855996869232531</v>
      </c>
      <c r="AI65">
        <f t="shared" si="38"/>
        <v>-21.856288673384775</v>
      </c>
      <c r="AJ65">
        <f t="shared" si="39"/>
        <v>-10.122491253430013</v>
      </c>
      <c r="AK65">
        <f t="shared" si="61"/>
        <v>-6.7623780287377233</v>
      </c>
      <c r="AL65">
        <f t="shared" si="40"/>
        <v>-38.741157955552509</v>
      </c>
      <c r="AN65">
        <f t="shared" si="41"/>
        <v>0</v>
      </c>
      <c r="AO65">
        <f t="shared" si="42"/>
        <v>0</v>
      </c>
      <c r="AP65">
        <f t="shared" si="43"/>
        <v>-6.6293111556322931E-7</v>
      </c>
      <c r="AQ65">
        <f t="shared" si="44"/>
        <v>-4.9653235825578665E-2</v>
      </c>
      <c r="AR65">
        <f t="shared" si="45"/>
        <v>-4.965389875669423E-2</v>
      </c>
      <c r="AS65">
        <f t="shared" si="46"/>
        <v>-2.2996637872714294E-2</v>
      </c>
      <c r="AT65">
        <f t="shared" si="47"/>
        <v>-1.5363012403946075E-2</v>
      </c>
      <c r="AU65">
        <f t="shared" si="48"/>
        <v>-8.8013549033354593E-2</v>
      </c>
      <c r="AW65">
        <v>62</v>
      </c>
      <c r="AX65">
        <f>IF(Z65&gt;0, (R65*SUMPRODUCT(K65:$K$98, X65:$X$98)-K65*$AZ$3)/Z65, 0)</f>
        <v>-14818656.364546854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0.78389590600000003</v>
      </c>
      <c r="Q66" s="5">
        <f t="shared" si="60"/>
        <v>50</v>
      </c>
      <c r="R66">
        <f t="shared" si="31"/>
        <v>1000000</v>
      </c>
      <c r="S66">
        <f t="shared" si="32"/>
        <v>-64231284.879526362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-86.482909157108878</v>
      </c>
      <c r="AC66">
        <f t="shared" si="33"/>
        <v>-77.259997787606508</v>
      </c>
      <c r="AE66">
        <f t="shared" si="34"/>
        <v>0</v>
      </c>
      <c r="AF66">
        <f t="shared" si="35"/>
        <v>0</v>
      </c>
      <c r="AG66">
        <f t="shared" si="36"/>
        <v>-6.0142030423739064E-5</v>
      </c>
      <c r="AH66">
        <f t="shared" si="37"/>
        <v>-4.5748816059613544</v>
      </c>
      <c r="AI66">
        <f t="shared" si="38"/>
        <v>-4.5749417479917778</v>
      </c>
      <c r="AJ66">
        <f t="shared" si="39"/>
        <v>-9.2229113695023699</v>
      </c>
      <c r="AK66">
        <f t="shared" si="61"/>
        <v>-6.0538036409976224</v>
      </c>
      <c r="AL66">
        <f t="shared" si="40"/>
        <v>-19.851656758491771</v>
      </c>
      <c r="AN66">
        <f t="shared" si="41"/>
        <v>0</v>
      </c>
      <c r="AO66">
        <f t="shared" si="42"/>
        <v>0</v>
      </c>
      <c r="AP66">
        <f t="shared" si="43"/>
        <v>-1.2199358656925774E-7</v>
      </c>
      <c r="AQ66">
        <f t="shared" si="44"/>
        <v>-9.279803347321933E-3</v>
      </c>
      <c r="AR66">
        <f t="shared" si="45"/>
        <v>-9.2799253409085024E-3</v>
      </c>
      <c r="AS66">
        <f t="shared" si="46"/>
        <v>-1.8707982232203931E-2</v>
      </c>
      <c r="AT66">
        <f t="shared" si="47"/>
        <v>-1.2279685493621493E-2</v>
      </c>
      <c r="AU66">
        <f t="shared" si="48"/>
        <v>-4.0267593066733928E-2</v>
      </c>
      <c r="AW66">
        <v>63</v>
      </c>
      <c r="AX66">
        <f>IF(Z66&gt;0, (R66*SUMPRODUCT(K66:$K$98, X66:$X$98)-K66*$AZ$3)/Z66, 0)</f>
        <v>-64231284.879526362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0.78669207100000005</v>
      </c>
      <c r="Q67" s="5">
        <f t="shared" si="60"/>
        <v>50</v>
      </c>
      <c r="R67">
        <f t="shared" ref="R67:R98" si="62">$C$6</f>
        <v>1000000</v>
      </c>
      <c r="S67">
        <f t="shared" ref="S67:S98" si="63">AX67</f>
        <v>-282114246.8864758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-77.259997787606508</v>
      </c>
      <c r="AC67">
        <f t="shared" ref="AC67:AC98" si="64">S67*Z67</f>
        <v>-68.990202050482452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-1.2227351651305378E-5</v>
      </c>
      <c r="AH67">
        <f t="shared" ref="AH67:AH98" si="68">-X67*R67</f>
        <v>-0.94626516936392591</v>
      </c>
      <c r="AI67">
        <f t="shared" ref="AI67:AI98" si="69">SUM(AE67:AH67)</f>
        <v>-0.9462773967155772</v>
      </c>
      <c r="AJ67">
        <f t="shared" ref="AJ67:AJ98" si="70">AB67-AC67</f>
        <v>-8.2697957371240562</v>
      </c>
      <c r="AK67">
        <f t="shared" si="61"/>
        <v>-5.4081998451324562</v>
      </c>
      <c r="AL67">
        <f t="shared" ref="AL67:AL98" si="71">SUM(AI67:AK67)</f>
        <v>-14.62427297897209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-2.2144878068462495E-8</v>
      </c>
      <c r="AQ67">
        <f t="shared" ref="AQ67:AQ98" si="75">AH67*$K67</f>
        <v>-1.7137747726229848E-3</v>
      </c>
      <c r="AR67">
        <f t="shared" ref="AR67:AR98" si="76">AI67*$K67</f>
        <v>-1.7137969175010533E-3</v>
      </c>
      <c r="AS67">
        <f t="shared" ref="AS67:AS98" si="77">AJ67*$K67</f>
        <v>-1.4977373962263694E-2</v>
      </c>
      <c r="AT67">
        <f t="shared" ref="AT67:AT98" si="78">AK67*$K67</f>
        <v>-9.7947560155064433E-3</v>
      </c>
      <c r="AU67">
        <f t="shared" ref="AU67:AU98" si="79">AL67*$K67</f>
        <v>-2.648592689527119E-2</v>
      </c>
      <c r="AW67">
        <v>64</v>
      </c>
      <c r="AX67">
        <f>IF(Z67&gt;0, (R67*SUMPRODUCT(K67:$K$98, X67:$X$98)-K67*$AZ$3)/Z67, 0)</f>
        <v>-282114246.8864758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0.78978433000000003</v>
      </c>
      <c r="Q68" s="5">
        <f t="shared" si="60"/>
        <v>50</v>
      </c>
      <c r="R68">
        <f t="shared" si="62"/>
        <v>1000000</v>
      </c>
      <c r="S68">
        <f t="shared" si="63"/>
        <v>-1258112369.0157692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-68.990202050482452</v>
      </c>
      <c r="AC68">
        <f t="shared" si="64"/>
        <v>-61.599884092691347</v>
      </c>
      <c r="AE68">
        <f t="shared" si="65"/>
        <v>0</v>
      </c>
      <c r="AF68">
        <f t="shared" si="66"/>
        <v>0</v>
      </c>
      <c r="AG68">
        <f t="shared" si="67"/>
        <v>-2.4481074031917117E-6</v>
      </c>
      <c r="AH68">
        <f t="shared" si="68"/>
        <v>-0.19313941463201223</v>
      </c>
      <c r="AI68">
        <f t="shared" si="69"/>
        <v>-0.19314186273941542</v>
      </c>
      <c r="AJ68">
        <f t="shared" si="70"/>
        <v>-7.3903179577911047</v>
      </c>
      <c r="AK68">
        <f t="shared" si="61"/>
        <v>-4.8293141435337725</v>
      </c>
      <c r="AL68">
        <f t="shared" si="71"/>
        <v>-12.412773964064293</v>
      </c>
      <c r="AN68">
        <f t="shared" si="72"/>
        <v>0</v>
      </c>
      <c r="AO68">
        <f t="shared" si="73"/>
        <v>0</v>
      </c>
      <c r="AP68">
        <f t="shared" si="74"/>
        <v>-3.9587067853085023E-9</v>
      </c>
      <c r="AQ68">
        <f t="shared" si="75"/>
        <v>-3.1231567300414901E-4</v>
      </c>
      <c r="AR68">
        <f t="shared" si="76"/>
        <v>-3.123196317109343E-4</v>
      </c>
      <c r="AS68">
        <f t="shared" si="77"/>
        <v>-1.1950497681168881E-2</v>
      </c>
      <c r="AT68">
        <f t="shared" si="78"/>
        <v>-7.8092319983464149E-3</v>
      </c>
      <c r="AU68">
        <f t="shared" si="79"/>
        <v>-2.007204931122623E-2</v>
      </c>
      <c r="AW68">
        <v>65</v>
      </c>
      <c r="AX68">
        <f>IF(Z68&gt;0, (R68*SUMPRODUCT(K68:$K$98, X68:$X$98)-K68*$AZ$3)/Z68, 0)</f>
        <v>-1258112369.0157692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0.79285550900000001</v>
      </c>
      <c r="Q69" s="5">
        <f t="shared" ref="Q69:Q98" si="91">$C$8</f>
        <v>50</v>
      </c>
      <c r="R69">
        <f t="shared" si="62"/>
        <v>1000000</v>
      </c>
      <c r="S69">
        <f t="shared" si="63"/>
        <v>-5697953596.9256783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-61.599884092691347</v>
      </c>
      <c r="AC69">
        <f t="shared" si="64"/>
        <v>-55.000168075718165</v>
      </c>
      <c r="AE69">
        <f t="shared" si="65"/>
        <v>0</v>
      </c>
      <c r="AF69">
        <f t="shared" si="66"/>
        <v>0</v>
      </c>
      <c r="AG69">
        <f t="shared" si="67"/>
        <v>-4.8263088791556169E-7</v>
      </c>
      <c r="AH69">
        <f t="shared" si="68"/>
        <v>-3.8819908824884661E-2</v>
      </c>
      <c r="AI69">
        <f t="shared" si="69"/>
        <v>-3.8820391455772575E-2</v>
      </c>
      <c r="AJ69">
        <f t="shared" si="70"/>
        <v>-6.5997160169731828</v>
      </c>
      <c r="AK69">
        <f t="shared" si="61"/>
        <v>-4.3119918864883946</v>
      </c>
      <c r="AL69">
        <f t="shared" si="71"/>
        <v>-10.950528294917351</v>
      </c>
      <c r="AN69">
        <f t="shared" si="72"/>
        <v>0</v>
      </c>
      <c r="AO69">
        <f t="shared" si="73"/>
        <v>0</v>
      </c>
      <c r="AP69">
        <f t="shared" si="74"/>
        <v>-6.968189591141882E-10</v>
      </c>
      <c r="AQ69">
        <f t="shared" si="75"/>
        <v>-5.6047901486562971E-5</v>
      </c>
      <c r="AR69">
        <f t="shared" si="76"/>
        <v>-5.6048598305522086E-5</v>
      </c>
      <c r="AS69">
        <f t="shared" si="77"/>
        <v>-9.528621894173233E-3</v>
      </c>
      <c r="AT69">
        <f t="shared" si="78"/>
        <v>-6.2256224648790997E-3</v>
      </c>
      <c r="AU69">
        <f t="shared" si="79"/>
        <v>-1.5810292957357856E-2</v>
      </c>
      <c r="AW69">
        <v>66</v>
      </c>
      <c r="AX69">
        <f>IF(Z69&gt;0, (R69*SUMPRODUCT(K69:$K$98, X69:$X$98)-K69*$AZ$3)/Z69, 0)</f>
        <v>-5697953596.9256783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0.79617230500000002</v>
      </c>
      <c r="Q70" s="5">
        <f t="shared" si="91"/>
        <v>50</v>
      </c>
      <c r="R70">
        <f t="shared" si="62"/>
        <v>1000000</v>
      </c>
      <c r="S70">
        <f t="shared" si="63"/>
        <v>-26247351391.45293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-55.000168075718165</v>
      </c>
      <c r="AC70">
        <f t="shared" si="64"/>
        <v>-49.107341683757006</v>
      </c>
      <c r="AE70">
        <f t="shared" si="65"/>
        <v>0</v>
      </c>
      <c r="AF70">
        <f t="shared" si="66"/>
        <v>0</v>
      </c>
      <c r="AG70">
        <f t="shared" si="67"/>
        <v>-9.3547232540476641E-8</v>
      </c>
      <c r="AH70">
        <f t="shared" si="68"/>
        <v>-7.6851469299185878E-3</v>
      </c>
      <c r="AI70">
        <f t="shared" si="69"/>
        <v>-7.6852404771511279E-3</v>
      </c>
      <c r="AJ70">
        <f t="shared" si="70"/>
        <v>-5.8928263919611581</v>
      </c>
      <c r="AK70">
        <f t="shared" si="61"/>
        <v>-3.8500117653002719</v>
      </c>
      <c r="AL70">
        <f t="shared" si="71"/>
        <v>-9.750523397738581</v>
      </c>
      <c r="AN70">
        <f t="shared" si="72"/>
        <v>0</v>
      </c>
      <c r="AO70">
        <f t="shared" si="73"/>
        <v>0</v>
      </c>
      <c r="AP70">
        <f t="shared" si="74"/>
        <v>-1.205917970333949E-10</v>
      </c>
      <c r="AQ70">
        <f t="shared" si="75"/>
        <v>-9.906927800815071E-6</v>
      </c>
      <c r="AR70">
        <f t="shared" si="76"/>
        <v>-9.9070483926121037E-6</v>
      </c>
      <c r="AS70">
        <f t="shared" si="77"/>
        <v>-7.5964462540881053E-3</v>
      </c>
      <c r="AT70">
        <f t="shared" si="78"/>
        <v>-4.9630526181133694E-3</v>
      </c>
      <c r="AU70">
        <f t="shared" si="79"/>
        <v>-1.2569405920594088E-2</v>
      </c>
      <c r="AW70">
        <v>67</v>
      </c>
      <c r="AX70">
        <f>IF(Z70&gt;0, (R70*SUMPRODUCT(K70:$K$98, X70:$X$98)-K70*$AZ$3)/Z70, 0)</f>
        <v>-26247351391.45293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0.79964768799999997</v>
      </c>
      <c r="Q71" s="5">
        <f t="shared" si="91"/>
        <v>50</v>
      </c>
      <c r="R71">
        <f t="shared" si="62"/>
        <v>1000000</v>
      </c>
      <c r="S71">
        <f t="shared" si="63"/>
        <v>-123114552871.47345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-49.107341683757006</v>
      </c>
      <c r="AC71">
        <f t="shared" si="64"/>
        <v>-43.845849412235999</v>
      </c>
      <c r="AE71">
        <f t="shared" si="65"/>
        <v>0</v>
      </c>
      <c r="AF71">
        <f t="shared" si="66"/>
        <v>0</v>
      </c>
      <c r="AG71">
        <f t="shared" si="67"/>
        <v>-1.7806931995281368E-8</v>
      </c>
      <c r="AH71">
        <f t="shared" si="68"/>
        <v>-1.49609656439581E-3</v>
      </c>
      <c r="AI71">
        <f t="shared" si="69"/>
        <v>-1.4961143713278053E-3</v>
      </c>
      <c r="AJ71">
        <f t="shared" si="70"/>
        <v>-5.2614922715210071</v>
      </c>
      <c r="AK71">
        <f t="shared" si="61"/>
        <v>-3.437513917862991</v>
      </c>
      <c r="AL71">
        <f t="shared" si="71"/>
        <v>-8.7005023037553251</v>
      </c>
      <c r="AN71">
        <f t="shared" si="72"/>
        <v>0</v>
      </c>
      <c r="AO71">
        <f t="shared" si="73"/>
        <v>0</v>
      </c>
      <c r="AP71">
        <f t="shared" si="74"/>
        <v>-2.0495470869233453E-11</v>
      </c>
      <c r="AQ71">
        <f t="shared" si="75"/>
        <v>-1.7219812801699905E-6</v>
      </c>
      <c r="AR71">
        <f t="shared" si="76"/>
        <v>-1.7220017756408598E-6</v>
      </c>
      <c r="AS71">
        <f t="shared" si="77"/>
        <v>-6.0558866405639802E-3</v>
      </c>
      <c r="AT71">
        <f t="shared" si="78"/>
        <v>-3.9565190895778585E-3</v>
      </c>
      <c r="AU71">
        <f t="shared" si="79"/>
        <v>-1.0014127731917479E-2</v>
      </c>
      <c r="AW71">
        <v>68</v>
      </c>
      <c r="AX71">
        <f>IF(Z71&gt;0, (R71*SUMPRODUCT(K71:$K$98, X71:$X$98)-K71*$AZ$3)/Z71, 0)</f>
        <v>-123114552871.47345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0.80323853099999998</v>
      </c>
      <c r="Q72" s="5">
        <f t="shared" si="91"/>
        <v>50</v>
      </c>
      <c r="R72">
        <f t="shared" si="62"/>
        <v>1000000</v>
      </c>
      <c r="S72">
        <f t="shared" si="63"/>
        <v>-588578108324.34167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-43.845849412235999</v>
      </c>
      <c r="AC72">
        <f t="shared" si="64"/>
        <v>-39.148081332030856</v>
      </c>
      <c r="AE72">
        <f t="shared" si="65"/>
        <v>0</v>
      </c>
      <c r="AF72">
        <f t="shared" si="66"/>
        <v>0</v>
      </c>
      <c r="AG72">
        <f t="shared" si="67"/>
        <v>-3.3256487778218493E-9</v>
      </c>
      <c r="AH72">
        <f t="shared" si="68"/>
        <v>-2.8606427795013409E-4</v>
      </c>
      <c r="AI72">
        <f t="shared" si="69"/>
        <v>-2.8606760359891194E-4</v>
      </c>
      <c r="AJ72">
        <f t="shared" si="70"/>
        <v>-4.6977680802051438</v>
      </c>
      <c r="AK72">
        <f t="shared" si="61"/>
        <v>-3.0692094588565202</v>
      </c>
      <c r="AL72">
        <f t="shared" si="71"/>
        <v>-7.7672636066652636</v>
      </c>
      <c r="AN72">
        <f t="shared" si="72"/>
        <v>0</v>
      </c>
      <c r="AO72">
        <f t="shared" si="73"/>
        <v>0</v>
      </c>
      <c r="AP72">
        <f t="shared" si="74"/>
        <v>-3.4176466494506662E-12</v>
      </c>
      <c r="AQ72">
        <f t="shared" si="75"/>
        <v>-2.9397771273493518E-7</v>
      </c>
      <c r="AR72">
        <f t="shared" si="76"/>
        <v>-2.9398113038158465E-7</v>
      </c>
      <c r="AS72">
        <f t="shared" si="77"/>
        <v>-4.8277230735486463E-3</v>
      </c>
      <c r="AT72">
        <f t="shared" si="78"/>
        <v>-3.1541134149449821E-3</v>
      </c>
      <c r="AU72">
        <f t="shared" si="79"/>
        <v>-7.9821304696240103E-3</v>
      </c>
      <c r="AW72">
        <v>69</v>
      </c>
      <c r="AX72">
        <f>IF(Z72&gt;0, (R72*SUMPRODUCT(K72:$K$98, X72:$X$98)-K72*$AZ$3)/Z72, 0)</f>
        <v>-588578108324.34167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0.80709142899999997</v>
      </c>
      <c r="Q73" s="5">
        <f t="shared" si="91"/>
        <v>50</v>
      </c>
      <c r="R73">
        <f t="shared" si="62"/>
        <v>1000000</v>
      </c>
      <c r="S73">
        <f t="shared" si="63"/>
        <v>-2873108510580.3384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-39.148081332030856</v>
      </c>
      <c r="AC73">
        <f t="shared" si="64"/>
        <v>-34.953644302627822</v>
      </c>
      <c r="AE73">
        <f t="shared" si="65"/>
        <v>0</v>
      </c>
      <c r="AF73">
        <f t="shared" si="66"/>
        <v>0</v>
      </c>
      <c r="AG73">
        <f t="shared" si="67"/>
        <v>-6.0828966559929104E-10</v>
      </c>
      <c r="AH73">
        <f t="shared" si="68"/>
        <v>-5.3682052488886791E-5</v>
      </c>
      <c r="AI73">
        <f t="shared" si="69"/>
        <v>-5.3682660778552391E-5</v>
      </c>
      <c r="AJ73">
        <f t="shared" si="70"/>
        <v>-4.1944370294030335</v>
      </c>
      <c r="AK73">
        <f t="shared" ref="AK73:AK98" si="92">G73*SUM(AB73:AB73, AE73:AF73)</f>
        <v>-2.7403656932421603</v>
      </c>
      <c r="AL73">
        <f t="shared" si="71"/>
        <v>-6.9348564053059727</v>
      </c>
      <c r="AN73">
        <f t="shared" si="72"/>
        <v>0</v>
      </c>
      <c r="AO73">
        <f t="shared" si="73"/>
        <v>0</v>
      </c>
      <c r="AP73">
        <f t="shared" si="74"/>
        <v>-5.5814005788746371E-13</v>
      </c>
      <c r="AQ73">
        <f t="shared" si="75"/>
        <v>-4.925630925218214E-8</v>
      </c>
      <c r="AR73">
        <f t="shared" si="76"/>
        <v>-4.925686739224003E-8</v>
      </c>
      <c r="AS73">
        <f t="shared" si="77"/>
        <v>-3.8486324177312457E-3</v>
      </c>
      <c r="AT73">
        <f t="shared" si="78"/>
        <v>-2.514439999818372E-3</v>
      </c>
      <c r="AU73">
        <f t="shared" si="79"/>
        <v>-6.3631216744170103E-3</v>
      </c>
      <c r="AW73">
        <v>70</v>
      </c>
      <c r="AX73">
        <f>IF(Z73&gt;0, (R73*SUMPRODUCT(K73:$K$98, X73:$X$98)-K73*$AZ$3)/Z73, 0)</f>
        <v>-2873108510580.3384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0.81105379099999997</v>
      </c>
      <c r="Q74" s="5">
        <f t="shared" si="91"/>
        <v>50</v>
      </c>
      <c r="R74">
        <f t="shared" si="62"/>
        <v>1000000</v>
      </c>
      <c r="S74">
        <f t="shared" si="63"/>
        <v>-14335455742488.066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-34.953644302627822</v>
      </c>
      <c r="AC74">
        <f t="shared" si="64"/>
        <v>-31.208611027437041</v>
      </c>
      <c r="AE74">
        <f t="shared" si="65"/>
        <v>0</v>
      </c>
      <c r="AF74">
        <f t="shared" si="66"/>
        <v>0</v>
      </c>
      <c r="AG74">
        <f t="shared" si="67"/>
        <v>-1.088511296328709E-10</v>
      </c>
      <c r="AH74">
        <f t="shared" si="68"/>
        <v>-9.867112786208545E-6</v>
      </c>
      <c r="AI74">
        <f t="shared" si="69"/>
        <v>-9.8672216373381777E-6</v>
      </c>
      <c r="AJ74">
        <f t="shared" si="70"/>
        <v>-3.7450332751907816</v>
      </c>
      <c r="AK74">
        <f t="shared" si="92"/>
        <v>-2.4467551011839479</v>
      </c>
      <c r="AL74">
        <f t="shared" si="71"/>
        <v>-6.1917982435963665</v>
      </c>
      <c r="AN74">
        <f t="shared" si="72"/>
        <v>0</v>
      </c>
      <c r="AO74">
        <f t="shared" si="73"/>
        <v>0</v>
      </c>
      <c r="AP74">
        <f t="shared" si="74"/>
        <v>-8.9175935223216282E-14</v>
      </c>
      <c r="AQ74">
        <f t="shared" si="75"/>
        <v>-8.0836001760461942E-9</v>
      </c>
      <c r="AR74">
        <f t="shared" si="76"/>
        <v>-8.0836893519814177E-9</v>
      </c>
      <c r="AS74">
        <f t="shared" si="77"/>
        <v>-3.0681063750426273E-3</v>
      </c>
      <c r="AT74">
        <f t="shared" si="78"/>
        <v>-2.0044961880153435E-3</v>
      </c>
      <c r="AU74">
        <f t="shared" si="79"/>
        <v>-5.0726106467473223E-3</v>
      </c>
      <c r="AW74">
        <v>71</v>
      </c>
      <c r="AX74">
        <f>IF(Z74&gt;0, (R74*SUMPRODUCT(K74:$K$98, X74:$X$98)-K74*$AZ$3)/Z74, 0)</f>
        <v>-14335455742488.066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0.81525055400000002</v>
      </c>
      <c r="Q75" s="5">
        <f t="shared" si="91"/>
        <v>50</v>
      </c>
      <c r="R75">
        <f t="shared" si="62"/>
        <v>1000000</v>
      </c>
      <c r="S75">
        <f t="shared" si="63"/>
        <v>-73244947849691.672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-31.208611027437041</v>
      </c>
      <c r="AC75">
        <f t="shared" si="64"/>
        <v>-27.864831281550018</v>
      </c>
      <c r="AE75">
        <f t="shared" si="65"/>
        <v>0</v>
      </c>
      <c r="AF75">
        <f t="shared" si="66"/>
        <v>0</v>
      </c>
      <c r="AG75">
        <f t="shared" si="67"/>
        <v>-1.9021674599818366E-11</v>
      </c>
      <c r="AH75">
        <f t="shared" si="68"/>
        <v>-1.7748188747344765E-6</v>
      </c>
      <c r="AI75">
        <f t="shared" si="69"/>
        <v>-1.7748378964090762E-6</v>
      </c>
      <c r="AJ75">
        <f t="shared" si="70"/>
        <v>-3.3437797458870229</v>
      </c>
      <c r="AK75">
        <f t="shared" si="92"/>
        <v>-2.1846027719205932</v>
      </c>
      <c r="AL75">
        <f t="shared" si="71"/>
        <v>-5.5283842926455122</v>
      </c>
      <c r="AN75">
        <f t="shared" si="72"/>
        <v>0</v>
      </c>
      <c r="AO75">
        <f t="shared" si="73"/>
        <v>0</v>
      </c>
      <c r="AP75">
        <f t="shared" si="74"/>
        <v>-1.3913790425704395E-14</v>
      </c>
      <c r="AQ75">
        <f t="shared" si="75"/>
        <v>-1.2982273320391996E-9</v>
      </c>
      <c r="AR75">
        <f t="shared" si="76"/>
        <v>-1.2982412458296253E-9</v>
      </c>
      <c r="AS75">
        <f t="shared" si="77"/>
        <v>-2.4458756441155497E-3</v>
      </c>
      <c r="AT75">
        <f t="shared" si="78"/>
        <v>-1.5979720908592496E-3</v>
      </c>
      <c r="AU75">
        <f t="shared" si="79"/>
        <v>-4.0438490332160449E-3</v>
      </c>
      <c r="AW75">
        <v>72</v>
      </c>
      <c r="AX75">
        <f>IF(Z75&gt;0, (R75*SUMPRODUCT(K75:$K$98, X75:$X$98)-K75*$AZ$3)/Z75, 0)</f>
        <v>-73244947849691.672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0.81969331899999998</v>
      </c>
      <c r="Q76" s="5">
        <f t="shared" si="91"/>
        <v>50</v>
      </c>
      <c r="R76">
        <f t="shared" si="62"/>
        <v>1000000</v>
      </c>
      <c r="S76">
        <f t="shared" si="63"/>
        <v>-383997119107589.94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-27.864831281550018</v>
      </c>
      <c r="AC76">
        <f t="shared" si="64"/>
        <v>-24.879313645374484</v>
      </c>
      <c r="AE76">
        <f t="shared" si="65"/>
        <v>0</v>
      </c>
      <c r="AF76">
        <f t="shared" si="66"/>
        <v>0</v>
      </c>
      <c r="AG76">
        <f t="shared" si="67"/>
        <v>-3.2395182681570706E-12</v>
      </c>
      <c r="AH76">
        <f t="shared" si="68"/>
        <v>-3.1183879171326223E-7</v>
      </c>
      <c r="AI76">
        <f t="shared" si="69"/>
        <v>-3.118420312315304E-7</v>
      </c>
      <c r="AJ76">
        <f t="shared" si="70"/>
        <v>-2.9855176361755333</v>
      </c>
      <c r="AK76">
        <f t="shared" si="92"/>
        <v>-1.9505381897085015</v>
      </c>
      <c r="AL76">
        <f t="shared" si="71"/>
        <v>-4.9360561377260659</v>
      </c>
      <c r="AN76">
        <f t="shared" si="72"/>
        <v>0</v>
      </c>
      <c r="AO76">
        <f t="shared" si="73"/>
        <v>0</v>
      </c>
      <c r="AP76">
        <f t="shared" si="74"/>
        <v>-2.115724524581512E-15</v>
      </c>
      <c r="AQ76">
        <f t="shared" si="75"/>
        <v>-2.0366144739135816E-10</v>
      </c>
      <c r="AR76">
        <f t="shared" si="76"/>
        <v>-2.0366356311588275E-10</v>
      </c>
      <c r="AS76">
        <f t="shared" si="77"/>
        <v>-1.9498370926059362E-3</v>
      </c>
      <c r="AT76">
        <f t="shared" si="78"/>
        <v>-1.2738935676528222E-3</v>
      </c>
      <c r="AU76">
        <f t="shared" si="79"/>
        <v>-3.2237308639223214E-3</v>
      </c>
      <c r="AW76">
        <v>73</v>
      </c>
      <c r="AX76">
        <f>IF(Z76&gt;0, (R76*SUMPRODUCT(K76:$K$98, X76:$X$98)-K76*$AZ$3)/Z76, 0)</f>
        <v>-383997119107589.94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0.82421808699999999</v>
      </c>
      <c r="Q77" s="5">
        <f t="shared" si="91"/>
        <v>50</v>
      </c>
      <c r="R77">
        <f t="shared" si="62"/>
        <v>1000000</v>
      </c>
      <c r="S77">
        <f t="shared" si="63"/>
        <v>-2068106010059871.8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-24.879313645374484</v>
      </c>
      <c r="AC77">
        <f t="shared" si="64"/>
        <v>-22.21367289783371</v>
      </c>
      <c r="AE77">
        <f t="shared" si="65"/>
        <v>0</v>
      </c>
      <c r="AF77">
        <f t="shared" si="66"/>
        <v>0</v>
      </c>
      <c r="AG77">
        <f t="shared" si="67"/>
        <v>-5.3705353569352624E-13</v>
      </c>
      <c r="AH77">
        <f t="shared" si="68"/>
        <v>-5.3401390995639473E-8</v>
      </c>
      <c r="AI77">
        <f t="shared" si="69"/>
        <v>-5.3401928049175167E-8</v>
      </c>
      <c r="AJ77">
        <f t="shared" si="70"/>
        <v>-2.665640747540774</v>
      </c>
      <c r="AK77">
        <f t="shared" si="92"/>
        <v>-1.741551955176214</v>
      </c>
      <c r="AL77">
        <f t="shared" si="71"/>
        <v>-4.4071927561189161</v>
      </c>
      <c r="AN77">
        <f t="shared" si="72"/>
        <v>0</v>
      </c>
      <c r="AO77">
        <f t="shared" si="73"/>
        <v>0</v>
      </c>
      <c r="AP77">
        <f t="shared" si="74"/>
        <v>-3.1316862416619524E-16</v>
      </c>
      <c r="AQ77">
        <f t="shared" si="75"/>
        <v>-3.1139614647670683E-11</v>
      </c>
      <c r="AR77">
        <f t="shared" si="76"/>
        <v>-3.113992781629485E-11</v>
      </c>
      <c r="AS77">
        <f t="shared" si="77"/>
        <v>-1.5543981930044952E-3</v>
      </c>
      <c r="AT77">
        <f t="shared" si="78"/>
        <v>-1.0155401528307202E-3</v>
      </c>
      <c r="AU77">
        <f t="shared" si="79"/>
        <v>-2.5699383769751433E-3</v>
      </c>
      <c r="AW77">
        <v>74</v>
      </c>
      <c r="AX77">
        <f>IF(Z77&gt;0, (R77*SUMPRODUCT(K77:$K$98, X77:$X$98)-K77*$AZ$3)/Z77, 0)</f>
        <v>-2068106010059871.8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0.82894669600000004</v>
      </c>
      <c r="Q78" s="5">
        <f t="shared" si="91"/>
        <v>50</v>
      </c>
      <c r="R78">
        <f t="shared" si="62"/>
        <v>1000000</v>
      </c>
      <c r="S78">
        <f t="shared" si="63"/>
        <v>-1.1465292405738394E+16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-22.21367289783371</v>
      </c>
      <c r="AC78">
        <f t="shared" si="64"/>
        <v>-19.833636515950179</v>
      </c>
      <c r="AE78">
        <f t="shared" si="65"/>
        <v>0</v>
      </c>
      <c r="AF78">
        <f t="shared" si="66"/>
        <v>0</v>
      </c>
      <c r="AG78">
        <f t="shared" si="67"/>
        <v>-8.6494246348324333E-14</v>
      </c>
      <c r="AH78">
        <f t="shared" si="68"/>
        <v>-8.9037750797653335E-9</v>
      </c>
      <c r="AI78">
        <f t="shared" si="69"/>
        <v>-8.9038615740116813E-9</v>
      </c>
      <c r="AJ78">
        <f t="shared" si="70"/>
        <v>-2.3800363818835315</v>
      </c>
      <c r="AK78">
        <f t="shared" si="92"/>
        <v>-1.55495710284836</v>
      </c>
      <c r="AL78">
        <f t="shared" si="71"/>
        <v>-3.9349934936357531</v>
      </c>
      <c r="AN78">
        <f t="shared" si="72"/>
        <v>0</v>
      </c>
      <c r="AO78">
        <f t="shared" si="73"/>
        <v>0</v>
      </c>
      <c r="AP78">
        <f t="shared" si="74"/>
        <v>-4.5032894313482135E-17</v>
      </c>
      <c r="AQ78">
        <f t="shared" si="75"/>
        <v>-4.6357160052398807E-12</v>
      </c>
      <c r="AR78">
        <f t="shared" si="76"/>
        <v>-4.6357610381341937E-12</v>
      </c>
      <c r="AS78">
        <f t="shared" si="77"/>
        <v>-1.2391567228180131E-3</v>
      </c>
      <c r="AT78">
        <f t="shared" si="78"/>
        <v>-8.0958239225036206E-4</v>
      </c>
      <c r="AU78">
        <f t="shared" si="79"/>
        <v>-2.0487391197041363E-3</v>
      </c>
      <c r="AW78">
        <v>75</v>
      </c>
      <c r="AX78">
        <f>IF(Z78&gt;0, (R78*SUMPRODUCT(K78:$K$98, X78:$X$98)-K78*$AZ$3)/Z78, 0)</f>
        <v>-1.1465292405738394E+16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0.83370721699999994</v>
      </c>
      <c r="Q79" s="5">
        <f t="shared" si="91"/>
        <v>50</v>
      </c>
      <c r="R79">
        <f t="shared" si="62"/>
        <v>1000000</v>
      </c>
      <c r="S79">
        <f t="shared" si="63"/>
        <v>-6.5498022512092704E+16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-19.833636515950179</v>
      </c>
      <c r="AC79">
        <f t="shared" si="64"/>
        <v>-17.708604032102429</v>
      </c>
      <c r="AE79">
        <f t="shared" si="65"/>
        <v>0</v>
      </c>
      <c r="AF79">
        <f t="shared" si="66"/>
        <v>0</v>
      </c>
      <c r="AG79">
        <f t="shared" si="67"/>
        <v>-1.3518426475267205E-14</v>
      </c>
      <c r="AH79">
        <f t="shared" si="68"/>
        <v>-1.4422175481914778E-9</v>
      </c>
      <c r="AI79">
        <f t="shared" si="69"/>
        <v>-1.4422310666179531E-9</v>
      </c>
      <c r="AJ79">
        <f t="shared" si="70"/>
        <v>-2.1250324838477503</v>
      </c>
      <c r="AK79">
        <f t="shared" si="92"/>
        <v>-1.3883545561165127</v>
      </c>
      <c r="AL79">
        <f t="shared" si="71"/>
        <v>-3.513387041406494</v>
      </c>
      <c r="AN79">
        <f t="shared" si="72"/>
        <v>0</v>
      </c>
      <c r="AO79">
        <f t="shared" si="73"/>
        <v>0</v>
      </c>
      <c r="AP79">
        <f t="shared" si="74"/>
        <v>-6.2842110524991078E-18</v>
      </c>
      <c r="AQ79">
        <f t="shared" si="75"/>
        <v>-6.7043301770621987E-13</v>
      </c>
      <c r="AR79">
        <f t="shared" si="76"/>
        <v>-6.704393019172723E-13</v>
      </c>
      <c r="AS79">
        <f t="shared" si="77"/>
        <v>-9.8784815276747699E-4</v>
      </c>
      <c r="AT79">
        <f t="shared" si="78"/>
        <v>-6.453941264759831E-4</v>
      </c>
      <c r="AU79">
        <f t="shared" si="79"/>
        <v>-1.6332422799138994E-3</v>
      </c>
      <c r="AW79">
        <v>76</v>
      </c>
      <c r="AX79">
        <f>IF(Z79&gt;0, (R79*SUMPRODUCT(K79:$K$98, X79:$X$98)-K79*$AZ$3)/Z79, 0)</f>
        <v>-6.5498022512092704E+16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0.83838979800000002</v>
      </c>
      <c r="Q80" s="5">
        <f t="shared" si="91"/>
        <v>50</v>
      </c>
      <c r="R80">
        <f t="shared" si="62"/>
        <v>1000000</v>
      </c>
      <c r="S80">
        <f t="shared" si="63"/>
        <v>-3.857285095032201E+17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-17.708604032102429</v>
      </c>
      <c r="AC80">
        <f t="shared" si="64"/>
        <v>-15.811253600092041</v>
      </c>
      <c r="AE80">
        <f t="shared" si="65"/>
        <v>0</v>
      </c>
      <c r="AF80">
        <f t="shared" si="66"/>
        <v>0</v>
      </c>
      <c r="AG80">
        <f t="shared" si="67"/>
        <v>-2.0495313686374078E-15</v>
      </c>
      <c r="AH80">
        <f t="shared" si="68"/>
        <v>-2.2667421683754248E-10</v>
      </c>
      <c r="AI80">
        <f t="shared" si="69"/>
        <v>-2.2667626636891112E-10</v>
      </c>
      <c r="AJ80">
        <f t="shared" si="70"/>
        <v>-1.8973504320103878</v>
      </c>
      <c r="AK80">
        <f t="shared" si="92"/>
        <v>-1.2396022822471702</v>
      </c>
      <c r="AL80">
        <f t="shared" si="71"/>
        <v>-3.1369527144842344</v>
      </c>
      <c r="AN80">
        <f t="shared" si="72"/>
        <v>0</v>
      </c>
      <c r="AO80">
        <f t="shared" si="73"/>
        <v>0</v>
      </c>
      <c r="AP80">
        <f t="shared" si="74"/>
        <v>-8.5067009560716225E-19</v>
      </c>
      <c r="AQ80">
        <f t="shared" si="75"/>
        <v>-9.4082472051680245E-14</v>
      </c>
      <c r="AR80">
        <f t="shared" si="76"/>
        <v>-9.4083322721775855E-14</v>
      </c>
      <c r="AS80">
        <f t="shared" si="77"/>
        <v>-7.8750649933775701E-4</v>
      </c>
      <c r="AT80">
        <f t="shared" si="78"/>
        <v>-5.1450424623416049E-4</v>
      </c>
      <c r="AU80">
        <f t="shared" si="79"/>
        <v>-1.3020107456660009E-3</v>
      </c>
      <c r="AW80">
        <v>77</v>
      </c>
      <c r="AX80">
        <f>IF(Z80&gt;0, (R80*SUMPRODUCT(K80:$K$98, X80:$X$98)-K80*$AZ$3)/Z80, 0)</f>
        <v>-3.857285095032201E+17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0.84318435700000005</v>
      </c>
      <c r="Q81" s="5">
        <f t="shared" si="91"/>
        <v>50</v>
      </c>
      <c r="R81">
        <f t="shared" si="62"/>
        <v>1000000</v>
      </c>
      <c r="S81">
        <f t="shared" si="63"/>
        <v>-2.3458021766358467E+18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-15.811253600092041</v>
      </c>
      <c r="AC81">
        <f t="shared" si="64"/>
        <v>-14.117190714367974</v>
      </c>
      <c r="AE81">
        <f t="shared" si="65"/>
        <v>0</v>
      </c>
      <c r="AF81">
        <f t="shared" si="66"/>
        <v>0</v>
      </c>
      <c r="AG81">
        <f t="shared" si="67"/>
        <v>-3.00903265735171E-16</v>
      </c>
      <c r="AH81">
        <f t="shared" si="68"/>
        <v>-3.4562655784317253E-11</v>
      </c>
      <c r="AI81">
        <f t="shared" si="69"/>
        <v>-3.456295668758299E-11</v>
      </c>
      <c r="AJ81">
        <f t="shared" si="70"/>
        <v>-1.6940628857240672</v>
      </c>
      <c r="AK81">
        <f t="shared" si="92"/>
        <v>-1.1067877520064429</v>
      </c>
      <c r="AL81">
        <f t="shared" si="71"/>
        <v>-2.8008506377650733</v>
      </c>
      <c r="AN81">
        <f t="shared" si="72"/>
        <v>0</v>
      </c>
      <c r="AO81">
        <f t="shared" si="73"/>
        <v>0</v>
      </c>
      <c r="AP81">
        <f t="shared" si="74"/>
        <v>-1.1151042595306872E-19</v>
      </c>
      <c r="AQ81">
        <f t="shared" si="75"/>
        <v>-1.2808423528279528E-14</v>
      </c>
      <c r="AR81">
        <f t="shared" si="76"/>
        <v>-1.2808535038705482E-14</v>
      </c>
      <c r="AS81">
        <f t="shared" si="77"/>
        <v>-6.2779535980388439E-4</v>
      </c>
      <c r="AT81">
        <f t="shared" si="78"/>
        <v>-4.1015963507189048E-4</v>
      </c>
      <c r="AU81">
        <f t="shared" si="79"/>
        <v>-1.0379549948885834E-3</v>
      </c>
      <c r="AW81">
        <v>78</v>
      </c>
      <c r="AX81">
        <f>IF(Z81&gt;0, (R81*SUMPRODUCT(K81:$K$98, X81:$X$98)-K81*$AZ$3)/Z81, 0)</f>
        <v>-2.3458021766358467E+18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0.84806285100000001</v>
      </c>
      <c r="Q82" s="5">
        <f t="shared" si="91"/>
        <v>50</v>
      </c>
      <c r="R82">
        <f t="shared" si="62"/>
        <v>1000000</v>
      </c>
      <c r="S82">
        <f t="shared" si="63"/>
        <v>-1.4756293499590797E+19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-14.117190714367974</v>
      </c>
      <c r="AC82">
        <f t="shared" si="64"/>
        <v>-12.604634566399987</v>
      </c>
      <c r="AE82">
        <f t="shared" si="65"/>
        <v>0</v>
      </c>
      <c r="AF82">
        <f t="shared" si="66"/>
        <v>0</v>
      </c>
      <c r="AG82">
        <f t="shared" si="67"/>
        <v>-4.270935166323956E-17</v>
      </c>
      <c r="AH82">
        <f t="shared" si="68"/>
        <v>-5.1036976282915948E-12</v>
      </c>
      <c r="AI82">
        <f t="shared" si="69"/>
        <v>-5.1037403376432582E-12</v>
      </c>
      <c r="AJ82">
        <f t="shared" si="70"/>
        <v>-1.5125561479679863</v>
      </c>
      <c r="AK82">
        <f t="shared" si="92"/>
        <v>-0.98820335000575821</v>
      </c>
      <c r="AL82">
        <f t="shared" si="71"/>
        <v>-2.5007594979788483</v>
      </c>
      <c r="AN82">
        <f t="shared" si="72"/>
        <v>0</v>
      </c>
      <c r="AO82">
        <f t="shared" si="73"/>
        <v>0</v>
      </c>
      <c r="AP82">
        <f t="shared" si="74"/>
        <v>-1.4131671378173376E-20</v>
      </c>
      <c r="AQ82">
        <f t="shared" si="75"/>
        <v>-1.6887116026782828E-15</v>
      </c>
      <c r="AR82">
        <f t="shared" si="76"/>
        <v>-1.6887257343496612E-15</v>
      </c>
      <c r="AS82">
        <f t="shared" si="77"/>
        <v>-5.0047461719061946E-4</v>
      </c>
      <c r="AT82">
        <f t="shared" si="78"/>
        <v>-3.269767498978737E-4</v>
      </c>
      <c r="AU82">
        <f t="shared" si="79"/>
        <v>-8.2745136709018192E-4</v>
      </c>
      <c r="AW82">
        <v>79</v>
      </c>
      <c r="AX82">
        <f>IF(Z82&gt;0, (R82*SUMPRODUCT(K82:$K$98, X82:$X$98)-K82*$AZ$3)/Z82, 0)</f>
        <v>-1.4756293499590797E+19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0.85299375700000002</v>
      </c>
      <c r="Q83" s="5">
        <f t="shared" si="91"/>
        <v>50</v>
      </c>
      <c r="R83">
        <f t="shared" si="62"/>
        <v>1000000</v>
      </c>
      <c r="S83">
        <f t="shared" si="63"/>
        <v>-9.616541381407028E+19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-12.604634566399987</v>
      </c>
      <c r="AC83">
        <f t="shared" si="64"/>
        <v>-11.254138005714275</v>
      </c>
      <c r="AE83">
        <f t="shared" si="65"/>
        <v>0</v>
      </c>
      <c r="AF83">
        <f t="shared" si="66"/>
        <v>0</v>
      </c>
      <c r="AG83">
        <f t="shared" si="67"/>
        <v>-5.851447812346254E-18</v>
      </c>
      <c r="AH83">
        <f t="shared" si="68"/>
        <v>-7.2861620668521828E-13</v>
      </c>
      <c r="AI83">
        <f t="shared" si="69"/>
        <v>-7.2862205813303068E-13</v>
      </c>
      <c r="AJ83">
        <f t="shared" si="70"/>
        <v>-1.3504965606857127</v>
      </c>
      <c r="AK83">
        <f t="shared" si="92"/>
        <v>-0.88232441964799924</v>
      </c>
      <c r="AL83">
        <f t="shared" si="71"/>
        <v>-2.2328209803344405</v>
      </c>
      <c r="AN83">
        <f t="shared" si="72"/>
        <v>0</v>
      </c>
      <c r="AO83">
        <f t="shared" si="73"/>
        <v>0</v>
      </c>
      <c r="AP83">
        <f t="shared" si="74"/>
        <v>-1.7286850025305055E-21</v>
      </c>
      <c r="AQ83">
        <f t="shared" si="75"/>
        <v>-2.1525406181352632E-16</v>
      </c>
      <c r="AR83">
        <f t="shared" si="76"/>
        <v>-2.1525579049852887E-16</v>
      </c>
      <c r="AS83">
        <f t="shared" si="77"/>
        <v>-3.9897530069405557E-4</v>
      </c>
      <c r="AT83">
        <f t="shared" si="78"/>
        <v>-2.606638631201164E-4</v>
      </c>
      <c r="AU83">
        <f t="shared" si="79"/>
        <v>-6.5963916381438724E-4</v>
      </c>
      <c r="AW83">
        <v>80</v>
      </c>
      <c r="AX83">
        <f>IF(Z83&gt;0, (R83*SUMPRODUCT(K83:$K$98, X83:$X$98)-K83*$AZ$3)/Z83, 0)</f>
        <v>-9.616541381407028E+19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0.85794593600000002</v>
      </c>
      <c r="Q84" s="5">
        <f t="shared" si="91"/>
        <v>50</v>
      </c>
      <c r="R84">
        <f t="shared" si="62"/>
        <v>1000000</v>
      </c>
      <c r="S84">
        <f t="shared" si="63"/>
        <v>-6.502032123729686E+20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-11.254138005714275</v>
      </c>
      <c r="AC84">
        <f t="shared" si="64"/>
        <v>-10.048337505102031</v>
      </c>
      <c r="AE84">
        <f t="shared" si="65"/>
        <v>0</v>
      </c>
      <c r="AF84">
        <f t="shared" si="66"/>
        <v>0</v>
      </c>
      <c r="AG84">
        <f t="shared" si="67"/>
        <v>-7.7270746390423238E-19</v>
      </c>
      <c r="AH84">
        <f t="shared" si="68"/>
        <v>-1.0040451740637118E-13</v>
      </c>
      <c r="AI84">
        <f t="shared" si="69"/>
        <v>-1.0040529011383508E-13</v>
      </c>
      <c r="AJ84">
        <f t="shared" si="70"/>
        <v>-1.2058005006122432</v>
      </c>
      <c r="AK84">
        <f t="shared" si="92"/>
        <v>-0.78778966039999931</v>
      </c>
      <c r="AL84">
        <f t="shared" si="71"/>
        <v>-1.9935901610123428</v>
      </c>
      <c r="AN84">
        <f t="shared" si="72"/>
        <v>0</v>
      </c>
      <c r="AO84">
        <f t="shared" si="73"/>
        <v>0</v>
      </c>
      <c r="AP84">
        <f t="shared" si="74"/>
        <v>-2.0382132139286036E-22</v>
      </c>
      <c r="AQ84">
        <f t="shared" si="75"/>
        <v>-2.6484254866878513E-17</v>
      </c>
      <c r="AR84">
        <f t="shared" si="76"/>
        <v>-2.6484458688199906E-17</v>
      </c>
      <c r="AS84">
        <f t="shared" si="77"/>
        <v>-3.1806066700737842E-4</v>
      </c>
      <c r="AT84">
        <f t="shared" si="78"/>
        <v>-2.0779963577815399E-4</v>
      </c>
      <c r="AU84">
        <f t="shared" si="79"/>
        <v>-5.2586030278555884E-4</v>
      </c>
      <c r="AW84">
        <v>81</v>
      </c>
      <c r="AX84">
        <f>IF(Z84&gt;0, (R84*SUMPRODUCT(K84:$K$98, X84:$X$98)-K84*$AZ$3)/Z84, 0)</f>
        <v>-6.502032123729686E+20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0.86292441799999997</v>
      </c>
      <c r="Q85" s="5">
        <f t="shared" si="91"/>
        <v>50</v>
      </c>
      <c r="R85">
        <f t="shared" si="62"/>
        <v>1000000</v>
      </c>
      <c r="S85">
        <f t="shared" si="63"/>
        <v>-4.5684511008248986E+21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-10.048337505102031</v>
      </c>
      <c r="AC85">
        <f t="shared" si="64"/>
        <v>-8.9717299152696697</v>
      </c>
      <c r="AE85">
        <f t="shared" si="65"/>
        <v>0</v>
      </c>
      <c r="AF85">
        <f t="shared" si="66"/>
        <v>0</v>
      </c>
      <c r="AG85">
        <f t="shared" si="67"/>
        <v>-9.819225069137433E-20</v>
      </c>
      <c r="AH85">
        <f t="shared" si="68"/>
        <v>-1.3335762771476314E-14</v>
      </c>
      <c r="AI85">
        <f t="shared" si="69"/>
        <v>-1.3335860963727005E-14</v>
      </c>
      <c r="AJ85">
        <f t="shared" si="70"/>
        <v>-1.0766075898323617</v>
      </c>
      <c r="AK85">
        <f t="shared" si="92"/>
        <v>-0.70338362535714227</v>
      </c>
      <c r="AL85">
        <f t="shared" si="71"/>
        <v>-1.7799912151895172</v>
      </c>
      <c r="AN85">
        <f t="shared" si="72"/>
        <v>0</v>
      </c>
      <c r="AO85">
        <f t="shared" si="73"/>
        <v>0</v>
      </c>
      <c r="AP85">
        <f t="shared" si="74"/>
        <v>-2.3125636642863197E-23</v>
      </c>
      <c r="AQ85">
        <f t="shared" si="75"/>
        <v>-3.1407570560522313E-18</v>
      </c>
      <c r="AR85">
        <f t="shared" si="76"/>
        <v>-3.1407801816888741E-18</v>
      </c>
      <c r="AS85">
        <f t="shared" si="77"/>
        <v>-2.5355601642807629E-4</v>
      </c>
      <c r="AT85">
        <f t="shared" si="78"/>
        <v>-1.6565659739967633E-4</v>
      </c>
      <c r="AU85">
        <f t="shared" si="79"/>
        <v>-4.1921261382775574E-4</v>
      </c>
      <c r="AW85">
        <v>82</v>
      </c>
      <c r="AX85">
        <f>IF(Z85&gt;0, (R85*SUMPRODUCT(K85:$K$98, X85:$X$98)-K85*$AZ$3)/Z85, 0)</f>
        <v>-4.5684511008248986E+21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0.86793829099999997</v>
      </c>
      <c r="Q86" s="5">
        <f t="shared" si="91"/>
        <v>50</v>
      </c>
      <c r="R86">
        <f t="shared" si="62"/>
        <v>1000000</v>
      </c>
      <c r="S86">
        <f t="shared" si="63"/>
        <v>-3.3417311871039632E+22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-8.9717299152696697</v>
      </c>
      <c r="AC86">
        <f t="shared" si="64"/>
        <v>-8.0104731386336336</v>
      </c>
      <c r="AE86">
        <f t="shared" si="65"/>
        <v>0</v>
      </c>
      <c r="AF86">
        <f t="shared" si="66"/>
        <v>0</v>
      </c>
      <c r="AG86">
        <f t="shared" si="67"/>
        <v>-1.1985513929945591E-20</v>
      </c>
      <c r="AH86">
        <f t="shared" si="68"/>
        <v>-1.7044962850903E-15</v>
      </c>
      <c r="AI86">
        <f t="shared" si="69"/>
        <v>-1.7045082706042299E-15</v>
      </c>
      <c r="AJ86">
        <f t="shared" si="70"/>
        <v>-0.96125677663603604</v>
      </c>
      <c r="AK86">
        <f t="shared" si="92"/>
        <v>-0.62802109406887696</v>
      </c>
      <c r="AL86">
        <f t="shared" si="71"/>
        <v>-1.5892778707049147</v>
      </c>
      <c r="AN86">
        <f t="shared" si="72"/>
        <v>0</v>
      </c>
      <c r="AO86">
        <f t="shared" si="73"/>
        <v>0</v>
      </c>
      <c r="AP86">
        <f t="shared" si="74"/>
        <v>-2.5203167235186664E-24</v>
      </c>
      <c r="AQ86">
        <f t="shared" si="75"/>
        <v>-3.5842188475167247E-19</v>
      </c>
      <c r="AR86">
        <f t="shared" si="76"/>
        <v>-3.5842440506839598E-19</v>
      </c>
      <c r="AS86">
        <f t="shared" si="77"/>
        <v>-2.021333039126881E-4</v>
      </c>
      <c r="AT86">
        <f t="shared" si="78"/>
        <v>-1.3206042522295624E-4</v>
      </c>
      <c r="AU86">
        <f t="shared" si="79"/>
        <v>-3.341937291356447E-4</v>
      </c>
      <c r="AW86">
        <v>83</v>
      </c>
      <c r="AX86">
        <f>IF(Z86&gt;0, (R86*SUMPRODUCT(K86:$K$98, X86:$X$98)-K86*$AZ$3)/Z86, 0)</f>
        <v>-3.3417311871039632E+22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0.872959127</v>
      </c>
      <c r="Q87" s="5">
        <f t="shared" si="91"/>
        <v>50</v>
      </c>
      <c r="R87">
        <f t="shared" si="62"/>
        <v>1000000</v>
      </c>
      <c r="S87">
        <f t="shared" si="63"/>
        <v>-2.5492705953365986E+23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-8.0104731386336336</v>
      </c>
      <c r="AC87">
        <f t="shared" si="64"/>
        <v>-7.1522081594943145</v>
      </c>
      <c r="AE87">
        <f t="shared" si="65"/>
        <v>0</v>
      </c>
      <c r="AF87">
        <f t="shared" si="66"/>
        <v>0</v>
      </c>
      <c r="AG87">
        <f t="shared" si="67"/>
        <v>-1.4027950137144929E-21</v>
      </c>
      <c r="AH87">
        <f t="shared" si="68"/>
        <v>-2.0925727553863284E-16</v>
      </c>
      <c r="AI87">
        <f t="shared" si="69"/>
        <v>-2.0925867833364655E-16</v>
      </c>
      <c r="AJ87">
        <f t="shared" si="70"/>
        <v>-0.8582649791393191</v>
      </c>
      <c r="AK87">
        <f t="shared" si="92"/>
        <v>-0.56073311970435435</v>
      </c>
      <c r="AL87">
        <f t="shared" si="71"/>
        <v>-1.4189980988436737</v>
      </c>
      <c r="AN87">
        <f t="shared" si="72"/>
        <v>0</v>
      </c>
      <c r="AO87">
        <f t="shared" si="73"/>
        <v>0</v>
      </c>
      <c r="AP87">
        <f t="shared" si="74"/>
        <v>-2.633750621045753E-25</v>
      </c>
      <c r="AQ87">
        <f t="shared" si="75"/>
        <v>-3.9288097977256343E-20</v>
      </c>
      <c r="AR87">
        <f t="shared" si="76"/>
        <v>-3.9288361352318444E-20</v>
      </c>
      <c r="AS87">
        <f t="shared" si="77"/>
        <v>-1.611394323283549E-4</v>
      </c>
      <c r="AT87">
        <f t="shared" si="78"/>
        <v>-1.0527776245452504E-4</v>
      </c>
      <c r="AU87">
        <f t="shared" si="79"/>
        <v>-2.6641719478287995E-4</v>
      </c>
      <c r="AW87">
        <v>84</v>
      </c>
      <c r="AX87">
        <f>IF(Z87&gt;0, (R87*SUMPRODUCT(K87:$K$98, X87:$X$98)-K87*$AZ$3)/Z87, 0)</f>
        <v>-2.5492705953365986E+23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0.877957722</v>
      </c>
      <c r="Q88" s="5">
        <f t="shared" si="91"/>
        <v>50</v>
      </c>
      <c r="R88">
        <f t="shared" si="62"/>
        <v>1000000</v>
      </c>
      <c r="S88">
        <f t="shared" si="63"/>
        <v>-2.0314960573382513E+24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-7.1522081594943145</v>
      </c>
      <c r="AC88">
        <f t="shared" si="64"/>
        <v>-6.3859001424056387</v>
      </c>
      <c r="AE88">
        <f t="shared" si="65"/>
        <v>0</v>
      </c>
      <c r="AF88">
        <f t="shared" si="66"/>
        <v>0</v>
      </c>
      <c r="AG88">
        <f t="shared" si="67"/>
        <v>-1.5717234890361305E-22</v>
      </c>
      <c r="AH88">
        <f t="shared" si="68"/>
        <v>-2.4631894293474698E-17</v>
      </c>
      <c r="AI88">
        <f t="shared" si="69"/>
        <v>-2.4632051465823601E-17</v>
      </c>
      <c r="AJ88">
        <f t="shared" si="70"/>
        <v>-0.7663080170886758</v>
      </c>
      <c r="AK88">
        <f t="shared" si="92"/>
        <v>-0.5006545711646021</v>
      </c>
      <c r="AL88">
        <f t="shared" si="71"/>
        <v>-1.266962588253278</v>
      </c>
      <c r="AN88">
        <f t="shared" si="72"/>
        <v>0</v>
      </c>
      <c r="AO88">
        <f t="shared" si="73"/>
        <v>0</v>
      </c>
      <c r="AP88">
        <f t="shared" si="74"/>
        <v>-2.6347448148739374E-26</v>
      </c>
      <c r="AQ88">
        <f t="shared" si="75"/>
        <v>-4.1291458849453828E-21</v>
      </c>
      <c r="AR88">
        <f t="shared" si="76"/>
        <v>-4.1291722323935317E-21</v>
      </c>
      <c r="AS88">
        <f t="shared" si="77"/>
        <v>-1.2845936888421117E-4</v>
      </c>
      <c r="AT88">
        <f t="shared" si="78"/>
        <v>-8.3926787671018059E-5</v>
      </c>
      <c r="AU88">
        <f t="shared" si="79"/>
        <v>-2.1238615655522924E-4</v>
      </c>
      <c r="AW88">
        <v>85</v>
      </c>
      <c r="AX88">
        <f>IF(Z88&gt;0, (R88*SUMPRODUCT(K88:$K$98, X88:$X$98)-K88*$AZ$3)/Z88, 0)</f>
        <v>-2.0314960573382513E+24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0.88376105100000002</v>
      </c>
      <c r="Q89" s="5">
        <f t="shared" si="91"/>
        <v>50</v>
      </c>
      <c r="R89">
        <f t="shared" si="62"/>
        <v>1000000</v>
      </c>
      <c r="S89">
        <f t="shared" si="63"/>
        <v>-1.7073171210311786E+25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-6.3859001424056387</v>
      </c>
      <c r="AC89">
        <f t="shared" si="64"/>
        <v>-5.7016965557193195</v>
      </c>
      <c r="AE89">
        <f t="shared" si="65"/>
        <v>0</v>
      </c>
      <c r="AF89">
        <f t="shared" si="66"/>
        <v>0</v>
      </c>
      <c r="AG89">
        <f t="shared" si="67"/>
        <v>-1.6697825159381143E-23</v>
      </c>
      <c r="AH89">
        <f t="shared" si="68"/>
        <v>-2.7780560051039156E-18</v>
      </c>
      <c r="AI89">
        <f t="shared" si="69"/>
        <v>-2.7780727029290751E-18</v>
      </c>
      <c r="AJ89">
        <f t="shared" si="70"/>
        <v>-0.6842035866863192</v>
      </c>
      <c r="AK89">
        <f t="shared" si="92"/>
        <v>-0.44701300996839477</v>
      </c>
      <c r="AL89">
        <f t="shared" si="71"/>
        <v>-1.1312165966547139</v>
      </c>
      <c r="AN89">
        <f t="shared" si="72"/>
        <v>0</v>
      </c>
      <c r="AO89">
        <f t="shared" si="73"/>
        <v>0</v>
      </c>
      <c r="AP89">
        <f t="shared" si="74"/>
        <v>-2.4992189287089864E-27</v>
      </c>
      <c r="AQ89">
        <f t="shared" si="75"/>
        <v>-4.1580086548389126E-22</v>
      </c>
      <c r="AR89">
        <f t="shared" si="76"/>
        <v>-4.1580336470281996E-22</v>
      </c>
      <c r="AS89">
        <f t="shared" si="77"/>
        <v>-1.0240702238856141E-4</v>
      </c>
      <c r="AT89">
        <f t="shared" si="78"/>
        <v>-6.6905921293860046E-5</v>
      </c>
      <c r="AU89">
        <f t="shared" si="79"/>
        <v>-1.6931294368242145E-4</v>
      </c>
      <c r="AW89">
        <v>86</v>
      </c>
      <c r="AX89">
        <f>IF(Z89&gt;0, (R89*SUMPRODUCT(K89:$K$98, X89:$X$98)-K89*$AZ$3)/Z89, 0)</f>
        <v>-1.7073171210311786E+25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0.88953285599999998</v>
      </c>
      <c r="Q90" s="5">
        <f t="shared" si="91"/>
        <v>50</v>
      </c>
      <c r="R90">
        <f t="shared" si="62"/>
        <v>1000000</v>
      </c>
      <c r="S90">
        <f t="shared" si="63"/>
        <v>-1.5173022999787681E+26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-5.7016965557193195</v>
      </c>
      <c r="AC90">
        <f t="shared" si="64"/>
        <v>-5.0908004961779634</v>
      </c>
      <c r="AE90">
        <f t="shared" si="65"/>
        <v>0</v>
      </c>
      <c r="AF90">
        <f t="shared" si="66"/>
        <v>0</v>
      </c>
      <c r="AG90">
        <f t="shared" si="67"/>
        <v>-1.6775828047743682E-24</v>
      </c>
      <c r="AH90">
        <f t="shared" si="68"/>
        <v>-2.9706528206025928E-19</v>
      </c>
      <c r="AI90">
        <f t="shared" si="69"/>
        <v>-2.9706695964306407E-19</v>
      </c>
      <c r="AJ90">
        <f t="shared" si="70"/>
        <v>-0.61089605954135617</v>
      </c>
      <c r="AK90">
        <f t="shared" si="92"/>
        <v>-0.39911875890035242</v>
      </c>
      <c r="AL90">
        <f t="shared" si="71"/>
        <v>-1.0100148184417086</v>
      </c>
      <c r="AN90">
        <f t="shared" si="72"/>
        <v>0</v>
      </c>
      <c r="AO90">
        <f t="shared" si="73"/>
        <v>0</v>
      </c>
      <c r="AP90">
        <f t="shared" si="74"/>
        <v>-2.2418695356976022E-28</v>
      </c>
      <c r="AQ90">
        <f t="shared" si="75"/>
        <v>-3.9698881275424373E-23</v>
      </c>
      <c r="AR90">
        <f t="shared" si="76"/>
        <v>-3.969910546237795E-23</v>
      </c>
      <c r="AS90">
        <f t="shared" si="77"/>
        <v>-8.1638251266391394E-5</v>
      </c>
      <c r="AT90">
        <f t="shared" si="78"/>
        <v>-5.3336990827375671E-5</v>
      </c>
      <c r="AU90">
        <f t="shared" si="79"/>
        <v>-1.3497524209376706E-4</v>
      </c>
      <c r="AW90">
        <v>87</v>
      </c>
      <c r="AX90">
        <f>IF(Z90&gt;0, (R90*SUMPRODUCT(K90:$K$98, X90:$X$98)-K90*$AZ$3)/Z90, 0)</f>
        <v>-1.5173022999787681E+26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0.89526598199999996</v>
      </c>
      <c r="Q91" s="5">
        <f t="shared" si="91"/>
        <v>50</v>
      </c>
      <c r="R91">
        <f t="shared" si="62"/>
        <v>1000000</v>
      </c>
      <c r="S91">
        <f t="shared" si="63"/>
        <v>-1.4300398368087945E+27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-5.0908004961779634</v>
      </c>
      <c r="AC91">
        <f t="shared" si="64"/>
        <v>-4.5453575858731812</v>
      </c>
      <c r="AE91">
        <f t="shared" si="65"/>
        <v>0</v>
      </c>
      <c r="AF91">
        <f t="shared" si="66"/>
        <v>0</v>
      </c>
      <c r="AG91">
        <f t="shared" si="67"/>
        <v>-1.5892415962398552E-25</v>
      </c>
      <c r="AH91">
        <f t="shared" si="68"/>
        <v>-3.0037656342052783E-20</v>
      </c>
      <c r="AI91">
        <f t="shared" si="69"/>
        <v>-3.0037815266212405E-20</v>
      </c>
      <c r="AJ91">
        <f t="shared" si="70"/>
        <v>-0.5454429103047822</v>
      </c>
      <c r="AK91">
        <f t="shared" si="92"/>
        <v>-0.35635603473245747</v>
      </c>
      <c r="AL91">
        <f t="shared" si="71"/>
        <v>-0.90179894503723967</v>
      </c>
      <c r="AN91">
        <f t="shared" si="72"/>
        <v>0</v>
      </c>
      <c r="AO91">
        <f t="shared" si="73"/>
        <v>0</v>
      </c>
      <c r="AP91">
        <f t="shared" si="74"/>
        <v>-1.8962616870395386E-29</v>
      </c>
      <c r="AQ91">
        <f t="shared" si="75"/>
        <v>-3.584052734628925E-24</v>
      </c>
      <c r="AR91">
        <f t="shared" si="76"/>
        <v>-3.5840716972457949E-24</v>
      </c>
      <c r="AS91">
        <f t="shared" si="77"/>
        <v>-6.508151408353904E-5</v>
      </c>
      <c r="AT91">
        <f t="shared" si="78"/>
        <v>-4.251992253457881E-5</v>
      </c>
      <c r="AU91">
        <f t="shared" si="79"/>
        <v>-1.0760143661811786E-4</v>
      </c>
      <c r="AW91">
        <v>88</v>
      </c>
      <c r="AX91">
        <f>IF(Z91&gt;0, (R91*SUMPRODUCT(K91:$K$98, X91:$X$98)-K91*$AZ$3)/Z91, 0)</f>
        <v>-1.4300398368087945E+27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0.900953271</v>
      </c>
      <c r="Q92" s="5">
        <f t="shared" si="91"/>
        <v>50</v>
      </c>
      <c r="R92">
        <f t="shared" si="62"/>
        <v>1000000</v>
      </c>
      <c r="S92">
        <f t="shared" si="63"/>
        <v>-1.4338778046131213E+28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-4.5453575858731812</v>
      </c>
      <c r="AC92">
        <f t="shared" si="64"/>
        <v>-4.0583549873867693</v>
      </c>
      <c r="AE92">
        <f t="shared" si="65"/>
        <v>0</v>
      </c>
      <c r="AF92">
        <f t="shared" si="66"/>
        <v>0</v>
      </c>
      <c r="AG92">
        <f t="shared" si="67"/>
        <v>-1.4151676573589777E-26</v>
      </c>
      <c r="AH92">
        <f t="shared" si="68"/>
        <v>-2.8636648290831179E-21</v>
      </c>
      <c r="AI92">
        <f t="shared" si="69"/>
        <v>-2.8636789807596916E-21</v>
      </c>
      <c r="AJ92">
        <f t="shared" si="70"/>
        <v>-0.48700259848641192</v>
      </c>
      <c r="AK92">
        <f t="shared" si="92"/>
        <v>-0.31817503101112271</v>
      </c>
      <c r="AL92">
        <f t="shared" si="71"/>
        <v>-0.80517762949753457</v>
      </c>
      <c r="AN92">
        <f t="shared" si="72"/>
        <v>0</v>
      </c>
      <c r="AO92">
        <f t="shared" si="73"/>
        <v>0</v>
      </c>
      <c r="AP92">
        <f t="shared" si="74"/>
        <v>-1.5076419692758263E-30</v>
      </c>
      <c r="AQ92">
        <f t="shared" si="75"/>
        <v>-3.0507913743040192E-25</v>
      </c>
      <c r="AR92">
        <f t="shared" si="76"/>
        <v>-3.0508064507237117E-25</v>
      </c>
      <c r="AS92">
        <f t="shared" si="77"/>
        <v>-5.1882584569147749E-5</v>
      </c>
      <c r="AT92">
        <f t="shared" si="78"/>
        <v>-3.3896621918509891E-5</v>
      </c>
      <c r="AU92">
        <f t="shared" si="79"/>
        <v>-8.5779206487657627E-5</v>
      </c>
      <c r="AW92">
        <v>89</v>
      </c>
      <c r="AX92">
        <f>IF(Z92&gt;0, (R92*SUMPRODUCT(K92:$K$98, X92:$X$98)-K92*$AZ$3)/Z92, 0)</f>
        <v>-1.4338778046131213E+28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0.90658776299999999</v>
      </c>
      <c r="Q93" s="5">
        <f t="shared" si="91"/>
        <v>50</v>
      </c>
      <c r="R93">
        <f t="shared" si="62"/>
        <v>1000000</v>
      </c>
      <c r="S93">
        <f t="shared" si="63"/>
        <v>-1.5348443895985466E+29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-4.0583549873867693</v>
      </c>
      <c r="AC93">
        <f t="shared" si="64"/>
        <v>-3.6235312387381864</v>
      </c>
      <c r="AE93">
        <f t="shared" si="65"/>
        <v>0</v>
      </c>
      <c r="AF93">
        <f t="shared" si="66"/>
        <v>0</v>
      </c>
      <c r="AG93">
        <f t="shared" si="67"/>
        <v>-1.180423000303619E-27</v>
      </c>
      <c r="AH93">
        <f t="shared" si="68"/>
        <v>-2.565947361510052E-22</v>
      </c>
      <c r="AI93">
        <f t="shared" si="69"/>
        <v>-2.565959165740055E-22</v>
      </c>
      <c r="AJ93">
        <f t="shared" si="70"/>
        <v>-0.43482374864858286</v>
      </c>
      <c r="AK93">
        <f t="shared" si="92"/>
        <v>-0.28408484911707388</v>
      </c>
      <c r="AL93">
        <f t="shared" si="71"/>
        <v>-0.71890859776565674</v>
      </c>
      <c r="AN93">
        <f t="shared" si="72"/>
        <v>0</v>
      </c>
      <c r="AO93">
        <f t="shared" si="73"/>
        <v>0</v>
      </c>
      <c r="AP93">
        <f t="shared" si="74"/>
        <v>-1.1228195468962679E-31</v>
      </c>
      <c r="AQ93">
        <f t="shared" si="75"/>
        <v>-2.4407317148762249E-26</v>
      </c>
      <c r="AR93">
        <f t="shared" si="76"/>
        <v>-2.4407429430716939E-26</v>
      </c>
      <c r="AS93">
        <f t="shared" si="77"/>
        <v>-4.1360478770047699E-5</v>
      </c>
      <c r="AT93">
        <f t="shared" si="78"/>
        <v>-2.7022179463097808E-5</v>
      </c>
      <c r="AU93">
        <f t="shared" si="79"/>
        <v>-6.8382658233145504E-5</v>
      </c>
      <c r="AW93">
        <v>90</v>
      </c>
      <c r="AX93">
        <f>IF(Z93&gt;0, (R93*SUMPRODUCT(K93:$K$98, X93:$X$98)-K93*$AZ$3)/Z93, 0)</f>
        <v>-1.5348443895985466E+29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0.91219363099999995</v>
      </c>
      <c r="Q94" s="5">
        <f t="shared" si="91"/>
        <v>50</v>
      </c>
      <c r="R94">
        <f t="shared" si="62"/>
        <v>1000000</v>
      </c>
      <c r="S94">
        <f t="shared" si="63"/>
        <v>-1.7612912593662772E+30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-3.6235312387381864</v>
      </c>
      <c r="AC94">
        <f t="shared" si="64"/>
        <v>-3.2352957488733805</v>
      </c>
      <c r="AE94">
        <f t="shared" si="65"/>
        <v>0</v>
      </c>
      <c r="AF94">
        <f t="shared" si="66"/>
        <v>0</v>
      </c>
      <c r="AG94">
        <f t="shared" si="67"/>
        <v>-9.1844427537710559E-29</v>
      </c>
      <c r="AH94">
        <f t="shared" si="68"/>
        <v>-2.1535486855257445E-23</v>
      </c>
      <c r="AI94">
        <f t="shared" si="69"/>
        <v>-2.1535578699684982E-23</v>
      </c>
      <c r="AJ94">
        <f t="shared" si="70"/>
        <v>-0.38823548986480594</v>
      </c>
      <c r="AK94">
        <f t="shared" si="92"/>
        <v>-0.25364718671167308</v>
      </c>
      <c r="AL94">
        <f t="shared" si="71"/>
        <v>-0.64188267657647902</v>
      </c>
      <c r="AN94">
        <f t="shared" si="72"/>
        <v>0</v>
      </c>
      <c r="AO94">
        <f t="shared" si="73"/>
        <v>0</v>
      </c>
      <c r="AP94">
        <f t="shared" si="74"/>
        <v>-7.8002242844842746E-33</v>
      </c>
      <c r="AQ94">
        <f t="shared" si="75"/>
        <v>-1.8289800704305023E-27</v>
      </c>
      <c r="AR94">
        <f t="shared" si="76"/>
        <v>-1.8289878706547866E-27</v>
      </c>
      <c r="AS94">
        <f t="shared" si="77"/>
        <v>-3.2972320448060972E-5</v>
      </c>
      <c r="AT94">
        <f t="shared" si="78"/>
        <v>-2.1541916026066489E-5</v>
      </c>
      <c r="AU94">
        <f t="shared" si="79"/>
        <v>-5.4514236474127457E-5</v>
      </c>
      <c r="AW94">
        <v>91</v>
      </c>
      <c r="AX94">
        <f>IF(Z94&gt;0, (R94*SUMPRODUCT(K94:$K$98, X94:$X$98)-K94*$AZ$3)/Z94, 0)</f>
        <v>-1.7612912593662772E+30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0.91779930600000004</v>
      </c>
      <c r="Q95" s="5">
        <f t="shared" si="91"/>
        <v>50</v>
      </c>
      <c r="R95">
        <f t="shared" si="62"/>
        <v>1000000</v>
      </c>
      <c r="S95">
        <f t="shared" si="63"/>
        <v>-2.178069758688239E+31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-3.2352957488733805</v>
      </c>
      <c r="AC95">
        <f t="shared" si="64"/>
        <v>-2.8886569186369466</v>
      </c>
      <c r="AE95">
        <f t="shared" si="65"/>
        <v>0</v>
      </c>
      <c r="AF95">
        <f t="shared" si="66"/>
        <v>0</v>
      </c>
      <c r="AG95">
        <f t="shared" si="67"/>
        <v>-6.6312314082554107E-30</v>
      </c>
      <c r="AH95">
        <f t="shared" si="68"/>
        <v>-1.6858950370815609E-24</v>
      </c>
      <c r="AI95">
        <f t="shared" si="69"/>
        <v>-1.6859016683129693E-24</v>
      </c>
      <c r="AJ95">
        <f t="shared" si="70"/>
        <v>-0.34663883023643383</v>
      </c>
      <c r="AK95">
        <f t="shared" si="92"/>
        <v>-0.22647070242113665</v>
      </c>
      <c r="AL95">
        <f t="shared" si="71"/>
        <v>-0.57310953265757048</v>
      </c>
      <c r="AN95">
        <f t="shared" si="72"/>
        <v>0</v>
      </c>
      <c r="AO95">
        <f t="shared" si="73"/>
        <v>0</v>
      </c>
      <c r="AP95">
        <f t="shared" si="74"/>
        <v>-5.0284072026376589E-34</v>
      </c>
      <c r="AQ95">
        <f t="shared" si="75"/>
        <v>-1.2784000776685739E-28</v>
      </c>
      <c r="AR95">
        <f t="shared" si="76"/>
        <v>-1.2784051060757765E-28</v>
      </c>
      <c r="AS95">
        <f t="shared" si="77"/>
        <v>-2.6285331989844517E-5</v>
      </c>
      <c r="AT95">
        <f t="shared" si="78"/>
        <v>-1.7173083566698408E-5</v>
      </c>
      <c r="AU95">
        <f t="shared" si="79"/>
        <v>-4.3458415556542922E-5</v>
      </c>
      <c r="AW95">
        <v>92</v>
      </c>
      <c r="AX95">
        <f>IF(Z95&gt;0, (R95*SUMPRODUCT(K95:$K$98, X95:$X$98)-K95*$AZ$3)/Z95, 0)</f>
        <v>-2.178069758688239E+31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0.92340517499999997</v>
      </c>
      <c r="Q96" s="5">
        <f t="shared" si="91"/>
        <v>50</v>
      </c>
      <c r="R96">
        <f t="shared" si="62"/>
        <v>1000000</v>
      </c>
      <c r="S96">
        <f t="shared" si="63"/>
        <v>-2.9202045980088168E+32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-2.8886569186369466</v>
      </c>
      <c r="AC96">
        <f t="shared" si="64"/>
        <v>-2.579157963068702</v>
      </c>
      <c r="AE96">
        <f t="shared" si="65"/>
        <v>0</v>
      </c>
      <c r="AF96">
        <f t="shared" si="66"/>
        <v>0</v>
      </c>
      <c r="AG96">
        <f t="shared" si="67"/>
        <v>-4.4160569516727311E-31</v>
      </c>
      <c r="AH96">
        <f t="shared" si="68"/>
        <v>-1.2246626798011167E-25</v>
      </c>
      <c r="AI96">
        <f t="shared" si="69"/>
        <v>-1.2246670958580683E-25</v>
      </c>
      <c r="AJ96">
        <f t="shared" si="70"/>
        <v>-0.30949895556824458</v>
      </c>
      <c r="AK96">
        <f t="shared" si="92"/>
        <v>-0.20220598430458628</v>
      </c>
      <c r="AL96">
        <f t="shared" si="71"/>
        <v>-0.51170493987283083</v>
      </c>
      <c r="AN96">
        <f t="shared" si="72"/>
        <v>0</v>
      </c>
      <c r="AO96">
        <f t="shared" si="73"/>
        <v>0</v>
      </c>
      <c r="AP96">
        <f t="shared" si="74"/>
        <v>-2.9898740865035242E-35</v>
      </c>
      <c r="AQ96">
        <f t="shared" si="75"/>
        <v>-8.2915307730765824E-30</v>
      </c>
      <c r="AR96">
        <f t="shared" si="76"/>
        <v>-8.2915606718174471E-30</v>
      </c>
      <c r="AS96">
        <f t="shared" si="77"/>
        <v>-2.0954505731700031E-5</v>
      </c>
      <c r="AT96">
        <f t="shared" si="78"/>
        <v>-1.3690277078044009E-5</v>
      </c>
      <c r="AU96">
        <f t="shared" si="79"/>
        <v>-3.4644782809744038E-5</v>
      </c>
      <c r="AW96">
        <v>93</v>
      </c>
      <c r="AX96">
        <f>IF(Z96&gt;0, (R96*SUMPRODUCT(K96:$K$98, X96:$X$98)-K96*$AZ$3)/Z96, 0)</f>
        <v>-2.9202045980088168E+32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0.92901104300000004</v>
      </c>
      <c r="Q97" s="5">
        <f t="shared" si="91"/>
        <v>50</v>
      </c>
      <c r="R97">
        <f t="shared" si="62"/>
        <v>1000000</v>
      </c>
      <c r="S97">
        <f t="shared" si="63"/>
        <v>-4.2750780832937459E+33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-2.579157963068702</v>
      </c>
      <c r="AC97">
        <f t="shared" si="64"/>
        <v>-2.3028196098827696</v>
      </c>
      <c r="AE97">
        <f t="shared" si="65"/>
        <v>0</v>
      </c>
      <c r="AF97">
        <f t="shared" si="66"/>
        <v>0</v>
      </c>
      <c r="AG97">
        <f t="shared" si="67"/>
        <v>-2.6933070753511894E-32</v>
      </c>
      <c r="AH97">
        <f t="shared" si="68"/>
        <v>-8.2051313492417707E-27</v>
      </c>
      <c r="AI97">
        <f t="shared" si="69"/>
        <v>-8.2051582823125242E-27</v>
      </c>
      <c r="AJ97">
        <f t="shared" si="70"/>
        <v>-0.27633835318593247</v>
      </c>
      <c r="AK97">
        <f t="shared" si="92"/>
        <v>-0.18054105741480916</v>
      </c>
      <c r="AL97">
        <f t="shared" si="71"/>
        <v>-0.45687941060074166</v>
      </c>
      <c r="AN97">
        <f t="shared" si="72"/>
        <v>0</v>
      </c>
      <c r="AO97">
        <f t="shared" si="73"/>
        <v>0</v>
      </c>
      <c r="AP97">
        <f t="shared" si="74"/>
        <v>-1.6281187687247989E-36</v>
      </c>
      <c r="AQ97">
        <f t="shared" si="75"/>
        <v>-4.9600465063237714E-31</v>
      </c>
      <c r="AR97">
        <f t="shared" si="76"/>
        <v>-4.9600627875114587E-31</v>
      </c>
      <c r="AS97">
        <f t="shared" si="77"/>
        <v>-1.6704803676419019E-5</v>
      </c>
      <c r="AT97">
        <f t="shared" si="78"/>
        <v>-1.0913805068593755E-5</v>
      </c>
      <c r="AU97">
        <f t="shared" si="79"/>
        <v>-2.7618608745012774E-5</v>
      </c>
      <c r="AW97">
        <v>94</v>
      </c>
      <c r="AX97">
        <f>IF(Z97&gt;0, (R97*SUMPRODUCT(K97:$K$98, X97:$X$98)-K97*$AZ$3)/Z97, 0)</f>
        <v>-4.2750780832937459E+33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-2.3028196098827696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-5.3866141507023786E-28</v>
      </c>
      <c r="AI98">
        <f t="shared" si="69"/>
        <v>-5.3866141507023786E-28</v>
      </c>
      <c r="AJ98">
        <f t="shared" si="70"/>
        <v>-2.3028196098827696</v>
      </c>
      <c r="AK98">
        <f t="shared" si="92"/>
        <v>-0.16119737269179388</v>
      </c>
      <c r="AL98">
        <f t="shared" si="71"/>
        <v>-2.4640169825745635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-2.9073549441514265E-32</v>
      </c>
      <c r="AR98">
        <f t="shared" si="76"/>
        <v>-2.9073549441514265E-32</v>
      </c>
      <c r="AS98">
        <f t="shared" si="77"/>
        <v>-1.2429169402097478E-4</v>
      </c>
      <c r="AT98">
        <f t="shared" si="78"/>
        <v>-8.7004185814682349E-6</v>
      </c>
      <c r="AU98">
        <f t="shared" si="79"/>
        <v>-1.3299211260244301E-4</v>
      </c>
      <c r="AW98">
        <v>95</v>
      </c>
    </row>
    <row r="100" spans="5:50" x14ac:dyDescent="0.25">
      <c r="AN100" s="6">
        <f t="shared" ref="AN100:AU100" si="93">SUM(AN3:AN98)</f>
        <v>51835.632311542417</v>
      </c>
      <c r="AO100" s="6">
        <f t="shared" si="93"/>
        <v>-5183.5632311542422</v>
      </c>
      <c r="AP100" s="6">
        <f t="shared" si="93"/>
        <v>-3017.9727492168358</v>
      </c>
      <c r="AQ100" s="6">
        <f t="shared" si="93"/>
        <v>-38094.274617400974</v>
      </c>
      <c r="AR100" s="6">
        <f t="shared" si="93"/>
        <v>5539.821713770345</v>
      </c>
      <c r="AS100" s="6">
        <f t="shared" si="93"/>
        <v>-9430.8503849624758</v>
      </c>
      <c r="AT100" s="6">
        <f t="shared" si="93"/>
        <v>3421.5868885910986</v>
      </c>
      <c r="AU100" s="6">
        <f t="shared" si="93"/>
        <v>-469.44178260101819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4CAD-4D88-4507-85D1-1ECF55C28F29}">
  <sheetPr codeName="Sheet4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113419.29381194127</v>
      </c>
      <c r="K3">
        <v>1</v>
      </c>
      <c r="L3" s="2">
        <v>0</v>
      </c>
      <c r="O3">
        <f>$C$3</f>
        <v>113419.29381194127</v>
      </c>
      <c r="P3">
        <f>O3*C5</f>
        <v>11341.929381194128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113419.29381194127</v>
      </c>
      <c r="AF3">
        <f t="shared" ref="AF3:AF34" si="4">-$Z3*P3</f>
        <v>-11341.929381194128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99557.456226747134</v>
      </c>
      <c r="AJ3">
        <f t="shared" ref="AJ3:AJ34" si="8">AB3-AC3</f>
        <v>0</v>
      </c>
      <c r="AL3">
        <f t="shared" ref="AL3:AL34" si="9">SUM(AI3:AK3)</f>
        <v>99557.456226747134</v>
      </c>
      <c r="AN3">
        <f t="shared" ref="AN3:AN34" si="10">AE3*$K3</f>
        <v>113419.29381194127</v>
      </c>
      <c r="AO3">
        <f t="shared" ref="AO3:AO34" si="11">AF3*$K3</f>
        <v>-11341.929381194128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99557.456226747134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99557.456226747134</v>
      </c>
      <c r="AW3">
        <v>0</v>
      </c>
      <c r="AX3">
        <f>IF(Z3&gt;0, (R3*SUMPRODUCT(K3:$K$98, X3:$X$98)-K3*$AZ$3)/Z3, 0)</f>
        <v>0</v>
      </c>
      <c r="AZ3">
        <f>C6*SUMPRODUCT(X4:X89, K4:K89)/1</f>
        <v>83880.811275659333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1.4095469999999999E-3</v>
      </c>
      <c r="R4">
        <f t="shared" si="0"/>
        <v>1000000</v>
      </c>
      <c r="S4">
        <f t="shared" si="1"/>
        <v>5691.4225411505631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5626.4859881704469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-1409.547</v>
      </c>
      <c r="AI4">
        <f t="shared" si="7"/>
        <v>-1409.547</v>
      </c>
      <c r="AJ4">
        <f t="shared" si="8"/>
        <v>-5626.4859881704469</v>
      </c>
      <c r="AK4">
        <f>G4*SUM(AB4, AE4:AF4)</f>
        <v>0</v>
      </c>
      <c r="AL4">
        <f t="shared" si="9"/>
        <v>-7036.0329881704474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-1314.9986006157292</v>
      </c>
      <c r="AR4">
        <f t="shared" si="14"/>
        <v>-1314.9986006157292</v>
      </c>
      <c r="AS4">
        <f t="shared" si="15"/>
        <v>-5249.0773282679793</v>
      </c>
      <c r="AT4">
        <f t="shared" si="16"/>
        <v>0</v>
      </c>
      <c r="AU4">
        <f t="shared" si="17"/>
        <v>-6564.0759288837089</v>
      </c>
      <c r="AW4">
        <v>1</v>
      </c>
      <c r="AX4">
        <f>IF(Z4&gt;0, (R4*SUMPRODUCT(K4:$K$98, X4:$X$98)-K4*$AZ$3)/Z4, 0)</f>
        <v>5691.4225411505631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1.462746E-3</v>
      </c>
      <c r="Q5" s="5">
        <f t="shared" ref="Q5:Q36" si="29">$C$8</f>
        <v>50</v>
      </c>
      <c r="R5">
        <f t="shared" si="0"/>
        <v>1000000</v>
      </c>
      <c r="S5">
        <f t="shared" si="1"/>
        <v>11090.881804543536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5626.4859881704469</v>
      </c>
      <c r="AC5">
        <f t="shared" si="2"/>
        <v>10838.658424366353</v>
      </c>
      <c r="AE5">
        <f t="shared" si="3"/>
        <v>0</v>
      </c>
      <c r="AF5">
        <f t="shared" si="4"/>
        <v>0</v>
      </c>
      <c r="AG5">
        <f t="shared" si="5"/>
        <v>-48.862924586961803</v>
      </c>
      <c r="AH5">
        <f t="shared" si="6"/>
        <v>-1446.056730763938</v>
      </c>
      <c r="AI5">
        <f t="shared" si="7"/>
        <v>-1494.9196553508998</v>
      </c>
      <c r="AJ5">
        <f t="shared" si="8"/>
        <v>-5212.1724361959059</v>
      </c>
      <c r="AK5">
        <f>G5*SUM(AB5, AE5:AF5)</f>
        <v>230.68592551498833</v>
      </c>
      <c r="AL5">
        <f t="shared" si="9"/>
        <v>-6476.4061660318175</v>
      </c>
      <c r="AN5">
        <f t="shared" si="10"/>
        <v>0</v>
      </c>
      <c r="AO5">
        <f t="shared" si="11"/>
        <v>0</v>
      </c>
      <c r="AP5">
        <f t="shared" si="12"/>
        <v>-41.783078581230264</v>
      </c>
      <c r="AQ5">
        <f t="shared" si="13"/>
        <v>-1236.5347044853052</v>
      </c>
      <c r="AR5">
        <f t="shared" si="14"/>
        <v>-1278.3177830665354</v>
      </c>
      <c r="AS5">
        <f t="shared" si="15"/>
        <v>-4456.9704396819261</v>
      </c>
      <c r="AT5">
        <f t="shared" si="16"/>
        <v>197.26138447203223</v>
      </c>
      <c r="AU5">
        <f t="shared" si="17"/>
        <v>-5538.0268382764289</v>
      </c>
      <c r="AW5">
        <v>2</v>
      </c>
      <c r="AX5">
        <f>IF(Z5&gt;0, (R5*SUMPRODUCT(K5:$K$98, X5:$X$98)-K5*$AZ$3)/Z5, 0)</f>
        <v>11090.881804543536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1.535893E-3</v>
      </c>
      <c r="Q6" s="5">
        <f t="shared" si="29"/>
        <v>50</v>
      </c>
      <c r="R6">
        <f t="shared" si="0"/>
        <v>1000000</v>
      </c>
      <c r="S6">
        <f t="shared" si="1"/>
        <v>17208.113857045242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10838.658424366353</v>
      </c>
      <c r="AC6">
        <f t="shared" si="2"/>
        <v>16622.778872067327</v>
      </c>
      <c r="AE6">
        <f t="shared" si="3"/>
        <v>0</v>
      </c>
      <c r="AF6">
        <f t="shared" si="4"/>
        <v>0</v>
      </c>
      <c r="AG6">
        <f t="shared" si="5"/>
        <v>-48.29924711725954</v>
      </c>
      <c r="AH6">
        <f t="shared" si="6"/>
        <v>-1500.9644766528504</v>
      </c>
      <c r="AI6">
        <f t="shared" si="7"/>
        <v>-1549.2637237701099</v>
      </c>
      <c r="AJ6">
        <f t="shared" si="8"/>
        <v>-5784.1204477009742</v>
      </c>
      <c r="AK6">
        <f>G6*SUM(AB6, AE6:AF6)</f>
        <v>634.06151782543168</v>
      </c>
      <c r="AL6">
        <f t="shared" si="9"/>
        <v>-6699.3226536456523</v>
      </c>
      <c r="AN6">
        <f t="shared" si="10"/>
        <v>0</v>
      </c>
      <c r="AO6">
        <f t="shared" si="11"/>
        <v>0</v>
      </c>
      <c r="AP6">
        <f t="shared" si="12"/>
        <v>-37.258523642315375</v>
      </c>
      <c r="AQ6">
        <f t="shared" si="13"/>
        <v>-1157.8590511747675</v>
      </c>
      <c r="AR6">
        <f t="shared" si="14"/>
        <v>-1195.1175748170829</v>
      </c>
      <c r="AS6">
        <f t="shared" si="15"/>
        <v>-4461.9285250443527</v>
      </c>
      <c r="AT6">
        <f t="shared" si="16"/>
        <v>489.1214141542842</v>
      </c>
      <c r="AU6">
        <f t="shared" si="17"/>
        <v>-5167.9246857071512</v>
      </c>
      <c r="AW6">
        <v>3</v>
      </c>
      <c r="AX6">
        <f>IF(Z6&gt;0, (R6*SUMPRODUCT(K6:$K$98, X6:$X$98)-K6*$AZ$3)/Z6, 0)</f>
        <v>17208.113857045242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1.6204399999999999E-3</v>
      </c>
      <c r="Q7" s="5">
        <f t="shared" si="29"/>
        <v>50</v>
      </c>
      <c r="R7">
        <f t="shared" si="0"/>
        <v>1000000</v>
      </c>
      <c r="S7">
        <f t="shared" si="1"/>
        <v>22308.397606244627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16622.778872067327</v>
      </c>
      <c r="AC7">
        <f t="shared" si="2"/>
        <v>21299.160618509195</v>
      </c>
      <c r="AE7">
        <f t="shared" si="3"/>
        <v>0</v>
      </c>
      <c r="AF7">
        <f t="shared" si="4"/>
        <v>0</v>
      </c>
      <c r="AG7">
        <f t="shared" si="5"/>
        <v>-47.737988614088259</v>
      </c>
      <c r="AH7">
        <f t="shared" si="6"/>
        <v>-1565.3206399738408</v>
      </c>
      <c r="AI7">
        <f t="shared" si="7"/>
        <v>-1613.058628587929</v>
      </c>
      <c r="AJ7">
        <f t="shared" si="8"/>
        <v>-4676.381746441868</v>
      </c>
      <c r="AK7">
        <f>G7*SUM(AB7, AE7:AF7)</f>
        <v>816.17844261850576</v>
      </c>
      <c r="AL7">
        <f t="shared" si="9"/>
        <v>-5473.2619324112911</v>
      </c>
      <c r="AN7">
        <f t="shared" si="10"/>
        <v>0</v>
      </c>
      <c r="AO7">
        <f t="shared" si="11"/>
        <v>0</v>
      </c>
      <c r="AP7">
        <f t="shared" si="12"/>
        <v>-33.505198074644056</v>
      </c>
      <c r="AQ7">
        <f t="shared" si="13"/>
        <v>-1098.6298253289697</v>
      </c>
      <c r="AR7">
        <f t="shared" si="14"/>
        <v>-1132.1350234036138</v>
      </c>
      <c r="AS7">
        <f t="shared" si="15"/>
        <v>-3282.1470119699375</v>
      </c>
      <c r="AT7">
        <f t="shared" si="16"/>
        <v>572.83981118796498</v>
      </c>
      <c r="AU7">
        <f t="shared" si="17"/>
        <v>-3841.4422241855859</v>
      </c>
      <c r="AW7">
        <v>4</v>
      </c>
      <c r="AX7">
        <f>IF(Z7&gt;0, (R7*SUMPRODUCT(K7:$K$98, X7:$X$98)-K7*$AZ$3)/Z7, 0)</f>
        <v>22308.397606244627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1.706887E-3</v>
      </c>
      <c r="Q8" s="5">
        <f t="shared" si="29"/>
        <v>50</v>
      </c>
      <c r="R8">
        <f t="shared" si="0"/>
        <v>1000000</v>
      </c>
      <c r="S8">
        <f t="shared" si="1"/>
        <v>25560.831550890183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21299.160618509195</v>
      </c>
      <c r="AC8">
        <f t="shared" si="2"/>
        <v>24118.753528970694</v>
      </c>
      <c r="AE8">
        <f t="shared" si="3"/>
        <v>0</v>
      </c>
      <c r="AF8">
        <f t="shared" si="4"/>
        <v>0</v>
      </c>
      <c r="AG8">
        <f t="shared" si="5"/>
        <v>-47.17912537577584</v>
      </c>
      <c r="AH8">
        <f t="shared" si="6"/>
        <v>-1629.6670434307052</v>
      </c>
      <c r="AI8">
        <f t="shared" si="7"/>
        <v>-1676.846168806481</v>
      </c>
      <c r="AJ8">
        <f t="shared" si="8"/>
        <v>-2819.5929104614988</v>
      </c>
      <c r="AK8">
        <f t="shared" ref="AK8:AK39" si="30">G8*SUM(AB8:AB8, AE8:AF8)</f>
        <v>453.67212117424583</v>
      </c>
      <c r="AL8">
        <f t="shared" si="9"/>
        <v>-4042.7669580937336</v>
      </c>
      <c r="AN8">
        <f t="shared" si="10"/>
        <v>0</v>
      </c>
      <c r="AO8">
        <f t="shared" si="11"/>
        <v>0</v>
      </c>
      <c r="AP8">
        <f t="shared" si="12"/>
        <v>-30.909135169300455</v>
      </c>
      <c r="AQ8">
        <f t="shared" si="13"/>
        <v>-1067.6670778686637</v>
      </c>
      <c r="AR8">
        <f t="shared" si="14"/>
        <v>-1098.576213037964</v>
      </c>
      <c r="AS8">
        <f t="shared" si="15"/>
        <v>-1847.2402296080629</v>
      </c>
      <c r="AT8">
        <f t="shared" si="16"/>
        <v>297.2207052214228</v>
      </c>
      <c r="AU8">
        <f t="shared" si="17"/>
        <v>-2648.5957374246036</v>
      </c>
      <c r="AW8">
        <v>5</v>
      </c>
      <c r="AX8">
        <f>IF(Z8&gt;0, (R8*SUMPRODUCT(K8:$K$98, X8:$X$98)-K8*$AZ$3)/Z8, 0)</f>
        <v>25560.831550890183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1.7980839999999999E-3</v>
      </c>
      <c r="Q9" s="5">
        <f t="shared" si="29"/>
        <v>50</v>
      </c>
      <c r="R9">
        <f t="shared" si="0"/>
        <v>1000000</v>
      </c>
      <c r="S9">
        <f t="shared" si="1"/>
        <v>27841.048813939145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24118.753528970694</v>
      </c>
      <c r="AC9">
        <f t="shared" si="2"/>
        <v>25960.38713117419</v>
      </c>
      <c r="AE9">
        <f t="shared" si="3"/>
        <v>0</v>
      </c>
      <c r="AF9">
        <f t="shared" si="4"/>
        <v>0</v>
      </c>
      <c r="AG9">
        <f t="shared" si="5"/>
        <v>-46.622502091545904</v>
      </c>
      <c r="AH9">
        <f t="shared" si="6"/>
        <v>-1696.6406094435304</v>
      </c>
      <c r="AI9">
        <f t="shared" si="7"/>
        <v>-1743.2631115350762</v>
      </c>
      <c r="AJ9">
        <f t="shared" si="8"/>
        <v>-1841.6336022034957</v>
      </c>
      <c r="AK9">
        <f t="shared" si="30"/>
        <v>142.30064582092709</v>
      </c>
      <c r="AL9">
        <f t="shared" si="9"/>
        <v>-3442.5960679176446</v>
      </c>
      <c r="AN9">
        <f t="shared" si="10"/>
        <v>0</v>
      </c>
      <c r="AO9">
        <f t="shared" si="11"/>
        <v>0</v>
      </c>
      <c r="AP9">
        <f t="shared" si="12"/>
        <v>-28.927423616067518</v>
      </c>
      <c r="AQ9">
        <f t="shared" si="13"/>
        <v>-1052.6985775500793</v>
      </c>
      <c r="AR9">
        <f t="shared" si="14"/>
        <v>-1081.6260011661466</v>
      </c>
      <c r="AS9">
        <f t="shared" si="15"/>
        <v>-1142.6610105978216</v>
      </c>
      <c r="AT9">
        <f t="shared" si="16"/>
        <v>88.291937966331801</v>
      </c>
      <c r="AU9">
        <f t="shared" si="17"/>
        <v>-2135.9950737976365</v>
      </c>
      <c r="AW9">
        <v>6</v>
      </c>
      <c r="AX9">
        <f>IF(Z9&gt;0, (R9*SUMPRODUCT(K9:$K$98, X9:$X$98)-K9*$AZ$3)/Z9, 0)</f>
        <v>27841.048813939145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1.9035300000000001E-3</v>
      </c>
      <c r="Q10" s="5">
        <f t="shared" si="29"/>
        <v>50</v>
      </c>
      <c r="R10">
        <f t="shared" si="0"/>
        <v>1000000</v>
      </c>
      <c r="S10">
        <f t="shared" si="1"/>
        <v>29933.015354409701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25960.38713117419</v>
      </c>
      <c r="AC10">
        <f t="shared" si="2"/>
        <v>27578.801500478425</v>
      </c>
      <c r="AE10">
        <f t="shared" si="3"/>
        <v>0</v>
      </c>
      <c r="AF10">
        <f t="shared" si="4"/>
        <v>0</v>
      </c>
      <c r="AG10">
        <f t="shared" si="5"/>
        <v>-46.067529739224121</v>
      </c>
      <c r="AH10">
        <f t="shared" si="6"/>
        <v>-1774.9466281264076</v>
      </c>
      <c r="AI10">
        <f t="shared" si="7"/>
        <v>-1821.0141578656317</v>
      </c>
      <c r="AJ10">
        <f t="shared" si="8"/>
        <v>-1618.4143693042352</v>
      </c>
      <c r="AK10">
        <f t="shared" si="30"/>
        <v>106.43758723781418</v>
      </c>
      <c r="AL10">
        <f t="shared" si="9"/>
        <v>-3332.9909399320527</v>
      </c>
      <c r="AN10">
        <f t="shared" si="10"/>
        <v>0</v>
      </c>
      <c r="AO10">
        <f t="shared" si="11"/>
        <v>0</v>
      </c>
      <c r="AP10">
        <f t="shared" si="12"/>
        <v>-27.116103938175645</v>
      </c>
      <c r="AQ10">
        <f t="shared" si="13"/>
        <v>-1044.7627108603169</v>
      </c>
      <c r="AR10">
        <f t="shared" si="14"/>
        <v>-1071.8788147984926</v>
      </c>
      <c r="AS10">
        <f t="shared" si="15"/>
        <v>-952.62525474042809</v>
      </c>
      <c r="AT10">
        <f t="shared" si="16"/>
        <v>62.650910409285089</v>
      </c>
      <c r="AU10">
        <f t="shared" si="17"/>
        <v>-1961.8531591296355</v>
      </c>
      <c r="AW10">
        <v>7</v>
      </c>
      <c r="AX10">
        <f>IF(Z10&gt;0, (R10*SUMPRODUCT(K10:$K$98, X10:$X$98)-K10*$AZ$3)/Z10, 0)</f>
        <v>29933.015354409701</v>
      </c>
    </row>
    <row r="11" spans="1:52" x14ac:dyDescent="0.25">
      <c r="A11" t="s">
        <v>33</v>
      </c>
      <c r="C11" s="25">
        <f>AU91</f>
        <v>1117.1286071208121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2.008026E-3</v>
      </c>
      <c r="Q11" s="5">
        <f t="shared" si="29"/>
        <v>50</v>
      </c>
      <c r="R11">
        <f t="shared" si="0"/>
        <v>1000000</v>
      </c>
      <c r="S11">
        <f t="shared" si="1"/>
        <v>31849.733935981902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27578.801500478425</v>
      </c>
      <c r="AC11">
        <f t="shared" si="2"/>
        <v>28992.398528842205</v>
      </c>
      <c r="AE11">
        <f t="shared" si="3"/>
        <v>0</v>
      </c>
      <c r="AF11">
        <f t="shared" si="4"/>
        <v>0</v>
      </c>
      <c r="AG11">
        <f t="shared" si="5"/>
        <v>-45.51434964435974</v>
      </c>
      <c r="AH11">
        <f t="shared" si="6"/>
        <v>-1850.0959494427052</v>
      </c>
      <c r="AI11">
        <f t="shared" si="7"/>
        <v>-1895.610299087065</v>
      </c>
      <c r="AJ11">
        <f t="shared" si="8"/>
        <v>-1413.5970283637798</v>
      </c>
      <c r="AK11">
        <f t="shared" si="30"/>
        <v>66.189123601148211</v>
      </c>
      <c r="AL11">
        <f t="shared" si="9"/>
        <v>-3243.0182038496964</v>
      </c>
      <c r="AN11">
        <f t="shared" si="10"/>
        <v>0</v>
      </c>
      <c r="AO11">
        <f t="shared" si="11"/>
        <v>0</v>
      </c>
      <c r="AP11">
        <f t="shared" si="12"/>
        <v>-25.456568849360821</v>
      </c>
      <c r="AQ11">
        <f t="shared" si="13"/>
        <v>-1034.7746432261326</v>
      </c>
      <c r="AR11">
        <f t="shared" si="14"/>
        <v>-1060.2312120754934</v>
      </c>
      <c r="AS11">
        <f t="shared" si="15"/>
        <v>-790.63702676137927</v>
      </c>
      <c r="AT11">
        <f t="shared" si="16"/>
        <v>37.02014848497975</v>
      </c>
      <c r="AU11">
        <f t="shared" si="17"/>
        <v>-1813.8480903518928</v>
      </c>
      <c r="AW11">
        <v>8</v>
      </c>
      <c r="AX11">
        <f>IF(Z11&gt;0, (R11*SUMPRODUCT(K11:$K$98, X11:$X$98)-K11*$AZ$3)/Z11, 0)</f>
        <v>31849.733935981902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2.1277219999999999E-3</v>
      </c>
      <c r="Q12" s="5">
        <f t="shared" si="29"/>
        <v>50</v>
      </c>
      <c r="R12">
        <f t="shared" si="0"/>
        <v>1000000</v>
      </c>
      <c r="S12">
        <f t="shared" si="1"/>
        <v>33682.996518066364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28992.398528842205</v>
      </c>
      <c r="AC12">
        <f t="shared" si="2"/>
        <v>30289.343179547664</v>
      </c>
      <c r="AE12">
        <f t="shared" si="3"/>
        <v>0</v>
      </c>
      <c r="AF12">
        <f t="shared" si="4"/>
        <v>0</v>
      </c>
      <c r="AG12">
        <f t="shared" si="5"/>
        <v>-44.962364264862146</v>
      </c>
      <c r="AH12">
        <f t="shared" si="6"/>
        <v>-1936.8376610799278</v>
      </c>
      <c r="AI12">
        <f t="shared" si="7"/>
        <v>-1981.8000253447899</v>
      </c>
      <c r="AJ12">
        <f t="shared" si="8"/>
        <v>-1296.9446507054599</v>
      </c>
      <c r="AK12">
        <f t="shared" si="30"/>
        <v>66.682516616337068</v>
      </c>
      <c r="AL12">
        <f t="shared" si="9"/>
        <v>-3212.0621594339127</v>
      </c>
      <c r="AN12">
        <f t="shared" si="10"/>
        <v>0</v>
      </c>
      <c r="AO12">
        <f t="shared" si="11"/>
        <v>0</v>
      </c>
      <c r="AP12">
        <f t="shared" si="12"/>
        <v>-23.897974588313136</v>
      </c>
      <c r="AQ12">
        <f t="shared" si="13"/>
        <v>-1029.4498068098394</v>
      </c>
      <c r="AR12">
        <f t="shared" si="14"/>
        <v>-1053.3477813981526</v>
      </c>
      <c r="AS12">
        <f t="shared" si="15"/>
        <v>-689.33986928328989</v>
      </c>
      <c r="AT12">
        <f t="shared" si="16"/>
        <v>35.442466463609961</v>
      </c>
      <c r="AU12">
        <f t="shared" si="17"/>
        <v>-1707.2451842178325</v>
      </c>
      <c r="AW12">
        <v>9</v>
      </c>
      <c r="AX12">
        <f>IF(Z12&gt;0, (R12*SUMPRODUCT(K12:$K$98, X12:$X$98)-K12*$AZ$3)/Z12, 0)</f>
        <v>33682.996518066364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2.2569180000000001E-3</v>
      </c>
      <c r="Q13" s="5">
        <f t="shared" si="29"/>
        <v>50</v>
      </c>
      <c r="R13">
        <f t="shared" si="0"/>
        <v>1000000</v>
      </c>
      <c r="S13">
        <f t="shared" si="1"/>
        <v>35423.043197530678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30289.343179547664</v>
      </c>
      <c r="AC13">
        <f t="shared" si="2"/>
        <v>31463.642641806346</v>
      </c>
      <c r="AE13">
        <f t="shared" si="3"/>
        <v>0</v>
      </c>
      <c r="AF13">
        <f t="shared" si="4"/>
        <v>0</v>
      </c>
      <c r="AG13">
        <f t="shared" si="5"/>
        <v>-44.411264252981603</v>
      </c>
      <c r="AH13">
        <f t="shared" si="6"/>
        <v>-2029.527384638483</v>
      </c>
      <c r="AI13">
        <f t="shared" si="7"/>
        <v>-2073.9386488914647</v>
      </c>
      <c r="AJ13">
        <f t="shared" si="8"/>
        <v>-1174.2994622586812</v>
      </c>
      <c r="AK13">
        <f t="shared" si="30"/>
        <v>60.578686359095329</v>
      </c>
      <c r="AL13">
        <f t="shared" si="9"/>
        <v>-3187.6594247910507</v>
      </c>
      <c r="AN13">
        <f t="shared" si="10"/>
        <v>0</v>
      </c>
      <c r="AO13">
        <f t="shared" si="11"/>
        <v>0</v>
      </c>
      <c r="AP13">
        <f t="shared" si="12"/>
        <v>-22.438269081195909</v>
      </c>
      <c r="AQ13">
        <f t="shared" si="13"/>
        <v>-1025.3948481351047</v>
      </c>
      <c r="AR13">
        <f t="shared" si="14"/>
        <v>-1047.8331172163005</v>
      </c>
      <c r="AS13">
        <f t="shared" si="15"/>
        <v>-593.30099602591156</v>
      </c>
      <c r="AT13">
        <f t="shared" si="16"/>
        <v>30.606669005588962</v>
      </c>
      <c r="AU13">
        <f t="shared" si="17"/>
        <v>-1610.5274442366233</v>
      </c>
      <c r="AW13">
        <v>10</v>
      </c>
      <c r="AX13">
        <f>IF(Z13&gt;0, (R13*SUMPRODUCT(K13:$K$98, X13:$X$98)-K13*$AZ$3)/Z13, 0)</f>
        <v>35423.043197530678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2.397513E-3</v>
      </c>
      <c r="Q14" s="5">
        <f t="shared" si="29"/>
        <v>50</v>
      </c>
      <c r="R14">
        <f t="shared" si="0"/>
        <v>1000000</v>
      </c>
      <c r="S14">
        <f t="shared" si="1"/>
        <v>37078.095895292012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31463.642641806346</v>
      </c>
      <c r="AC14">
        <f t="shared" si="2"/>
        <v>32525.406293710537</v>
      </c>
      <c r="AE14">
        <f t="shared" si="3"/>
        <v>0</v>
      </c>
      <c r="AF14">
        <f t="shared" si="4"/>
        <v>0</v>
      </c>
      <c r="AG14">
        <f t="shared" si="5"/>
        <v>-43.860675027058832</v>
      </c>
      <c r="AH14">
        <f t="shared" si="6"/>
        <v>-2129.5316678591739</v>
      </c>
      <c r="AI14">
        <f t="shared" si="7"/>
        <v>-2173.3923428862327</v>
      </c>
      <c r="AJ14">
        <f t="shared" si="8"/>
        <v>-1061.7636519041916</v>
      </c>
      <c r="AK14">
        <f t="shared" si="30"/>
        <v>56.634556755251424</v>
      </c>
      <c r="AL14">
        <f t="shared" si="9"/>
        <v>-3178.5214380351727</v>
      </c>
      <c r="AN14">
        <f t="shared" si="10"/>
        <v>0</v>
      </c>
      <c r="AO14">
        <f t="shared" si="11"/>
        <v>0</v>
      </c>
      <c r="AP14">
        <f t="shared" si="12"/>
        <v>-21.06873012793714</v>
      </c>
      <c r="AQ14">
        <f t="shared" si="13"/>
        <v>-1022.932911573783</v>
      </c>
      <c r="AR14">
        <f t="shared" si="14"/>
        <v>-1044.0016417017202</v>
      </c>
      <c r="AS14">
        <f t="shared" si="15"/>
        <v>-510.02434020501835</v>
      </c>
      <c r="AT14">
        <f t="shared" si="16"/>
        <v>27.204738446355492</v>
      </c>
      <c r="AU14">
        <f t="shared" si="17"/>
        <v>-1526.8212434603829</v>
      </c>
      <c r="AW14">
        <v>11</v>
      </c>
      <c r="AX14">
        <f>IF(Z14&gt;0, (R14*SUMPRODUCT(K14:$K$98, X14:$X$98)-K14*$AZ$3)/Z14, 0)</f>
        <v>37078.095895292012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2.5466569999999999E-3</v>
      </c>
      <c r="Q15" s="5">
        <f t="shared" si="29"/>
        <v>50</v>
      </c>
      <c r="R15">
        <f t="shared" si="0"/>
        <v>1000000</v>
      </c>
      <c r="S15">
        <f t="shared" si="1"/>
        <v>38755.647234853845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32525.406293710537</v>
      </c>
      <c r="AC15">
        <f t="shared" si="2"/>
        <v>33570.428567462499</v>
      </c>
      <c r="AE15">
        <f t="shared" si="3"/>
        <v>0</v>
      </c>
      <c r="AF15">
        <f t="shared" si="4"/>
        <v>0</v>
      </c>
      <c r="AG15">
        <f t="shared" si="5"/>
        <v>-43.310370181705856</v>
      </c>
      <c r="AH15">
        <f t="shared" si="6"/>
        <v>-2233.9619016476909</v>
      </c>
      <c r="AI15">
        <f t="shared" si="7"/>
        <v>-2277.2722718293967</v>
      </c>
      <c r="AJ15">
        <f t="shared" si="8"/>
        <v>-1045.0222737519616</v>
      </c>
      <c r="AK15">
        <f t="shared" si="30"/>
        <v>133.35416580421321</v>
      </c>
      <c r="AL15">
        <f t="shared" si="9"/>
        <v>-3188.9403797771452</v>
      </c>
      <c r="AN15">
        <f t="shared" si="10"/>
        <v>0</v>
      </c>
      <c r="AO15">
        <f t="shared" si="11"/>
        <v>0</v>
      </c>
      <c r="AP15">
        <f t="shared" si="12"/>
        <v>-19.736635990509768</v>
      </c>
      <c r="AQ15">
        <f t="shared" si="13"/>
        <v>-1018.0216120182527</v>
      </c>
      <c r="AR15">
        <f t="shared" si="14"/>
        <v>-1037.7582480087624</v>
      </c>
      <c r="AS15">
        <f t="shared" si="15"/>
        <v>-476.21907022464882</v>
      </c>
      <c r="AT15">
        <f t="shared" si="16"/>
        <v>60.769802180254118</v>
      </c>
      <c r="AU15">
        <f t="shared" si="17"/>
        <v>-1453.2075160531572</v>
      </c>
      <c r="AW15">
        <v>12</v>
      </c>
      <c r="AX15">
        <f>IF(Z15&gt;0, (R15*SUMPRODUCT(K15:$K$98, X15:$X$98)-K15*$AZ$3)/Z15, 0)</f>
        <v>38755.647234853845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3.8442260000000001E-3</v>
      </c>
      <c r="Q16" s="5">
        <f t="shared" si="29"/>
        <v>50</v>
      </c>
      <c r="R16">
        <f t="shared" si="0"/>
        <v>1000000</v>
      </c>
      <c r="S16">
        <f t="shared" si="1"/>
        <v>40525.069681226887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33570.428567462499</v>
      </c>
      <c r="AC16">
        <f t="shared" si="2"/>
        <v>34617.13992789475</v>
      </c>
      <c r="AE16">
        <f t="shared" si="3"/>
        <v>0</v>
      </c>
      <c r="AF16">
        <f t="shared" si="4"/>
        <v>0</v>
      </c>
      <c r="AG16">
        <f t="shared" si="5"/>
        <v>-42.710771628766665</v>
      </c>
      <c r="AH16">
        <f t="shared" si="6"/>
        <v>-3329.8970224427676</v>
      </c>
      <c r="AI16">
        <f t="shared" si="7"/>
        <v>-3372.607794071534</v>
      </c>
      <c r="AJ16">
        <f t="shared" si="8"/>
        <v>-1046.7113604322512</v>
      </c>
      <c r="AK16">
        <f t="shared" si="30"/>
        <v>238.35004282898376</v>
      </c>
      <c r="AL16">
        <f t="shared" si="9"/>
        <v>-4180.9691116748018</v>
      </c>
      <c r="AN16">
        <f t="shared" si="10"/>
        <v>0</v>
      </c>
      <c r="AO16">
        <f t="shared" si="11"/>
        <v>0</v>
      </c>
      <c r="AP16">
        <f t="shared" si="12"/>
        <v>-18.41206843380704</v>
      </c>
      <c r="AQ16">
        <f t="shared" si="13"/>
        <v>-1435.4760992763865</v>
      </c>
      <c r="AR16">
        <f t="shared" si="14"/>
        <v>-1453.8881677101933</v>
      </c>
      <c r="AS16">
        <f t="shared" si="15"/>
        <v>-451.22390590905803</v>
      </c>
      <c r="AT16">
        <f t="shared" si="16"/>
        <v>102.74966085633355</v>
      </c>
      <c r="AU16">
        <f t="shared" si="17"/>
        <v>-1802.362412762918</v>
      </c>
      <c r="AW16">
        <v>13</v>
      </c>
      <c r="AX16">
        <f>IF(Z16&gt;0, (R16*SUMPRODUCT(K16:$K$98, X16:$X$98)-K16*$AZ$3)/Z16, 0)</f>
        <v>40525.069681226887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5.3300140000000001E-3</v>
      </c>
      <c r="Q17" s="5">
        <f t="shared" si="29"/>
        <v>50</v>
      </c>
      <c r="R17">
        <f t="shared" si="0"/>
        <v>1000000</v>
      </c>
      <c r="S17">
        <f t="shared" si="1"/>
        <v>42027.649283269886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34617.13992789475</v>
      </c>
      <c r="AC17">
        <f t="shared" si="2"/>
        <v>35350.308890851789</v>
      </c>
      <c r="AE17">
        <f t="shared" si="3"/>
        <v>0</v>
      </c>
      <c r="AF17">
        <f t="shared" si="4"/>
        <v>0</v>
      </c>
      <c r="AG17">
        <f t="shared" si="5"/>
        <v>-42.05601490174687</v>
      </c>
      <c r="AH17">
        <f t="shared" si="6"/>
        <v>-4552.9802146425818</v>
      </c>
      <c r="AI17">
        <f t="shared" si="7"/>
        <v>-4595.0362295443283</v>
      </c>
      <c r="AJ17">
        <f t="shared" si="8"/>
        <v>-733.16896295703918</v>
      </c>
      <c r="AK17">
        <f t="shared" si="30"/>
        <v>477.71653100494757</v>
      </c>
      <c r="AL17">
        <f t="shared" si="9"/>
        <v>-4850.4886614964198</v>
      </c>
      <c r="AN17">
        <f t="shared" si="10"/>
        <v>0</v>
      </c>
      <c r="AO17">
        <f t="shared" si="11"/>
        <v>0</v>
      </c>
      <c r="AP17">
        <f t="shared" si="12"/>
        <v>-17.042499686922181</v>
      </c>
      <c r="AQ17">
        <f t="shared" si="13"/>
        <v>-1845.019411941146</v>
      </c>
      <c r="AR17">
        <f t="shared" si="14"/>
        <v>-1862.0619116280682</v>
      </c>
      <c r="AS17">
        <f t="shared" si="15"/>
        <v>-297.10451289423997</v>
      </c>
      <c r="AT17">
        <f t="shared" si="16"/>
        <v>193.58666885366733</v>
      </c>
      <c r="AU17">
        <f t="shared" si="17"/>
        <v>-1965.5797556686407</v>
      </c>
      <c r="AW17">
        <v>14</v>
      </c>
      <c r="AX17">
        <f>IF(Z17&gt;0, (R17*SUMPRODUCT(K17:$K$98, X17:$X$98)-K17*$AZ$3)/Z17, 0)</f>
        <v>42027.649283269886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6.9004050000000001E-3</v>
      </c>
      <c r="Q18" s="5">
        <f t="shared" si="29"/>
        <v>50</v>
      </c>
      <c r="R18">
        <f t="shared" si="0"/>
        <v>1000000</v>
      </c>
      <c r="S18">
        <f t="shared" si="1"/>
        <v>43265.490524804241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35350.308890851789</v>
      </c>
      <c r="AC18">
        <f t="shared" si="2"/>
        <v>35776.451495686793</v>
      </c>
      <c r="AE18">
        <f t="shared" si="3"/>
        <v>0</v>
      </c>
      <c r="AF18">
        <f t="shared" si="4"/>
        <v>0</v>
      </c>
      <c r="AG18">
        <f t="shared" si="5"/>
        <v>-41.34525121722131</v>
      </c>
      <c r="AH18">
        <f t="shared" si="6"/>
        <v>-5804.0707101617718</v>
      </c>
      <c r="AI18">
        <f t="shared" si="7"/>
        <v>-5845.4159613789934</v>
      </c>
      <c r="AJ18">
        <f t="shared" si="8"/>
        <v>-426.14260483500402</v>
      </c>
      <c r="AK18">
        <f t="shared" si="30"/>
        <v>763.56667204239864</v>
      </c>
      <c r="AL18">
        <f t="shared" si="9"/>
        <v>-5507.9918941715987</v>
      </c>
      <c r="AN18">
        <f t="shared" si="10"/>
        <v>0</v>
      </c>
      <c r="AO18">
        <f t="shared" si="11"/>
        <v>0</v>
      </c>
      <c r="AP18">
        <f t="shared" si="12"/>
        <v>-15.635007969392332</v>
      </c>
      <c r="AQ18">
        <f t="shared" si="13"/>
        <v>-2194.8516247132557</v>
      </c>
      <c r="AR18">
        <f t="shared" si="14"/>
        <v>-2210.4866326826482</v>
      </c>
      <c r="AS18">
        <f t="shared" si="15"/>
        <v>-161.14893068826484</v>
      </c>
      <c r="AT18">
        <f t="shared" si="16"/>
        <v>288.74830001208602</v>
      </c>
      <c r="AU18">
        <f t="shared" si="17"/>
        <v>-2082.8872633588271</v>
      </c>
      <c r="AW18">
        <v>15</v>
      </c>
      <c r="AX18">
        <f>IF(Z18&gt;0, (R18*SUMPRODUCT(K18:$K$98, X18:$X$98)-K18*$AZ$3)/Z18, 0)</f>
        <v>43265.490524804241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8.6257439999999994E-3</v>
      </c>
      <c r="Q19" s="5">
        <f t="shared" si="29"/>
        <v>50</v>
      </c>
      <c r="R19">
        <f t="shared" si="0"/>
        <v>1000000</v>
      </c>
      <c r="S19">
        <f t="shared" si="1"/>
        <v>44017.486154730621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35776.451495686793</v>
      </c>
      <c r="AC19">
        <f t="shared" si="2"/>
        <v>35720.335406463142</v>
      </c>
      <c r="AE19">
        <f t="shared" si="3"/>
        <v>0</v>
      </c>
      <c r="AF19">
        <f t="shared" si="4"/>
        <v>0</v>
      </c>
      <c r="AG19">
        <f t="shared" si="5"/>
        <v>-40.575165152433662</v>
      </c>
      <c r="AH19">
        <f t="shared" si="6"/>
        <v>-7132.6710523087886</v>
      </c>
      <c r="AI19">
        <f t="shared" si="7"/>
        <v>-7173.2462174612219</v>
      </c>
      <c r="AJ19">
        <f t="shared" si="8"/>
        <v>56.116089223651215</v>
      </c>
      <c r="AK19">
        <f t="shared" si="30"/>
        <v>797.81486835381554</v>
      </c>
      <c r="AL19">
        <f t="shared" si="9"/>
        <v>-6319.3152598837551</v>
      </c>
      <c r="AN19">
        <f t="shared" si="10"/>
        <v>0</v>
      </c>
      <c r="AO19">
        <f t="shared" si="11"/>
        <v>0</v>
      </c>
      <c r="AP19">
        <f t="shared" si="12"/>
        <v>-14.309236513584326</v>
      </c>
      <c r="AQ19">
        <f t="shared" si="13"/>
        <v>-2515.4075572496149</v>
      </c>
      <c r="AR19">
        <f t="shared" si="14"/>
        <v>-2529.7167937631989</v>
      </c>
      <c r="AS19">
        <f t="shared" si="15"/>
        <v>19.789898325785714</v>
      </c>
      <c r="AT19">
        <f t="shared" si="16"/>
        <v>281.35736730683794</v>
      </c>
      <c r="AU19">
        <f t="shared" si="17"/>
        <v>-2228.5695281305752</v>
      </c>
      <c r="AW19">
        <v>16</v>
      </c>
      <c r="AX19">
        <f>IF(Z19&gt;0, (R19*SUMPRODUCT(K19:$K$98, X19:$X$98)-K19*$AZ$3)/Z19, 0)</f>
        <v>44017.486154730621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1.0476563E-2</v>
      </c>
      <c r="Q20" s="5">
        <f t="shared" si="29"/>
        <v>50</v>
      </c>
      <c r="R20">
        <f t="shared" si="0"/>
        <v>1000000</v>
      </c>
      <c r="S20">
        <f t="shared" si="1"/>
        <v>43689.847017202374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35720.335406463142</v>
      </c>
      <c r="AC20">
        <f t="shared" si="2"/>
        <v>34728.469779351537</v>
      </c>
      <c r="AE20">
        <f t="shared" si="3"/>
        <v>0</v>
      </c>
      <c r="AF20">
        <f t="shared" si="4"/>
        <v>0</v>
      </c>
      <c r="AG20">
        <f t="shared" si="5"/>
        <v>-39.744325226954444</v>
      </c>
      <c r="AH20">
        <f t="shared" si="6"/>
        <v>-8501.7654790975157</v>
      </c>
      <c r="AI20">
        <f t="shared" si="7"/>
        <v>-8541.5098043244707</v>
      </c>
      <c r="AJ20">
        <f t="shared" si="8"/>
        <v>991.86562711160514</v>
      </c>
      <c r="AK20">
        <f t="shared" si="30"/>
        <v>153.59744224779152</v>
      </c>
      <c r="AL20">
        <f t="shared" si="9"/>
        <v>-7396.0467349650744</v>
      </c>
      <c r="AN20">
        <f t="shared" si="10"/>
        <v>0</v>
      </c>
      <c r="AO20">
        <f t="shared" si="11"/>
        <v>0</v>
      </c>
      <c r="AP20">
        <f t="shared" si="12"/>
        <v>-13.294349360364237</v>
      </c>
      <c r="AQ20">
        <f t="shared" si="13"/>
        <v>-2843.8132944411745</v>
      </c>
      <c r="AR20">
        <f t="shared" si="14"/>
        <v>-2857.1076438015389</v>
      </c>
      <c r="AS20">
        <f t="shared" si="15"/>
        <v>331.77587215433726</v>
      </c>
      <c r="AT20">
        <f t="shared" si="16"/>
        <v>51.37785196855345</v>
      </c>
      <c r="AU20">
        <f t="shared" si="17"/>
        <v>-2473.9539196786482</v>
      </c>
      <c r="AW20">
        <v>17</v>
      </c>
      <c r="AX20">
        <f>IF(Z20&gt;0, (R20*SUMPRODUCT(K20:$K$98, X20:$X$98)-K20*$AZ$3)/Z20, 0)</f>
        <v>43689.847017202374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1.2607808E-2</v>
      </c>
      <c r="Q21" s="5">
        <f t="shared" si="29"/>
        <v>50</v>
      </c>
      <c r="R21">
        <f t="shared" si="0"/>
        <v>1000000</v>
      </c>
      <c r="S21">
        <f t="shared" si="1"/>
        <v>42812.103206381369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34728.469779351537</v>
      </c>
      <c r="AC21">
        <f t="shared" si="2"/>
        <v>33261.402112114229</v>
      </c>
      <c r="AE21">
        <f t="shared" si="3"/>
        <v>0</v>
      </c>
      <c r="AF21">
        <f t="shared" si="4"/>
        <v>0</v>
      </c>
      <c r="AG21">
        <f t="shared" si="5"/>
        <v>-38.845793153133897</v>
      </c>
      <c r="AH21">
        <f t="shared" si="6"/>
        <v>-10021.776431019962</v>
      </c>
      <c r="AI21">
        <f t="shared" si="7"/>
        <v>-10060.622224173096</v>
      </c>
      <c r="AJ21">
        <f t="shared" si="8"/>
        <v>1467.0676672373083</v>
      </c>
      <c r="AK21">
        <f t="shared" si="30"/>
        <v>55.565551646962462</v>
      </c>
      <c r="AL21">
        <f t="shared" si="9"/>
        <v>-8537.989005288824</v>
      </c>
      <c r="AN21">
        <f t="shared" si="10"/>
        <v>0</v>
      </c>
      <c r="AO21">
        <f t="shared" si="11"/>
        <v>0</v>
      </c>
      <c r="AP21">
        <f t="shared" si="12"/>
        <v>-12.356212687847277</v>
      </c>
      <c r="AQ21">
        <f t="shared" si="13"/>
        <v>-3187.7634884061454</v>
      </c>
      <c r="AR21">
        <f t="shared" si="14"/>
        <v>-3200.1197010939923</v>
      </c>
      <c r="AS21">
        <f t="shared" si="15"/>
        <v>466.6502767079092</v>
      </c>
      <c r="AT21">
        <f t="shared" si="16"/>
        <v>17.674494933360389</v>
      </c>
      <c r="AU21">
        <f t="shared" si="17"/>
        <v>-2715.7949294527225</v>
      </c>
      <c r="AW21">
        <v>18</v>
      </c>
      <c r="AX21">
        <f>IF(Z21&gt;0, (R21*SUMPRODUCT(K21:$K$98, X21:$X$98)-K21*$AZ$3)/Z21, 0)</f>
        <v>42812.103206381369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1.5033739000000001E-2</v>
      </c>
      <c r="Q22" s="5">
        <f t="shared" si="29"/>
        <v>50</v>
      </c>
      <c r="R22">
        <f t="shared" si="0"/>
        <v>1000000</v>
      </c>
      <c r="S22">
        <f t="shared" si="1"/>
        <v>42038.036170703206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33261.402112114229</v>
      </c>
      <c r="AC22">
        <f t="shared" si="2"/>
        <v>31842.414807877682</v>
      </c>
      <c r="AE22">
        <f t="shared" si="3"/>
        <v>0</v>
      </c>
      <c r="AF22">
        <f t="shared" si="4"/>
        <v>0</v>
      </c>
      <c r="AG22">
        <f t="shared" si="5"/>
        <v>-37.873337706090361</v>
      </c>
      <c r="AH22">
        <f t="shared" si="6"/>
        <v>-11679.950310244041</v>
      </c>
      <c r="AI22">
        <f t="shared" si="7"/>
        <v>-11717.823647950132</v>
      </c>
      <c r="AJ22">
        <f t="shared" si="8"/>
        <v>1418.9873042365471</v>
      </c>
      <c r="AK22">
        <f t="shared" si="30"/>
        <v>698.48944435439887</v>
      </c>
      <c r="AL22">
        <f t="shared" si="9"/>
        <v>-9600.3468993591869</v>
      </c>
      <c r="AN22">
        <f t="shared" si="10"/>
        <v>0</v>
      </c>
      <c r="AO22">
        <f t="shared" si="11"/>
        <v>0</v>
      </c>
      <c r="AP22">
        <f t="shared" si="12"/>
        <v>-11.248263757601514</v>
      </c>
      <c r="AQ22">
        <f t="shared" si="13"/>
        <v>-3468.9089930454611</v>
      </c>
      <c r="AR22">
        <f t="shared" si="14"/>
        <v>-3480.1572568030629</v>
      </c>
      <c r="AS22">
        <f t="shared" si="15"/>
        <v>421.43482548605522</v>
      </c>
      <c r="AT22">
        <f t="shared" si="16"/>
        <v>207.44919718906539</v>
      </c>
      <c r="AU22">
        <f t="shared" si="17"/>
        <v>-2851.2732341279425</v>
      </c>
      <c r="AW22">
        <v>19</v>
      </c>
      <c r="AX22">
        <f>IF(Z22&gt;0, (R22*SUMPRODUCT(K22:$K$98, X22:$X$98)-K22*$AZ$3)/Z22, 0)</f>
        <v>42038.036170703206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1.7719183999999999E-2</v>
      </c>
      <c r="Q23" s="5">
        <f t="shared" si="29"/>
        <v>50</v>
      </c>
      <c r="R23">
        <f t="shared" si="0"/>
        <v>1000000</v>
      </c>
      <c r="S23">
        <f t="shared" si="1"/>
        <v>42150.621978749456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31842.414807877682</v>
      </c>
      <c r="AC23">
        <f t="shared" si="2"/>
        <v>31042.685167200834</v>
      </c>
      <c r="AE23">
        <f t="shared" si="3"/>
        <v>0</v>
      </c>
      <c r="AF23">
        <f t="shared" si="4"/>
        <v>0</v>
      </c>
      <c r="AG23">
        <f t="shared" si="5"/>
        <v>-36.823519689521106</v>
      </c>
      <c r="AH23">
        <f t="shared" si="6"/>
        <v>-13421.692790167059</v>
      </c>
      <c r="AI23">
        <f t="shared" si="7"/>
        <v>-13458.516309856579</v>
      </c>
      <c r="AJ23">
        <f t="shared" si="8"/>
        <v>799.72964067684734</v>
      </c>
      <c r="AK23">
        <f t="shared" si="30"/>
        <v>2228.969036551438</v>
      </c>
      <c r="AL23">
        <f t="shared" si="9"/>
        <v>-10429.817632628294</v>
      </c>
      <c r="AN23">
        <f t="shared" si="10"/>
        <v>0</v>
      </c>
      <c r="AO23">
        <f t="shared" si="11"/>
        <v>0</v>
      </c>
      <c r="AP23">
        <f t="shared" si="12"/>
        <v>-9.7647063078785958</v>
      </c>
      <c r="AQ23">
        <f t="shared" si="13"/>
        <v>-3559.1081285977252</v>
      </c>
      <c r="AR23">
        <f t="shared" si="14"/>
        <v>-3568.8728349056037</v>
      </c>
      <c r="AS23">
        <f t="shared" si="15"/>
        <v>212.06894758452279</v>
      </c>
      <c r="AT23">
        <f t="shared" si="16"/>
        <v>591.06864837457806</v>
      </c>
      <c r="AU23">
        <f t="shared" si="17"/>
        <v>-2765.7352389465027</v>
      </c>
      <c r="AW23">
        <v>20</v>
      </c>
      <c r="AX23">
        <f>IF(Z23&gt;0, (R23*SUMPRODUCT(K23:$K$98, X23:$X$98)-K23*$AZ$3)/Z23, 0)</f>
        <v>42150.621978749456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2.0768709E-2</v>
      </c>
      <c r="Q24" s="5">
        <f t="shared" si="29"/>
        <v>50</v>
      </c>
      <c r="R24">
        <f t="shared" si="0"/>
        <v>1000000</v>
      </c>
      <c r="S24">
        <f t="shared" si="1"/>
        <v>41841.339557354651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31042.685167200834</v>
      </c>
      <c r="AC24">
        <f t="shared" si="2"/>
        <v>29866.772888932228</v>
      </c>
      <c r="AE24">
        <f t="shared" si="3"/>
        <v>0</v>
      </c>
      <c r="AF24">
        <f t="shared" si="4"/>
        <v>0</v>
      </c>
      <c r="AG24">
        <f t="shared" si="5"/>
        <v>-35.690507527838463</v>
      </c>
      <c r="AH24">
        <f t="shared" si="6"/>
        <v>-15295.539295748684</v>
      </c>
      <c r="AI24">
        <f t="shared" si="7"/>
        <v>-15331.229803276523</v>
      </c>
      <c r="AJ24">
        <f t="shared" si="8"/>
        <v>1175.9122782686063</v>
      </c>
      <c r="AK24">
        <f t="shared" si="30"/>
        <v>2172.9879617040588</v>
      </c>
      <c r="AL24">
        <f t="shared" si="9"/>
        <v>-11982.329563303858</v>
      </c>
      <c r="AN24">
        <f t="shared" si="10"/>
        <v>0</v>
      </c>
      <c r="AO24">
        <f t="shared" si="11"/>
        <v>0</v>
      </c>
      <c r="AP24">
        <f t="shared" si="12"/>
        <v>-8.450231161625906</v>
      </c>
      <c r="AQ24">
        <f t="shared" si="13"/>
        <v>-3621.434710335624</v>
      </c>
      <c r="AR24">
        <f t="shared" si="14"/>
        <v>-3629.8849414972501</v>
      </c>
      <c r="AS24">
        <f t="shared" si="15"/>
        <v>278.41382108150964</v>
      </c>
      <c r="AT24">
        <f t="shared" si="16"/>
        <v>514.4855553961263</v>
      </c>
      <c r="AU24">
        <f t="shared" si="17"/>
        <v>-2836.9855650196141</v>
      </c>
      <c r="AW24">
        <v>21</v>
      </c>
      <c r="AX24">
        <f>IF(Z24&gt;0, (R24*SUMPRODUCT(K24:$K$98, X24:$X$98)-K24*$AZ$3)/Z24, 0)</f>
        <v>41841.339557354651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2.4225090000000001E-2</v>
      </c>
      <c r="Q25" s="5">
        <f t="shared" si="29"/>
        <v>50</v>
      </c>
      <c r="R25">
        <f t="shared" si="0"/>
        <v>1000000</v>
      </c>
      <c r="S25">
        <f t="shared" si="1"/>
        <v>41157.553651759481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29866.772888932228</v>
      </c>
      <c r="AC25">
        <f t="shared" si="2"/>
        <v>28373.191616390457</v>
      </c>
      <c r="AE25">
        <f t="shared" si="3"/>
        <v>0</v>
      </c>
      <c r="AF25">
        <f t="shared" si="4"/>
        <v>0</v>
      </c>
      <c r="AG25">
        <f t="shared" si="5"/>
        <v>-34.468996695552512</v>
      </c>
      <c r="AH25">
        <f t="shared" si="6"/>
        <v>-17292.115140151287</v>
      </c>
      <c r="AI25">
        <f t="shared" si="7"/>
        <v>-17326.584136846839</v>
      </c>
      <c r="AJ25">
        <f t="shared" si="8"/>
        <v>1493.5812725417709</v>
      </c>
      <c r="AK25">
        <f t="shared" si="30"/>
        <v>2090.6741022252563</v>
      </c>
      <c r="AL25">
        <f t="shared" si="9"/>
        <v>-13742.328762079811</v>
      </c>
      <c r="AN25">
        <f t="shared" si="10"/>
        <v>0</v>
      </c>
      <c r="AO25">
        <f t="shared" si="11"/>
        <v>0</v>
      </c>
      <c r="AP25">
        <f t="shared" si="12"/>
        <v>-7.2866261067843334</v>
      </c>
      <c r="AQ25">
        <f t="shared" si="13"/>
        <v>-3655.4930430570021</v>
      </c>
      <c r="AR25">
        <f t="shared" si="14"/>
        <v>-3662.7796691637864</v>
      </c>
      <c r="AS25">
        <f t="shared" si="15"/>
        <v>315.73789017512297</v>
      </c>
      <c r="AT25">
        <f t="shared" si="16"/>
        <v>441.96123921466125</v>
      </c>
      <c r="AU25">
        <f t="shared" si="17"/>
        <v>-2905.0805397740019</v>
      </c>
      <c r="AW25">
        <v>22</v>
      </c>
      <c r="AX25">
        <f>IF(Z25&gt;0, (R25*SUMPRODUCT(K25:$K$98, X25:$X$98)-K25*$AZ$3)/Z25, 0)</f>
        <v>41157.553651759481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2.7828815E-2</v>
      </c>
      <c r="Q26" s="5">
        <f t="shared" si="29"/>
        <v>50</v>
      </c>
      <c r="R26">
        <f t="shared" si="0"/>
        <v>1000000</v>
      </c>
      <c r="S26">
        <f t="shared" si="1"/>
        <v>40128.911808796372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28373.191616390457</v>
      </c>
      <c r="AC26">
        <f t="shared" si="2"/>
        <v>26617.56771422083</v>
      </c>
      <c r="AE26">
        <f t="shared" si="3"/>
        <v>0</v>
      </c>
      <c r="AF26">
        <f t="shared" si="4"/>
        <v>0</v>
      </c>
      <c r="AG26">
        <f t="shared" si="5"/>
        <v>-33.165075396320844</v>
      </c>
      <c r="AH26">
        <f t="shared" si="6"/>
        <v>-19184.626645522843</v>
      </c>
      <c r="AI26">
        <f t="shared" si="7"/>
        <v>-19217.791720919166</v>
      </c>
      <c r="AJ26">
        <f t="shared" si="8"/>
        <v>1755.6239021696274</v>
      </c>
      <c r="AK26">
        <f t="shared" si="30"/>
        <v>1986.1234131473323</v>
      </c>
      <c r="AL26">
        <f t="shared" si="9"/>
        <v>-15476.044405602206</v>
      </c>
      <c r="AN26">
        <f t="shared" si="10"/>
        <v>0</v>
      </c>
      <c r="AO26">
        <f t="shared" si="11"/>
        <v>0</v>
      </c>
      <c r="AP26">
        <f t="shared" si="12"/>
        <v>-6.2598050676934092</v>
      </c>
      <c r="AQ26">
        <f t="shared" si="13"/>
        <v>-3621.0387482119904</v>
      </c>
      <c r="AR26">
        <f t="shared" si="14"/>
        <v>-3627.2985532796843</v>
      </c>
      <c r="AS26">
        <f t="shared" si="15"/>
        <v>331.36856372062607</v>
      </c>
      <c r="AT26">
        <f t="shared" si="16"/>
        <v>374.87463116285949</v>
      </c>
      <c r="AU26">
        <f t="shared" si="17"/>
        <v>-2921.0553583961987</v>
      </c>
      <c r="AW26">
        <v>23</v>
      </c>
      <c r="AX26">
        <f>IF(Z26&gt;0, (R26*SUMPRODUCT(K26:$K$98, X26:$X$98)-K26*$AZ$3)/Z26, 0)</f>
        <v>40128.911808796372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3.1684449000000003E-2</v>
      </c>
      <c r="Q27" s="5">
        <f t="shared" si="29"/>
        <v>50</v>
      </c>
      <c r="R27">
        <f t="shared" si="0"/>
        <v>1000000</v>
      </c>
      <c r="S27">
        <f t="shared" si="1"/>
        <v>38846.467674330277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26617.56771422083</v>
      </c>
      <c r="AC27">
        <f t="shared" si="2"/>
        <v>24692.84069894399</v>
      </c>
      <c r="AE27">
        <f t="shared" si="3"/>
        <v>0</v>
      </c>
      <c r="AF27">
        <f t="shared" si="4"/>
        <v>0</v>
      </c>
      <c r="AG27">
        <f t="shared" si="5"/>
        <v>-31.782607502381747</v>
      </c>
      <c r="AH27">
        <f t="shared" si="6"/>
        <v>-21016.342799517653</v>
      </c>
      <c r="AI27">
        <f t="shared" si="7"/>
        <v>-21048.125407020034</v>
      </c>
      <c r="AJ27">
        <f t="shared" si="8"/>
        <v>1924.7270152768397</v>
      </c>
      <c r="AK27">
        <f t="shared" si="30"/>
        <v>1863.2297399954582</v>
      </c>
      <c r="AL27">
        <f t="shared" si="9"/>
        <v>-17260.168651747736</v>
      </c>
      <c r="AN27">
        <f t="shared" si="10"/>
        <v>0</v>
      </c>
      <c r="AO27">
        <f t="shared" si="11"/>
        <v>0</v>
      </c>
      <c r="AP27">
        <f t="shared" si="12"/>
        <v>-5.356132627320715</v>
      </c>
      <c r="AQ27">
        <f t="shared" si="13"/>
        <v>-3541.7584717370246</v>
      </c>
      <c r="AR27">
        <f t="shared" si="14"/>
        <v>-3547.1146043643453</v>
      </c>
      <c r="AS27">
        <f t="shared" si="15"/>
        <v>324.36272462658536</v>
      </c>
      <c r="AT27">
        <f t="shared" si="16"/>
        <v>313.99895687715679</v>
      </c>
      <c r="AU27">
        <f t="shared" si="17"/>
        <v>-2908.7529228606031</v>
      </c>
      <c r="AW27">
        <v>24</v>
      </c>
      <c r="AX27">
        <f>IF(Z27&gt;0, (R27*SUMPRODUCT(K27:$K$98, X27:$X$98)-K27*$AZ$3)/Z27, 0)</f>
        <v>38846.467674330277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3.5933631000000001E-2</v>
      </c>
      <c r="Q28" s="5">
        <f t="shared" si="29"/>
        <v>50</v>
      </c>
      <c r="R28">
        <f t="shared" si="0"/>
        <v>1000000</v>
      </c>
      <c r="S28">
        <f t="shared" si="1"/>
        <v>37374.035976805797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24692.84069894399</v>
      </c>
      <c r="AC28">
        <f t="shared" si="2"/>
        <v>22665.646274470488</v>
      </c>
      <c r="AE28">
        <f t="shared" si="3"/>
        <v>0</v>
      </c>
      <c r="AF28">
        <f t="shared" si="4"/>
        <v>0</v>
      </c>
      <c r="AG28">
        <f t="shared" si="5"/>
        <v>-30.322716937149512</v>
      </c>
      <c r="AH28">
        <f t="shared" si="6"/>
        <v>-22841.289804168347</v>
      </c>
      <c r="AI28">
        <f t="shared" si="7"/>
        <v>-22871.612521105497</v>
      </c>
      <c r="AJ28">
        <f t="shared" si="8"/>
        <v>2027.1944244735023</v>
      </c>
      <c r="AK28">
        <f t="shared" si="30"/>
        <v>1728.4988489260795</v>
      </c>
      <c r="AL28">
        <f t="shared" si="9"/>
        <v>-19115.919247705915</v>
      </c>
      <c r="AN28">
        <f t="shared" si="10"/>
        <v>0</v>
      </c>
      <c r="AO28">
        <f t="shared" si="11"/>
        <v>0</v>
      </c>
      <c r="AP28">
        <f t="shared" si="12"/>
        <v>-4.562594649669915</v>
      </c>
      <c r="AQ28">
        <f t="shared" si="13"/>
        <v>-3436.8802395929124</v>
      </c>
      <c r="AR28">
        <f t="shared" si="14"/>
        <v>-3441.4428342425822</v>
      </c>
      <c r="AS28">
        <f t="shared" si="15"/>
        <v>305.02762843166789</v>
      </c>
      <c r="AT28">
        <f t="shared" si="16"/>
        <v>260.08354120829983</v>
      </c>
      <c r="AU28">
        <f t="shared" si="17"/>
        <v>-2876.3316646026146</v>
      </c>
      <c r="AW28">
        <v>25</v>
      </c>
      <c r="AX28">
        <f>IF(Z28&gt;0, (R28*SUMPRODUCT(K28:$K$98, X28:$X$98)-K28*$AZ$3)/Z28, 0)</f>
        <v>37374.035976805797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4.1016489000000003E-2</v>
      </c>
      <c r="Q29" s="5">
        <f t="shared" si="29"/>
        <v>50</v>
      </c>
      <c r="R29">
        <f t="shared" si="0"/>
        <v>1000000</v>
      </c>
      <c r="S29">
        <f t="shared" si="1"/>
        <v>35761.099828408966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22665.646274470488</v>
      </c>
      <c r="AC29">
        <f t="shared" si="2"/>
        <v>20581.055362791427</v>
      </c>
      <c r="AE29">
        <f t="shared" si="3"/>
        <v>0</v>
      </c>
      <c r="AF29">
        <f t="shared" si="4"/>
        <v>0</v>
      </c>
      <c r="AG29">
        <f t="shared" si="5"/>
        <v>-28.77575838207531</v>
      </c>
      <c r="AH29">
        <f t="shared" si="6"/>
        <v>-24874.627714054135</v>
      </c>
      <c r="AI29">
        <f t="shared" si="7"/>
        <v>-24903.40347243621</v>
      </c>
      <c r="AJ29">
        <f t="shared" si="8"/>
        <v>2084.5909116790608</v>
      </c>
      <c r="AK29">
        <f t="shared" si="30"/>
        <v>1586.5952392129343</v>
      </c>
      <c r="AL29">
        <f t="shared" si="9"/>
        <v>-21232.217321544216</v>
      </c>
      <c r="AN29">
        <f t="shared" si="10"/>
        <v>0</v>
      </c>
      <c r="AO29">
        <f t="shared" si="11"/>
        <v>0</v>
      </c>
      <c r="AP29">
        <f t="shared" si="12"/>
        <v>-3.8659170445656881</v>
      </c>
      <c r="AQ29">
        <f t="shared" si="13"/>
        <v>-3341.8145224936593</v>
      </c>
      <c r="AR29">
        <f t="shared" si="14"/>
        <v>-3345.6804395382251</v>
      </c>
      <c r="AS29">
        <f t="shared" si="15"/>
        <v>280.05710325350606</v>
      </c>
      <c r="AT29">
        <f t="shared" si="16"/>
        <v>213.15322073043131</v>
      </c>
      <c r="AU29">
        <f t="shared" si="17"/>
        <v>-2852.4701155542875</v>
      </c>
      <c r="AW29">
        <v>26</v>
      </c>
      <c r="AX29">
        <f>IF(Z29&gt;0, (R29*SUMPRODUCT(K29:$K$98, X29:$X$98)-K29*$AZ$3)/Z29, 0)</f>
        <v>35761.099828408966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4.6435859000000003E-2</v>
      </c>
      <c r="Q30" s="5">
        <f t="shared" si="29"/>
        <v>50</v>
      </c>
      <c r="R30">
        <f t="shared" si="0"/>
        <v>1000000</v>
      </c>
      <c r="S30">
        <f t="shared" si="1"/>
        <v>33969.49717351763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20581.055362791427</v>
      </c>
      <c r="AC30">
        <f t="shared" si="2"/>
        <v>18446.642025935147</v>
      </c>
      <c r="AE30">
        <f t="shared" si="3"/>
        <v>0</v>
      </c>
      <c r="AF30">
        <f t="shared" si="4"/>
        <v>0</v>
      </c>
      <c r="AG30">
        <f t="shared" si="5"/>
        <v>-27.151773739406444</v>
      </c>
      <c r="AH30">
        <f t="shared" si="6"/>
        <v>-26724.54117696235</v>
      </c>
      <c r="AI30">
        <f t="shared" si="7"/>
        <v>-26751.692950701756</v>
      </c>
      <c r="AJ30">
        <f t="shared" si="8"/>
        <v>2134.4133368562798</v>
      </c>
      <c r="AK30">
        <f t="shared" si="30"/>
        <v>1440.6738753954</v>
      </c>
      <c r="AL30">
        <f t="shared" si="9"/>
        <v>-23176.605738450075</v>
      </c>
      <c r="AN30">
        <f t="shared" si="10"/>
        <v>0</v>
      </c>
      <c r="AO30">
        <f t="shared" si="11"/>
        <v>0</v>
      </c>
      <c r="AP30">
        <f t="shared" si="12"/>
        <v>-3.2569113351186449</v>
      </c>
      <c r="AQ30">
        <f t="shared" si="13"/>
        <v>-3205.6639069133757</v>
      </c>
      <c r="AR30">
        <f t="shared" si="14"/>
        <v>-3208.920818248494</v>
      </c>
      <c r="AS30">
        <f t="shared" si="15"/>
        <v>256.02728784331697</v>
      </c>
      <c r="AT30">
        <f t="shared" si="16"/>
        <v>172.81180669882667</v>
      </c>
      <c r="AU30">
        <f t="shared" si="17"/>
        <v>-2780.0817237063502</v>
      </c>
      <c r="AW30">
        <v>27</v>
      </c>
      <c r="AX30">
        <f>IF(Z30&gt;0, (R30*SUMPRODUCT(K30:$K$98, X30:$X$98)-K30*$AZ$3)/Z30, 0)</f>
        <v>33969.49717351763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5.1834316999999998E-2</v>
      </c>
      <c r="Q31" s="5">
        <f t="shared" si="29"/>
        <v>50</v>
      </c>
      <c r="R31">
        <f t="shared" si="0"/>
        <v>1000000</v>
      </c>
      <c r="S31">
        <f t="shared" si="1"/>
        <v>32032.157722507469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18446.642025935147</v>
      </c>
      <c r="AC31">
        <f t="shared" si="2"/>
        <v>16319.014891912284</v>
      </c>
      <c r="AE31">
        <f t="shared" si="3"/>
        <v>0</v>
      </c>
      <c r="AF31">
        <f t="shared" si="4"/>
        <v>0</v>
      </c>
      <c r="AG31">
        <f t="shared" si="5"/>
        <v>-25.472862354891706</v>
      </c>
      <c r="AH31">
        <f t="shared" si="6"/>
        <v>-28147.872942413378</v>
      </c>
      <c r="AI31">
        <f t="shared" si="7"/>
        <v>-28173.345804768269</v>
      </c>
      <c r="AJ31">
        <f t="shared" si="8"/>
        <v>2127.6271340228632</v>
      </c>
      <c r="AK31">
        <f t="shared" si="30"/>
        <v>1291.2649418154604</v>
      </c>
      <c r="AL31">
        <f t="shared" si="9"/>
        <v>-24754.453728929944</v>
      </c>
      <c r="AN31">
        <f t="shared" si="10"/>
        <v>0</v>
      </c>
      <c r="AO31">
        <f t="shared" si="11"/>
        <v>0</v>
      </c>
      <c r="AP31">
        <f t="shared" si="12"/>
        <v>-2.7281450421268079</v>
      </c>
      <c r="AQ31">
        <f t="shared" si="13"/>
        <v>-3014.638831882733</v>
      </c>
      <c r="AR31">
        <f t="shared" si="14"/>
        <v>-3017.36697692486</v>
      </c>
      <c r="AS31">
        <f t="shared" si="15"/>
        <v>227.86898999845909</v>
      </c>
      <c r="AT31">
        <f t="shared" si="16"/>
        <v>138.2945504908879</v>
      </c>
      <c r="AU31">
        <f t="shared" si="17"/>
        <v>-2651.2034364355127</v>
      </c>
      <c r="AW31">
        <v>28</v>
      </c>
      <c r="AX31">
        <f>IF(Z31&gt;0, (R31*SUMPRODUCT(K31:$K$98, X31:$X$98)-K31*$AZ$3)/Z31, 0)</f>
        <v>32032.157722507469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5.7772715000000002E-2</v>
      </c>
      <c r="Q32" s="5">
        <f t="shared" si="29"/>
        <v>50</v>
      </c>
      <c r="R32">
        <f t="shared" si="0"/>
        <v>1000000</v>
      </c>
      <c r="S32">
        <f t="shared" si="1"/>
        <v>30040.028017918346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16319.014891912284</v>
      </c>
      <c r="AC32">
        <f t="shared" si="2"/>
        <v>14266.90889296752</v>
      </c>
      <c r="AE32">
        <f t="shared" si="3"/>
        <v>0</v>
      </c>
      <c r="AF32">
        <f t="shared" si="4"/>
        <v>0</v>
      </c>
      <c r="AG32">
        <f t="shared" si="5"/>
        <v>-23.746497314279402</v>
      </c>
      <c r="AH32">
        <f t="shared" si="6"/>
        <v>-29432.72834126775</v>
      </c>
      <c r="AI32">
        <f t="shared" si="7"/>
        <v>-29456.474838582028</v>
      </c>
      <c r="AJ32">
        <f t="shared" si="8"/>
        <v>2052.105998944764</v>
      </c>
      <c r="AK32">
        <f t="shared" si="30"/>
        <v>1142.3310424338599</v>
      </c>
      <c r="AL32">
        <f t="shared" si="9"/>
        <v>-26262.037797203404</v>
      </c>
      <c r="AN32">
        <f t="shared" si="10"/>
        <v>0</v>
      </c>
      <c r="AO32">
        <f t="shared" si="11"/>
        <v>0</v>
      </c>
      <c r="AP32">
        <f t="shared" si="12"/>
        <v>-2.2707600408107895</v>
      </c>
      <c r="AQ32">
        <f t="shared" si="13"/>
        <v>-2814.5061785259832</v>
      </c>
      <c r="AR32">
        <f t="shared" si="14"/>
        <v>-2816.7769385667934</v>
      </c>
      <c r="AS32">
        <f t="shared" si="15"/>
        <v>196.23274288582309</v>
      </c>
      <c r="AT32">
        <f t="shared" si="16"/>
        <v>109.23546534910335</v>
      </c>
      <c r="AU32">
        <f t="shared" si="17"/>
        <v>-2511.3087303318671</v>
      </c>
      <c r="AW32">
        <v>29</v>
      </c>
      <c r="AX32">
        <f>IF(Z32&gt;0, (R32*SUMPRODUCT(K32:$K$98, X32:$X$98)-K32*$AZ$3)/Z32, 0)</f>
        <v>30040.028017918346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6.4089452000000005E-2</v>
      </c>
      <c r="Q33" s="5">
        <f t="shared" si="29"/>
        <v>50</v>
      </c>
      <c r="R33">
        <f t="shared" si="0"/>
        <v>1000000</v>
      </c>
      <c r="S33">
        <f t="shared" si="1"/>
        <v>27997.755319854485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14266.90889296752</v>
      </c>
      <c r="AC33">
        <f t="shared" si="2"/>
        <v>12311.807029564712</v>
      </c>
      <c r="AE33">
        <f t="shared" si="3"/>
        <v>0</v>
      </c>
      <c r="AF33">
        <f t="shared" si="4"/>
        <v>0</v>
      </c>
      <c r="AG33">
        <f t="shared" si="5"/>
        <v>-21.987132341344967</v>
      </c>
      <c r="AH33">
        <f t="shared" si="6"/>
        <v>-30437.999995832775</v>
      </c>
      <c r="AI33">
        <f t="shared" si="7"/>
        <v>-30459.987128174122</v>
      </c>
      <c r="AJ33">
        <f t="shared" si="8"/>
        <v>1955.1018634028078</v>
      </c>
      <c r="AK33">
        <f t="shared" si="30"/>
        <v>998.68362250772645</v>
      </c>
      <c r="AL33">
        <f t="shared" si="9"/>
        <v>-27506.201642263586</v>
      </c>
      <c r="AN33">
        <f t="shared" si="10"/>
        <v>0</v>
      </c>
      <c r="AO33">
        <f t="shared" si="11"/>
        <v>0</v>
      </c>
      <c r="AP33">
        <f t="shared" si="12"/>
        <v>-1.8772506015746608</v>
      </c>
      <c r="AQ33">
        <f t="shared" si="13"/>
        <v>-2598.7815471260919</v>
      </c>
      <c r="AR33">
        <f t="shared" si="14"/>
        <v>-2600.6587977276663</v>
      </c>
      <c r="AS33">
        <f t="shared" si="15"/>
        <v>166.92564051707308</v>
      </c>
      <c r="AT33">
        <f t="shared" si="16"/>
        <v>85.267119059906904</v>
      </c>
      <c r="AU33">
        <f t="shared" si="17"/>
        <v>-2348.4660381506865</v>
      </c>
      <c r="AW33">
        <v>30</v>
      </c>
      <c r="AX33">
        <f>IF(Z33&gt;0, (R33*SUMPRODUCT(K33:$K$98, X33:$X$98)-K33*$AZ$3)/Z33, 0)</f>
        <v>27997.755319854485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7.1121990999999996E-2</v>
      </c>
      <c r="Q34" s="5">
        <f t="shared" si="29"/>
        <v>50</v>
      </c>
      <c r="R34">
        <f t="shared" si="0"/>
        <v>1000000</v>
      </c>
      <c r="S34">
        <f t="shared" si="1"/>
        <v>25936.97802781688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12311.807029564712</v>
      </c>
      <c r="AC34">
        <f t="shared" si="2"/>
        <v>10480.3507637986</v>
      </c>
      <c r="AE34">
        <f t="shared" si="3"/>
        <v>0</v>
      </c>
      <c r="AF34">
        <f t="shared" si="4"/>
        <v>0</v>
      </c>
      <c r="AG34">
        <f t="shared" si="5"/>
        <v>-20.203492389434572</v>
      </c>
      <c r="AH34">
        <f t="shared" si="6"/>
        <v>-31275.372569938911</v>
      </c>
      <c r="AI34">
        <f t="shared" si="7"/>
        <v>-31295.576062328346</v>
      </c>
      <c r="AJ34">
        <f t="shared" si="8"/>
        <v>1831.4562657661118</v>
      </c>
      <c r="AK34">
        <f t="shared" si="30"/>
        <v>861.82649206952988</v>
      </c>
      <c r="AL34">
        <f t="shared" si="9"/>
        <v>-28602.293304492705</v>
      </c>
      <c r="AN34">
        <f t="shared" si="10"/>
        <v>0</v>
      </c>
      <c r="AO34">
        <f t="shared" si="11"/>
        <v>0</v>
      </c>
      <c r="AP34">
        <f t="shared" si="12"/>
        <v>-1.5401466921151576</v>
      </c>
      <c r="AQ34">
        <f t="shared" si="13"/>
        <v>-2384.1750069631712</v>
      </c>
      <c r="AR34">
        <f t="shared" si="14"/>
        <v>-2385.7151536552865</v>
      </c>
      <c r="AS34">
        <f t="shared" si="15"/>
        <v>139.61503561376094</v>
      </c>
      <c r="AT34">
        <f t="shared" si="16"/>
        <v>65.698503771171232</v>
      </c>
      <c r="AU34">
        <f t="shared" si="17"/>
        <v>-2180.4016142703545</v>
      </c>
      <c r="AW34">
        <v>31</v>
      </c>
      <c r="AX34">
        <f>IF(Z34&gt;0, (R34*SUMPRODUCT(K34:$K$98, X34:$X$98)-K34*$AZ$3)/Z34, 0)</f>
        <v>25936.97802781688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7.9233461000000005E-2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23861.332435301603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10480.3507637986</v>
      </c>
      <c r="AC35">
        <f t="shared" ref="AC35:AC66" si="33">S35*Z35</f>
        <v>8781.2876151925484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-18.400664839238164</v>
      </c>
      <c r="AH35">
        <f t="shared" ref="AH35:AH66" si="37">-X35*R35</f>
        <v>-32015.852526041221</v>
      </c>
      <c r="AI35">
        <f t="shared" ref="AI35:AI66" si="38">SUM(AE35:AH35)</f>
        <v>-32034.253190880459</v>
      </c>
      <c r="AJ35">
        <f t="shared" ref="AJ35:AJ66" si="39">AB35-AC35</f>
        <v>1699.063148606052</v>
      </c>
      <c r="AK35">
        <f t="shared" si="30"/>
        <v>733.62455346590207</v>
      </c>
      <c r="AL35">
        <f t="shared" ref="AL35:AL66" si="40">SUM(AI35:AK35)</f>
        <v>-29601.565488808505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-1.2524232788660898</v>
      </c>
      <c r="AQ35">
        <f t="shared" ref="AQ35:AQ66" si="44">AH35*$K35</f>
        <v>-2179.1277297140241</v>
      </c>
      <c r="AR35">
        <f t="shared" ref="AR35:AR66" si="45">AI35*$K35</f>
        <v>-2180.3801529928905</v>
      </c>
      <c r="AS35">
        <f t="shared" ref="AS35:AS66" si="46">AJ35*$K35</f>
        <v>115.64507359756011</v>
      </c>
      <c r="AT35">
        <f t="shared" ref="AT35:AT66" si="47">AK35*$K35</f>
        <v>49.933438641257119</v>
      </c>
      <c r="AU35">
        <f t="shared" ref="AU35:AU66" si="48">AL35*$K35</f>
        <v>-2014.8016407540731</v>
      </c>
      <c r="AW35">
        <v>32</v>
      </c>
      <c r="AX35">
        <f>IF(Z35&gt;0, (R35*SUMPRODUCT(K35:$K$98, X35:$X$98)-K35*$AZ$3)/Z35, 0)</f>
        <v>23861.332435301603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8.7905784000000001E-2</v>
      </c>
      <c r="Q36" s="5">
        <f t="shared" si="29"/>
        <v>50</v>
      </c>
      <c r="R36">
        <f t="shared" si="31"/>
        <v>1000000</v>
      </c>
      <c r="S36">
        <f t="shared" si="32"/>
        <v>21729.649259139809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8781.2876151925484</v>
      </c>
      <c r="AC36">
        <f t="shared" si="33"/>
        <v>7213.8669018688151</v>
      </c>
      <c r="AE36">
        <f t="shared" si="34"/>
        <v>0</v>
      </c>
      <c r="AF36">
        <f t="shared" si="35"/>
        <v>0</v>
      </c>
      <c r="AG36">
        <f t="shared" si="36"/>
        <v>-16.599133322031317</v>
      </c>
      <c r="AH36">
        <f t="shared" si="37"/>
        <v>-32350.497376289299</v>
      </c>
      <c r="AI36">
        <f t="shared" si="38"/>
        <v>-32367.096509611329</v>
      </c>
      <c r="AJ36">
        <f t="shared" si="39"/>
        <v>1567.4207133237333</v>
      </c>
      <c r="AK36">
        <f t="shared" si="30"/>
        <v>614.69013306347847</v>
      </c>
      <c r="AL36">
        <f t="shared" si="40"/>
        <v>-30184.985663224117</v>
      </c>
      <c r="AN36">
        <f t="shared" si="41"/>
        <v>0</v>
      </c>
      <c r="AO36">
        <f t="shared" si="42"/>
        <v>0</v>
      </c>
      <c r="AP36">
        <f t="shared" si="43"/>
        <v>-1.008753389150763</v>
      </c>
      <c r="AQ36">
        <f t="shared" si="44"/>
        <v>-1965.9866112245404</v>
      </c>
      <c r="AR36">
        <f t="shared" si="45"/>
        <v>-1966.995364613691</v>
      </c>
      <c r="AS36">
        <f t="shared" si="46"/>
        <v>95.254428415960845</v>
      </c>
      <c r="AT36">
        <f t="shared" si="47"/>
        <v>37.355610258417776</v>
      </c>
      <c r="AU36">
        <f t="shared" si="48"/>
        <v>-1834.3853259393125</v>
      </c>
      <c r="AW36">
        <v>33</v>
      </c>
      <c r="AX36">
        <f>IF(Z36&gt;0, (R36*SUMPRODUCT(K36:$K$98, X36:$X$98)-K36*$AZ$3)/Z36, 0)</f>
        <v>21729.649259139809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9.7118048999999998E-2</v>
      </c>
      <c r="Q37" s="5">
        <f t="shared" ref="Q37:Q68" si="60">$C$8</f>
        <v>50</v>
      </c>
      <c r="R37">
        <f t="shared" si="31"/>
        <v>1000000</v>
      </c>
      <c r="S37">
        <f t="shared" si="32"/>
        <v>19546.661003723322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7213.8669018688151</v>
      </c>
      <c r="AC37">
        <f t="shared" si="33"/>
        <v>5794.0472695641774</v>
      </c>
      <c r="AE37">
        <f t="shared" si="34"/>
        <v>0</v>
      </c>
      <c r="AF37">
        <f t="shared" si="35"/>
        <v>0</v>
      </c>
      <c r="AG37">
        <f t="shared" si="36"/>
        <v>-14.821066545484433</v>
      </c>
      <c r="AH37">
        <f t="shared" si="37"/>
        <v>-32241.508866531403</v>
      </c>
      <c r="AI37">
        <f t="shared" si="38"/>
        <v>-32256.32993307689</v>
      </c>
      <c r="AJ37">
        <f t="shared" si="39"/>
        <v>1419.8196323046377</v>
      </c>
      <c r="AK37">
        <f t="shared" si="30"/>
        <v>504.97068313081712</v>
      </c>
      <c r="AL37">
        <f t="shared" si="40"/>
        <v>-30331.539617641432</v>
      </c>
      <c r="AN37">
        <f t="shared" si="41"/>
        <v>0</v>
      </c>
      <c r="AO37">
        <f t="shared" si="42"/>
        <v>0</v>
      </c>
      <c r="AP37">
        <f t="shared" si="43"/>
        <v>-0.80419436980606729</v>
      </c>
      <c r="AQ37">
        <f t="shared" si="44"/>
        <v>-1749.4314477939261</v>
      </c>
      <c r="AR37">
        <f t="shared" si="45"/>
        <v>-1750.2356421637321</v>
      </c>
      <c r="AS37">
        <f t="shared" si="46"/>
        <v>77.03972928907659</v>
      </c>
      <c r="AT37">
        <f t="shared" si="47"/>
        <v>27.399821669018316</v>
      </c>
      <c r="AU37">
        <f t="shared" si="48"/>
        <v>-1645.7960912056371</v>
      </c>
      <c r="AW37">
        <v>34</v>
      </c>
      <c r="AX37">
        <f>IF(Z37&gt;0, (R37*SUMPRODUCT(K37:$K$98, X37:$X$98)-K37*$AZ$3)/Z37, 0)</f>
        <v>19546.661003723322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0.107494799</v>
      </c>
      <c r="Q38" s="5">
        <f t="shared" si="60"/>
        <v>50</v>
      </c>
      <c r="R38">
        <f t="shared" si="31"/>
        <v>1000000</v>
      </c>
      <c r="S38">
        <f t="shared" si="32"/>
        <v>17325.611026252562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5794.0472695641774</v>
      </c>
      <c r="AC38">
        <f t="shared" si="33"/>
        <v>4532.2649100915933</v>
      </c>
      <c r="AE38">
        <f t="shared" si="34"/>
        <v>0</v>
      </c>
      <c r="AF38">
        <f t="shared" si="35"/>
        <v>0</v>
      </c>
      <c r="AG38">
        <f t="shared" si="36"/>
        <v>-13.079668310757114</v>
      </c>
      <c r="AH38">
        <f t="shared" si="37"/>
        <v>-31863.751385449468</v>
      </c>
      <c r="AI38">
        <f t="shared" si="38"/>
        <v>-31876.831053760226</v>
      </c>
      <c r="AJ38">
        <f t="shared" si="39"/>
        <v>1261.7823594725842</v>
      </c>
      <c r="AK38">
        <f t="shared" si="30"/>
        <v>405.58330886949244</v>
      </c>
      <c r="AL38">
        <f t="shared" si="40"/>
        <v>-30209.465385418149</v>
      </c>
      <c r="AN38">
        <f t="shared" si="41"/>
        <v>0</v>
      </c>
      <c r="AO38">
        <f t="shared" si="42"/>
        <v>0</v>
      </c>
      <c r="AP38">
        <f t="shared" si="43"/>
        <v>-0.6336658160435461</v>
      </c>
      <c r="AQ38">
        <f t="shared" si="44"/>
        <v>-1543.6912882006227</v>
      </c>
      <c r="AR38">
        <f t="shared" si="45"/>
        <v>-1544.3249540166662</v>
      </c>
      <c r="AS38">
        <f t="shared" si="46"/>
        <v>61.129099720898381</v>
      </c>
      <c r="AT38">
        <f t="shared" si="47"/>
        <v>19.649143409627634</v>
      </c>
      <c r="AU38">
        <f t="shared" si="48"/>
        <v>-1463.5467108861401</v>
      </c>
      <c r="AW38">
        <v>35</v>
      </c>
      <c r="AX38">
        <f>IF(Z38&gt;0, (R38*SUMPRODUCT(K38:$K$98, X38:$X$98)-K38*$AZ$3)/Z38, 0)</f>
        <v>17325.611026252562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0.119195734</v>
      </c>
      <c r="Q39" s="5">
        <f t="shared" si="60"/>
        <v>50</v>
      </c>
      <c r="R39">
        <f t="shared" si="31"/>
        <v>1000000</v>
      </c>
      <c r="S39">
        <f t="shared" si="32"/>
        <v>15030.840250253334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4532.2649100915933</v>
      </c>
      <c r="AC39">
        <f t="shared" si="33"/>
        <v>3423.9745936064555</v>
      </c>
      <c r="AE39">
        <f t="shared" si="34"/>
        <v>0</v>
      </c>
      <c r="AF39">
        <f t="shared" si="35"/>
        <v>0</v>
      </c>
      <c r="AG39">
        <f t="shared" si="36"/>
        <v>-11.38983096287231</v>
      </c>
      <c r="AH39">
        <f t="shared" si="37"/>
        <v>-31180.813295544689</v>
      </c>
      <c r="AI39">
        <f t="shared" si="38"/>
        <v>-31192.20312650756</v>
      </c>
      <c r="AJ39">
        <f t="shared" si="39"/>
        <v>1108.2903164851377</v>
      </c>
      <c r="AK39">
        <f t="shared" si="30"/>
        <v>317.25854370641156</v>
      </c>
      <c r="AL39">
        <f t="shared" si="40"/>
        <v>-29766.654266316011</v>
      </c>
      <c r="AN39">
        <f t="shared" si="41"/>
        <v>0</v>
      </c>
      <c r="AO39">
        <f t="shared" si="42"/>
        <v>0</v>
      </c>
      <c r="AP39">
        <f t="shared" si="43"/>
        <v>-0.49267758556168861</v>
      </c>
      <c r="AQ39">
        <f t="shared" si="44"/>
        <v>-1348.7546795360618</v>
      </c>
      <c r="AR39">
        <f t="shared" si="45"/>
        <v>-1349.2473571216235</v>
      </c>
      <c r="AS39">
        <f t="shared" si="46"/>
        <v>47.9401142130382</v>
      </c>
      <c r="AT39">
        <f t="shared" si="47"/>
        <v>13.723309311754237</v>
      </c>
      <c r="AU39">
        <f t="shared" si="48"/>
        <v>-1287.583933596831</v>
      </c>
      <c r="AW39">
        <v>36</v>
      </c>
      <c r="AX39">
        <f>IF(Z39&gt;0, (R39*SUMPRODUCT(K39:$K$98, X39:$X$98)-K39*$AZ$3)/Z39, 0)</f>
        <v>15030.840250253334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0.13258683600000001</v>
      </c>
      <c r="Q40" s="5">
        <f t="shared" si="60"/>
        <v>50</v>
      </c>
      <c r="R40">
        <f t="shared" si="31"/>
        <v>1000000</v>
      </c>
      <c r="S40">
        <f t="shared" si="32"/>
        <v>12615.315957716644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3423.9745936064555</v>
      </c>
      <c r="AC40">
        <f t="shared" si="33"/>
        <v>2463.9707816735045</v>
      </c>
      <c r="AE40">
        <f t="shared" si="34"/>
        <v>0</v>
      </c>
      <c r="AF40">
        <f t="shared" si="35"/>
        <v>0</v>
      </c>
      <c r="AG40">
        <f t="shared" si="36"/>
        <v>-9.7657910033015138</v>
      </c>
      <c r="AH40">
        <f t="shared" si="37"/>
        <v>-30202.832998841463</v>
      </c>
      <c r="AI40">
        <f t="shared" si="38"/>
        <v>-30212.598789844764</v>
      </c>
      <c r="AJ40">
        <f t="shared" si="39"/>
        <v>960.00381193295107</v>
      </c>
      <c r="AK40">
        <f t="shared" ref="AK40:AK71" si="61">G40*SUM(AB40:AB40, AE40:AF40)</f>
        <v>239.6782215524519</v>
      </c>
      <c r="AL40">
        <f t="shared" si="40"/>
        <v>-29012.916756359362</v>
      </c>
      <c r="AN40">
        <f t="shared" si="41"/>
        <v>0</v>
      </c>
      <c r="AO40">
        <f t="shared" si="42"/>
        <v>0</v>
      </c>
      <c r="AP40">
        <f t="shared" si="43"/>
        <v>-0.37716807809672154</v>
      </c>
      <c r="AQ40">
        <f t="shared" si="44"/>
        <v>-1166.4743256739923</v>
      </c>
      <c r="AR40">
        <f t="shared" si="45"/>
        <v>-1166.851493752089</v>
      </c>
      <c r="AS40">
        <f t="shared" si="46"/>
        <v>37.076647717513978</v>
      </c>
      <c r="AT40">
        <f t="shared" si="47"/>
        <v>9.2566976043228237</v>
      </c>
      <c r="AU40">
        <f t="shared" si="48"/>
        <v>-1120.5181484302523</v>
      </c>
      <c r="AW40">
        <v>37</v>
      </c>
      <c r="AX40">
        <f>IF(Z40&gt;0, (R40*SUMPRODUCT(K40:$K$98, X40:$X$98)-K40*$AZ$3)/Z40, 0)</f>
        <v>12615.315957716644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0.14803979</v>
      </c>
      <c r="Q41" s="5">
        <f t="shared" si="60"/>
        <v>50</v>
      </c>
      <c r="R41">
        <f t="shared" si="31"/>
        <v>1000000</v>
      </c>
      <c r="S41">
        <f t="shared" si="32"/>
        <v>10000.692960914837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2463.9707816735045</v>
      </c>
      <c r="AC41">
        <f t="shared" si="33"/>
        <v>1644.595444930861</v>
      </c>
      <c r="AE41">
        <f t="shared" si="34"/>
        <v>0</v>
      </c>
      <c r="AF41">
        <f t="shared" si="35"/>
        <v>0</v>
      </c>
      <c r="AG41">
        <f t="shared" si="36"/>
        <v>-8.2224074439558521</v>
      </c>
      <c r="AH41">
        <f t="shared" si="37"/>
        <v>-28914.51298625291</v>
      </c>
      <c r="AI41">
        <f t="shared" si="38"/>
        <v>-28922.735393696865</v>
      </c>
      <c r="AJ41">
        <f t="shared" si="39"/>
        <v>819.37533674264341</v>
      </c>
      <c r="AK41">
        <f t="shared" si="61"/>
        <v>172.47795471714534</v>
      </c>
      <c r="AL41">
        <f t="shared" si="40"/>
        <v>-27930.882102237076</v>
      </c>
      <c r="AN41">
        <f t="shared" si="41"/>
        <v>0</v>
      </c>
      <c r="AO41">
        <f t="shared" si="42"/>
        <v>0</v>
      </c>
      <c r="AP41">
        <f t="shared" si="43"/>
        <v>-0.28353617342822496</v>
      </c>
      <c r="AQ41">
        <f t="shared" si="44"/>
        <v>-997.06934064539735</v>
      </c>
      <c r="AR41">
        <f t="shared" si="45"/>
        <v>-997.35287681882551</v>
      </c>
      <c r="AS41">
        <f t="shared" si="46"/>
        <v>28.254808480969722</v>
      </c>
      <c r="AT41">
        <f t="shared" si="47"/>
        <v>5.9476180929436104</v>
      </c>
      <c r="AU41">
        <f t="shared" si="48"/>
        <v>-963.15045024491212</v>
      </c>
      <c r="AW41">
        <v>38</v>
      </c>
      <c r="AX41">
        <f>IF(Z41&gt;0, (R41*SUMPRODUCT(K41:$K$98, X41:$X$98)-K41*$AZ$3)/Z41, 0)</f>
        <v>10000.692960914837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0.16585403400000001</v>
      </c>
      <c r="Q42" s="5">
        <f t="shared" si="60"/>
        <v>50</v>
      </c>
      <c r="R42">
        <f t="shared" si="31"/>
        <v>1000000</v>
      </c>
      <c r="S42">
        <f t="shared" si="32"/>
        <v>7064.4212551172914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1644.595444930861</v>
      </c>
      <c r="AC42">
        <f t="shared" si="33"/>
        <v>957.43591583131229</v>
      </c>
      <c r="AE42">
        <f t="shared" si="34"/>
        <v>0</v>
      </c>
      <c r="AF42">
        <f t="shared" si="35"/>
        <v>0</v>
      </c>
      <c r="AG42">
        <f t="shared" si="36"/>
        <v>-6.7764639257445856</v>
      </c>
      <c r="AH42">
        <f t="shared" si="37"/>
        <v>-27274.388875434142</v>
      </c>
      <c r="AI42">
        <f t="shared" si="38"/>
        <v>-27281.165339359886</v>
      </c>
      <c r="AJ42">
        <f t="shared" si="39"/>
        <v>687.15952909954876</v>
      </c>
      <c r="AK42">
        <f t="shared" si="61"/>
        <v>115.12168114516028</v>
      </c>
      <c r="AL42">
        <f t="shared" si="40"/>
        <v>-26478.884129115177</v>
      </c>
      <c r="AN42">
        <f t="shared" si="41"/>
        <v>0</v>
      </c>
      <c r="AO42">
        <f t="shared" si="42"/>
        <v>0</v>
      </c>
      <c r="AP42">
        <f t="shared" si="43"/>
        <v>-0.20863856566602496</v>
      </c>
      <c r="AQ42">
        <f t="shared" si="44"/>
        <v>-839.74318121419151</v>
      </c>
      <c r="AR42">
        <f t="shared" si="45"/>
        <v>-839.95181977985749</v>
      </c>
      <c r="AS42">
        <f t="shared" si="46"/>
        <v>21.156753744441719</v>
      </c>
      <c r="AT42">
        <f t="shared" si="47"/>
        <v>3.5444477672104724</v>
      </c>
      <c r="AU42">
        <f t="shared" si="48"/>
        <v>-815.25061826820524</v>
      </c>
      <c r="AW42">
        <v>39</v>
      </c>
      <c r="AX42">
        <f>IF(Z42&gt;0, (R42*SUMPRODUCT(K42:$K$98, X42:$X$98)-K42*$AZ$3)/Z42, 0)</f>
        <v>7064.4212551172914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0.18707617900000001</v>
      </c>
      <c r="Q43" s="5">
        <f t="shared" si="60"/>
        <v>50</v>
      </c>
      <c r="R43">
        <f t="shared" si="31"/>
        <v>1000000</v>
      </c>
      <c r="S43">
        <f t="shared" si="32"/>
        <v>3624.3251327540643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957.43591583131229</v>
      </c>
      <c r="AC43">
        <f t="shared" si="33"/>
        <v>394.39792349733989</v>
      </c>
      <c r="AE43">
        <f t="shared" si="34"/>
        <v>0</v>
      </c>
      <c r="AF43">
        <f t="shared" si="35"/>
        <v>0</v>
      </c>
      <c r="AG43">
        <f t="shared" si="36"/>
        <v>-5.4409843081275033</v>
      </c>
      <c r="AH43">
        <f t="shared" si="37"/>
        <v>-25354.299567192738</v>
      </c>
      <c r="AI43">
        <f t="shared" si="38"/>
        <v>-25359.740551500865</v>
      </c>
      <c r="AJ43">
        <f t="shared" si="39"/>
        <v>563.0379923339724</v>
      </c>
      <c r="AK43">
        <f t="shared" si="61"/>
        <v>67.020514108191861</v>
      </c>
      <c r="AL43">
        <f t="shared" si="40"/>
        <v>-24729.6820450587</v>
      </c>
      <c r="AN43">
        <f t="shared" si="41"/>
        <v>0</v>
      </c>
      <c r="AO43">
        <f t="shared" si="42"/>
        <v>0</v>
      </c>
      <c r="AP43">
        <f t="shared" si="43"/>
        <v>-0.14957220924332515</v>
      </c>
      <c r="AQ43">
        <f t="shared" si="44"/>
        <v>-696.98760101500966</v>
      </c>
      <c r="AR43">
        <f t="shared" si="45"/>
        <v>-697.13717322425293</v>
      </c>
      <c r="AS43">
        <f t="shared" si="46"/>
        <v>15.477867906276114</v>
      </c>
      <c r="AT43">
        <f t="shared" si="47"/>
        <v>1.8423883974103143</v>
      </c>
      <c r="AU43">
        <f t="shared" si="48"/>
        <v>-679.81691692056654</v>
      </c>
      <c r="AW43">
        <v>40</v>
      </c>
      <c r="AX43">
        <f>IF(Z43&gt;0, (R43*SUMPRODUCT(K43:$K$98, X43:$X$98)-K43*$AZ$3)/Z43, 0)</f>
        <v>3624.3251327540643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0.21155222800000001</v>
      </c>
      <c r="Q44" s="5">
        <f t="shared" si="60"/>
        <v>50</v>
      </c>
      <c r="R44">
        <f t="shared" si="31"/>
        <v>1000000</v>
      </c>
      <c r="S44">
        <f t="shared" si="32"/>
        <v>-655.54460217605765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394.39792349733989</v>
      </c>
      <c r="AC44">
        <f t="shared" si="33"/>
        <v>-55.531473160329824</v>
      </c>
      <c r="AE44">
        <f t="shared" si="34"/>
        <v>0</v>
      </c>
      <c r="AF44">
        <f t="shared" si="35"/>
        <v>0</v>
      </c>
      <c r="AG44">
        <f t="shared" si="36"/>
        <v>-4.2355221121488169</v>
      </c>
      <c r="AH44">
        <f t="shared" si="37"/>
        <v>-23021.047057948239</v>
      </c>
      <c r="AI44">
        <f t="shared" si="38"/>
        <v>-23025.282580060386</v>
      </c>
      <c r="AJ44">
        <f t="shared" si="39"/>
        <v>449.92939665766971</v>
      </c>
      <c r="AK44">
        <f t="shared" si="61"/>
        <v>27.607854644813795</v>
      </c>
      <c r="AL44">
        <f t="shared" si="40"/>
        <v>-22547.745328757901</v>
      </c>
      <c r="AN44">
        <f t="shared" si="41"/>
        <v>0</v>
      </c>
      <c r="AO44">
        <f t="shared" si="42"/>
        <v>0</v>
      </c>
      <c r="AP44">
        <f t="shared" si="43"/>
        <v>-0.10395906521302167</v>
      </c>
      <c r="AQ44">
        <f t="shared" si="44"/>
        <v>-565.04168057692198</v>
      </c>
      <c r="AR44">
        <f t="shared" si="45"/>
        <v>-565.14563964213494</v>
      </c>
      <c r="AS44">
        <f t="shared" si="46"/>
        <v>11.043323172419965</v>
      </c>
      <c r="AT44">
        <f t="shared" si="47"/>
        <v>0.67762289640266649</v>
      </c>
      <c r="AU44">
        <f t="shared" si="48"/>
        <v>-553.42469357331231</v>
      </c>
      <c r="AW44">
        <v>41</v>
      </c>
      <c r="AX44">
        <f>IF(Z44&gt;0, (R44*SUMPRODUCT(K44:$K$98, X44:$X$98)-K44*$AZ$3)/Z44, 0)</f>
        <v>-655.54460217605765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0.23965956799999999</v>
      </c>
      <c r="Q45" s="5">
        <f t="shared" si="60"/>
        <v>50</v>
      </c>
      <c r="R45">
        <f t="shared" si="31"/>
        <v>1000000</v>
      </c>
      <c r="S45">
        <f t="shared" si="32"/>
        <v>-6292.8722980504645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-55.531473160329824</v>
      </c>
      <c r="AC45">
        <f t="shared" si="33"/>
        <v>-399.98547127534198</v>
      </c>
      <c r="AE45">
        <f t="shared" si="34"/>
        <v>0</v>
      </c>
      <c r="AF45">
        <f t="shared" si="35"/>
        <v>0</v>
      </c>
      <c r="AG45">
        <f t="shared" si="36"/>
        <v>-3.1780834913752956</v>
      </c>
      <c r="AH45">
        <f t="shared" si="37"/>
        <v>-20301.667993040661</v>
      </c>
      <c r="AI45">
        <f t="shared" si="38"/>
        <v>-20304.846076532038</v>
      </c>
      <c r="AJ45">
        <f t="shared" si="39"/>
        <v>344.45399811501215</v>
      </c>
      <c r="AK45">
        <f t="shared" si="61"/>
        <v>-3.887203121223088</v>
      </c>
      <c r="AL45">
        <f t="shared" si="40"/>
        <v>-19964.279281538249</v>
      </c>
      <c r="AN45">
        <f t="shared" si="41"/>
        <v>0</v>
      </c>
      <c r="AO45">
        <f t="shared" si="42"/>
        <v>0</v>
      </c>
      <c r="AP45">
        <f t="shared" si="43"/>
        <v>-6.9647044555584681E-2</v>
      </c>
      <c r="AQ45">
        <f t="shared" si="44"/>
        <v>-444.90686890422501</v>
      </c>
      <c r="AR45">
        <f t="shared" si="45"/>
        <v>-444.97651594878067</v>
      </c>
      <c r="AS45">
        <f t="shared" si="46"/>
        <v>7.5486383599330571</v>
      </c>
      <c r="AT45">
        <f t="shared" si="47"/>
        <v>-8.5187255059581399E-2</v>
      </c>
      <c r="AU45">
        <f t="shared" si="48"/>
        <v>-437.51306484390716</v>
      </c>
      <c r="AW45">
        <v>42</v>
      </c>
      <c r="AX45">
        <f>IF(Z45&gt;0, (R45*SUMPRODUCT(K45:$K$98, X45:$X$98)-K45*$AZ$3)/Z45, 0)</f>
        <v>-6292.8722980504645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0.27212731099999998</v>
      </c>
      <c r="Q46" s="5">
        <f t="shared" si="60"/>
        <v>50</v>
      </c>
      <c r="R46">
        <f t="shared" si="31"/>
        <v>1000000</v>
      </c>
      <c r="S46">
        <f t="shared" si="32"/>
        <v>-14200.10079492009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-399.98547127534198</v>
      </c>
      <c r="AC46">
        <f t="shared" si="33"/>
        <v>-647.93905226714696</v>
      </c>
      <c r="AE46">
        <f t="shared" si="34"/>
        <v>0</v>
      </c>
      <c r="AF46">
        <f t="shared" si="35"/>
        <v>0</v>
      </c>
      <c r="AG46">
        <f t="shared" si="36"/>
        <v>-2.2814593418200917</v>
      </c>
      <c r="AH46">
        <f t="shared" si="37"/>
        <v>-17296.866292829014</v>
      </c>
      <c r="AI46">
        <f t="shared" si="38"/>
        <v>-17299.147752170833</v>
      </c>
      <c r="AJ46">
        <f t="shared" si="39"/>
        <v>247.95358099180498</v>
      </c>
      <c r="AK46">
        <f t="shared" si="61"/>
        <v>-27.998982989273941</v>
      </c>
      <c r="AL46">
        <f t="shared" si="40"/>
        <v>-17079.193154168301</v>
      </c>
      <c r="AN46">
        <f t="shared" si="41"/>
        <v>0</v>
      </c>
      <c r="AO46">
        <f t="shared" si="42"/>
        <v>0</v>
      </c>
      <c r="AP46">
        <f t="shared" si="43"/>
        <v>-4.4640813532161053E-2</v>
      </c>
      <c r="AQ46">
        <f t="shared" si="44"/>
        <v>-338.44398132157937</v>
      </c>
      <c r="AR46">
        <f t="shared" si="45"/>
        <v>-338.48862213511148</v>
      </c>
      <c r="AS46">
        <f t="shared" si="46"/>
        <v>4.8516532251047284</v>
      </c>
      <c r="AT46">
        <f t="shared" si="47"/>
        <v>-0.54784994665615649</v>
      </c>
      <c r="AU46">
        <f t="shared" si="48"/>
        <v>-334.1848188566629</v>
      </c>
      <c r="AW46">
        <v>43</v>
      </c>
      <c r="AX46">
        <f>IF(Z46&gt;0, (R46*SUMPRODUCT(K46:$K$98, X46:$X$98)-K46*$AZ$3)/Z46, 0)</f>
        <v>-14200.10079492009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0.30842977500000002</v>
      </c>
      <c r="Q47" s="5">
        <f t="shared" si="60"/>
        <v>50</v>
      </c>
      <c r="R47">
        <f t="shared" si="31"/>
        <v>1000000</v>
      </c>
      <c r="S47">
        <f t="shared" si="32"/>
        <v>-26062.541531727817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-647.93905226714696</v>
      </c>
      <c r="AC47">
        <f t="shared" si="33"/>
        <v>-810.53188366692245</v>
      </c>
      <c r="AE47">
        <f t="shared" si="34"/>
        <v>0</v>
      </c>
      <c r="AF47">
        <f t="shared" si="35"/>
        <v>0</v>
      </c>
      <c r="AG47">
        <f t="shared" si="36"/>
        <v>-1.5549747569326717</v>
      </c>
      <c r="AH47">
        <f t="shared" si="37"/>
        <v>-14073.39982938438</v>
      </c>
      <c r="AI47">
        <f t="shared" si="38"/>
        <v>-14074.954804141313</v>
      </c>
      <c r="AJ47">
        <f t="shared" si="39"/>
        <v>162.59283139977549</v>
      </c>
      <c r="AK47">
        <f t="shared" si="61"/>
        <v>-45.355733658700295</v>
      </c>
      <c r="AL47">
        <f t="shared" si="40"/>
        <v>-13957.717706400237</v>
      </c>
      <c r="AN47">
        <f t="shared" si="41"/>
        <v>0</v>
      </c>
      <c r="AO47">
        <f t="shared" si="42"/>
        <v>0</v>
      </c>
      <c r="AP47">
        <f t="shared" si="43"/>
        <v>-2.716593689580183E-2</v>
      </c>
      <c r="AQ47">
        <f t="shared" si="44"/>
        <v>-245.86707274181049</v>
      </c>
      <c r="AR47">
        <f t="shared" si="45"/>
        <v>-245.8942386787063</v>
      </c>
      <c r="AS47">
        <f t="shared" si="46"/>
        <v>2.8405519625469373</v>
      </c>
      <c r="AT47">
        <f t="shared" si="47"/>
        <v>-0.79238006465489963</v>
      </c>
      <c r="AU47">
        <f t="shared" si="48"/>
        <v>-243.84606678081425</v>
      </c>
      <c r="AW47">
        <v>44</v>
      </c>
      <c r="AX47">
        <f>IF(Z47&gt;0, (R47*SUMPRODUCT(K47:$K$98, X47:$X$98)-K47*$AZ$3)/Z47, 0)</f>
        <v>-26062.541531727817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0.34883407700000002</v>
      </c>
      <c r="Q48" s="5">
        <f t="shared" si="60"/>
        <v>50</v>
      </c>
      <c r="R48">
        <f t="shared" si="31"/>
        <v>1000000</v>
      </c>
      <c r="S48">
        <f t="shared" si="32"/>
        <v>-45104.907975882859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-810.53188366692245</v>
      </c>
      <c r="AC48">
        <f t="shared" si="33"/>
        <v>-899.38900112140857</v>
      </c>
      <c r="AE48">
        <f t="shared" si="34"/>
        <v>0</v>
      </c>
      <c r="AF48">
        <f t="shared" si="35"/>
        <v>0</v>
      </c>
      <c r="AG48">
        <f t="shared" si="36"/>
        <v>-0.99699682527043709</v>
      </c>
      <c r="AH48">
        <f t="shared" si="37"/>
        <v>-10848.563681858159</v>
      </c>
      <c r="AI48">
        <f t="shared" si="38"/>
        <v>-10849.560678683429</v>
      </c>
      <c r="AJ48">
        <f t="shared" si="39"/>
        <v>88.857117454486115</v>
      </c>
      <c r="AK48">
        <f t="shared" si="61"/>
        <v>-56.737231856684581</v>
      </c>
      <c r="AL48">
        <f t="shared" si="40"/>
        <v>-10817.440793085627</v>
      </c>
      <c r="AN48">
        <f t="shared" si="41"/>
        <v>0</v>
      </c>
      <c r="AO48">
        <f t="shared" si="42"/>
        <v>0</v>
      </c>
      <c r="AP48">
        <f t="shared" si="43"/>
        <v>-1.5551672324961191E-2</v>
      </c>
      <c r="AQ48">
        <f t="shared" si="44"/>
        <v>-169.22150933727281</v>
      </c>
      <c r="AR48">
        <f t="shared" si="45"/>
        <v>-169.23706100959777</v>
      </c>
      <c r="AS48">
        <f t="shared" si="46"/>
        <v>1.3860392925703864</v>
      </c>
      <c r="AT48">
        <f t="shared" si="47"/>
        <v>-0.88501669824391538</v>
      </c>
      <c r="AU48">
        <f t="shared" si="48"/>
        <v>-168.73603841527128</v>
      </c>
      <c r="AW48">
        <v>45</v>
      </c>
      <c r="AX48">
        <f>IF(Z48&gt;0, (R48*SUMPRODUCT(K48:$K$98, X48:$X$98)-K48*$AZ$3)/Z48, 0)</f>
        <v>-45104.907975882859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0.39293336200000001</v>
      </c>
      <c r="Q49" s="5">
        <f t="shared" si="60"/>
        <v>50</v>
      </c>
      <c r="R49">
        <f t="shared" si="31"/>
        <v>1000000</v>
      </c>
      <c r="S49">
        <f t="shared" si="32"/>
        <v>-77982.892233593622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-899.38900112140857</v>
      </c>
      <c r="AC49">
        <f t="shared" si="33"/>
        <v>-928.42305038071299</v>
      </c>
      <c r="AE49">
        <f t="shared" si="34"/>
        <v>0</v>
      </c>
      <c r="AF49">
        <f t="shared" si="35"/>
        <v>0</v>
      </c>
      <c r="AG49">
        <f t="shared" si="36"/>
        <v>-0.59527354256089338</v>
      </c>
      <c r="AH49">
        <f t="shared" si="37"/>
        <v>-7835.0662891367874</v>
      </c>
      <c r="AI49">
        <f t="shared" si="38"/>
        <v>-7835.6615626793482</v>
      </c>
      <c r="AJ49">
        <f t="shared" si="39"/>
        <v>29.034049259304425</v>
      </c>
      <c r="AK49">
        <f t="shared" si="61"/>
        <v>-62.957230078498604</v>
      </c>
      <c r="AL49">
        <f t="shared" si="40"/>
        <v>-7869.5847434985426</v>
      </c>
      <c r="AN49">
        <f t="shared" si="41"/>
        <v>0</v>
      </c>
      <c r="AO49">
        <f t="shared" si="42"/>
        <v>0</v>
      </c>
      <c r="AP49">
        <f t="shared" si="43"/>
        <v>-8.2905220628055557E-3</v>
      </c>
      <c r="AQ49">
        <f t="shared" si="44"/>
        <v>-109.12090877445279</v>
      </c>
      <c r="AR49">
        <f t="shared" si="45"/>
        <v>-109.12919929651559</v>
      </c>
      <c r="AS49">
        <f t="shared" si="46"/>
        <v>0.40436439510029709</v>
      </c>
      <c r="AT49">
        <f t="shared" si="47"/>
        <v>-0.87682093636057346</v>
      </c>
      <c r="AU49">
        <f t="shared" si="48"/>
        <v>-109.60165583777587</v>
      </c>
      <c r="AW49">
        <v>46</v>
      </c>
      <c r="AX49">
        <f>IF(Z49&gt;0, (R49*SUMPRODUCT(K49:$K$98, X49:$X$98)-K49*$AZ$3)/Z49, 0)</f>
        <v>-77982.892233593622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0.441408258</v>
      </c>
      <c r="Q50" s="5">
        <f t="shared" si="60"/>
        <v>50</v>
      </c>
      <c r="R50">
        <f t="shared" si="31"/>
        <v>1000000</v>
      </c>
      <c r="S50">
        <f t="shared" si="32"/>
        <v>-139694.17230068112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-928.42305038071299</v>
      </c>
      <c r="AC50">
        <f t="shared" si="33"/>
        <v>-912.37658408555137</v>
      </c>
      <c r="AE50">
        <f t="shared" si="34"/>
        <v>0</v>
      </c>
      <c r="AF50">
        <f t="shared" si="35"/>
        <v>0</v>
      </c>
      <c r="AG50">
        <f t="shared" si="36"/>
        <v>-0.32656214967999159</v>
      </c>
      <c r="AH50">
        <f t="shared" si="37"/>
        <v>-5255.1731491058554</v>
      </c>
      <c r="AI50">
        <f t="shared" si="38"/>
        <v>-5255.4997112555357</v>
      </c>
      <c r="AJ50">
        <f t="shared" si="39"/>
        <v>-16.046466295161622</v>
      </c>
      <c r="AK50">
        <f t="shared" si="61"/>
        <v>-64.989613526649919</v>
      </c>
      <c r="AL50">
        <f t="shared" si="40"/>
        <v>-5336.5357910773473</v>
      </c>
      <c r="AN50">
        <f t="shared" si="41"/>
        <v>0</v>
      </c>
      <c r="AO50">
        <f t="shared" si="42"/>
        <v>0</v>
      </c>
      <c r="AP50">
        <f t="shared" si="43"/>
        <v>-4.0608142326106532E-3</v>
      </c>
      <c r="AQ50">
        <f t="shared" si="44"/>
        <v>-65.348301815242252</v>
      </c>
      <c r="AR50">
        <f t="shared" si="45"/>
        <v>-65.352362629474854</v>
      </c>
      <c r="AS50">
        <f t="shared" si="46"/>
        <v>-0.1995384914582215</v>
      </c>
      <c r="AT50">
        <f t="shared" si="47"/>
        <v>-0.80814861072999478</v>
      </c>
      <c r="AU50">
        <f t="shared" si="48"/>
        <v>-66.360049731663082</v>
      </c>
      <c r="AW50">
        <v>47</v>
      </c>
      <c r="AX50">
        <f>IF(Z50&gt;0, (R50*SUMPRODUCT(K50:$K$98, X50:$X$98)-K50*$AZ$3)/Z50, 0)</f>
        <v>-139694.17230068112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0.49593942699999999</v>
      </c>
      <c r="Q51" s="5">
        <f t="shared" si="60"/>
        <v>50</v>
      </c>
      <c r="R51">
        <f t="shared" si="31"/>
        <v>1000000</v>
      </c>
      <c r="S51">
        <f t="shared" si="32"/>
        <v>-268365.04971846886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-912.37658408555137</v>
      </c>
      <c r="AC51">
        <f t="shared" si="33"/>
        <v>-865.96830101720934</v>
      </c>
      <c r="AE51">
        <f t="shared" si="34"/>
        <v>0</v>
      </c>
      <c r="AF51">
        <f t="shared" si="35"/>
        <v>0</v>
      </c>
      <c r="AG51">
        <f t="shared" si="36"/>
        <v>-0.16134148279100843</v>
      </c>
      <c r="AH51">
        <f t="shared" si="37"/>
        <v>-3239.100907843665</v>
      </c>
      <c r="AI51">
        <f t="shared" si="38"/>
        <v>-3239.2622493264562</v>
      </c>
      <c r="AJ51">
        <f t="shared" si="39"/>
        <v>-46.40828306834203</v>
      </c>
      <c r="AK51">
        <f t="shared" si="61"/>
        <v>-63.866360885988605</v>
      </c>
      <c r="AL51">
        <f t="shared" si="40"/>
        <v>-3349.5368932807869</v>
      </c>
      <c r="AN51">
        <f t="shared" si="41"/>
        <v>0</v>
      </c>
      <c r="AO51">
        <f t="shared" si="42"/>
        <v>0</v>
      </c>
      <c r="AP51">
        <f t="shared" si="43"/>
        <v>-1.7913287559019418E-3</v>
      </c>
      <c r="AQ51">
        <f t="shared" si="44"/>
        <v>-35.962819351328065</v>
      </c>
      <c r="AR51">
        <f t="shared" si="45"/>
        <v>-35.964610680083972</v>
      </c>
      <c r="AS51">
        <f t="shared" si="46"/>
        <v>-0.51525801383667003</v>
      </c>
      <c r="AT51">
        <f t="shared" si="47"/>
        <v>-0.70909010386421356</v>
      </c>
      <c r="AU51">
        <f t="shared" si="48"/>
        <v>-37.188958797784856</v>
      </c>
      <c r="AW51">
        <v>48</v>
      </c>
      <c r="AX51">
        <f>IF(Z51&gt;0, (R51*SUMPRODUCT(K51:$K$98, X51:$X$98)-K51*$AZ$3)/Z51, 0)</f>
        <v>-268365.04971846886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0.55722270799999996</v>
      </c>
      <c r="Q52" s="5">
        <f t="shared" si="60"/>
        <v>50</v>
      </c>
      <c r="R52">
        <f t="shared" si="31"/>
        <v>1000000</v>
      </c>
      <c r="S52">
        <f t="shared" si="32"/>
        <v>-574399.75606428459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-865.96830101720934</v>
      </c>
      <c r="AC52">
        <f t="shared" si="33"/>
        <v>-802.14845529390846</v>
      </c>
      <c r="AE52">
        <f t="shared" si="34"/>
        <v>0</v>
      </c>
      <c r="AF52">
        <f t="shared" si="35"/>
        <v>0</v>
      </c>
      <c r="AG52">
        <f t="shared" si="36"/>
        <v>-6.9824930009557237E-2</v>
      </c>
      <c r="AH52">
        <f t="shared" si="37"/>
        <v>-1798.0627590708223</v>
      </c>
      <c r="AI52">
        <f t="shared" si="38"/>
        <v>-1798.1325840008319</v>
      </c>
      <c r="AJ52">
        <f t="shared" si="39"/>
        <v>-63.819845723300887</v>
      </c>
      <c r="AK52">
        <f t="shared" si="61"/>
        <v>-60.617781071204661</v>
      </c>
      <c r="AL52">
        <f t="shared" si="40"/>
        <v>-1922.5702107953375</v>
      </c>
      <c r="AN52">
        <f t="shared" si="41"/>
        <v>0</v>
      </c>
      <c r="AO52">
        <f t="shared" si="42"/>
        <v>0</v>
      </c>
      <c r="AP52">
        <f t="shared" si="43"/>
        <v>-6.9218429291158159E-4</v>
      </c>
      <c r="AQ52">
        <f t="shared" si="44"/>
        <v>-17.824447505034836</v>
      </c>
      <c r="AR52">
        <f t="shared" si="45"/>
        <v>-17.825139689327749</v>
      </c>
      <c r="AS52">
        <f t="shared" si="46"/>
        <v>-0.63265505285379897</v>
      </c>
      <c r="AT52">
        <f t="shared" si="47"/>
        <v>-0.6009125382996845</v>
      </c>
      <c r="AU52">
        <f t="shared" si="48"/>
        <v>-19.058707280481233</v>
      </c>
      <c r="AW52">
        <v>49</v>
      </c>
      <c r="AX52">
        <f>IF(Z52&gt;0, (R52*SUMPRODUCT(K52:$K$98, X52:$X$98)-K52*$AZ$3)/Z52, 0)</f>
        <v>-574399.75606428459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0.62633703200000002</v>
      </c>
      <c r="Q53" s="5">
        <f t="shared" si="60"/>
        <v>50</v>
      </c>
      <c r="R53">
        <f t="shared" si="31"/>
        <v>1000000</v>
      </c>
      <c r="S53">
        <f t="shared" si="32"/>
        <v>-1439153.8693553659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-802.14845529390846</v>
      </c>
      <c r="AC53">
        <f t="shared" si="33"/>
        <v>-730.88123755373886</v>
      </c>
      <c r="AE53">
        <f t="shared" si="34"/>
        <v>0</v>
      </c>
      <c r="AF53">
        <f t="shared" si="35"/>
        <v>0</v>
      </c>
      <c r="AG53">
        <f t="shared" si="36"/>
        <v>-2.5392741287667851E-2</v>
      </c>
      <c r="AH53">
        <f t="shared" si="37"/>
        <v>-874.6787884358763</v>
      </c>
      <c r="AI53">
        <f t="shared" si="38"/>
        <v>-874.70418117716395</v>
      </c>
      <c r="AJ53">
        <f t="shared" si="39"/>
        <v>-71.267217740169599</v>
      </c>
      <c r="AK53">
        <f t="shared" si="61"/>
        <v>-56.1503918705736</v>
      </c>
      <c r="AL53">
        <f t="shared" si="40"/>
        <v>-1002.1217907879071</v>
      </c>
      <c r="AN53">
        <f t="shared" si="41"/>
        <v>0</v>
      </c>
      <c r="AO53">
        <f t="shared" si="42"/>
        <v>0</v>
      </c>
      <c r="AP53">
        <f t="shared" si="43"/>
        <v>-2.2475160211000631E-4</v>
      </c>
      <c r="AQ53">
        <f t="shared" si="44"/>
        <v>-7.7417974217724757</v>
      </c>
      <c r="AR53">
        <f t="shared" si="45"/>
        <v>-7.7420221733745853</v>
      </c>
      <c r="AS53">
        <f t="shared" si="46"/>
        <v>-0.63078740430458147</v>
      </c>
      <c r="AT53">
        <f t="shared" si="47"/>
        <v>-0.4969881112499272</v>
      </c>
      <c r="AU53">
        <f t="shared" si="48"/>
        <v>-8.8697976889290935</v>
      </c>
      <c r="AW53">
        <v>50</v>
      </c>
      <c r="AX53">
        <f>IF(Z53&gt;0, (R53*SUMPRODUCT(K53:$K$98, X53:$X$98)-K53*$AZ$3)/Z53, 0)</f>
        <v>-1439153.8693553659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0.70099715600000001</v>
      </c>
      <c r="Q54" s="5">
        <f t="shared" si="60"/>
        <v>50</v>
      </c>
      <c r="R54">
        <f t="shared" si="31"/>
        <v>1000000</v>
      </c>
      <c r="S54">
        <f t="shared" si="32"/>
        <v>-4490496.8251280747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-730.88123755373886</v>
      </c>
      <c r="AC54">
        <f t="shared" si="33"/>
        <v>-659.0769052922933</v>
      </c>
      <c r="AE54">
        <f t="shared" si="34"/>
        <v>0</v>
      </c>
      <c r="AF54">
        <f t="shared" si="35"/>
        <v>0</v>
      </c>
      <c r="AG54">
        <f t="shared" si="36"/>
        <v>-7.33857444909223E-3</v>
      </c>
      <c r="AH54">
        <f t="shared" si="37"/>
        <v>-356.00478851397889</v>
      </c>
      <c r="AI54">
        <f t="shared" si="38"/>
        <v>-356.01212708842797</v>
      </c>
      <c r="AJ54">
        <f t="shared" si="39"/>
        <v>-71.804332261445552</v>
      </c>
      <c r="AK54">
        <f t="shared" si="61"/>
        <v>-51.161686628761721</v>
      </c>
      <c r="AL54">
        <f t="shared" si="40"/>
        <v>-478.97814597863527</v>
      </c>
      <c r="AN54">
        <f t="shared" si="41"/>
        <v>0</v>
      </c>
      <c r="AO54">
        <f t="shared" si="42"/>
        <v>0</v>
      </c>
      <c r="AP54">
        <f t="shared" si="43"/>
        <v>-5.7994510895846618E-5</v>
      </c>
      <c r="AQ54">
        <f t="shared" si="44"/>
        <v>-2.8133970336706793</v>
      </c>
      <c r="AR54">
        <f t="shared" si="45"/>
        <v>-2.8134550281815751</v>
      </c>
      <c r="AS54">
        <f t="shared" si="46"/>
        <v>-0.56744769145464036</v>
      </c>
      <c r="AT54">
        <f t="shared" si="47"/>
        <v>-0.40431517227554148</v>
      </c>
      <c r="AU54">
        <f t="shared" si="48"/>
        <v>-3.7852178919117572</v>
      </c>
      <c r="AW54">
        <v>51</v>
      </c>
      <c r="AX54">
        <f>IF(Z54&gt;0, (R54*SUMPRODUCT(K54:$K$98, X54:$X$98)-K54*$AZ$3)/Z54, 0)</f>
        <v>-4490496.8251280747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0.77900909500000004</v>
      </c>
      <c r="Q55" s="5">
        <f t="shared" si="60"/>
        <v>50</v>
      </c>
      <c r="R55">
        <f t="shared" si="31"/>
        <v>1000000</v>
      </c>
      <c r="S55">
        <f t="shared" si="32"/>
        <v>-19080259.621883858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-659.0769052922933</v>
      </c>
      <c r="AC55">
        <f t="shared" si="33"/>
        <v>-590.86697225166199</v>
      </c>
      <c r="AE55">
        <f t="shared" si="34"/>
        <v>0</v>
      </c>
      <c r="AF55">
        <f t="shared" si="35"/>
        <v>0</v>
      </c>
      <c r="AG55">
        <f t="shared" si="36"/>
        <v>-1.5483724644238454E-3</v>
      </c>
      <c r="AH55">
        <f t="shared" si="37"/>
        <v>-114.33632480354923</v>
      </c>
      <c r="AI55">
        <f t="shared" si="38"/>
        <v>-114.33787317601366</v>
      </c>
      <c r="AJ55">
        <f t="shared" si="39"/>
        <v>-68.209933040631313</v>
      </c>
      <c r="AK55">
        <f t="shared" si="61"/>
        <v>-46.135383370460538</v>
      </c>
      <c r="AL55">
        <f t="shared" si="40"/>
        <v>-228.68318958710552</v>
      </c>
      <c r="AN55">
        <f t="shared" si="41"/>
        <v>0</v>
      </c>
      <c r="AO55">
        <f t="shared" si="42"/>
        <v>0</v>
      </c>
      <c r="AP55">
        <f t="shared" si="43"/>
        <v>-1.0925280659774136E-5</v>
      </c>
      <c r="AQ55">
        <f t="shared" si="44"/>
        <v>-0.80675449014180556</v>
      </c>
      <c r="AR55">
        <f t="shared" si="45"/>
        <v>-0.80676541542246527</v>
      </c>
      <c r="AS55">
        <f t="shared" si="46"/>
        <v>-0.48128772590294949</v>
      </c>
      <c r="AT55">
        <f t="shared" si="47"/>
        <v>-0.32553020881581846</v>
      </c>
      <c r="AU55">
        <f t="shared" si="48"/>
        <v>-1.6135833501412333</v>
      </c>
      <c r="AW55">
        <v>52</v>
      </c>
      <c r="AX55">
        <f>IF(Z55&gt;0, (R55*SUMPRODUCT(K55:$K$98, X55:$X$98)-K55*$AZ$3)/Z55, 0)</f>
        <v>-19080259.621883858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0.78135831499999997</v>
      </c>
      <c r="Q56" s="5">
        <f t="shared" si="60"/>
        <v>50</v>
      </c>
      <c r="R56">
        <f t="shared" si="31"/>
        <v>1000000</v>
      </c>
      <c r="S56">
        <f t="shared" si="32"/>
        <v>-81760067.758113459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-590.86697225166199</v>
      </c>
      <c r="AC56">
        <f t="shared" si="33"/>
        <v>-528.26003917546268</v>
      </c>
      <c r="AE56">
        <f t="shared" si="34"/>
        <v>0</v>
      </c>
      <c r="AF56">
        <f t="shared" si="35"/>
        <v>0</v>
      </c>
      <c r="AG56">
        <f t="shared" si="36"/>
        <v>-3.2305503998499366E-4</v>
      </c>
      <c r="AH56">
        <f t="shared" si="37"/>
        <v>-24.196673995892265</v>
      </c>
      <c r="AI56">
        <f t="shared" si="38"/>
        <v>-24.19699705093225</v>
      </c>
      <c r="AJ56">
        <f t="shared" si="39"/>
        <v>-62.606933076199311</v>
      </c>
      <c r="AK56">
        <f t="shared" si="61"/>
        <v>-41.360688057616343</v>
      </c>
      <c r="AL56">
        <f t="shared" si="40"/>
        <v>-128.16461818474789</v>
      </c>
      <c r="AN56">
        <f t="shared" si="41"/>
        <v>0</v>
      </c>
      <c r="AO56">
        <f t="shared" si="42"/>
        <v>0</v>
      </c>
      <c r="AP56">
        <f t="shared" si="43"/>
        <v>-2.0352401481724885E-6</v>
      </c>
      <c r="AQ56">
        <f t="shared" si="44"/>
        <v>-0.15243855155755726</v>
      </c>
      <c r="AR56">
        <f t="shared" si="45"/>
        <v>-0.15244058679770542</v>
      </c>
      <c r="AS56">
        <f t="shared" si="46"/>
        <v>-0.39442239859977979</v>
      </c>
      <c r="AT56">
        <f t="shared" si="47"/>
        <v>-0.26057148928804635</v>
      </c>
      <c r="AU56">
        <f t="shared" si="48"/>
        <v>-0.80743447468553153</v>
      </c>
      <c r="AW56">
        <v>53</v>
      </c>
      <c r="AX56">
        <f>IF(Z56&gt;0, (R56*SUMPRODUCT(K56:$K$98, X56:$X$98)-K56*$AZ$3)/Z56, 0)</f>
        <v>-81760067.758113459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0.78389590600000003</v>
      </c>
      <c r="Q57" s="5">
        <f t="shared" si="60"/>
        <v>50</v>
      </c>
      <c r="R57">
        <f t="shared" si="31"/>
        <v>1000000</v>
      </c>
      <c r="S57">
        <f t="shared" si="32"/>
        <v>-354289647.82272887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-528.26003917546268</v>
      </c>
      <c r="AC57">
        <f t="shared" si="33"/>
        <v>-471.79311382850159</v>
      </c>
      <c r="AE57">
        <f t="shared" si="34"/>
        <v>0</v>
      </c>
      <c r="AF57">
        <f t="shared" si="35"/>
        <v>0</v>
      </c>
      <c r="AG57">
        <f t="shared" si="36"/>
        <v>-6.6582966328240889E-5</v>
      </c>
      <c r="AH57">
        <f t="shared" si="37"/>
        <v>-5.0648304651380567</v>
      </c>
      <c r="AI57">
        <f t="shared" si="38"/>
        <v>-5.0648970481043847</v>
      </c>
      <c r="AJ57">
        <f t="shared" si="39"/>
        <v>-56.466925346961091</v>
      </c>
      <c r="AK57">
        <f t="shared" si="61"/>
        <v>-36.978202742282392</v>
      </c>
      <c r="AL57">
        <f t="shared" si="40"/>
        <v>-98.510025137347867</v>
      </c>
      <c r="AN57">
        <f t="shared" si="41"/>
        <v>0</v>
      </c>
      <c r="AO57">
        <f t="shared" si="42"/>
        <v>0</v>
      </c>
      <c r="AP57">
        <f t="shared" si="43"/>
        <v>-3.7452797036742542E-7</v>
      </c>
      <c r="AQ57">
        <f t="shared" si="44"/>
        <v>-2.8489578926415127E-2</v>
      </c>
      <c r="AR57">
        <f t="shared" si="45"/>
        <v>-2.8489953454385493E-2</v>
      </c>
      <c r="AS57">
        <f t="shared" si="46"/>
        <v>-0.31762542447911701</v>
      </c>
      <c r="AT57">
        <f t="shared" si="47"/>
        <v>-0.20800171552326943</v>
      </c>
      <c r="AU57">
        <f t="shared" si="48"/>
        <v>-0.55411709345677196</v>
      </c>
      <c r="AW57">
        <v>54</v>
      </c>
      <c r="AX57">
        <f>IF(Z57&gt;0, (R57*SUMPRODUCT(K57:$K$98, X57:$X$98)-K57*$AZ$3)/Z57, 0)</f>
        <v>-354289647.82272887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0.78669207100000005</v>
      </c>
      <c r="Q58" s="5">
        <f t="shared" si="60"/>
        <v>50</v>
      </c>
      <c r="R58">
        <f t="shared" si="31"/>
        <v>1000000</v>
      </c>
      <c r="S58">
        <f t="shared" si="32"/>
        <v>-1556007327.448499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-471.79311382850159</v>
      </c>
      <c r="AC58">
        <f t="shared" si="33"/>
        <v>-421.26859992660769</v>
      </c>
      <c r="AE58">
        <f t="shared" si="34"/>
        <v>0</v>
      </c>
      <c r="AF58">
        <f t="shared" si="35"/>
        <v>0</v>
      </c>
      <c r="AG58">
        <f t="shared" si="36"/>
        <v>-1.3536844990871384E-5</v>
      </c>
      <c r="AH58">
        <f t="shared" si="37"/>
        <v>-1.047605833481742</v>
      </c>
      <c r="AI58">
        <f t="shared" si="38"/>
        <v>-1.0476193703267329</v>
      </c>
      <c r="AJ58">
        <f t="shared" si="39"/>
        <v>-50.524513901893897</v>
      </c>
      <c r="AK58">
        <f t="shared" si="61"/>
        <v>-33.025517967995114</v>
      </c>
      <c r="AL58">
        <f t="shared" si="40"/>
        <v>-84.597651240215754</v>
      </c>
      <c r="AN58">
        <f t="shared" si="41"/>
        <v>0</v>
      </c>
      <c r="AO58">
        <f t="shared" si="42"/>
        <v>0</v>
      </c>
      <c r="AP58">
        <f t="shared" si="43"/>
        <v>-6.7986166078548744E-8</v>
      </c>
      <c r="AQ58">
        <f t="shared" si="44"/>
        <v>-5.2613961545674385E-3</v>
      </c>
      <c r="AR58">
        <f t="shared" si="45"/>
        <v>-5.2614641407335181E-3</v>
      </c>
      <c r="AS58">
        <f t="shared" si="46"/>
        <v>-0.25374952549789004</v>
      </c>
      <c r="AT58">
        <f t="shared" si="47"/>
        <v>-0.16586422840154574</v>
      </c>
      <c r="AU58">
        <f t="shared" si="48"/>
        <v>-0.42487521804016937</v>
      </c>
      <c r="AW58">
        <v>55</v>
      </c>
      <c r="AX58">
        <f>IF(Z58&gt;0, (R58*SUMPRODUCT(K58:$K$98, X58:$X$98)-K58*$AZ$3)/Z58, 0)</f>
        <v>-1556007327.448499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0.78978433000000003</v>
      </c>
      <c r="Q59" s="5">
        <f t="shared" si="60"/>
        <v>50</v>
      </c>
      <c r="R59">
        <f t="shared" si="31"/>
        <v>1000000</v>
      </c>
      <c r="S59">
        <f t="shared" si="32"/>
        <v>-6939062991.3492575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-421.26859992660769</v>
      </c>
      <c r="AC59">
        <f t="shared" si="33"/>
        <v>-376.13725107202987</v>
      </c>
      <c r="AE59">
        <f t="shared" si="34"/>
        <v>0</v>
      </c>
      <c r="AF59">
        <f t="shared" si="35"/>
        <v>0</v>
      </c>
      <c r="AG59">
        <f t="shared" si="36"/>
        <v>-2.7102884895334573E-6</v>
      </c>
      <c r="AH59">
        <f t="shared" si="37"/>
        <v>-0.21382376102858427</v>
      </c>
      <c r="AI59">
        <f t="shared" si="38"/>
        <v>-0.2138264713170738</v>
      </c>
      <c r="AJ59">
        <f t="shared" si="39"/>
        <v>-45.131348854577823</v>
      </c>
      <c r="AK59">
        <f t="shared" si="61"/>
        <v>-29.488801994862541</v>
      </c>
      <c r="AL59">
        <f t="shared" si="40"/>
        <v>-74.833977320757441</v>
      </c>
      <c r="AN59">
        <f t="shared" si="41"/>
        <v>0</v>
      </c>
      <c r="AO59">
        <f t="shared" si="42"/>
        <v>0</v>
      </c>
      <c r="AP59">
        <f t="shared" si="43"/>
        <v>-1.2153478385846344E-8</v>
      </c>
      <c r="AQ59">
        <f t="shared" si="44"/>
        <v>-9.5882872545741712E-4</v>
      </c>
      <c r="AR59">
        <f t="shared" si="45"/>
        <v>-9.5884087893580291E-4</v>
      </c>
      <c r="AS59">
        <f t="shared" si="46"/>
        <v>-0.20237804017778963</v>
      </c>
      <c r="AT59">
        <f t="shared" si="47"/>
        <v>-0.13223371572919057</v>
      </c>
      <c r="AU59">
        <f t="shared" si="48"/>
        <v>-0.335570596785916</v>
      </c>
      <c r="AW59">
        <v>56</v>
      </c>
      <c r="AX59">
        <f>IF(Z59&gt;0, (R59*SUMPRODUCT(K59:$K$98, X59:$X$98)-K59*$AZ$3)/Z59, 0)</f>
        <v>-6939062991.3492575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0.79285550900000001</v>
      </c>
      <c r="Q60" s="5">
        <f t="shared" si="60"/>
        <v>50</v>
      </c>
      <c r="R60">
        <f t="shared" si="31"/>
        <v>1000000</v>
      </c>
      <c r="S60">
        <f t="shared" si="32"/>
        <v>-31426733284.711071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-376.13725107202987</v>
      </c>
      <c r="AC60">
        <f t="shared" si="33"/>
        <v>-335.83766503402995</v>
      </c>
      <c r="AE60">
        <f t="shared" si="34"/>
        <v>0</v>
      </c>
      <c r="AF60">
        <f t="shared" si="35"/>
        <v>0</v>
      </c>
      <c r="AG60">
        <f t="shared" si="36"/>
        <v>-5.3431844473223235E-7</v>
      </c>
      <c r="AH60">
        <f t="shared" si="37"/>
        <v>-4.2977343198117815E-2</v>
      </c>
      <c r="AI60">
        <f t="shared" si="38"/>
        <v>-4.2977877516562547E-2</v>
      </c>
      <c r="AJ60">
        <f t="shared" si="39"/>
        <v>-40.299586037999916</v>
      </c>
      <c r="AK60">
        <f t="shared" si="61"/>
        <v>-26.329607575042093</v>
      </c>
      <c r="AL60">
        <f t="shared" si="40"/>
        <v>-66.672171490558569</v>
      </c>
      <c r="AN60">
        <f t="shared" si="41"/>
        <v>0</v>
      </c>
      <c r="AO60">
        <f t="shared" si="42"/>
        <v>0</v>
      </c>
      <c r="AP60">
        <f t="shared" si="43"/>
        <v>-2.1392779555867674E-9</v>
      </c>
      <c r="AQ60">
        <f t="shared" si="44"/>
        <v>-1.7207057663804826E-4</v>
      </c>
      <c r="AR60">
        <f t="shared" si="45"/>
        <v>-1.7207271591600386E-4</v>
      </c>
      <c r="AS60">
        <f t="shared" si="46"/>
        <v>-0.16134950399020884</v>
      </c>
      <c r="AT60">
        <f t="shared" si="47"/>
        <v>-0.10541719010423686</v>
      </c>
      <c r="AU60">
        <f t="shared" si="48"/>
        <v>-0.26693876681036166</v>
      </c>
      <c r="AW60">
        <v>57</v>
      </c>
      <c r="AX60">
        <f>IF(Z60&gt;0, (R60*SUMPRODUCT(K60:$K$98, X60:$X$98)-K60*$AZ$3)/Z60, 0)</f>
        <v>-31426733284.711071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0.79617230500000002</v>
      </c>
      <c r="Q61" s="5">
        <f t="shared" si="60"/>
        <v>50</v>
      </c>
      <c r="R61">
        <f t="shared" si="31"/>
        <v>1000000</v>
      </c>
      <c r="S61">
        <f t="shared" si="32"/>
        <v>-144765676018.51782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-335.83766503402995</v>
      </c>
      <c r="AC61">
        <f t="shared" si="33"/>
        <v>-299.8552077593161</v>
      </c>
      <c r="AE61">
        <f t="shared" si="34"/>
        <v>0</v>
      </c>
      <c r="AF61">
        <f t="shared" si="35"/>
        <v>0</v>
      </c>
      <c r="AG61">
        <f t="shared" si="36"/>
        <v>-1.0356571253843344E-7</v>
      </c>
      <c r="AH61">
        <f t="shared" si="37"/>
        <v>-8.5081909549295318E-3</v>
      </c>
      <c r="AI61">
        <f t="shared" si="38"/>
        <v>-8.5082945206420707E-3</v>
      </c>
      <c r="AJ61">
        <f t="shared" si="39"/>
        <v>-35.982457274713852</v>
      </c>
      <c r="AK61">
        <f t="shared" si="61"/>
        <v>-23.5086365523821</v>
      </c>
      <c r="AL61">
        <f t="shared" si="40"/>
        <v>-59.499602121616597</v>
      </c>
      <c r="AN61">
        <f t="shared" si="41"/>
        <v>0</v>
      </c>
      <c r="AO61">
        <f t="shared" si="42"/>
        <v>0</v>
      </c>
      <c r="AP61">
        <f t="shared" si="43"/>
        <v>-3.7022438847829937E-10</v>
      </c>
      <c r="AQ61">
        <f t="shared" si="44"/>
        <v>-3.0414890373842936E-5</v>
      </c>
      <c r="AR61">
        <f t="shared" si="45"/>
        <v>-3.0415260598231416E-5</v>
      </c>
      <c r="AS61">
        <f t="shared" si="46"/>
        <v>-0.12862928196949164</v>
      </c>
      <c r="AT61">
        <f t="shared" si="47"/>
        <v>-8.4038147165109142E-2</v>
      </c>
      <c r="AU61">
        <f t="shared" si="48"/>
        <v>-0.21269784439519901</v>
      </c>
      <c r="AW61">
        <v>58</v>
      </c>
      <c r="AX61">
        <f>IF(Z61&gt;0, (R61*SUMPRODUCT(K61:$K$98, X61:$X$98)-K61*$AZ$3)/Z61, 0)</f>
        <v>-144765676018.51782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0.79964768799999997</v>
      </c>
      <c r="Q62" s="5">
        <f t="shared" si="60"/>
        <v>50</v>
      </c>
      <c r="R62">
        <f t="shared" si="31"/>
        <v>1000000</v>
      </c>
      <c r="S62">
        <f t="shared" si="32"/>
        <v>-679030789259.7168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-299.8552077593161</v>
      </c>
      <c r="AC62">
        <f t="shared" si="33"/>
        <v>-267.72789054448276</v>
      </c>
      <c r="AE62">
        <f t="shared" si="34"/>
        <v>0</v>
      </c>
      <c r="AF62">
        <f t="shared" si="35"/>
        <v>0</v>
      </c>
      <c r="AG62">
        <f t="shared" si="36"/>
        <v>-1.9713972825618202E-8</v>
      </c>
      <c r="AH62">
        <f t="shared" si="37"/>
        <v>-1.6563216517486181E-3</v>
      </c>
      <c r="AI62">
        <f t="shared" si="38"/>
        <v>-1.6563413657214438E-3</v>
      </c>
      <c r="AJ62">
        <f t="shared" si="39"/>
        <v>-32.12731721483334</v>
      </c>
      <c r="AK62">
        <f t="shared" si="61"/>
        <v>-20.98986454315213</v>
      </c>
      <c r="AL62">
        <f t="shared" si="40"/>
        <v>-53.118838099351194</v>
      </c>
      <c r="AN62">
        <f t="shared" si="41"/>
        <v>0</v>
      </c>
      <c r="AO62">
        <f t="shared" si="42"/>
        <v>0</v>
      </c>
      <c r="AP62">
        <f t="shared" si="43"/>
        <v>-6.2922382415741486E-11</v>
      </c>
      <c r="AQ62">
        <f t="shared" si="44"/>
        <v>-5.2865906479979615E-6</v>
      </c>
      <c r="AR62">
        <f t="shared" si="45"/>
        <v>-5.2866535703803776E-6</v>
      </c>
      <c r="AS62">
        <f t="shared" si="46"/>
        <v>-0.10254286934780665</v>
      </c>
      <c r="AT62">
        <f t="shared" si="47"/>
        <v>-6.699472984575422E-2</v>
      </c>
      <c r="AU62">
        <f t="shared" si="48"/>
        <v>-0.16954288584713126</v>
      </c>
      <c r="AW62">
        <v>59</v>
      </c>
      <c r="AX62">
        <f>IF(Z62&gt;0, (R62*SUMPRODUCT(K62:$K$98, X62:$X$98)-K62*$AZ$3)/Z62, 0)</f>
        <v>-679030789259.7168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0.80323853099999998</v>
      </c>
      <c r="Q63" s="5">
        <f t="shared" si="60"/>
        <v>50</v>
      </c>
      <c r="R63">
        <f t="shared" si="31"/>
        <v>1000000</v>
      </c>
      <c r="S63">
        <f t="shared" si="32"/>
        <v>-3246266509542.8262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-267.72789054448276</v>
      </c>
      <c r="AC63">
        <f t="shared" si="33"/>
        <v>-239.04276401882015</v>
      </c>
      <c r="AE63">
        <f t="shared" si="34"/>
        <v>0</v>
      </c>
      <c r="AF63">
        <f t="shared" si="35"/>
        <v>0</v>
      </c>
      <c r="AG63">
        <f t="shared" si="36"/>
        <v>-3.681810524738536E-9</v>
      </c>
      <c r="AH63">
        <f t="shared" si="37"/>
        <v>-3.167004514524697E-4</v>
      </c>
      <c r="AI63">
        <f t="shared" si="38"/>
        <v>-3.1670413326299445E-4</v>
      </c>
      <c r="AJ63">
        <f t="shared" si="39"/>
        <v>-28.685126525662611</v>
      </c>
      <c r="AK63">
        <f t="shared" si="61"/>
        <v>-18.740952338113797</v>
      </c>
      <c r="AL63">
        <f t="shared" si="40"/>
        <v>-47.426395567909665</v>
      </c>
      <c r="AN63">
        <f t="shared" si="41"/>
        <v>0</v>
      </c>
      <c r="AO63">
        <f t="shared" si="42"/>
        <v>0</v>
      </c>
      <c r="AP63">
        <f t="shared" si="43"/>
        <v>-1.0492389797271114E-11</v>
      </c>
      <c r="AQ63">
        <f t="shared" si="44"/>
        <v>-9.0253003604715045E-7</v>
      </c>
      <c r="AR63">
        <f t="shared" si="45"/>
        <v>-9.0254052843694776E-7</v>
      </c>
      <c r="AS63">
        <f t="shared" si="46"/>
        <v>-8.1746609954260793E-2</v>
      </c>
      <c r="AT63">
        <f t="shared" si="47"/>
        <v>-5.3407793742328347E-2</v>
      </c>
      <c r="AU63">
        <f t="shared" si="48"/>
        <v>-0.13515530623711758</v>
      </c>
      <c r="AW63">
        <v>60</v>
      </c>
      <c r="AX63">
        <f>IF(Z63&gt;0, (R63*SUMPRODUCT(K63:$K$98, X63:$X$98)-K63*$AZ$3)/Z63, 0)</f>
        <v>-3246266509542.8262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0.80709142899999997</v>
      </c>
      <c r="Q64" s="5">
        <f t="shared" si="60"/>
        <v>50</v>
      </c>
      <c r="R64">
        <f t="shared" si="31"/>
        <v>1000000</v>
      </c>
      <c r="S64">
        <f t="shared" si="32"/>
        <v>-15846453971496.09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-239.04276401882015</v>
      </c>
      <c r="AC64">
        <f t="shared" si="33"/>
        <v>-213.43104008898121</v>
      </c>
      <c r="AE64">
        <f t="shared" si="34"/>
        <v>0</v>
      </c>
      <c r="AF64">
        <f t="shared" si="35"/>
        <v>0</v>
      </c>
      <c r="AG64">
        <f t="shared" si="36"/>
        <v>-6.7343470177268576E-10</v>
      </c>
      <c r="AH64">
        <f t="shared" si="37"/>
        <v>-5.9431154354369293E-5</v>
      </c>
      <c r="AI64">
        <f t="shared" si="38"/>
        <v>-5.9431827789071068E-5</v>
      </c>
      <c r="AJ64">
        <f t="shared" si="39"/>
        <v>-25.611723929838945</v>
      </c>
      <c r="AK64">
        <f t="shared" si="61"/>
        <v>-16.732993481317411</v>
      </c>
      <c r="AL64">
        <f t="shared" si="40"/>
        <v>-42.344776842984146</v>
      </c>
      <c r="AN64">
        <f t="shared" si="41"/>
        <v>0</v>
      </c>
      <c r="AO64">
        <f t="shared" si="42"/>
        <v>0</v>
      </c>
      <c r="AP64">
        <f t="shared" si="43"/>
        <v>-1.7135250216016422E-12</v>
      </c>
      <c r="AQ64">
        <f t="shared" si="44"/>
        <v>-1.5121996205543862E-7</v>
      </c>
      <c r="AR64">
        <f t="shared" si="45"/>
        <v>-1.5122167558046023E-7</v>
      </c>
      <c r="AS64">
        <f t="shared" si="46"/>
        <v>-6.5167906679905796E-2</v>
      </c>
      <c r="AT64">
        <f t="shared" si="47"/>
        <v>-4.2576367004937575E-2</v>
      </c>
      <c r="AU64">
        <f t="shared" si="48"/>
        <v>-0.10774442490651895</v>
      </c>
      <c r="AW64">
        <v>61</v>
      </c>
      <c r="AX64">
        <f>IF(Z64&gt;0, (R64*SUMPRODUCT(K64:$K$98, X64:$X$98)-K64*$AZ$3)/Z64, 0)</f>
        <v>-15846453971496.09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0.81105379099999997</v>
      </c>
      <c r="Q65" s="5">
        <f t="shared" si="60"/>
        <v>50</v>
      </c>
      <c r="R65">
        <f t="shared" si="31"/>
        <v>1000000</v>
      </c>
      <c r="S65">
        <f t="shared" si="32"/>
        <v>-79066327843786.828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-213.43104008898121</v>
      </c>
      <c r="AC65">
        <f t="shared" si="33"/>
        <v>-190.56342878272892</v>
      </c>
      <c r="AE65">
        <f t="shared" si="34"/>
        <v>0</v>
      </c>
      <c r="AF65">
        <f t="shared" si="35"/>
        <v>0</v>
      </c>
      <c r="AG65">
        <f t="shared" si="36"/>
        <v>-1.2050858689126773E-10</v>
      </c>
      <c r="AH65">
        <f t="shared" si="37"/>
        <v>-1.0923835357273823E-5</v>
      </c>
      <c r="AI65">
        <f t="shared" si="38"/>
        <v>-1.0923955865860714E-5</v>
      </c>
      <c r="AJ65">
        <f t="shared" si="39"/>
        <v>-22.867611306252286</v>
      </c>
      <c r="AK65">
        <f t="shared" si="61"/>
        <v>-14.940172806228686</v>
      </c>
      <c r="AL65">
        <f t="shared" si="40"/>
        <v>-37.807795036436836</v>
      </c>
      <c r="AN65">
        <f t="shared" si="41"/>
        <v>0</v>
      </c>
      <c r="AO65">
        <f t="shared" si="42"/>
        <v>0</v>
      </c>
      <c r="AP65">
        <f t="shared" si="43"/>
        <v>-2.7377572021630095E-13</v>
      </c>
      <c r="AQ65">
        <f t="shared" si="44"/>
        <v>-2.4817160084703008E-8</v>
      </c>
      <c r="AR65">
        <f t="shared" si="45"/>
        <v>-2.4817433860423223E-8</v>
      </c>
      <c r="AS65">
        <f t="shared" si="46"/>
        <v>-5.1951457705204408E-2</v>
      </c>
      <c r="AT65">
        <f t="shared" si="47"/>
        <v>-3.3941619229771583E-2</v>
      </c>
      <c r="AU65">
        <f t="shared" si="48"/>
        <v>-8.5893101752409842E-2</v>
      </c>
      <c r="AW65">
        <v>62</v>
      </c>
      <c r="AX65">
        <f>IF(Z65&gt;0, (R65*SUMPRODUCT(K65:$K$98, X65:$X$98)-K65*$AZ$3)/Z65, 0)</f>
        <v>-79066327843786.828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0.81525055400000002</v>
      </c>
      <c r="Q66" s="5">
        <f t="shared" si="60"/>
        <v>50</v>
      </c>
      <c r="R66">
        <f t="shared" si="31"/>
        <v>1000000</v>
      </c>
      <c r="S66">
        <f t="shared" si="32"/>
        <v>-403978022246738.81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-190.56342878272892</v>
      </c>
      <c r="AC66">
        <f t="shared" si="33"/>
        <v>-170.14591857766004</v>
      </c>
      <c r="AE66">
        <f t="shared" si="34"/>
        <v>0</v>
      </c>
      <c r="AF66">
        <f t="shared" si="35"/>
        <v>0</v>
      </c>
      <c r="AG66">
        <f t="shared" si="36"/>
        <v>-2.1058808797491901E-11</v>
      </c>
      <c r="AH66">
        <f t="shared" si="37"/>
        <v>-1.9648938444972627E-6</v>
      </c>
      <c r="AI66">
        <f t="shared" si="38"/>
        <v>-1.9649149033060601E-6</v>
      </c>
      <c r="AJ66">
        <f t="shared" si="39"/>
        <v>-20.417510205068879</v>
      </c>
      <c r="AK66">
        <f t="shared" si="61"/>
        <v>-13.339440014791025</v>
      </c>
      <c r="AL66">
        <f t="shared" si="40"/>
        <v>-33.756952184774811</v>
      </c>
      <c r="AN66">
        <f t="shared" si="41"/>
        <v>0</v>
      </c>
      <c r="AO66">
        <f t="shared" si="42"/>
        <v>0</v>
      </c>
      <c r="AP66">
        <f t="shared" si="43"/>
        <v>-4.2716210210758561E-14</v>
      </c>
      <c r="AQ66">
        <f t="shared" si="44"/>
        <v>-3.9856394210372901E-9</v>
      </c>
      <c r="AR66">
        <f t="shared" si="45"/>
        <v>-3.9856821372475009E-9</v>
      </c>
      <c r="AS66">
        <f t="shared" si="46"/>
        <v>-4.1415384235973698E-2</v>
      </c>
      <c r="AT66">
        <f t="shared" si="47"/>
        <v>-2.7058051062863631E-2</v>
      </c>
      <c r="AU66">
        <f t="shared" si="48"/>
        <v>-6.8473439284519474E-2</v>
      </c>
      <c r="AW66">
        <v>63</v>
      </c>
      <c r="AX66">
        <f>IF(Z66&gt;0, (R66*SUMPRODUCT(K66:$K$98, X66:$X$98)-K66*$AZ$3)/Z66, 0)</f>
        <v>-403978022246738.81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0.81969331899999998</v>
      </c>
      <c r="Q67" s="5">
        <f t="shared" si="60"/>
        <v>50</v>
      </c>
      <c r="R67">
        <f t="shared" ref="R67:R89" si="62">$C$6</f>
        <v>1000000</v>
      </c>
      <c r="S67">
        <f t="shared" ref="S67:S89" si="63">AX67</f>
        <v>-2117912583409244.5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-170.14591857766004</v>
      </c>
      <c r="AC67">
        <f t="shared" ref="AC67:AC89" si="64">S67*Z67</f>
        <v>-151.91599873353317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-3.5864558321144464E-12</v>
      </c>
      <c r="AH67">
        <f t="shared" ref="AH67:AH89" si="68">-X67*R67</f>
        <v>-3.4523529754805067E-7</v>
      </c>
      <c r="AI67">
        <f t="shared" ref="AI67:AI89" si="69">SUM(AE67:AH67)</f>
        <v>-3.4523888400388276E-7</v>
      </c>
      <c r="AJ67">
        <f t="shared" ref="AJ67:AJ89" si="70">AB67-AC67</f>
        <v>-18.229919844126869</v>
      </c>
      <c r="AK67">
        <f t="shared" si="61"/>
        <v>-11.910214300436204</v>
      </c>
      <c r="AL67">
        <f t="shared" ref="AL67:AL89" si="71">SUM(AI67:AK67)</f>
        <v>-30.140134489801959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-6.4954071302612495E-15</v>
      </c>
      <c r="AQ67">
        <f t="shared" ref="AQ67:AQ89" si="75">AH67*$K67</f>
        <v>-6.2525343076354226E-10</v>
      </c>
      <c r="AR67">
        <f t="shared" ref="AR67:AR89" si="76">AI67*$K67</f>
        <v>-6.2525992617067248E-10</v>
      </c>
      <c r="AS67">
        <f t="shared" ref="AS67:AS89" si="77">AJ67*$K67</f>
        <v>-3.3016090782253399E-2</v>
      </c>
      <c r="AT67">
        <f t="shared" ref="AT67:AT89" si="78">AK67*$K67</f>
        <v>-2.1570512648522739E-2</v>
      </c>
      <c r="AU67">
        <f t="shared" ref="AU67:AU89" si="79">AL67*$K67</f>
        <v>-5.4586604056036069E-2</v>
      </c>
      <c r="AW67">
        <v>64</v>
      </c>
      <c r="AX67">
        <f>IF(Z67&gt;0, (R67*SUMPRODUCT(K67:$K$98, X67:$X$98)-K67*$AZ$3)/Z67, 0)</f>
        <v>-2117912583409244.5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0.82421808699999999</v>
      </c>
      <c r="Q68" s="5">
        <f t="shared" si="60"/>
        <v>50</v>
      </c>
      <c r="R68">
        <f t="shared" si="62"/>
        <v>1000000</v>
      </c>
      <c r="S68">
        <f t="shared" si="63"/>
        <v>-1.1406511988141812E+16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-151.91599873353317</v>
      </c>
      <c r="AC68">
        <f t="shared" si="64"/>
        <v>-135.63928458405798</v>
      </c>
      <c r="AE68">
        <f t="shared" si="65"/>
        <v>0</v>
      </c>
      <c r="AF68">
        <f t="shared" si="66"/>
        <v>0</v>
      </c>
      <c r="AG68">
        <f t="shared" si="67"/>
        <v>-5.9456950873793984E-13</v>
      </c>
      <c r="AH68">
        <f t="shared" si="68"/>
        <v>-5.9120435301107242E-8</v>
      </c>
      <c r="AI68">
        <f t="shared" si="69"/>
        <v>-5.9121029870615982E-8</v>
      </c>
      <c r="AJ68">
        <f t="shared" si="70"/>
        <v>-16.276714149475197</v>
      </c>
      <c r="AK68">
        <f t="shared" si="61"/>
        <v>-10.634119911347323</v>
      </c>
      <c r="AL68">
        <f t="shared" si="71"/>
        <v>-26.910834119943551</v>
      </c>
      <c r="AN68">
        <f t="shared" si="72"/>
        <v>0</v>
      </c>
      <c r="AO68">
        <f t="shared" si="73"/>
        <v>0</v>
      </c>
      <c r="AP68">
        <f t="shared" si="74"/>
        <v>-9.6144733907906264E-16</v>
      </c>
      <c r="AQ68">
        <f t="shared" si="75"/>
        <v>-9.5600572128394398E-11</v>
      </c>
      <c r="AR68">
        <f t="shared" si="76"/>
        <v>-9.5601533575733485E-11</v>
      </c>
      <c r="AS68">
        <f t="shared" si="77"/>
        <v>-2.6320225437024454E-2</v>
      </c>
      <c r="AT68">
        <f t="shared" si="78"/>
        <v>-1.7195880619433036E-2</v>
      </c>
      <c r="AU68">
        <f t="shared" si="79"/>
        <v>-4.3516106152059024E-2</v>
      </c>
      <c r="AW68">
        <v>65</v>
      </c>
      <c r="AX68">
        <f>IF(Z68&gt;0, (R68*SUMPRODUCT(K68:$K$98, X68:$X$98)-K68*$AZ$3)/Z68, 0)</f>
        <v>-1.1406511988141812E+16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0.82894669600000004</v>
      </c>
      <c r="Q69" s="5">
        <f t="shared" ref="Q69:Q89" si="91">$C$8</f>
        <v>50</v>
      </c>
      <c r="R69">
        <f t="shared" si="62"/>
        <v>1000000</v>
      </c>
      <c r="S69">
        <f t="shared" si="63"/>
        <v>-6.3236117799266512E+16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-135.63928458405798</v>
      </c>
      <c r="AC69">
        <f t="shared" si="64"/>
        <v>-121.10650409299249</v>
      </c>
      <c r="AE69">
        <f t="shared" si="65"/>
        <v>0</v>
      </c>
      <c r="AF69">
        <f t="shared" si="66"/>
        <v>0</v>
      </c>
      <c r="AG69">
        <f t="shared" si="67"/>
        <v>-9.5757383839902034E-14</v>
      </c>
      <c r="AH69">
        <f t="shared" si="68"/>
        <v>-9.8573285962131679E-9</v>
      </c>
      <c r="AI69">
        <f t="shared" si="69"/>
        <v>-9.8574243535970071E-9</v>
      </c>
      <c r="AJ69">
        <f t="shared" si="70"/>
        <v>-14.532780491065481</v>
      </c>
      <c r="AK69">
        <f t="shared" si="61"/>
        <v>-9.4947499208840593</v>
      </c>
      <c r="AL69">
        <f t="shared" si="71"/>
        <v>-24.027530421806965</v>
      </c>
      <c r="AN69">
        <f t="shared" si="72"/>
        <v>0</v>
      </c>
      <c r="AO69">
        <f t="shared" si="73"/>
        <v>0</v>
      </c>
      <c r="AP69">
        <f t="shared" si="74"/>
        <v>-1.3825381301847435E-16</v>
      </c>
      <c r="AQ69">
        <f t="shared" si="75"/>
        <v>-1.4231939198349656E-11</v>
      </c>
      <c r="AR69">
        <f t="shared" si="76"/>
        <v>-1.4232077452162673E-11</v>
      </c>
      <c r="AS69">
        <f t="shared" si="77"/>
        <v>-2.0982322574826458E-2</v>
      </c>
      <c r="AT69">
        <f t="shared" si="78"/>
        <v>-1.3708450748965468E-2</v>
      </c>
      <c r="AU69">
        <f t="shared" si="79"/>
        <v>-3.4690773338024006E-2</v>
      </c>
      <c r="AW69">
        <v>66</v>
      </c>
      <c r="AX69">
        <f>IF(Z69&gt;0, (R69*SUMPRODUCT(K69:$K$98, X69:$X$98)-K69*$AZ$3)/Z69, 0)</f>
        <v>-6.3236117799266512E+16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0.83370721699999994</v>
      </c>
      <c r="Q70" s="5">
        <f t="shared" si="91"/>
        <v>50</v>
      </c>
      <c r="R70">
        <f t="shared" si="62"/>
        <v>1000000</v>
      </c>
      <c r="S70">
        <f t="shared" si="63"/>
        <v>-3.6125033018087155E+17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-121.10650409299249</v>
      </c>
      <c r="AC70">
        <f t="shared" si="64"/>
        <v>-108.13080722589861</v>
      </c>
      <c r="AE70">
        <f t="shared" si="65"/>
        <v>0</v>
      </c>
      <c r="AF70">
        <f t="shared" si="66"/>
        <v>0</v>
      </c>
      <c r="AG70">
        <f t="shared" si="67"/>
        <v>-1.4966188013137519E-14</v>
      </c>
      <c r="AH70">
        <f t="shared" si="68"/>
        <v>-1.5966724397673101E-9</v>
      </c>
      <c r="AI70">
        <f t="shared" si="69"/>
        <v>-1.5966874059553232E-9</v>
      </c>
      <c r="AJ70">
        <f t="shared" si="70"/>
        <v>-12.975696867093887</v>
      </c>
      <c r="AK70">
        <f t="shared" si="61"/>
        <v>-8.4774552865094748</v>
      </c>
      <c r="AL70">
        <f t="shared" si="71"/>
        <v>-21.453152155200051</v>
      </c>
      <c r="AN70">
        <f t="shared" si="72"/>
        <v>0</v>
      </c>
      <c r="AO70">
        <f t="shared" si="73"/>
        <v>0</v>
      </c>
      <c r="AP70">
        <f t="shared" si="74"/>
        <v>-1.9292922497338385E-17</v>
      </c>
      <c r="AQ70">
        <f t="shared" si="75"/>
        <v>-2.0582714587726897E-12</v>
      </c>
      <c r="AR70">
        <f t="shared" si="76"/>
        <v>-2.0582907516951872E-12</v>
      </c>
      <c r="AS70">
        <f t="shared" si="77"/>
        <v>-1.6726979093543919E-2</v>
      </c>
      <c r="AT70">
        <f t="shared" si="78"/>
        <v>-1.0928293007792514E-2</v>
      </c>
      <c r="AU70">
        <f t="shared" si="79"/>
        <v>-2.7655272103394725E-2</v>
      </c>
      <c r="AW70">
        <v>67</v>
      </c>
      <c r="AX70">
        <f>IF(Z70&gt;0, (R70*SUMPRODUCT(K70:$K$98, X70:$X$98)-K70*$AZ$3)/Z70, 0)</f>
        <v>-3.6125033018087155E+17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0.83838979800000002</v>
      </c>
      <c r="Q71" s="5">
        <f t="shared" si="91"/>
        <v>50</v>
      </c>
      <c r="R71">
        <f t="shared" si="62"/>
        <v>1000000</v>
      </c>
      <c r="S71">
        <f t="shared" si="63"/>
        <v>-2.1274619610459878E+18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-108.13080722589861</v>
      </c>
      <c r="AC71">
        <f t="shared" si="64"/>
        <v>-96.545363594554118</v>
      </c>
      <c r="AE71">
        <f t="shared" si="65"/>
        <v>0</v>
      </c>
      <c r="AF71">
        <f t="shared" si="66"/>
        <v>0</v>
      </c>
      <c r="AG71">
        <f t="shared" si="67"/>
        <v>-2.2690267878417585E-15</v>
      </c>
      <c r="AH71">
        <f t="shared" si="68"/>
        <v>-2.5094998690328767E-10</v>
      </c>
      <c r="AI71">
        <f t="shared" si="69"/>
        <v>-2.5095225593007553E-10</v>
      </c>
      <c r="AJ71">
        <f t="shared" si="70"/>
        <v>-11.585443631344489</v>
      </c>
      <c r="AK71">
        <f t="shared" si="61"/>
        <v>-7.5691565058129031</v>
      </c>
      <c r="AL71">
        <f t="shared" si="71"/>
        <v>-19.154600137408345</v>
      </c>
      <c r="AN71">
        <f t="shared" si="72"/>
        <v>0</v>
      </c>
      <c r="AO71">
        <f t="shared" si="73"/>
        <v>0</v>
      </c>
      <c r="AP71">
        <f t="shared" si="74"/>
        <v>-2.6116106044569801E-18</v>
      </c>
      <c r="AQ71">
        <f t="shared" si="75"/>
        <v>-2.8883909634594968E-13</v>
      </c>
      <c r="AR71">
        <f t="shared" si="76"/>
        <v>-2.8884170795655417E-13</v>
      </c>
      <c r="AS71">
        <f t="shared" si="77"/>
        <v>-1.3334645323309399E-2</v>
      </c>
      <c r="AT71">
        <f t="shared" si="78"/>
        <v>-8.7119682778968206E-3</v>
      </c>
      <c r="AU71">
        <f t="shared" si="79"/>
        <v>-2.2046613601495062E-2</v>
      </c>
      <c r="AW71">
        <v>68</v>
      </c>
      <c r="AX71">
        <f>IF(Z71&gt;0, (R71*SUMPRODUCT(K71:$K$98, X71:$X$98)-K71*$AZ$3)/Z71, 0)</f>
        <v>-2.1274619610459878E+18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0.84318435700000005</v>
      </c>
      <c r="Q72" s="5">
        <f t="shared" si="91"/>
        <v>50</v>
      </c>
      <c r="R72">
        <f t="shared" si="62"/>
        <v>1000000</v>
      </c>
      <c r="S72">
        <f t="shared" si="63"/>
        <v>-1.2938128180774175E+19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-96.545363594554118</v>
      </c>
      <c r="AC72">
        <f t="shared" si="64"/>
        <v>-86.201217495137854</v>
      </c>
      <c r="AE72">
        <f t="shared" si="65"/>
        <v>0</v>
      </c>
      <c r="AF72">
        <f t="shared" si="66"/>
        <v>0</v>
      </c>
      <c r="AG72">
        <f t="shared" si="67"/>
        <v>-3.331286268412123E-16</v>
      </c>
      <c r="AH72">
        <f t="shared" si="68"/>
        <v>-3.8264157862442567E-11</v>
      </c>
      <c r="AI72">
        <f t="shared" si="69"/>
        <v>-3.8264490991069409E-11</v>
      </c>
      <c r="AJ72">
        <f t="shared" si="70"/>
        <v>-10.344146099416264</v>
      </c>
      <c r="AK72">
        <f t="shared" ref="AK72:AK89" si="92">G72*SUM(AB72:AB72, AE72:AF72)</f>
        <v>-6.7581754516187891</v>
      </c>
      <c r="AL72">
        <f t="shared" si="71"/>
        <v>-17.102321551073317</v>
      </c>
      <c r="AN72">
        <f t="shared" si="72"/>
        <v>0</v>
      </c>
      <c r="AO72">
        <f t="shared" si="73"/>
        <v>0</v>
      </c>
      <c r="AP72">
        <f t="shared" si="74"/>
        <v>-3.4234400907050902E-19</v>
      </c>
      <c r="AQ72">
        <f t="shared" si="75"/>
        <v>-3.9322664433097142E-14</v>
      </c>
      <c r="AR72">
        <f t="shared" si="76"/>
        <v>-3.9323006777106213E-14</v>
      </c>
      <c r="AS72">
        <f t="shared" si="77"/>
        <v>-1.0630297611058184E-2</v>
      </c>
      <c r="AT72">
        <f t="shared" si="78"/>
        <v>-6.9451277725581812E-3</v>
      </c>
      <c r="AU72">
        <f t="shared" si="79"/>
        <v>-1.7575425383655686E-2</v>
      </c>
      <c r="AW72">
        <v>69</v>
      </c>
      <c r="AX72">
        <f>IF(Z72&gt;0, (R72*SUMPRODUCT(K72:$K$98, X72:$X$98)-K72*$AZ$3)/Z72, 0)</f>
        <v>-1.2938128180774175E+19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0.84806285100000001</v>
      </c>
      <c r="Q73" s="5">
        <f t="shared" si="91"/>
        <v>50</v>
      </c>
      <c r="R73">
        <f t="shared" si="62"/>
        <v>1000000</v>
      </c>
      <c r="S73">
        <f t="shared" si="63"/>
        <v>-8.1387432696746099E+19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-86.201217495137854</v>
      </c>
      <c r="AC73">
        <f t="shared" si="64"/>
        <v>-76.965372763515987</v>
      </c>
      <c r="AE73">
        <f t="shared" si="65"/>
        <v>0</v>
      </c>
      <c r="AF73">
        <f t="shared" si="66"/>
        <v>0</v>
      </c>
      <c r="AG73">
        <f t="shared" si="67"/>
        <v>-4.7283327544126537E-17</v>
      </c>
      <c r="AH73">
        <f t="shared" si="68"/>
        <v>-5.6502802605734723E-12</v>
      </c>
      <c r="AI73">
        <f t="shared" si="69"/>
        <v>-5.6503275439010168E-12</v>
      </c>
      <c r="AJ73">
        <f t="shared" si="70"/>
        <v>-9.2358447316218673</v>
      </c>
      <c r="AK73">
        <f t="shared" si="92"/>
        <v>-6.0340852246596501</v>
      </c>
      <c r="AL73">
        <f t="shared" si="71"/>
        <v>-15.269929956287168</v>
      </c>
      <c r="AN73">
        <f t="shared" si="72"/>
        <v>0</v>
      </c>
      <c r="AO73">
        <f t="shared" si="73"/>
        <v>0</v>
      </c>
      <c r="AP73">
        <f t="shared" si="74"/>
        <v>-4.338511841490909E-20</v>
      </c>
      <c r="AQ73">
        <f t="shared" si="75"/>
        <v>-5.1844506491983169E-15</v>
      </c>
      <c r="AR73">
        <f t="shared" si="76"/>
        <v>-5.1844940343167321E-15</v>
      </c>
      <c r="AS73">
        <f t="shared" si="77"/>
        <v>-8.4744081720810084E-3</v>
      </c>
      <c r="AT73">
        <f t="shared" si="78"/>
        <v>-5.5366133390929535E-3</v>
      </c>
      <c r="AU73">
        <f t="shared" si="79"/>
        <v>-1.4011021511179146E-2</v>
      </c>
      <c r="AW73">
        <v>70</v>
      </c>
      <c r="AX73">
        <f>IF(Z73&gt;0, (R73*SUMPRODUCT(K73:$K$98, X73:$X$98)-K73*$AZ$3)/Z73, 0)</f>
        <v>-8.1387432696746099E+19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0.85299375700000002</v>
      </c>
      <c r="Q74" s="5">
        <f t="shared" si="91"/>
        <v>50</v>
      </c>
      <c r="R74">
        <f t="shared" si="62"/>
        <v>1000000</v>
      </c>
      <c r="S74">
        <f t="shared" si="63"/>
        <v>-5.3039444795296481E+20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-76.965372763515987</v>
      </c>
      <c r="AC74">
        <f t="shared" si="64"/>
        <v>-68.719082824567835</v>
      </c>
      <c r="AE74">
        <f t="shared" si="65"/>
        <v>0</v>
      </c>
      <c r="AF74">
        <f t="shared" si="66"/>
        <v>0</v>
      </c>
      <c r="AG74">
        <f t="shared" si="67"/>
        <v>-6.4781110633591904E-18</v>
      </c>
      <c r="AH74">
        <f t="shared" si="68"/>
        <v>-8.0664766410652163E-13</v>
      </c>
      <c r="AI74">
        <f t="shared" si="69"/>
        <v>-8.0665414221758498E-13</v>
      </c>
      <c r="AJ74">
        <f t="shared" si="70"/>
        <v>-8.2462899389481521</v>
      </c>
      <c r="AK74">
        <f t="shared" si="92"/>
        <v>-5.3875760934461194</v>
      </c>
      <c r="AL74">
        <f t="shared" si="71"/>
        <v>-13.633866032395078</v>
      </c>
      <c r="AN74">
        <f t="shared" si="72"/>
        <v>0</v>
      </c>
      <c r="AO74">
        <f t="shared" si="73"/>
        <v>0</v>
      </c>
      <c r="AP74">
        <f t="shared" si="74"/>
        <v>-5.3071714965507199E-21</v>
      </c>
      <c r="AQ74">
        <f t="shared" si="75"/>
        <v>-6.6084348490398554E-16</v>
      </c>
      <c r="AR74">
        <f t="shared" si="76"/>
        <v>-6.608487920754821E-16</v>
      </c>
      <c r="AS74">
        <f t="shared" si="77"/>
        <v>-6.7557463106513605E-3</v>
      </c>
      <c r="AT74">
        <f t="shared" si="78"/>
        <v>-4.4137542562922164E-3</v>
      </c>
      <c r="AU74">
        <f t="shared" si="79"/>
        <v>-1.1169500566944237E-2</v>
      </c>
      <c r="AW74">
        <v>71</v>
      </c>
      <c r="AX74">
        <f>IF(Z74&gt;0, (R74*SUMPRODUCT(K74:$K$98, X74:$X$98)-K74*$AZ$3)/Z74, 0)</f>
        <v>-5.3039444795296481E+20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0.85794593600000002</v>
      </c>
      <c r="Q75" s="5">
        <f t="shared" si="91"/>
        <v>50</v>
      </c>
      <c r="R75">
        <f t="shared" si="62"/>
        <v>1000000</v>
      </c>
      <c r="S75">
        <f t="shared" si="63"/>
        <v>-3.5861559806790609E+21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-68.719082824567835</v>
      </c>
      <c r="AC75">
        <f t="shared" si="64"/>
        <v>-61.356323950506983</v>
      </c>
      <c r="AE75">
        <f t="shared" si="65"/>
        <v>0</v>
      </c>
      <c r="AF75">
        <f t="shared" si="66"/>
        <v>0</v>
      </c>
      <c r="AG75">
        <f t="shared" si="67"/>
        <v>-8.5546089295994291E-19</v>
      </c>
      <c r="AH75">
        <f t="shared" si="68"/>
        <v>-1.1115738119531311E-13</v>
      </c>
      <c r="AI75">
        <f t="shared" si="69"/>
        <v>-1.1115823665620607E-13</v>
      </c>
      <c r="AJ75">
        <f t="shared" si="70"/>
        <v>-7.3627588740608516</v>
      </c>
      <c r="AK75">
        <f t="shared" si="92"/>
        <v>-4.8103357977197492</v>
      </c>
      <c r="AL75">
        <f t="shared" si="71"/>
        <v>-12.173094671780712</v>
      </c>
      <c r="AN75">
        <f t="shared" si="72"/>
        <v>0</v>
      </c>
      <c r="AO75">
        <f t="shared" si="73"/>
        <v>0</v>
      </c>
      <c r="AP75">
        <f t="shared" si="74"/>
        <v>-6.2574425398614707E-22</v>
      </c>
      <c r="AQ75">
        <f t="shared" si="75"/>
        <v>-8.1308325305727274E-17</v>
      </c>
      <c r="AR75">
        <f t="shared" si="76"/>
        <v>-8.1308951049981261E-17</v>
      </c>
      <c r="AS75">
        <f t="shared" si="77"/>
        <v>-5.3856395971391587E-3</v>
      </c>
      <c r="AT75">
        <f t="shared" si="78"/>
        <v>-3.5186178701309117E-3</v>
      </c>
      <c r="AU75">
        <f t="shared" si="79"/>
        <v>-8.9042574672701519E-3</v>
      </c>
      <c r="AW75">
        <v>72</v>
      </c>
      <c r="AX75">
        <f>IF(Z75&gt;0, (R75*SUMPRODUCT(K75:$K$98, X75:$X$98)-K75*$AZ$3)/Z75, 0)</f>
        <v>-3.5861559806790609E+21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0.86292441799999997</v>
      </c>
      <c r="Q76" s="5">
        <f t="shared" si="91"/>
        <v>50</v>
      </c>
      <c r="R76">
        <f t="shared" si="62"/>
        <v>1000000</v>
      </c>
      <c r="S76">
        <f t="shared" si="63"/>
        <v>-2.5197012143128797E+22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-61.356323950506983</v>
      </c>
      <c r="AC76">
        <f t="shared" si="64"/>
        <v>-54.782432098666959</v>
      </c>
      <c r="AE76">
        <f t="shared" si="65"/>
        <v>0</v>
      </c>
      <c r="AF76">
        <f t="shared" si="66"/>
        <v>0</v>
      </c>
      <c r="AG76">
        <f t="shared" si="67"/>
        <v>-1.0870819085112455E-19</v>
      </c>
      <c r="AH76">
        <f t="shared" si="68"/>
        <v>-1.476396186358438E-14</v>
      </c>
      <c r="AI76">
        <f t="shared" si="69"/>
        <v>-1.4764070571775233E-14</v>
      </c>
      <c r="AJ76">
        <f t="shared" si="70"/>
        <v>-6.573891851840024</v>
      </c>
      <c r="AK76">
        <f t="shared" si="92"/>
        <v>-4.2949426765354897</v>
      </c>
      <c r="AL76">
        <f t="shared" si="71"/>
        <v>-10.86883452837553</v>
      </c>
      <c r="AN76">
        <f t="shared" si="72"/>
        <v>0</v>
      </c>
      <c r="AO76">
        <f t="shared" si="73"/>
        <v>0</v>
      </c>
      <c r="AP76">
        <f t="shared" si="74"/>
        <v>-7.0997156480754938E-23</v>
      </c>
      <c r="AQ76">
        <f t="shared" si="75"/>
        <v>-9.6423213604971452E-18</v>
      </c>
      <c r="AR76">
        <f t="shared" si="76"/>
        <v>-9.6423923576536275E-18</v>
      </c>
      <c r="AS76">
        <f t="shared" si="77"/>
        <v>-4.2933989135356667E-3</v>
      </c>
      <c r="AT76">
        <f t="shared" si="78"/>
        <v>-2.8050206235099738E-3</v>
      </c>
      <c r="AU76">
        <f t="shared" si="79"/>
        <v>-7.0984195370456509E-3</v>
      </c>
      <c r="AW76">
        <v>73</v>
      </c>
      <c r="AX76">
        <f>IF(Z76&gt;0, (R76*SUMPRODUCT(K76:$K$98, X76:$X$98)-K76*$AZ$3)/Z76, 0)</f>
        <v>-2.5197012143128797E+22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0.86793829099999997</v>
      </c>
      <c r="Q77" s="5">
        <f t="shared" si="91"/>
        <v>50</v>
      </c>
      <c r="R77">
        <f t="shared" si="62"/>
        <v>1000000</v>
      </c>
      <c r="S77">
        <f t="shared" si="63"/>
        <v>-1.8431113618645723E+23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-54.782432098666959</v>
      </c>
      <c r="AC77">
        <f t="shared" si="64"/>
        <v>-48.912885802381204</v>
      </c>
      <c r="AE77">
        <f t="shared" si="65"/>
        <v>0</v>
      </c>
      <c r="AF77">
        <f t="shared" si="66"/>
        <v>0</v>
      </c>
      <c r="AG77">
        <f t="shared" si="67"/>
        <v>-1.3269107557586424E-20</v>
      </c>
      <c r="AH77">
        <f t="shared" si="68"/>
        <v>-1.8870400277005375E-15</v>
      </c>
      <c r="AI77">
        <f t="shared" si="69"/>
        <v>-1.8870532968080952E-15</v>
      </c>
      <c r="AJ77">
        <f t="shared" si="70"/>
        <v>-5.8695462962857547</v>
      </c>
      <c r="AK77">
        <f t="shared" si="92"/>
        <v>-3.8347702469066873</v>
      </c>
      <c r="AL77">
        <f t="shared" si="71"/>
        <v>-9.7043165431924443</v>
      </c>
      <c r="AN77">
        <f t="shared" si="72"/>
        <v>0</v>
      </c>
      <c r="AO77">
        <f t="shared" si="73"/>
        <v>0</v>
      </c>
      <c r="AP77">
        <f t="shared" si="74"/>
        <v>-7.7375305840905093E-24</v>
      </c>
      <c r="AQ77">
        <f t="shared" si="75"/>
        <v>-1.1003776903886788E-18</v>
      </c>
      <c r="AR77">
        <f t="shared" si="76"/>
        <v>-1.1003854279192629E-18</v>
      </c>
      <c r="AS77">
        <f t="shared" si="77"/>
        <v>-3.4226713277548471E-3</v>
      </c>
      <c r="AT77">
        <f t="shared" si="78"/>
        <v>-2.236145267466497E-3</v>
      </c>
      <c r="AU77">
        <f t="shared" si="79"/>
        <v>-5.6588165952213458E-3</v>
      </c>
      <c r="AW77">
        <v>74</v>
      </c>
      <c r="AX77">
        <f>IF(Z77&gt;0, (R77*SUMPRODUCT(K77:$K$98, X77:$X$98)-K77*$AZ$3)/Z77, 0)</f>
        <v>-1.8431113618645723E+23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0.872959127</v>
      </c>
      <c r="Q78" s="5">
        <f t="shared" si="91"/>
        <v>50</v>
      </c>
      <c r="R78">
        <f t="shared" si="62"/>
        <v>1000000</v>
      </c>
      <c r="S78">
        <f t="shared" si="63"/>
        <v>-1.4060345777854365E+24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-48.912885802381204</v>
      </c>
      <c r="AC78">
        <f t="shared" si="64"/>
        <v>-43.672219466411789</v>
      </c>
      <c r="AE78">
        <f t="shared" si="65"/>
        <v>0</v>
      </c>
      <c r="AF78">
        <f t="shared" si="66"/>
        <v>0</v>
      </c>
      <c r="AG78">
        <f t="shared" si="67"/>
        <v>-1.5530279324708134E-21</v>
      </c>
      <c r="AH78">
        <f t="shared" si="68"/>
        <v>-2.3166777099079488E-16</v>
      </c>
      <c r="AI78">
        <f t="shared" si="69"/>
        <v>-2.3166932401872734E-16</v>
      </c>
      <c r="AJ78">
        <f t="shared" si="70"/>
        <v>-5.240666335969415</v>
      </c>
      <c r="AK78">
        <f t="shared" si="92"/>
        <v>-3.4239020061666845</v>
      </c>
      <c r="AL78">
        <f t="shared" si="71"/>
        <v>-8.6645683421360999</v>
      </c>
      <c r="AN78">
        <f t="shared" si="72"/>
        <v>0</v>
      </c>
      <c r="AO78">
        <f t="shared" si="73"/>
        <v>0</v>
      </c>
      <c r="AP78">
        <f t="shared" si="74"/>
        <v>-8.0857797716620852E-25</v>
      </c>
      <c r="AQ78">
        <f t="shared" si="75"/>
        <v>-1.2061692756827589E-19</v>
      </c>
      <c r="AR78">
        <f t="shared" si="76"/>
        <v>-1.2061773614625306E-19</v>
      </c>
      <c r="AS78">
        <f t="shared" si="77"/>
        <v>-2.7285326273555816E-3</v>
      </c>
      <c r="AT78">
        <f t="shared" si="78"/>
        <v>-1.7826413165389801E-3</v>
      </c>
      <c r="AU78">
        <f t="shared" si="79"/>
        <v>-4.5111739438945617E-3</v>
      </c>
      <c r="AW78">
        <v>75</v>
      </c>
      <c r="AX78">
        <f>IF(Z78&gt;0, (R78*SUMPRODUCT(K78:$K$98, X78:$X$98)-K78*$AZ$3)/Z78, 0)</f>
        <v>-1.4060345777854365E+24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0.877957722</v>
      </c>
      <c r="Q79" s="5">
        <f t="shared" si="91"/>
        <v>50</v>
      </c>
      <c r="R79">
        <f t="shared" si="62"/>
        <v>1000000</v>
      </c>
      <c r="S79">
        <f t="shared" si="63"/>
        <v>-1.1204592036943887E+25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-43.672219466411789</v>
      </c>
      <c r="AC79">
        <f t="shared" si="64"/>
        <v>-38.993053095010524</v>
      </c>
      <c r="AE79">
        <f t="shared" si="65"/>
        <v>0</v>
      </c>
      <c r="AF79">
        <f t="shared" si="66"/>
        <v>0</v>
      </c>
      <c r="AG79">
        <f t="shared" si="67"/>
        <v>-1.7400478735166019E-22</v>
      </c>
      <c r="AH79">
        <f t="shared" si="68"/>
        <v>-2.7269857315888904E-17</v>
      </c>
      <c r="AI79">
        <f t="shared" si="69"/>
        <v>-2.7270031320676256E-17</v>
      </c>
      <c r="AJ79">
        <f t="shared" si="70"/>
        <v>-4.6791663714012657</v>
      </c>
      <c r="AK79">
        <f t="shared" si="92"/>
        <v>-3.0570553626488257</v>
      </c>
      <c r="AL79">
        <f t="shared" si="71"/>
        <v>-7.7362217340500914</v>
      </c>
      <c r="AN79">
        <f t="shared" si="72"/>
        <v>0</v>
      </c>
      <c r="AO79">
        <f t="shared" si="73"/>
        <v>0</v>
      </c>
      <c r="AP79">
        <f t="shared" si="74"/>
        <v>-8.0888320091369661E-26</v>
      </c>
      <c r="AQ79">
        <f t="shared" si="75"/>
        <v>-1.2676737123075222E-20</v>
      </c>
      <c r="AR79">
        <f t="shared" si="76"/>
        <v>-1.2676818011395312E-20</v>
      </c>
      <c r="AS79">
        <f t="shared" si="77"/>
        <v>-2.1751695052260704E-3</v>
      </c>
      <c r="AT79">
        <f t="shared" si="78"/>
        <v>-1.4211107434143654E-3</v>
      </c>
      <c r="AU79">
        <f t="shared" si="79"/>
        <v>-3.5962802486404358E-3</v>
      </c>
      <c r="AW79">
        <v>76</v>
      </c>
      <c r="AX79">
        <f>IF(Z79&gt;0, (R79*SUMPRODUCT(K79:$K$98, X79:$X$98)-K79*$AZ$3)/Z79, 0)</f>
        <v>-1.1204592036943887E+25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0.88376105100000002</v>
      </c>
      <c r="Q80" s="5">
        <f t="shared" si="91"/>
        <v>50</v>
      </c>
      <c r="R80">
        <f t="shared" si="62"/>
        <v>1000000</v>
      </c>
      <c r="S80">
        <f t="shared" si="63"/>
        <v>-9.4166029757933852E+25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-38.993053095010524</v>
      </c>
      <c r="AC80">
        <f t="shared" si="64"/>
        <v>-34.815225977687966</v>
      </c>
      <c r="AE80">
        <f t="shared" si="65"/>
        <v>0</v>
      </c>
      <c r="AF80">
        <f t="shared" si="66"/>
        <v>0</v>
      </c>
      <c r="AG80">
        <f t="shared" si="67"/>
        <v>-1.8486085729208864E-23</v>
      </c>
      <c r="AH80">
        <f t="shared" si="68"/>
        <v>-3.0755730749786942E-18</v>
      </c>
      <c r="AI80">
        <f t="shared" si="69"/>
        <v>-3.0755915610644234E-18</v>
      </c>
      <c r="AJ80">
        <f t="shared" si="70"/>
        <v>-4.1778271173225576</v>
      </c>
      <c r="AK80">
        <f t="shared" si="92"/>
        <v>-2.7295137166507368</v>
      </c>
      <c r="AL80">
        <f t="shared" si="71"/>
        <v>-6.9073408339732945</v>
      </c>
      <c r="AN80">
        <f t="shared" si="72"/>
        <v>0</v>
      </c>
      <c r="AO80">
        <f t="shared" si="73"/>
        <v>0</v>
      </c>
      <c r="AP80">
        <f t="shared" si="74"/>
        <v>-7.6727590293595476E-27</v>
      </c>
      <c r="AQ80">
        <f t="shared" si="75"/>
        <v>-1.2765347638852369E-21</v>
      </c>
      <c r="AR80">
        <f t="shared" si="76"/>
        <v>-1.2765424366442663E-21</v>
      </c>
      <c r="AS80">
        <f t="shared" si="77"/>
        <v>-1.7340318122019052E-3</v>
      </c>
      <c r="AT80">
        <f t="shared" si="78"/>
        <v>-1.1329007839719109E-3</v>
      </c>
      <c r="AU80">
        <f t="shared" si="79"/>
        <v>-2.866932596173816E-3</v>
      </c>
      <c r="AW80">
        <v>77</v>
      </c>
      <c r="AX80">
        <f>IF(Z80&gt;0, (R80*SUMPRODUCT(K80:$K$98, X80:$X$98)-K80*$AZ$3)/Z80, 0)</f>
        <v>-9.4166029757933852E+25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0.88953285599999998</v>
      </c>
      <c r="Q81" s="5">
        <f t="shared" si="91"/>
        <v>50</v>
      </c>
      <c r="R81">
        <f t="shared" si="62"/>
        <v>1000000</v>
      </c>
      <c r="S81">
        <f t="shared" si="63"/>
        <v>-8.3685878722569705E+26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-34.815225977687966</v>
      </c>
      <c r="AC81">
        <f t="shared" si="64"/>
        <v>-31.085023194364258</v>
      </c>
      <c r="AE81">
        <f t="shared" si="65"/>
        <v>0</v>
      </c>
      <c r="AF81">
        <f t="shared" si="66"/>
        <v>0</v>
      </c>
      <c r="AG81">
        <f t="shared" si="67"/>
        <v>-1.857244236952773E-24</v>
      </c>
      <c r="AH81">
        <f t="shared" si="68"/>
        <v>-3.2887961269928003E-19</v>
      </c>
      <c r="AI81">
        <f t="shared" si="69"/>
        <v>-3.2888146994351697E-19</v>
      </c>
      <c r="AJ81">
        <f t="shared" si="70"/>
        <v>-3.7302027833237084</v>
      </c>
      <c r="AK81">
        <f t="shared" si="92"/>
        <v>-2.4370658184381577</v>
      </c>
      <c r="AL81">
        <f t="shared" si="71"/>
        <v>-6.1672686017618661</v>
      </c>
      <c r="AN81">
        <f t="shared" si="72"/>
        <v>0</v>
      </c>
      <c r="AO81">
        <f t="shared" si="73"/>
        <v>0</v>
      </c>
      <c r="AP81">
        <f t="shared" si="74"/>
        <v>-6.8826802346425558E-28</v>
      </c>
      <c r="AQ81">
        <f t="shared" si="75"/>
        <v>-1.21878058085464E-22</v>
      </c>
      <c r="AR81">
        <f t="shared" si="76"/>
        <v>-1.2187874635348748E-22</v>
      </c>
      <c r="AS81">
        <f t="shared" si="77"/>
        <v>-1.382359544166058E-3</v>
      </c>
      <c r="AT81">
        <f t="shared" si="78"/>
        <v>-9.031415688551585E-4</v>
      </c>
      <c r="AU81">
        <f t="shared" si="79"/>
        <v>-2.2855011130212166E-3</v>
      </c>
      <c r="AW81">
        <v>78</v>
      </c>
      <c r="AX81">
        <f>IF(Z81&gt;0, (R81*SUMPRODUCT(K81:$K$98, X81:$X$98)-K81*$AZ$3)/Z81, 0)</f>
        <v>-8.3685878722569705E+26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0.89526598199999996</v>
      </c>
      <c r="Q82" s="5">
        <f t="shared" si="91"/>
        <v>50</v>
      </c>
      <c r="R82">
        <f t="shared" si="62"/>
        <v>1000000</v>
      </c>
      <c r="S82">
        <f t="shared" si="63"/>
        <v>-7.8872971031085077E+27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-31.085023194364258</v>
      </c>
      <c r="AC82">
        <f t="shared" si="64"/>
        <v>-27.754484994968081</v>
      </c>
      <c r="AE82">
        <f t="shared" si="65"/>
        <v>0</v>
      </c>
      <c r="AF82">
        <f t="shared" si="66"/>
        <v>0</v>
      </c>
      <c r="AG82">
        <f t="shared" si="67"/>
        <v>-1.759442089738803E-25</v>
      </c>
      <c r="AH82">
        <f t="shared" si="68"/>
        <v>-3.3254551712187301E-20</v>
      </c>
      <c r="AI82">
        <f t="shared" si="69"/>
        <v>-3.3254727656396274E-20</v>
      </c>
      <c r="AJ82">
        <f t="shared" si="70"/>
        <v>-3.3305381993961767</v>
      </c>
      <c r="AK82">
        <f t="shared" si="92"/>
        <v>-2.1759516236054983</v>
      </c>
      <c r="AL82">
        <f t="shared" si="71"/>
        <v>-5.506489823001675</v>
      </c>
      <c r="AN82">
        <f t="shared" si="72"/>
        <v>0</v>
      </c>
      <c r="AO82">
        <f t="shared" si="73"/>
        <v>0</v>
      </c>
      <c r="AP82">
        <f t="shared" si="74"/>
        <v>-5.8216424396149298E-29</v>
      </c>
      <c r="AQ82">
        <f t="shared" si="75"/>
        <v>-1.1003266926891531E-23</v>
      </c>
      <c r="AR82">
        <f t="shared" si="76"/>
        <v>-1.1003325143315927E-23</v>
      </c>
      <c r="AS82">
        <f t="shared" si="77"/>
        <v>-1.1020085651834036E-3</v>
      </c>
      <c r="AT82">
        <f t="shared" si="78"/>
        <v>-7.1997892925315578E-4</v>
      </c>
      <c r="AU82">
        <f t="shared" si="79"/>
        <v>-1.8219874944365594E-3</v>
      </c>
      <c r="AW82">
        <v>79</v>
      </c>
      <c r="AX82">
        <f>IF(Z82&gt;0, (R82*SUMPRODUCT(K82:$K$98, X82:$X$98)-K82*$AZ$3)/Z82, 0)</f>
        <v>-7.8872971031085077E+27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0.900953271</v>
      </c>
      <c r="Q83" s="5">
        <f t="shared" si="91"/>
        <v>50</v>
      </c>
      <c r="R83">
        <f t="shared" si="62"/>
        <v>1000000</v>
      </c>
      <c r="S83">
        <f t="shared" si="63"/>
        <v>-7.9084651793856289E+28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-27.754484994968081</v>
      </c>
      <c r="AC83">
        <f t="shared" si="64"/>
        <v>-24.780790174078643</v>
      </c>
      <c r="AE83">
        <f t="shared" si="65"/>
        <v>0</v>
      </c>
      <c r="AF83">
        <f t="shared" si="66"/>
        <v>0</v>
      </c>
      <c r="AG83">
        <f t="shared" si="67"/>
        <v>-1.5667256295616481E-26</v>
      </c>
      <c r="AH83">
        <f t="shared" si="68"/>
        <v>-3.1703502117705001E-21</v>
      </c>
      <c r="AI83">
        <f t="shared" si="69"/>
        <v>-3.1703658790267959E-21</v>
      </c>
      <c r="AJ83">
        <f t="shared" si="70"/>
        <v>-2.9736948208894383</v>
      </c>
      <c r="AK83">
        <f t="shared" si="92"/>
        <v>-1.9428139496477659</v>
      </c>
      <c r="AL83">
        <f t="shared" si="71"/>
        <v>-4.9165087705372041</v>
      </c>
      <c r="AN83">
        <f t="shared" si="72"/>
        <v>0</v>
      </c>
      <c r="AO83">
        <f t="shared" si="73"/>
        <v>0</v>
      </c>
      <c r="AP83">
        <f t="shared" si="74"/>
        <v>-4.628555505850797E-30</v>
      </c>
      <c r="AQ83">
        <f t="shared" si="75"/>
        <v>-9.3661210688633752E-25</v>
      </c>
      <c r="AR83">
        <f t="shared" si="76"/>
        <v>-9.366167354418435E-25</v>
      </c>
      <c r="AS83">
        <f t="shared" si="77"/>
        <v>-8.7851448117299224E-4</v>
      </c>
      <c r="AT83">
        <f t="shared" si="78"/>
        <v>-5.7396279436635483E-4</v>
      </c>
      <c r="AU83">
        <f t="shared" si="79"/>
        <v>-1.452477275539347E-3</v>
      </c>
      <c r="AW83">
        <v>80</v>
      </c>
      <c r="AX83">
        <f>IF(Z83&gt;0, (R83*SUMPRODUCT(K83:$K$98, X83:$X$98)-K83*$AZ$3)/Z83, 0)</f>
        <v>-7.9084651793856289E+28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0.90658776299999999</v>
      </c>
      <c r="Q84" s="5">
        <f t="shared" si="91"/>
        <v>50</v>
      </c>
      <c r="R84">
        <f t="shared" si="62"/>
        <v>1000000</v>
      </c>
      <c r="S84">
        <f t="shared" si="63"/>
        <v>-8.4653401927722565E+29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-24.780790174078643</v>
      </c>
      <c r="AC84">
        <f t="shared" si="64"/>
        <v>-22.125705512570214</v>
      </c>
      <c r="AE84">
        <f t="shared" si="65"/>
        <v>0</v>
      </c>
      <c r="AF84">
        <f t="shared" si="66"/>
        <v>0</v>
      </c>
      <c r="AG84">
        <f t="shared" si="67"/>
        <v>-1.3068408952697043E-27</v>
      </c>
      <c r="AH84">
        <f t="shared" si="68"/>
        <v>-2.840748567478122E-22</v>
      </c>
      <c r="AI84">
        <f t="shared" si="69"/>
        <v>-2.8407616358870745E-22</v>
      </c>
      <c r="AJ84">
        <f t="shared" si="70"/>
        <v>-2.6550846615084289</v>
      </c>
      <c r="AK84">
        <f t="shared" si="92"/>
        <v>-1.7346553121855051</v>
      </c>
      <c r="AL84">
        <f t="shared" si="71"/>
        <v>-4.389739973693934</v>
      </c>
      <c r="AN84">
        <f t="shared" si="72"/>
        <v>0</v>
      </c>
      <c r="AO84">
        <f t="shared" si="73"/>
        <v>0</v>
      </c>
      <c r="AP84">
        <f t="shared" si="74"/>
        <v>-3.4471265073364435E-31</v>
      </c>
      <c r="AQ84">
        <f t="shared" si="75"/>
        <v>-7.493199610661798E-26</v>
      </c>
      <c r="AR84">
        <f t="shared" si="76"/>
        <v>-7.4932340819268713E-26</v>
      </c>
      <c r="AS84">
        <f t="shared" si="77"/>
        <v>-7.0034636573102112E-4</v>
      </c>
      <c r="AT84">
        <f t="shared" si="78"/>
        <v>-4.575596256109333E-4</v>
      </c>
      <c r="AU84">
        <f t="shared" si="79"/>
        <v>-1.1579059913419544E-3</v>
      </c>
      <c r="AW84">
        <v>81</v>
      </c>
      <c r="AX84">
        <f>IF(Z84&gt;0, (R84*SUMPRODUCT(K84:$K$98, X84:$X$98)-K84*$AZ$3)/Z84, 0)</f>
        <v>-8.4653401927722565E+29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0.91219363099999995</v>
      </c>
      <c r="Q85" s="5">
        <f t="shared" si="91"/>
        <v>50</v>
      </c>
      <c r="R85">
        <f t="shared" si="62"/>
        <v>1000000</v>
      </c>
      <c r="S85">
        <f t="shared" si="63"/>
        <v>-9.7142940288504709E+30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-22.125705512570214</v>
      </c>
      <c r="AC85">
        <f t="shared" si="64"/>
        <v>-19.755094207651975</v>
      </c>
      <c r="AE85">
        <f t="shared" si="65"/>
        <v>0</v>
      </c>
      <c r="AF85">
        <f t="shared" si="66"/>
        <v>0</v>
      </c>
      <c r="AG85">
        <f t="shared" si="67"/>
        <v>-1.0168054492164506E-28</v>
      </c>
      <c r="AH85">
        <f t="shared" si="68"/>
        <v>-2.3841838827907243E-23</v>
      </c>
      <c r="AI85">
        <f t="shared" si="69"/>
        <v>-2.3841940508452166E-23</v>
      </c>
      <c r="AJ85">
        <f t="shared" si="70"/>
        <v>-2.3706113049182385</v>
      </c>
      <c r="AK85">
        <f t="shared" si="92"/>
        <v>-1.5487993858799152</v>
      </c>
      <c r="AL85">
        <f t="shared" si="71"/>
        <v>-3.9194106907981539</v>
      </c>
      <c r="AN85">
        <f t="shared" si="72"/>
        <v>0</v>
      </c>
      <c r="AO85">
        <f t="shared" si="73"/>
        <v>0</v>
      </c>
      <c r="AP85">
        <f t="shared" si="74"/>
        <v>-2.3947178305312569E-32</v>
      </c>
      <c r="AQ85">
        <f t="shared" si="75"/>
        <v>-5.6150836522206751E-27</v>
      </c>
      <c r="AR85">
        <f t="shared" si="76"/>
        <v>-5.6151075993989807E-27</v>
      </c>
      <c r="AS85">
        <f t="shared" si="77"/>
        <v>-5.5831183492587738E-4</v>
      </c>
      <c r="AT85">
        <f t="shared" si="78"/>
        <v>-3.6476373215157308E-4</v>
      </c>
      <c r="AU85">
        <f t="shared" si="79"/>
        <v>-9.2307556707745052E-4</v>
      </c>
      <c r="AW85">
        <v>82</v>
      </c>
      <c r="AX85">
        <f>IF(Z85&gt;0, (R85*SUMPRODUCT(K85:$K$98, X85:$X$98)-K85*$AZ$3)/Z85, 0)</f>
        <v>-9.7142940288504709E+30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0.91779930600000004</v>
      </c>
      <c r="Q86" s="5">
        <f t="shared" si="91"/>
        <v>50</v>
      </c>
      <c r="R86">
        <f t="shared" si="62"/>
        <v>1000000</v>
      </c>
      <c r="S86">
        <f t="shared" si="63"/>
        <v>-1.2013010306346407E+32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-19.755094207651975</v>
      </c>
      <c r="AC86">
        <f t="shared" si="64"/>
        <v>-17.638476971117836</v>
      </c>
      <c r="AE86">
        <f t="shared" si="65"/>
        <v>0</v>
      </c>
      <c r="AF86">
        <f t="shared" si="66"/>
        <v>0</v>
      </c>
      <c r="AG86">
        <f t="shared" si="67"/>
        <v>-7.3414059096409525E-30</v>
      </c>
      <c r="AH86">
        <f t="shared" si="68"/>
        <v>-1.8664466712557531E-24</v>
      </c>
      <c r="AI86">
        <f t="shared" si="69"/>
        <v>-1.8664540126616628E-24</v>
      </c>
      <c r="AJ86">
        <f t="shared" si="70"/>
        <v>-2.1166172365341396</v>
      </c>
      <c r="AK86">
        <f t="shared" si="92"/>
        <v>-1.3828565945356384</v>
      </c>
      <c r="AL86">
        <f t="shared" si="71"/>
        <v>-3.4994738310697779</v>
      </c>
      <c r="AN86">
        <f t="shared" si="72"/>
        <v>0</v>
      </c>
      <c r="AO86">
        <f t="shared" si="73"/>
        <v>0</v>
      </c>
      <c r="AP86">
        <f t="shared" si="74"/>
        <v>-1.5437525830226E-33</v>
      </c>
      <c r="AQ86">
        <f t="shared" si="75"/>
        <v>-3.9247685052275228E-28</v>
      </c>
      <c r="AR86">
        <f t="shared" si="76"/>
        <v>-3.9247839427533532E-28</v>
      </c>
      <c r="AS86">
        <f t="shared" si="77"/>
        <v>-4.4508277656718498E-4</v>
      </c>
      <c r="AT86">
        <f t="shared" si="78"/>
        <v>-2.907874140238943E-4</v>
      </c>
      <c r="AU86">
        <f t="shared" si="79"/>
        <v>-7.3587019059107928E-4</v>
      </c>
      <c r="AW86">
        <v>83</v>
      </c>
      <c r="AX86">
        <f>IF(Z86&gt;0, (R86*SUMPRODUCT(K86:$K$98, X86:$X$98)-K86*$AZ$3)/Z86, 0)</f>
        <v>-1.2013010306346407E+32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0.92340517499999997</v>
      </c>
      <c r="Q87" s="5">
        <f t="shared" si="91"/>
        <v>50</v>
      </c>
      <c r="R87">
        <f t="shared" si="62"/>
        <v>1000000</v>
      </c>
      <c r="S87">
        <f t="shared" si="63"/>
        <v>-1.610620954291547E+33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-17.638476971117836</v>
      </c>
      <c r="AC87">
        <f t="shared" si="64"/>
        <v>-15.74864015278378</v>
      </c>
      <c r="AE87">
        <f t="shared" si="65"/>
        <v>0</v>
      </c>
      <c r="AF87">
        <f t="shared" si="66"/>
        <v>0</v>
      </c>
      <c r="AG87">
        <f t="shared" si="67"/>
        <v>-4.8889964180650526E-31</v>
      </c>
      <c r="AH87">
        <f t="shared" si="68"/>
        <v>-1.3558184417476076E-25</v>
      </c>
      <c r="AI87">
        <f t="shared" si="69"/>
        <v>-1.3558233307440256E-25</v>
      </c>
      <c r="AJ87">
        <f t="shared" si="70"/>
        <v>-1.8898368183340555</v>
      </c>
      <c r="AK87">
        <f t="shared" si="92"/>
        <v>-1.2346933879782487</v>
      </c>
      <c r="AL87">
        <f t="shared" si="71"/>
        <v>-3.1245302063123042</v>
      </c>
      <c r="AN87">
        <f t="shared" si="72"/>
        <v>0</v>
      </c>
      <c r="AO87">
        <f t="shared" si="73"/>
        <v>0</v>
      </c>
      <c r="AP87">
        <f t="shared" si="74"/>
        <v>-9.1791011705078624E-35</v>
      </c>
      <c r="AQ87">
        <f t="shared" si="75"/>
        <v>-2.5455520072905109E-29</v>
      </c>
      <c r="AR87">
        <f t="shared" si="76"/>
        <v>-2.5455611863916811E-29</v>
      </c>
      <c r="AS87">
        <f t="shared" si="77"/>
        <v>-3.5481726448276907E-4</v>
      </c>
      <c r="AT87">
        <f t="shared" si="78"/>
        <v>-2.3181394612874228E-4</v>
      </c>
      <c r="AU87">
        <f t="shared" si="79"/>
        <v>-5.8663121061151131E-4</v>
      </c>
      <c r="AW87">
        <v>84</v>
      </c>
      <c r="AX87">
        <f>IF(Z87&gt;0, (R87*SUMPRODUCT(K87:$K$98, X87:$X$98)-K87*$AZ$3)/Z87, 0)</f>
        <v>-1.610620954291547E+33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0.92901104300000004</v>
      </c>
      <c r="Q88" s="5">
        <f t="shared" si="91"/>
        <v>50</v>
      </c>
      <c r="R88">
        <f t="shared" si="62"/>
        <v>1000000</v>
      </c>
      <c r="S88">
        <f t="shared" si="63"/>
        <v>-2.3578931239545473E+34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-15.74864015278378</v>
      </c>
      <c r="AC88">
        <f t="shared" si="64"/>
        <v>-14.061285850699804</v>
      </c>
      <c r="AE88">
        <f t="shared" si="65"/>
        <v>0</v>
      </c>
      <c r="AF88">
        <f t="shared" si="66"/>
        <v>0</v>
      </c>
      <c r="AG88">
        <f t="shared" si="67"/>
        <v>-2.9817479231452354E-32</v>
      </c>
      <c r="AH88">
        <f t="shared" si="68"/>
        <v>-9.0838633231397574E-27</v>
      </c>
      <c r="AI88">
        <f t="shared" si="69"/>
        <v>-9.0838931406189895E-27</v>
      </c>
      <c r="AJ88">
        <f t="shared" si="70"/>
        <v>-1.6873543020839765</v>
      </c>
      <c r="AK88">
        <f t="shared" si="92"/>
        <v>-1.1024048106948647</v>
      </c>
      <c r="AL88">
        <f t="shared" si="71"/>
        <v>-2.7897591127788415</v>
      </c>
      <c r="AN88">
        <f t="shared" si="72"/>
        <v>0</v>
      </c>
      <c r="AO88">
        <f t="shared" si="73"/>
        <v>0</v>
      </c>
      <c r="AP88">
        <f t="shared" si="74"/>
        <v>-4.9984268445245866E-36</v>
      </c>
      <c r="AQ88">
        <f t="shared" si="75"/>
        <v>-1.5227654200385767E-30</v>
      </c>
      <c r="AR88">
        <f t="shared" si="76"/>
        <v>-1.5227704184654214E-30</v>
      </c>
      <c r="AS88">
        <f t="shared" si="77"/>
        <v>-2.8285815089506433E-4</v>
      </c>
      <c r="AT88">
        <f t="shared" si="78"/>
        <v>-1.8480065858477538E-4</v>
      </c>
      <c r="AU88">
        <f t="shared" si="79"/>
        <v>-4.6765880947983979E-4</v>
      </c>
      <c r="AW88">
        <v>85</v>
      </c>
      <c r="AX88">
        <f>IF(Z88&gt;0, (R88*SUMPRODUCT(K88:$K$98, X88:$X$98)-K88*$AZ$3)/Z88, 0)</f>
        <v>-2.3578931239545473E+34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-14.061285850699804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-5.9634958462904703E-28</v>
      </c>
      <c r="AI89">
        <f t="shared" si="69"/>
        <v>-5.9634958462904703E-28</v>
      </c>
      <c r="AJ89">
        <f t="shared" si="70"/>
        <v>-14.061285850699804</v>
      </c>
      <c r="AK89">
        <f t="shared" si="92"/>
        <v>-0.98429000954898638</v>
      </c>
      <c r="AL89">
        <f t="shared" si="71"/>
        <v>-15.045575860248791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-8.9257622223653318E-32</v>
      </c>
      <c r="AR89">
        <f t="shared" si="76"/>
        <v>-8.9257622223653318E-32</v>
      </c>
      <c r="AS89">
        <f t="shared" si="77"/>
        <v>-2.1045993370168476E-3</v>
      </c>
      <c r="AT89">
        <f t="shared" si="78"/>
        <v>-1.4732195359117934E-4</v>
      </c>
      <c r="AU89">
        <f t="shared" si="79"/>
        <v>-2.2519212906080268E-3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113419.29381194127</v>
      </c>
      <c r="AO91" s="6">
        <f t="shared" si="93"/>
        <v>-11341.929381194128</v>
      </c>
      <c r="AP91" s="6">
        <f t="shared" si="93"/>
        <v>-2997.009435757469</v>
      </c>
      <c r="AQ91" s="6">
        <f t="shared" si="93"/>
        <v>-83880.811275659289</v>
      </c>
      <c r="AR91" s="6">
        <f t="shared" si="93"/>
        <v>15199.543719330319</v>
      </c>
      <c r="AS91" s="6">
        <f t="shared" si="93"/>
        <v>-20566.233851842691</v>
      </c>
      <c r="AT91" s="6">
        <f t="shared" si="93"/>
        <v>6483.8187396331796</v>
      </c>
      <c r="AU91" s="6">
        <f t="shared" si="93"/>
        <v>1117.1286071208121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46AF-81B0-40C0-8853-DBBD3DE5BF04}">
  <sheetPr codeName="Sheet4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254303.27638820966</v>
      </c>
      <c r="K3">
        <v>1</v>
      </c>
      <c r="L3" s="2">
        <v>0</v>
      </c>
      <c r="O3">
        <f>$C$3</f>
        <v>254303.27638820966</v>
      </c>
      <c r="P3">
        <f>O3*C5</f>
        <v>25430.327638820967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254303.27638820966</v>
      </c>
      <c r="AF3">
        <f t="shared" ref="AF3:AF34" si="4">-$Z3*P3</f>
        <v>-25430.327638820967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226353.04054538868</v>
      </c>
      <c r="AJ3">
        <f t="shared" ref="AJ3:AJ34" si="8">AB3-AC3</f>
        <v>0</v>
      </c>
      <c r="AL3">
        <f t="shared" ref="AL3:AL34" si="9">SUM(AI3:AK3)</f>
        <v>226353.04054538868</v>
      </c>
      <c r="AN3">
        <f t="shared" ref="AN3:AN34" si="10">AE3*$K3</f>
        <v>254303.27638820966</v>
      </c>
      <c r="AO3">
        <f t="shared" ref="AO3:AO34" si="11">AF3*$K3</f>
        <v>-25430.327638820967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226353.04054538868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226353.04054538868</v>
      </c>
      <c r="AW3">
        <v>0</v>
      </c>
      <c r="AX3">
        <f>IF(Z3&gt;0, (R3*SUMPRODUCT(K3:$K$98, X3:$X$98)-K3*$AZ$3)/Z3, 0)</f>
        <v>0</v>
      </c>
      <c r="AZ3">
        <f>C6*ABS(SUMPRODUCT(X4:X79, K4:K79))/1</f>
        <v>200430.95352808543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2.397513E-3</v>
      </c>
      <c r="R4">
        <f t="shared" si="0"/>
        <v>1000000</v>
      </c>
      <c r="S4">
        <f t="shared" si="1"/>
        <v>13613.106342362209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13444.337679512391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-2397.5129999999999</v>
      </c>
      <c r="AI4">
        <f t="shared" si="7"/>
        <v>-2397.5129999999999</v>
      </c>
      <c r="AJ4">
        <f t="shared" si="8"/>
        <v>-13444.337679512391</v>
      </c>
      <c r="AK4">
        <f>G4*SUM(AB4, AE4:AF4)</f>
        <v>0</v>
      </c>
      <c r="AL4">
        <f t="shared" si="9"/>
        <v>-15841.85067951239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-2236.6946543520849</v>
      </c>
      <c r="AR4">
        <f t="shared" si="14"/>
        <v>-2236.6946543520849</v>
      </c>
      <c r="AS4">
        <f t="shared" si="15"/>
        <v>-12542.529787771613</v>
      </c>
      <c r="AT4">
        <f t="shared" si="16"/>
        <v>0</v>
      </c>
      <c r="AU4">
        <f t="shared" si="17"/>
        <v>-14779.224442123696</v>
      </c>
      <c r="AW4">
        <v>1</v>
      </c>
      <c r="AX4">
        <f>IF(Z4&gt;0, (R4*SUMPRODUCT(K4:$K$98, X4:$X$98)-K4*$AZ$3)/Z4, 0)</f>
        <v>13613.106342362209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2.5466569999999999E-3</v>
      </c>
      <c r="Q5" s="5">
        <f t="shared" ref="Q5:Q36" si="29">$C$8</f>
        <v>50</v>
      </c>
      <c r="R5">
        <f t="shared" si="0"/>
        <v>1000000</v>
      </c>
      <c r="S5">
        <f t="shared" si="1"/>
        <v>27485.470478385541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13444.337679512391</v>
      </c>
      <c r="AC5">
        <f t="shared" si="2"/>
        <v>26804.143522153987</v>
      </c>
      <c r="AE5">
        <f t="shared" si="3"/>
        <v>0</v>
      </c>
      <c r="AF5">
        <f t="shared" si="4"/>
        <v>0</v>
      </c>
      <c r="AG5">
        <f t="shared" si="5"/>
        <v>-48.760568867163201</v>
      </c>
      <c r="AH5">
        <f t="shared" si="6"/>
        <v>-2515.0847867359589</v>
      </c>
      <c r="AI5">
        <f t="shared" si="7"/>
        <v>-2563.8453556031222</v>
      </c>
      <c r="AJ5">
        <f t="shared" si="8"/>
        <v>-13359.805842641596</v>
      </c>
      <c r="AK5">
        <f>G5*SUM(AB5, AE5:AF5)</f>
        <v>551.21784486000809</v>
      </c>
      <c r="AL5">
        <f t="shared" si="9"/>
        <v>-15372.433353384709</v>
      </c>
      <c r="AN5">
        <f t="shared" si="10"/>
        <v>0</v>
      </c>
      <c r="AO5">
        <f t="shared" si="11"/>
        <v>0</v>
      </c>
      <c r="AP5">
        <f t="shared" si="12"/>
        <v>-41.695553384575859</v>
      </c>
      <c r="AQ5">
        <f t="shared" si="13"/>
        <v>-2150.6691662636622</v>
      </c>
      <c r="AR5">
        <f t="shared" si="14"/>
        <v>-2192.364719648238</v>
      </c>
      <c r="AS5">
        <f t="shared" si="15"/>
        <v>-11424.077090588687</v>
      </c>
      <c r="AT5">
        <f t="shared" si="16"/>
        <v>471.35079862386453</v>
      </c>
      <c r="AU5">
        <f t="shared" si="17"/>
        <v>-13145.09101161306</v>
      </c>
      <c r="AW5">
        <v>2</v>
      </c>
      <c r="AX5">
        <f>IF(Z5&gt;0, (R5*SUMPRODUCT(K5:$K$98, X5:$X$98)-K5*$AZ$3)/Z5, 0)</f>
        <v>27485.470478385541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3.8442260000000001E-3</v>
      </c>
      <c r="Q6" s="5">
        <f t="shared" si="29"/>
        <v>50</v>
      </c>
      <c r="R6">
        <f t="shared" si="0"/>
        <v>1000000</v>
      </c>
      <c r="S6">
        <f t="shared" si="1"/>
        <v>43078.60757960975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26804.143522153987</v>
      </c>
      <c r="AC6">
        <f t="shared" si="2"/>
        <v>41429.141938791872</v>
      </c>
      <c r="AE6">
        <f t="shared" si="3"/>
        <v>0</v>
      </c>
      <c r="AF6">
        <f t="shared" si="4"/>
        <v>0</v>
      </c>
      <c r="AG6">
        <f t="shared" si="5"/>
        <v>-48.08551653187763</v>
      </c>
      <c r="AH6">
        <f t="shared" si="6"/>
        <v>-3748.9329322787867</v>
      </c>
      <c r="AI6">
        <f t="shared" si="7"/>
        <v>-3797.0184488106643</v>
      </c>
      <c r="AJ6">
        <f t="shared" si="8"/>
        <v>-14624.998416637885</v>
      </c>
      <c r="AK6">
        <f>G6*SUM(AB6, AE6:AF6)</f>
        <v>1568.0423960460084</v>
      </c>
      <c r="AL6">
        <f t="shared" si="9"/>
        <v>-16853.974469402543</v>
      </c>
      <c r="AN6">
        <f t="shared" si="10"/>
        <v>0</v>
      </c>
      <c r="AO6">
        <f t="shared" si="11"/>
        <v>0</v>
      </c>
      <c r="AP6">
        <f t="shared" si="12"/>
        <v>-37.093649725146342</v>
      </c>
      <c r="AQ6">
        <f t="shared" si="13"/>
        <v>-2891.9644637866395</v>
      </c>
      <c r="AR6">
        <f t="shared" si="14"/>
        <v>-2929.0581135117859</v>
      </c>
      <c r="AS6">
        <f t="shared" si="15"/>
        <v>-11281.870459641341</v>
      </c>
      <c r="AT6">
        <f t="shared" si="16"/>
        <v>1209.6036309509234</v>
      </c>
      <c r="AU6">
        <f t="shared" si="17"/>
        <v>-13001.324942202205</v>
      </c>
      <c r="AW6">
        <v>3</v>
      </c>
      <c r="AX6">
        <f>IF(Z6&gt;0, (R6*SUMPRODUCT(K6:$K$98, X6:$X$98)-K6*$AZ$3)/Z6, 0)</f>
        <v>43078.60757960975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5.3300140000000001E-3</v>
      </c>
      <c r="Q7" s="5">
        <f t="shared" si="29"/>
        <v>50</v>
      </c>
      <c r="R7">
        <f t="shared" si="0"/>
        <v>1000000</v>
      </c>
      <c r="S7">
        <f t="shared" si="1"/>
        <v>55416.844734671628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41429.141938791872</v>
      </c>
      <c r="AC7">
        <f t="shared" si="2"/>
        <v>52477.939711267594</v>
      </c>
      <c r="AE7">
        <f t="shared" si="3"/>
        <v>0</v>
      </c>
      <c r="AF7">
        <f t="shared" si="4"/>
        <v>0</v>
      </c>
      <c r="AG7">
        <f t="shared" si="5"/>
        <v>-47.348364890246714</v>
      </c>
      <c r="AH7">
        <f t="shared" si="6"/>
        <v>-5125.929526242784</v>
      </c>
      <c r="AI7">
        <f t="shared" si="7"/>
        <v>-5173.2778911330306</v>
      </c>
      <c r="AJ7">
        <f t="shared" si="8"/>
        <v>-11048.797772475722</v>
      </c>
      <c r="AK7">
        <f>G7*SUM(AB7, AE7:AF7)</f>
        <v>2034.1708691946808</v>
      </c>
      <c r="AL7">
        <f t="shared" si="9"/>
        <v>-14187.904794414073</v>
      </c>
      <c r="AN7">
        <f t="shared" si="10"/>
        <v>0</v>
      </c>
      <c r="AO7">
        <f t="shared" si="11"/>
        <v>0</v>
      </c>
      <c r="AP7">
        <f t="shared" si="12"/>
        <v>-33.231738290918713</v>
      </c>
      <c r="AQ7">
        <f t="shared" si="13"/>
        <v>-3597.6648593599521</v>
      </c>
      <c r="AR7">
        <f t="shared" si="14"/>
        <v>-3630.8965976508707</v>
      </c>
      <c r="AS7">
        <f t="shared" si="15"/>
        <v>-7754.6660133945261</v>
      </c>
      <c r="AT7">
        <f t="shared" si="16"/>
        <v>1427.6952144130535</v>
      </c>
      <c r="AU7">
        <f t="shared" si="17"/>
        <v>-9957.867396632344</v>
      </c>
      <c r="AW7">
        <v>4</v>
      </c>
      <c r="AX7">
        <f>IF(Z7&gt;0, (R7*SUMPRODUCT(K7:$K$98, X7:$X$98)-K7*$AZ$3)/Z7, 0)</f>
        <v>55416.844734671628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6.9004050000000001E-3</v>
      </c>
      <c r="Q8" s="5">
        <f t="shared" si="29"/>
        <v>50</v>
      </c>
      <c r="R8">
        <f t="shared" si="0"/>
        <v>1000000</v>
      </c>
      <c r="S8">
        <f t="shared" si="1"/>
        <v>62561.834106932634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52477.939711267594</v>
      </c>
      <c r="AC8">
        <f t="shared" si="2"/>
        <v>58242.763210407749</v>
      </c>
      <c r="AE8">
        <f t="shared" si="3"/>
        <v>0</v>
      </c>
      <c r="AF8">
        <f t="shared" si="4"/>
        <v>0</v>
      </c>
      <c r="AG8">
        <f t="shared" si="5"/>
        <v>-46.548158347513763</v>
      </c>
      <c r="AH8">
        <f t="shared" si="6"/>
        <v>-6534.4578766096574</v>
      </c>
      <c r="AI8">
        <f t="shared" si="7"/>
        <v>-6581.0060349571713</v>
      </c>
      <c r="AJ8">
        <f t="shared" si="8"/>
        <v>-5764.823499140155</v>
      </c>
      <c r="AK8">
        <f t="shared" ref="AK8:AK39" si="30">G8*SUM(AB8:AB8, AE8:AF8)</f>
        <v>1117.7801158499997</v>
      </c>
      <c r="AL8">
        <f t="shared" si="9"/>
        <v>-11228.049418247327</v>
      </c>
      <c r="AN8">
        <f t="shared" si="10"/>
        <v>0</v>
      </c>
      <c r="AO8">
        <f t="shared" si="11"/>
        <v>0</v>
      </c>
      <c r="AP8">
        <f t="shared" si="12"/>
        <v>-30.495760715904208</v>
      </c>
      <c r="AQ8">
        <f t="shared" si="13"/>
        <v>-4281.0128453532525</v>
      </c>
      <c r="AR8">
        <f t="shared" si="14"/>
        <v>-4311.5086060691565</v>
      </c>
      <c r="AS8">
        <f t="shared" si="15"/>
        <v>-3776.79126823263</v>
      </c>
      <c r="AT8">
        <f t="shared" si="16"/>
        <v>732.30727393059078</v>
      </c>
      <c r="AU8">
        <f t="shared" si="17"/>
        <v>-7355.9926003711953</v>
      </c>
      <c r="AW8">
        <v>5</v>
      </c>
      <c r="AX8">
        <f>IF(Z8&gt;0, (R8*SUMPRODUCT(K8:$K$98, X8:$X$98)-K8*$AZ$3)/Z8, 0)</f>
        <v>62561.834106932634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8.6257439999999994E-3</v>
      </c>
      <c r="Q9" s="5">
        <f t="shared" si="29"/>
        <v>50</v>
      </c>
      <c r="R9">
        <f t="shared" si="0"/>
        <v>1000000</v>
      </c>
      <c r="S9">
        <f t="shared" si="1"/>
        <v>66672.388338487654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58242.763210407749</v>
      </c>
      <c r="AC9">
        <f t="shared" si="2"/>
        <v>60913.446474555349</v>
      </c>
      <c r="AE9">
        <f t="shared" si="3"/>
        <v>0</v>
      </c>
      <c r="AF9">
        <f t="shared" si="4"/>
        <v>0</v>
      </c>
      <c r="AG9">
        <f t="shared" si="5"/>
        <v>-45.681164266461508</v>
      </c>
      <c r="AH9">
        <f t="shared" si="6"/>
        <v>-8030.2499515423342</v>
      </c>
      <c r="AI9">
        <f t="shared" si="7"/>
        <v>-8075.9311158087958</v>
      </c>
      <c r="AJ9">
        <f t="shared" si="8"/>
        <v>-2670.6832641475994</v>
      </c>
      <c r="AK9">
        <f t="shared" si="30"/>
        <v>343.63230294140573</v>
      </c>
      <c r="AL9">
        <f t="shared" si="9"/>
        <v>-10402.982077014989</v>
      </c>
      <c r="AN9">
        <f t="shared" si="10"/>
        <v>0</v>
      </c>
      <c r="AO9">
        <f t="shared" si="11"/>
        <v>0</v>
      </c>
      <c r="AP9">
        <f t="shared" si="12"/>
        <v>-28.343360624798294</v>
      </c>
      <c r="AQ9">
        <f t="shared" si="13"/>
        <v>-4982.4533577165712</v>
      </c>
      <c r="AR9">
        <f t="shared" si="14"/>
        <v>-5010.7967183413693</v>
      </c>
      <c r="AS9">
        <f t="shared" si="15"/>
        <v>-1657.0536256214452</v>
      </c>
      <c r="AT9">
        <f t="shared" si="16"/>
        <v>213.21029008336703</v>
      </c>
      <c r="AU9">
        <f t="shared" si="17"/>
        <v>-6454.6400538794478</v>
      </c>
      <c r="AW9">
        <v>6</v>
      </c>
      <c r="AX9">
        <f>IF(Z9&gt;0, (R9*SUMPRODUCT(K9:$K$98, X9:$X$98)-K9*$AZ$3)/Z9, 0)</f>
        <v>66672.388338487654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1.0476563E-2</v>
      </c>
      <c r="Q10" s="5">
        <f t="shared" si="29"/>
        <v>50</v>
      </c>
      <c r="R10">
        <f t="shared" si="0"/>
        <v>1000000</v>
      </c>
      <c r="S10">
        <f t="shared" si="1"/>
        <v>69630.654004308395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60913.446474555349</v>
      </c>
      <c r="AC10">
        <f t="shared" si="2"/>
        <v>62313.546012754545</v>
      </c>
      <c r="AE10">
        <f t="shared" si="3"/>
        <v>0</v>
      </c>
      <c r="AF10">
        <f t="shared" si="4"/>
        <v>0</v>
      </c>
      <c r="AG10">
        <f t="shared" si="5"/>
        <v>-44.745771028445958</v>
      </c>
      <c r="AH10">
        <f t="shared" si="6"/>
        <v>-9571.6319070186546</v>
      </c>
      <c r="AI10">
        <f t="shared" si="7"/>
        <v>-9616.3776780470998</v>
      </c>
      <c r="AJ10">
        <f t="shared" si="8"/>
        <v>-1400.0995381991961</v>
      </c>
      <c r="AK10">
        <f t="shared" si="30"/>
        <v>249.74513054567694</v>
      </c>
      <c r="AL10">
        <f t="shared" si="9"/>
        <v>-10766.73208570062</v>
      </c>
      <c r="AN10">
        <f t="shared" si="10"/>
        <v>0</v>
      </c>
      <c r="AO10">
        <f t="shared" si="11"/>
        <v>0</v>
      </c>
      <c r="AP10">
        <f t="shared" si="12"/>
        <v>-26.338095071940888</v>
      </c>
      <c r="AQ10">
        <f t="shared" si="13"/>
        <v>-5634.0196037836758</v>
      </c>
      <c r="AR10">
        <f t="shared" si="14"/>
        <v>-5660.3576988556169</v>
      </c>
      <c r="AS10">
        <f t="shared" si="15"/>
        <v>-824.12156276909457</v>
      </c>
      <c r="AT10">
        <f t="shared" si="16"/>
        <v>147.00408196977219</v>
      </c>
      <c r="AU10">
        <f t="shared" si="17"/>
        <v>-6337.4751796549399</v>
      </c>
      <c r="AW10">
        <v>7</v>
      </c>
      <c r="AX10">
        <f>IF(Z10&gt;0, (R10*SUMPRODUCT(K10:$K$98, X10:$X$98)-K10*$AZ$3)/Z10, 0)</f>
        <v>69630.654004308395</v>
      </c>
    </row>
    <row r="11" spans="1:52" x14ac:dyDescent="0.25">
      <c r="A11" t="s">
        <v>33</v>
      </c>
      <c r="C11" s="25">
        <f>AU81</f>
        <v>3771.2865444301351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1.2607808E-2</v>
      </c>
      <c r="Q11" s="5">
        <f t="shared" si="29"/>
        <v>50</v>
      </c>
      <c r="R11">
        <f t="shared" si="0"/>
        <v>1000000</v>
      </c>
      <c r="S11">
        <f t="shared" si="1"/>
        <v>71515.83667184494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62313.546012754545</v>
      </c>
      <c r="AC11">
        <f t="shared" si="2"/>
        <v>62553.711209454828</v>
      </c>
      <c r="AE11">
        <f t="shared" si="3"/>
        <v>0</v>
      </c>
      <c r="AF11">
        <f t="shared" si="4"/>
        <v>0</v>
      </c>
      <c r="AG11">
        <f t="shared" si="5"/>
        <v>-43.734167228222887</v>
      </c>
      <c r="AH11">
        <f t="shared" si="6"/>
        <v>-11282.921798772184</v>
      </c>
      <c r="AI11">
        <f t="shared" si="7"/>
        <v>-11326.655966000408</v>
      </c>
      <c r="AJ11">
        <f t="shared" si="8"/>
        <v>-240.16519670028356</v>
      </c>
      <c r="AK11">
        <f t="shared" si="30"/>
        <v>149.55251043061091</v>
      </c>
      <c r="AL11">
        <f t="shared" si="9"/>
        <v>-11417.268652270081</v>
      </c>
      <c r="AN11">
        <f t="shared" si="10"/>
        <v>0</v>
      </c>
      <c r="AO11">
        <f t="shared" si="11"/>
        <v>0</v>
      </c>
      <c r="AP11">
        <f t="shared" si="12"/>
        <v>-24.460897449134077</v>
      </c>
      <c r="AQ11">
        <f t="shared" si="13"/>
        <v>-6310.6356091367716</v>
      </c>
      <c r="AR11">
        <f t="shared" si="14"/>
        <v>-6335.0965065859064</v>
      </c>
      <c r="AS11">
        <f t="shared" si="15"/>
        <v>-134.32646874651519</v>
      </c>
      <c r="AT11">
        <f t="shared" si="16"/>
        <v>83.646010722321378</v>
      </c>
      <c r="AU11">
        <f t="shared" si="17"/>
        <v>-6385.7769646101005</v>
      </c>
      <c r="AW11">
        <v>8</v>
      </c>
      <c r="AX11">
        <f>IF(Z11&gt;0, (R11*SUMPRODUCT(K11:$K$98, X11:$X$98)-K11*$AZ$3)/Z11, 0)</f>
        <v>71515.83667184494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1.5033739000000001E-2</v>
      </c>
      <c r="Q12" s="5">
        <f t="shared" si="29"/>
        <v>50</v>
      </c>
      <c r="R12">
        <f t="shared" si="0"/>
        <v>1000000</v>
      </c>
      <c r="S12">
        <f t="shared" si="1"/>
        <v>72485.479453770924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62553.711209454828</v>
      </c>
      <c r="AC12">
        <f t="shared" si="2"/>
        <v>61814.656446224297</v>
      </c>
      <c r="AE12">
        <f t="shared" si="3"/>
        <v>0</v>
      </c>
      <c r="AF12">
        <f t="shared" si="4"/>
        <v>0</v>
      </c>
      <c r="AG12">
        <f t="shared" si="5"/>
        <v>-42.639337500449201</v>
      </c>
      <c r="AH12">
        <f t="shared" si="6"/>
        <v>-13149.761109829125</v>
      </c>
      <c r="AI12">
        <f t="shared" si="7"/>
        <v>-13192.400447329575</v>
      </c>
      <c r="AJ12">
        <f t="shared" si="8"/>
        <v>739.05476323053153</v>
      </c>
      <c r="AK12">
        <f t="shared" si="30"/>
        <v>143.87353578174611</v>
      </c>
      <c r="AL12">
        <f t="shared" si="9"/>
        <v>-12309.472148317298</v>
      </c>
      <c r="AN12">
        <f t="shared" si="10"/>
        <v>0</v>
      </c>
      <c r="AO12">
        <f t="shared" si="11"/>
        <v>0</v>
      </c>
      <c r="AP12">
        <f t="shared" si="12"/>
        <v>-22.663261167620153</v>
      </c>
      <c r="AQ12">
        <f t="shared" si="13"/>
        <v>-6989.2378210785409</v>
      </c>
      <c r="AR12">
        <f t="shared" si="14"/>
        <v>-7011.9010822461614</v>
      </c>
      <c r="AS12">
        <f t="shared" si="15"/>
        <v>392.81546332868703</v>
      </c>
      <c r="AT12">
        <f t="shared" si="16"/>
        <v>76.470313744820842</v>
      </c>
      <c r="AU12">
        <f t="shared" si="17"/>
        <v>-6542.6153051726542</v>
      </c>
      <c r="AW12">
        <v>9</v>
      </c>
      <c r="AX12">
        <f>IF(Z12&gt;0, (R12*SUMPRODUCT(K12:$K$98, X12:$X$98)-K12*$AZ$3)/Z12, 0)</f>
        <v>72485.479453770924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1.7719183999999999E-2</v>
      </c>
      <c r="Q13" s="5">
        <f t="shared" si="29"/>
        <v>50</v>
      </c>
      <c r="R13">
        <f t="shared" si="0"/>
        <v>1000000</v>
      </c>
      <c r="S13">
        <f t="shared" si="1"/>
        <v>72473.435661535972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61814.656446224297</v>
      </c>
      <c r="AC13">
        <f t="shared" si="2"/>
        <v>60091.218521675888</v>
      </c>
      <c r="AE13">
        <f t="shared" si="3"/>
        <v>0</v>
      </c>
      <c r="AF13">
        <f t="shared" si="4"/>
        <v>0</v>
      </c>
      <c r="AG13">
        <f t="shared" si="5"/>
        <v>-41.457409858636154</v>
      </c>
      <c r="AH13">
        <f t="shared" si="6"/>
        <v>-15110.685336171191</v>
      </c>
      <c r="AI13">
        <f t="shared" si="7"/>
        <v>-15152.142746029827</v>
      </c>
      <c r="AJ13">
        <f t="shared" si="8"/>
        <v>1723.4379245484088</v>
      </c>
      <c r="AK13">
        <f t="shared" si="30"/>
        <v>123.6293128924486</v>
      </c>
      <c r="AL13">
        <f t="shared" si="9"/>
        <v>-13305.07550858897</v>
      </c>
      <c r="AN13">
        <f t="shared" si="10"/>
        <v>0</v>
      </c>
      <c r="AO13">
        <f t="shared" si="11"/>
        <v>0</v>
      </c>
      <c r="AP13">
        <f t="shared" si="12"/>
        <v>-20.945868879538818</v>
      </c>
      <c r="AQ13">
        <f t="shared" si="13"/>
        <v>-7634.4960963710328</v>
      </c>
      <c r="AR13">
        <f t="shared" si="14"/>
        <v>-7655.4419652505721</v>
      </c>
      <c r="AS13">
        <f t="shared" si="15"/>
        <v>870.74674738985357</v>
      </c>
      <c r="AT13">
        <f t="shared" si="16"/>
        <v>62.462256719428709</v>
      </c>
      <c r="AU13">
        <f t="shared" si="17"/>
        <v>-6722.2329611412897</v>
      </c>
      <c r="AW13">
        <v>10</v>
      </c>
      <c r="AX13">
        <f>IF(Z13&gt;0, (R13*SUMPRODUCT(K13:$K$98, X13:$X$98)-K13*$AZ$3)/Z13, 0)</f>
        <v>72473.435661535972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2.0768709E-2</v>
      </c>
      <c r="Q14" s="5">
        <f t="shared" si="29"/>
        <v>50</v>
      </c>
      <c r="R14">
        <f t="shared" si="0"/>
        <v>1000000</v>
      </c>
      <c r="S14">
        <f t="shared" si="1"/>
        <v>71480.004393255498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60091.218521675888</v>
      </c>
      <c r="AC14">
        <f t="shared" si="2"/>
        <v>57443.931799715334</v>
      </c>
      <c r="AE14">
        <f t="shared" si="3"/>
        <v>0</v>
      </c>
      <c r="AF14">
        <f t="shared" si="4"/>
        <v>0</v>
      </c>
      <c r="AG14">
        <f t="shared" si="5"/>
        <v>-40.181818878802048</v>
      </c>
      <c r="AH14">
        <f t="shared" si="6"/>
        <v>-17220.337624954907</v>
      </c>
      <c r="AI14">
        <f t="shared" si="7"/>
        <v>-17260.519443833709</v>
      </c>
      <c r="AJ14">
        <f t="shared" si="8"/>
        <v>2647.2867219605541</v>
      </c>
      <c r="AK14">
        <f t="shared" si="30"/>
        <v>108.16419333901659</v>
      </c>
      <c r="AL14">
        <f t="shared" si="9"/>
        <v>-14505.068528534139</v>
      </c>
      <c r="AN14">
        <f t="shared" si="10"/>
        <v>0</v>
      </c>
      <c r="AO14">
        <f t="shared" si="11"/>
        <v>0</v>
      </c>
      <c r="AP14">
        <f t="shared" si="12"/>
        <v>-19.301570198927678</v>
      </c>
      <c r="AQ14">
        <f t="shared" si="13"/>
        <v>-8271.8892472199605</v>
      </c>
      <c r="AR14">
        <f t="shared" si="14"/>
        <v>-8291.1908174188884</v>
      </c>
      <c r="AS14">
        <f t="shared" si="15"/>
        <v>1271.6395605368407</v>
      </c>
      <c r="AT14">
        <f t="shared" si="16"/>
        <v>51.957298823145173</v>
      </c>
      <c r="AU14">
        <f t="shared" si="17"/>
        <v>-6967.593958058902</v>
      </c>
      <c r="AW14">
        <v>11</v>
      </c>
      <c r="AX14">
        <f>IF(Z14&gt;0, (R14*SUMPRODUCT(K14:$K$98, X14:$X$98)-K14*$AZ$3)/Z14, 0)</f>
        <v>71480.004393255498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2.4225090000000001E-2</v>
      </c>
      <c r="Q15" s="5">
        <f t="shared" si="29"/>
        <v>50</v>
      </c>
      <c r="R15">
        <f t="shared" si="0"/>
        <v>1000000</v>
      </c>
      <c r="S15">
        <f t="shared" si="1"/>
        <v>69721.872777916578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57443.931799715334</v>
      </c>
      <c r="AC15">
        <f t="shared" si="2"/>
        <v>54113.366120361992</v>
      </c>
      <c r="AE15">
        <f t="shared" si="3"/>
        <v>0</v>
      </c>
      <c r="AF15">
        <f t="shared" si="4"/>
        <v>0</v>
      </c>
      <c r="AG15">
        <f t="shared" si="5"/>
        <v>-38.806592511311344</v>
      </c>
      <c r="AH15">
        <f t="shared" si="6"/>
        <v>-19468.163574053571</v>
      </c>
      <c r="AI15">
        <f t="shared" si="7"/>
        <v>-19506.970166564883</v>
      </c>
      <c r="AJ15">
        <f t="shared" si="8"/>
        <v>3330.5656793533417</v>
      </c>
      <c r="AK15">
        <f t="shared" si="30"/>
        <v>235.5201203788329</v>
      </c>
      <c r="AL15">
        <f t="shared" si="9"/>
        <v>-15940.884366832708</v>
      </c>
      <c r="AN15">
        <f t="shared" si="10"/>
        <v>0</v>
      </c>
      <c r="AO15">
        <f t="shared" si="11"/>
        <v>0</v>
      </c>
      <c r="AP15">
        <f t="shared" si="12"/>
        <v>-17.684254076205345</v>
      </c>
      <c r="AQ15">
        <f t="shared" si="13"/>
        <v>-8871.6872253171568</v>
      </c>
      <c r="AR15">
        <f t="shared" si="14"/>
        <v>-8889.3714793933632</v>
      </c>
      <c r="AS15">
        <f t="shared" si="15"/>
        <v>1517.7464930477008</v>
      </c>
      <c r="AT15">
        <f t="shared" si="16"/>
        <v>107.32706427712601</v>
      </c>
      <c r="AU15">
        <f t="shared" si="17"/>
        <v>-7264.2979220685365</v>
      </c>
      <c r="AW15">
        <v>12</v>
      </c>
      <c r="AX15">
        <f>IF(Z15&gt;0, (R15*SUMPRODUCT(K15:$K$98, X15:$X$98)-K15*$AZ$3)/Z15, 0)</f>
        <v>69721.872777916578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2.7828815E-2</v>
      </c>
      <c r="Q16" s="5">
        <f t="shared" si="29"/>
        <v>50</v>
      </c>
      <c r="R16">
        <f t="shared" si="0"/>
        <v>1000000</v>
      </c>
      <c r="S16">
        <f t="shared" si="1"/>
        <v>67189.614890139172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54113.366120361992</v>
      </c>
      <c r="AC16">
        <f t="shared" si="2"/>
        <v>50175.303071486509</v>
      </c>
      <c r="AE16">
        <f t="shared" si="3"/>
        <v>0</v>
      </c>
      <c r="AF16">
        <f t="shared" si="4"/>
        <v>0</v>
      </c>
      <c r="AG16">
        <f t="shared" si="5"/>
        <v>-37.338585102420566</v>
      </c>
      <c r="AH16">
        <f t="shared" si="6"/>
        <v>-21598.829675553377</v>
      </c>
      <c r="AI16">
        <f t="shared" si="7"/>
        <v>-21636.168260655799</v>
      </c>
      <c r="AJ16">
        <f t="shared" si="8"/>
        <v>3938.0630488754832</v>
      </c>
      <c r="AK16">
        <f t="shared" si="30"/>
        <v>384.20489945457018</v>
      </c>
      <c r="AL16">
        <f t="shared" si="9"/>
        <v>-17313.900312325746</v>
      </c>
      <c r="AN16">
        <f t="shared" si="10"/>
        <v>0</v>
      </c>
      <c r="AO16">
        <f t="shared" si="11"/>
        <v>0</v>
      </c>
      <c r="AP16">
        <f t="shared" si="12"/>
        <v>-16.096187399814191</v>
      </c>
      <c r="AQ16">
        <f t="shared" si="13"/>
        <v>-9310.9797578226189</v>
      </c>
      <c r="AR16">
        <f t="shared" si="14"/>
        <v>-9327.0759452224338</v>
      </c>
      <c r="AS16">
        <f t="shared" si="15"/>
        <v>1697.6487098562859</v>
      </c>
      <c r="AT16">
        <f t="shared" si="16"/>
        <v>165.62582766818934</v>
      </c>
      <c r="AU16">
        <f t="shared" si="17"/>
        <v>-7463.8014076979589</v>
      </c>
      <c r="AW16">
        <v>13</v>
      </c>
      <c r="AX16">
        <f>IF(Z16&gt;0, (R16*SUMPRODUCT(K16:$K$98, X16:$X$98)-K16*$AZ$3)/Z16, 0)</f>
        <v>67189.614890139172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3.1684449000000003E-2</v>
      </c>
      <c r="Q17" s="5">
        <f t="shared" si="29"/>
        <v>50</v>
      </c>
      <c r="R17">
        <f t="shared" si="0"/>
        <v>1000000</v>
      </c>
      <c r="S17">
        <f t="shared" si="1"/>
        <v>64342.481966651198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50175.303071486509</v>
      </c>
      <c r="AC17">
        <f t="shared" si="2"/>
        <v>46046.24264750263</v>
      </c>
      <c r="AE17">
        <f t="shared" si="3"/>
        <v>0</v>
      </c>
      <c r="AF17">
        <f t="shared" si="4"/>
        <v>0</v>
      </c>
      <c r="AG17">
        <f t="shared" si="5"/>
        <v>-35.782146755986552</v>
      </c>
      <c r="AH17">
        <f t="shared" si="6"/>
        <v>-23661.049908196084</v>
      </c>
      <c r="AI17">
        <f t="shared" si="7"/>
        <v>-23696.832054952072</v>
      </c>
      <c r="AJ17">
        <f t="shared" si="8"/>
        <v>4129.0604239838794</v>
      </c>
      <c r="AK17">
        <f t="shared" si="30"/>
        <v>692.41918238651385</v>
      </c>
      <c r="AL17">
        <f t="shared" si="9"/>
        <v>-18875.352448581678</v>
      </c>
      <c r="AN17">
        <f t="shared" si="10"/>
        <v>0</v>
      </c>
      <c r="AO17">
        <f t="shared" si="11"/>
        <v>0</v>
      </c>
      <c r="AP17">
        <f t="shared" si="12"/>
        <v>-14.50011909856382</v>
      </c>
      <c r="AQ17">
        <f t="shared" si="13"/>
        <v>-9588.2464516611271</v>
      </c>
      <c r="AR17">
        <f t="shared" si="14"/>
        <v>-9602.7465707596912</v>
      </c>
      <c r="AS17">
        <f t="shared" si="15"/>
        <v>1673.2329762443831</v>
      </c>
      <c r="AT17">
        <f t="shared" si="16"/>
        <v>280.59134291753634</v>
      </c>
      <c r="AU17">
        <f t="shared" si="17"/>
        <v>-7648.9222515977708</v>
      </c>
      <c r="AW17">
        <v>14</v>
      </c>
      <c r="AX17">
        <f>IF(Z17&gt;0, (R17*SUMPRODUCT(K17:$K$98, X17:$X$98)-K17*$AZ$3)/Z17, 0)</f>
        <v>64342.481966651198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3.5933631000000001E-2</v>
      </c>
      <c r="Q18" s="5">
        <f t="shared" si="29"/>
        <v>50</v>
      </c>
      <c r="R18">
        <f t="shared" si="0"/>
        <v>1000000</v>
      </c>
      <c r="S18">
        <f t="shared" si="1"/>
        <v>61345.437701764982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46046.24264750263</v>
      </c>
      <c r="AC18">
        <f t="shared" si="2"/>
        <v>41884.877048760784</v>
      </c>
      <c r="AE18">
        <f t="shared" si="3"/>
        <v>0</v>
      </c>
      <c r="AF18">
        <f t="shared" si="4"/>
        <v>0</v>
      </c>
      <c r="AG18">
        <f t="shared" si="5"/>
        <v>-34.138542830509223</v>
      </c>
      <c r="AH18">
        <f t="shared" si="6"/>
        <v>-25715.649158349359</v>
      </c>
      <c r="AI18">
        <f t="shared" si="7"/>
        <v>-25749.787701179866</v>
      </c>
      <c r="AJ18">
        <f t="shared" si="8"/>
        <v>4161.365598741846</v>
      </c>
      <c r="AK18">
        <f t="shared" si="30"/>
        <v>994.5988411860568</v>
      </c>
      <c r="AL18">
        <f t="shared" si="9"/>
        <v>-20593.823261251964</v>
      </c>
      <c r="AN18">
        <f t="shared" si="10"/>
        <v>0</v>
      </c>
      <c r="AO18">
        <f t="shared" si="11"/>
        <v>0</v>
      </c>
      <c r="AP18">
        <f t="shared" si="12"/>
        <v>-12.909738688348579</v>
      </c>
      <c r="AQ18">
        <f t="shared" si="13"/>
        <v>-9724.5600810721335</v>
      </c>
      <c r="AR18">
        <f t="shared" si="14"/>
        <v>-9737.469819760483</v>
      </c>
      <c r="AS18">
        <f t="shared" si="15"/>
        <v>1573.650718871035</v>
      </c>
      <c r="AT18">
        <f t="shared" si="16"/>
        <v>376.11479796294446</v>
      </c>
      <c r="AU18">
        <f t="shared" si="17"/>
        <v>-7787.7043029265033</v>
      </c>
      <c r="AW18">
        <v>15</v>
      </c>
      <c r="AX18">
        <f>IF(Z18&gt;0, (R18*SUMPRODUCT(K18:$K$98, X18:$X$98)-K18*$AZ$3)/Z18, 0)</f>
        <v>61345.437701764982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4.1016489000000003E-2</v>
      </c>
      <c r="Q19" s="5">
        <f t="shared" si="29"/>
        <v>50</v>
      </c>
      <c r="R19">
        <f t="shared" si="0"/>
        <v>1000000</v>
      </c>
      <c r="S19">
        <f t="shared" si="1"/>
        <v>57522.096111838364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41884.877048760784</v>
      </c>
      <c r="AC19">
        <f t="shared" si="2"/>
        <v>37270.768287882005</v>
      </c>
      <c r="AE19">
        <f t="shared" si="3"/>
        <v>0</v>
      </c>
      <c r="AF19">
        <f t="shared" si="4"/>
        <v>0</v>
      </c>
      <c r="AG19">
        <f t="shared" si="5"/>
        <v>-32.396914235720523</v>
      </c>
      <c r="AH19">
        <f t="shared" si="6"/>
        <v>-28004.863329672211</v>
      </c>
      <c r="AI19">
        <f t="shared" si="7"/>
        <v>-28037.260243907931</v>
      </c>
      <c r="AJ19">
        <f t="shared" si="8"/>
        <v>4614.1087608787784</v>
      </c>
      <c r="AK19">
        <f t="shared" si="30"/>
        <v>934.03275818736552</v>
      </c>
      <c r="AL19">
        <f t="shared" si="9"/>
        <v>-22489.118724841788</v>
      </c>
      <c r="AN19">
        <f t="shared" si="10"/>
        <v>0</v>
      </c>
      <c r="AO19">
        <f t="shared" si="11"/>
        <v>0</v>
      </c>
      <c r="AP19">
        <f t="shared" si="12"/>
        <v>-11.425094793025805</v>
      </c>
      <c r="AQ19">
        <f t="shared" si="13"/>
        <v>-9876.1942535395683</v>
      </c>
      <c r="AR19">
        <f t="shared" si="14"/>
        <v>-9887.6193483325951</v>
      </c>
      <c r="AS19">
        <f t="shared" si="15"/>
        <v>1627.2114558443359</v>
      </c>
      <c r="AT19">
        <f t="shared" si="16"/>
        <v>329.395964209326</v>
      </c>
      <c r="AU19">
        <f t="shared" si="17"/>
        <v>-7931.0119282789328</v>
      </c>
      <c r="AW19">
        <v>16</v>
      </c>
      <c r="AX19">
        <f>IF(Z19&gt;0, (R19*SUMPRODUCT(K19:$K$98, X19:$X$98)-K19*$AZ$3)/Z19, 0)</f>
        <v>57522.096111838364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4.6435859000000003E-2</v>
      </c>
      <c r="Q20" s="5">
        <f t="shared" si="29"/>
        <v>50</v>
      </c>
      <c r="R20">
        <f t="shared" si="0"/>
        <v>1000000</v>
      </c>
      <c r="S20">
        <f t="shared" si="1"/>
        <v>50762.989895409381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37270.768287882005</v>
      </c>
      <c r="AC20">
        <f t="shared" si="2"/>
        <v>31035.036699802946</v>
      </c>
      <c r="AE20">
        <f t="shared" si="3"/>
        <v>0</v>
      </c>
      <c r="AF20">
        <f t="shared" si="4"/>
        <v>0</v>
      </c>
      <c r="AG20">
        <f t="shared" si="5"/>
        <v>-30.568566551878302</v>
      </c>
      <c r="AH20">
        <f t="shared" si="6"/>
        <v>-30087.57082970022</v>
      </c>
      <c r="AI20">
        <f t="shared" si="7"/>
        <v>-30118.1393962521</v>
      </c>
      <c r="AJ20">
        <f t="shared" si="8"/>
        <v>6235.7315880790593</v>
      </c>
      <c r="AK20">
        <f t="shared" si="30"/>
        <v>160.26430363789262</v>
      </c>
      <c r="AL20">
        <f t="shared" si="9"/>
        <v>-23722.143504535146</v>
      </c>
      <c r="AN20">
        <f t="shared" si="10"/>
        <v>0</v>
      </c>
      <c r="AO20">
        <f t="shared" si="11"/>
        <v>0</v>
      </c>
      <c r="AP20">
        <f t="shared" si="12"/>
        <v>-10.225087502821744</v>
      </c>
      <c r="AQ20">
        <f t="shared" si="13"/>
        <v>-10064.195975919198</v>
      </c>
      <c r="AR20">
        <f t="shared" si="14"/>
        <v>-10074.42106342202</v>
      </c>
      <c r="AS20">
        <f t="shared" si="15"/>
        <v>2085.8322232417586</v>
      </c>
      <c r="AT20">
        <f t="shared" si="16"/>
        <v>53.607895728285413</v>
      </c>
      <c r="AU20">
        <f t="shared" si="17"/>
        <v>-7934.9809444519751</v>
      </c>
      <c r="AW20">
        <v>17</v>
      </c>
      <c r="AX20">
        <f>IF(Z20&gt;0, (R20*SUMPRODUCT(K20:$K$98, X20:$X$98)-K20*$AZ$3)/Z20, 0)</f>
        <v>50762.989895409381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5.1834316999999998E-2</v>
      </c>
      <c r="Q21" s="5">
        <f t="shared" si="29"/>
        <v>50</v>
      </c>
      <c r="R21">
        <f t="shared" si="0"/>
        <v>1000000</v>
      </c>
      <c r="S21">
        <f t="shared" si="1"/>
        <v>42297.607907094178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31035.036699802946</v>
      </c>
      <c r="AC21">
        <f t="shared" si="2"/>
        <v>24260.537552390299</v>
      </c>
      <c r="AE21">
        <f t="shared" si="3"/>
        <v>0</v>
      </c>
      <c r="AF21">
        <f t="shared" si="4"/>
        <v>0</v>
      </c>
      <c r="AG21">
        <f t="shared" si="5"/>
        <v>-28.678380117473861</v>
      </c>
      <c r="AH21">
        <f t="shared" si="6"/>
        <v>-31690.015377713135</v>
      </c>
      <c r="AI21">
        <f t="shared" si="7"/>
        <v>-31718.69375783061</v>
      </c>
      <c r="AJ21">
        <f t="shared" si="8"/>
        <v>6774.4991474126473</v>
      </c>
      <c r="AK21">
        <f t="shared" si="30"/>
        <v>49.656058719684715</v>
      </c>
      <c r="AL21">
        <f t="shared" si="9"/>
        <v>-24894.538551698279</v>
      </c>
      <c r="AN21">
        <f t="shared" si="10"/>
        <v>0</v>
      </c>
      <c r="AO21">
        <f t="shared" si="11"/>
        <v>0</v>
      </c>
      <c r="AP21">
        <f t="shared" si="12"/>
        <v>-9.1221245728599527</v>
      </c>
      <c r="AQ21">
        <f t="shared" si="13"/>
        <v>-10080.076587561824</v>
      </c>
      <c r="AR21">
        <f t="shared" si="14"/>
        <v>-10089.198712134685</v>
      </c>
      <c r="AS21">
        <f t="shared" si="15"/>
        <v>2154.8575926636117</v>
      </c>
      <c r="AT21">
        <f t="shared" si="16"/>
        <v>15.794781699061756</v>
      </c>
      <c r="AU21">
        <f t="shared" si="17"/>
        <v>-7918.5463377720107</v>
      </c>
      <c r="AW21">
        <v>18</v>
      </c>
      <c r="AX21">
        <f>IF(Z21&gt;0, (R21*SUMPRODUCT(K21:$K$98, X21:$X$98)-K21*$AZ$3)/Z21, 0)</f>
        <v>42297.607907094178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5.7772715000000002E-2</v>
      </c>
      <c r="Q22" s="5">
        <f t="shared" si="29"/>
        <v>50</v>
      </c>
      <c r="R22">
        <f t="shared" si="0"/>
        <v>1000000</v>
      </c>
      <c r="S22">
        <f t="shared" si="1"/>
        <v>34425.030389620391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24260.537552390299</v>
      </c>
      <c r="AC22">
        <f t="shared" si="2"/>
        <v>18406.904316762957</v>
      </c>
      <c r="AE22">
        <f t="shared" si="3"/>
        <v>0</v>
      </c>
      <c r="AF22">
        <f t="shared" si="4"/>
        <v>0</v>
      </c>
      <c r="AG22">
        <f t="shared" si="5"/>
        <v>-26.734768435110638</v>
      </c>
      <c r="AH22">
        <f t="shared" si="6"/>
        <v>-33136.557623769681</v>
      </c>
      <c r="AI22">
        <f t="shared" si="7"/>
        <v>-33163.292392204792</v>
      </c>
      <c r="AJ22">
        <f t="shared" si="8"/>
        <v>5853.6332356273415</v>
      </c>
      <c r="AK22">
        <f t="shared" si="30"/>
        <v>509.47128860019632</v>
      </c>
      <c r="AL22">
        <f t="shared" si="9"/>
        <v>-26800.187867977253</v>
      </c>
      <c r="AN22">
        <f t="shared" si="10"/>
        <v>0</v>
      </c>
      <c r="AO22">
        <f t="shared" si="11"/>
        <v>0</v>
      </c>
      <c r="AP22">
        <f t="shared" si="12"/>
        <v>-7.940143253024293</v>
      </c>
      <c r="AQ22">
        <f t="shared" si="13"/>
        <v>-9841.4547738998099</v>
      </c>
      <c r="AR22">
        <f t="shared" si="14"/>
        <v>-9849.3949171528348</v>
      </c>
      <c r="AS22">
        <f t="shared" si="15"/>
        <v>1738.5109040445238</v>
      </c>
      <c r="AT22">
        <f t="shared" si="16"/>
        <v>151.31139155392128</v>
      </c>
      <c r="AU22">
        <f t="shared" si="17"/>
        <v>-7959.5726215543882</v>
      </c>
      <c r="AW22">
        <v>19</v>
      </c>
      <c r="AX22">
        <f>IF(Z22&gt;0, (R22*SUMPRODUCT(K22:$K$98, X22:$X$98)-K22*$AZ$3)/Z22, 0)</f>
        <v>34425.030389620391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6.4089452000000005E-2</v>
      </c>
      <c r="Q23" s="5">
        <f t="shared" si="29"/>
        <v>50</v>
      </c>
      <c r="R23">
        <f t="shared" si="0"/>
        <v>1000000</v>
      </c>
      <c r="S23">
        <f t="shared" si="1"/>
        <v>30183.767665875901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18406.904316762957</v>
      </c>
      <c r="AC23">
        <f t="shared" si="2"/>
        <v>14943.382166506715</v>
      </c>
      <c r="AE23">
        <f t="shared" si="3"/>
        <v>0</v>
      </c>
      <c r="AF23">
        <f t="shared" si="4"/>
        <v>0</v>
      </c>
      <c r="AG23">
        <f t="shared" si="5"/>
        <v>-24.754004092406394</v>
      </c>
      <c r="AH23">
        <f t="shared" si="6"/>
        <v>-34268.333167062774</v>
      </c>
      <c r="AI23">
        <f t="shared" si="7"/>
        <v>-34293.087171155181</v>
      </c>
      <c r="AJ23">
        <f t="shared" si="8"/>
        <v>3463.5221502562417</v>
      </c>
      <c r="AK23">
        <f t="shared" si="30"/>
        <v>1288.4833021734071</v>
      </c>
      <c r="AL23">
        <f t="shared" si="9"/>
        <v>-29541.081718725531</v>
      </c>
      <c r="AN23">
        <f t="shared" si="10"/>
        <v>0</v>
      </c>
      <c r="AO23">
        <f t="shared" si="11"/>
        <v>0</v>
      </c>
      <c r="AP23">
        <f t="shared" si="12"/>
        <v>-6.5641628487555588</v>
      </c>
      <c r="AQ23">
        <f t="shared" si="13"/>
        <v>-9087.1326765682934</v>
      </c>
      <c r="AR23">
        <f t="shared" si="14"/>
        <v>-9093.696839417049</v>
      </c>
      <c r="AS23">
        <f t="shared" si="15"/>
        <v>918.44225845984568</v>
      </c>
      <c r="AT23">
        <f t="shared" si="16"/>
        <v>341.67459097912581</v>
      </c>
      <c r="AU23">
        <f t="shared" si="17"/>
        <v>-7833.5799899780768</v>
      </c>
      <c r="AW23">
        <v>20</v>
      </c>
      <c r="AX23">
        <f>IF(Z23&gt;0, (R23*SUMPRODUCT(K23:$K$98, X23:$X$98)-K23*$AZ$3)/Z23, 0)</f>
        <v>30183.767665875901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7.1121990999999996E-2</v>
      </c>
      <c r="Q24" s="5">
        <f t="shared" si="29"/>
        <v>50</v>
      </c>
      <c r="R24">
        <f t="shared" si="0"/>
        <v>1000000</v>
      </c>
      <c r="S24">
        <f t="shared" si="1"/>
        <v>25391.009179350374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14943.382166506715</v>
      </c>
      <c r="AC24">
        <f t="shared" si="2"/>
        <v>11550.832189620196</v>
      </c>
      <c r="AE24">
        <f t="shared" si="3"/>
        <v>0</v>
      </c>
      <c r="AF24">
        <f t="shared" si="4"/>
        <v>0</v>
      </c>
      <c r="AG24">
        <f t="shared" si="5"/>
        <v>-22.745909995208237</v>
      </c>
      <c r="AH24">
        <f t="shared" si="6"/>
        <v>-35211.081125481811</v>
      </c>
      <c r="AI24">
        <f t="shared" si="7"/>
        <v>-35233.827035477021</v>
      </c>
      <c r="AJ24">
        <f t="shared" si="8"/>
        <v>3392.5499768865193</v>
      </c>
      <c r="AK24">
        <f t="shared" si="30"/>
        <v>1046.0367516554702</v>
      </c>
      <c r="AL24">
        <f t="shared" si="9"/>
        <v>-30795.240306935033</v>
      </c>
      <c r="AN24">
        <f t="shared" si="10"/>
        <v>0</v>
      </c>
      <c r="AO24">
        <f t="shared" si="11"/>
        <v>0</v>
      </c>
      <c r="AP24">
        <f t="shared" si="12"/>
        <v>-5.3854150796573883</v>
      </c>
      <c r="AQ24">
        <f t="shared" si="13"/>
        <v>-8336.7201973522697</v>
      </c>
      <c r="AR24">
        <f t="shared" si="14"/>
        <v>-8342.1056124319275</v>
      </c>
      <c r="AS24">
        <f t="shared" si="15"/>
        <v>803.2340674813579</v>
      </c>
      <c r="AT24">
        <f t="shared" si="16"/>
        <v>247.66395793476485</v>
      </c>
      <c r="AU24">
        <f t="shared" si="17"/>
        <v>-7291.207587015806</v>
      </c>
      <c r="AW24">
        <v>21</v>
      </c>
      <c r="AX24">
        <f>IF(Z24&gt;0, (R24*SUMPRODUCT(K24:$K$98, X24:$X$98)-K24*$AZ$3)/Z24, 0)</f>
        <v>25391.009179350374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7.9233461000000005E-2</v>
      </c>
      <c r="Q25" s="5">
        <f t="shared" si="29"/>
        <v>50</v>
      </c>
      <c r="R25">
        <f t="shared" si="0"/>
        <v>1000000</v>
      </c>
      <c r="S25">
        <f t="shared" si="1"/>
        <v>20029.144664982145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11550.832189620196</v>
      </c>
      <c r="AC25">
        <f t="shared" si="2"/>
        <v>8298.5608312694822</v>
      </c>
      <c r="AE25">
        <f t="shared" si="3"/>
        <v>0</v>
      </c>
      <c r="AF25">
        <f t="shared" si="4"/>
        <v>0</v>
      </c>
      <c r="AG25">
        <f t="shared" si="5"/>
        <v>-20.716213722741315</v>
      </c>
      <c r="AH25">
        <f t="shared" si="6"/>
        <v>-36044.743450296846</v>
      </c>
      <c r="AI25">
        <f t="shared" si="7"/>
        <v>-36065.459664019589</v>
      </c>
      <c r="AJ25">
        <f t="shared" si="8"/>
        <v>3252.2713583507139</v>
      </c>
      <c r="AK25">
        <f t="shared" si="30"/>
        <v>808.55825327341381</v>
      </c>
      <c r="AL25">
        <f t="shared" si="9"/>
        <v>-32004.63005239546</v>
      </c>
      <c r="AN25">
        <f t="shared" si="10"/>
        <v>0</v>
      </c>
      <c r="AO25">
        <f t="shared" si="11"/>
        <v>0</v>
      </c>
      <c r="AP25">
        <f t="shared" si="12"/>
        <v>-4.3793355831946155</v>
      </c>
      <c r="AQ25">
        <f t="shared" si="13"/>
        <v>-7619.7334943365295</v>
      </c>
      <c r="AR25">
        <f t="shared" si="14"/>
        <v>-7624.1128299197244</v>
      </c>
      <c r="AS25">
        <f t="shared" si="15"/>
        <v>687.51886210726263</v>
      </c>
      <c r="AT25">
        <f t="shared" si="16"/>
        <v>170.92640465274087</v>
      </c>
      <c r="AU25">
        <f t="shared" si="17"/>
        <v>-6765.66756315972</v>
      </c>
      <c r="AW25">
        <v>22</v>
      </c>
      <c r="AX25">
        <f>IF(Z25&gt;0, (R25*SUMPRODUCT(K25:$K$98, X25:$X$98)-K25*$AZ$3)/Z25, 0)</f>
        <v>20029.144664982145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8.7905784000000001E-2</v>
      </c>
      <c r="Q26" s="5">
        <f t="shared" si="29"/>
        <v>50</v>
      </c>
      <c r="R26">
        <f t="shared" si="0"/>
        <v>1000000</v>
      </c>
      <c r="S26">
        <f t="shared" si="1"/>
        <v>13962.222659333525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8298.5608312694822</v>
      </c>
      <c r="AC26">
        <f t="shared" si="2"/>
        <v>5218.5138003272295</v>
      </c>
      <c r="AE26">
        <f t="shared" si="3"/>
        <v>0</v>
      </c>
      <c r="AF26">
        <f t="shared" si="4"/>
        <v>0</v>
      </c>
      <c r="AG26">
        <f t="shared" si="5"/>
        <v>-18.687976576704767</v>
      </c>
      <c r="AH26">
        <f t="shared" si="6"/>
        <v>-36421.500176182672</v>
      </c>
      <c r="AI26">
        <f t="shared" si="7"/>
        <v>-36440.18815275938</v>
      </c>
      <c r="AJ26">
        <f t="shared" si="8"/>
        <v>3080.0470309422526</v>
      </c>
      <c r="AK26">
        <f t="shared" si="30"/>
        <v>580.89925818886377</v>
      </c>
      <c r="AL26">
        <f t="shared" si="9"/>
        <v>-32779.24186362826</v>
      </c>
      <c r="AN26">
        <f t="shared" si="10"/>
        <v>0</v>
      </c>
      <c r="AO26">
        <f t="shared" si="11"/>
        <v>0</v>
      </c>
      <c r="AP26">
        <f t="shared" si="12"/>
        <v>-3.5272975888596867</v>
      </c>
      <c r="AQ26">
        <f t="shared" si="13"/>
        <v>-6874.4451399967829</v>
      </c>
      <c r="AR26">
        <f t="shared" si="14"/>
        <v>-6877.9724375856431</v>
      </c>
      <c r="AS26">
        <f t="shared" si="15"/>
        <v>581.34931950630289</v>
      </c>
      <c r="AT26">
        <f t="shared" si="16"/>
        <v>109.64293241538613</v>
      </c>
      <c r="AU26">
        <f t="shared" si="17"/>
        <v>-6186.9801856639533</v>
      </c>
      <c r="AW26">
        <v>23</v>
      </c>
      <c r="AX26">
        <f>IF(Z26&gt;0, (R26*SUMPRODUCT(K26:$K$98, X26:$X$98)-K26*$AZ$3)/Z26, 0)</f>
        <v>13962.222659333525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9.7118048999999998E-2</v>
      </c>
      <c r="Q27" s="5">
        <f t="shared" si="29"/>
        <v>50</v>
      </c>
      <c r="R27">
        <f t="shared" si="0"/>
        <v>1000000</v>
      </c>
      <c r="S27">
        <f t="shared" si="1"/>
        <v>7183.6797038050281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5218.5138003272295</v>
      </c>
      <c r="AC27">
        <f t="shared" si="2"/>
        <v>2397.3601455039025</v>
      </c>
      <c r="AE27">
        <f t="shared" si="3"/>
        <v>0</v>
      </c>
      <c r="AF27">
        <f t="shared" si="4"/>
        <v>0</v>
      </c>
      <c r="AG27">
        <f t="shared" si="5"/>
        <v>-16.686156986050456</v>
      </c>
      <c r="AH27">
        <f t="shared" si="6"/>
        <v>-36298.796497745316</v>
      </c>
      <c r="AI27">
        <f t="shared" si="7"/>
        <v>-36315.482654731364</v>
      </c>
      <c r="AJ27">
        <f t="shared" si="8"/>
        <v>2821.1536548233271</v>
      </c>
      <c r="AK27">
        <f t="shared" si="30"/>
        <v>365.2959660229061</v>
      </c>
      <c r="AL27">
        <f t="shared" si="9"/>
        <v>-33129.033033885135</v>
      </c>
      <c r="AN27">
        <f t="shared" si="10"/>
        <v>0</v>
      </c>
      <c r="AO27">
        <f t="shared" si="11"/>
        <v>0</v>
      </c>
      <c r="AP27">
        <f t="shared" si="12"/>
        <v>-2.8120181722309225</v>
      </c>
      <c r="AQ27">
        <f t="shared" si="13"/>
        <v>-6117.2189298653011</v>
      </c>
      <c r="AR27">
        <f t="shared" si="14"/>
        <v>-6120.0309480375317</v>
      </c>
      <c r="AS27">
        <f t="shared" si="15"/>
        <v>475.43214118451243</v>
      </c>
      <c r="AT27">
        <f t="shared" si="16"/>
        <v>61.561142901736538</v>
      </c>
      <c r="AU27">
        <f t="shared" si="17"/>
        <v>-5583.0376639512833</v>
      </c>
      <c r="AW27">
        <v>24</v>
      </c>
      <c r="AX27">
        <f>IF(Z27&gt;0, (R27*SUMPRODUCT(K27:$K$98, X27:$X$98)-K27*$AZ$3)/Z27, 0)</f>
        <v>7183.6797038050281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0.107494799</v>
      </c>
      <c r="Q28" s="5">
        <f t="shared" si="29"/>
        <v>50</v>
      </c>
      <c r="R28">
        <f t="shared" si="0"/>
        <v>1000000</v>
      </c>
      <c r="S28">
        <f t="shared" si="1"/>
        <v>-342.42540387851318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2397.3601455039025</v>
      </c>
      <c r="AC28">
        <f t="shared" si="2"/>
        <v>-100.84852974225579</v>
      </c>
      <c r="AE28">
        <f t="shared" si="3"/>
        <v>0</v>
      </c>
      <c r="AF28">
        <f t="shared" si="4"/>
        <v>0</v>
      </c>
      <c r="AG28">
        <f t="shared" si="5"/>
        <v>-14.725620324892011</v>
      </c>
      <c r="AH28">
        <f t="shared" si="6"/>
        <v>-35873.501825958789</v>
      </c>
      <c r="AI28">
        <f t="shared" si="7"/>
        <v>-35888.227446283679</v>
      </c>
      <c r="AJ28">
        <f t="shared" si="8"/>
        <v>2498.2086752461582</v>
      </c>
      <c r="AK28">
        <f t="shared" si="30"/>
        <v>167.8152101852732</v>
      </c>
      <c r="AL28">
        <f t="shared" si="9"/>
        <v>-33222.203560852242</v>
      </c>
      <c r="AN28">
        <f t="shared" si="10"/>
        <v>0</v>
      </c>
      <c r="AO28">
        <f t="shared" si="11"/>
        <v>0</v>
      </c>
      <c r="AP28">
        <f t="shared" si="12"/>
        <v>-2.215732734196699</v>
      </c>
      <c r="AQ28">
        <f t="shared" si="13"/>
        <v>-5397.8094322912566</v>
      </c>
      <c r="AR28">
        <f t="shared" si="14"/>
        <v>-5400.0251650254531</v>
      </c>
      <c r="AS28">
        <f t="shared" si="15"/>
        <v>375.90013978835054</v>
      </c>
      <c r="AT28">
        <f t="shared" si="16"/>
        <v>25.25079733823274</v>
      </c>
      <c r="AU28">
        <f t="shared" si="17"/>
        <v>-4998.8742278988693</v>
      </c>
      <c r="AW28">
        <v>25</v>
      </c>
      <c r="AX28">
        <f>IF(Z28&gt;0, (R28*SUMPRODUCT(K28:$K$98, X28:$X$98)-K28*$AZ$3)/Z28, 0)</f>
        <v>-342.42540387851318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0.119195734</v>
      </c>
      <c r="Q29" s="5">
        <f t="shared" si="29"/>
        <v>50</v>
      </c>
      <c r="R29">
        <f t="shared" si="0"/>
        <v>1000000</v>
      </c>
      <c r="S29">
        <f t="shared" si="1"/>
        <v>-8841.0484645378983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-100.84852974225579</v>
      </c>
      <c r="AC29">
        <f t="shared" si="2"/>
        <v>-2267.3988061235614</v>
      </c>
      <c r="AE29">
        <f t="shared" si="3"/>
        <v>0</v>
      </c>
      <c r="AF29">
        <f t="shared" si="4"/>
        <v>0</v>
      </c>
      <c r="AG29">
        <f t="shared" si="5"/>
        <v>-12.823132998412271</v>
      </c>
      <c r="AH29">
        <f t="shared" si="6"/>
        <v>-35104.622464616434</v>
      </c>
      <c r="AI29">
        <f t="shared" si="7"/>
        <v>-35117.445597614846</v>
      </c>
      <c r="AJ29">
        <f t="shared" si="8"/>
        <v>2166.5502763813056</v>
      </c>
      <c r="AK29">
        <f t="shared" si="30"/>
        <v>-7.0593970819579059</v>
      </c>
      <c r="AL29">
        <f t="shared" si="9"/>
        <v>-32957.954718315501</v>
      </c>
      <c r="AN29">
        <f t="shared" si="10"/>
        <v>0</v>
      </c>
      <c r="AO29">
        <f t="shared" si="11"/>
        <v>0</v>
      </c>
      <c r="AP29">
        <f t="shared" si="12"/>
        <v>-1.7227406404056516</v>
      </c>
      <c r="AQ29">
        <f t="shared" si="13"/>
        <v>-4716.1766000071857</v>
      </c>
      <c r="AR29">
        <f t="shared" si="14"/>
        <v>-4717.899340647592</v>
      </c>
      <c r="AS29">
        <f t="shared" si="15"/>
        <v>291.06804172321296</v>
      </c>
      <c r="AT29">
        <f t="shared" si="16"/>
        <v>-0.94840397049268377</v>
      </c>
      <c r="AU29">
        <f t="shared" si="17"/>
        <v>-4427.7797028948717</v>
      </c>
      <c r="AW29">
        <v>26</v>
      </c>
      <c r="AX29">
        <f>IF(Z29&gt;0, (R29*SUMPRODUCT(K29:$K$98, X29:$X$98)-K29*$AZ$3)/Z29, 0)</f>
        <v>-8841.0484645378983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0.13258683600000001</v>
      </c>
      <c r="Q30" s="5">
        <f t="shared" si="29"/>
        <v>50</v>
      </c>
      <c r="R30">
        <f t="shared" si="0"/>
        <v>1000000</v>
      </c>
      <c r="S30">
        <f t="shared" si="1"/>
        <v>-18638.58950664294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-2267.3988061235614</v>
      </c>
      <c r="AC30">
        <f t="shared" si="2"/>
        <v>-4098.5225883540006</v>
      </c>
      <c r="AE30">
        <f t="shared" si="3"/>
        <v>0</v>
      </c>
      <c r="AF30">
        <f t="shared" si="4"/>
        <v>0</v>
      </c>
      <c r="AG30">
        <f t="shared" si="5"/>
        <v>-10.994723036561471</v>
      </c>
      <c r="AH30">
        <f t="shared" si="6"/>
        <v>-34003.57263733352</v>
      </c>
      <c r="AI30">
        <f t="shared" si="7"/>
        <v>-34014.567360370078</v>
      </c>
      <c r="AJ30">
        <f t="shared" si="8"/>
        <v>1831.1237822304392</v>
      </c>
      <c r="AK30">
        <f t="shared" si="30"/>
        <v>-158.71791642864932</v>
      </c>
      <c r="AL30">
        <f t="shared" si="9"/>
        <v>-32342.161494568289</v>
      </c>
      <c r="AN30">
        <f t="shared" si="10"/>
        <v>0</v>
      </c>
      <c r="AO30">
        <f t="shared" si="11"/>
        <v>0</v>
      </c>
      <c r="AP30">
        <f t="shared" si="12"/>
        <v>-1.318839735037139</v>
      </c>
      <c r="AQ30">
        <f t="shared" si="13"/>
        <v>-4078.7987635714121</v>
      </c>
      <c r="AR30">
        <f t="shared" si="14"/>
        <v>-4080.1176033064489</v>
      </c>
      <c r="AS30">
        <f t="shared" si="15"/>
        <v>219.6470793985784</v>
      </c>
      <c r="AT30">
        <f t="shared" si="16"/>
        <v>-19.038541867069281</v>
      </c>
      <c r="AU30">
        <f t="shared" si="17"/>
        <v>-3879.5090657749397</v>
      </c>
      <c r="AW30">
        <v>27</v>
      </c>
      <c r="AX30">
        <f>IF(Z30&gt;0, (R30*SUMPRODUCT(K30:$K$98, X30:$X$98)-K30*$AZ$3)/Z30, 0)</f>
        <v>-18638.58950664294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0.14803979</v>
      </c>
      <c r="Q31" s="5">
        <f t="shared" si="29"/>
        <v>50</v>
      </c>
      <c r="R31">
        <f t="shared" si="0"/>
        <v>1000000</v>
      </c>
      <c r="S31">
        <f t="shared" si="1"/>
        <v>-30254.45143563706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-4098.5225883540006</v>
      </c>
      <c r="AC31">
        <f t="shared" si="2"/>
        <v>-5601.3813360533186</v>
      </c>
      <c r="AE31">
        <f t="shared" si="3"/>
        <v>0</v>
      </c>
      <c r="AF31">
        <f t="shared" si="4"/>
        <v>0</v>
      </c>
      <c r="AG31">
        <f t="shared" si="5"/>
        <v>-9.2571193167551336</v>
      </c>
      <c r="AH31">
        <f t="shared" si="6"/>
        <v>-32553.129788814451</v>
      </c>
      <c r="AI31">
        <f t="shared" si="7"/>
        <v>-32562.386908131208</v>
      </c>
      <c r="AJ31">
        <f t="shared" si="8"/>
        <v>1502.858747699318</v>
      </c>
      <c r="AK31">
        <f t="shared" si="30"/>
        <v>-286.89658118478008</v>
      </c>
      <c r="AL31">
        <f t="shared" si="9"/>
        <v>-31346.424741616669</v>
      </c>
      <c r="AN31">
        <f t="shared" si="10"/>
        <v>0</v>
      </c>
      <c r="AO31">
        <f t="shared" si="11"/>
        <v>0</v>
      </c>
      <c r="AP31">
        <f t="shared" si="12"/>
        <v>-0.99143801809661947</v>
      </c>
      <c r="AQ31">
        <f t="shared" si="13"/>
        <v>-3486.4420967598871</v>
      </c>
      <c r="AR31">
        <f t="shared" si="14"/>
        <v>-3487.4335347779843</v>
      </c>
      <c r="AS31">
        <f t="shared" si="15"/>
        <v>160.95625942741557</v>
      </c>
      <c r="AT31">
        <f t="shared" si="16"/>
        <v>-30.726640558008718</v>
      </c>
      <c r="AU31">
        <f t="shared" si="17"/>
        <v>-3357.2039159085771</v>
      </c>
      <c r="AW31">
        <v>28</v>
      </c>
      <c r="AX31">
        <f>IF(Z31&gt;0, (R31*SUMPRODUCT(K31:$K$98, X31:$X$98)-K31*$AZ$3)/Z31, 0)</f>
        <v>-30254.45143563706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0.16585403400000001</v>
      </c>
      <c r="Q32" s="5">
        <f t="shared" si="29"/>
        <v>50</v>
      </c>
      <c r="R32">
        <f t="shared" si="0"/>
        <v>1000000</v>
      </c>
      <c r="S32">
        <f t="shared" si="1"/>
        <v>-44486.062646547609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-5601.3813360533186</v>
      </c>
      <c r="AC32">
        <f t="shared" si="2"/>
        <v>-6787.8769900702609</v>
      </c>
      <c r="AE32">
        <f t="shared" si="3"/>
        <v>0</v>
      </c>
      <c r="AF32">
        <f t="shared" si="4"/>
        <v>0</v>
      </c>
      <c r="AG32">
        <f t="shared" si="5"/>
        <v>-7.6292175416844206</v>
      </c>
      <c r="AH32">
        <f t="shared" si="6"/>
        <v>-30706.611638063259</v>
      </c>
      <c r="AI32">
        <f t="shared" si="7"/>
        <v>-30714.240855604945</v>
      </c>
      <c r="AJ32">
        <f t="shared" si="8"/>
        <v>1186.4956540169424</v>
      </c>
      <c r="AK32">
        <f t="shared" si="30"/>
        <v>-392.09669352373231</v>
      </c>
      <c r="AL32">
        <f t="shared" si="9"/>
        <v>-29919.841895111738</v>
      </c>
      <c r="AN32">
        <f t="shared" si="10"/>
        <v>0</v>
      </c>
      <c r="AO32">
        <f t="shared" si="11"/>
        <v>0</v>
      </c>
      <c r="AP32">
        <f t="shared" si="12"/>
        <v>-0.72954432424407489</v>
      </c>
      <c r="AQ32">
        <f t="shared" si="13"/>
        <v>-2936.321335040881</v>
      </c>
      <c r="AR32">
        <f t="shared" si="14"/>
        <v>-2937.0508793651252</v>
      </c>
      <c r="AS32">
        <f t="shared" si="15"/>
        <v>113.4587086288812</v>
      </c>
      <c r="AT32">
        <f t="shared" si="16"/>
        <v>-37.49426671243554</v>
      </c>
      <c r="AU32">
        <f t="shared" si="17"/>
        <v>-2861.08643744868</v>
      </c>
      <c r="AW32">
        <v>29</v>
      </c>
      <c r="AX32">
        <f>IF(Z32&gt;0, (R32*SUMPRODUCT(K32:$K$98, X32:$X$98)-K32*$AZ$3)/Z32, 0)</f>
        <v>-44486.062646547609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0.18707617900000001</v>
      </c>
      <c r="Q33" s="5">
        <f t="shared" si="29"/>
        <v>50</v>
      </c>
      <c r="R33">
        <f t="shared" si="0"/>
        <v>1000000</v>
      </c>
      <c r="S33">
        <f t="shared" si="1"/>
        <v>-62610.796594417538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-6787.8769900702609</v>
      </c>
      <c r="AC33">
        <f t="shared" si="2"/>
        <v>-7670.6747155192279</v>
      </c>
      <c r="AE33">
        <f t="shared" si="3"/>
        <v>0</v>
      </c>
      <c r="AF33">
        <f t="shared" si="4"/>
        <v>0</v>
      </c>
      <c r="AG33">
        <f t="shared" si="5"/>
        <v>-6.1256804998094809</v>
      </c>
      <c r="AH33">
        <f t="shared" si="6"/>
        <v>-28544.897329161893</v>
      </c>
      <c r="AI33">
        <f t="shared" si="7"/>
        <v>-28551.023009661702</v>
      </c>
      <c r="AJ33">
        <f t="shared" si="8"/>
        <v>882.79772544896696</v>
      </c>
      <c r="AK33">
        <f t="shared" si="30"/>
        <v>-475.15138930491833</v>
      </c>
      <c r="AL33">
        <f t="shared" si="9"/>
        <v>-28143.376673517654</v>
      </c>
      <c r="AN33">
        <f t="shared" si="10"/>
        <v>0</v>
      </c>
      <c r="AO33">
        <f t="shared" si="11"/>
        <v>0</v>
      </c>
      <c r="AP33">
        <f t="shared" si="12"/>
        <v>-0.52300760393831736</v>
      </c>
      <c r="AQ33">
        <f t="shared" si="13"/>
        <v>-2437.1493676914033</v>
      </c>
      <c r="AR33">
        <f t="shared" si="14"/>
        <v>-2437.6723752953417</v>
      </c>
      <c r="AS33">
        <f t="shared" si="15"/>
        <v>75.372837868971573</v>
      </c>
      <c r="AT33">
        <f t="shared" si="16"/>
        <v>-40.568193139693946</v>
      </c>
      <c r="AU33">
        <f t="shared" si="17"/>
        <v>-2402.867730566064</v>
      </c>
      <c r="AW33">
        <v>30</v>
      </c>
      <c r="AX33">
        <f>IF(Z33&gt;0, (R33*SUMPRODUCT(K33:$K$98, X33:$X$98)-K33*$AZ$3)/Z33, 0)</f>
        <v>-62610.796594417538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0.21155222800000001</v>
      </c>
      <c r="Q34" s="5">
        <f t="shared" si="29"/>
        <v>50</v>
      </c>
      <c r="R34">
        <f t="shared" si="0"/>
        <v>1000000</v>
      </c>
      <c r="S34">
        <f t="shared" si="1"/>
        <v>-86759.799739779148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-7670.6747155192279</v>
      </c>
      <c r="AC34">
        <f t="shared" si="2"/>
        <v>-8274.3208603607163</v>
      </c>
      <c r="AE34">
        <f t="shared" si="3"/>
        <v>0</v>
      </c>
      <c r="AF34">
        <f t="shared" si="4"/>
        <v>0</v>
      </c>
      <c r="AG34">
        <f t="shared" si="5"/>
        <v>-4.7685223370605367</v>
      </c>
      <c r="AH34">
        <f t="shared" si="6"/>
        <v>-25918.027155016989</v>
      </c>
      <c r="AI34">
        <f t="shared" si="7"/>
        <v>-25922.79567735405</v>
      </c>
      <c r="AJ34">
        <f t="shared" si="8"/>
        <v>603.64614484148842</v>
      </c>
      <c r="AK34">
        <f t="shared" si="30"/>
        <v>-536.94723008634605</v>
      </c>
      <c r="AL34">
        <f t="shared" si="9"/>
        <v>-25856.096762598907</v>
      </c>
      <c r="AN34">
        <f t="shared" si="10"/>
        <v>0</v>
      </c>
      <c r="AO34">
        <f t="shared" si="11"/>
        <v>0</v>
      </c>
      <c r="AP34">
        <f t="shared" si="12"/>
        <v>-0.3635125928793228</v>
      </c>
      <c r="AQ34">
        <f t="shared" si="13"/>
        <v>-1975.7754263230827</v>
      </c>
      <c r="AR34">
        <f t="shared" si="14"/>
        <v>-1976.1389389159619</v>
      </c>
      <c r="AS34">
        <f t="shared" si="15"/>
        <v>46.016975444892623</v>
      </c>
      <c r="AT34">
        <f t="shared" si="16"/>
        <v>-40.932403384394604</v>
      </c>
      <c r="AU34">
        <f t="shared" si="17"/>
        <v>-1971.054366855464</v>
      </c>
      <c r="AW34">
        <v>31</v>
      </c>
      <c r="AX34">
        <f>IF(Z34&gt;0, (R34*SUMPRODUCT(K34:$K$98, X34:$X$98)-K34*$AZ$3)/Z34, 0)</f>
        <v>-86759.799739779148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0.23965956799999999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-120360.58501675614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-8274.3208603607163</v>
      </c>
      <c r="AC35">
        <f t="shared" ref="AC35:AC66" si="33">S35*Z35</f>
        <v>-8613.039837710654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-3.5780151103916533</v>
      </c>
      <c r="AH35">
        <f t="shared" ref="AH35:AH66" si="37">-X35*R35</f>
        <v>-22856.440065965573</v>
      </c>
      <c r="AI35">
        <f t="shared" ref="AI35:AI66" si="38">SUM(AE35:AH35)</f>
        <v>-22860.018081075963</v>
      </c>
      <c r="AJ35">
        <f t="shared" ref="AJ35:AJ66" si="39">AB35-AC35</f>
        <v>338.71897734993763</v>
      </c>
      <c r="AK35">
        <f t="shared" si="30"/>
        <v>-579.20246022525021</v>
      </c>
      <c r="AL35">
        <f t="shared" ref="AL35:AL66" si="40">SUM(AI35:AK35)</f>
        <v>-23100.501563951275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-0.2435341035522422</v>
      </c>
      <c r="AQ35">
        <f t="shared" ref="AQ35:AQ66" si="44">AH35*$K35</f>
        <v>-1555.7012673574711</v>
      </c>
      <c r="AR35">
        <f t="shared" ref="AR35:AR66" si="45">AI35*$K35</f>
        <v>-1555.9448014610232</v>
      </c>
      <c r="AS35">
        <f t="shared" ref="AS35:AS66" si="46">AJ35*$K35</f>
        <v>23.054576339120011</v>
      </c>
      <c r="AT35">
        <f t="shared" ref="AT35:AT66" si="47">AK35*$K35</f>
        <v>-39.4228497013724</v>
      </c>
      <c r="AU35">
        <f t="shared" ref="AU35:AU66" si="48">AL35*$K35</f>
        <v>-1572.3130748232757</v>
      </c>
      <c r="AW35">
        <v>32</v>
      </c>
      <c r="AX35">
        <f>IF(Z35&gt;0, (R35*SUMPRODUCT(K35:$K$98, X35:$X$98)-K35*$AZ$3)/Z35, 0)</f>
        <v>-120360.58501675614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0.27212731099999998</v>
      </c>
      <c r="Q36" s="5">
        <f t="shared" si="29"/>
        <v>50</v>
      </c>
      <c r="R36">
        <f t="shared" si="31"/>
        <v>1000000</v>
      </c>
      <c r="S36">
        <f t="shared" si="32"/>
        <v>-169493.52628263904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-8613.039837710654</v>
      </c>
      <c r="AC36">
        <f t="shared" si="33"/>
        <v>-8707.0835613421023</v>
      </c>
      <c r="AE36">
        <f t="shared" si="34"/>
        <v>0</v>
      </c>
      <c r="AF36">
        <f t="shared" si="35"/>
        <v>0</v>
      </c>
      <c r="AG36">
        <f t="shared" si="36"/>
        <v>-2.5685593285794881</v>
      </c>
      <c r="AH36">
        <f t="shared" si="37"/>
        <v>-19473.512614164974</v>
      </c>
      <c r="AI36">
        <f t="shared" si="38"/>
        <v>-19476.081173493552</v>
      </c>
      <c r="AJ36">
        <f t="shared" si="39"/>
        <v>94.043723631448302</v>
      </c>
      <c r="AK36">
        <f t="shared" si="30"/>
        <v>-602.91278863974583</v>
      </c>
      <c r="AL36">
        <f t="shared" si="40"/>
        <v>-19984.95023850185</v>
      </c>
      <c r="AN36">
        <f t="shared" si="41"/>
        <v>0</v>
      </c>
      <c r="AO36">
        <f t="shared" si="42"/>
        <v>0</v>
      </c>
      <c r="AP36">
        <f t="shared" si="43"/>
        <v>-0.15609507301808262</v>
      </c>
      <c r="AQ36">
        <f t="shared" si="44"/>
        <v>-1183.4335845797714</v>
      </c>
      <c r="AR36">
        <f t="shared" si="45"/>
        <v>-1183.5896796527895</v>
      </c>
      <c r="AS36">
        <f t="shared" si="46"/>
        <v>5.7151733829180333</v>
      </c>
      <c r="AT36">
        <f t="shared" si="47"/>
        <v>-36.63988396884892</v>
      </c>
      <c r="AU36">
        <f t="shared" si="48"/>
        <v>-1214.5143902387204</v>
      </c>
      <c r="AW36">
        <v>33</v>
      </c>
      <c r="AX36">
        <f>IF(Z36&gt;0, (R36*SUMPRODUCT(K36:$K$98, X36:$X$98)-K36*$AZ$3)/Z36, 0)</f>
        <v>-169493.52628263904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0.30842977500000002</v>
      </c>
      <c r="Q37" s="5">
        <f t="shared" ref="Q37:Q68" si="60">$C$8</f>
        <v>50</v>
      </c>
      <c r="R37">
        <f t="shared" si="31"/>
        <v>1000000</v>
      </c>
      <c r="S37">
        <f t="shared" si="32"/>
        <v>-245207.44612711514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-8707.0835613421023</v>
      </c>
      <c r="AC37">
        <f t="shared" si="33"/>
        <v>-8585.4657675950712</v>
      </c>
      <c r="AE37">
        <f t="shared" si="34"/>
        <v>0</v>
      </c>
      <c r="AF37">
        <f t="shared" si="35"/>
        <v>0</v>
      </c>
      <c r="AG37">
        <f t="shared" si="36"/>
        <v>-1.7506535595057704</v>
      </c>
      <c r="AH37">
        <f t="shared" si="37"/>
        <v>-15844.403515758453</v>
      </c>
      <c r="AI37">
        <f t="shared" si="38"/>
        <v>-15846.154169317959</v>
      </c>
      <c r="AJ37">
        <f t="shared" si="39"/>
        <v>-121.6177937470311</v>
      </c>
      <c r="AK37">
        <f t="shared" si="30"/>
        <v>-609.49584929394723</v>
      </c>
      <c r="AL37">
        <f t="shared" si="40"/>
        <v>-16577.267812358936</v>
      </c>
      <c r="AN37">
        <f t="shared" si="41"/>
        <v>0</v>
      </c>
      <c r="AO37">
        <f t="shared" si="42"/>
        <v>0</v>
      </c>
      <c r="AP37">
        <f t="shared" si="43"/>
        <v>-9.4990851819933914E-2</v>
      </c>
      <c r="AQ37">
        <f t="shared" si="44"/>
        <v>-859.7208615995678</v>
      </c>
      <c r="AR37">
        <f t="shared" si="45"/>
        <v>-859.81585245138774</v>
      </c>
      <c r="AS37">
        <f t="shared" si="46"/>
        <v>-6.5990085598391852</v>
      </c>
      <c r="AT37">
        <f t="shared" si="47"/>
        <v>-33.07138045147606</v>
      </c>
      <c r="AU37">
        <f t="shared" si="48"/>
        <v>-899.48624146270288</v>
      </c>
      <c r="AW37">
        <v>34</v>
      </c>
      <c r="AX37">
        <f>IF(Z37&gt;0, (R37*SUMPRODUCT(K37:$K$98, X37:$X$98)-K37*$AZ$3)/Z37, 0)</f>
        <v>-245207.44612711514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0.34883407700000002</v>
      </c>
      <c r="Q38" s="5">
        <f t="shared" si="60"/>
        <v>50</v>
      </c>
      <c r="R38">
        <f t="shared" si="31"/>
        <v>1000000</v>
      </c>
      <c r="S38">
        <f t="shared" si="32"/>
        <v>-368831.25326915603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-8585.4657675950712</v>
      </c>
      <c r="AC38">
        <f t="shared" si="33"/>
        <v>-8279.9621842599918</v>
      </c>
      <c r="AE38">
        <f t="shared" si="34"/>
        <v>0</v>
      </c>
      <c r="AF38">
        <f t="shared" si="35"/>
        <v>0</v>
      </c>
      <c r="AG38">
        <f t="shared" si="36"/>
        <v>-1.1224594053337527</v>
      </c>
      <c r="AH38">
        <f t="shared" si="37"/>
        <v>-12213.752371539202</v>
      </c>
      <c r="AI38">
        <f t="shared" si="38"/>
        <v>-12214.874830944535</v>
      </c>
      <c r="AJ38">
        <f t="shared" si="39"/>
        <v>-305.50358333507938</v>
      </c>
      <c r="AK38">
        <f t="shared" si="30"/>
        <v>-600.98260373165499</v>
      </c>
      <c r="AL38">
        <f t="shared" si="40"/>
        <v>-13121.361018011268</v>
      </c>
      <c r="AN38">
        <f t="shared" si="41"/>
        <v>0</v>
      </c>
      <c r="AO38">
        <f t="shared" si="42"/>
        <v>0</v>
      </c>
      <c r="AP38">
        <f t="shared" si="43"/>
        <v>-5.437937248543228E-2</v>
      </c>
      <c r="AQ38">
        <f t="shared" si="44"/>
        <v>-591.71510925090035</v>
      </c>
      <c r="AR38">
        <f t="shared" si="45"/>
        <v>-591.76948862338577</v>
      </c>
      <c r="AS38">
        <f t="shared" si="46"/>
        <v>-14.800618244962576</v>
      </c>
      <c r="AT38">
        <f t="shared" si="47"/>
        <v>-29.115580225256526</v>
      </c>
      <c r="AU38">
        <f t="shared" si="48"/>
        <v>-635.68568709360488</v>
      </c>
      <c r="AW38">
        <v>35</v>
      </c>
      <c r="AX38">
        <f>IF(Z38&gt;0, (R38*SUMPRODUCT(K38:$K$98, X38:$X$98)-K38*$AZ$3)/Z38, 0)</f>
        <v>-368831.25326915603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0.39293336200000001</v>
      </c>
      <c r="Q39" s="5">
        <f t="shared" si="60"/>
        <v>50</v>
      </c>
      <c r="R39">
        <f t="shared" si="31"/>
        <v>1000000</v>
      </c>
      <c r="S39">
        <f t="shared" si="32"/>
        <v>-584265.60980895848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-8279.9621842599918</v>
      </c>
      <c r="AC39">
        <f t="shared" si="33"/>
        <v>-7831.2983248192413</v>
      </c>
      <c r="AE39">
        <f t="shared" si="34"/>
        <v>0</v>
      </c>
      <c r="AF39">
        <f t="shared" si="35"/>
        <v>0</v>
      </c>
      <c r="AG39">
        <f t="shared" si="36"/>
        <v>-0.67018306343410294</v>
      </c>
      <c r="AH39">
        <f t="shared" si="37"/>
        <v>-8821.0349569262435</v>
      </c>
      <c r="AI39">
        <f t="shared" si="38"/>
        <v>-8821.7051399896773</v>
      </c>
      <c r="AJ39">
        <f t="shared" si="39"/>
        <v>-448.66385944075046</v>
      </c>
      <c r="AK39">
        <f t="shared" si="30"/>
        <v>-579.59735289819946</v>
      </c>
      <c r="AL39">
        <f t="shared" si="40"/>
        <v>-9849.9663523286272</v>
      </c>
      <c r="AN39">
        <f t="shared" si="41"/>
        <v>0</v>
      </c>
      <c r="AO39">
        <f t="shared" si="42"/>
        <v>0</v>
      </c>
      <c r="AP39">
        <f t="shared" si="43"/>
        <v>-2.8989383130738171E-2</v>
      </c>
      <c r="AQ39">
        <f t="shared" si="44"/>
        <v>-381.56195810984286</v>
      </c>
      <c r="AR39">
        <f t="shared" si="45"/>
        <v>-381.59094749297361</v>
      </c>
      <c r="AS39">
        <f t="shared" si="46"/>
        <v>-19.407366774678962</v>
      </c>
      <c r="AT39">
        <f t="shared" si="47"/>
        <v>-25.071015132240309</v>
      </c>
      <c r="AU39">
        <f t="shared" si="48"/>
        <v>-426.06932939989287</v>
      </c>
      <c r="AW39">
        <v>36</v>
      </c>
      <c r="AX39">
        <f>IF(Z39&gt;0, (R39*SUMPRODUCT(K39:$K$98, X39:$X$98)-K39*$AZ$3)/Z39, 0)</f>
        <v>-584265.60980895848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0.441408258</v>
      </c>
      <c r="Q40" s="5">
        <f t="shared" si="60"/>
        <v>50</v>
      </c>
      <c r="R40">
        <f t="shared" si="31"/>
        <v>1000000</v>
      </c>
      <c r="S40">
        <f t="shared" si="32"/>
        <v>-990590.76598372217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-7831.2983248192413</v>
      </c>
      <c r="AC40">
        <f t="shared" si="33"/>
        <v>-7283.9504894543979</v>
      </c>
      <c r="AE40">
        <f t="shared" si="34"/>
        <v>0</v>
      </c>
      <c r="AF40">
        <f t="shared" si="35"/>
        <v>0</v>
      </c>
      <c r="AG40">
        <f t="shared" si="36"/>
        <v>-0.36765689422821102</v>
      </c>
      <c r="AH40">
        <f t="shared" si="37"/>
        <v>-5916.4867714310176</v>
      </c>
      <c r="AI40">
        <f t="shared" si="38"/>
        <v>-5916.8544283252459</v>
      </c>
      <c r="AJ40">
        <f t="shared" si="39"/>
        <v>-547.34783536484338</v>
      </c>
      <c r="AK40">
        <f t="shared" ref="AK40:AK71" si="61">G40*SUM(AB40:AB40, AE40:AF40)</f>
        <v>-548.1908827373469</v>
      </c>
      <c r="AL40">
        <f t="shared" si="40"/>
        <v>-7012.3931464274365</v>
      </c>
      <c r="AN40">
        <f t="shared" si="41"/>
        <v>0</v>
      </c>
      <c r="AO40">
        <f t="shared" si="42"/>
        <v>0</v>
      </c>
      <c r="AP40">
        <f t="shared" si="43"/>
        <v>-1.4199407313568807E-2</v>
      </c>
      <c r="AQ40">
        <f t="shared" si="44"/>
        <v>-228.50273407560215</v>
      </c>
      <c r="AR40">
        <f t="shared" si="45"/>
        <v>-228.51693348291573</v>
      </c>
      <c r="AS40">
        <f t="shared" si="46"/>
        <v>-21.139314884494965</v>
      </c>
      <c r="AT40">
        <f t="shared" si="47"/>
        <v>-21.171874516082838</v>
      </c>
      <c r="AU40">
        <f t="shared" si="48"/>
        <v>-270.82812288349356</v>
      </c>
      <c r="AW40">
        <v>37</v>
      </c>
      <c r="AX40">
        <f>IF(Z40&gt;0, (R40*SUMPRODUCT(K40:$K$98, X40:$X$98)-K40*$AZ$3)/Z40, 0)</f>
        <v>-990590.76598372217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0.49593942699999999</v>
      </c>
      <c r="Q41" s="5">
        <f t="shared" si="60"/>
        <v>50</v>
      </c>
      <c r="R41">
        <f t="shared" si="31"/>
        <v>1000000</v>
      </c>
      <c r="S41">
        <f t="shared" si="32"/>
        <v>-1839598.5925900016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-7283.9504894543979</v>
      </c>
      <c r="AC41">
        <f t="shared" si="33"/>
        <v>-6683.0694793561725</v>
      </c>
      <c r="AE41">
        <f t="shared" si="34"/>
        <v>0</v>
      </c>
      <c r="AF41">
        <f t="shared" si="35"/>
        <v>0</v>
      </c>
      <c r="AG41">
        <f t="shared" si="36"/>
        <v>-0.18164477582979033</v>
      </c>
      <c r="AH41">
        <f t="shared" si="37"/>
        <v>-3646.7109891227715</v>
      </c>
      <c r="AI41">
        <f t="shared" si="38"/>
        <v>-3646.8926338986012</v>
      </c>
      <c r="AJ41">
        <f t="shared" si="39"/>
        <v>-600.88101009822549</v>
      </c>
      <c r="AK41">
        <f t="shared" si="61"/>
        <v>-509.87653426180788</v>
      </c>
      <c r="AL41">
        <f t="shared" si="40"/>
        <v>-4757.6501782586347</v>
      </c>
      <c r="AN41">
        <f t="shared" si="41"/>
        <v>0</v>
      </c>
      <c r="AO41">
        <f t="shared" si="42"/>
        <v>0</v>
      </c>
      <c r="AP41">
        <f t="shared" si="43"/>
        <v>-6.2637208157162449E-3</v>
      </c>
      <c r="AQ41">
        <f t="shared" si="44"/>
        <v>-125.75082012198077</v>
      </c>
      <c r="AR41">
        <f t="shared" si="45"/>
        <v>-125.75708384279648</v>
      </c>
      <c r="AS41">
        <f t="shared" si="46"/>
        <v>-20.720391618901662</v>
      </c>
      <c r="AT41">
        <f t="shared" si="47"/>
        <v>-17.582252209078739</v>
      </c>
      <c r="AU41">
        <f t="shared" si="48"/>
        <v>-164.05972767077688</v>
      </c>
      <c r="AW41">
        <v>38</v>
      </c>
      <c r="AX41">
        <f>IF(Z41&gt;0, (R41*SUMPRODUCT(K41:$K$98, X41:$X$98)-K41*$AZ$3)/Z41, 0)</f>
        <v>-1839598.5925900016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0.55722270799999996</v>
      </c>
      <c r="Q42" s="5">
        <f t="shared" si="60"/>
        <v>50</v>
      </c>
      <c r="R42">
        <f t="shared" si="31"/>
        <v>1000000</v>
      </c>
      <c r="S42">
        <f t="shared" si="32"/>
        <v>-3859664.9481678531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-6683.0694793561725</v>
      </c>
      <c r="AC42">
        <f t="shared" si="33"/>
        <v>-6068.2990993229505</v>
      </c>
      <c r="AE42">
        <f t="shared" si="34"/>
        <v>0</v>
      </c>
      <c r="AF42">
        <f t="shared" si="35"/>
        <v>0</v>
      </c>
      <c r="AG42">
        <f t="shared" si="36"/>
        <v>-7.8611734189563728E-2</v>
      </c>
      <c r="AH42">
        <f t="shared" si="37"/>
        <v>-2024.331877638574</v>
      </c>
      <c r="AI42">
        <f t="shared" si="38"/>
        <v>-2024.4104893727635</v>
      </c>
      <c r="AJ42">
        <f t="shared" si="39"/>
        <v>-614.77038003322195</v>
      </c>
      <c r="AK42">
        <f t="shared" si="61"/>
        <v>-467.81486355493212</v>
      </c>
      <c r="AL42">
        <f t="shared" si="40"/>
        <v>-3106.9957329609178</v>
      </c>
      <c r="AN42">
        <f t="shared" si="41"/>
        <v>0</v>
      </c>
      <c r="AO42">
        <f t="shared" si="42"/>
        <v>0</v>
      </c>
      <c r="AP42">
        <f t="shared" si="43"/>
        <v>-2.4203536897050965E-3</v>
      </c>
      <c r="AQ42">
        <f t="shared" si="44"/>
        <v>-62.3265620551674</v>
      </c>
      <c r="AR42">
        <f t="shared" si="45"/>
        <v>-62.328982408857108</v>
      </c>
      <c r="AS42">
        <f t="shared" si="46"/>
        <v>-18.92798540796408</v>
      </c>
      <c r="AT42">
        <f t="shared" si="47"/>
        <v>-14.403414996210378</v>
      </c>
      <c r="AU42">
        <f t="shared" si="48"/>
        <v>-95.660382813031575</v>
      </c>
      <c r="AW42">
        <v>39</v>
      </c>
      <c r="AX42">
        <f>IF(Z42&gt;0, (R42*SUMPRODUCT(K42:$K$98, X42:$X$98)-K42*$AZ$3)/Z42, 0)</f>
        <v>-3859664.9481678531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0.62633703200000002</v>
      </c>
      <c r="Q43" s="5">
        <f t="shared" si="60"/>
        <v>50</v>
      </c>
      <c r="R43">
        <f t="shared" si="31"/>
        <v>1000000</v>
      </c>
      <c r="S43">
        <f t="shared" si="32"/>
        <v>-9565923.1781236324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-6068.2990993229505</v>
      </c>
      <c r="AC43">
        <f t="shared" si="33"/>
        <v>-5469.4460183824021</v>
      </c>
      <c r="AE43">
        <f t="shared" si="34"/>
        <v>0</v>
      </c>
      <c r="AF43">
        <f t="shared" si="35"/>
        <v>0</v>
      </c>
      <c r="AG43">
        <f t="shared" si="36"/>
        <v>-2.8588176575003819E-2</v>
      </c>
      <c r="AH43">
        <f t="shared" si="37"/>
        <v>-984.7488054532854</v>
      </c>
      <c r="AI43">
        <f t="shared" si="38"/>
        <v>-984.7773936298604</v>
      </c>
      <c r="AJ43">
        <f t="shared" si="39"/>
        <v>-598.85308094054835</v>
      </c>
      <c r="AK43">
        <f t="shared" si="61"/>
        <v>-424.78093695260657</v>
      </c>
      <c r="AL43">
        <f t="shared" si="40"/>
        <v>-2008.4114115230154</v>
      </c>
      <c r="AN43">
        <f t="shared" si="41"/>
        <v>0</v>
      </c>
      <c r="AO43">
        <f t="shared" si="42"/>
        <v>0</v>
      </c>
      <c r="AP43">
        <f t="shared" si="43"/>
        <v>-7.8588661286420217E-4</v>
      </c>
      <c r="AQ43">
        <f t="shared" si="44"/>
        <v>-27.070663328573911</v>
      </c>
      <c r="AR43">
        <f t="shared" si="45"/>
        <v>-27.071449215186774</v>
      </c>
      <c r="AS43">
        <f t="shared" si="46"/>
        <v>-16.462421733996042</v>
      </c>
      <c r="AT43">
        <f t="shared" si="47"/>
        <v>-11.677192872904367</v>
      </c>
      <c r="AU43">
        <f t="shared" si="48"/>
        <v>-55.211063822087191</v>
      </c>
      <c r="AW43">
        <v>40</v>
      </c>
      <c r="AX43">
        <f>IF(Z43&gt;0, (R43*SUMPRODUCT(K43:$K$98, X43:$X$98)-K43*$AZ$3)/Z43, 0)</f>
        <v>-9565923.1781236324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0.70099715600000001</v>
      </c>
      <c r="Q44" s="5">
        <f t="shared" si="60"/>
        <v>50</v>
      </c>
      <c r="R44">
        <f t="shared" si="31"/>
        <v>1000000</v>
      </c>
      <c r="S44">
        <f t="shared" si="32"/>
        <v>-29690991.959457062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-5469.4460183824021</v>
      </c>
      <c r="AC44">
        <f t="shared" si="33"/>
        <v>-4906.1777147505154</v>
      </c>
      <c r="AE44">
        <f t="shared" si="34"/>
        <v>0</v>
      </c>
      <c r="AF44">
        <f t="shared" si="35"/>
        <v>0</v>
      </c>
      <c r="AG44">
        <f t="shared" si="36"/>
        <v>-8.2620643349502806E-3</v>
      </c>
      <c r="AH44">
        <f t="shared" si="37"/>
        <v>-400.80460948606998</v>
      </c>
      <c r="AI44">
        <f t="shared" si="38"/>
        <v>-400.81287155040491</v>
      </c>
      <c r="AJ44">
        <f t="shared" si="39"/>
        <v>-563.26830363188674</v>
      </c>
      <c r="AK44">
        <f t="shared" si="61"/>
        <v>-382.86122128676817</v>
      </c>
      <c r="AL44">
        <f t="shared" si="40"/>
        <v>-1346.9423964690598</v>
      </c>
      <c r="AN44">
        <f t="shared" si="41"/>
        <v>0</v>
      </c>
      <c r="AO44">
        <f t="shared" si="42"/>
        <v>0</v>
      </c>
      <c r="AP44">
        <f t="shared" si="43"/>
        <v>-2.0278880908864403E-4</v>
      </c>
      <c r="AQ44">
        <f t="shared" si="44"/>
        <v>-9.8375764385049767</v>
      </c>
      <c r="AR44">
        <f t="shared" si="45"/>
        <v>-9.8377792273140656</v>
      </c>
      <c r="AS44">
        <f t="shared" si="46"/>
        <v>-13.825177807887215</v>
      </c>
      <c r="AT44">
        <f t="shared" si="47"/>
        <v>-9.3971637067184304</v>
      </c>
      <c r="AU44">
        <f t="shared" si="48"/>
        <v>-33.060120741919711</v>
      </c>
      <c r="AW44">
        <v>41</v>
      </c>
      <c r="AX44">
        <f>IF(Z44&gt;0, (R44*SUMPRODUCT(K44:$K$98, X44:$X$98)-K44*$AZ$3)/Z44, 0)</f>
        <v>-29690991.959457062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0.77900909500000004</v>
      </c>
      <c r="Q45" s="5">
        <f t="shared" si="60"/>
        <v>50</v>
      </c>
      <c r="R45">
        <f t="shared" si="31"/>
        <v>1000000</v>
      </c>
      <c r="S45">
        <f t="shared" si="32"/>
        <v>-125885597.97947544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-4906.1777147505154</v>
      </c>
      <c r="AC45">
        <f t="shared" si="33"/>
        <v>-4388.926927831465</v>
      </c>
      <c r="AE45">
        <f t="shared" si="34"/>
        <v>0</v>
      </c>
      <c r="AF45">
        <f t="shared" si="35"/>
        <v>0</v>
      </c>
      <c r="AG45">
        <f t="shared" si="36"/>
        <v>-1.7432204311993822E-3</v>
      </c>
      <c r="AH45">
        <f t="shared" si="37"/>
        <v>-128.72446520802794</v>
      </c>
      <c r="AI45">
        <f t="shared" si="38"/>
        <v>-128.72620842845913</v>
      </c>
      <c r="AJ45">
        <f t="shared" si="39"/>
        <v>-517.25078691905037</v>
      </c>
      <c r="AK45">
        <f t="shared" si="61"/>
        <v>-343.43244003253614</v>
      </c>
      <c r="AL45">
        <f t="shared" si="40"/>
        <v>-989.40943538004558</v>
      </c>
      <c r="AN45">
        <f t="shared" si="41"/>
        <v>0</v>
      </c>
      <c r="AO45">
        <f t="shared" si="42"/>
        <v>0</v>
      </c>
      <c r="AP45">
        <f t="shared" si="43"/>
        <v>-3.8202316387040364E-5</v>
      </c>
      <c r="AQ45">
        <f t="shared" si="44"/>
        <v>-2.8209701186477214</v>
      </c>
      <c r="AR45">
        <f t="shared" si="45"/>
        <v>-2.8210083209641081</v>
      </c>
      <c r="AS45">
        <f t="shared" si="46"/>
        <v>-11.3354443647334</v>
      </c>
      <c r="AT45">
        <f t="shared" si="47"/>
        <v>-7.5262511251485051</v>
      </c>
      <c r="AU45">
        <f t="shared" si="48"/>
        <v>-21.682703810846011</v>
      </c>
      <c r="AW45">
        <v>42</v>
      </c>
      <c r="AX45">
        <f>IF(Z45&gt;0, (R45*SUMPRODUCT(K45:$K$98, X45:$X$98)-K45*$AZ$3)/Z45, 0)</f>
        <v>-125885597.97947544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0.78135831499999997</v>
      </c>
      <c r="Q46" s="5">
        <f t="shared" si="60"/>
        <v>50</v>
      </c>
      <c r="R46">
        <f t="shared" si="31"/>
        <v>1000000</v>
      </c>
      <c r="S46">
        <f t="shared" si="32"/>
        <v>-539048970.18216038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-4388.926927831465</v>
      </c>
      <c r="AC46">
        <f t="shared" si="33"/>
        <v>-3921.1332878094386</v>
      </c>
      <c r="AE46">
        <f t="shared" si="34"/>
        <v>0</v>
      </c>
      <c r="AF46">
        <f t="shared" si="35"/>
        <v>0</v>
      </c>
      <c r="AG46">
        <f t="shared" si="36"/>
        <v>-3.6370844809186566E-4</v>
      </c>
      <c r="AH46">
        <f t="shared" si="37"/>
        <v>-27.241595575910452</v>
      </c>
      <c r="AI46">
        <f t="shared" si="38"/>
        <v>-27.241959284358543</v>
      </c>
      <c r="AJ46">
        <f t="shared" si="39"/>
        <v>-467.79364002202647</v>
      </c>
      <c r="AK46">
        <f t="shared" si="61"/>
        <v>-307.2248849482026</v>
      </c>
      <c r="AL46">
        <f t="shared" si="40"/>
        <v>-802.2604842545876</v>
      </c>
      <c r="AN46">
        <f t="shared" si="41"/>
        <v>0</v>
      </c>
      <c r="AO46">
        <f t="shared" si="42"/>
        <v>0</v>
      </c>
      <c r="AP46">
        <f t="shared" si="43"/>
        <v>-7.1166032695492971E-6</v>
      </c>
      <c r="AQ46">
        <f t="shared" si="44"/>
        <v>-0.53303031359419184</v>
      </c>
      <c r="AR46">
        <f t="shared" si="45"/>
        <v>-0.53303743019746141</v>
      </c>
      <c r="AS46">
        <f t="shared" si="46"/>
        <v>-9.1532153446549973</v>
      </c>
      <c r="AT46">
        <f t="shared" si="47"/>
        <v>-6.0114018032296128</v>
      </c>
      <c r="AU46">
        <f t="shared" si="48"/>
        <v>-15.697654578082071</v>
      </c>
      <c r="AW46">
        <v>43</v>
      </c>
      <c r="AX46">
        <f>IF(Z46&gt;0, (R46*SUMPRODUCT(K46:$K$98, X46:$X$98)-K46*$AZ$3)/Z46, 0)</f>
        <v>-539048970.18216038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0.78389590600000003</v>
      </c>
      <c r="Q47" s="5">
        <f t="shared" si="60"/>
        <v>50</v>
      </c>
      <c r="R47">
        <f t="shared" si="31"/>
        <v>1000000</v>
      </c>
      <c r="S47">
        <f t="shared" si="32"/>
        <v>-2335506013.5914803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-3921.1332878094386</v>
      </c>
      <c r="AC47">
        <f t="shared" si="33"/>
        <v>-3501.4747019260026</v>
      </c>
      <c r="AE47">
        <f t="shared" si="34"/>
        <v>0</v>
      </c>
      <c r="AF47">
        <f t="shared" si="35"/>
        <v>0</v>
      </c>
      <c r="AG47">
        <f t="shared" si="36"/>
        <v>-7.496180017412E-5</v>
      </c>
      <c r="AH47">
        <f t="shared" si="37"/>
        <v>-5.7021912687365406</v>
      </c>
      <c r="AI47">
        <f t="shared" si="38"/>
        <v>-5.7022662305367149</v>
      </c>
      <c r="AJ47">
        <f t="shared" si="39"/>
        <v>-419.65858588343599</v>
      </c>
      <c r="AK47">
        <f t="shared" si="61"/>
        <v>-274.47933014666074</v>
      </c>
      <c r="AL47">
        <f t="shared" si="40"/>
        <v>-699.84018226063347</v>
      </c>
      <c r="AN47">
        <f t="shared" si="41"/>
        <v>0</v>
      </c>
      <c r="AO47">
        <f t="shared" si="42"/>
        <v>0</v>
      </c>
      <c r="AP47">
        <f t="shared" si="43"/>
        <v>-1.3096080975249067E-6</v>
      </c>
      <c r="AQ47">
        <f t="shared" si="44"/>
        <v>-9.9619217279034084E-2</v>
      </c>
      <c r="AR47">
        <f t="shared" si="45"/>
        <v>-9.9620526887131605E-2</v>
      </c>
      <c r="AS47">
        <f t="shared" si="46"/>
        <v>-7.3315779636057954</v>
      </c>
      <c r="AT47">
        <f t="shared" si="47"/>
        <v>-4.7952470795569306</v>
      </c>
      <c r="AU47">
        <f t="shared" si="48"/>
        <v>-12.226445570049858</v>
      </c>
      <c r="AW47">
        <v>44</v>
      </c>
      <c r="AX47">
        <f>IF(Z47&gt;0, (R47*SUMPRODUCT(K47:$K$98, X47:$X$98)-K47*$AZ$3)/Z47, 0)</f>
        <v>-2335506013.5914803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0.78669207100000005</v>
      </c>
      <c r="Q48" s="5">
        <f t="shared" si="60"/>
        <v>50</v>
      </c>
      <c r="R48">
        <f t="shared" si="31"/>
        <v>1000000</v>
      </c>
      <c r="S48">
        <f t="shared" si="32"/>
        <v>-10257007473.738026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-3501.4747019260026</v>
      </c>
      <c r="AC48">
        <f t="shared" si="33"/>
        <v>-3126.4032352530758</v>
      </c>
      <c r="AE48">
        <f t="shared" si="34"/>
        <v>0</v>
      </c>
      <c r="AF48">
        <f t="shared" si="35"/>
        <v>0</v>
      </c>
      <c r="AG48">
        <f t="shared" si="36"/>
        <v>-1.5240328347512167E-5</v>
      </c>
      <c r="AH48">
        <f t="shared" si="37"/>
        <v>-1.1794370764973325</v>
      </c>
      <c r="AI48">
        <f t="shared" si="38"/>
        <v>-1.1794523168256801</v>
      </c>
      <c r="AJ48">
        <f t="shared" si="39"/>
        <v>-375.07146667292682</v>
      </c>
      <c r="AK48">
        <f t="shared" si="61"/>
        <v>-245.1032291348202</v>
      </c>
      <c r="AL48">
        <f t="shared" si="40"/>
        <v>-621.3541481245727</v>
      </c>
      <c r="AN48">
        <f t="shared" si="41"/>
        <v>0</v>
      </c>
      <c r="AO48">
        <f t="shared" si="42"/>
        <v>0</v>
      </c>
      <c r="AP48">
        <f t="shared" si="43"/>
        <v>-2.3772652688340949E-7</v>
      </c>
      <c r="AQ48">
        <f t="shared" si="44"/>
        <v>-1.8397469757861409E-2</v>
      </c>
      <c r="AR48">
        <f t="shared" si="45"/>
        <v>-1.8397707484388293E-2</v>
      </c>
      <c r="AS48">
        <f t="shared" si="46"/>
        <v>-5.850558798477369</v>
      </c>
      <c r="AT48">
        <f t="shared" si="47"/>
        <v>-3.823246984021897</v>
      </c>
      <c r="AU48">
        <f t="shared" si="48"/>
        <v>-9.6922034899836547</v>
      </c>
      <c r="AW48">
        <v>45</v>
      </c>
      <c r="AX48">
        <f>IF(Z48&gt;0, (R48*SUMPRODUCT(K48:$K$98, X48:$X$98)-K48*$AZ$3)/Z48, 0)</f>
        <v>-10257007473.738026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0.78978433000000003</v>
      </c>
      <c r="Q49" s="5">
        <f t="shared" si="60"/>
        <v>50</v>
      </c>
      <c r="R49">
        <f t="shared" si="31"/>
        <v>1000000</v>
      </c>
      <c r="S49">
        <f t="shared" si="32"/>
        <v>-45741149246.590797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-3126.4032352530758</v>
      </c>
      <c r="AC49">
        <f t="shared" si="33"/>
        <v>-2791.4474488922933</v>
      </c>
      <c r="AE49">
        <f t="shared" si="34"/>
        <v>0</v>
      </c>
      <c r="AF49">
        <f t="shared" si="35"/>
        <v>0</v>
      </c>
      <c r="AG49">
        <f t="shared" si="36"/>
        <v>-3.0513525511171396E-6</v>
      </c>
      <c r="AH49">
        <f t="shared" si="37"/>
        <v>-0.24073145025839812</v>
      </c>
      <c r="AI49">
        <f t="shared" si="38"/>
        <v>-0.24073450161094923</v>
      </c>
      <c r="AJ49">
        <f t="shared" si="39"/>
        <v>-334.95578636078244</v>
      </c>
      <c r="AK49">
        <f t="shared" si="61"/>
        <v>-218.84822646771534</v>
      </c>
      <c r="AL49">
        <f t="shared" si="40"/>
        <v>-554.04474733010875</v>
      </c>
      <c r="AN49">
        <f t="shared" si="41"/>
        <v>0</v>
      </c>
      <c r="AO49">
        <f t="shared" si="42"/>
        <v>0</v>
      </c>
      <c r="AP49">
        <f t="shared" si="43"/>
        <v>-4.2496942729227514E-8</v>
      </c>
      <c r="AQ49">
        <f t="shared" si="44"/>
        <v>-3.3527265313900104E-3</v>
      </c>
      <c r="AR49">
        <f t="shared" si="45"/>
        <v>-3.3527690283327392E-3</v>
      </c>
      <c r="AS49">
        <f t="shared" si="46"/>
        <v>-4.665012197487985</v>
      </c>
      <c r="AT49">
        <f t="shared" si="47"/>
        <v>-3.0479534536861439</v>
      </c>
      <c r="AU49">
        <f t="shared" si="48"/>
        <v>-7.7163184202024624</v>
      </c>
      <c r="AW49">
        <v>46</v>
      </c>
      <c r="AX49">
        <f>IF(Z49&gt;0, (R49*SUMPRODUCT(K49:$K$98, X49:$X$98)-K49*$AZ$3)/Z49, 0)</f>
        <v>-45741149246.590797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0.79285550900000001</v>
      </c>
      <c r="Q50" s="5">
        <f t="shared" si="60"/>
        <v>50</v>
      </c>
      <c r="R50">
        <f t="shared" si="31"/>
        <v>1000000</v>
      </c>
      <c r="S50">
        <f t="shared" si="32"/>
        <v>-207159527461.82913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-2791.4474488922933</v>
      </c>
      <c r="AC50">
        <f t="shared" si="33"/>
        <v>-2492.3667089129849</v>
      </c>
      <c r="AE50">
        <f t="shared" si="34"/>
        <v>0</v>
      </c>
      <c r="AF50">
        <f t="shared" si="35"/>
        <v>0</v>
      </c>
      <c r="AG50">
        <f t="shared" si="36"/>
        <v>-6.0155734555153984E-7</v>
      </c>
      <c r="AH50">
        <f t="shared" si="37"/>
        <v>-4.8385633601088565E-2</v>
      </c>
      <c r="AI50">
        <f t="shared" si="38"/>
        <v>-4.838623515843412E-2</v>
      </c>
      <c r="AJ50">
        <f t="shared" si="39"/>
        <v>-299.08073997930842</v>
      </c>
      <c r="AK50">
        <f t="shared" si="61"/>
        <v>-195.40132142246054</v>
      </c>
      <c r="AL50">
        <f t="shared" si="40"/>
        <v>-494.53044763692742</v>
      </c>
      <c r="AN50">
        <f t="shared" si="41"/>
        <v>0</v>
      </c>
      <c r="AO50">
        <f t="shared" si="42"/>
        <v>0</v>
      </c>
      <c r="AP50">
        <f t="shared" si="43"/>
        <v>-7.4803911994729524E-9</v>
      </c>
      <c r="AQ50">
        <f t="shared" si="44"/>
        <v>-6.0167741354509867E-4</v>
      </c>
      <c r="AR50">
        <f t="shared" si="45"/>
        <v>-6.0168489393629815E-4</v>
      </c>
      <c r="AS50">
        <f t="shared" si="46"/>
        <v>-3.7190817331336135</v>
      </c>
      <c r="AT50">
        <f t="shared" si="47"/>
        <v>-2.4298237498767716</v>
      </c>
      <c r="AU50">
        <f t="shared" si="48"/>
        <v>-6.1495071679043214</v>
      </c>
      <c r="AW50">
        <v>47</v>
      </c>
      <c r="AX50">
        <f>IF(Z50&gt;0, (R50*SUMPRODUCT(K50:$K$98, X50:$X$98)-K50*$AZ$3)/Z50, 0)</f>
        <v>-207159527461.82913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0.79617230500000002</v>
      </c>
      <c r="Q51" s="5">
        <f t="shared" si="60"/>
        <v>50</v>
      </c>
      <c r="R51">
        <f t="shared" si="31"/>
        <v>1000000</v>
      </c>
      <c r="S51">
        <f t="shared" si="32"/>
        <v>-954269756504.6543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-2492.3667089129849</v>
      </c>
      <c r="AC51">
        <f t="shared" si="33"/>
        <v>-2225.3279421030416</v>
      </c>
      <c r="AE51">
        <f t="shared" si="34"/>
        <v>0</v>
      </c>
      <c r="AF51">
        <f t="shared" si="35"/>
        <v>0</v>
      </c>
      <c r="AG51">
        <f t="shared" si="36"/>
        <v>-1.165984736985735E-7</v>
      </c>
      <c r="AH51">
        <f t="shared" si="37"/>
        <v>-9.5788659679490185E-3</v>
      </c>
      <c r="AI51">
        <f t="shared" si="38"/>
        <v>-9.5789825664227175E-3</v>
      </c>
      <c r="AJ51">
        <f t="shared" si="39"/>
        <v>-267.03876680994335</v>
      </c>
      <c r="AK51">
        <f t="shared" si="61"/>
        <v>-174.46566962390895</v>
      </c>
      <c r="AL51">
        <f t="shared" si="40"/>
        <v>-441.51401541641872</v>
      </c>
      <c r="AN51">
        <f t="shared" si="41"/>
        <v>0</v>
      </c>
      <c r="AO51">
        <f t="shared" si="42"/>
        <v>0</v>
      </c>
      <c r="AP51">
        <f t="shared" si="43"/>
        <v>-1.2945598070465426E-9</v>
      </c>
      <c r="AQ51">
        <f t="shared" si="44"/>
        <v>-1.0635143399260882E-4</v>
      </c>
      <c r="AR51">
        <f t="shared" si="45"/>
        <v>-1.0635272855241587E-4</v>
      </c>
      <c r="AS51">
        <f t="shared" si="46"/>
        <v>-2.9648557435589855</v>
      </c>
      <c r="AT51">
        <f t="shared" si="47"/>
        <v>-1.9370428826405521</v>
      </c>
      <c r="AU51">
        <f t="shared" si="48"/>
        <v>-4.9020049789280895</v>
      </c>
      <c r="AW51">
        <v>48</v>
      </c>
      <c r="AX51">
        <f>IF(Z51&gt;0, (R51*SUMPRODUCT(K51:$K$98, X51:$X$98)-K51*$AZ$3)/Z51, 0)</f>
        <v>-954269756504.6543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0.79964768799999997</v>
      </c>
      <c r="Q52" s="5">
        <f t="shared" si="60"/>
        <v>50</v>
      </c>
      <c r="R52">
        <f t="shared" si="31"/>
        <v>1000000</v>
      </c>
      <c r="S52">
        <f t="shared" si="32"/>
        <v>-4476050745335.1494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-2225.3279421030416</v>
      </c>
      <c r="AC52">
        <f t="shared" si="33"/>
        <v>-1986.9000408764784</v>
      </c>
      <c r="AE52">
        <f t="shared" si="34"/>
        <v>0</v>
      </c>
      <c r="AF52">
        <f t="shared" si="35"/>
        <v>0</v>
      </c>
      <c r="AG52">
        <f t="shared" si="36"/>
        <v>-2.2194789044194659E-8</v>
      </c>
      <c r="AH52">
        <f t="shared" si="37"/>
        <v>-1.8647539983478621E-3</v>
      </c>
      <c r="AI52">
        <f t="shared" si="38"/>
        <v>-1.8647761931369063E-3</v>
      </c>
      <c r="AJ52">
        <f t="shared" si="39"/>
        <v>-238.42790122656311</v>
      </c>
      <c r="AK52">
        <f t="shared" si="61"/>
        <v>-155.77295594721292</v>
      </c>
      <c r="AL52">
        <f t="shared" si="40"/>
        <v>-394.20272194996915</v>
      </c>
      <c r="AN52">
        <f t="shared" si="41"/>
        <v>0</v>
      </c>
      <c r="AO52">
        <f t="shared" si="42"/>
        <v>0</v>
      </c>
      <c r="AP52">
        <f t="shared" si="43"/>
        <v>-2.2002004669069935E-10</v>
      </c>
      <c r="AQ52">
        <f t="shared" si="44"/>
        <v>-1.848556708361596E-5</v>
      </c>
      <c r="AR52">
        <f t="shared" si="45"/>
        <v>-1.848578710366265E-5</v>
      </c>
      <c r="AS52">
        <f t="shared" si="46"/>
        <v>-2.3635691177679923</v>
      </c>
      <c r="AT52">
        <f t="shared" si="47"/>
        <v>-1.5441990898137705</v>
      </c>
      <c r="AU52">
        <f t="shared" si="48"/>
        <v>-3.9077866933688661</v>
      </c>
      <c r="AW52">
        <v>49</v>
      </c>
      <c r="AX52">
        <f>IF(Z52&gt;0, (R52*SUMPRODUCT(K52:$K$98, X52:$X$98)-K52*$AZ$3)/Z52, 0)</f>
        <v>-4476050745335.1494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0.80323853099999998</v>
      </c>
      <c r="Q53" s="5">
        <f t="shared" si="60"/>
        <v>50</v>
      </c>
      <c r="R53">
        <f t="shared" si="31"/>
        <v>1000000</v>
      </c>
      <c r="S53">
        <f t="shared" si="32"/>
        <v>-21398813885059.551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-1986.9000408764784</v>
      </c>
      <c r="AC53">
        <f t="shared" si="33"/>
        <v>-1774.0179097388334</v>
      </c>
      <c r="AE53">
        <f t="shared" si="34"/>
        <v>0</v>
      </c>
      <c r="AF53">
        <f t="shared" si="35"/>
        <v>0</v>
      </c>
      <c r="AG53">
        <f t="shared" si="36"/>
        <v>-4.1451314060389021E-9</v>
      </c>
      <c r="AH53">
        <f t="shared" si="37"/>
        <v>-3.5655419495427622E-4</v>
      </c>
      <c r="AI53">
        <f t="shared" si="38"/>
        <v>-3.5655834008568226E-4</v>
      </c>
      <c r="AJ53">
        <f t="shared" si="39"/>
        <v>-212.88213113764505</v>
      </c>
      <c r="AK53">
        <f t="shared" si="61"/>
        <v>-139.08300286135349</v>
      </c>
      <c r="AL53">
        <f t="shared" si="40"/>
        <v>-351.96549055733863</v>
      </c>
      <c r="AN53">
        <f t="shared" si="41"/>
        <v>0</v>
      </c>
      <c r="AO53">
        <f t="shared" si="42"/>
        <v>0</v>
      </c>
      <c r="AP53">
        <f t="shared" si="43"/>
        <v>-3.6688631365538935E-11</v>
      </c>
      <c r="AQ53">
        <f t="shared" si="44"/>
        <v>-3.1558674838283699E-6</v>
      </c>
      <c r="AR53">
        <f t="shared" si="45"/>
        <v>-3.1559041724597356E-6</v>
      </c>
      <c r="AS53">
        <f t="shared" si="46"/>
        <v>-1.8842235067001099</v>
      </c>
      <c r="AT53">
        <f t="shared" si="47"/>
        <v>-1.231026117473224</v>
      </c>
      <c r="AU53">
        <f t="shared" si="48"/>
        <v>-3.1152527800775065</v>
      </c>
      <c r="AW53">
        <v>50</v>
      </c>
      <c r="AX53">
        <f>IF(Z53&gt;0, (R53*SUMPRODUCT(K53:$K$98, X53:$X$98)-K53*$AZ$3)/Z53, 0)</f>
        <v>-21398813885059.551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0.80709142899999997</v>
      </c>
      <c r="Q54" s="5">
        <f t="shared" si="60"/>
        <v>50</v>
      </c>
      <c r="R54">
        <f t="shared" si="31"/>
        <v>1000000</v>
      </c>
      <c r="S54">
        <f t="shared" si="32"/>
        <v>-104457017813111.08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-1774.0179097388334</v>
      </c>
      <c r="AC54">
        <f t="shared" si="33"/>
        <v>-1583.9445650168336</v>
      </c>
      <c r="AE54">
        <f t="shared" si="34"/>
        <v>0</v>
      </c>
      <c r="AF54">
        <f t="shared" si="35"/>
        <v>0</v>
      </c>
      <c r="AG54">
        <f t="shared" si="36"/>
        <v>-7.5818006208579622E-10</v>
      </c>
      <c r="AH54">
        <f t="shared" si="37"/>
        <v>-6.6910000597854334E-5</v>
      </c>
      <c r="AI54">
        <f t="shared" si="38"/>
        <v>-6.6910758777916416E-5</v>
      </c>
      <c r="AJ54">
        <f t="shared" si="39"/>
        <v>-190.07334472199977</v>
      </c>
      <c r="AK54">
        <f t="shared" si="61"/>
        <v>-124.18125368171835</v>
      </c>
      <c r="AL54">
        <f t="shared" si="40"/>
        <v>-314.25466531447694</v>
      </c>
      <c r="AN54">
        <f t="shared" si="41"/>
        <v>0</v>
      </c>
      <c r="AO54">
        <f t="shared" si="42"/>
        <v>0</v>
      </c>
      <c r="AP54">
        <f t="shared" si="43"/>
        <v>-5.9916652991218793E-12</v>
      </c>
      <c r="AQ54">
        <f t="shared" si="44"/>
        <v>-5.2876928422976858E-7</v>
      </c>
      <c r="AR54">
        <f t="shared" si="45"/>
        <v>-5.2877527589506767E-7</v>
      </c>
      <c r="AS54">
        <f t="shared" si="46"/>
        <v>-1.5020915489729181</v>
      </c>
      <c r="AT54">
        <f t="shared" si="47"/>
        <v>-0.98136649286090749</v>
      </c>
      <c r="AU54">
        <f t="shared" si="48"/>
        <v>-2.4834585706091019</v>
      </c>
      <c r="AW54">
        <v>51</v>
      </c>
      <c r="AX54">
        <f>IF(Z54&gt;0, (R54*SUMPRODUCT(K54:$K$98, X54:$X$98)-K54*$AZ$3)/Z54, 0)</f>
        <v>-104457017813111.08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0.81105379099999997</v>
      </c>
      <c r="Q55" s="5">
        <f t="shared" si="60"/>
        <v>50</v>
      </c>
      <c r="R55">
        <f t="shared" si="31"/>
        <v>1000000</v>
      </c>
      <c r="S55">
        <f t="shared" si="32"/>
        <v>-521191228512680.94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-1583.9445650168336</v>
      </c>
      <c r="AC55">
        <f t="shared" si="33"/>
        <v>-1414.236219226078</v>
      </c>
      <c r="AE55">
        <f t="shared" si="34"/>
        <v>0</v>
      </c>
      <c r="AF55">
        <f t="shared" si="35"/>
        <v>0</v>
      </c>
      <c r="AG55">
        <f t="shared" si="36"/>
        <v>-1.3567344784963786E-10</v>
      </c>
      <c r="AH55">
        <f t="shared" si="37"/>
        <v>-1.2298496272306007E-5</v>
      </c>
      <c r="AI55">
        <f t="shared" si="38"/>
        <v>-1.2298631945753857E-5</v>
      </c>
      <c r="AJ55">
        <f t="shared" si="39"/>
        <v>-169.70834579075563</v>
      </c>
      <c r="AK55">
        <f t="shared" si="61"/>
        <v>-110.87611955117836</v>
      </c>
      <c r="AL55">
        <f t="shared" si="40"/>
        <v>-280.58447764056598</v>
      </c>
      <c r="AN55">
        <f t="shared" si="41"/>
        <v>0</v>
      </c>
      <c r="AO55">
        <f t="shared" si="42"/>
        <v>0</v>
      </c>
      <c r="AP55">
        <f t="shared" si="43"/>
        <v>-9.5730874185242058E-13</v>
      </c>
      <c r="AQ55">
        <f t="shared" si="44"/>
        <v>-8.6777908129570506E-8</v>
      </c>
      <c r="AR55">
        <f t="shared" si="45"/>
        <v>-8.6778865438312365E-8</v>
      </c>
      <c r="AS55">
        <f t="shared" si="46"/>
        <v>-1.1974582025132596</v>
      </c>
      <c r="AT55">
        <f t="shared" si="47"/>
        <v>-0.782339361100717</v>
      </c>
      <c r="AU55">
        <f t="shared" si="48"/>
        <v>-1.9797976503928425</v>
      </c>
      <c r="AW55">
        <v>52</v>
      </c>
      <c r="AX55">
        <f>IF(Z55&gt;0, (R55*SUMPRODUCT(K55:$K$98, X55:$X$98)-K55*$AZ$3)/Z55, 0)</f>
        <v>-521191228512680.94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0.81525055400000002</v>
      </c>
      <c r="Q56" s="5">
        <f t="shared" si="60"/>
        <v>50</v>
      </c>
      <c r="R56">
        <f t="shared" si="31"/>
        <v>1000000</v>
      </c>
      <c r="S56">
        <f t="shared" si="32"/>
        <v>-2662951567811770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-1414.236219226078</v>
      </c>
      <c r="AC56">
        <f t="shared" si="33"/>
        <v>-1262.7109100989946</v>
      </c>
      <c r="AE56">
        <f t="shared" si="34"/>
        <v>0</v>
      </c>
      <c r="AF56">
        <f t="shared" si="35"/>
        <v>0</v>
      </c>
      <c r="AG56">
        <f t="shared" si="36"/>
        <v>-2.3708859848634112E-11</v>
      </c>
      <c r="AH56">
        <f t="shared" si="37"/>
        <v>-2.2121570704501473E-6</v>
      </c>
      <c r="AI56">
        <f t="shared" si="38"/>
        <v>-2.2121807793099959E-6</v>
      </c>
      <c r="AJ56">
        <f t="shared" si="39"/>
        <v>-151.52530912708335</v>
      </c>
      <c r="AK56">
        <f t="shared" si="61"/>
        <v>-98.996535345825464</v>
      </c>
      <c r="AL56">
        <f t="shared" si="40"/>
        <v>-250.5218466850896</v>
      </c>
      <c r="AN56">
        <f t="shared" si="41"/>
        <v>0</v>
      </c>
      <c r="AO56">
        <f t="shared" si="42"/>
        <v>0</v>
      </c>
      <c r="AP56">
        <f t="shared" si="43"/>
        <v>-1.4936533240148888E-13</v>
      </c>
      <c r="AQ56">
        <f t="shared" si="44"/>
        <v>-1.3936544324004085E-8</v>
      </c>
      <c r="AR56">
        <f t="shared" si="45"/>
        <v>-1.3936693689336486E-8</v>
      </c>
      <c r="AS56">
        <f t="shared" si="46"/>
        <v>-0.95460635009443717</v>
      </c>
      <c r="AT56">
        <f t="shared" si="47"/>
        <v>-0.62367614903998991</v>
      </c>
      <c r="AU56">
        <f t="shared" si="48"/>
        <v>-1.5782825130711209</v>
      </c>
      <c r="AW56">
        <v>53</v>
      </c>
      <c r="AX56">
        <f>IF(Z56&gt;0, (R56*SUMPRODUCT(K56:$K$98, X56:$X$98)-K56*$AZ$3)/Z56, 0)</f>
        <v>-2662951567811770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0.81969331899999998</v>
      </c>
      <c r="Q57" s="5">
        <f t="shared" si="60"/>
        <v>50</v>
      </c>
      <c r="R57">
        <f t="shared" si="31"/>
        <v>1000000</v>
      </c>
      <c r="S57">
        <f t="shared" si="32"/>
        <v>-1.3960904613184404E+16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-1262.7109100989946</v>
      </c>
      <c r="AC57">
        <f t="shared" si="33"/>
        <v>-1127.4204554576979</v>
      </c>
      <c r="AE57">
        <f t="shared" si="34"/>
        <v>0</v>
      </c>
      <c r="AF57">
        <f t="shared" si="35"/>
        <v>0</v>
      </c>
      <c r="AG57">
        <f t="shared" si="36"/>
        <v>-4.0377772311150395E-12</v>
      </c>
      <c r="AH57">
        <f t="shared" si="37"/>
        <v>-3.8867988038065465E-7</v>
      </c>
      <c r="AI57">
        <f t="shared" si="38"/>
        <v>-3.8868391815788576E-7</v>
      </c>
      <c r="AJ57">
        <f t="shared" si="39"/>
        <v>-135.29045464129672</v>
      </c>
      <c r="AK57">
        <f t="shared" si="61"/>
        <v>-88.389763706929628</v>
      </c>
      <c r="AL57">
        <f t="shared" si="40"/>
        <v>-223.68021873691026</v>
      </c>
      <c r="AN57">
        <f t="shared" si="41"/>
        <v>0</v>
      </c>
      <c r="AO57">
        <f t="shared" si="42"/>
        <v>0</v>
      </c>
      <c r="AP57">
        <f t="shared" si="43"/>
        <v>-2.2712423230142266E-14</v>
      </c>
      <c r="AQ57">
        <f t="shared" si="44"/>
        <v>-2.1863172332091901E-9</v>
      </c>
      <c r="AR57">
        <f t="shared" si="45"/>
        <v>-2.1863399456324203E-9</v>
      </c>
      <c r="AS57">
        <f t="shared" si="46"/>
        <v>-0.7610063381240435</v>
      </c>
      <c r="AT57">
        <f t="shared" si="47"/>
        <v>-0.49719080761908868</v>
      </c>
      <c r="AU57">
        <f t="shared" si="48"/>
        <v>-1.258197147929472</v>
      </c>
      <c r="AW57">
        <v>54</v>
      </c>
      <c r="AX57">
        <f>IF(Z57&gt;0, (R57*SUMPRODUCT(K57:$K$98, X57:$X$98)-K57*$AZ$3)/Z57, 0)</f>
        <v>-1.3960904613184404E+16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0.82421808699999999</v>
      </c>
      <c r="Q58" s="5">
        <f t="shared" si="60"/>
        <v>50</v>
      </c>
      <c r="R58">
        <f t="shared" si="31"/>
        <v>1000000</v>
      </c>
      <c r="S58">
        <f t="shared" si="32"/>
        <v>-7.5189706639786352E+16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-1127.4204554576979</v>
      </c>
      <c r="AC58">
        <f t="shared" si="33"/>
        <v>-1006.6254066605686</v>
      </c>
      <c r="AE58">
        <f t="shared" si="34"/>
        <v>0</v>
      </c>
      <c r="AF58">
        <f t="shared" si="35"/>
        <v>0</v>
      </c>
      <c r="AG58">
        <f t="shared" si="36"/>
        <v>-6.6939043364209413E-13</v>
      </c>
      <c r="AH58">
        <f t="shared" si="37"/>
        <v>-6.6560180503235892E-8</v>
      </c>
      <c r="AI58">
        <f t="shared" si="38"/>
        <v>-6.656084989366954E-8</v>
      </c>
      <c r="AJ58">
        <f t="shared" si="39"/>
        <v>-120.79504879712931</v>
      </c>
      <c r="AK58">
        <f t="shared" si="61"/>
        <v>-78.919431882038865</v>
      </c>
      <c r="AL58">
        <f t="shared" si="40"/>
        <v>-199.71448074572902</v>
      </c>
      <c r="AN58">
        <f t="shared" si="41"/>
        <v>0</v>
      </c>
      <c r="AO58">
        <f t="shared" si="42"/>
        <v>0</v>
      </c>
      <c r="AP58">
        <f t="shared" si="43"/>
        <v>-3.3618830106773416E-15</v>
      </c>
      <c r="AQ58">
        <f t="shared" si="44"/>
        <v>-3.3428553617646818E-10</v>
      </c>
      <c r="AR58">
        <f t="shared" si="45"/>
        <v>-3.342888980594789E-10</v>
      </c>
      <c r="AS58">
        <f t="shared" si="46"/>
        <v>-0.60666959358152417</v>
      </c>
      <c r="AT58">
        <f t="shared" si="47"/>
        <v>-0.39635746781286219</v>
      </c>
      <c r="AU58">
        <f t="shared" si="48"/>
        <v>-1.0030270617286752</v>
      </c>
      <c r="AW58">
        <v>55</v>
      </c>
      <c r="AX58">
        <f>IF(Z58&gt;0, (R58*SUMPRODUCT(K58:$K$98, X58:$X$98)-K58*$AZ$3)/Z58, 0)</f>
        <v>-7.5189706639786352E+16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0.82894669600000004</v>
      </c>
      <c r="Q59" s="5">
        <f t="shared" si="60"/>
        <v>50</v>
      </c>
      <c r="R59">
        <f t="shared" si="31"/>
        <v>1000000</v>
      </c>
      <c r="S59">
        <f t="shared" si="32"/>
        <v>-4.1684128779306662E+17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-1006.6254066605686</v>
      </c>
      <c r="AC59">
        <f t="shared" si="33"/>
        <v>-898.77268451865723</v>
      </c>
      <c r="AE59">
        <f t="shared" si="34"/>
        <v>0</v>
      </c>
      <c r="AF59">
        <f t="shared" si="35"/>
        <v>0</v>
      </c>
      <c r="AG59">
        <f t="shared" si="36"/>
        <v>-1.0780754100405199E-13</v>
      </c>
      <c r="AH59">
        <f t="shared" si="37"/>
        <v>-1.1097779766032424E-8</v>
      </c>
      <c r="AI59">
        <f t="shared" si="38"/>
        <v>-1.1097887573573427E-8</v>
      </c>
      <c r="AJ59">
        <f t="shared" si="39"/>
        <v>-107.85272214191139</v>
      </c>
      <c r="AK59">
        <f t="shared" si="61"/>
        <v>-70.463778466239816</v>
      </c>
      <c r="AL59">
        <f t="shared" si="40"/>
        <v>-178.3165006192491</v>
      </c>
      <c r="AN59">
        <f t="shared" si="41"/>
        <v>0</v>
      </c>
      <c r="AO59">
        <f t="shared" si="42"/>
        <v>0</v>
      </c>
      <c r="AP59">
        <f t="shared" si="43"/>
        <v>-4.8343068440272582E-16</v>
      </c>
      <c r="AQ59">
        <f t="shared" si="44"/>
        <v>-4.9764675250705624E-11</v>
      </c>
      <c r="AR59">
        <f t="shared" si="45"/>
        <v>-4.9765158681390026E-11</v>
      </c>
      <c r="AS59">
        <f t="shared" si="46"/>
        <v>-0.48363328570680941</v>
      </c>
      <c r="AT59">
        <f t="shared" si="47"/>
        <v>-0.31597374666263883</v>
      </c>
      <c r="AU59">
        <f t="shared" si="48"/>
        <v>-0.79960703241921349</v>
      </c>
      <c r="AW59">
        <v>56</v>
      </c>
      <c r="AX59">
        <f>IF(Z59&gt;0, (R59*SUMPRODUCT(K59:$K$98, X59:$X$98)-K59*$AZ$3)/Z59, 0)</f>
        <v>-4.1684128779306662E+17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0.83370721699999994</v>
      </c>
      <c r="Q60" s="5">
        <f t="shared" si="60"/>
        <v>50</v>
      </c>
      <c r="R60">
        <f t="shared" si="31"/>
        <v>1000000</v>
      </c>
      <c r="S60">
        <f t="shared" si="32"/>
        <v>-2.3812981898455895E+18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-898.77268451865723</v>
      </c>
      <c r="AC60">
        <f t="shared" si="33"/>
        <v>-802.475611177416</v>
      </c>
      <c r="AE60">
        <f t="shared" si="34"/>
        <v>0</v>
      </c>
      <c r="AF60">
        <f t="shared" si="35"/>
        <v>0</v>
      </c>
      <c r="AG60">
        <f t="shared" si="36"/>
        <v>-1.6849540611909903E-14</v>
      </c>
      <c r="AH60">
        <f t="shared" si="37"/>
        <v>-1.7975984996420312E-9</v>
      </c>
      <c r="AI60">
        <f t="shared" si="38"/>
        <v>-1.7976153491826432E-9</v>
      </c>
      <c r="AJ60">
        <f t="shared" si="39"/>
        <v>-96.29707334124123</v>
      </c>
      <c r="AK60">
        <f t="shared" si="61"/>
        <v>-62.914087916306009</v>
      </c>
      <c r="AL60">
        <f t="shared" si="40"/>
        <v>-159.21116125934486</v>
      </c>
      <c r="AN60">
        <f t="shared" si="41"/>
        <v>0</v>
      </c>
      <c r="AO60">
        <f t="shared" si="42"/>
        <v>0</v>
      </c>
      <c r="AP60">
        <f t="shared" si="43"/>
        <v>-6.7461363440086371E-17</v>
      </c>
      <c r="AQ60">
        <f t="shared" si="44"/>
        <v>-7.1971366161750328E-12</v>
      </c>
      <c r="AR60">
        <f t="shared" si="45"/>
        <v>-7.1972040775384735E-12</v>
      </c>
      <c r="AS60">
        <f t="shared" si="46"/>
        <v>-0.3855494943463485</v>
      </c>
      <c r="AT60">
        <f t="shared" si="47"/>
        <v>-0.25189233630639474</v>
      </c>
      <c r="AU60">
        <f t="shared" si="48"/>
        <v>-0.63744183065994053</v>
      </c>
      <c r="AW60">
        <v>57</v>
      </c>
      <c r="AX60">
        <f>IF(Z60&gt;0, (R60*SUMPRODUCT(K60:$K$98, X60:$X$98)-K60*$AZ$3)/Z60, 0)</f>
        <v>-2.3812981898455895E+18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0.83838979800000002</v>
      </c>
      <c r="Q61" s="5">
        <f t="shared" si="60"/>
        <v>50</v>
      </c>
      <c r="R61">
        <f t="shared" si="31"/>
        <v>1000000</v>
      </c>
      <c r="S61">
        <f t="shared" si="32"/>
        <v>-1.4023852419090096E+19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-802.475611177416</v>
      </c>
      <c r="AC61">
        <f t="shared" si="33"/>
        <v>-716.49608140841337</v>
      </c>
      <c r="AE61">
        <f t="shared" si="34"/>
        <v>0</v>
      </c>
      <c r="AF61">
        <f t="shared" si="35"/>
        <v>0</v>
      </c>
      <c r="AG61">
        <f t="shared" si="36"/>
        <v>-2.5545622557788635E-15</v>
      </c>
      <c r="AH61">
        <f t="shared" si="37"/>
        <v>-2.8252965900023879E-10</v>
      </c>
      <c r="AI61">
        <f t="shared" si="38"/>
        <v>-2.8253221356249456E-10</v>
      </c>
      <c r="AJ61">
        <f t="shared" si="39"/>
        <v>-85.979529769002625</v>
      </c>
      <c r="AK61">
        <f t="shared" si="61"/>
        <v>-56.173292782419125</v>
      </c>
      <c r="AL61">
        <f t="shared" si="40"/>
        <v>-142.15282255170428</v>
      </c>
      <c r="AN61">
        <f t="shared" si="41"/>
        <v>0</v>
      </c>
      <c r="AO61">
        <f t="shared" si="42"/>
        <v>0</v>
      </c>
      <c r="AP61">
        <f t="shared" si="43"/>
        <v>-9.1319919092383093E-18</v>
      </c>
      <c r="AQ61">
        <f t="shared" si="44"/>
        <v>-1.0099806940596177E-12</v>
      </c>
      <c r="AR61">
        <f t="shared" si="45"/>
        <v>-1.0099898260515268E-12</v>
      </c>
      <c r="AS61">
        <f t="shared" si="46"/>
        <v>-0.30735769638593391</v>
      </c>
      <c r="AT61">
        <f t="shared" si="47"/>
        <v>-0.20080702830549138</v>
      </c>
      <c r="AU61">
        <f t="shared" si="48"/>
        <v>-0.50816472469243523</v>
      </c>
      <c r="AW61">
        <v>58</v>
      </c>
      <c r="AX61">
        <f>IF(Z61&gt;0, (R61*SUMPRODUCT(K61:$K$98, X61:$X$98)-K61*$AZ$3)/Z61, 0)</f>
        <v>-1.4023852419090096E+19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0.84318435700000005</v>
      </c>
      <c r="Q62" s="5">
        <f t="shared" si="60"/>
        <v>50</v>
      </c>
      <c r="R62">
        <f t="shared" si="31"/>
        <v>1000000</v>
      </c>
      <c r="S62">
        <f t="shared" si="32"/>
        <v>-8.5285849293041844E+19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-716.49608140841337</v>
      </c>
      <c r="AC62">
        <f t="shared" si="33"/>
        <v>-639.72864411465571</v>
      </c>
      <c r="AE62">
        <f t="shared" si="34"/>
        <v>0</v>
      </c>
      <c r="AF62">
        <f t="shared" si="35"/>
        <v>0</v>
      </c>
      <c r="AG62">
        <f t="shared" si="36"/>
        <v>-3.7504970016570423E-16</v>
      </c>
      <c r="AH62">
        <f t="shared" si="37"/>
        <v>-4.3079338661107413E-11</v>
      </c>
      <c r="AI62">
        <f t="shared" si="38"/>
        <v>-4.3079713710807581E-11</v>
      </c>
      <c r="AJ62">
        <f t="shared" si="39"/>
        <v>-76.767437293757666</v>
      </c>
      <c r="AK62">
        <f t="shared" si="61"/>
        <v>-50.15472569858894</v>
      </c>
      <c r="AL62">
        <f t="shared" si="40"/>
        <v>-126.92216299238967</v>
      </c>
      <c r="AN62">
        <f t="shared" si="41"/>
        <v>0</v>
      </c>
      <c r="AO62">
        <f t="shared" si="42"/>
        <v>0</v>
      </c>
      <c r="AP62">
        <f t="shared" si="43"/>
        <v>-1.1970707714514461E-18</v>
      </c>
      <c r="AQ62">
        <f t="shared" si="44"/>
        <v>-1.374991558235769E-13</v>
      </c>
      <c r="AR62">
        <f t="shared" si="45"/>
        <v>-1.3750035289434835E-13</v>
      </c>
      <c r="AS62">
        <f t="shared" si="46"/>
        <v>-0.24502367377706885</v>
      </c>
      <c r="AT62">
        <f t="shared" si="47"/>
        <v>-0.16008213353435355</v>
      </c>
      <c r="AU62">
        <f t="shared" si="48"/>
        <v>-0.40510580731155987</v>
      </c>
      <c r="AW62">
        <v>59</v>
      </c>
      <c r="AX62">
        <f>IF(Z62&gt;0, (R62*SUMPRODUCT(K62:$K$98, X62:$X$98)-K62*$AZ$3)/Z62, 0)</f>
        <v>-8.5285849293041844E+19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0.84806285100000001</v>
      </c>
      <c r="Q63" s="5">
        <f t="shared" si="60"/>
        <v>50</v>
      </c>
      <c r="R63">
        <f t="shared" si="31"/>
        <v>1000000</v>
      </c>
      <c r="S63">
        <f t="shared" si="32"/>
        <v>-5.364915405334104E+20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-639.72864411465571</v>
      </c>
      <c r="AC63">
        <f t="shared" si="33"/>
        <v>-571.18628938808547</v>
      </c>
      <c r="AE63">
        <f t="shared" si="34"/>
        <v>0</v>
      </c>
      <c r="AF63">
        <f t="shared" si="35"/>
        <v>0</v>
      </c>
      <c r="AG63">
        <f t="shared" si="36"/>
        <v>-5.32334851748249E-17</v>
      </c>
      <c r="AH63">
        <f t="shared" si="37"/>
        <v>-6.3613143597844462E-12</v>
      </c>
      <c r="AI63">
        <f t="shared" si="38"/>
        <v>-6.3613675932696213E-12</v>
      </c>
      <c r="AJ63">
        <f t="shared" si="39"/>
        <v>-68.542354726570238</v>
      </c>
      <c r="AK63">
        <f t="shared" si="61"/>
        <v>-44.781005088025907</v>
      </c>
      <c r="AL63">
        <f t="shared" si="40"/>
        <v>-113.32335981460251</v>
      </c>
      <c r="AN63">
        <f t="shared" si="41"/>
        <v>0</v>
      </c>
      <c r="AO63">
        <f t="shared" si="42"/>
        <v>0</v>
      </c>
      <c r="AP63">
        <f t="shared" si="43"/>
        <v>-1.5170429683129365E-19</v>
      </c>
      <c r="AQ63">
        <f t="shared" si="44"/>
        <v>-1.812841520153362E-14</v>
      </c>
      <c r="AR63">
        <f t="shared" si="45"/>
        <v>-1.8128566905830452E-14</v>
      </c>
      <c r="AS63">
        <f t="shared" si="46"/>
        <v>-0.19533137259014033</v>
      </c>
      <c r="AT63">
        <f t="shared" si="47"/>
        <v>-0.12761649675889175</v>
      </c>
      <c r="AU63">
        <f t="shared" si="48"/>
        <v>-0.32294786934905023</v>
      </c>
      <c r="AW63">
        <v>60</v>
      </c>
      <c r="AX63">
        <f>IF(Z63&gt;0, (R63*SUMPRODUCT(K63:$K$98, X63:$X$98)-K63*$AZ$3)/Z63, 0)</f>
        <v>-5.364915405334104E+20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0.85299375700000002</v>
      </c>
      <c r="Q64" s="5">
        <f t="shared" si="60"/>
        <v>50</v>
      </c>
      <c r="R64">
        <f t="shared" si="31"/>
        <v>1000000</v>
      </c>
      <c r="S64">
        <f t="shared" si="32"/>
        <v>-3.4962662544340251E+21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-571.18628938808547</v>
      </c>
      <c r="AC64">
        <f t="shared" si="33"/>
        <v>-509.98775838221928</v>
      </c>
      <c r="AE64">
        <f t="shared" si="34"/>
        <v>0</v>
      </c>
      <c r="AF64">
        <f t="shared" si="35"/>
        <v>0</v>
      </c>
      <c r="AG64">
        <f t="shared" si="36"/>
        <v>-7.2933198055989585E-18</v>
      </c>
      <c r="AH64">
        <f t="shared" si="37"/>
        <v>-9.0815661034955387E-13</v>
      </c>
      <c r="AI64">
        <f t="shared" si="38"/>
        <v>-9.0816390366935943E-13</v>
      </c>
      <c r="AJ64">
        <f t="shared" si="39"/>
        <v>-61.198531005866187</v>
      </c>
      <c r="AK64">
        <f t="shared" si="61"/>
        <v>-39.983040257165989</v>
      </c>
      <c r="AL64">
        <f t="shared" si="40"/>
        <v>-101.18157126303308</v>
      </c>
      <c r="AN64">
        <f t="shared" si="41"/>
        <v>0</v>
      </c>
      <c r="AO64">
        <f t="shared" si="42"/>
        <v>0</v>
      </c>
      <c r="AP64">
        <f t="shared" si="43"/>
        <v>-1.8557531924832455E-20</v>
      </c>
      <c r="AQ64">
        <f t="shared" si="44"/>
        <v>-2.310764609056578E-15</v>
      </c>
      <c r="AR64">
        <f t="shared" si="45"/>
        <v>-2.3107831665885027E-15</v>
      </c>
      <c r="AS64">
        <f t="shared" si="46"/>
        <v>-0.15571697432249684</v>
      </c>
      <c r="AT64">
        <f t="shared" si="47"/>
        <v>-0.10173508989069814</v>
      </c>
      <c r="AU64">
        <f t="shared" si="48"/>
        <v>-0.25745206421319727</v>
      </c>
      <c r="AW64">
        <v>61</v>
      </c>
      <c r="AX64">
        <f>IF(Z64&gt;0, (R64*SUMPRODUCT(K64:$K$98, X64:$X$98)-K64*$AZ$3)/Z64, 0)</f>
        <v>-3.4962662544340251E+21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0.85794593600000002</v>
      </c>
      <c r="Q65" s="5">
        <f t="shared" si="60"/>
        <v>50</v>
      </c>
      <c r="R65">
        <f t="shared" si="31"/>
        <v>1000000</v>
      </c>
      <c r="S65">
        <f t="shared" si="32"/>
        <v>-2.363930502435585E+22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-509.98775838221928</v>
      </c>
      <c r="AC65">
        <f t="shared" si="33"/>
        <v>-455.34621284126712</v>
      </c>
      <c r="AE65">
        <f t="shared" si="34"/>
        <v>0</v>
      </c>
      <c r="AF65">
        <f t="shared" si="35"/>
        <v>0</v>
      </c>
      <c r="AG65">
        <f t="shared" si="36"/>
        <v>-9.6311252038103208E-19</v>
      </c>
      <c r="AH65">
        <f t="shared" si="37"/>
        <v>-1.2514548174323875E-13</v>
      </c>
      <c r="AI65">
        <f t="shared" si="38"/>
        <v>-1.2514644485575912E-13</v>
      </c>
      <c r="AJ65">
        <f t="shared" si="39"/>
        <v>-54.641545540952166</v>
      </c>
      <c r="AK65">
        <f t="shared" si="61"/>
        <v>-35.699143086755356</v>
      </c>
      <c r="AL65">
        <f t="shared" si="40"/>
        <v>-90.34068862770765</v>
      </c>
      <c r="AN65">
        <f t="shared" si="41"/>
        <v>0</v>
      </c>
      <c r="AO65">
        <f t="shared" si="42"/>
        <v>0</v>
      </c>
      <c r="AP65">
        <f t="shared" si="43"/>
        <v>-2.1880334897177386E-21</v>
      </c>
      <c r="AQ65">
        <f t="shared" si="44"/>
        <v>-2.8430998387679044E-16</v>
      </c>
      <c r="AR65">
        <f t="shared" si="45"/>
        <v>-2.8431217191028016E-16</v>
      </c>
      <c r="AS65">
        <f t="shared" si="46"/>
        <v>-0.12413661856066441</v>
      </c>
      <c r="AT65">
        <f t="shared" si="47"/>
        <v>-8.1102590792967277E-2</v>
      </c>
      <c r="AU65">
        <f t="shared" si="48"/>
        <v>-0.20523920935363199</v>
      </c>
      <c r="AW65">
        <v>62</v>
      </c>
      <c r="AX65">
        <f>IF(Z65&gt;0, (R65*SUMPRODUCT(K65:$K$98, X65:$X$98)-K65*$AZ$3)/Z65, 0)</f>
        <v>-2.363930502435585E+22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0.86292441799999997</v>
      </c>
      <c r="Q66" s="5">
        <f t="shared" si="60"/>
        <v>50</v>
      </c>
      <c r="R66">
        <f t="shared" si="31"/>
        <v>1000000</v>
      </c>
      <c r="S66">
        <f t="shared" si="32"/>
        <v>-1.6609424100984914E+23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-455.34621284126712</v>
      </c>
      <c r="AC66">
        <f t="shared" si="33"/>
        <v>-406.55911860827416</v>
      </c>
      <c r="AE66">
        <f t="shared" si="34"/>
        <v>0</v>
      </c>
      <c r="AF66">
        <f t="shared" si="35"/>
        <v>0</v>
      </c>
      <c r="AG66">
        <f t="shared" si="36"/>
        <v>-1.2238808405890659E-19</v>
      </c>
      <c r="AH66">
        <f t="shared" si="37"/>
        <v>-1.6621866222366303E-14</v>
      </c>
      <c r="AI66">
        <f t="shared" si="38"/>
        <v>-1.6621988610450363E-14</v>
      </c>
      <c r="AJ66">
        <f t="shared" si="39"/>
        <v>-48.787094232992956</v>
      </c>
      <c r="AK66">
        <f t="shared" si="61"/>
        <v>-31.874234898888702</v>
      </c>
      <c r="AL66">
        <f t="shared" si="40"/>
        <v>-80.661329131881672</v>
      </c>
      <c r="AN66">
        <f t="shared" si="41"/>
        <v>0</v>
      </c>
      <c r="AO66">
        <f t="shared" si="42"/>
        <v>0</v>
      </c>
      <c r="AP66">
        <f t="shared" si="43"/>
        <v>-2.4825502601908284E-22</v>
      </c>
      <c r="AQ66">
        <f t="shared" si="44"/>
        <v>-3.3716205815699785E-17</v>
      </c>
      <c r="AR66">
        <f t="shared" si="45"/>
        <v>-3.371645407072581E-17</v>
      </c>
      <c r="AS66">
        <f t="shared" si="46"/>
        <v>-9.8960952296447913E-2</v>
      </c>
      <c r="AT66">
        <f t="shared" si="47"/>
        <v>-6.4654488833679247E-2</v>
      </c>
      <c r="AU66">
        <f t="shared" si="48"/>
        <v>-0.16361544113012719</v>
      </c>
      <c r="AW66">
        <v>63</v>
      </c>
      <c r="AX66">
        <f>IF(Z66&gt;0, (R66*SUMPRODUCT(K66:$K$98, X66:$X$98)-K66*$AZ$3)/Z66, 0)</f>
        <v>-1.6609424100984914E+23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0.86793829099999997</v>
      </c>
      <c r="Q67" s="5">
        <f t="shared" si="60"/>
        <v>50</v>
      </c>
      <c r="R67">
        <f t="shared" ref="R67:R79" si="62">$C$6</f>
        <v>1000000</v>
      </c>
      <c r="S67">
        <f t="shared" ref="S67:S79" si="63">AX67</f>
        <v>-1.2149463635076549E+24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-406.55911860827416</v>
      </c>
      <c r="AC67">
        <f t="shared" ref="AC67:AC79" si="64">S67*Z67</f>
        <v>-362.99921304310197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-1.4938898701465797E-20</v>
      </c>
      <c r="AH67">
        <f t="shared" ref="AH67:AH79" si="68">-X67*R67</f>
        <v>-2.1245060903370347E-15</v>
      </c>
      <c r="AI67">
        <f t="shared" ref="AI67:AI79" si="69">SUM(AE67:AH67)</f>
        <v>-2.124521029235736E-15</v>
      </c>
      <c r="AJ67">
        <f t="shared" ref="AJ67:AJ79" si="70">AB67-AC67</f>
        <v>-43.559905565172187</v>
      </c>
      <c r="AK67">
        <f t="shared" si="61"/>
        <v>-28.459138302579195</v>
      </c>
      <c r="AL67">
        <f t="shared" ref="AL67:AL79" si="71">SUM(AI67:AK67)</f>
        <v>-72.019043867751378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-2.7055743521186358E-23</v>
      </c>
      <c r="AQ67">
        <f t="shared" ref="AQ67:AQ79" si="75">AH67*$K67</f>
        <v>-3.847679339556487E-18</v>
      </c>
      <c r="AR67">
        <f t="shared" ref="AR67:AR79" si="76">AI67*$K67</f>
        <v>-3.8477063953000085E-18</v>
      </c>
      <c r="AS67">
        <f t="shared" ref="AS67:AS79" si="77">AJ67*$K67</f>
        <v>-7.8891065287346698E-2</v>
      </c>
      <c r="AT67">
        <f t="shared" ref="AT67:AT79" si="78">AK67*$K67</f>
        <v>-5.1542162654399898E-2</v>
      </c>
      <c r="AU67">
        <f t="shared" ref="AU67:AU79" si="79">AL67*$K67</f>
        <v>-0.13043322794174658</v>
      </c>
      <c r="AW67">
        <v>64</v>
      </c>
      <c r="AX67">
        <f>IF(Z67&gt;0, (R67*SUMPRODUCT(K67:$K$98, X67:$X$98)-K67*$AZ$3)/Z67, 0)</f>
        <v>-1.2149463635076549E+24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0.872959127</v>
      </c>
      <c r="Q68" s="5">
        <f t="shared" si="60"/>
        <v>50</v>
      </c>
      <c r="R68">
        <f t="shared" si="62"/>
        <v>1000000</v>
      </c>
      <c r="S68">
        <f t="shared" si="63"/>
        <v>-9.2683308919450764E+24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-362.99921304310197</v>
      </c>
      <c r="AC68">
        <f t="shared" si="64"/>
        <v>-324.10644021705525</v>
      </c>
      <c r="AE68">
        <f t="shared" si="65"/>
        <v>0</v>
      </c>
      <c r="AF68">
        <f t="shared" si="66"/>
        <v>0</v>
      </c>
      <c r="AG68">
        <f t="shared" si="67"/>
        <v>-1.7484617456781228E-21</v>
      </c>
      <c r="AH68">
        <f t="shared" si="68"/>
        <v>-2.6082095937546029E-16</v>
      </c>
      <c r="AI68">
        <f t="shared" si="69"/>
        <v>-2.6082270783720596E-16</v>
      </c>
      <c r="AJ68">
        <f t="shared" si="70"/>
        <v>-38.892772826046723</v>
      </c>
      <c r="AK68">
        <f t="shared" si="61"/>
        <v>-25.409944913017142</v>
      </c>
      <c r="AL68">
        <f t="shared" si="71"/>
        <v>-64.302717739063866</v>
      </c>
      <c r="AN68">
        <f t="shared" si="72"/>
        <v>0</v>
      </c>
      <c r="AO68">
        <f t="shared" si="73"/>
        <v>0</v>
      </c>
      <c r="AP68">
        <f t="shared" si="74"/>
        <v>-2.8273462869497715E-24</v>
      </c>
      <c r="AQ68">
        <f t="shared" si="75"/>
        <v>-4.2175996865340617E-19</v>
      </c>
      <c r="AR68">
        <f t="shared" si="76"/>
        <v>-4.2176279599969308E-19</v>
      </c>
      <c r="AS68">
        <f t="shared" si="77"/>
        <v>-6.2891474240550818E-2</v>
      </c>
      <c r="AT68">
        <f t="shared" si="78"/>
        <v>-4.1089096503826451E-2</v>
      </c>
      <c r="AU68">
        <f t="shared" si="79"/>
        <v>-0.10398057074437728</v>
      </c>
      <c r="AW68">
        <v>65</v>
      </c>
      <c r="AX68">
        <f>IF(Z68&gt;0, (R68*SUMPRODUCT(K68:$K$98, X68:$X$98)-K68*$AZ$3)/Z68, 0)</f>
        <v>-9.2683308919450764E+24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0.877957722</v>
      </c>
      <c r="Q69" s="5">
        <f t="shared" ref="Q69:Q79" si="91">$C$8</f>
        <v>50</v>
      </c>
      <c r="R69">
        <f t="shared" si="62"/>
        <v>1000000</v>
      </c>
      <c r="S69">
        <f t="shared" si="63"/>
        <v>-7.3858686086663405E+25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-324.10644021705525</v>
      </c>
      <c r="AC69">
        <f t="shared" si="64"/>
        <v>-289.38075019379932</v>
      </c>
      <c r="AE69">
        <f t="shared" si="65"/>
        <v>0</v>
      </c>
      <c r="AF69">
        <f t="shared" si="66"/>
        <v>0</v>
      </c>
      <c r="AG69">
        <f t="shared" si="67"/>
        <v>-1.9590163698163359E-22</v>
      </c>
      <c r="AH69">
        <f t="shared" si="68"/>
        <v>-3.0701509824794163E-17</v>
      </c>
      <c r="AI69">
        <f t="shared" si="69"/>
        <v>-3.0701705726431143E-17</v>
      </c>
      <c r="AJ69">
        <f t="shared" si="70"/>
        <v>-34.725690023255936</v>
      </c>
      <c r="AK69">
        <f t="shared" si="61"/>
        <v>-22.68745081519387</v>
      </c>
      <c r="AL69">
        <f t="shared" si="71"/>
        <v>-57.413140838449806</v>
      </c>
      <c r="AN69">
        <f t="shared" si="72"/>
        <v>0</v>
      </c>
      <c r="AO69">
        <f t="shared" si="73"/>
        <v>0</v>
      </c>
      <c r="AP69">
        <f t="shared" si="74"/>
        <v>-2.8284135596847692E-25</v>
      </c>
      <c r="AQ69">
        <f t="shared" si="75"/>
        <v>-4.4326616167778211E-20</v>
      </c>
      <c r="AR69">
        <f t="shared" si="76"/>
        <v>-4.432689900913418E-20</v>
      </c>
      <c r="AS69">
        <f t="shared" si="77"/>
        <v>-5.0136698214724724E-2</v>
      </c>
      <c r="AT69">
        <f t="shared" si="78"/>
        <v>-3.2755976166953478E-2</v>
      </c>
      <c r="AU69">
        <f t="shared" si="79"/>
        <v>-8.2892674381678202E-2</v>
      </c>
      <c r="AW69">
        <v>66</v>
      </c>
      <c r="AX69">
        <f>IF(Z69&gt;0, (R69*SUMPRODUCT(K69:$K$98, X69:$X$98)-K69*$AZ$3)/Z69, 0)</f>
        <v>-7.3858686086663405E+25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0.88376105100000002</v>
      </c>
      <c r="Q70" s="5">
        <f t="shared" si="91"/>
        <v>50</v>
      </c>
      <c r="R70">
        <f t="shared" si="62"/>
        <v>1000000</v>
      </c>
      <c r="S70">
        <f t="shared" si="63"/>
        <v>-6.2072578894319543E+26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-289.38075019379932</v>
      </c>
      <c r="AC70">
        <f t="shared" si="64"/>
        <v>-258.37566981589225</v>
      </c>
      <c r="AE70">
        <f t="shared" si="65"/>
        <v>0</v>
      </c>
      <c r="AF70">
        <f t="shared" si="66"/>
        <v>0</v>
      </c>
      <c r="AG70">
        <f t="shared" si="67"/>
        <v>-2.0812384020308284E-23</v>
      </c>
      <c r="AH70">
        <f t="shared" si="68"/>
        <v>-3.4626047318301791E-18</v>
      </c>
      <c r="AI70">
        <f t="shared" si="69"/>
        <v>-3.4626255442141995E-18</v>
      </c>
      <c r="AJ70">
        <f t="shared" si="70"/>
        <v>-31.005080377907063</v>
      </c>
      <c r="AK70">
        <f t="shared" si="61"/>
        <v>-20.256652513565953</v>
      </c>
      <c r="AL70">
        <f t="shared" si="71"/>
        <v>-51.261732891473017</v>
      </c>
      <c r="AN70">
        <f t="shared" si="72"/>
        <v>0</v>
      </c>
      <c r="AO70">
        <f t="shared" si="73"/>
        <v>0</v>
      </c>
      <c r="AP70">
        <f t="shared" si="74"/>
        <v>-2.6829257492701666E-26</v>
      </c>
      <c r="AQ70">
        <f t="shared" si="75"/>
        <v>-4.4636459645886832E-21</v>
      </c>
      <c r="AR70">
        <f t="shared" si="76"/>
        <v>-4.4636727938461764E-21</v>
      </c>
      <c r="AS70">
        <f t="shared" si="77"/>
        <v>-3.9968668857401697E-2</v>
      </c>
      <c r="AT70">
        <f t="shared" si="78"/>
        <v>-2.6112863653502447E-2</v>
      </c>
      <c r="AU70">
        <f t="shared" si="79"/>
        <v>-6.6081532510904151E-2</v>
      </c>
      <c r="AW70">
        <v>67</v>
      </c>
      <c r="AX70">
        <f>IF(Z70&gt;0, (R70*SUMPRODUCT(K70:$K$98, X70:$X$98)-K70*$AZ$3)/Z70, 0)</f>
        <v>-6.2072578894319543E+26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0.88953285599999998</v>
      </c>
      <c r="Q71" s="5">
        <f t="shared" si="91"/>
        <v>50</v>
      </c>
      <c r="R71">
        <f t="shared" si="62"/>
        <v>1000000</v>
      </c>
      <c r="S71">
        <f t="shared" si="63"/>
        <v>-5.5164248962184821E+27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-258.37566981589225</v>
      </c>
      <c r="AC71">
        <f t="shared" si="64"/>
        <v>-230.69256233561808</v>
      </c>
      <c r="AE71">
        <f t="shared" si="65"/>
        <v>0</v>
      </c>
      <c r="AF71">
        <f t="shared" si="66"/>
        <v>0</v>
      </c>
      <c r="AG71">
        <f t="shared" si="67"/>
        <v>-2.0909607823516115E-24</v>
      </c>
      <c r="AH71">
        <f t="shared" si="68"/>
        <v>-3.7026598795507182E-19</v>
      </c>
      <c r="AI71">
        <f t="shared" si="69"/>
        <v>-3.7026807891585417E-19</v>
      </c>
      <c r="AJ71">
        <f t="shared" si="70"/>
        <v>-27.683107480274174</v>
      </c>
      <c r="AK71">
        <f t="shared" si="61"/>
        <v>-18.086296887112461</v>
      </c>
      <c r="AL71">
        <f t="shared" si="71"/>
        <v>-45.769404367386635</v>
      </c>
      <c r="AN71">
        <f t="shared" si="72"/>
        <v>0</v>
      </c>
      <c r="AO71">
        <f t="shared" si="73"/>
        <v>0</v>
      </c>
      <c r="AP71">
        <f t="shared" si="74"/>
        <v>-2.4066597106538726E-27</v>
      </c>
      <c r="AQ71">
        <f t="shared" si="75"/>
        <v>-4.2616975074718416E-22</v>
      </c>
      <c r="AR71">
        <f t="shared" si="76"/>
        <v>-4.2617215740689473E-22</v>
      </c>
      <c r="AS71">
        <f t="shared" si="77"/>
        <v>-3.1862778106984783E-2</v>
      </c>
      <c r="AT71">
        <f t="shared" si="78"/>
        <v>-2.0817015029896725E-2</v>
      </c>
      <c r="AU71">
        <f t="shared" si="79"/>
        <v>-5.2679793136881509E-2</v>
      </c>
      <c r="AW71">
        <v>68</v>
      </c>
      <c r="AX71">
        <f>IF(Z71&gt;0, (R71*SUMPRODUCT(K71:$K$98, X71:$X$98)-K71*$AZ$3)/Z71, 0)</f>
        <v>-5.5164248962184821E+27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0.89526598199999996</v>
      </c>
      <c r="Q72" s="5">
        <f t="shared" si="91"/>
        <v>50</v>
      </c>
      <c r="R72">
        <f t="shared" si="62"/>
        <v>1000000</v>
      </c>
      <c r="S72">
        <f t="shared" si="63"/>
        <v>-5.1991665460908019E+28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-230.69256233561808</v>
      </c>
      <c r="AC72">
        <f t="shared" si="64"/>
        <v>-205.97550208537322</v>
      </c>
      <c r="AE72">
        <f t="shared" si="65"/>
        <v>0</v>
      </c>
      <c r="AF72">
        <f t="shared" si="66"/>
        <v>0</v>
      </c>
      <c r="AG72">
        <f t="shared" si="67"/>
        <v>-1.9808511639259183E-25</v>
      </c>
      <c r="AH72">
        <f t="shared" si="68"/>
        <v>-3.7439321162710067E-20</v>
      </c>
      <c r="AI72">
        <f t="shared" si="69"/>
        <v>-3.7439519247826458E-20</v>
      </c>
      <c r="AJ72">
        <f t="shared" si="70"/>
        <v>-24.717060250244856</v>
      </c>
      <c r="AK72">
        <f t="shared" ref="AK72:AK79" si="92">G72*SUM(AB72:AB72, AE72:AF72)</f>
        <v>-16.148479363493266</v>
      </c>
      <c r="AL72">
        <f t="shared" si="71"/>
        <v>-40.865539613738122</v>
      </c>
      <c r="AN72">
        <f t="shared" si="72"/>
        <v>0</v>
      </c>
      <c r="AO72">
        <f t="shared" si="73"/>
        <v>0</v>
      </c>
      <c r="AP72">
        <f t="shared" si="74"/>
        <v>-2.0356477174014191E-28</v>
      </c>
      <c r="AQ72">
        <f t="shared" si="75"/>
        <v>-3.8475010164256685E-23</v>
      </c>
      <c r="AR72">
        <f t="shared" si="76"/>
        <v>-3.8475213729028426E-23</v>
      </c>
      <c r="AS72">
        <f t="shared" si="77"/>
        <v>-2.5400811628655019E-2</v>
      </c>
      <c r="AT72">
        <f t="shared" si="78"/>
        <v>-1.6595196930721236E-2</v>
      </c>
      <c r="AU72">
        <f t="shared" si="79"/>
        <v>-4.1996008559376255E-2</v>
      </c>
      <c r="AW72">
        <v>69</v>
      </c>
      <c r="AX72">
        <f>IF(Z72&gt;0, (R72*SUMPRODUCT(K72:$K$98, X72:$X$98)-K72*$AZ$3)/Z72, 0)</f>
        <v>-5.1991665460908019E+28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0.900953271</v>
      </c>
      <c r="Q73" s="5">
        <f t="shared" si="91"/>
        <v>50</v>
      </c>
      <c r="R73">
        <f t="shared" si="62"/>
        <v>1000000</v>
      </c>
      <c r="S73">
        <f t="shared" si="63"/>
        <v>-5.2131201670317077E+29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-205.97550208537322</v>
      </c>
      <c r="AC73">
        <f t="shared" si="64"/>
        <v>-183.90669829051183</v>
      </c>
      <c r="AE73">
        <f t="shared" si="65"/>
        <v>0</v>
      </c>
      <c r="AF73">
        <f t="shared" si="66"/>
        <v>0</v>
      </c>
      <c r="AG73">
        <f t="shared" si="67"/>
        <v>-1.7638831678344588E-26</v>
      </c>
      <c r="AH73">
        <f t="shared" si="68"/>
        <v>-3.5693086710064265E-21</v>
      </c>
      <c r="AI73">
        <f t="shared" si="69"/>
        <v>-3.569326309838105E-21</v>
      </c>
      <c r="AJ73">
        <f t="shared" si="70"/>
        <v>-22.068803794861395</v>
      </c>
      <c r="AK73">
        <f t="shared" si="92"/>
        <v>-14.418285145976126</v>
      </c>
      <c r="AL73">
        <f t="shared" si="71"/>
        <v>-36.487088940837523</v>
      </c>
      <c r="AN73">
        <f t="shared" si="72"/>
        <v>0</v>
      </c>
      <c r="AO73">
        <f t="shared" si="73"/>
        <v>0</v>
      </c>
      <c r="AP73">
        <f t="shared" si="74"/>
        <v>-1.6184622377760074E-29</v>
      </c>
      <c r="AQ73">
        <f t="shared" si="75"/>
        <v>-3.2750419099937361E-24</v>
      </c>
      <c r="AR73">
        <f t="shared" si="76"/>
        <v>-3.2750580946161141E-24</v>
      </c>
      <c r="AS73">
        <f t="shared" si="77"/>
        <v>-2.0249371515190465E-2</v>
      </c>
      <c r="AT73">
        <f t="shared" si="78"/>
        <v>-1.3229589389924452E-2</v>
      </c>
      <c r="AU73">
        <f t="shared" si="79"/>
        <v>-3.3478960905114923E-2</v>
      </c>
      <c r="AW73">
        <v>70</v>
      </c>
      <c r="AX73">
        <f>IF(Z73&gt;0, (R73*SUMPRODUCT(K73:$K$98, X73:$X$98)-K73*$AZ$3)/Z73, 0)</f>
        <v>-5.2131201670317077E+29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0.90658776299999999</v>
      </c>
      <c r="Q74" s="5">
        <f t="shared" si="91"/>
        <v>50</v>
      </c>
      <c r="R74">
        <f t="shared" si="62"/>
        <v>1000000</v>
      </c>
      <c r="S74">
        <f t="shared" si="63"/>
        <v>-5.5802023121701953E+30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-183.90669829051183</v>
      </c>
      <c r="AC74">
        <f t="shared" si="64"/>
        <v>-164.20240918795696</v>
      </c>
      <c r="AE74">
        <f t="shared" si="65"/>
        <v>0</v>
      </c>
      <c r="AF74">
        <f t="shared" si="66"/>
        <v>0</v>
      </c>
      <c r="AG74">
        <f t="shared" si="67"/>
        <v>-1.4712944083571859E-27</v>
      </c>
      <c r="AH74">
        <f t="shared" si="68"/>
        <v>-3.1982297906407912E-22</v>
      </c>
      <c r="AI74">
        <f t="shared" si="69"/>
        <v>-3.1982445035848747E-22</v>
      </c>
      <c r="AJ74">
        <f t="shared" si="70"/>
        <v>-19.704289102554867</v>
      </c>
      <c r="AK74">
        <f t="shared" si="92"/>
        <v>-12.87346888033583</v>
      </c>
      <c r="AL74">
        <f t="shared" si="71"/>
        <v>-32.577757982890695</v>
      </c>
      <c r="AN74">
        <f t="shared" si="72"/>
        <v>0</v>
      </c>
      <c r="AO74">
        <f t="shared" si="73"/>
        <v>0</v>
      </c>
      <c r="AP74">
        <f t="shared" si="74"/>
        <v>-1.2053531763653805E-30</v>
      </c>
      <c r="AQ74">
        <f t="shared" si="75"/>
        <v>-2.6201393922237939E-25</v>
      </c>
      <c r="AR74">
        <f t="shared" si="76"/>
        <v>-2.6201514457555575E-25</v>
      </c>
      <c r="AS74">
        <f t="shared" si="77"/>
        <v>-1.6142674996165909E-2</v>
      </c>
      <c r="AT74">
        <f t="shared" si="78"/>
        <v>-1.0546547664161715E-2</v>
      </c>
      <c r="AU74">
        <f t="shared" si="79"/>
        <v>-2.6689222660327621E-2</v>
      </c>
      <c r="AW74">
        <v>71</v>
      </c>
      <c r="AX74">
        <f>IF(Z74&gt;0, (R74*SUMPRODUCT(K74:$K$98, X74:$X$98)-K74*$AZ$3)/Z74, 0)</f>
        <v>-5.5802023121701953E+30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0.91219363099999995</v>
      </c>
      <c r="Q75" s="5">
        <f t="shared" si="91"/>
        <v>50</v>
      </c>
      <c r="R75">
        <f t="shared" si="62"/>
        <v>1000000</v>
      </c>
      <c r="S75">
        <f t="shared" si="63"/>
        <v>-6.4034905587344629E+31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-164.20240918795696</v>
      </c>
      <c r="AC75">
        <f t="shared" si="64"/>
        <v>-146.60929391781872</v>
      </c>
      <c r="AE75">
        <f t="shared" si="65"/>
        <v>0</v>
      </c>
      <c r="AF75">
        <f t="shared" si="66"/>
        <v>0</v>
      </c>
      <c r="AG75">
        <f t="shared" si="67"/>
        <v>-1.14476075644276E-28</v>
      </c>
      <c r="AH75">
        <f t="shared" si="68"/>
        <v>-2.684210777258676E-23</v>
      </c>
      <c r="AI75">
        <f t="shared" si="69"/>
        <v>-2.6842222248662404E-23</v>
      </c>
      <c r="AJ75">
        <f t="shared" si="70"/>
        <v>-17.593115270138242</v>
      </c>
      <c r="AK75">
        <f t="shared" si="92"/>
        <v>-11.494168643156987</v>
      </c>
      <c r="AL75">
        <f t="shared" si="71"/>
        <v>-29.087283913295231</v>
      </c>
      <c r="AN75">
        <f t="shared" si="72"/>
        <v>0</v>
      </c>
      <c r="AO75">
        <f t="shared" si="73"/>
        <v>0</v>
      </c>
      <c r="AP75">
        <f t="shared" si="74"/>
        <v>-8.3735851799649066E-32</v>
      </c>
      <c r="AQ75">
        <f t="shared" si="75"/>
        <v>-1.9634205189037848E-26</v>
      </c>
      <c r="AR75">
        <f t="shared" si="76"/>
        <v>-1.9634288924889648E-26</v>
      </c>
      <c r="AS75">
        <f t="shared" si="77"/>
        <v>-1.286884167423938E-2</v>
      </c>
      <c r="AT75">
        <f t="shared" si="78"/>
        <v>-8.4076432271697303E-3</v>
      </c>
      <c r="AU75">
        <f t="shared" si="79"/>
        <v>-2.1276484901409112E-2</v>
      </c>
      <c r="AW75">
        <v>72</v>
      </c>
      <c r="AX75">
        <f>IF(Z75&gt;0, (R75*SUMPRODUCT(K75:$K$98, X75:$X$98)-K75*$AZ$3)/Z75, 0)</f>
        <v>-6.4034905587344629E+31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0.91779930600000004</v>
      </c>
      <c r="Q76" s="5">
        <f t="shared" si="91"/>
        <v>50</v>
      </c>
      <c r="R76">
        <f t="shared" si="62"/>
        <v>1000000</v>
      </c>
      <c r="S76">
        <f t="shared" si="63"/>
        <v>-7.9187636126937295E+32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-146.60929391781872</v>
      </c>
      <c r="AC76">
        <f t="shared" si="64"/>
        <v>-130.90115528376671</v>
      </c>
      <c r="AE76">
        <f t="shared" si="65"/>
        <v>0</v>
      </c>
      <c r="AF76">
        <f t="shared" si="66"/>
        <v>0</v>
      </c>
      <c r="AG76">
        <f t="shared" si="67"/>
        <v>-8.265252107913221E-30</v>
      </c>
      <c r="AH76">
        <f t="shared" si="68"/>
        <v>-2.1013212555984004E-24</v>
      </c>
      <c r="AI76">
        <f t="shared" si="69"/>
        <v>-2.1013295208505084E-24</v>
      </c>
      <c r="AJ76">
        <f t="shared" si="70"/>
        <v>-15.708138634052006</v>
      </c>
      <c r="AK76">
        <f t="shared" si="92"/>
        <v>-10.262650574247312</v>
      </c>
      <c r="AL76">
        <f t="shared" si="71"/>
        <v>-25.970789208299315</v>
      </c>
      <c r="AN76">
        <f t="shared" si="72"/>
        <v>0</v>
      </c>
      <c r="AO76">
        <f t="shared" si="73"/>
        <v>0</v>
      </c>
      <c r="AP76">
        <f t="shared" si="74"/>
        <v>-5.3980237612641149E-33</v>
      </c>
      <c r="AQ76">
        <f t="shared" si="75"/>
        <v>-1.3723697619470849E-27</v>
      </c>
      <c r="AR76">
        <f t="shared" si="76"/>
        <v>-1.3723751599708464E-27</v>
      </c>
      <c r="AS76">
        <f t="shared" si="77"/>
        <v>-1.0258961793877058E-2</v>
      </c>
      <c r="AT76">
        <f t="shared" si="78"/>
        <v>-6.7025217053330128E-3</v>
      </c>
      <c r="AU76">
        <f t="shared" si="79"/>
        <v>-1.6961483499210072E-2</v>
      </c>
      <c r="AW76">
        <v>73</v>
      </c>
      <c r="AX76">
        <f>IF(Z76&gt;0, (R76*SUMPRODUCT(K76:$K$98, X76:$X$98)-K76*$AZ$3)/Z76, 0)</f>
        <v>-7.9187636126937295E+32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0.92340517499999997</v>
      </c>
      <c r="Q77" s="5">
        <f t="shared" si="91"/>
        <v>50</v>
      </c>
      <c r="R77">
        <f t="shared" si="62"/>
        <v>1000000</v>
      </c>
      <c r="S77">
        <f t="shared" si="63"/>
        <v>-1.0616928048374376E+34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-130.90115528376671</v>
      </c>
      <c r="AC77">
        <f t="shared" si="64"/>
        <v>-116.87603150336314</v>
      </c>
      <c r="AE77">
        <f t="shared" si="65"/>
        <v>0</v>
      </c>
      <c r="AF77">
        <f t="shared" si="66"/>
        <v>0</v>
      </c>
      <c r="AG77">
        <f t="shared" si="67"/>
        <v>-5.5042301770736201E-31</v>
      </c>
      <c r="AH77">
        <f t="shared" si="68"/>
        <v>-1.5264353138253452E-25</v>
      </c>
      <c r="AI77">
        <f t="shared" si="69"/>
        <v>-1.5264408180555223E-25</v>
      </c>
      <c r="AJ77">
        <f t="shared" si="70"/>
        <v>-14.025123780403575</v>
      </c>
      <c r="AK77">
        <f t="shared" si="92"/>
        <v>-9.1630808698636699</v>
      </c>
      <c r="AL77">
        <f t="shared" si="71"/>
        <v>-23.188204650267245</v>
      </c>
      <c r="AN77">
        <f t="shared" si="72"/>
        <v>0</v>
      </c>
      <c r="AO77">
        <f t="shared" si="73"/>
        <v>0</v>
      </c>
      <c r="AP77">
        <f t="shared" si="74"/>
        <v>-3.2096468547073699E-34</v>
      </c>
      <c r="AQ77">
        <f t="shared" si="75"/>
        <v>-8.9010054927218702E-29</v>
      </c>
      <c r="AR77">
        <f t="shared" si="76"/>
        <v>-8.9010375891904177E-29</v>
      </c>
      <c r="AS77">
        <f t="shared" si="77"/>
        <v>-8.178381532108623E-3</v>
      </c>
      <c r="AT77">
        <f t="shared" si="78"/>
        <v>-5.3432092676443015E-3</v>
      </c>
      <c r="AU77">
        <f t="shared" si="79"/>
        <v>-1.3521590799752925E-2</v>
      </c>
      <c r="AW77">
        <v>74</v>
      </c>
      <c r="AX77">
        <f>IF(Z77&gt;0, (R77*SUMPRODUCT(K77:$K$98, X77:$X$98)-K77*$AZ$3)/Z77, 0)</f>
        <v>-1.0616928048374376E+34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0.92901104300000004</v>
      </c>
      <c r="Q78" s="5">
        <f t="shared" si="91"/>
        <v>50</v>
      </c>
      <c r="R78">
        <f t="shared" si="62"/>
        <v>1000000</v>
      </c>
      <c r="S78">
        <f t="shared" si="63"/>
        <v>-1.5542813829709222E+35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-116.87603150336314</v>
      </c>
      <c r="AC78">
        <f t="shared" si="64"/>
        <v>-104.35359955657422</v>
      </c>
      <c r="AE78">
        <f t="shared" si="65"/>
        <v>0</v>
      </c>
      <c r="AF78">
        <f t="shared" si="66"/>
        <v>0</v>
      </c>
      <c r="AG78">
        <f t="shared" si="67"/>
        <v>-3.3569725758764522E-32</v>
      </c>
      <c r="AH78">
        <f t="shared" si="68"/>
        <v>-1.0226981235430477E-26</v>
      </c>
      <c r="AI78">
        <f t="shared" si="69"/>
        <v>-1.0227014805156236E-26</v>
      </c>
      <c r="AJ78">
        <f t="shared" si="70"/>
        <v>-12.522431946788913</v>
      </c>
      <c r="AK78">
        <f t="shared" si="92"/>
        <v>-8.1813222052354195</v>
      </c>
      <c r="AL78">
        <f t="shared" si="71"/>
        <v>-20.703754152024331</v>
      </c>
      <c r="AN78">
        <f t="shared" si="72"/>
        <v>0</v>
      </c>
      <c r="AO78">
        <f t="shared" si="73"/>
        <v>0</v>
      </c>
      <c r="AP78">
        <f t="shared" si="74"/>
        <v>-1.7477947679190441E-35</v>
      </c>
      <c r="AQ78">
        <f t="shared" si="75"/>
        <v>-5.3246381645595774E-30</v>
      </c>
      <c r="AR78">
        <f t="shared" si="76"/>
        <v>-5.3246556425072571E-30</v>
      </c>
      <c r="AS78">
        <f t="shared" si="77"/>
        <v>-6.5197556856733327E-3</v>
      </c>
      <c r="AT78">
        <f t="shared" si="78"/>
        <v>-4.2595737146399089E-3</v>
      </c>
      <c r="AU78">
        <f t="shared" si="79"/>
        <v>-1.077932940031324E-2</v>
      </c>
      <c r="AW78">
        <v>75</v>
      </c>
      <c r="AX78">
        <f>IF(Z78&gt;0, (R78*SUMPRODUCT(K78:$K$98, X78:$X$98)-K78*$AZ$3)/Z78, 0)</f>
        <v>-1.5542813829709222E+35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-104.35359955657422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-6.7139451517529045E-28</v>
      </c>
      <c r="AI79">
        <f t="shared" si="69"/>
        <v>-6.7139451517529045E-28</v>
      </c>
      <c r="AJ79">
        <f t="shared" si="70"/>
        <v>-104.35359955657422</v>
      </c>
      <c r="AK79">
        <f t="shared" si="92"/>
        <v>-7.3047519689601961</v>
      </c>
      <c r="AL79">
        <f t="shared" si="71"/>
        <v>-111.65835152553441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-3.1210620855697211E-31</v>
      </c>
      <c r="AR79">
        <f t="shared" si="76"/>
        <v>-3.1210620855697211E-31</v>
      </c>
      <c r="AS79">
        <f t="shared" si="77"/>
        <v>-4.8510086946974174E-2</v>
      </c>
      <c r="AT79">
        <f t="shared" si="78"/>
        <v>-3.3957060862881924E-3</v>
      </c>
      <c r="AU79">
        <f t="shared" si="79"/>
        <v>-5.1905793033262364E-2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254303.27638820966</v>
      </c>
      <c r="AO81" s="6">
        <f t="shared" si="93"/>
        <v>-25430.327638820967</v>
      </c>
      <c r="AP81" s="6">
        <f t="shared" si="93"/>
        <v>-2935.5156616737027</v>
      </c>
      <c r="AQ81" s="6">
        <f t="shared" si="93"/>
        <v>-200430.95352808537</v>
      </c>
      <c r="AR81" s="6">
        <f t="shared" si="93"/>
        <v>25506.479559629563</v>
      </c>
      <c r="AS81" s="6">
        <f t="shared" si="93"/>
        <v>-28202.956236429804</v>
      </c>
      <c r="AT81" s="6">
        <f t="shared" si="93"/>
        <v>6467.7632212304143</v>
      </c>
      <c r="AU81" s="6">
        <f t="shared" si="93"/>
        <v>3771.2865444301351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3A27-9C95-4111-9BF6-29273A52C932}">
  <sheetPr codeName="Sheet4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438297.77795528952</v>
      </c>
      <c r="K3">
        <v>1</v>
      </c>
      <c r="L3" s="2">
        <v>0</v>
      </c>
      <c r="O3">
        <f>$C$3</f>
        <v>438297.77795528952</v>
      </c>
      <c r="P3" s="2">
        <f>O3*C5</f>
        <v>43829.777795528957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438297.77795528952</v>
      </c>
      <c r="AF3">
        <f t="shared" ref="AF3:AF34" si="4">-$Z3*P3</f>
        <v>-43829.777795528957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391948.09195576061</v>
      </c>
      <c r="AJ3">
        <f t="shared" ref="AJ3:AJ34" si="8">AB3-AC3</f>
        <v>0</v>
      </c>
      <c r="AL3">
        <f t="shared" ref="AL3:AL34" si="9">SUM(AI3:AK3)</f>
        <v>391948.09195576061</v>
      </c>
      <c r="AN3">
        <f t="shared" ref="AN3:AN34" si="10">AE3*$K3</f>
        <v>438297.77795528952</v>
      </c>
      <c r="AO3">
        <f t="shared" ref="AO3:AO34" si="11">AF3*$K3</f>
        <v>-43829.777795528957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391948.09195576061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391948.09195576061</v>
      </c>
      <c r="AW3">
        <v>0</v>
      </c>
      <c r="AX3">
        <f>IF(Z3&gt;0, (R3*SUMPRODUCT(K3:$K$98, X3:$X$98)-K3*$AZ$3)/Z3, 0)</f>
        <v>0</v>
      </c>
      <c r="AZ3">
        <f>C6*ABS(SUMPRODUCT(X4:X69, K4:K69))/1</f>
        <v>386462.25308620918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2.0768709E-2</v>
      </c>
      <c r="R4">
        <f t="shared" si="0"/>
        <v>1000000</v>
      </c>
      <c r="S4">
        <f t="shared" si="1"/>
        <v>26745.718809623271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25922.787570574146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-20768.708999999999</v>
      </c>
      <c r="AI4">
        <f t="shared" si="7"/>
        <v>-20768.708999999999</v>
      </c>
      <c r="AJ4">
        <f t="shared" si="8"/>
        <v>-25922.787570574146</v>
      </c>
      <c r="AK4">
        <f>G4*SUM(AB4, AE4:AF4)</f>
        <v>0</v>
      </c>
      <c r="AL4">
        <f t="shared" si="9"/>
        <v>-46691.496570574149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-19375.603134620764</v>
      </c>
      <c r="AR4">
        <f t="shared" si="14"/>
        <v>-19375.603134620764</v>
      </c>
      <c r="AS4">
        <f t="shared" si="15"/>
        <v>-24183.960789788362</v>
      </c>
      <c r="AT4">
        <f t="shared" si="16"/>
        <v>0</v>
      </c>
      <c r="AU4">
        <f t="shared" si="17"/>
        <v>-43559.563924409129</v>
      </c>
      <c r="AW4">
        <v>1</v>
      </c>
      <c r="AX4">
        <f>IF(Z4&gt;0, (R4*SUMPRODUCT(K4:$K$98, X4:$X$98)-K4*$AZ$3)/Z4, 0)</f>
        <v>26745.718809623271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2.4225090000000001E-2</v>
      </c>
      <c r="Q5" s="5">
        <f t="shared" ref="Q5:Q36" si="29">$C$8</f>
        <v>50</v>
      </c>
      <c r="R5">
        <f t="shared" si="0"/>
        <v>1000000</v>
      </c>
      <c r="S5">
        <f t="shared" si="1"/>
        <v>39121.111519108788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25922.787570574146</v>
      </c>
      <c r="AC5">
        <f t="shared" si="2"/>
        <v>36619.678809851408</v>
      </c>
      <c r="AE5">
        <f t="shared" si="3"/>
        <v>0</v>
      </c>
      <c r="AF5">
        <f t="shared" si="4"/>
        <v>0</v>
      </c>
      <c r="AG5">
        <f t="shared" si="5"/>
        <v>-46.802963141735447</v>
      </c>
      <c r="AH5">
        <f t="shared" si="6"/>
        <v>-23479.71525529119</v>
      </c>
      <c r="AI5">
        <f t="shared" si="7"/>
        <v>-23526.518218432924</v>
      </c>
      <c r="AJ5">
        <f t="shared" si="8"/>
        <v>-10696.891239277262</v>
      </c>
      <c r="AK5">
        <f>G5*SUM(AB5, AE5:AF5)</f>
        <v>1062.83429039354</v>
      </c>
      <c r="AL5">
        <f t="shared" si="9"/>
        <v>-33160.575167316645</v>
      </c>
      <c r="AN5">
        <f t="shared" si="10"/>
        <v>0</v>
      </c>
      <c r="AO5">
        <f t="shared" si="11"/>
        <v>0</v>
      </c>
      <c r="AP5">
        <f t="shared" si="12"/>
        <v>-40.021589033321291</v>
      </c>
      <c r="AQ5">
        <f t="shared" si="13"/>
        <v>-20077.692767463202</v>
      </c>
      <c r="AR5">
        <f t="shared" si="14"/>
        <v>-20117.714356496523</v>
      </c>
      <c r="AS5">
        <f t="shared" si="15"/>
        <v>-9146.9974628750679</v>
      </c>
      <c r="AT5">
        <f t="shared" si="16"/>
        <v>908.83812317261493</v>
      </c>
      <c r="AU5">
        <f t="shared" si="17"/>
        <v>-28355.873696198974</v>
      </c>
      <c r="AW5">
        <v>2</v>
      </c>
      <c r="AX5">
        <f>IF(Z5&gt;0, (R5*SUMPRODUCT(K5:$K$98, X5:$X$98)-K5*$AZ$3)/Z5, 0)</f>
        <v>39121.111519108788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2.7828815E-2</v>
      </c>
      <c r="Q6" s="5">
        <f t="shared" si="29"/>
        <v>50</v>
      </c>
      <c r="R6">
        <f t="shared" si="0"/>
        <v>1000000</v>
      </c>
      <c r="S6">
        <f t="shared" si="1"/>
        <v>54280.952470579847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36619.678809851408</v>
      </c>
      <c r="AC6">
        <f t="shared" si="2"/>
        <v>48888.099140158563</v>
      </c>
      <c r="AE6">
        <f t="shared" si="3"/>
        <v>0</v>
      </c>
      <c r="AF6">
        <f t="shared" si="4"/>
        <v>0</v>
      </c>
      <c r="AG6">
        <f t="shared" si="5"/>
        <v>-45.032462507594914</v>
      </c>
      <c r="AH6">
        <f t="shared" si="6"/>
        <v>-26049.420054463488</v>
      </c>
      <c r="AI6">
        <f t="shared" si="7"/>
        <v>-26094.452516971083</v>
      </c>
      <c r="AJ6">
        <f t="shared" si="8"/>
        <v>-12268.420330307155</v>
      </c>
      <c r="AK6">
        <f>G6*SUM(AB6, AE6:AF6)</f>
        <v>2142.2512103763074</v>
      </c>
      <c r="AL6">
        <f t="shared" si="9"/>
        <v>-36220.621636901931</v>
      </c>
      <c r="AN6">
        <f t="shared" si="10"/>
        <v>0</v>
      </c>
      <c r="AO6">
        <f t="shared" si="11"/>
        <v>0</v>
      </c>
      <c r="AP6">
        <f t="shared" si="12"/>
        <v>-34.738493230287553</v>
      </c>
      <c r="AQ6">
        <f t="shared" si="13"/>
        <v>-20094.783892004096</v>
      </c>
      <c r="AR6">
        <f t="shared" si="14"/>
        <v>-20129.522385234381</v>
      </c>
      <c r="AS6">
        <f t="shared" si="15"/>
        <v>-9463.9824886062834</v>
      </c>
      <c r="AT6">
        <f t="shared" si="16"/>
        <v>1652.5540693379062</v>
      </c>
      <c r="AU6">
        <f t="shared" si="17"/>
        <v>-27940.950804502758</v>
      </c>
      <c r="AW6">
        <v>3</v>
      </c>
      <c r="AX6">
        <f>IF(Z6&gt;0, (R6*SUMPRODUCT(K6:$K$98, X6:$X$98)-K6*$AZ$3)/Z6, 0)</f>
        <v>54280.952470579847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3.1684449000000003E-2</v>
      </c>
      <c r="Q7" s="5">
        <f t="shared" si="29"/>
        <v>50</v>
      </c>
      <c r="R7">
        <f t="shared" si="0"/>
        <v>1000000</v>
      </c>
      <c r="S7">
        <f t="shared" si="1"/>
        <v>64503.404339671157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48888.099140158563</v>
      </c>
      <c r="AC7">
        <f t="shared" si="2"/>
        <v>55673.287072517152</v>
      </c>
      <c r="AE7">
        <f t="shared" si="3"/>
        <v>0</v>
      </c>
      <c r="AF7">
        <f t="shared" si="4"/>
        <v>0</v>
      </c>
      <c r="AG7">
        <f t="shared" si="5"/>
        <v>-43.155309120852657</v>
      </c>
      <c r="AH7">
        <f t="shared" si="6"/>
        <v>-28536.575233326064</v>
      </c>
      <c r="AI7">
        <f t="shared" si="7"/>
        <v>-28579.730542446916</v>
      </c>
      <c r="AJ7">
        <f t="shared" si="8"/>
        <v>-6785.187932358589</v>
      </c>
      <c r="AK7">
        <f>G7*SUM(AB7, AE7:AF7)</f>
        <v>2400.4056677817853</v>
      </c>
      <c r="AL7">
        <f t="shared" si="9"/>
        <v>-32964.512807023719</v>
      </c>
      <c r="AN7">
        <f t="shared" si="10"/>
        <v>0</v>
      </c>
      <c r="AO7">
        <f t="shared" si="11"/>
        <v>0</v>
      </c>
      <c r="AP7">
        <f t="shared" si="12"/>
        <v>-30.288816559815107</v>
      </c>
      <c r="AQ7">
        <f t="shared" si="13"/>
        <v>-20028.569140058069</v>
      </c>
      <c r="AR7">
        <f t="shared" si="14"/>
        <v>-20058.857956617885</v>
      </c>
      <c r="AS7">
        <f t="shared" si="15"/>
        <v>-4762.2254780183093</v>
      </c>
      <c r="AT7">
        <f t="shared" si="16"/>
        <v>1684.7393384896804</v>
      </c>
      <c r="AU7">
        <f t="shared" si="17"/>
        <v>-23136.344096146513</v>
      </c>
      <c r="AW7">
        <v>4</v>
      </c>
      <c r="AX7">
        <f>IF(Z7&gt;0, (R7*SUMPRODUCT(K7:$K$98, X7:$X$98)-K7*$AZ$3)/Z7, 0)</f>
        <v>64503.404339671157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3.5933631000000001E-2</v>
      </c>
      <c r="Q8" s="5">
        <f t="shared" si="29"/>
        <v>50</v>
      </c>
      <c r="R8">
        <f t="shared" si="0"/>
        <v>1000000</v>
      </c>
      <c r="S8">
        <f t="shared" si="1"/>
        <v>65209.024281572165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55673.287072517152</v>
      </c>
      <c r="AC8">
        <f t="shared" si="2"/>
        <v>53697.06105526106</v>
      </c>
      <c r="AE8">
        <f t="shared" si="3"/>
        <v>0</v>
      </c>
      <c r="AF8">
        <f t="shared" si="4"/>
        <v>0</v>
      </c>
      <c r="AG8">
        <f t="shared" si="5"/>
        <v>-41.173029076004482</v>
      </c>
      <c r="AH8">
        <f t="shared" si="6"/>
        <v>-31014.539072793079</v>
      </c>
      <c r="AI8">
        <f t="shared" si="7"/>
        <v>-31055.712101869085</v>
      </c>
      <c r="AJ8">
        <f t="shared" si="8"/>
        <v>1976.2260172560927</v>
      </c>
      <c r="AK8">
        <f t="shared" ref="AK8:AK39" si="30">G8*SUM(AB8:AB8, AE8:AF8)</f>
        <v>1185.8410146446154</v>
      </c>
      <c r="AL8">
        <f t="shared" si="9"/>
        <v>-27893.645069968377</v>
      </c>
      <c r="AN8">
        <f t="shared" si="10"/>
        <v>0</v>
      </c>
      <c r="AO8">
        <f t="shared" si="11"/>
        <v>0</v>
      </c>
      <c r="AP8">
        <f t="shared" si="12"/>
        <v>-26.974275400475939</v>
      </c>
      <c r="AQ8">
        <f t="shared" si="13"/>
        <v>-20318.998556652397</v>
      </c>
      <c r="AR8">
        <f t="shared" si="14"/>
        <v>-20345.972832052874</v>
      </c>
      <c r="AS8">
        <f t="shared" si="15"/>
        <v>1294.713214921534</v>
      </c>
      <c r="AT8">
        <f t="shared" si="16"/>
        <v>776.89698397356256</v>
      </c>
      <c r="AU8">
        <f t="shared" si="17"/>
        <v>-18274.362633157776</v>
      </c>
      <c r="AW8">
        <v>5</v>
      </c>
      <c r="AX8">
        <f>IF(Z8&gt;0, (R8*SUMPRODUCT(K8:$K$98, X8:$X$98)-K8*$AZ$3)/Z8, 0)</f>
        <v>65209.024281572165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4.1016489000000003E-2</v>
      </c>
      <c r="Q9" s="5">
        <f t="shared" si="29"/>
        <v>50</v>
      </c>
      <c r="R9">
        <f t="shared" si="0"/>
        <v>1000000</v>
      </c>
      <c r="S9">
        <f t="shared" si="1"/>
        <v>59865.621638052442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53697.06105526106</v>
      </c>
      <c r="AC9">
        <f t="shared" si="2"/>
        <v>46782.020789271832</v>
      </c>
      <c r="AE9">
        <f t="shared" si="3"/>
        <v>0</v>
      </c>
      <c r="AF9">
        <f t="shared" si="4"/>
        <v>0</v>
      </c>
      <c r="AG9">
        <f t="shared" si="5"/>
        <v>-39.072525691051815</v>
      </c>
      <c r="AH9">
        <f t="shared" si="6"/>
        <v>-33775.46188385236</v>
      </c>
      <c r="AI9">
        <f t="shared" si="7"/>
        <v>-33814.534409543412</v>
      </c>
      <c r="AJ9">
        <f t="shared" si="8"/>
        <v>6915.0402659892279</v>
      </c>
      <c r="AK9">
        <f t="shared" si="30"/>
        <v>316.81266022604024</v>
      </c>
      <c r="AL9">
        <f t="shared" si="9"/>
        <v>-26582.681483328142</v>
      </c>
      <c r="AN9">
        <f t="shared" si="10"/>
        <v>0</v>
      </c>
      <c r="AO9">
        <f t="shared" si="11"/>
        <v>0</v>
      </c>
      <c r="AP9">
        <f t="shared" si="12"/>
        <v>-24.242961053342725</v>
      </c>
      <c r="AQ9">
        <f t="shared" si="13"/>
        <v>-20956.341893107146</v>
      </c>
      <c r="AR9">
        <f t="shared" si="14"/>
        <v>-20980.58485416049</v>
      </c>
      <c r="AS9">
        <f t="shared" si="15"/>
        <v>4290.5097350557462</v>
      </c>
      <c r="AT9">
        <f t="shared" si="16"/>
        <v>196.56975962587282</v>
      </c>
      <c r="AU9">
        <f t="shared" si="17"/>
        <v>-16493.50535947887</v>
      </c>
      <c r="AW9">
        <v>6</v>
      </c>
      <c r="AX9">
        <f>IF(Z9&gt;0, (R9*SUMPRODUCT(K9:$K$98, X9:$X$98)-K9*$AZ$3)/Z9, 0)</f>
        <v>59865.621638052442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4.6435859000000003E-2</v>
      </c>
      <c r="Q10" s="5">
        <f t="shared" si="29"/>
        <v>50</v>
      </c>
      <c r="R10">
        <f t="shared" si="0"/>
        <v>1000000</v>
      </c>
      <c r="S10">
        <f t="shared" si="1"/>
        <v>51715.342915337176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46782.020789271832</v>
      </c>
      <c r="AC10">
        <f t="shared" si="2"/>
        <v>38132.239979564882</v>
      </c>
      <c r="AE10">
        <f t="shared" si="3"/>
        <v>0</v>
      </c>
      <c r="AF10">
        <f t="shared" si="4"/>
        <v>0</v>
      </c>
      <c r="AG10">
        <f t="shared" si="5"/>
        <v>-36.867434140377739</v>
      </c>
      <c r="AH10">
        <f t="shared" si="6"/>
        <v>-36287.325875271199</v>
      </c>
      <c r="AI10">
        <f t="shared" si="7"/>
        <v>-36324.193309411574</v>
      </c>
      <c r="AJ10">
        <f t="shared" si="8"/>
        <v>8649.7808097069501</v>
      </c>
      <c r="AK10">
        <f t="shared" si="30"/>
        <v>191.80628523601453</v>
      </c>
      <c r="AL10">
        <f t="shared" si="9"/>
        <v>-27482.606214468608</v>
      </c>
      <c r="AN10">
        <f t="shared" si="10"/>
        <v>0</v>
      </c>
      <c r="AO10">
        <f t="shared" si="11"/>
        <v>0</v>
      </c>
      <c r="AP10">
        <f t="shared" si="12"/>
        <v>-21.700776702014785</v>
      </c>
      <c r="AQ10">
        <f t="shared" si="13"/>
        <v>-21359.315458030822</v>
      </c>
      <c r="AR10">
        <f t="shared" si="14"/>
        <v>-21381.016234732833</v>
      </c>
      <c r="AS10">
        <f t="shared" si="15"/>
        <v>5091.4029210197687</v>
      </c>
      <c r="AT10">
        <f t="shared" si="16"/>
        <v>112.90032688743713</v>
      </c>
      <c r="AU10">
        <f t="shared" si="17"/>
        <v>-16176.712986825627</v>
      </c>
      <c r="AW10">
        <v>7</v>
      </c>
      <c r="AX10">
        <f>IF(Z10&gt;0, (R10*SUMPRODUCT(K10:$K$98, X10:$X$98)-K10*$AZ$3)/Z10, 0)</f>
        <v>51715.342915337176</v>
      </c>
    </row>
    <row r="11" spans="1:52" x14ac:dyDescent="0.25">
      <c r="A11" t="s">
        <v>33</v>
      </c>
      <c r="C11" s="25">
        <f>AU71</f>
        <v>4500.8941405608221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5.1834316999999998E-2</v>
      </c>
      <c r="Q11" s="5">
        <f t="shared" si="29"/>
        <v>50</v>
      </c>
      <c r="R11">
        <f t="shared" si="0"/>
        <v>1000000</v>
      </c>
      <c r="S11">
        <f t="shared" si="1"/>
        <v>40620.252793720407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38132.239979564882</v>
      </c>
      <c r="AC11">
        <f t="shared" si="2"/>
        <v>28099.272338971845</v>
      </c>
      <c r="AE11">
        <f t="shared" si="3"/>
        <v>0</v>
      </c>
      <c r="AF11">
        <f t="shared" si="4"/>
        <v>0</v>
      </c>
      <c r="AG11">
        <f t="shared" si="5"/>
        <v>-34.587761530765</v>
      </c>
      <c r="AH11">
        <f t="shared" si="6"/>
        <v>-38219.965364179247</v>
      </c>
      <c r="AI11">
        <f t="shared" si="7"/>
        <v>-38254.553125710008</v>
      </c>
      <c r="AJ11">
        <f t="shared" si="8"/>
        <v>10032.967640593037</v>
      </c>
      <c r="AK11">
        <f t="shared" si="30"/>
        <v>91.51737595095571</v>
      </c>
      <c r="AL11">
        <f t="shared" si="9"/>
        <v>-28130.068109166015</v>
      </c>
      <c r="AN11">
        <f t="shared" si="10"/>
        <v>0</v>
      </c>
      <c r="AO11">
        <f t="shared" si="11"/>
        <v>0</v>
      </c>
      <c r="AP11">
        <f t="shared" si="12"/>
        <v>-19.345233747886915</v>
      </c>
      <c r="AQ11">
        <f t="shared" si="13"/>
        <v>-21376.756722129401</v>
      </c>
      <c r="AR11">
        <f t="shared" si="14"/>
        <v>-21396.101955877286</v>
      </c>
      <c r="AS11">
        <f t="shared" si="15"/>
        <v>5611.5254530021894</v>
      </c>
      <c r="AT11">
        <f t="shared" si="16"/>
        <v>51.186458776458586</v>
      </c>
      <c r="AU11">
        <f t="shared" si="17"/>
        <v>-15733.390044098636</v>
      </c>
      <c r="AW11">
        <v>8</v>
      </c>
      <c r="AX11">
        <f>IF(Z11&gt;0, (R11*SUMPRODUCT(K11:$K$98, X11:$X$98)-K11*$AZ$3)/Z11, 0)</f>
        <v>40620.252793720407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5.7772715000000002E-2</v>
      </c>
      <c r="Q12" s="5">
        <f t="shared" si="29"/>
        <v>50</v>
      </c>
      <c r="R12">
        <f t="shared" si="0"/>
        <v>1000000</v>
      </c>
      <c r="S12">
        <f t="shared" si="1"/>
        <v>27083.461269036139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28099.272338971845</v>
      </c>
      <c r="AC12">
        <f t="shared" si="2"/>
        <v>17465.395641405106</v>
      </c>
      <c r="AE12">
        <f t="shared" si="3"/>
        <v>0</v>
      </c>
      <c r="AF12">
        <f t="shared" si="4"/>
        <v>0</v>
      </c>
      <c r="AG12">
        <f t="shared" si="5"/>
        <v>-32.243655026052501</v>
      </c>
      <c r="AH12">
        <f t="shared" si="6"/>
        <v>-39964.577788096998</v>
      </c>
      <c r="AI12">
        <f t="shared" si="7"/>
        <v>-39996.821443123052</v>
      </c>
      <c r="AJ12">
        <f t="shared" si="8"/>
        <v>10633.876697566739</v>
      </c>
      <c r="AK12">
        <f t="shared" si="30"/>
        <v>64.62832637963524</v>
      </c>
      <c r="AL12">
        <f t="shared" si="9"/>
        <v>-29298.316419176677</v>
      </c>
      <c r="AN12">
        <f t="shared" si="10"/>
        <v>0</v>
      </c>
      <c r="AO12">
        <f t="shared" si="11"/>
        <v>0</v>
      </c>
      <c r="AP12">
        <f t="shared" si="12"/>
        <v>-17.137845419065847</v>
      </c>
      <c r="AQ12">
        <f t="shared" si="13"/>
        <v>-21241.597945928963</v>
      </c>
      <c r="AR12">
        <f t="shared" si="14"/>
        <v>-21258.73579134803</v>
      </c>
      <c r="AS12">
        <f t="shared" si="15"/>
        <v>5652.0185103412123</v>
      </c>
      <c r="AT12">
        <f t="shared" si="16"/>
        <v>34.350642515316707</v>
      </c>
      <c r="AU12">
        <f t="shared" si="17"/>
        <v>-15572.366638491501</v>
      </c>
      <c r="AW12">
        <v>9</v>
      </c>
      <c r="AX12">
        <f>IF(Z12&gt;0, (R12*SUMPRODUCT(K12:$K$98, X12:$X$98)-K12*$AZ$3)/Z12, 0)</f>
        <v>27083.461269036139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6.4089452000000005E-2</v>
      </c>
      <c r="Q13" s="5">
        <f t="shared" si="29"/>
        <v>50</v>
      </c>
      <c r="R13">
        <f t="shared" si="0"/>
        <v>1000000</v>
      </c>
      <c r="S13">
        <f t="shared" si="1"/>
        <v>10680.187000338441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17465.395641405106</v>
      </c>
      <c r="AC13">
        <f t="shared" si="2"/>
        <v>6377.0841838776842</v>
      </c>
      <c r="AE13">
        <f t="shared" si="3"/>
        <v>0</v>
      </c>
      <c r="AF13">
        <f t="shared" si="4"/>
        <v>0</v>
      </c>
      <c r="AG13">
        <f t="shared" si="5"/>
        <v>-29.854740294695226</v>
      </c>
      <c r="AH13">
        <f t="shared" si="6"/>
        <v>-41329.563621935013</v>
      </c>
      <c r="AI13">
        <f t="shared" si="7"/>
        <v>-41359.418362229706</v>
      </c>
      <c r="AJ13">
        <f t="shared" si="8"/>
        <v>11088.311457527423</v>
      </c>
      <c r="AK13">
        <f t="shared" si="30"/>
        <v>34.930791282810212</v>
      </c>
      <c r="AL13">
        <f t="shared" si="9"/>
        <v>-30236.176113419471</v>
      </c>
      <c r="AN13">
        <f t="shared" si="10"/>
        <v>0</v>
      </c>
      <c r="AO13">
        <f t="shared" si="11"/>
        <v>0</v>
      </c>
      <c r="AP13">
        <f t="shared" si="12"/>
        <v>-15.083756505234362</v>
      </c>
      <c r="AQ13">
        <f t="shared" si="13"/>
        <v>-20881.27607164716</v>
      </c>
      <c r="AR13">
        <f t="shared" si="14"/>
        <v>-20896.359828152392</v>
      </c>
      <c r="AS13">
        <f t="shared" si="15"/>
        <v>5602.2389888034832</v>
      </c>
      <c r="AT13">
        <f t="shared" si="16"/>
        <v>17.648371583345941</v>
      </c>
      <c r="AU13">
        <f t="shared" si="17"/>
        <v>-15276.472467765563</v>
      </c>
      <c r="AW13">
        <v>10</v>
      </c>
      <c r="AX13">
        <f>IF(Z13&gt;0, (R13*SUMPRODUCT(K13:$K$98, X13:$X$98)-K13*$AZ$3)/Z13, 0)</f>
        <v>10680.187000338441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7.1121990999999996E-2</v>
      </c>
      <c r="Q14" s="5">
        <f t="shared" si="29"/>
        <v>50</v>
      </c>
      <c r="R14">
        <f t="shared" si="0"/>
        <v>1000000</v>
      </c>
      <c r="S14">
        <f t="shared" si="1"/>
        <v>-8909.1526831861393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6377.0841838776842</v>
      </c>
      <c r="AC14">
        <f t="shared" si="2"/>
        <v>-4888.0715354942949</v>
      </c>
      <c r="AE14">
        <f t="shared" si="3"/>
        <v>0</v>
      </c>
      <c r="AF14">
        <f t="shared" si="4"/>
        <v>0</v>
      </c>
      <c r="AG14">
        <f t="shared" si="5"/>
        <v>-27.43286432120162</v>
      </c>
      <c r="AH14">
        <f t="shared" si="6"/>
        <v>-42466.571410933022</v>
      </c>
      <c r="AI14">
        <f t="shared" si="7"/>
        <v>-42494.004275254221</v>
      </c>
      <c r="AJ14">
        <f t="shared" si="8"/>
        <v>11265.155719371978</v>
      </c>
      <c r="AK14">
        <f t="shared" si="30"/>
        <v>11.478751530979832</v>
      </c>
      <c r="AL14">
        <f t="shared" si="9"/>
        <v>-31217.369804351263</v>
      </c>
      <c r="AN14">
        <f t="shared" si="10"/>
        <v>0</v>
      </c>
      <c r="AO14">
        <f t="shared" si="11"/>
        <v>0</v>
      </c>
      <c r="AP14">
        <f t="shared" si="12"/>
        <v>-13.177535791757508</v>
      </c>
      <c r="AQ14">
        <f t="shared" si="13"/>
        <v>-20399.064354658101</v>
      </c>
      <c r="AR14">
        <f t="shared" si="14"/>
        <v>-20412.241890449859</v>
      </c>
      <c r="AS14">
        <f t="shared" si="15"/>
        <v>5411.2830127263842</v>
      </c>
      <c r="AT14">
        <f t="shared" si="16"/>
        <v>5.5138850020584513</v>
      </c>
      <c r="AU14">
        <f t="shared" si="17"/>
        <v>-14995.444992721417</v>
      </c>
      <c r="AW14">
        <v>11</v>
      </c>
      <c r="AX14">
        <f>IF(Z14&gt;0, (R14*SUMPRODUCT(K14:$K$98, X14:$X$98)-K14*$AZ$3)/Z14, 0)</f>
        <v>-8909.1526831861393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7.9233461000000005E-2</v>
      </c>
      <c r="Q15" s="5">
        <f t="shared" si="29"/>
        <v>50</v>
      </c>
      <c r="R15">
        <f t="shared" si="0"/>
        <v>1000000</v>
      </c>
      <c r="S15">
        <f t="shared" si="1"/>
        <v>-31537.986037135612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-4888.0715354942949</v>
      </c>
      <c r="AC15">
        <f t="shared" si="2"/>
        <v>-15759.490555680037</v>
      </c>
      <c r="AE15">
        <f t="shared" si="3"/>
        <v>0</v>
      </c>
      <c r="AF15">
        <f t="shared" si="4"/>
        <v>0</v>
      </c>
      <c r="AG15">
        <f t="shared" si="5"/>
        <v>-24.984934892677387</v>
      </c>
      <c r="AH15">
        <f t="shared" si="6"/>
        <v>-43472.015706244405</v>
      </c>
      <c r="AI15">
        <f t="shared" si="7"/>
        <v>-43497.000641137085</v>
      </c>
      <c r="AJ15">
        <f t="shared" si="8"/>
        <v>10871.419020185742</v>
      </c>
      <c r="AK15">
        <f t="shared" si="30"/>
        <v>-20.041093295526611</v>
      </c>
      <c r="AL15">
        <f t="shared" si="9"/>
        <v>-32645.622714246871</v>
      </c>
      <c r="AN15">
        <f t="shared" si="10"/>
        <v>0</v>
      </c>
      <c r="AO15">
        <f t="shared" si="11"/>
        <v>0</v>
      </c>
      <c r="AP15">
        <f t="shared" si="12"/>
        <v>-11.385692691023253</v>
      </c>
      <c r="AQ15">
        <f t="shared" si="13"/>
        <v>-19810.298230382748</v>
      </c>
      <c r="AR15">
        <f t="shared" si="14"/>
        <v>-19821.683923073771</v>
      </c>
      <c r="AS15">
        <f t="shared" si="15"/>
        <v>4954.130823669153</v>
      </c>
      <c r="AT15">
        <f t="shared" si="16"/>
        <v>-9.132772626190361</v>
      </c>
      <c r="AU15">
        <f t="shared" si="17"/>
        <v>-14876.68587203081</v>
      </c>
      <c r="AW15">
        <v>12</v>
      </c>
      <c r="AX15">
        <f>IF(Z15&gt;0, (R15*SUMPRODUCT(K15:$K$98, X15:$X$98)-K15*$AZ$3)/Z15, 0)</f>
        <v>-31537.986037135612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8.7905784000000001E-2</v>
      </c>
      <c r="Q16" s="5">
        <f t="shared" si="29"/>
        <v>50</v>
      </c>
      <c r="R16">
        <f t="shared" si="0"/>
        <v>1000000</v>
      </c>
      <c r="S16">
        <f t="shared" si="1"/>
        <v>-57804.828237148577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-15759.490555680037</v>
      </c>
      <c r="AC16">
        <f t="shared" si="2"/>
        <v>-26056.989083490538</v>
      </c>
      <c r="AE16">
        <f t="shared" si="3"/>
        <v>0</v>
      </c>
      <c r="AF16">
        <f t="shared" si="4"/>
        <v>0</v>
      </c>
      <c r="AG16">
        <f t="shared" si="5"/>
        <v>-22.538765253820852</v>
      </c>
      <c r="AH16">
        <f t="shared" si="6"/>
        <v>-43926.405798595231</v>
      </c>
      <c r="AI16">
        <f t="shared" si="7"/>
        <v>-43948.944563849051</v>
      </c>
      <c r="AJ16">
        <f t="shared" si="8"/>
        <v>10297.498527810501</v>
      </c>
      <c r="AK16">
        <f t="shared" si="30"/>
        <v>-111.89238294532827</v>
      </c>
      <c r="AL16">
        <f t="shared" si="9"/>
        <v>-33763.338418983876</v>
      </c>
      <c r="AN16">
        <f t="shared" si="10"/>
        <v>0</v>
      </c>
      <c r="AO16">
        <f t="shared" si="11"/>
        <v>0</v>
      </c>
      <c r="AP16">
        <f t="shared" si="12"/>
        <v>-9.7161739870641881</v>
      </c>
      <c r="AQ16">
        <f t="shared" si="13"/>
        <v>-18936.112806498324</v>
      </c>
      <c r="AR16">
        <f t="shared" si="14"/>
        <v>-18945.828980485388</v>
      </c>
      <c r="AS16">
        <f t="shared" si="15"/>
        <v>4439.1201647917669</v>
      </c>
      <c r="AT16">
        <f t="shared" si="16"/>
        <v>-48.235377949096957</v>
      </c>
      <c r="AU16">
        <f t="shared" si="17"/>
        <v>-14554.944193642717</v>
      </c>
      <c r="AW16">
        <v>13</v>
      </c>
      <c r="AX16">
        <f>IF(Z16&gt;0, (R16*SUMPRODUCT(K16:$K$98, X16:$X$98)-K16*$AZ$3)/Z16, 0)</f>
        <v>-57804.828237148577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9.7118048999999998E-2</v>
      </c>
      <c r="Q17" s="5">
        <f t="shared" si="29"/>
        <v>50</v>
      </c>
      <c r="R17">
        <f t="shared" si="0"/>
        <v>1000000</v>
      </c>
      <c r="S17">
        <f t="shared" si="1"/>
        <v>-86962.721008597844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-26056.989083490538</v>
      </c>
      <c r="AC17">
        <f t="shared" si="2"/>
        <v>-35001.550256794275</v>
      </c>
      <c r="AE17">
        <f t="shared" si="3"/>
        <v>0</v>
      </c>
      <c r="AF17">
        <f t="shared" si="4"/>
        <v>0</v>
      </c>
      <c r="AG17">
        <f t="shared" si="5"/>
        <v>-20.124456692962571</v>
      </c>
      <c r="AH17">
        <f t="shared" si="6"/>
        <v>-43778.418166401418</v>
      </c>
      <c r="AI17">
        <f t="shared" si="7"/>
        <v>-43798.542623094378</v>
      </c>
      <c r="AJ17">
        <f t="shared" si="8"/>
        <v>8944.5611733037367</v>
      </c>
      <c r="AK17">
        <f t="shared" si="30"/>
        <v>-359.58644935216944</v>
      </c>
      <c r="AL17">
        <f t="shared" si="9"/>
        <v>-35213.567899142814</v>
      </c>
      <c r="AN17">
        <f t="shared" si="10"/>
        <v>0</v>
      </c>
      <c r="AO17">
        <f t="shared" si="11"/>
        <v>0</v>
      </c>
      <c r="AP17">
        <f t="shared" si="12"/>
        <v>-8.1551009455022747</v>
      </c>
      <c r="AQ17">
        <f t="shared" si="13"/>
        <v>-17740.474927020587</v>
      </c>
      <c r="AR17">
        <f t="shared" si="14"/>
        <v>-17748.630027966086</v>
      </c>
      <c r="AS17">
        <f t="shared" si="15"/>
        <v>3624.6344631515117</v>
      </c>
      <c r="AT17">
        <f t="shared" si="16"/>
        <v>-145.71642046501319</v>
      </c>
      <c r="AU17">
        <f t="shared" si="17"/>
        <v>-14269.711985279591</v>
      </c>
      <c r="AW17">
        <v>14</v>
      </c>
      <c r="AX17">
        <f>IF(Z17&gt;0, (R17*SUMPRODUCT(K17:$K$98, X17:$X$98)-K17*$AZ$3)/Z17, 0)</f>
        <v>-86962.721008597844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0.107494799</v>
      </c>
      <c r="Q18" s="5">
        <f t="shared" si="29"/>
        <v>50</v>
      </c>
      <c r="R18">
        <f t="shared" si="0"/>
        <v>1000000</v>
      </c>
      <c r="S18">
        <f t="shared" si="1"/>
        <v>-119026.73903881792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-35001.550256794275</v>
      </c>
      <c r="AC18">
        <f t="shared" si="2"/>
        <v>-42278.149396506837</v>
      </c>
      <c r="AE18">
        <f t="shared" si="3"/>
        <v>0</v>
      </c>
      <c r="AF18">
        <f t="shared" si="4"/>
        <v>0</v>
      </c>
      <c r="AG18">
        <f t="shared" si="5"/>
        <v>-17.75993769883873</v>
      </c>
      <c r="AH18">
        <f t="shared" si="6"/>
        <v>-43265.488543884334</v>
      </c>
      <c r="AI18">
        <f t="shared" si="7"/>
        <v>-43283.24848158317</v>
      </c>
      <c r="AJ18">
        <f t="shared" si="8"/>
        <v>7276.5991397125617</v>
      </c>
      <c r="AK18">
        <f t="shared" si="30"/>
        <v>-756.03348554675642</v>
      </c>
      <c r="AL18">
        <f t="shared" si="9"/>
        <v>-36762.682827417368</v>
      </c>
      <c r="AN18">
        <f t="shared" si="10"/>
        <v>0</v>
      </c>
      <c r="AO18">
        <f t="shared" si="11"/>
        <v>0</v>
      </c>
      <c r="AP18">
        <f t="shared" si="12"/>
        <v>-6.7160498311737351</v>
      </c>
      <c r="AQ18">
        <f t="shared" si="13"/>
        <v>-16361.159704394868</v>
      </c>
      <c r="AR18">
        <f t="shared" si="14"/>
        <v>-16367.875754226041</v>
      </c>
      <c r="AS18">
        <f t="shared" si="15"/>
        <v>2751.6989784812681</v>
      </c>
      <c r="AT18">
        <f t="shared" si="16"/>
        <v>-285.89957065558798</v>
      </c>
      <c r="AU18">
        <f t="shared" si="17"/>
        <v>-13902.076346400361</v>
      </c>
      <c r="AW18">
        <v>15</v>
      </c>
      <c r="AX18">
        <f>IF(Z18&gt;0, (R18*SUMPRODUCT(K18:$K$98, X18:$X$98)-K18*$AZ$3)/Z18, 0)</f>
        <v>-119026.73903881792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0.119195734</v>
      </c>
      <c r="Q19" s="5">
        <f t="shared" si="29"/>
        <v>50</v>
      </c>
      <c r="R19">
        <f t="shared" si="0"/>
        <v>1000000</v>
      </c>
      <c r="S19">
        <f t="shared" si="1"/>
        <v>-157724.55251679715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-42278.149396506837</v>
      </c>
      <c r="AC19">
        <f t="shared" si="2"/>
        <v>-48785.558985340977</v>
      </c>
      <c r="AE19">
        <f t="shared" si="3"/>
        <v>0</v>
      </c>
      <c r="AF19">
        <f t="shared" si="4"/>
        <v>0</v>
      </c>
      <c r="AG19">
        <f t="shared" si="5"/>
        <v>-15.465429512042988</v>
      </c>
      <c r="AH19">
        <f t="shared" si="6"/>
        <v>-42338.176196147062</v>
      </c>
      <c r="AI19">
        <f t="shared" si="7"/>
        <v>-42353.641625659104</v>
      </c>
      <c r="AJ19">
        <f t="shared" si="8"/>
        <v>6507.4095888341399</v>
      </c>
      <c r="AK19">
        <f t="shared" si="30"/>
        <v>-942.80273154210249</v>
      </c>
      <c r="AL19">
        <f t="shared" si="9"/>
        <v>-36789.03476836707</v>
      </c>
      <c r="AN19">
        <f t="shared" si="10"/>
        <v>0</v>
      </c>
      <c r="AO19">
        <f t="shared" si="11"/>
        <v>0</v>
      </c>
      <c r="AP19">
        <f t="shared" si="12"/>
        <v>-5.4540379032497137</v>
      </c>
      <c r="AQ19">
        <f t="shared" si="13"/>
        <v>-14930.979934856465</v>
      </c>
      <c r="AR19">
        <f t="shared" si="14"/>
        <v>-14936.433972759714</v>
      </c>
      <c r="AS19">
        <f t="shared" si="15"/>
        <v>2294.9028684806035</v>
      </c>
      <c r="AT19">
        <f t="shared" si="16"/>
        <v>-332.48878274695397</v>
      </c>
      <c r="AU19">
        <f t="shared" si="17"/>
        <v>-12974.019887026065</v>
      </c>
      <c r="AW19">
        <v>16</v>
      </c>
      <c r="AX19">
        <f>IF(Z19&gt;0, (R19*SUMPRODUCT(K19:$K$98, X19:$X$98)-K19*$AZ$3)/Z19, 0)</f>
        <v>-157724.55251679715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0.13258683600000001</v>
      </c>
      <c r="Q20" s="5">
        <f t="shared" si="29"/>
        <v>50</v>
      </c>
      <c r="R20">
        <f t="shared" si="0"/>
        <v>1000000</v>
      </c>
      <c r="S20">
        <f t="shared" si="1"/>
        <v>-213785.94706731709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-48785.558985340977</v>
      </c>
      <c r="AC20">
        <f t="shared" si="2"/>
        <v>-56697.157037284065</v>
      </c>
      <c r="AE20">
        <f t="shared" si="3"/>
        <v>0</v>
      </c>
      <c r="AF20">
        <f t="shared" si="4"/>
        <v>0</v>
      </c>
      <c r="AG20">
        <f t="shared" si="5"/>
        <v>-13.260262850539755</v>
      </c>
      <c r="AH20">
        <f t="shared" si="6"/>
        <v>-41010.247327656085</v>
      </c>
      <c r="AI20">
        <f t="shared" si="7"/>
        <v>-41023.507590506626</v>
      </c>
      <c r="AJ20">
        <f t="shared" si="8"/>
        <v>7911.5980519430886</v>
      </c>
      <c r="AK20">
        <f t="shared" si="30"/>
        <v>-209.77790363696619</v>
      </c>
      <c r="AL20">
        <f t="shared" si="9"/>
        <v>-33321.687442200506</v>
      </c>
      <c r="AN20">
        <f t="shared" si="10"/>
        <v>0</v>
      </c>
      <c r="AO20">
        <f t="shared" si="11"/>
        <v>0</v>
      </c>
      <c r="AP20">
        <f t="shared" si="12"/>
        <v>-4.4355154085186976</v>
      </c>
      <c r="AQ20">
        <f t="shared" si="13"/>
        <v>-13717.796244255978</v>
      </c>
      <c r="AR20">
        <f t="shared" si="14"/>
        <v>-13722.231759664497</v>
      </c>
      <c r="AS20">
        <f t="shared" si="15"/>
        <v>2646.4041822498016</v>
      </c>
      <c r="AT20">
        <f t="shared" si="16"/>
        <v>-70.170036177724754</v>
      </c>
      <c r="AU20">
        <f t="shared" si="17"/>
        <v>-11145.997613592421</v>
      </c>
      <c r="AW20">
        <v>17</v>
      </c>
      <c r="AX20">
        <f>IF(Z20&gt;0, (R20*SUMPRODUCT(K20:$K$98, X20:$X$98)-K20*$AZ$3)/Z20, 0)</f>
        <v>-213785.94706731709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0.14803979</v>
      </c>
      <c r="Q21" s="5">
        <f t="shared" si="29"/>
        <v>50</v>
      </c>
      <c r="R21">
        <f t="shared" si="0"/>
        <v>1000000</v>
      </c>
      <c r="S21">
        <f t="shared" si="1"/>
        <v>-286941.87096027256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-56697.157037284065</v>
      </c>
      <c r="AC21">
        <f t="shared" si="2"/>
        <v>-64071.902839797491</v>
      </c>
      <c r="AE21">
        <f t="shared" si="3"/>
        <v>0</v>
      </c>
      <c r="AF21">
        <f t="shared" si="4"/>
        <v>0</v>
      </c>
      <c r="AG21">
        <f t="shared" si="5"/>
        <v>-11.164613694295651</v>
      </c>
      <c r="AH21">
        <f t="shared" si="6"/>
        <v>-39260.930554774139</v>
      </c>
      <c r="AI21">
        <f t="shared" si="7"/>
        <v>-39272.095168468433</v>
      </c>
      <c r="AJ21">
        <f t="shared" si="8"/>
        <v>7374.7458025134256</v>
      </c>
      <c r="AK21">
        <f t="shared" si="30"/>
        <v>-90.715451259654515</v>
      </c>
      <c r="AL21">
        <f t="shared" si="9"/>
        <v>-31988.064817214661</v>
      </c>
      <c r="AN21">
        <f t="shared" si="10"/>
        <v>0</v>
      </c>
      <c r="AO21">
        <f t="shared" si="11"/>
        <v>0</v>
      </c>
      <c r="AP21">
        <f t="shared" si="12"/>
        <v>-3.5512813663128937</v>
      </c>
      <c r="AQ21">
        <f t="shared" si="13"/>
        <v>-12488.261118654857</v>
      </c>
      <c r="AR21">
        <f t="shared" si="14"/>
        <v>-12491.812400021168</v>
      </c>
      <c r="AS21">
        <f t="shared" si="15"/>
        <v>2345.7862552952761</v>
      </c>
      <c r="AT21">
        <f t="shared" si="16"/>
        <v>-28.855104217325152</v>
      </c>
      <c r="AU21">
        <f t="shared" si="17"/>
        <v>-10174.881248943217</v>
      </c>
      <c r="AW21">
        <v>18</v>
      </c>
      <c r="AX21">
        <f>IF(Z21&gt;0, (R21*SUMPRODUCT(K21:$K$98, X21:$X$98)-K21*$AZ$3)/Z21, 0)</f>
        <v>-286941.87096027256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0.16585403400000001</v>
      </c>
      <c r="Q22" s="5">
        <f t="shared" si="29"/>
        <v>50</v>
      </c>
      <c r="R22">
        <f t="shared" si="0"/>
        <v>1000000</v>
      </c>
      <c r="S22">
        <f t="shared" si="1"/>
        <v>-371747.10467229842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-64071.902839797491</v>
      </c>
      <c r="AC22">
        <f t="shared" si="2"/>
        <v>-68410.919584873336</v>
      </c>
      <c r="AE22">
        <f t="shared" si="3"/>
        <v>0</v>
      </c>
      <c r="AF22">
        <f t="shared" si="4"/>
        <v>0</v>
      </c>
      <c r="AG22">
        <f t="shared" si="5"/>
        <v>-9.2012713381021172</v>
      </c>
      <c r="AH22">
        <f t="shared" si="6"/>
        <v>-37033.924385011531</v>
      </c>
      <c r="AI22">
        <f t="shared" si="7"/>
        <v>-37043.125656349635</v>
      </c>
      <c r="AJ22">
        <f t="shared" si="8"/>
        <v>4339.0167450758454</v>
      </c>
      <c r="AK22">
        <f t="shared" si="30"/>
        <v>-1345.5099596357475</v>
      </c>
      <c r="AL22">
        <f t="shared" si="9"/>
        <v>-34049.618870909537</v>
      </c>
      <c r="AN22">
        <f t="shared" si="10"/>
        <v>0</v>
      </c>
      <c r="AO22">
        <f t="shared" si="11"/>
        <v>0</v>
      </c>
      <c r="AP22">
        <f t="shared" si="12"/>
        <v>-2.7327490309782814</v>
      </c>
      <c r="AQ22">
        <f t="shared" si="13"/>
        <v>-10998.960606387023</v>
      </c>
      <c r="AR22">
        <f t="shared" si="14"/>
        <v>-11001.693355418001</v>
      </c>
      <c r="AS22">
        <f t="shared" si="15"/>
        <v>1288.6745070111481</v>
      </c>
      <c r="AT22">
        <f t="shared" si="16"/>
        <v>-399.61228217889209</v>
      </c>
      <c r="AU22">
        <f t="shared" si="17"/>
        <v>-10112.631130585745</v>
      </c>
      <c r="AW22">
        <v>19</v>
      </c>
      <c r="AX22">
        <f>IF(Z22&gt;0, (R22*SUMPRODUCT(K22:$K$98, X22:$X$98)-K22*$AZ$3)/Z22, 0)</f>
        <v>-371747.10467229842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0.18707617900000001</v>
      </c>
      <c r="Q23" s="5">
        <f t="shared" si="29"/>
        <v>50</v>
      </c>
      <c r="R23">
        <f t="shared" si="0"/>
        <v>1000000</v>
      </c>
      <c r="S23">
        <f t="shared" si="1"/>
        <v>-454202.45653304091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-68410.919584873336</v>
      </c>
      <c r="AC23">
        <f t="shared" si="2"/>
        <v>-67112.227716040506</v>
      </c>
      <c r="AE23">
        <f t="shared" si="3"/>
        <v>0</v>
      </c>
      <c r="AF23">
        <f t="shared" si="4"/>
        <v>0</v>
      </c>
      <c r="AG23">
        <f t="shared" si="5"/>
        <v>-7.3879199408467349</v>
      </c>
      <c r="AH23">
        <f t="shared" si="6"/>
        <v>-34426.773677487225</v>
      </c>
      <c r="AI23">
        <f t="shared" si="7"/>
        <v>-34434.161597428072</v>
      </c>
      <c r="AJ23">
        <f t="shared" si="8"/>
        <v>-1298.6918688328296</v>
      </c>
      <c r="AK23">
        <f t="shared" si="30"/>
        <v>-4788.7643709411341</v>
      </c>
      <c r="AL23">
        <f t="shared" si="9"/>
        <v>-40521.617837202037</v>
      </c>
      <c r="AN23">
        <f t="shared" si="10"/>
        <v>0</v>
      </c>
      <c r="AO23">
        <f t="shared" si="11"/>
        <v>0</v>
      </c>
      <c r="AP23">
        <f t="shared" si="12"/>
        <v>-1.9590975837385081</v>
      </c>
      <c r="AQ23">
        <f t="shared" si="13"/>
        <v>-9129.1472657387403</v>
      </c>
      <c r="AR23">
        <f t="shared" si="14"/>
        <v>-9131.1063633224803</v>
      </c>
      <c r="AS23">
        <f t="shared" si="15"/>
        <v>-344.38165581415922</v>
      </c>
      <c r="AT23">
        <f t="shared" si="16"/>
        <v>-1269.8644250777566</v>
      </c>
      <c r="AU23">
        <f t="shared" si="17"/>
        <v>-10745.352444214395</v>
      </c>
      <c r="AW23">
        <v>20</v>
      </c>
      <c r="AX23">
        <f>IF(Z23&gt;0, (R23*SUMPRODUCT(K23:$K$98, X23:$X$98)-K23*$AZ$3)/Z23, 0)</f>
        <v>-454202.45653304091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0.21155222800000001</v>
      </c>
      <c r="Q24" s="5">
        <f t="shared" si="29"/>
        <v>50</v>
      </c>
      <c r="R24">
        <f t="shared" si="0"/>
        <v>1000000</v>
      </c>
      <c r="S24">
        <f t="shared" si="1"/>
        <v>-567380.29874192073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-67112.227716040506</v>
      </c>
      <c r="AC24">
        <f t="shared" si="2"/>
        <v>-65261.328128904388</v>
      </c>
      <c r="AE24">
        <f t="shared" si="3"/>
        <v>0</v>
      </c>
      <c r="AF24">
        <f t="shared" si="4"/>
        <v>0</v>
      </c>
      <c r="AG24">
        <f t="shared" si="5"/>
        <v>-5.7511098176665127</v>
      </c>
      <c r="AH24">
        <f t="shared" si="6"/>
        <v>-31258.618475435102</v>
      </c>
      <c r="AI24">
        <f t="shared" si="7"/>
        <v>-31264.369585252767</v>
      </c>
      <c r="AJ24">
        <f t="shared" si="8"/>
        <v>-1850.8995871361185</v>
      </c>
      <c r="AK24">
        <f t="shared" si="30"/>
        <v>-4697.8559401228358</v>
      </c>
      <c r="AL24">
        <f t="shared" si="9"/>
        <v>-37813.12511251172</v>
      </c>
      <c r="AN24">
        <f t="shared" si="10"/>
        <v>0</v>
      </c>
      <c r="AO24">
        <f t="shared" si="11"/>
        <v>0</v>
      </c>
      <c r="AP24">
        <f t="shared" si="12"/>
        <v>-1.3616563832069866</v>
      </c>
      <c r="AQ24">
        <f t="shared" si="13"/>
        <v>-7400.9189055231773</v>
      </c>
      <c r="AR24">
        <f t="shared" si="14"/>
        <v>-7402.2805619063838</v>
      </c>
      <c r="AS24">
        <f t="shared" si="15"/>
        <v>-438.22658885023134</v>
      </c>
      <c r="AT24">
        <f t="shared" si="16"/>
        <v>-1112.2836689024689</v>
      </c>
      <c r="AU24">
        <f t="shared" si="17"/>
        <v>-8952.7908196590834</v>
      </c>
      <c r="AW24">
        <v>21</v>
      </c>
      <c r="AX24">
        <f>IF(Z24&gt;0, (R24*SUMPRODUCT(K24:$K$98, X24:$X$98)-K24*$AZ$3)/Z24, 0)</f>
        <v>-567380.29874192073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0.23965956799999999</v>
      </c>
      <c r="Q25" s="5">
        <f t="shared" si="29"/>
        <v>50</v>
      </c>
      <c r="R25">
        <f t="shared" si="0"/>
        <v>1000000</v>
      </c>
      <c r="S25">
        <f t="shared" si="1"/>
        <v>-728324.52157897863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-65261.328128904388</v>
      </c>
      <c r="AC25">
        <f t="shared" si="2"/>
        <v>-62858.633772932168</v>
      </c>
      <c r="AE25">
        <f t="shared" si="3"/>
        <v>0</v>
      </c>
      <c r="AF25">
        <f t="shared" si="4"/>
        <v>0</v>
      </c>
      <c r="AG25">
        <f t="shared" si="5"/>
        <v>-4.3152902250673328</v>
      </c>
      <c r="AH25">
        <f t="shared" si="6"/>
        <v>-27566.169888450306</v>
      </c>
      <c r="AI25">
        <f t="shared" si="7"/>
        <v>-27570.485178675372</v>
      </c>
      <c r="AJ25">
        <f t="shared" si="8"/>
        <v>-2402.6943559722204</v>
      </c>
      <c r="AK25">
        <f t="shared" si="30"/>
        <v>-4568.2929690233077</v>
      </c>
      <c r="AL25">
        <f t="shared" si="9"/>
        <v>-34541.472503670899</v>
      </c>
      <c r="AN25">
        <f t="shared" si="10"/>
        <v>0</v>
      </c>
      <c r="AO25">
        <f t="shared" si="11"/>
        <v>0</v>
      </c>
      <c r="AP25">
        <f t="shared" si="12"/>
        <v>-0.91223735608132839</v>
      </c>
      <c r="AQ25">
        <f t="shared" si="13"/>
        <v>-5827.3925100683718</v>
      </c>
      <c r="AR25">
        <f t="shared" si="14"/>
        <v>-5828.3047474244531</v>
      </c>
      <c r="AS25">
        <f t="shared" si="15"/>
        <v>-507.92123645158273</v>
      </c>
      <c r="AT25">
        <f t="shared" si="16"/>
        <v>-965.72125685977926</v>
      </c>
      <c r="AU25">
        <f t="shared" si="17"/>
        <v>-7301.9472407358153</v>
      </c>
      <c r="AW25">
        <v>22</v>
      </c>
      <c r="AX25">
        <f>IF(Z25&gt;0, (R25*SUMPRODUCT(K25:$K$98, X25:$X$98)-K25*$AZ$3)/Z25, 0)</f>
        <v>-728324.52157897863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0.27212731099999998</v>
      </c>
      <c r="Q26" s="5">
        <f t="shared" si="29"/>
        <v>50</v>
      </c>
      <c r="R26">
        <f t="shared" si="0"/>
        <v>1000000</v>
      </c>
      <c r="S26">
        <f t="shared" si="1"/>
        <v>-967335.51466950937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-62858.633772932168</v>
      </c>
      <c r="AC26">
        <f t="shared" si="2"/>
        <v>-59932.800156665347</v>
      </c>
      <c r="AE26">
        <f t="shared" si="3"/>
        <v>0</v>
      </c>
      <c r="AF26">
        <f t="shared" si="4"/>
        <v>0</v>
      </c>
      <c r="AG26">
        <f t="shared" si="5"/>
        <v>-3.0978289976845015</v>
      </c>
      <c r="AH26">
        <f t="shared" si="6"/>
        <v>-23486.166502643158</v>
      </c>
      <c r="AI26">
        <f t="shared" si="7"/>
        <v>-23489.264331640843</v>
      </c>
      <c r="AJ26">
        <f t="shared" si="8"/>
        <v>-2925.8336162668202</v>
      </c>
      <c r="AK26">
        <f t="shared" si="30"/>
        <v>-4400.104364105252</v>
      </c>
      <c r="AL26">
        <f t="shared" si="9"/>
        <v>-30815.202312012916</v>
      </c>
      <c r="AN26">
        <f t="shared" si="10"/>
        <v>0</v>
      </c>
      <c r="AO26">
        <f t="shared" si="11"/>
        <v>0</v>
      </c>
      <c r="AP26">
        <f t="shared" si="12"/>
        <v>-0.58470561055031589</v>
      </c>
      <c r="AQ26">
        <f t="shared" si="13"/>
        <v>-4432.941048288596</v>
      </c>
      <c r="AR26">
        <f t="shared" si="14"/>
        <v>-4433.5257538991464</v>
      </c>
      <c r="AS26">
        <f t="shared" si="15"/>
        <v>-552.24201602045991</v>
      </c>
      <c r="AT26">
        <f t="shared" si="16"/>
        <v>-830.50604491800743</v>
      </c>
      <c r="AU26">
        <f t="shared" si="17"/>
        <v>-5816.2738148376138</v>
      </c>
      <c r="AW26">
        <v>23</v>
      </c>
      <c r="AX26">
        <f>IF(Z26&gt;0, (R26*SUMPRODUCT(K26:$K$98, X26:$X$98)-K26*$AZ$3)/Z26, 0)</f>
        <v>-967335.51466950937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0.30842977500000002</v>
      </c>
      <c r="Q27" s="5">
        <f t="shared" si="29"/>
        <v>50</v>
      </c>
      <c r="R27">
        <f t="shared" si="0"/>
        <v>1000000</v>
      </c>
      <c r="S27">
        <f t="shared" si="1"/>
        <v>-1339175.0011961071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-59932.800156665347</v>
      </c>
      <c r="AC27">
        <f t="shared" si="2"/>
        <v>-56550.360735011818</v>
      </c>
      <c r="AE27">
        <f t="shared" si="3"/>
        <v>0</v>
      </c>
      <c r="AF27">
        <f t="shared" si="4"/>
        <v>0</v>
      </c>
      <c r="AG27">
        <f t="shared" si="5"/>
        <v>-2.1113880069633502</v>
      </c>
      <c r="AH27">
        <f t="shared" si="6"/>
        <v>-19109.254014886126</v>
      </c>
      <c r="AI27">
        <f t="shared" si="7"/>
        <v>-19111.365402893091</v>
      </c>
      <c r="AJ27">
        <f t="shared" si="8"/>
        <v>-3382.4394216535293</v>
      </c>
      <c r="AK27">
        <f t="shared" si="30"/>
        <v>-4195.2960109665746</v>
      </c>
      <c r="AL27">
        <f t="shared" si="9"/>
        <v>-26689.100835513193</v>
      </c>
      <c r="AN27">
        <f t="shared" si="10"/>
        <v>0</v>
      </c>
      <c r="AO27">
        <f t="shared" si="11"/>
        <v>0</v>
      </c>
      <c r="AP27">
        <f t="shared" si="12"/>
        <v>-0.35581958441209027</v>
      </c>
      <c r="AQ27">
        <f t="shared" si="13"/>
        <v>-3220.3682125584201</v>
      </c>
      <c r="AR27">
        <f t="shared" si="14"/>
        <v>-3220.7240321428326</v>
      </c>
      <c r="AS27">
        <f t="shared" si="15"/>
        <v>-570.02227224108742</v>
      </c>
      <c r="AT27">
        <f t="shared" si="16"/>
        <v>-707.00812838979925</v>
      </c>
      <c r="AU27">
        <f t="shared" si="17"/>
        <v>-4497.7544327737187</v>
      </c>
      <c r="AW27">
        <v>24</v>
      </c>
      <c r="AX27">
        <f>IF(Z27&gt;0, (R27*SUMPRODUCT(K27:$K$98, X27:$X$98)-K27*$AZ$3)/Z27, 0)</f>
        <v>-1339175.0011961071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0.34883407700000002</v>
      </c>
      <c r="Q28" s="5">
        <f t="shared" si="29"/>
        <v>50</v>
      </c>
      <c r="R28">
        <f t="shared" si="0"/>
        <v>1000000</v>
      </c>
      <c r="S28">
        <f t="shared" si="1"/>
        <v>-1949869.2188146221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-56550.360735011818</v>
      </c>
      <c r="AC28">
        <f t="shared" si="2"/>
        <v>-52792.710670836183</v>
      </c>
      <c r="AE28">
        <f t="shared" si="3"/>
        <v>0</v>
      </c>
      <c r="AF28">
        <f t="shared" si="4"/>
        <v>0</v>
      </c>
      <c r="AG28">
        <f t="shared" si="5"/>
        <v>-1.3537500402957867</v>
      </c>
      <c r="AH28">
        <f t="shared" si="6"/>
        <v>-14730.481731958598</v>
      </c>
      <c r="AI28">
        <f t="shared" si="7"/>
        <v>-14731.835481998894</v>
      </c>
      <c r="AJ28">
        <f t="shared" si="8"/>
        <v>-3757.6500641756356</v>
      </c>
      <c r="AK28">
        <f t="shared" si="30"/>
        <v>-3958.5252514508275</v>
      </c>
      <c r="AL28">
        <f t="shared" si="9"/>
        <v>-22448.01079762536</v>
      </c>
      <c r="AN28">
        <f t="shared" si="10"/>
        <v>0</v>
      </c>
      <c r="AO28">
        <f t="shared" si="11"/>
        <v>0</v>
      </c>
      <c r="AP28">
        <f t="shared" si="12"/>
        <v>-0.20369588594736987</v>
      </c>
      <c r="AQ28">
        <f t="shared" si="13"/>
        <v>-2216.4642197663416</v>
      </c>
      <c r="AR28">
        <f t="shared" si="14"/>
        <v>-2216.6679156522887</v>
      </c>
      <c r="AS28">
        <f t="shared" si="15"/>
        <v>-565.40560378133614</v>
      </c>
      <c r="AT28">
        <f t="shared" si="16"/>
        <v>-595.63086547582429</v>
      </c>
      <c r="AU28">
        <f t="shared" si="17"/>
        <v>-3377.7043849094498</v>
      </c>
      <c r="AW28">
        <v>25</v>
      </c>
      <c r="AX28">
        <f>IF(Z28&gt;0, (R28*SUMPRODUCT(K28:$K$98, X28:$X$98)-K28*$AZ$3)/Z28, 0)</f>
        <v>-1949869.2188146221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0.39293336200000001</v>
      </c>
      <c r="Q29" s="5">
        <f t="shared" si="29"/>
        <v>50</v>
      </c>
      <c r="R29">
        <f t="shared" si="0"/>
        <v>1000000</v>
      </c>
      <c r="S29">
        <f t="shared" si="1"/>
        <v>-3017448.326584836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-52792.710670836183</v>
      </c>
      <c r="AC29">
        <f t="shared" si="2"/>
        <v>-48778.801429232844</v>
      </c>
      <c r="AE29">
        <f t="shared" si="3"/>
        <v>0</v>
      </c>
      <c r="AF29">
        <f t="shared" si="4"/>
        <v>0</v>
      </c>
      <c r="AG29">
        <f t="shared" si="5"/>
        <v>-0.80827898525176989</v>
      </c>
      <c r="AH29">
        <f t="shared" si="6"/>
        <v>-10638.67109282118</v>
      </c>
      <c r="AI29">
        <f t="shared" si="7"/>
        <v>-10639.479371806432</v>
      </c>
      <c r="AJ29">
        <f t="shared" si="8"/>
        <v>-4013.9092416033382</v>
      </c>
      <c r="AK29">
        <f t="shared" si="30"/>
        <v>-3695.489746958533</v>
      </c>
      <c r="AL29">
        <f t="shared" si="9"/>
        <v>-18348.878360368304</v>
      </c>
      <c r="AN29">
        <f t="shared" si="10"/>
        <v>0</v>
      </c>
      <c r="AO29">
        <f t="shared" si="11"/>
        <v>0</v>
      </c>
      <c r="AP29">
        <f t="shared" si="12"/>
        <v>-0.1085893016044889</v>
      </c>
      <c r="AQ29">
        <f t="shared" si="13"/>
        <v>-1429.2662373369394</v>
      </c>
      <c r="AR29">
        <f t="shared" si="14"/>
        <v>-1429.3748266385439</v>
      </c>
      <c r="AS29">
        <f t="shared" si="15"/>
        <v>-539.25390762663744</v>
      </c>
      <c r="AT29">
        <f t="shared" si="16"/>
        <v>-496.47542250993814</v>
      </c>
      <c r="AU29">
        <f t="shared" si="17"/>
        <v>-2465.1041567751195</v>
      </c>
      <c r="AW29">
        <v>26</v>
      </c>
      <c r="AX29">
        <f>IF(Z29&gt;0, (R29*SUMPRODUCT(K29:$K$98, X29:$X$98)-K29*$AZ$3)/Z29, 0)</f>
        <v>-3017448.326584836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0.441408258</v>
      </c>
      <c r="Q30" s="5">
        <f t="shared" si="29"/>
        <v>50</v>
      </c>
      <c r="R30">
        <f t="shared" si="0"/>
        <v>1000000</v>
      </c>
      <c r="S30">
        <f t="shared" si="1"/>
        <v>-5034247.4255348304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-48778.801429232844</v>
      </c>
      <c r="AC30">
        <f t="shared" si="2"/>
        <v>-44645.234218918282</v>
      </c>
      <c r="AE30">
        <f t="shared" si="3"/>
        <v>0</v>
      </c>
      <c r="AF30">
        <f t="shared" si="4"/>
        <v>0</v>
      </c>
      <c r="AG30">
        <f t="shared" si="5"/>
        <v>-0.44341517654126072</v>
      </c>
      <c r="AH30">
        <f t="shared" si="6"/>
        <v>-7135.6203771598284</v>
      </c>
      <c r="AI30">
        <f t="shared" si="7"/>
        <v>-7136.0637923363693</v>
      </c>
      <c r="AJ30">
        <f t="shared" si="8"/>
        <v>-4133.5672103145625</v>
      </c>
      <c r="AK30">
        <f t="shared" si="30"/>
        <v>-3414.5161000462995</v>
      </c>
      <c r="AL30">
        <f t="shared" si="9"/>
        <v>-14684.14710269723</v>
      </c>
      <c r="AN30">
        <f t="shared" si="10"/>
        <v>0</v>
      </c>
      <c r="AO30">
        <f t="shared" si="11"/>
        <v>0</v>
      </c>
      <c r="AP30">
        <f t="shared" si="12"/>
        <v>-5.3188566187294603E-2</v>
      </c>
      <c r="AQ30">
        <f t="shared" si="13"/>
        <v>-855.93240104775089</v>
      </c>
      <c r="AR30">
        <f t="shared" si="14"/>
        <v>-855.98558961393815</v>
      </c>
      <c r="AS30">
        <f t="shared" si="15"/>
        <v>-495.82992370805454</v>
      </c>
      <c r="AT30">
        <f t="shared" si="16"/>
        <v>-409.57825801435138</v>
      </c>
      <c r="AU30">
        <f t="shared" si="17"/>
        <v>-1761.3937713363439</v>
      </c>
      <c r="AW30">
        <v>27</v>
      </c>
      <c r="AX30">
        <f>IF(Z30&gt;0, (R30*SUMPRODUCT(K30:$K$98, X30:$X$98)-K30*$AZ$3)/Z30, 0)</f>
        <v>-5034247.4255348304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0.49593942699999999</v>
      </c>
      <c r="Q31" s="5">
        <f t="shared" si="29"/>
        <v>50</v>
      </c>
      <c r="R31">
        <f t="shared" si="0"/>
        <v>1000000</v>
      </c>
      <c r="S31">
        <f t="shared" si="1"/>
        <v>-9251293.8883774467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-44645.234218918282</v>
      </c>
      <c r="AC31">
        <f t="shared" si="2"/>
        <v>-40534.351041705755</v>
      </c>
      <c r="AE31">
        <f t="shared" si="3"/>
        <v>0</v>
      </c>
      <c r="AF31">
        <f t="shared" si="4"/>
        <v>0</v>
      </c>
      <c r="AG31">
        <f t="shared" si="5"/>
        <v>-0.21907395619887143</v>
      </c>
      <c r="AH31">
        <f t="shared" si="6"/>
        <v>-4398.1413715395338</v>
      </c>
      <c r="AI31">
        <f t="shared" si="7"/>
        <v>-4398.3604454957331</v>
      </c>
      <c r="AJ31">
        <f t="shared" si="8"/>
        <v>-4110.8831772125268</v>
      </c>
      <c r="AK31">
        <f t="shared" si="30"/>
        <v>-3125.1663953242801</v>
      </c>
      <c r="AL31">
        <f t="shared" si="9"/>
        <v>-11634.41001803254</v>
      </c>
      <c r="AN31">
        <f t="shared" si="10"/>
        <v>0</v>
      </c>
      <c r="AO31">
        <f t="shared" si="11"/>
        <v>0</v>
      </c>
      <c r="AP31">
        <f t="shared" si="12"/>
        <v>-2.3462833471020711E-2</v>
      </c>
      <c r="AQ31">
        <f t="shared" si="13"/>
        <v>-471.04119710497247</v>
      </c>
      <c r="AR31">
        <f t="shared" si="14"/>
        <v>-471.06465993844353</v>
      </c>
      <c r="AS31">
        <f t="shared" si="15"/>
        <v>-440.27582775836555</v>
      </c>
      <c r="AT31">
        <f t="shared" si="16"/>
        <v>-334.70550299534597</v>
      </c>
      <c r="AU31">
        <f t="shared" si="17"/>
        <v>-1246.0459906921551</v>
      </c>
      <c r="AW31">
        <v>28</v>
      </c>
      <c r="AX31">
        <f>IF(Z31&gt;0, (R31*SUMPRODUCT(K31:$K$98, X31:$X$98)-K31*$AZ$3)/Z31, 0)</f>
        <v>-9251293.8883774467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0.55722270799999996</v>
      </c>
      <c r="Q32" s="5">
        <f t="shared" si="29"/>
        <v>50</v>
      </c>
      <c r="R32">
        <f t="shared" si="0"/>
        <v>1000000</v>
      </c>
      <c r="S32">
        <f t="shared" si="1"/>
        <v>-19286280.667202987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-40534.351041705755</v>
      </c>
      <c r="AC32">
        <f t="shared" si="2"/>
        <v>-36570.735472506916</v>
      </c>
      <c r="AE32">
        <f t="shared" si="3"/>
        <v>0</v>
      </c>
      <c r="AF32">
        <f t="shared" si="4"/>
        <v>0</v>
      </c>
      <c r="AG32">
        <f t="shared" si="5"/>
        <v>-9.4810233511474204E-2</v>
      </c>
      <c r="AH32">
        <f t="shared" si="6"/>
        <v>-2441.4596625081704</v>
      </c>
      <c r="AI32">
        <f t="shared" si="7"/>
        <v>-2441.5544727416818</v>
      </c>
      <c r="AJ32">
        <f t="shared" si="8"/>
        <v>-3963.6155691988388</v>
      </c>
      <c r="AK32">
        <f t="shared" si="30"/>
        <v>-2837.4045729194031</v>
      </c>
      <c r="AL32">
        <f t="shared" si="9"/>
        <v>-9242.5746148599246</v>
      </c>
      <c r="AN32">
        <f t="shared" si="10"/>
        <v>0</v>
      </c>
      <c r="AO32">
        <f t="shared" si="11"/>
        <v>0</v>
      </c>
      <c r="AP32">
        <f t="shared" si="12"/>
        <v>-9.0662335109243774E-3</v>
      </c>
      <c r="AQ32">
        <f t="shared" si="13"/>
        <v>-233.46470721562852</v>
      </c>
      <c r="AR32">
        <f t="shared" si="14"/>
        <v>-233.47377344913943</v>
      </c>
      <c r="AS32">
        <f t="shared" si="15"/>
        <v>-379.02094496521994</v>
      </c>
      <c r="AT32">
        <f t="shared" si="16"/>
        <v>-271.3269598680896</v>
      </c>
      <c r="AU32">
        <f t="shared" si="17"/>
        <v>-883.82167828244906</v>
      </c>
      <c r="AW32">
        <v>29</v>
      </c>
      <c r="AX32">
        <f>IF(Z32&gt;0, (R32*SUMPRODUCT(K32:$K$98, X32:$X$98)-K32*$AZ$3)/Z32, 0)</f>
        <v>-19286280.667202987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0.62633703200000002</v>
      </c>
      <c r="Q33" s="5">
        <f t="shared" si="29"/>
        <v>50</v>
      </c>
      <c r="R33">
        <f t="shared" si="0"/>
        <v>1000000</v>
      </c>
      <c r="S33">
        <f t="shared" si="1"/>
        <v>-47630025.400482588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-36570.735472506916</v>
      </c>
      <c r="AC33">
        <f t="shared" si="2"/>
        <v>-32844.685209808427</v>
      </c>
      <c r="AE33">
        <f t="shared" si="3"/>
        <v>0</v>
      </c>
      <c r="AF33">
        <f t="shared" si="4"/>
        <v>0</v>
      </c>
      <c r="AG33">
        <f t="shared" si="5"/>
        <v>-3.4478970915555768E-2</v>
      </c>
      <c r="AH33">
        <f t="shared" si="6"/>
        <v>-1187.6632052160739</v>
      </c>
      <c r="AI33">
        <f t="shared" si="7"/>
        <v>-1187.6976841869896</v>
      </c>
      <c r="AJ33">
        <f t="shared" si="8"/>
        <v>-3726.050262698489</v>
      </c>
      <c r="AK33">
        <f t="shared" si="30"/>
        <v>-2559.9514830754842</v>
      </c>
      <c r="AL33">
        <f t="shared" si="9"/>
        <v>-7473.6994299609623</v>
      </c>
      <c r="AN33">
        <f t="shared" si="10"/>
        <v>0</v>
      </c>
      <c r="AO33">
        <f t="shared" si="11"/>
        <v>0</v>
      </c>
      <c r="AP33">
        <f t="shared" si="12"/>
        <v>-2.9437976671105527E-3</v>
      </c>
      <c r="AQ33">
        <f t="shared" si="13"/>
        <v>-101.40210336877347</v>
      </c>
      <c r="AR33">
        <f t="shared" si="14"/>
        <v>-101.4050471664406</v>
      </c>
      <c r="AS33">
        <f t="shared" si="15"/>
        <v>-318.12834837015811</v>
      </c>
      <c r="AT33">
        <f t="shared" si="16"/>
        <v>-218.56740510761085</v>
      </c>
      <c r="AU33">
        <f t="shared" si="17"/>
        <v>-638.10080064420947</v>
      </c>
      <c r="AW33">
        <v>30</v>
      </c>
      <c r="AX33">
        <f>IF(Z33&gt;0, (R33*SUMPRODUCT(K33:$K$98, X33:$X$98)-K33*$AZ$3)/Z33, 0)</f>
        <v>-47630025.400482588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0.70099715600000001</v>
      </c>
      <c r="Q34" s="5">
        <f t="shared" si="29"/>
        <v>50</v>
      </c>
      <c r="R34">
        <f t="shared" si="0"/>
        <v>1000000</v>
      </c>
      <c r="S34">
        <f t="shared" si="1"/>
        <v>-147577626.2343739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-32844.685209808427</v>
      </c>
      <c r="AC34">
        <f t="shared" si="2"/>
        <v>-29410.806090039594</v>
      </c>
      <c r="AE34">
        <f t="shared" si="3"/>
        <v>0</v>
      </c>
      <c r="AF34">
        <f t="shared" si="4"/>
        <v>0</v>
      </c>
      <c r="AG34">
        <f t="shared" si="5"/>
        <v>-9.9645206527889003E-3</v>
      </c>
      <c r="AH34">
        <f t="shared" si="6"/>
        <v>-483.39321107222617</v>
      </c>
      <c r="AI34">
        <f t="shared" si="7"/>
        <v>-483.40317559287894</v>
      </c>
      <c r="AJ34">
        <f t="shared" si="8"/>
        <v>-3433.8791197688333</v>
      </c>
      <c r="AK34">
        <f t="shared" si="30"/>
        <v>-2299.1279646865901</v>
      </c>
      <c r="AL34">
        <f t="shared" si="9"/>
        <v>-6216.410260048302</v>
      </c>
      <c r="AN34">
        <f t="shared" si="10"/>
        <v>0</v>
      </c>
      <c r="AO34">
        <f t="shared" si="11"/>
        <v>0</v>
      </c>
      <c r="AP34">
        <f t="shared" si="12"/>
        <v>-7.5961240888885258E-4</v>
      </c>
      <c r="AQ34">
        <f t="shared" si="13"/>
        <v>-36.849889151498786</v>
      </c>
      <c r="AR34">
        <f t="shared" si="14"/>
        <v>-36.850648763907671</v>
      </c>
      <c r="AS34">
        <f t="shared" si="15"/>
        <v>-261.77046351654502</v>
      </c>
      <c r="AT34">
        <f t="shared" si="16"/>
        <v>-175.26644707294625</v>
      </c>
      <c r="AU34">
        <f t="shared" si="17"/>
        <v>-473.88755935339896</v>
      </c>
      <c r="AW34">
        <v>31</v>
      </c>
      <c r="AX34">
        <f>IF(Z34&gt;0, (R34*SUMPRODUCT(K34:$K$98, X34:$X$98)-K34*$AZ$3)/Z34, 0)</f>
        <v>-147577626.2343739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0.77900909500000004</v>
      </c>
      <c r="Q35" s="5">
        <f t="shared" si="29"/>
        <v>50</v>
      </c>
      <c r="R35">
        <f t="shared" ref="R35:R69" si="31">$C$6</f>
        <v>1000000</v>
      </c>
      <c r="S35">
        <f t="shared" ref="S35:S69" si="32">AX35</f>
        <v>-625258380.58336008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-29410.806090039594</v>
      </c>
      <c r="AC35">
        <f t="shared" ref="AC35:AC69" si="33">S35*Z35</f>
        <v>-26291.154887103945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-2.1024232304231211E-3</v>
      </c>
      <c r="AH35">
        <f t="shared" ref="AH35:AH69" si="37">-X35*R35</f>
        <v>-155.24904431675779</v>
      </c>
      <c r="AI35">
        <f t="shared" ref="AI35:AI66" si="38">SUM(AE35:AH35)</f>
        <v>-155.2511467399882</v>
      </c>
      <c r="AJ35">
        <f t="shared" ref="AJ35:AJ69" si="39">AB35-AC35</f>
        <v>-3119.6512029356491</v>
      </c>
      <c r="AK35">
        <f t="shared" si="30"/>
        <v>-2058.7564263027716</v>
      </c>
      <c r="AL35">
        <f t="shared" ref="AL35:AL66" si="40">SUM(AI35:AK35)</f>
        <v>-5333.6587759784088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-1.4309938357204383E-4</v>
      </c>
      <c r="AQ35">
        <f t="shared" ref="AQ35:AQ69" si="44">AH35*$K35</f>
        <v>-10.566874557129911</v>
      </c>
      <c r="AR35">
        <f t="shared" ref="AR35:AR69" si="45">AI35*$K35</f>
        <v>-10.567017656513482</v>
      </c>
      <c r="AS35">
        <f t="shared" ref="AS35:AS69" si="46">AJ35*$K35</f>
        <v>-212.33601191232677</v>
      </c>
      <c r="AT35">
        <f t="shared" ref="AT35:AT69" si="47">AK35*$K35</f>
        <v>-140.12724520248935</v>
      </c>
      <c r="AU35">
        <f t="shared" ref="AU35:AU69" si="48">AL35*$K35</f>
        <v>-363.03027477132963</v>
      </c>
      <c r="AW35">
        <v>32</v>
      </c>
      <c r="AX35">
        <f>IF(Z35&gt;0, (R35*SUMPRODUCT(K35:$K$98, X35:$X$98)-K35*$AZ$3)/Z35, 0)</f>
        <v>-625258380.58336008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0.78135831499999997</v>
      </c>
      <c r="Q36" s="5">
        <f t="shared" si="29"/>
        <v>50</v>
      </c>
      <c r="R36">
        <f t="shared" si="31"/>
        <v>1000000</v>
      </c>
      <c r="S36">
        <f t="shared" si="32"/>
        <v>-2676763923.0753222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-26291.154887103945</v>
      </c>
      <c r="AC36">
        <f t="shared" si="33"/>
        <v>-23483.417215154695</v>
      </c>
      <c r="AE36">
        <f t="shared" si="34"/>
        <v>0</v>
      </c>
      <c r="AF36">
        <f t="shared" si="35"/>
        <v>0</v>
      </c>
      <c r="AG36">
        <f t="shared" si="36"/>
        <v>-4.3865312537862329E-4</v>
      </c>
      <c r="AH36">
        <f t="shared" si="37"/>
        <v>-32.854917454805332</v>
      </c>
      <c r="AI36">
        <f t="shared" si="38"/>
        <v>-32.85535610793071</v>
      </c>
      <c r="AJ36">
        <f t="shared" si="39"/>
        <v>-2807.7376719492495</v>
      </c>
      <c r="AK36">
        <f t="shared" si="30"/>
        <v>-1840.3808420972764</v>
      </c>
      <c r="AL36">
        <f t="shared" si="40"/>
        <v>-4680.9738701544566</v>
      </c>
      <c r="AN36">
        <f t="shared" si="41"/>
        <v>0</v>
      </c>
      <c r="AO36">
        <f t="shared" si="42"/>
        <v>0</v>
      </c>
      <c r="AP36">
        <f t="shared" si="43"/>
        <v>-2.6657586170475483E-5</v>
      </c>
      <c r="AQ36">
        <f t="shared" si="44"/>
        <v>-1.9966409504534075</v>
      </c>
      <c r="AR36">
        <f t="shared" si="45"/>
        <v>-1.996667608039578</v>
      </c>
      <c r="AS36">
        <f t="shared" si="46"/>
        <v>-170.63028758651325</v>
      </c>
      <c r="AT36">
        <f t="shared" si="47"/>
        <v>-111.84261104341651</v>
      </c>
      <c r="AU36">
        <f t="shared" si="48"/>
        <v>-284.46956623796933</v>
      </c>
      <c r="AW36">
        <v>33</v>
      </c>
      <c r="AX36">
        <f>IF(Z36&gt;0, (R36*SUMPRODUCT(K36:$K$98, X36:$X$98)-K36*$AZ$3)/Z36, 0)</f>
        <v>-2676763923.0753222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0.78389590600000003</v>
      </c>
      <c r="Q37" s="5">
        <f t="shared" ref="Q37:Q69" si="60">$C$8</f>
        <v>50</v>
      </c>
      <c r="R37">
        <f t="shared" si="31"/>
        <v>1000000</v>
      </c>
      <c r="S37">
        <f t="shared" si="32"/>
        <v>-11596884660.058048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-23483.417215154695</v>
      </c>
      <c r="AC37">
        <f t="shared" si="33"/>
        <v>-20969.070511010163</v>
      </c>
      <c r="AE37">
        <f t="shared" si="34"/>
        <v>0</v>
      </c>
      <c r="AF37">
        <f t="shared" si="35"/>
        <v>0</v>
      </c>
      <c r="AG37">
        <f t="shared" si="36"/>
        <v>-9.0408204986429529E-5</v>
      </c>
      <c r="AH37">
        <f t="shared" si="37"/>
        <v>-6.8771677827681508</v>
      </c>
      <c r="AI37">
        <f t="shared" si="38"/>
        <v>-6.8772581909731372</v>
      </c>
      <c r="AJ37">
        <f t="shared" si="39"/>
        <v>-2514.3467041445329</v>
      </c>
      <c r="AK37">
        <f t="shared" si="30"/>
        <v>-1643.8392050608288</v>
      </c>
      <c r="AL37">
        <f t="shared" si="40"/>
        <v>-4165.0631673963344</v>
      </c>
      <c r="AN37">
        <f t="shared" si="41"/>
        <v>0</v>
      </c>
      <c r="AO37">
        <f t="shared" si="42"/>
        <v>0</v>
      </c>
      <c r="AP37">
        <f t="shared" si="43"/>
        <v>-4.9055693266899795E-6</v>
      </c>
      <c r="AQ37">
        <f t="shared" si="44"/>
        <v>-0.37315665469424913</v>
      </c>
      <c r="AR37">
        <f t="shared" si="45"/>
        <v>-0.37316156026357583</v>
      </c>
      <c r="AS37">
        <f t="shared" si="46"/>
        <v>-136.42901183987527</v>
      </c>
      <c r="AT37">
        <f t="shared" si="47"/>
        <v>-89.195081171750502</v>
      </c>
      <c r="AU37">
        <f t="shared" si="48"/>
        <v>-225.99725457188933</v>
      </c>
      <c r="AW37">
        <v>34</v>
      </c>
      <c r="AX37">
        <f>IF(Z37&gt;0, (R37*SUMPRODUCT(K37:$K$98, X37:$X$98)-K37*$AZ$3)/Z37, 0)</f>
        <v>-11596884660.058048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0.78669207100000005</v>
      </c>
      <c r="Q38" s="5">
        <f t="shared" si="60"/>
        <v>50</v>
      </c>
      <c r="R38">
        <f t="shared" si="31"/>
        <v>1000000</v>
      </c>
      <c r="S38">
        <f t="shared" si="32"/>
        <v>-50930333246.734642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-20969.070511010163</v>
      </c>
      <c r="AC38">
        <f t="shared" si="33"/>
        <v>-18722.708538115767</v>
      </c>
      <c r="AE38">
        <f t="shared" si="34"/>
        <v>0</v>
      </c>
      <c r="AF38">
        <f t="shared" si="35"/>
        <v>0</v>
      </c>
      <c r="AG38">
        <f t="shared" si="36"/>
        <v>-1.8380704920398455E-5</v>
      </c>
      <c r="AH38">
        <f t="shared" si="37"/>
        <v>-1.4224683603233357</v>
      </c>
      <c r="AI38">
        <f t="shared" si="38"/>
        <v>-1.422486741028256</v>
      </c>
      <c r="AJ38">
        <f t="shared" si="39"/>
        <v>-2246.3619728943959</v>
      </c>
      <c r="AK38">
        <f t="shared" si="30"/>
        <v>-1467.8349357707116</v>
      </c>
      <c r="AL38">
        <f t="shared" si="40"/>
        <v>-3715.6193954061359</v>
      </c>
      <c r="AN38">
        <f t="shared" si="41"/>
        <v>0</v>
      </c>
      <c r="AO38">
        <f t="shared" si="42"/>
        <v>0</v>
      </c>
      <c r="AP38">
        <f t="shared" si="43"/>
        <v>-8.9048316104934263E-7</v>
      </c>
      <c r="AQ38">
        <f t="shared" si="44"/>
        <v>-6.8913794518710991E-2</v>
      </c>
      <c r="AR38">
        <f t="shared" si="45"/>
        <v>-6.8914685001872047E-2</v>
      </c>
      <c r="AS38">
        <f t="shared" si="46"/>
        <v>-108.82866131342455</v>
      </c>
      <c r="AT38">
        <f t="shared" si="47"/>
        <v>-71.111652091927894</v>
      </c>
      <c r="AU38">
        <f t="shared" si="48"/>
        <v>-180.00922809035433</v>
      </c>
      <c r="AW38">
        <v>35</v>
      </c>
      <c r="AX38">
        <f>IF(Z38&gt;0, (R38*SUMPRODUCT(K38:$K$98, X38:$X$98)-K38*$AZ$3)/Z38, 0)</f>
        <v>-50930333246.734642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0.78978433000000003</v>
      </c>
      <c r="Q39" s="5">
        <f t="shared" si="60"/>
        <v>50</v>
      </c>
      <c r="R39">
        <f t="shared" si="31"/>
        <v>1000000</v>
      </c>
      <c r="S39">
        <f t="shared" si="32"/>
        <v>-227123455156.70578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-18722.708538115767</v>
      </c>
      <c r="AC39">
        <f t="shared" si="33"/>
        <v>-16716.763943384311</v>
      </c>
      <c r="AE39">
        <f t="shared" si="34"/>
        <v>0</v>
      </c>
      <c r="AF39">
        <f t="shared" si="35"/>
        <v>0</v>
      </c>
      <c r="AG39">
        <f t="shared" si="36"/>
        <v>-3.680105150709872E-6</v>
      </c>
      <c r="AH39">
        <f t="shared" si="37"/>
        <v>-0.29033585440969195</v>
      </c>
      <c r="AI39">
        <f t="shared" si="38"/>
        <v>-0.29033953451484268</v>
      </c>
      <c r="AJ39">
        <f t="shared" si="39"/>
        <v>-2005.9445947314562</v>
      </c>
      <c r="AK39">
        <f t="shared" si="30"/>
        <v>-1310.5895976681038</v>
      </c>
      <c r="AL39">
        <f t="shared" si="40"/>
        <v>-3316.8245319340749</v>
      </c>
      <c r="AN39">
        <f t="shared" si="41"/>
        <v>0</v>
      </c>
      <c r="AO39">
        <f t="shared" si="42"/>
        <v>0</v>
      </c>
      <c r="AP39">
        <f t="shared" si="43"/>
        <v>-1.5918632385108212E-7</v>
      </c>
      <c r="AQ39">
        <f t="shared" si="44"/>
        <v>-1.2558743691529236E-2</v>
      </c>
      <c r="AR39">
        <f t="shared" si="45"/>
        <v>-1.2558902877853087E-2</v>
      </c>
      <c r="AS39">
        <f t="shared" si="46"/>
        <v>-86.768973387256167</v>
      </c>
      <c r="AT39">
        <f t="shared" si="47"/>
        <v>-56.690755178560863</v>
      </c>
      <c r="AU39">
        <f t="shared" si="48"/>
        <v>-143.4722874686949</v>
      </c>
      <c r="AW39">
        <v>36</v>
      </c>
      <c r="AX39">
        <f>IF(Z39&gt;0, (R39*SUMPRODUCT(K39:$K$98, X39:$X$98)-K39*$AZ$3)/Z39, 0)</f>
        <v>-227123455156.70578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0.79285550900000001</v>
      </c>
      <c r="Q40" s="5">
        <f t="shared" si="60"/>
        <v>50</v>
      </c>
      <c r="R40">
        <f t="shared" si="31"/>
        <v>1000000</v>
      </c>
      <c r="S40">
        <f t="shared" si="32"/>
        <v>-1028631064376.3873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-16716.763943384311</v>
      </c>
      <c r="AC40">
        <f t="shared" si="33"/>
        <v>-14925.693012372667</v>
      </c>
      <c r="AE40">
        <f t="shared" si="34"/>
        <v>0</v>
      </c>
      <c r="AF40">
        <f t="shared" si="35"/>
        <v>0</v>
      </c>
      <c r="AG40">
        <f t="shared" si="36"/>
        <v>-7.25512456763176E-7</v>
      </c>
      <c r="AH40">
        <f t="shared" si="37"/>
        <v>-5.8355832848791943E-2</v>
      </c>
      <c r="AI40">
        <f t="shared" si="38"/>
        <v>-5.8356558361248707E-2</v>
      </c>
      <c r="AJ40">
        <f t="shared" si="39"/>
        <v>-1791.0709310116436</v>
      </c>
      <c r="AK40">
        <f t="shared" ref="AK40:AK69" si="61">G40*SUM(AB40:AB40, AE40:AF40)</f>
        <v>-1170.1734760369018</v>
      </c>
      <c r="AL40">
        <f t="shared" si="40"/>
        <v>-2961.3027636069064</v>
      </c>
      <c r="AN40">
        <f t="shared" si="41"/>
        <v>0</v>
      </c>
      <c r="AO40">
        <f t="shared" si="42"/>
        <v>0</v>
      </c>
      <c r="AP40">
        <f t="shared" si="43"/>
        <v>-2.8020273919448874E-8</v>
      </c>
      <c r="AQ40">
        <f t="shared" si="44"/>
        <v>-2.2537813182640807E-3</v>
      </c>
      <c r="AR40">
        <f t="shared" si="45"/>
        <v>-2.2538093385380004E-3</v>
      </c>
      <c r="AS40">
        <f t="shared" si="46"/>
        <v>-69.173585688674862</v>
      </c>
      <c r="AT40">
        <f t="shared" si="47"/>
        <v>-45.193684858440108</v>
      </c>
      <c r="AU40">
        <f t="shared" si="48"/>
        <v>-114.3695243564535</v>
      </c>
      <c r="AW40">
        <v>37</v>
      </c>
      <c r="AX40">
        <f>IF(Z40&gt;0, (R40*SUMPRODUCT(K40:$K$98, X40:$X$98)-K40*$AZ$3)/Z40, 0)</f>
        <v>-1028631064376.3873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0.79617230500000002</v>
      </c>
      <c r="Q41" s="5">
        <f t="shared" si="60"/>
        <v>50</v>
      </c>
      <c r="R41">
        <f t="shared" si="31"/>
        <v>1000000</v>
      </c>
      <c r="S41">
        <f t="shared" si="32"/>
        <v>-4738335913849.5605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-14925.693012372667</v>
      </c>
      <c r="AC41">
        <f t="shared" si="33"/>
        <v>-13326.513578872436</v>
      </c>
      <c r="AE41">
        <f t="shared" si="34"/>
        <v>0</v>
      </c>
      <c r="AF41">
        <f t="shared" si="35"/>
        <v>0</v>
      </c>
      <c r="AG41">
        <f t="shared" si="36"/>
        <v>-1.4062440718819356E-7</v>
      </c>
      <c r="AH41">
        <f t="shared" si="37"/>
        <v>-1.1552658500147013E-2</v>
      </c>
      <c r="AI41">
        <f t="shared" si="38"/>
        <v>-1.1552799124554201E-2</v>
      </c>
      <c r="AJ41">
        <f t="shared" si="39"/>
        <v>-1599.1794335002305</v>
      </c>
      <c r="AK41">
        <f t="shared" si="61"/>
        <v>-1044.7985108660869</v>
      </c>
      <c r="AL41">
        <f t="shared" si="40"/>
        <v>-2643.9894971654421</v>
      </c>
      <c r="AN41">
        <f t="shared" si="41"/>
        <v>0</v>
      </c>
      <c r="AO41">
        <f t="shared" si="42"/>
        <v>0</v>
      </c>
      <c r="AP41">
        <f t="shared" si="43"/>
        <v>-4.84920098846017E-9</v>
      </c>
      <c r="AQ41">
        <f t="shared" si="44"/>
        <v>-3.9837439416391055E-4</v>
      </c>
      <c r="AR41">
        <f t="shared" si="45"/>
        <v>-3.9837924336489901E-4</v>
      </c>
      <c r="AS41">
        <f t="shared" si="46"/>
        <v>-55.145067948813079</v>
      </c>
      <c r="AT41">
        <f t="shared" si="47"/>
        <v>-36.028155232350777</v>
      </c>
      <c r="AU41">
        <f t="shared" si="48"/>
        <v>-91.173621560407227</v>
      </c>
      <c r="AW41">
        <v>38</v>
      </c>
      <c r="AX41">
        <f>IF(Z41&gt;0, (R41*SUMPRODUCT(K41:$K$98, X41:$X$98)-K41*$AZ$3)/Z41, 0)</f>
        <v>-4738335913849.5605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0.79964768799999997</v>
      </c>
      <c r="Q42" s="5">
        <f t="shared" si="60"/>
        <v>50</v>
      </c>
      <c r="R42">
        <f t="shared" si="31"/>
        <v>1000000</v>
      </c>
      <c r="S42">
        <f t="shared" si="32"/>
        <v>-22225404802161.262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-13326.513578872436</v>
      </c>
      <c r="AC42">
        <f t="shared" si="33"/>
        <v>-11898.673185031161</v>
      </c>
      <c r="AE42">
        <f t="shared" si="34"/>
        <v>0</v>
      </c>
      <c r="AF42">
        <f t="shared" si="35"/>
        <v>0</v>
      </c>
      <c r="AG42">
        <f t="shared" si="36"/>
        <v>-2.676818103190206E-8</v>
      </c>
      <c r="AH42">
        <f t="shared" si="37"/>
        <v>-2.2489996416881911E-3</v>
      </c>
      <c r="AI42">
        <f t="shared" si="38"/>
        <v>-2.2490264098692231E-3</v>
      </c>
      <c r="AJ42">
        <f t="shared" si="39"/>
        <v>-1427.8403938412757</v>
      </c>
      <c r="AK42">
        <f t="shared" si="61"/>
        <v>-932.85595052107067</v>
      </c>
      <c r="AL42">
        <f t="shared" si="40"/>
        <v>-2360.6985933887563</v>
      </c>
      <c r="AN42">
        <f t="shared" si="41"/>
        <v>0</v>
      </c>
      <c r="AO42">
        <f t="shared" si="42"/>
        <v>0</v>
      </c>
      <c r="AP42">
        <f t="shared" si="43"/>
        <v>-8.2415769598757005E-10</v>
      </c>
      <c r="AQ42">
        <f t="shared" si="44"/>
        <v>-6.9243792126240876E-5</v>
      </c>
      <c r="AR42">
        <f t="shared" si="45"/>
        <v>-6.9244616283936863E-5</v>
      </c>
      <c r="AS42">
        <f t="shared" si="46"/>
        <v>-43.961360236758431</v>
      </c>
      <c r="AT42">
        <f t="shared" si="47"/>
        <v>-28.721428996369514</v>
      </c>
      <c r="AU42">
        <f t="shared" si="48"/>
        <v>-72.682858477744233</v>
      </c>
      <c r="AW42">
        <v>39</v>
      </c>
      <c r="AX42">
        <f>IF(Z42&gt;0, (R42*SUMPRODUCT(K42:$K$98, X42:$X$98)-K42*$AZ$3)/Z42, 0)</f>
        <v>-22225404802161.262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0.80323853099999998</v>
      </c>
      <c r="Q43" s="5">
        <f t="shared" si="60"/>
        <v>50</v>
      </c>
      <c r="R43">
        <f t="shared" si="31"/>
        <v>1000000</v>
      </c>
      <c r="S43">
        <f t="shared" si="32"/>
        <v>-106253777341745.95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-11898.673185031161</v>
      </c>
      <c r="AC43">
        <f t="shared" si="33"/>
        <v>-10623.815404082394</v>
      </c>
      <c r="AE43">
        <f t="shared" si="34"/>
        <v>0</v>
      </c>
      <c r="AF43">
        <f t="shared" si="35"/>
        <v>0</v>
      </c>
      <c r="AG43">
        <f t="shared" si="36"/>
        <v>-4.9992648119759654E-9</v>
      </c>
      <c r="AH43">
        <f t="shared" si="37"/>
        <v>-4.300246881921415E-4</v>
      </c>
      <c r="AI43">
        <f t="shared" si="38"/>
        <v>-4.3002968745695346E-4</v>
      </c>
      <c r="AJ43">
        <f t="shared" si="39"/>
        <v>-1274.857780948767</v>
      </c>
      <c r="AK43">
        <f t="shared" si="61"/>
        <v>-832.90712295218134</v>
      </c>
      <c r="AL43">
        <f t="shared" si="40"/>
        <v>-2107.7653339306357</v>
      </c>
      <c r="AN43">
        <f t="shared" si="41"/>
        <v>0</v>
      </c>
      <c r="AO43">
        <f t="shared" si="42"/>
        <v>0</v>
      </c>
      <c r="AP43">
        <f t="shared" si="43"/>
        <v>-1.3742937677704823E-10</v>
      </c>
      <c r="AQ43">
        <f t="shared" si="44"/>
        <v>-1.1821343161382149E-5</v>
      </c>
      <c r="AR43">
        <f t="shared" si="45"/>
        <v>-1.1821480590758925E-5</v>
      </c>
      <c r="AS43">
        <f t="shared" si="46"/>
        <v>-35.045735103980327</v>
      </c>
      <c r="AT43">
        <f t="shared" si="47"/>
        <v>-22.896548017675379</v>
      </c>
      <c r="AU43">
        <f t="shared" si="48"/>
        <v>-57.942294943136297</v>
      </c>
      <c r="AW43">
        <v>40</v>
      </c>
      <c r="AX43">
        <f>IF(Z43&gt;0, (R43*SUMPRODUCT(K43:$K$98, X43:$X$98)-K43*$AZ$3)/Z43, 0)</f>
        <v>-106253777341745.95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0.80709142899999997</v>
      </c>
      <c r="Q44" s="5">
        <f t="shared" si="60"/>
        <v>50</v>
      </c>
      <c r="R44">
        <f t="shared" si="31"/>
        <v>1000000</v>
      </c>
      <c r="S44">
        <f t="shared" si="32"/>
        <v>-518671397624972.06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-10623.815404082394</v>
      </c>
      <c r="AC44">
        <f t="shared" si="33"/>
        <v>-9485.5494782318074</v>
      </c>
      <c r="AE44">
        <f t="shared" si="34"/>
        <v>0</v>
      </c>
      <c r="AF44">
        <f t="shared" si="35"/>
        <v>0</v>
      </c>
      <c r="AG44">
        <f t="shared" si="36"/>
        <v>-9.1440838280910771E-10</v>
      </c>
      <c r="AH44">
        <f t="shared" si="37"/>
        <v>-8.0697275620941953E-5</v>
      </c>
      <c r="AI44">
        <f t="shared" si="38"/>
        <v>-8.069819002932476E-5</v>
      </c>
      <c r="AJ44">
        <f t="shared" si="39"/>
        <v>-1138.2659258505864</v>
      </c>
      <c r="AK44">
        <f t="shared" si="61"/>
        <v>-743.66707828576762</v>
      </c>
      <c r="AL44">
        <f t="shared" si="40"/>
        <v>-1881.9330848345439</v>
      </c>
      <c r="AN44">
        <f t="shared" si="41"/>
        <v>0</v>
      </c>
      <c r="AO44">
        <f t="shared" si="42"/>
        <v>0</v>
      </c>
      <c r="AP44">
        <f t="shared" si="43"/>
        <v>-2.2443759749741499E-11</v>
      </c>
      <c r="AQ44">
        <f t="shared" si="44"/>
        <v>-1.9806798587422723E-6</v>
      </c>
      <c r="AR44">
        <f t="shared" si="45"/>
        <v>-1.9807023025020216E-6</v>
      </c>
      <c r="AS44">
        <f t="shared" si="46"/>
        <v>-27.938246686481691</v>
      </c>
      <c r="AT44">
        <f t="shared" si="47"/>
        <v>-18.252988000354243</v>
      </c>
      <c r="AU44">
        <f t="shared" si="48"/>
        <v>-46.191236667538234</v>
      </c>
      <c r="AW44">
        <v>41</v>
      </c>
      <c r="AX44">
        <f>IF(Z44&gt;0, (R44*SUMPRODUCT(K44:$K$98, X44:$X$98)-K44*$AZ$3)/Z44, 0)</f>
        <v>-518671397624972.06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0.81105379099999997</v>
      </c>
      <c r="Q45" s="5">
        <f t="shared" si="60"/>
        <v>50</v>
      </c>
      <c r="R45">
        <f t="shared" si="31"/>
        <v>1000000</v>
      </c>
      <c r="S45">
        <f t="shared" si="32"/>
        <v>-2587925527159876.5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-9485.5494782318074</v>
      </c>
      <c r="AC45">
        <f t="shared" si="33"/>
        <v>-8469.2406072911217</v>
      </c>
      <c r="AE45">
        <f t="shared" si="34"/>
        <v>0</v>
      </c>
      <c r="AF45">
        <f t="shared" si="35"/>
        <v>0</v>
      </c>
      <c r="AG45">
        <f t="shared" si="36"/>
        <v>-1.6362991358151069E-10</v>
      </c>
      <c r="AH45">
        <f t="shared" si="37"/>
        <v>-1.4832687707990118E-5</v>
      </c>
      <c r="AI45">
        <f t="shared" si="38"/>
        <v>-1.48328513379037E-5</v>
      </c>
      <c r="AJ45">
        <f t="shared" si="39"/>
        <v>-1016.3088709406857</v>
      </c>
      <c r="AK45">
        <f t="shared" si="61"/>
        <v>-663.98846347622657</v>
      </c>
      <c r="AL45">
        <f t="shared" si="40"/>
        <v>-1680.2973492497636</v>
      </c>
      <c r="AN45">
        <f t="shared" si="41"/>
        <v>0</v>
      </c>
      <c r="AO45">
        <f t="shared" si="42"/>
        <v>0</v>
      </c>
      <c r="AP45">
        <f t="shared" si="43"/>
        <v>-3.5859158240384213E-12</v>
      </c>
      <c r="AQ45">
        <f t="shared" si="44"/>
        <v>-3.25055293380733E-7</v>
      </c>
      <c r="AR45">
        <f t="shared" si="45"/>
        <v>-3.2505887929655707E-7</v>
      </c>
      <c r="AS45">
        <f t="shared" si="46"/>
        <v>-22.272199395872711</v>
      </c>
      <c r="AT45">
        <f t="shared" si="47"/>
        <v>-14.551170296696895</v>
      </c>
      <c r="AU45">
        <f t="shared" si="48"/>
        <v>-36.823370017628484</v>
      </c>
      <c r="AW45">
        <v>42</v>
      </c>
      <c r="AX45">
        <f>IF(Z45&gt;0, (R45*SUMPRODUCT(K45:$K$98, X45:$X$98)-K45*$AZ$3)/Z45, 0)</f>
        <v>-2587925527159876.5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0.81525055400000002</v>
      </c>
      <c r="Q46" s="5">
        <f t="shared" si="60"/>
        <v>50</v>
      </c>
      <c r="R46">
        <f t="shared" si="31"/>
        <v>1000000</v>
      </c>
      <c r="S46">
        <f t="shared" si="32"/>
        <v>-1.3222633004477114E+16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-8469.2406072911217</v>
      </c>
      <c r="AC46">
        <f t="shared" si="33"/>
        <v>-7561.8219710792418</v>
      </c>
      <c r="AE46">
        <f t="shared" si="34"/>
        <v>0</v>
      </c>
      <c r="AF46">
        <f t="shared" si="35"/>
        <v>0</v>
      </c>
      <c r="AG46">
        <f t="shared" si="36"/>
        <v>-2.8594236747396862E-11</v>
      </c>
      <c r="AH46">
        <f t="shared" si="37"/>
        <v>-2.6679875539659743E-6</v>
      </c>
      <c r="AI46">
        <f t="shared" si="38"/>
        <v>-2.6680161482027219E-6</v>
      </c>
      <c r="AJ46">
        <f t="shared" si="39"/>
        <v>-907.41863621187986</v>
      </c>
      <c r="AK46">
        <f t="shared" si="61"/>
        <v>-592.84684251037856</v>
      </c>
      <c r="AL46">
        <f t="shared" si="40"/>
        <v>-1500.2654813902745</v>
      </c>
      <c r="AN46">
        <f t="shared" si="41"/>
        <v>0</v>
      </c>
      <c r="AO46">
        <f t="shared" si="42"/>
        <v>0</v>
      </c>
      <c r="AP46">
        <f t="shared" si="43"/>
        <v>-5.5949714611906017E-13</v>
      </c>
      <c r="AQ46">
        <f t="shared" si="44"/>
        <v>-5.2203926109726592E-8</v>
      </c>
      <c r="AR46">
        <f t="shared" si="45"/>
        <v>-5.2204485606872718E-8</v>
      </c>
      <c r="AS46">
        <f t="shared" si="46"/>
        <v>-17.755261026228155</v>
      </c>
      <c r="AT46">
        <f t="shared" si="47"/>
        <v>-11.600103874094467</v>
      </c>
      <c r="AU46">
        <f t="shared" si="48"/>
        <v>-29.355364952527108</v>
      </c>
      <c r="AW46">
        <v>43</v>
      </c>
      <c r="AX46">
        <f>IF(Z46&gt;0, (R46*SUMPRODUCT(K46:$K$98, X46:$X$98)-K46*$AZ$3)/Z46, 0)</f>
        <v>-1.3222633004477114E+16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0.81969331899999998</v>
      </c>
      <c r="Q47" s="5">
        <f t="shared" si="60"/>
        <v>50</v>
      </c>
      <c r="R47">
        <f t="shared" si="31"/>
        <v>1000000</v>
      </c>
      <c r="S47">
        <f t="shared" si="32"/>
        <v>-6.932154543899356E+16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-7561.8219710792418</v>
      </c>
      <c r="AC47">
        <f t="shared" si="33"/>
        <v>-6751.6267599377561</v>
      </c>
      <c r="AE47">
        <f t="shared" si="34"/>
        <v>0</v>
      </c>
      <c r="AF47">
        <f t="shared" si="35"/>
        <v>0</v>
      </c>
      <c r="AG47">
        <f t="shared" si="36"/>
        <v>-4.8697895561773983E-12</v>
      </c>
      <c r="AH47">
        <f t="shared" si="37"/>
        <v>-4.6877009647490995E-7</v>
      </c>
      <c r="AI47">
        <f t="shared" si="38"/>
        <v>-4.6877496626446613E-7</v>
      </c>
      <c r="AJ47">
        <f t="shared" si="39"/>
        <v>-810.19521114148574</v>
      </c>
      <c r="AK47">
        <f t="shared" si="61"/>
        <v>-529.32753797554699</v>
      </c>
      <c r="AL47">
        <f t="shared" si="40"/>
        <v>-1339.5227495858076</v>
      </c>
      <c r="AN47">
        <f t="shared" si="41"/>
        <v>0</v>
      </c>
      <c r="AO47">
        <f t="shared" si="42"/>
        <v>0</v>
      </c>
      <c r="AP47">
        <f t="shared" si="43"/>
        <v>-8.5076876771883239E-14</v>
      </c>
      <c r="AQ47">
        <f t="shared" si="44"/>
        <v>-8.1895727263100067E-9</v>
      </c>
      <c r="AR47">
        <f t="shared" si="45"/>
        <v>-8.1896578031867772E-9</v>
      </c>
      <c r="AS47">
        <f t="shared" si="46"/>
        <v>-14.15438538858765</v>
      </c>
      <c r="AT47">
        <f t="shared" si="47"/>
        <v>-9.2475317877308001</v>
      </c>
      <c r="AU47">
        <f t="shared" si="48"/>
        <v>-23.401917184508104</v>
      </c>
      <c r="AW47">
        <v>44</v>
      </c>
      <c r="AX47">
        <f>IF(Z47&gt;0, (R47*SUMPRODUCT(K47:$K$98, X47:$X$98)-K47*$AZ$3)/Z47, 0)</f>
        <v>-6.932154543899356E+16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0.82421808699999999</v>
      </c>
      <c r="Q48" s="5">
        <f t="shared" si="60"/>
        <v>50</v>
      </c>
      <c r="R48">
        <f t="shared" si="31"/>
        <v>1000000</v>
      </c>
      <c r="S48">
        <f t="shared" si="32"/>
        <v>-3.7334734458743315E+17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-6751.6267599377561</v>
      </c>
      <c r="AC48">
        <f t="shared" si="33"/>
        <v>-6028.2381785230082</v>
      </c>
      <c r="AE48">
        <f t="shared" si="34"/>
        <v>0</v>
      </c>
      <c r="AF48">
        <f t="shared" si="35"/>
        <v>0</v>
      </c>
      <c r="AG48">
        <f t="shared" si="36"/>
        <v>-8.0732302853050981E-13</v>
      </c>
      <c r="AH48">
        <f t="shared" si="37"/>
        <v>-8.0275372641702283E-8</v>
      </c>
      <c r="AI48">
        <f t="shared" si="38"/>
        <v>-8.027617996473082E-8</v>
      </c>
      <c r="AJ48">
        <f t="shared" si="39"/>
        <v>-723.38858141474793</v>
      </c>
      <c r="AK48">
        <f t="shared" si="61"/>
        <v>-472.61387319564295</v>
      </c>
      <c r="AL48">
        <f t="shared" si="40"/>
        <v>-1196.002454690667</v>
      </c>
      <c r="AN48">
        <f t="shared" si="41"/>
        <v>0</v>
      </c>
      <c r="AO48">
        <f t="shared" si="42"/>
        <v>0</v>
      </c>
      <c r="AP48">
        <f t="shared" si="43"/>
        <v>-1.2593042306525056E-14</v>
      </c>
      <c r="AQ48">
        <f t="shared" si="44"/>
        <v>-1.2521767968010059E-9</v>
      </c>
      <c r="AR48">
        <f t="shared" si="45"/>
        <v>-1.2521893898433125E-9</v>
      </c>
      <c r="AS48">
        <f t="shared" si="46"/>
        <v>-11.283789372879012</v>
      </c>
      <c r="AT48">
        <f t="shared" si="47"/>
        <v>-7.3720757236871997</v>
      </c>
      <c r="AU48">
        <f t="shared" si="48"/>
        <v>-18.655865097818399</v>
      </c>
      <c r="AW48">
        <v>45</v>
      </c>
      <c r="AX48">
        <f>IF(Z48&gt;0, (R48*SUMPRODUCT(K48:$K$98, X48:$X$98)-K48*$AZ$3)/Z48, 0)</f>
        <v>-3.7334734458743315E+17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0.82894669600000004</v>
      </c>
      <c r="Q49" s="5">
        <f t="shared" si="60"/>
        <v>50</v>
      </c>
      <c r="R49">
        <f t="shared" si="31"/>
        <v>1000000</v>
      </c>
      <c r="S49">
        <f t="shared" si="32"/>
        <v>-2.0697858106761019E+18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-6028.2381785230082</v>
      </c>
      <c r="AC49">
        <f t="shared" si="33"/>
        <v>-5382.3555165394946</v>
      </c>
      <c r="AE49">
        <f t="shared" si="34"/>
        <v>0</v>
      </c>
      <c r="AF49">
        <f t="shared" si="35"/>
        <v>0</v>
      </c>
      <c r="AG49">
        <f t="shared" si="36"/>
        <v>-1.3002204114012484E-13</v>
      </c>
      <c r="AH49">
        <f t="shared" si="37"/>
        <v>-1.3384555142101598E-8</v>
      </c>
      <c r="AI49">
        <f t="shared" si="38"/>
        <v>-1.3384685164142739E-8</v>
      </c>
      <c r="AJ49">
        <f t="shared" si="39"/>
        <v>-645.88266198351357</v>
      </c>
      <c r="AK49">
        <f t="shared" si="61"/>
        <v>-421.9766724966106</v>
      </c>
      <c r="AL49">
        <f t="shared" si="40"/>
        <v>-1067.8593344935089</v>
      </c>
      <c r="AN49">
        <f t="shared" si="41"/>
        <v>0</v>
      </c>
      <c r="AO49">
        <f t="shared" si="42"/>
        <v>0</v>
      </c>
      <c r="AP49">
        <f t="shared" si="43"/>
        <v>-1.8108491704264645E-15</v>
      </c>
      <c r="AQ49">
        <f t="shared" si="44"/>
        <v>-1.864100145103958E-10</v>
      </c>
      <c r="AR49">
        <f t="shared" si="45"/>
        <v>-1.8641182535956623E-10</v>
      </c>
      <c r="AS49">
        <f t="shared" si="46"/>
        <v>-8.9953678037188158</v>
      </c>
      <c r="AT49">
        <f t="shared" si="47"/>
        <v>-5.876973631772918</v>
      </c>
      <c r="AU49">
        <f t="shared" si="48"/>
        <v>-14.872341435678145</v>
      </c>
      <c r="AW49">
        <v>46</v>
      </c>
      <c r="AX49">
        <f>IF(Z49&gt;0, (R49*SUMPRODUCT(K49:$K$98, X49:$X$98)-K49*$AZ$3)/Z49, 0)</f>
        <v>-2.0697858106761019E+18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0.83370721699999994</v>
      </c>
      <c r="Q50" s="5">
        <f t="shared" si="60"/>
        <v>50</v>
      </c>
      <c r="R50">
        <f t="shared" si="31"/>
        <v>1000000</v>
      </c>
      <c r="S50">
        <f t="shared" si="32"/>
        <v>-1.1824109915853126E+19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-5382.3555165394946</v>
      </c>
      <c r="AC50">
        <f t="shared" si="33"/>
        <v>-4805.6745683389972</v>
      </c>
      <c r="AE50">
        <f t="shared" si="34"/>
        <v>0</v>
      </c>
      <c r="AF50">
        <f t="shared" si="35"/>
        <v>0</v>
      </c>
      <c r="AG50">
        <f t="shared" si="36"/>
        <v>-2.0321506661130617E-14</v>
      </c>
      <c r="AH50">
        <f t="shared" si="37"/>
        <v>-2.1680062813518594E-9</v>
      </c>
      <c r="AI50">
        <f t="shared" si="38"/>
        <v>-2.1680266028585205E-9</v>
      </c>
      <c r="AJ50">
        <f t="shared" si="39"/>
        <v>-576.68094820049737</v>
      </c>
      <c r="AK50">
        <f t="shared" si="61"/>
        <v>-376.76488615776464</v>
      </c>
      <c r="AL50">
        <f t="shared" si="40"/>
        <v>-953.44583436043001</v>
      </c>
      <c r="AN50">
        <f t="shared" si="41"/>
        <v>0</v>
      </c>
      <c r="AO50">
        <f t="shared" si="42"/>
        <v>0</v>
      </c>
      <c r="AP50">
        <f t="shared" si="43"/>
        <v>-2.5269880039213715E-16</v>
      </c>
      <c r="AQ50">
        <f t="shared" si="44"/>
        <v>-2.6959250397910823E-11</v>
      </c>
      <c r="AR50">
        <f t="shared" si="45"/>
        <v>-2.6959503096711214E-11</v>
      </c>
      <c r="AS50">
        <f t="shared" si="46"/>
        <v>-7.1710521394557931</v>
      </c>
      <c r="AT50">
        <f t="shared" si="47"/>
        <v>-4.6850873977791077</v>
      </c>
      <c r="AU50">
        <f t="shared" si="48"/>
        <v>-11.856139537261861</v>
      </c>
      <c r="AW50">
        <v>47</v>
      </c>
      <c r="AX50">
        <f>IF(Z50&gt;0, (R50*SUMPRODUCT(K50:$K$98, X50:$X$98)-K50*$AZ$3)/Z50, 0)</f>
        <v>-1.1824109915853126E+19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0.83838979800000002</v>
      </c>
      <c r="Q51" s="5">
        <f t="shared" si="60"/>
        <v>50</v>
      </c>
      <c r="R51">
        <f t="shared" si="31"/>
        <v>1000000</v>
      </c>
      <c r="S51">
        <f t="shared" si="32"/>
        <v>-6.9634106788522656E+19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-4805.6745683389972</v>
      </c>
      <c r="AC51">
        <f t="shared" si="33"/>
        <v>-4290.7808645884134</v>
      </c>
      <c r="AE51">
        <f t="shared" si="34"/>
        <v>0</v>
      </c>
      <c r="AF51">
        <f t="shared" si="35"/>
        <v>0</v>
      </c>
      <c r="AG51">
        <f t="shared" si="36"/>
        <v>-3.0809477298383582E-15</v>
      </c>
      <c r="AH51">
        <f t="shared" si="37"/>
        <v>-3.4074687729361904E-10</v>
      </c>
      <c r="AI51">
        <f t="shared" si="38"/>
        <v>-3.4074995824134889E-10</v>
      </c>
      <c r="AJ51">
        <f t="shared" si="39"/>
        <v>-514.89370375058388</v>
      </c>
      <c r="AK51">
        <f t="shared" si="61"/>
        <v>-336.39721978372984</v>
      </c>
      <c r="AL51">
        <f t="shared" si="40"/>
        <v>-851.29092353465444</v>
      </c>
      <c r="AN51">
        <f t="shared" si="41"/>
        <v>0</v>
      </c>
      <c r="AO51">
        <f t="shared" si="42"/>
        <v>0</v>
      </c>
      <c r="AP51">
        <f t="shared" si="43"/>
        <v>-3.4206889439829986E-17</v>
      </c>
      <c r="AQ51">
        <f t="shared" si="44"/>
        <v>-3.7832160038501096E-12</v>
      </c>
      <c r="AR51">
        <f t="shared" si="45"/>
        <v>-3.7832502107395502E-12</v>
      </c>
      <c r="AS51">
        <f t="shared" si="46"/>
        <v>-5.7167188611748561</v>
      </c>
      <c r="AT51">
        <f t="shared" si="47"/>
        <v>-3.7349229893010731</v>
      </c>
      <c r="AU51">
        <f t="shared" si="48"/>
        <v>-9.4516418504797119</v>
      </c>
      <c r="AW51">
        <v>48</v>
      </c>
      <c r="AX51">
        <f>IF(Z51&gt;0, (R51*SUMPRODUCT(K51:$K$98, X51:$X$98)-K51*$AZ$3)/Z51, 0)</f>
        <v>-6.9634106788522656E+19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0.84318435700000005</v>
      </c>
      <c r="Q52" s="5">
        <f t="shared" si="60"/>
        <v>50</v>
      </c>
      <c r="R52">
        <f t="shared" si="31"/>
        <v>1000000</v>
      </c>
      <c r="S52">
        <f t="shared" si="32"/>
        <v>-4.2347878170318393E+20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-4290.7808645884134</v>
      </c>
      <c r="AC52">
        <f t="shared" si="33"/>
        <v>-3831.0543433825151</v>
      </c>
      <c r="AE52">
        <f t="shared" si="34"/>
        <v>0</v>
      </c>
      <c r="AF52">
        <f t="shared" si="35"/>
        <v>0</v>
      </c>
      <c r="AG52">
        <f t="shared" si="36"/>
        <v>-4.523313220056087E-16</v>
      </c>
      <c r="AH52">
        <f t="shared" si="37"/>
        <v>-5.1956138610687317E-11</v>
      </c>
      <c r="AI52">
        <f t="shared" si="38"/>
        <v>-5.1956590942009324E-11</v>
      </c>
      <c r="AJ52">
        <f t="shared" si="39"/>
        <v>-459.72652120589828</v>
      </c>
      <c r="AK52">
        <f t="shared" si="61"/>
        <v>-300.35466052118898</v>
      </c>
      <c r="AL52">
        <f t="shared" si="40"/>
        <v>-760.08118172713921</v>
      </c>
      <c r="AN52">
        <f t="shared" si="41"/>
        <v>0</v>
      </c>
      <c r="AO52">
        <f t="shared" si="42"/>
        <v>0</v>
      </c>
      <c r="AP52">
        <f t="shared" si="43"/>
        <v>-4.4840236322665603E-18</v>
      </c>
      <c r="AQ52">
        <f t="shared" si="44"/>
        <v>-5.1504846566594891E-13</v>
      </c>
      <c r="AR52">
        <f t="shared" si="45"/>
        <v>-5.1505294968958119E-13</v>
      </c>
      <c r="AS52">
        <f t="shared" si="46"/>
        <v>-4.5573332758092331</v>
      </c>
      <c r="AT52">
        <f t="shared" si="47"/>
        <v>-2.9774577401953866</v>
      </c>
      <c r="AU52">
        <f t="shared" si="48"/>
        <v>-7.5347910160051352</v>
      </c>
      <c r="AW52">
        <v>49</v>
      </c>
      <c r="AX52">
        <f>IF(Z52&gt;0, (R52*SUMPRODUCT(K52:$K$98, X52:$X$98)-K52*$AZ$3)/Z52, 0)</f>
        <v>-4.2347878170318393E+20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0.84806285100000001</v>
      </c>
      <c r="Q53" s="5">
        <f t="shared" si="60"/>
        <v>50</v>
      </c>
      <c r="R53">
        <f t="shared" si="31"/>
        <v>1000000</v>
      </c>
      <c r="S53">
        <f t="shared" si="32"/>
        <v>-2.6638977727538282E+21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-3831.0543433825151</v>
      </c>
      <c r="AC53">
        <f t="shared" si="33"/>
        <v>-3420.584235162959</v>
      </c>
      <c r="AE53">
        <f t="shared" si="34"/>
        <v>0</v>
      </c>
      <c r="AF53">
        <f t="shared" si="35"/>
        <v>0</v>
      </c>
      <c r="AG53">
        <f t="shared" si="36"/>
        <v>-6.4202618248877093E-17</v>
      </c>
      <c r="AH53">
        <f t="shared" si="37"/>
        <v>-7.6721078107335098E-12</v>
      </c>
      <c r="AI53">
        <f t="shared" si="38"/>
        <v>-7.6721720133517593E-12</v>
      </c>
      <c r="AJ53">
        <f t="shared" si="39"/>
        <v>-410.4701082195561</v>
      </c>
      <c r="AK53">
        <f t="shared" si="61"/>
        <v>-268.17380403677606</v>
      </c>
      <c r="AL53">
        <f t="shared" si="40"/>
        <v>-678.64391225633983</v>
      </c>
      <c r="AN53">
        <f t="shared" si="41"/>
        <v>0</v>
      </c>
      <c r="AO53">
        <f t="shared" si="42"/>
        <v>0</v>
      </c>
      <c r="AP53">
        <f t="shared" si="43"/>
        <v>-5.6825850929691088E-19</v>
      </c>
      <c r="AQ53">
        <f t="shared" si="44"/>
        <v>-6.7905961884488454E-14</v>
      </c>
      <c r="AR53">
        <f t="shared" si="45"/>
        <v>-6.7906530142997754E-14</v>
      </c>
      <c r="AS53">
        <f t="shared" si="46"/>
        <v>-3.6330781854346919</v>
      </c>
      <c r="AT53">
        <f t="shared" si="47"/>
        <v>-2.3736110811506603</v>
      </c>
      <c r="AU53">
        <f t="shared" si="48"/>
        <v>-6.0066892665854201</v>
      </c>
      <c r="AW53">
        <v>50</v>
      </c>
      <c r="AX53">
        <f>IF(Z53&gt;0, (R53*SUMPRODUCT(K53:$K$98, X53:$X$98)-K53*$AZ$3)/Z53, 0)</f>
        <v>-2.6638977727538282E+21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0.85299375700000002</v>
      </c>
      <c r="Q54" s="5">
        <f t="shared" si="60"/>
        <v>50</v>
      </c>
      <c r="R54">
        <f t="shared" si="31"/>
        <v>1000000</v>
      </c>
      <c r="S54">
        <f t="shared" si="32"/>
        <v>-1.7360377908067234E+22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-3420.584235162959</v>
      </c>
      <c r="AC54">
        <f t="shared" si="33"/>
        <v>-3054.0930671097854</v>
      </c>
      <c r="AE54">
        <f t="shared" si="34"/>
        <v>0</v>
      </c>
      <c r="AF54">
        <f t="shared" si="35"/>
        <v>0</v>
      </c>
      <c r="AG54">
        <f t="shared" si="36"/>
        <v>-8.7961595170418838E-18</v>
      </c>
      <c r="AH54">
        <f t="shared" si="37"/>
        <v>-1.0952886509869288E-12</v>
      </c>
      <c r="AI54">
        <f t="shared" si="38"/>
        <v>-1.0952974471464457E-12</v>
      </c>
      <c r="AJ54">
        <f t="shared" si="39"/>
        <v>-366.49116805317362</v>
      </c>
      <c r="AK54">
        <f t="shared" si="61"/>
        <v>-239.44089646140716</v>
      </c>
      <c r="AL54">
        <f t="shared" si="40"/>
        <v>-605.93206451458184</v>
      </c>
      <c r="AN54">
        <f t="shared" si="41"/>
        <v>0</v>
      </c>
      <c r="AO54">
        <f t="shared" si="42"/>
        <v>0</v>
      </c>
      <c r="AP54">
        <f t="shared" si="43"/>
        <v>-6.9513360188884174E-20</v>
      </c>
      <c r="AQ54">
        <f t="shared" si="44"/>
        <v>-8.6557314427212763E-15</v>
      </c>
      <c r="AR54">
        <f t="shared" si="45"/>
        <v>-8.6558009560814642E-15</v>
      </c>
      <c r="AS54">
        <f t="shared" si="46"/>
        <v>-2.8962676860926959</v>
      </c>
      <c r="AT54">
        <f t="shared" si="47"/>
        <v>-1.8922282215805644</v>
      </c>
      <c r="AU54">
        <f t="shared" si="48"/>
        <v>-4.7884959076732683</v>
      </c>
      <c r="AW54">
        <v>51</v>
      </c>
      <c r="AX54">
        <f>IF(Z54&gt;0, (R54*SUMPRODUCT(K54:$K$98, X54:$X$98)-K54*$AZ$3)/Z54, 0)</f>
        <v>-1.7360377908067234E+22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0.85794593600000002</v>
      </c>
      <c r="Q55" s="5">
        <f t="shared" si="60"/>
        <v>50</v>
      </c>
      <c r="R55">
        <f t="shared" si="31"/>
        <v>1000000</v>
      </c>
      <c r="S55">
        <f t="shared" si="32"/>
        <v>-1.1737872314113087E+23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-3054.0930671097854</v>
      </c>
      <c r="AC55">
        <f t="shared" si="33"/>
        <v>-2726.868809919451</v>
      </c>
      <c r="AE55">
        <f t="shared" si="34"/>
        <v>0</v>
      </c>
      <c r="AF55">
        <f t="shared" si="35"/>
        <v>0</v>
      </c>
      <c r="AG55">
        <f t="shared" si="36"/>
        <v>-1.1615686118176576E-18</v>
      </c>
      <c r="AH55">
        <f t="shared" si="37"/>
        <v>-1.5093258620107615E-13</v>
      </c>
      <c r="AI55">
        <f t="shared" si="38"/>
        <v>-1.5093374776968796E-13</v>
      </c>
      <c r="AJ55">
        <f t="shared" si="39"/>
        <v>-327.22425719033436</v>
      </c>
      <c r="AK55">
        <f t="shared" si="61"/>
        <v>-213.78651469768499</v>
      </c>
      <c r="AL55">
        <f t="shared" si="40"/>
        <v>-541.01077188801946</v>
      </c>
      <c r="AN55">
        <f t="shared" si="41"/>
        <v>0</v>
      </c>
      <c r="AO55">
        <f t="shared" si="42"/>
        <v>0</v>
      </c>
      <c r="AP55">
        <f t="shared" si="43"/>
        <v>-8.1960015314624639E-21</v>
      </c>
      <c r="AQ55">
        <f t="shared" si="44"/>
        <v>-1.0649768727099531E-15</v>
      </c>
      <c r="AR55">
        <f t="shared" si="45"/>
        <v>-1.0649850687114845E-15</v>
      </c>
      <c r="AS55">
        <f t="shared" si="46"/>
        <v>-2.3088868671019629</v>
      </c>
      <c r="AT55">
        <f t="shared" si="47"/>
        <v>-1.5084727531732816</v>
      </c>
      <c r="AU55">
        <f t="shared" si="48"/>
        <v>-3.8173596202752451</v>
      </c>
      <c r="AW55">
        <v>52</v>
      </c>
      <c r="AX55">
        <f>IF(Z55&gt;0, (R55*SUMPRODUCT(K55:$K$98, X55:$X$98)-K55*$AZ$3)/Z55, 0)</f>
        <v>-1.1737872314113087E+23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0.86292441799999997</v>
      </c>
      <c r="Q56" s="5">
        <f t="shared" si="60"/>
        <v>50</v>
      </c>
      <c r="R56">
        <f t="shared" si="31"/>
        <v>1000000</v>
      </c>
      <c r="S56">
        <f t="shared" si="32"/>
        <v>-8.2472517321234568E+23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-2726.868809919451</v>
      </c>
      <c r="AC56">
        <f t="shared" si="33"/>
        <v>-2434.7042945709381</v>
      </c>
      <c r="AE56">
        <f t="shared" si="34"/>
        <v>0</v>
      </c>
      <c r="AF56">
        <f t="shared" si="35"/>
        <v>0</v>
      </c>
      <c r="AG56">
        <f t="shared" si="36"/>
        <v>-1.4760700737966099E-19</v>
      </c>
      <c r="AH56">
        <f t="shared" si="37"/>
        <v>-2.00469183663964E-14</v>
      </c>
      <c r="AI56">
        <f t="shared" si="38"/>
        <v>-2.004706597340378E-14</v>
      </c>
      <c r="AJ56">
        <f t="shared" si="39"/>
        <v>-292.16451534851285</v>
      </c>
      <c r="AK56">
        <f t="shared" si="61"/>
        <v>-190.88081669436158</v>
      </c>
      <c r="AL56">
        <f t="shared" si="40"/>
        <v>-483.04533204287441</v>
      </c>
      <c r="AN56">
        <f t="shared" si="41"/>
        <v>0</v>
      </c>
      <c r="AO56">
        <f t="shared" si="42"/>
        <v>0</v>
      </c>
      <c r="AP56">
        <f t="shared" si="43"/>
        <v>-9.2992112918168237E-22</v>
      </c>
      <c r="AQ56">
        <f t="shared" si="44"/>
        <v>-1.2629517591900632E-16</v>
      </c>
      <c r="AR56">
        <f t="shared" si="45"/>
        <v>-1.262961058401355E-16</v>
      </c>
      <c r="AS56">
        <f t="shared" si="46"/>
        <v>-1.8406304744116413</v>
      </c>
      <c r="AT56">
        <f t="shared" si="47"/>
        <v>-1.2025452432822714</v>
      </c>
      <c r="AU56">
        <f t="shared" si="48"/>
        <v>-3.0431757176939125</v>
      </c>
      <c r="AW56">
        <v>53</v>
      </c>
      <c r="AX56">
        <f>IF(Z56&gt;0, (R56*SUMPRODUCT(K56:$K$98, X56:$X$98)-K56*$AZ$3)/Z56, 0)</f>
        <v>-8.2472517321234568E+23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0.86793829099999997</v>
      </c>
      <c r="Q57" s="5">
        <f t="shared" si="60"/>
        <v>50</v>
      </c>
      <c r="R57">
        <f t="shared" si="31"/>
        <v>1000000</v>
      </c>
      <c r="S57">
        <f t="shared" si="32"/>
        <v>-6.0327007366146E+24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-2434.7042945709381</v>
      </c>
      <c r="AC57">
        <f t="shared" si="33"/>
        <v>-2173.8431201526232</v>
      </c>
      <c r="AE57">
        <f t="shared" si="34"/>
        <v>0</v>
      </c>
      <c r="AF57">
        <f t="shared" si="35"/>
        <v>0</v>
      </c>
      <c r="AG57">
        <f t="shared" si="36"/>
        <v>-1.8017163581137039E-20</v>
      </c>
      <c r="AH57">
        <f t="shared" si="37"/>
        <v>-2.5622754744945472E-15</v>
      </c>
      <c r="AI57">
        <f t="shared" si="38"/>
        <v>-2.5622934916581283E-15</v>
      </c>
      <c r="AJ57">
        <f t="shared" si="39"/>
        <v>-260.86117441831493</v>
      </c>
      <c r="AK57">
        <f t="shared" si="61"/>
        <v>-170.42930061996569</v>
      </c>
      <c r="AL57">
        <f t="shared" si="40"/>
        <v>-431.29047503828065</v>
      </c>
      <c r="AN57">
        <f t="shared" si="41"/>
        <v>0</v>
      </c>
      <c r="AO57">
        <f t="shared" si="42"/>
        <v>0</v>
      </c>
      <c r="AP57">
        <f t="shared" si="43"/>
        <v>-1.0134621630636246E-22</v>
      </c>
      <c r="AQ57">
        <f t="shared" si="44"/>
        <v>-1.441275277904892E-17</v>
      </c>
      <c r="AR57">
        <f t="shared" si="45"/>
        <v>-1.4412854125265228E-17</v>
      </c>
      <c r="AS57">
        <f t="shared" si="46"/>
        <v>-1.4673393450347898</v>
      </c>
      <c r="AT57">
        <f t="shared" si="47"/>
        <v>-0.95866170542272899</v>
      </c>
      <c r="AU57">
        <f t="shared" si="48"/>
        <v>-2.4260010504575189</v>
      </c>
      <c r="AW57">
        <v>54</v>
      </c>
      <c r="AX57">
        <f>IF(Z57&gt;0, (R57*SUMPRODUCT(K57:$K$98, X57:$X$98)-K57*$AZ$3)/Z57, 0)</f>
        <v>-6.0327007366146E+24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0.872959127</v>
      </c>
      <c r="Q58" s="5">
        <f t="shared" si="60"/>
        <v>50</v>
      </c>
      <c r="R58">
        <f t="shared" si="31"/>
        <v>1000000</v>
      </c>
      <c r="S58">
        <f t="shared" si="32"/>
        <v>-4.6021016464956595E+25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-2173.8431201526232</v>
      </c>
      <c r="AC58">
        <f t="shared" si="33"/>
        <v>-1940.9313572791277</v>
      </c>
      <c r="AE58">
        <f t="shared" si="34"/>
        <v>0</v>
      </c>
      <c r="AF58">
        <f t="shared" si="35"/>
        <v>0</v>
      </c>
      <c r="AG58">
        <f t="shared" si="36"/>
        <v>-2.1087445545200847E-21</v>
      </c>
      <c r="AH58">
        <f t="shared" si="37"/>
        <v>-3.1456494781611168E-16</v>
      </c>
      <c r="AI58">
        <f t="shared" si="38"/>
        <v>-3.1456705656066618E-16</v>
      </c>
      <c r="AJ58">
        <f t="shared" si="39"/>
        <v>-232.91176287349549</v>
      </c>
      <c r="AK58">
        <f t="shared" si="61"/>
        <v>-152.16901841068363</v>
      </c>
      <c r="AL58">
        <f t="shared" si="40"/>
        <v>-385.08078128417912</v>
      </c>
      <c r="AN58">
        <f t="shared" si="41"/>
        <v>0</v>
      </c>
      <c r="AO58">
        <f t="shared" si="42"/>
        <v>0</v>
      </c>
      <c r="AP58">
        <f t="shared" si="43"/>
        <v>-1.0590758599770977E-23</v>
      </c>
      <c r="AQ58">
        <f t="shared" si="44"/>
        <v>-1.5798411519920598E-18</v>
      </c>
      <c r="AR58">
        <f t="shared" si="45"/>
        <v>-1.5798517427506593E-18</v>
      </c>
      <c r="AS58">
        <f t="shared" si="46"/>
        <v>-1.1697539421514587</v>
      </c>
      <c r="AT58">
        <f t="shared" si="47"/>
        <v>-0.76423924220561934</v>
      </c>
      <c r="AU58">
        <f t="shared" si="48"/>
        <v>-1.9339931843570781</v>
      </c>
      <c r="AW58">
        <v>55</v>
      </c>
      <c r="AX58">
        <f>IF(Z58&gt;0, (R58*SUMPRODUCT(K58:$K$98, X58:$X$98)-K58*$AZ$3)/Z58, 0)</f>
        <v>-4.6021016464956595E+25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0.877957722</v>
      </c>
      <c r="Q59" s="5">
        <f t="shared" si="60"/>
        <v>50</v>
      </c>
      <c r="R59">
        <f t="shared" si="31"/>
        <v>1000000</v>
      </c>
      <c r="S59">
        <f t="shared" si="32"/>
        <v>-3.6673828849037378E+26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-1940.9313572791277</v>
      </c>
      <c r="AC59">
        <f t="shared" si="33"/>
        <v>-1732.9744261420783</v>
      </c>
      <c r="AE59">
        <f t="shared" si="34"/>
        <v>0</v>
      </c>
      <c r="AF59">
        <f t="shared" si="35"/>
        <v>0</v>
      </c>
      <c r="AG59">
        <f t="shared" si="36"/>
        <v>-2.3626854360852557E-22</v>
      </c>
      <c r="AH59">
        <f t="shared" si="37"/>
        <v>-3.7027771307327165E-17</v>
      </c>
      <c r="AI59">
        <f t="shared" si="38"/>
        <v>-3.7028007575870771E-17</v>
      </c>
      <c r="AJ59">
        <f t="shared" si="39"/>
        <v>-207.95693113704942</v>
      </c>
      <c r="AK59">
        <f t="shared" si="61"/>
        <v>-135.86519500953895</v>
      </c>
      <c r="AL59">
        <f t="shared" si="40"/>
        <v>-343.8221261465884</v>
      </c>
      <c r="AN59">
        <f t="shared" si="41"/>
        <v>0</v>
      </c>
      <c r="AO59">
        <f t="shared" si="42"/>
        <v>0</v>
      </c>
      <c r="AP59">
        <f t="shared" si="43"/>
        <v>-1.0594756422021704E-24</v>
      </c>
      <c r="AQ59">
        <f t="shared" si="44"/>
        <v>-1.660399695447649E-19</v>
      </c>
      <c r="AR59">
        <f t="shared" si="45"/>
        <v>-1.6604102902040711E-19</v>
      </c>
      <c r="AS59">
        <f t="shared" si="46"/>
        <v>-0.93252068092431284</v>
      </c>
      <c r="AT59">
        <f t="shared" si="47"/>
        <v>-0.60924684487055103</v>
      </c>
      <c r="AU59">
        <f t="shared" si="48"/>
        <v>-1.541767525794864</v>
      </c>
      <c r="AW59">
        <v>56</v>
      </c>
      <c r="AX59">
        <f>IF(Z59&gt;0, (R59*SUMPRODUCT(K59:$K$98, X59:$X$98)-K59*$AZ$3)/Z59, 0)</f>
        <v>-3.6673828849037378E+26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0.88376105100000002</v>
      </c>
      <c r="Q60" s="5">
        <f t="shared" si="60"/>
        <v>50</v>
      </c>
      <c r="R60">
        <f t="shared" si="31"/>
        <v>1000000</v>
      </c>
      <c r="S60">
        <f t="shared" si="32"/>
        <v>-3.0821549301832215E+27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-1732.9744261420783</v>
      </c>
      <c r="AC60">
        <f t="shared" si="33"/>
        <v>-1547.2985947697127</v>
      </c>
      <c r="AE60">
        <f t="shared" si="34"/>
        <v>0</v>
      </c>
      <c r="AF60">
        <f t="shared" si="35"/>
        <v>0</v>
      </c>
      <c r="AG60">
        <f t="shared" si="36"/>
        <v>-2.5100921754730416E-23</v>
      </c>
      <c r="AH60">
        <f t="shared" si="37"/>
        <v>-4.1760987283541982E-18</v>
      </c>
      <c r="AI60">
        <f t="shared" si="38"/>
        <v>-4.1761238292759527E-18</v>
      </c>
      <c r="AJ60">
        <f t="shared" si="39"/>
        <v>-185.67583137236556</v>
      </c>
      <c r="AK60">
        <f t="shared" si="61"/>
        <v>-121.3082098299455</v>
      </c>
      <c r="AL60">
        <f t="shared" si="40"/>
        <v>-306.98404120231106</v>
      </c>
      <c r="AN60">
        <f t="shared" si="41"/>
        <v>0</v>
      </c>
      <c r="AO60">
        <f t="shared" si="42"/>
        <v>0</v>
      </c>
      <c r="AP60">
        <f t="shared" si="43"/>
        <v>-1.0049783814165945E-25</v>
      </c>
      <c r="AQ60">
        <f t="shared" si="44"/>
        <v>-1.6720059054669468E-20</v>
      </c>
      <c r="AR60">
        <f t="shared" si="45"/>
        <v>-1.6720159552507608E-20</v>
      </c>
      <c r="AS60">
        <f t="shared" si="46"/>
        <v>-0.7433997775225708</v>
      </c>
      <c r="AT60">
        <f t="shared" si="47"/>
        <v>-0.48568785464807956</v>
      </c>
      <c r="AU60">
        <f t="shared" si="48"/>
        <v>-1.2290876321706503</v>
      </c>
      <c r="AW60">
        <v>57</v>
      </c>
      <c r="AX60">
        <f>IF(Z60&gt;0, (R60*SUMPRODUCT(K60:$K$98, X60:$X$98)-K60*$AZ$3)/Z60, 0)</f>
        <v>-3.0821549301832215E+27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0.88953285599999998</v>
      </c>
      <c r="Q61" s="5">
        <f t="shared" si="60"/>
        <v>50</v>
      </c>
      <c r="R61">
        <f t="shared" si="31"/>
        <v>1000000</v>
      </c>
      <c r="S61">
        <f t="shared" si="32"/>
        <v>-2.7391283709691651E+28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-1547.2985947697127</v>
      </c>
      <c r="AC61">
        <f t="shared" si="33"/>
        <v>-1381.5166024729576</v>
      </c>
      <c r="AE61">
        <f t="shared" si="34"/>
        <v>0</v>
      </c>
      <c r="AF61">
        <f t="shared" si="35"/>
        <v>0</v>
      </c>
      <c r="AG61">
        <f t="shared" si="36"/>
        <v>-2.5218179204652358E-24</v>
      </c>
      <c r="AH61">
        <f t="shared" si="37"/>
        <v>-4.4656189233435752E-19</v>
      </c>
      <c r="AI61">
        <f t="shared" si="38"/>
        <v>-4.4656441415227795E-19</v>
      </c>
      <c r="AJ61">
        <f t="shared" si="39"/>
        <v>-165.78199229675511</v>
      </c>
      <c r="AK61">
        <f t="shared" si="61"/>
        <v>-108.31090163387991</v>
      </c>
      <c r="AL61">
        <f t="shared" si="40"/>
        <v>-274.092893930635</v>
      </c>
      <c r="AN61">
        <f t="shared" si="41"/>
        <v>0</v>
      </c>
      <c r="AO61">
        <f t="shared" si="42"/>
        <v>0</v>
      </c>
      <c r="AP61">
        <f t="shared" si="43"/>
        <v>-9.0149381930953592E-27</v>
      </c>
      <c r="AQ61">
        <f t="shared" si="44"/>
        <v>-1.5963594461424296E-21</v>
      </c>
      <c r="AR61">
        <f t="shared" si="45"/>
        <v>-1.5963684610806224E-21</v>
      </c>
      <c r="AS61">
        <f t="shared" si="46"/>
        <v>-0.59263375121378459</v>
      </c>
      <c r="AT61">
        <f t="shared" si="47"/>
        <v>-0.38718738412633891</v>
      </c>
      <c r="AU61">
        <f t="shared" si="48"/>
        <v>-0.97982113534012349</v>
      </c>
      <c r="AW61">
        <v>58</v>
      </c>
      <c r="AX61">
        <f>IF(Z61&gt;0, (R61*SUMPRODUCT(K61:$K$98, X61:$X$98)-K61*$AZ$3)/Z61, 0)</f>
        <v>-2.7391283709691651E+28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0.89526598199999996</v>
      </c>
      <c r="Q62" s="5">
        <f t="shared" si="60"/>
        <v>50</v>
      </c>
      <c r="R62">
        <f t="shared" si="31"/>
        <v>1000000</v>
      </c>
      <c r="S62">
        <f t="shared" si="32"/>
        <v>-2.5815967514673228E+29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-1381.5166024729576</v>
      </c>
      <c r="AC62">
        <f t="shared" si="33"/>
        <v>-1233.4969664937121</v>
      </c>
      <c r="AE62">
        <f t="shared" si="34"/>
        <v>0</v>
      </c>
      <c r="AF62">
        <f t="shared" si="35"/>
        <v>0</v>
      </c>
      <c r="AG62">
        <f t="shared" si="36"/>
        <v>-2.3890194427007618E-25</v>
      </c>
      <c r="AH62">
        <f t="shared" si="37"/>
        <v>-4.5153955939810142E-20</v>
      </c>
      <c r="AI62">
        <f t="shared" si="38"/>
        <v>-4.5154194841754409E-20</v>
      </c>
      <c r="AJ62">
        <f t="shared" si="39"/>
        <v>-148.01963597924555</v>
      </c>
      <c r="AK62">
        <f t="shared" si="61"/>
        <v>-96.706162173107046</v>
      </c>
      <c r="AL62">
        <f t="shared" si="40"/>
        <v>-244.72579815235258</v>
      </c>
      <c r="AN62">
        <f t="shared" si="41"/>
        <v>0</v>
      </c>
      <c r="AO62">
        <f t="shared" si="42"/>
        <v>0</v>
      </c>
      <c r="AP62">
        <f t="shared" si="43"/>
        <v>-7.6251903308355623E-28</v>
      </c>
      <c r="AQ62">
        <f t="shared" si="44"/>
        <v>-1.441208481091218E-22</v>
      </c>
      <c r="AR62">
        <f t="shared" si="45"/>
        <v>-1.4412161062815488E-22</v>
      </c>
      <c r="AS62">
        <f t="shared" si="46"/>
        <v>-0.47244399809772336</v>
      </c>
      <c r="AT62">
        <f t="shared" si="47"/>
        <v>-0.30866341209051246</v>
      </c>
      <c r="AU62">
        <f t="shared" si="48"/>
        <v>-0.78110741018823582</v>
      </c>
      <c r="AW62">
        <v>59</v>
      </c>
      <c r="AX62">
        <f>IF(Z62&gt;0, (R62*SUMPRODUCT(K62:$K$98, X62:$X$98)-K62*$AZ$3)/Z62, 0)</f>
        <v>-2.5815967514673228E+29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0.900953271</v>
      </c>
      <c r="Q63" s="5">
        <f t="shared" si="60"/>
        <v>50</v>
      </c>
      <c r="R63">
        <f t="shared" si="31"/>
        <v>1000000</v>
      </c>
      <c r="S63">
        <f t="shared" si="32"/>
        <v>-2.5885252893729499E+30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-1233.4969664937121</v>
      </c>
      <c r="AC63">
        <f t="shared" si="33"/>
        <v>-1101.3365772265286</v>
      </c>
      <c r="AE63">
        <f t="shared" si="34"/>
        <v>0</v>
      </c>
      <c r="AF63">
        <f t="shared" si="35"/>
        <v>0</v>
      </c>
      <c r="AG63">
        <f t="shared" si="36"/>
        <v>-2.1273436688990564E-26</v>
      </c>
      <c r="AH63">
        <f t="shared" si="37"/>
        <v>-4.3047897627676975E-21</v>
      </c>
      <c r="AI63">
        <f t="shared" si="38"/>
        <v>-4.3048110362043868E-21</v>
      </c>
      <c r="AJ63">
        <f t="shared" si="39"/>
        <v>-132.16038926718352</v>
      </c>
      <c r="AK63">
        <f t="shared" si="61"/>
        <v>-86.344787654559852</v>
      </c>
      <c r="AL63">
        <f t="shared" si="40"/>
        <v>-218.50517692174338</v>
      </c>
      <c r="AN63">
        <f t="shared" si="41"/>
        <v>0</v>
      </c>
      <c r="AO63">
        <f t="shared" si="42"/>
        <v>0</v>
      </c>
      <c r="AP63">
        <f t="shared" si="43"/>
        <v>-6.0624844371726275E-29</v>
      </c>
      <c r="AQ63">
        <f t="shared" si="44"/>
        <v>-1.2267750304578344E-23</v>
      </c>
      <c r="AR63">
        <f t="shared" si="45"/>
        <v>-1.2267810929422717E-23</v>
      </c>
      <c r="AS63">
        <f t="shared" si="46"/>
        <v>-0.37662946276923098</v>
      </c>
      <c r="AT63">
        <f t="shared" si="47"/>
        <v>-0.24606458234256409</v>
      </c>
      <c r="AU63">
        <f t="shared" si="48"/>
        <v>-0.62269404511179516</v>
      </c>
      <c r="AW63">
        <v>60</v>
      </c>
      <c r="AX63">
        <f>IF(Z63&gt;0, (R63*SUMPRODUCT(K63:$K$98, X63:$X$98)-K63*$AZ$3)/Z63, 0)</f>
        <v>-2.5885252893729499E+30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0.90658776299999999</v>
      </c>
      <c r="Q64" s="5">
        <f t="shared" si="60"/>
        <v>50</v>
      </c>
      <c r="R64">
        <f t="shared" si="31"/>
        <v>1000000</v>
      </c>
      <c r="S64">
        <f t="shared" si="32"/>
        <v>-2.7707964409142888E+31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-1101.3365772265286</v>
      </c>
      <c r="AC64">
        <f t="shared" si="33"/>
        <v>-983.33622966654343</v>
      </c>
      <c r="AE64">
        <f t="shared" si="34"/>
        <v>0</v>
      </c>
      <c r="AF64">
        <f t="shared" si="35"/>
        <v>0</v>
      </c>
      <c r="AG64">
        <f t="shared" si="36"/>
        <v>-1.7744649429065758E-27</v>
      </c>
      <c r="AH64">
        <f t="shared" si="37"/>
        <v>-3.8572474758388164E-22</v>
      </c>
      <c r="AI64">
        <f t="shared" si="38"/>
        <v>-3.8572652204882453E-22</v>
      </c>
      <c r="AJ64">
        <f t="shared" si="39"/>
        <v>-118.00034755998513</v>
      </c>
      <c r="AK64">
        <f t="shared" si="61"/>
        <v>-77.093560405857005</v>
      </c>
      <c r="AL64">
        <f t="shared" si="40"/>
        <v>-195.09390796584213</v>
      </c>
      <c r="AN64">
        <f t="shared" si="41"/>
        <v>0</v>
      </c>
      <c r="AO64">
        <f t="shared" si="42"/>
        <v>0</v>
      </c>
      <c r="AP64">
        <f t="shared" si="43"/>
        <v>-4.5150481132344169E-30</v>
      </c>
      <c r="AQ64">
        <f t="shared" si="44"/>
        <v>-9.8145967930690105E-25</v>
      </c>
      <c r="AR64">
        <f t="shared" si="45"/>
        <v>-9.8146419435501434E-25</v>
      </c>
      <c r="AS64">
        <f t="shared" si="46"/>
        <v>-0.30024670182496055</v>
      </c>
      <c r="AT64">
        <f t="shared" si="47"/>
        <v>-0.19616117852564102</v>
      </c>
      <c r="AU64">
        <f t="shared" si="48"/>
        <v>-0.49640788035060152</v>
      </c>
      <c r="AW64">
        <v>61</v>
      </c>
      <c r="AX64">
        <f>IF(Z64&gt;0, (R64*SUMPRODUCT(K64:$K$98, X64:$X$98)-K64*$AZ$3)/Z64, 0)</f>
        <v>-2.7707964409142888E+31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0.91219363099999995</v>
      </c>
      <c r="Q65" s="5">
        <f t="shared" si="60"/>
        <v>50</v>
      </c>
      <c r="R65">
        <f t="shared" si="31"/>
        <v>1000000</v>
      </c>
      <c r="S65">
        <f t="shared" si="32"/>
        <v>-3.1795923977296358E+32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-983.33622966654343</v>
      </c>
      <c r="AC65">
        <f t="shared" si="33"/>
        <v>-877.9787764879851</v>
      </c>
      <c r="AE65">
        <f t="shared" si="34"/>
        <v>0</v>
      </c>
      <c r="AF65">
        <f t="shared" si="35"/>
        <v>0</v>
      </c>
      <c r="AG65">
        <f t="shared" si="36"/>
        <v>-1.3806467412535318E-28</v>
      </c>
      <c r="AH65">
        <f t="shared" si="37"/>
        <v>-3.2373112387043141E-23</v>
      </c>
      <c r="AI65">
        <f t="shared" si="38"/>
        <v>-3.2373250451717267E-23</v>
      </c>
      <c r="AJ65">
        <f t="shared" si="39"/>
        <v>-105.35745317855833</v>
      </c>
      <c r="AK65">
        <f t="shared" si="61"/>
        <v>-68.833536076658049</v>
      </c>
      <c r="AL65">
        <f t="shared" si="40"/>
        <v>-174.19098925521638</v>
      </c>
      <c r="AN65">
        <f t="shared" si="41"/>
        <v>0</v>
      </c>
      <c r="AO65">
        <f t="shared" si="42"/>
        <v>0</v>
      </c>
      <c r="AP65">
        <f t="shared" si="43"/>
        <v>-3.136602674563137E-31</v>
      </c>
      <c r="AQ65">
        <f t="shared" si="44"/>
        <v>-7.3546395224125032E-26</v>
      </c>
      <c r="AR65">
        <f t="shared" si="45"/>
        <v>-7.3546708884392487E-26</v>
      </c>
      <c r="AS65">
        <f t="shared" si="46"/>
        <v>-0.23935483244974573</v>
      </c>
      <c r="AT65">
        <f t="shared" si="47"/>
        <v>-0.15637849053383374</v>
      </c>
      <c r="AU65">
        <f t="shared" si="48"/>
        <v>-0.39573332298357944</v>
      </c>
      <c r="AW65">
        <v>62</v>
      </c>
      <c r="AX65">
        <f>IF(Z65&gt;0, (R65*SUMPRODUCT(K65:$K$98, X65:$X$98)-K65*$AZ$3)/Z65, 0)</f>
        <v>-3.1795923977296358E+32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0.91779930600000004</v>
      </c>
      <c r="Q66" s="5">
        <f t="shared" si="60"/>
        <v>50</v>
      </c>
      <c r="R66">
        <f t="shared" si="31"/>
        <v>1000000</v>
      </c>
      <c r="S66">
        <f t="shared" si="32"/>
        <v>-3.9319868361475516E+33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-877.9787764879851</v>
      </c>
      <c r="AC66">
        <f t="shared" si="33"/>
        <v>-783.90962186427237</v>
      </c>
      <c r="AE66">
        <f t="shared" si="34"/>
        <v>0</v>
      </c>
      <c r="AF66">
        <f t="shared" si="35"/>
        <v>0</v>
      </c>
      <c r="AG66">
        <f t="shared" si="36"/>
        <v>-9.9683652887343412E-30</v>
      </c>
      <c r="AH66">
        <f t="shared" si="37"/>
        <v>-2.5343132419073064E-24</v>
      </c>
      <c r="AI66">
        <f t="shared" si="38"/>
        <v>-2.5343232102725951E-24</v>
      </c>
      <c r="AJ66">
        <f t="shared" si="39"/>
        <v>-94.069154623712734</v>
      </c>
      <c r="AK66">
        <f t="shared" si="61"/>
        <v>-61.458514354158964</v>
      </c>
      <c r="AL66">
        <f t="shared" si="40"/>
        <v>-155.52766897787171</v>
      </c>
      <c r="AN66">
        <f t="shared" si="41"/>
        <v>0</v>
      </c>
      <c r="AO66">
        <f t="shared" si="42"/>
        <v>0</v>
      </c>
      <c r="AP66">
        <f t="shared" si="43"/>
        <v>-2.0220079455867371E-32</v>
      </c>
      <c r="AQ66">
        <f t="shared" si="44"/>
        <v>-5.1406638534139125E-27</v>
      </c>
      <c r="AR66">
        <f t="shared" si="45"/>
        <v>-5.1406840734933677E-27</v>
      </c>
      <c r="AS66">
        <f t="shared" si="46"/>
        <v>-0.19081220699118745</v>
      </c>
      <c r="AT66">
        <f t="shared" si="47"/>
        <v>-0.12466397523424241</v>
      </c>
      <c r="AU66">
        <f t="shared" si="48"/>
        <v>-0.31547618222542989</v>
      </c>
      <c r="AW66">
        <v>63</v>
      </c>
      <c r="AX66">
        <f>IF(Z66&gt;0, (R66*SUMPRODUCT(K66:$K$98, X66:$X$98)-K66*$AZ$3)/Z66, 0)</f>
        <v>-3.9319868361475516E+33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0.92340517499999997</v>
      </c>
      <c r="Q67" s="5">
        <f t="shared" si="60"/>
        <v>50</v>
      </c>
      <c r="R67">
        <f t="shared" si="31"/>
        <v>1000000</v>
      </c>
      <c r="S67">
        <f t="shared" si="32"/>
        <v>-5.2717347515735602E+34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-783.90962186427237</v>
      </c>
      <c r="AC67">
        <f t="shared" si="33"/>
        <v>-699.91930523595738</v>
      </c>
      <c r="AE67">
        <f t="shared" si="34"/>
        <v>0</v>
      </c>
      <c r="AF67">
        <f t="shared" si="35"/>
        <v>0</v>
      </c>
      <c r="AG67">
        <f t="shared" si="36"/>
        <v>-6.6384154193933827E-31</v>
      </c>
      <c r="AH67">
        <f t="shared" si="37"/>
        <v>-1.840968018781532E-25</v>
      </c>
      <c r="AI67">
        <f t="shared" ref="AI67:AI69" si="62">SUM(AE67:AH67)</f>
        <v>-1.8409746571969513E-25</v>
      </c>
      <c r="AJ67">
        <f t="shared" si="39"/>
        <v>-83.990316628314986</v>
      </c>
      <c r="AK67">
        <f t="shared" si="61"/>
        <v>-54.873673530499069</v>
      </c>
      <c r="AL67">
        <f t="shared" ref="AL67:AL69" si="63">SUM(AI67:AK67)</f>
        <v>-138.86399015881406</v>
      </c>
      <c r="AN67">
        <f t="shared" si="41"/>
        <v>0</v>
      </c>
      <c r="AO67">
        <f t="shared" si="42"/>
        <v>0</v>
      </c>
      <c r="AP67">
        <f t="shared" si="43"/>
        <v>-1.2022791543299852E-33</v>
      </c>
      <c r="AQ67">
        <f t="shared" si="44"/>
        <v>-3.3341653586534133E-28</v>
      </c>
      <c r="AR67">
        <f t="shared" si="45"/>
        <v>-3.3341773814449561E-28</v>
      </c>
      <c r="AS67">
        <f t="shared" si="46"/>
        <v>-0.15211432317537271</v>
      </c>
      <c r="AT67">
        <f t="shared" si="47"/>
        <v>-9.9381357807910062E-2</v>
      </c>
      <c r="AU67">
        <f t="shared" si="48"/>
        <v>-0.25149568098328279</v>
      </c>
      <c r="AW67">
        <v>64</v>
      </c>
      <c r="AX67">
        <f>IF(Z67&gt;0, (R67*SUMPRODUCT(K67:$K$98, X67:$X$98)-K67*$AZ$3)/Z67, 0)</f>
        <v>-5.2717347515735602E+34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0.92901104300000004</v>
      </c>
      <c r="Q68" s="5">
        <f t="shared" si="60"/>
        <v>50</v>
      </c>
      <c r="R68">
        <f t="shared" si="31"/>
        <v>1000000</v>
      </c>
      <c r="S68">
        <f t="shared" si="32"/>
        <v>-7.7176365357267634E+35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-699.91930523595738</v>
      </c>
      <c r="AC68">
        <f t="shared" si="33"/>
        <v>-624.92795110353336</v>
      </c>
      <c r="AE68">
        <f t="shared" si="34"/>
        <v>0</v>
      </c>
      <c r="AF68">
        <f t="shared" si="35"/>
        <v>0</v>
      </c>
      <c r="AG68">
        <f t="shared" si="36"/>
        <v>-4.0487003256151944E-32</v>
      </c>
      <c r="AH68">
        <f t="shared" si="37"/>
        <v>-1.233432246527586E-26</v>
      </c>
      <c r="AI68">
        <f t="shared" si="62"/>
        <v>-1.2334362952279115E-26</v>
      </c>
      <c r="AJ68">
        <f t="shared" si="39"/>
        <v>-74.991354132424021</v>
      </c>
      <c r="AK68">
        <f t="shared" si="61"/>
        <v>-48.994351366517023</v>
      </c>
      <c r="AL68">
        <f t="shared" si="63"/>
        <v>-123.98570549894104</v>
      </c>
      <c r="AN68">
        <f t="shared" si="41"/>
        <v>0</v>
      </c>
      <c r="AO68">
        <f t="shared" si="42"/>
        <v>0</v>
      </c>
      <c r="AP68">
        <f t="shared" si="43"/>
        <v>-6.5469421111989047E-35</v>
      </c>
      <c r="AQ68">
        <f t="shared" si="44"/>
        <v>-1.9945189484665315E-29</v>
      </c>
      <c r="AR68">
        <f t="shared" si="45"/>
        <v>-1.9945254954086426E-29</v>
      </c>
      <c r="AS68">
        <f t="shared" si="46"/>
        <v>-0.12126460712322429</v>
      </c>
      <c r="AT68">
        <f t="shared" si="47"/>
        <v>-7.9226209987173196E-2</v>
      </c>
      <c r="AU68">
        <f t="shared" si="48"/>
        <v>-0.20049081711039748</v>
      </c>
      <c r="AW68">
        <v>65</v>
      </c>
      <c r="AX68">
        <f>IF(Z68&gt;0, (R68*SUMPRODUCT(K68:$K$98, X68:$X$98)-K68*$AZ$3)/Z68, 0)</f>
        <v>-7.7176365357267634E+35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-624.92795110353336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-8.0974006512303891E-28</v>
      </c>
      <c r="AI69">
        <f t="shared" si="62"/>
        <v>-8.0974006512303891E-28</v>
      </c>
      <c r="AJ69">
        <f t="shared" si="39"/>
        <v>-624.92795110353336</v>
      </c>
      <c r="AK69">
        <f t="shared" si="61"/>
        <v>-43.744956577247336</v>
      </c>
      <c r="AL69">
        <f t="shared" si="63"/>
        <v>-668.67290768078067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-1.1690968055712328E-30</v>
      </c>
      <c r="AR69">
        <f t="shared" si="45"/>
        <v>-1.1690968055712328E-30</v>
      </c>
      <c r="AS69">
        <f t="shared" si="46"/>
        <v>-0.9022664220477995</v>
      </c>
      <c r="AT69">
        <f t="shared" si="47"/>
        <v>-6.3158649543345963E-2</v>
      </c>
      <c r="AU69">
        <f t="shared" si="48"/>
        <v>-0.96542507159114543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438297.77795528952</v>
      </c>
      <c r="AO71" s="6">
        <f t="shared" si="70"/>
        <v>-43829.777795528957</v>
      </c>
      <c r="AP71" s="6">
        <f t="shared" si="70"/>
        <v>-2820.3414871018776</v>
      </c>
      <c r="AQ71" s="6">
        <f t="shared" si="70"/>
        <v>-386462.25308620912</v>
      </c>
      <c r="AR71" s="6">
        <f t="shared" si="70"/>
        <v>5185.4055864496149</v>
      </c>
      <c r="AS71" s="6">
        <f t="shared" si="70"/>
        <v>3272.8963783767831</v>
      </c>
      <c r="AT71" s="6">
        <f t="shared" si="70"/>
        <v>-3957.4078242655678</v>
      </c>
      <c r="AU71" s="6">
        <f t="shared" si="70"/>
        <v>4500.8941405608221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6FB3-1789-4D84-A067-F1252087F091}">
  <sheetPr codeName="Sheet45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102674.22753976267</v>
      </c>
      <c r="K3">
        <v>1</v>
      </c>
      <c r="L3" s="2">
        <v>0</v>
      </c>
      <c r="O3">
        <f>$C$3</f>
        <v>102674.22753976267</v>
      </c>
      <c r="P3">
        <f>O3*C5</f>
        <v>10267.422753976267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102674.22753976267</v>
      </c>
      <c r="AF3">
        <f t="shared" ref="AF3:AF34" si="4">-$Z3*P3</f>
        <v>-10267.422753976267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89886.896581786394</v>
      </c>
      <c r="AJ3">
        <f t="shared" ref="AJ3:AJ34" si="8">AB3-AC3</f>
        <v>0</v>
      </c>
      <c r="AL3">
        <f t="shared" ref="AL3:AL34" si="9">SUM(AI3:AK3)</f>
        <v>89886.896581786394</v>
      </c>
      <c r="AN3">
        <f t="shared" ref="AN3:AN34" si="10">AE3*$K3</f>
        <v>102674.22753976267</v>
      </c>
      <c r="AO3">
        <f t="shared" ref="AO3:AO34" si="11">AF3*$K3</f>
        <v>-10267.422753976267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89886.896581786394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89886.896581786394</v>
      </c>
      <c r="AW3">
        <v>0</v>
      </c>
      <c r="AX3">
        <f>IF(Z3&gt;0, (R3*SUMPRODUCT(K3:$K$98, X3:$X$98)-K3*$AZ$3)/Z3, 0)</f>
        <v>0</v>
      </c>
      <c r="AZ3">
        <f>C6*SUMPRODUCT(X4:X98, K4:K98)/1</f>
        <v>76188.549234802005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1.1616059999999999E-3</v>
      </c>
      <c r="R4">
        <f t="shared" si="0"/>
        <v>2000000</v>
      </c>
      <c r="S4">
        <f t="shared" si="1"/>
        <v>5168.1963235922731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5110.510952497687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-2323.212</v>
      </c>
      <c r="AI4">
        <f t="shared" si="7"/>
        <v>-2323.212</v>
      </c>
      <c r="AJ4">
        <f t="shared" si="8"/>
        <v>-5110.510952497687</v>
      </c>
      <c r="AK4">
        <f>G4*SUM(AB4, AE4:AF4)</f>
        <v>0</v>
      </c>
      <c r="AL4">
        <f t="shared" si="9"/>
        <v>-7433.7229524976865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-2167.3775538762943</v>
      </c>
      <c r="AR4">
        <f t="shared" si="14"/>
        <v>-2167.3775538762943</v>
      </c>
      <c r="AS4">
        <f t="shared" si="15"/>
        <v>-4767.7124288624746</v>
      </c>
      <c r="AT4">
        <f t="shared" si="16"/>
        <v>0</v>
      </c>
      <c r="AU4">
        <f t="shared" si="17"/>
        <v>-6935.0899827387684</v>
      </c>
      <c r="AW4">
        <v>1</v>
      </c>
      <c r="AX4">
        <f>IF(Z4&gt;0, (R4*SUMPRODUCT(K4:$K$98, X4:$X$98)-K4*$AZ$3)/Z4, 0)</f>
        <v>5168.1963235922731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1.1730060000000001E-3</v>
      </c>
      <c r="Q5" s="5">
        <f t="shared" ref="Q5:Q36" si="29">$C$8</f>
        <v>50</v>
      </c>
      <c r="R5">
        <f t="shared" si="0"/>
        <v>2000000</v>
      </c>
      <c r="S5">
        <f t="shared" si="1"/>
        <v>9073.2483438391519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5110.510952497687</v>
      </c>
      <c r="AC5">
        <f t="shared" si="2"/>
        <v>8871.7323754221943</v>
      </c>
      <c r="AE5">
        <f t="shared" si="3"/>
        <v>0</v>
      </c>
      <c r="AF5">
        <f t="shared" si="4"/>
        <v>0</v>
      </c>
      <c r="AG5">
        <f t="shared" si="5"/>
        <v>-48.889504834540375</v>
      </c>
      <c r="AH5">
        <f t="shared" si="6"/>
        <v>-2319.8267383847278</v>
      </c>
      <c r="AI5">
        <f t="shared" si="7"/>
        <v>-2368.7162432192681</v>
      </c>
      <c r="AJ5">
        <f t="shared" si="8"/>
        <v>-3761.2214229245074</v>
      </c>
      <c r="AK5">
        <f>G5*SUM(AB5, AE5:AF5)</f>
        <v>209.53094905240516</v>
      </c>
      <c r="AL5">
        <f t="shared" si="9"/>
        <v>-5920.4067170913704</v>
      </c>
      <c r="AN5">
        <f t="shared" si="10"/>
        <v>0</v>
      </c>
      <c r="AO5">
        <f t="shared" si="11"/>
        <v>0</v>
      </c>
      <c r="AP5">
        <f t="shared" si="12"/>
        <v>-41.805807564046418</v>
      </c>
      <c r="AQ5">
        <f t="shared" si="13"/>
        <v>-1983.7024436034696</v>
      </c>
      <c r="AR5">
        <f t="shared" si="14"/>
        <v>-2025.5082511675159</v>
      </c>
      <c r="AS5">
        <f t="shared" si="15"/>
        <v>-3216.2505949837378</v>
      </c>
      <c r="AT5">
        <f t="shared" si="16"/>
        <v>179.17159448520761</v>
      </c>
      <c r="AU5">
        <f t="shared" si="17"/>
        <v>-5062.5872516660465</v>
      </c>
      <c r="AW5">
        <v>2</v>
      </c>
      <c r="AX5">
        <f>IF(Z5&gt;0, (R5*SUMPRODUCT(K5:$K$98, X5:$X$98)-K5*$AZ$3)/Z5, 0)</f>
        <v>9073.2483438391519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1.1872549999999999E-3</v>
      </c>
      <c r="Q6" s="5">
        <f t="shared" si="29"/>
        <v>50</v>
      </c>
      <c r="R6">
        <f t="shared" si="0"/>
        <v>2000000</v>
      </c>
      <c r="S6">
        <f t="shared" si="1"/>
        <v>13719.646542929415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8871.7323754221943</v>
      </c>
      <c r="AC6">
        <f t="shared" si="2"/>
        <v>13264.858226493634</v>
      </c>
      <c r="AE6">
        <f t="shared" si="3"/>
        <v>0</v>
      </c>
      <c r="AF6">
        <f t="shared" si="4"/>
        <v>0</v>
      </c>
      <c r="AG6">
        <f t="shared" si="5"/>
        <v>-48.342565477132638</v>
      </c>
      <c r="AH6">
        <f t="shared" si="6"/>
        <v>-2321.7723624932892</v>
      </c>
      <c r="AI6">
        <f t="shared" si="7"/>
        <v>-2370.1149279704218</v>
      </c>
      <c r="AJ6">
        <f t="shared" si="8"/>
        <v>-4393.1258510714397</v>
      </c>
      <c r="AK6">
        <f>G6*SUM(AB6, AE6:AF6)</f>
        <v>518.99634396219835</v>
      </c>
      <c r="AL6">
        <f t="shared" si="9"/>
        <v>-6244.2444350796632</v>
      </c>
      <c r="AN6">
        <f t="shared" si="10"/>
        <v>0</v>
      </c>
      <c r="AO6">
        <f t="shared" si="11"/>
        <v>0</v>
      </c>
      <c r="AP6">
        <f t="shared" si="12"/>
        <v>-37.291939859581866</v>
      </c>
      <c r="AQ6">
        <f t="shared" si="13"/>
        <v>-1791.0384865837411</v>
      </c>
      <c r="AR6">
        <f t="shared" si="14"/>
        <v>-1828.3304264433229</v>
      </c>
      <c r="AS6">
        <f t="shared" si="15"/>
        <v>-3388.9013422596649</v>
      </c>
      <c r="AT6">
        <f t="shared" si="16"/>
        <v>400.35898499297309</v>
      </c>
      <c r="AU6">
        <f t="shared" si="17"/>
        <v>-4816.872783710015</v>
      </c>
      <c r="AW6">
        <v>3</v>
      </c>
      <c r="AX6">
        <f>IF(Z6&gt;0, (R6*SUMPRODUCT(K6:$K$98, X6:$X$98)-K6*$AZ$3)/Z6, 0)</f>
        <v>13719.646542929415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1.2024550000000001E-3</v>
      </c>
      <c r="Q7" s="5">
        <f t="shared" si="29"/>
        <v>50</v>
      </c>
      <c r="R7">
        <f t="shared" si="0"/>
        <v>2000000</v>
      </c>
      <c r="S7">
        <f t="shared" si="1"/>
        <v>17544.643297044695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13264.858226493634</v>
      </c>
      <c r="AC7">
        <f t="shared" si="2"/>
        <v>16773.033415802071</v>
      </c>
      <c r="AE7">
        <f t="shared" si="3"/>
        <v>0</v>
      </c>
      <c r="AF7">
        <f t="shared" si="4"/>
        <v>0</v>
      </c>
      <c r="AG7">
        <f t="shared" si="5"/>
        <v>-47.801010062790503</v>
      </c>
      <c r="AH7">
        <f t="shared" si="6"/>
        <v>-2325.1903828322211</v>
      </c>
      <c r="AI7">
        <f t="shared" si="7"/>
        <v>-2372.9913928950114</v>
      </c>
      <c r="AJ7">
        <f t="shared" si="8"/>
        <v>-3508.1751893084365</v>
      </c>
      <c r="AK7">
        <f>G7*SUM(AB7, AE7:AF7)</f>
        <v>651.30453892083744</v>
      </c>
      <c r="AL7">
        <f t="shared" si="9"/>
        <v>-5229.862043282611</v>
      </c>
      <c r="AN7">
        <f t="shared" si="10"/>
        <v>0</v>
      </c>
      <c r="AO7">
        <f t="shared" si="11"/>
        <v>0</v>
      </c>
      <c r="AP7">
        <f t="shared" si="12"/>
        <v>-33.549430062271128</v>
      </c>
      <c r="AQ7">
        <f t="shared" si="13"/>
        <v>-1631.9490326213636</v>
      </c>
      <c r="AR7">
        <f t="shared" si="14"/>
        <v>-1665.4984626836347</v>
      </c>
      <c r="AS7">
        <f t="shared" si="15"/>
        <v>-2462.2341244524591</v>
      </c>
      <c r="AT7">
        <f t="shared" si="16"/>
        <v>457.12205765236877</v>
      </c>
      <c r="AU7">
        <f t="shared" si="17"/>
        <v>-3670.6105294837253</v>
      </c>
      <c r="AW7">
        <v>4</v>
      </c>
      <c r="AX7">
        <f>IF(Z7&gt;0, (R7*SUMPRODUCT(K7:$K$98, X7:$X$98)-K7*$AZ$3)/Z7, 0)</f>
        <v>17544.643297044695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1.2214540000000001E-3</v>
      </c>
      <c r="Q8" s="5">
        <f t="shared" si="29"/>
        <v>50</v>
      </c>
      <c r="R8">
        <f t="shared" si="0"/>
        <v>2000000</v>
      </c>
      <c r="S8">
        <f t="shared" si="1"/>
        <v>19782.228735984339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16773.033415802071</v>
      </c>
      <c r="AC8">
        <f t="shared" si="2"/>
        <v>18699.987799572897</v>
      </c>
      <c r="AE8">
        <f t="shared" si="3"/>
        <v>0</v>
      </c>
      <c r="AF8">
        <f t="shared" si="4"/>
        <v>0</v>
      </c>
      <c r="AG8">
        <f t="shared" si="5"/>
        <v>-47.26461322721736</v>
      </c>
      <c r="AH8">
        <f t="shared" si="6"/>
        <v>-2335.4693978094288</v>
      </c>
      <c r="AI8">
        <f t="shared" si="7"/>
        <v>-2382.7340110366463</v>
      </c>
      <c r="AJ8">
        <f t="shared" si="8"/>
        <v>-1926.9543837708261</v>
      </c>
      <c r="AK8">
        <f>G8*SUM(AB8, AE8:AF8)</f>
        <v>357.26561175658412</v>
      </c>
      <c r="AL8">
        <f t="shared" si="9"/>
        <v>-3952.422783050888</v>
      </c>
      <c r="AN8">
        <f t="shared" si="10"/>
        <v>0</v>
      </c>
      <c r="AO8">
        <f t="shared" si="11"/>
        <v>0</v>
      </c>
      <c r="AP8">
        <f t="shared" si="12"/>
        <v>-30.965142048073496</v>
      </c>
      <c r="AQ8">
        <f t="shared" si="13"/>
        <v>-1530.0694687680882</v>
      </c>
      <c r="AR8">
        <f t="shared" si="14"/>
        <v>-1561.0346108161618</v>
      </c>
      <c r="AS8">
        <f t="shared" si="15"/>
        <v>-1262.4331849871451</v>
      </c>
      <c r="AT8">
        <f t="shared" si="16"/>
        <v>234.06052988843658</v>
      </c>
      <c r="AU8">
        <f t="shared" si="17"/>
        <v>-2589.4072659148701</v>
      </c>
      <c r="AW8">
        <v>5</v>
      </c>
      <c r="AX8">
        <f>IF(Z8&gt;0, (R8*SUMPRODUCT(K8:$K$98, X8:$X$98)-K8*$AZ$3)/Z8, 0)</f>
        <v>19782.228735984339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1.250903E-3</v>
      </c>
      <c r="Q9" s="5">
        <f t="shared" si="29"/>
        <v>50</v>
      </c>
      <c r="R9">
        <f t="shared" si="0"/>
        <v>2000000</v>
      </c>
      <c r="S9">
        <f t="shared" si="1"/>
        <v>21197.535831295812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18699.987799572897</v>
      </c>
      <c r="AC9">
        <f t="shared" si="2"/>
        <v>19812.422554733814</v>
      </c>
      <c r="AE9">
        <f t="shared" si="3"/>
        <v>0</v>
      </c>
      <c r="AF9">
        <f t="shared" si="4"/>
        <v>0</v>
      </c>
      <c r="AG9">
        <f t="shared" si="5"/>
        <v>-46.732843648465419</v>
      </c>
      <c r="AH9">
        <f t="shared" si="6"/>
        <v>-2364.9378591906352</v>
      </c>
      <c r="AI9">
        <f t="shared" si="7"/>
        <v>-2411.6707028391006</v>
      </c>
      <c r="AJ9">
        <f t="shared" si="8"/>
        <v>-1112.4347551609171</v>
      </c>
      <c r="AK9">
        <f t="shared" ref="AK9:AK40" si="30">G9*SUM(AB9:AB9, AE9:AF9)</f>
        <v>110.32992801748009</v>
      </c>
      <c r="AL9">
        <f t="shared" si="9"/>
        <v>-3413.7755299825376</v>
      </c>
      <c r="AN9">
        <f t="shared" si="10"/>
        <v>0</v>
      </c>
      <c r="AO9">
        <f t="shared" si="11"/>
        <v>0</v>
      </c>
      <c r="AP9">
        <f t="shared" si="12"/>
        <v>-28.995886199933132</v>
      </c>
      <c r="AQ9">
        <f t="shared" si="13"/>
        <v>-1467.3506613641928</v>
      </c>
      <c r="AR9">
        <f t="shared" si="14"/>
        <v>-1496.3465475641258</v>
      </c>
      <c r="AS9">
        <f t="shared" si="15"/>
        <v>-690.22188780407396</v>
      </c>
      <c r="AT9">
        <f t="shared" si="16"/>
        <v>68.455368590580449</v>
      </c>
      <c r="AU9">
        <f t="shared" si="17"/>
        <v>-2118.1130667776192</v>
      </c>
      <c r="AW9">
        <v>6</v>
      </c>
      <c r="AX9">
        <f>IF(Z9&gt;0, (R9*SUMPRODUCT(K9:$K$98, X9:$X$98)-K9*$AZ$3)/Z9, 0)</f>
        <v>21197.535831295812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1.286052E-3</v>
      </c>
      <c r="Q10" s="5">
        <f t="shared" si="29"/>
        <v>50</v>
      </c>
      <c r="R10">
        <f t="shared" si="0"/>
        <v>2000000</v>
      </c>
      <c r="S10">
        <f t="shared" si="1"/>
        <v>22477.053399273918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19812.422554733814</v>
      </c>
      <c r="AC10">
        <f t="shared" si="2"/>
        <v>20771.231311336305</v>
      </c>
      <c r="AE10">
        <f t="shared" si="3"/>
        <v>0</v>
      </c>
      <c r="AF10">
        <f t="shared" si="4"/>
        <v>0</v>
      </c>
      <c r="AG10">
        <f t="shared" si="5"/>
        <v>-46.205414344940969</v>
      </c>
      <c r="AH10">
        <f t="shared" si="6"/>
        <v>-2404.0346815918501</v>
      </c>
      <c r="AI10">
        <f t="shared" si="7"/>
        <v>-2450.240095936791</v>
      </c>
      <c r="AJ10">
        <f t="shared" si="8"/>
        <v>-958.80875660249148</v>
      </c>
      <c r="AK10">
        <f t="shared" si="30"/>
        <v>81.230932474408647</v>
      </c>
      <c r="AL10">
        <f t="shared" si="9"/>
        <v>-3327.8179200648738</v>
      </c>
      <c r="AN10">
        <f t="shared" si="10"/>
        <v>0</v>
      </c>
      <c r="AO10">
        <f t="shared" si="11"/>
        <v>0</v>
      </c>
      <c r="AP10">
        <f t="shared" si="12"/>
        <v>-27.197265079683717</v>
      </c>
      <c r="AQ10">
        <f t="shared" si="13"/>
        <v>-1415.0542619939818</v>
      </c>
      <c r="AR10">
        <f t="shared" si="14"/>
        <v>-1442.2515270736656</v>
      </c>
      <c r="AS10">
        <f t="shared" si="15"/>
        <v>-564.3705674699803</v>
      </c>
      <c r="AT10">
        <f t="shared" si="16"/>
        <v>47.813859793214299</v>
      </c>
      <c r="AU10">
        <f t="shared" si="17"/>
        <v>-1958.8082347504314</v>
      </c>
      <c r="AW10">
        <v>7</v>
      </c>
      <c r="AX10">
        <f>IF(Z10&gt;0, (R10*SUMPRODUCT(K10:$K$98, X10:$X$98)-K10*$AZ$3)/Z10, 0)</f>
        <v>22477.053399273918</v>
      </c>
    </row>
    <row r="11" spans="1:52" x14ac:dyDescent="0.25">
      <c r="A11" t="s">
        <v>33</v>
      </c>
      <c r="C11" s="25">
        <f>AU100</f>
        <v>1181.7558090248269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1.3202509999999999E-3</v>
      </c>
      <c r="Q11" s="5">
        <f t="shared" si="29"/>
        <v>50</v>
      </c>
      <c r="R11">
        <f t="shared" si="0"/>
        <v>2000000</v>
      </c>
      <c r="S11">
        <f t="shared" si="1"/>
        <v>23629.574877461884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20771.231311336305</v>
      </c>
      <c r="AC11">
        <f t="shared" si="2"/>
        <v>21589.093722181911</v>
      </c>
      <c r="AE11">
        <f t="shared" si="3"/>
        <v>0</v>
      </c>
      <c r="AF11">
        <f t="shared" si="4"/>
        <v>0</v>
      </c>
      <c r="AG11">
        <f t="shared" si="5"/>
        <v>-45.682357456997238</v>
      </c>
      <c r="AH11">
        <f t="shared" si="6"/>
        <v>-2440.1097797729062</v>
      </c>
      <c r="AI11">
        <f t="shared" si="7"/>
        <v>-2485.7921372299033</v>
      </c>
      <c r="AJ11">
        <f t="shared" si="8"/>
        <v>-817.86241084560606</v>
      </c>
      <c r="AK11">
        <f t="shared" si="30"/>
        <v>49.850955147207131</v>
      </c>
      <c r="AL11">
        <f t="shared" si="9"/>
        <v>-3253.8035929283024</v>
      </c>
      <c r="AN11">
        <f t="shared" si="10"/>
        <v>0</v>
      </c>
      <c r="AO11">
        <f t="shared" si="11"/>
        <v>0</v>
      </c>
      <c r="AP11">
        <f t="shared" si="12"/>
        <v>-25.550537070000157</v>
      </c>
      <c r="AQ11">
        <f t="shared" si="13"/>
        <v>-1364.7744742956102</v>
      </c>
      <c r="AR11">
        <f t="shared" si="14"/>
        <v>-1390.3250113656104</v>
      </c>
      <c r="AS11">
        <f t="shared" si="15"/>
        <v>-457.43751000901017</v>
      </c>
      <c r="AT11">
        <f t="shared" si="16"/>
        <v>27.88206976101522</v>
      </c>
      <c r="AU11">
        <f t="shared" si="17"/>
        <v>-1819.8804516136054</v>
      </c>
      <c r="AW11">
        <v>8</v>
      </c>
      <c r="AX11">
        <f>IF(Z11&gt;0, (R11*SUMPRODUCT(K11:$K$98, X11:$X$98)-K11*$AZ$3)/Z11, 0)</f>
        <v>23629.574877461884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1.3639489999999999E-3</v>
      </c>
      <c r="Q12" s="5">
        <f t="shared" si="29"/>
        <v>50</v>
      </c>
      <c r="R12">
        <f t="shared" si="0"/>
        <v>2000000</v>
      </c>
      <c r="S12">
        <f t="shared" si="1"/>
        <v>24734.957213264417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21589.093722181911</v>
      </c>
      <c r="AC12">
        <f t="shared" si="2"/>
        <v>22342.208995562069</v>
      </c>
      <c r="AE12">
        <f t="shared" si="3"/>
        <v>0</v>
      </c>
      <c r="AF12">
        <f t="shared" si="4"/>
        <v>0</v>
      </c>
      <c r="AG12">
        <f t="shared" si="5"/>
        <v>-45.163225476656152</v>
      </c>
      <c r="AH12">
        <f t="shared" si="6"/>
        <v>-2492.3362308445571</v>
      </c>
      <c r="AI12">
        <f t="shared" si="7"/>
        <v>-2537.4994563212131</v>
      </c>
      <c r="AJ12">
        <f t="shared" si="8"/>
        <v>-753.1152733801573</v>
      </c>
      <c r="AK12">
        <f t="shared" si="30"/>
        <v>49.654915561018392</v>
      </c>
      <c r="AL12">
        <f t="shared" si="9"/>
        <v>-3240.9598141403521</v>
      </c>
      <c r="AN12">
        <f t="shared" si="10"/>
        <v>0</v>
      </c>
      <c r="AO12">
        <f t="shared" si="11"/>
        <v>0</v>
      </c>
      <c r="AP12">
        <f t="shared" si="12"/>
        <v>-24.004734457677529</v>
      </c>
      <c r="AQ12">
        <f t="shared" si="13"/>
        <v>-1324.7032019800301</v>
      </c>
      <c r="AR12">
        <f t="shared" si="14"/>
        <v>-1348.7079364377075</v>
      </c>
      <c r="AS12">
        <f t="shared" si="15"/>
        <v>-400.28877394631996</v>
      </c>
      <c r="AT12">
        <f t="shared" si="16"/>
        <v>26.392115487339137</v>
      </c>
      <c r="AU12">
        <f t="shared" si="17"/>
        <v>-1722.6045948966885</v>
      </c>
      <c r="AW12">
        <v>9</v>
      </c>
      <c r="AX12">
        <f>IF(Z12&gt;0, (R12*SUMPRODUCT(K12:$K$98, X12:$X$98)-K12*$AZ$3)/Z12, 0)</f>
        <v>24734.957213264417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1.4095469999999999E-3</v>
      </c>
      <c r="Q13" s="5">
        <f t="shared" si="29"/>
        <v>50</v>
      </c>
      <c r="R13">
        <f t="shared" si="0"/>
        <v>2000000</v>
      </c>
      <c r="S13">
        <f t="shared" si="1"/>
        <v>25778.528975155379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22342.208995562069</v>
      </c>
      <c r="AC13">
        <f t="shared" si="2"/>
        <v>23019.160965177944</v>
      </c>
      <c r="AE13">
        <f t="shared" si="3"/>
        <v>0</v>
      </c>
      <c r="AF13">
        <f t="shared" si="4"/>
        <v>0</v>
      </c>
      <c r="AG13">
        <f t="shared" si="5"/>
        <v>-44.647933532908652</v>
      </c>
      <c r="AH13">
        <f t="shared" si="6"/>
        <v>-2546.3875592377699</v>
      </c>
      <c r="AI13">
        <f t="shared" si="7"/>
        <v>-2591.0354927706785</v>
      </c>
      <c r="AJ13">
        <f t="shared" si="8"/>
        <v>-676.95196961587499</v>
      </c>
      <c r="AK13">
        <f t="shared" si="30"/>
        <v>44.684417991124135</v>
      </c>
      <c r="AL13">
        <f t="shared" si="9"/>
        <v>-3223.3030443954294</v>
      </c>
      <c r="AN13">
        <f t="shared" si="10"/>
        <v>0</v>
      </c>
      <c r="AO13">
        <f t="shared" si="11"/>
        <v>0</v>
      </c>
      <c r="AP13">
        <f t="shared" si="12"/>
        <v>-22.557843452148418</v>
      </c>
      <c r="AQ13">
        <f t="shared" si="13"/>
        <v>-1286.5323741679081</v>
      </c>
      <c r="AR13">
        <f t="shared" si="14"/>
        <v>-1309.0902176200564</v>
      </c>
      <c r="AS13">
        <f t="shared" si="15"/>
        <v>-342.02202312371202</v>
      </c>
      <c r="AT13">
        <f t="shared" si="16"/>
        <v>22.576276795681657</v>
      </c>
      <c r="AU13">
        <f t="shared" si="17"/>
        <v>-1628.5359639480869</v>
      </c>
      <c r="AW13">
        <v>10</v>
      </c>
      <c r="AX13">
        <f>IF(Z13&gt;0, (R13*SUMPRODUCT(K13:$K$98, X13:$X$98)-K13*$AZ$3)/Z13, 0)</f>
        <v>25778.528975155379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1.462746E-3</v>
      </c>
      <c r="Q14" s="5">
        <f t="shared" si="29"/>
        <v>50</v>
      </c>
      <c r="R14">
        <f t="shared" si="0"/>
        <v>2000000</v>
      </c>
      <c r="S14">
        <f t="shared" si="1"/>
        <v>26767.612559000157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23019.160965177944</v>
      </c>
      <c r="AC14">
        <f t="shared" si="2"/>
        <v>23628.384911469286</v>
      </c>
      <c r="AE14">
        <f t="shared" si="3"/>
        <v>0</v>
      </c>
      <c r="AF14">
        <f t="shared" si="4"/>
        <v>0</v>
      </c>
      <c r="AG14">
        <f t="shared" si="5"/>
        <v>-44.136145611396039</v>
      </c>
      <c r="AH14">
        <f t="shared" si="6"/>
        <v>-2612.3434473411198</v>
      </c>
      <c r="AI14">
        <f t="shared" si="7"/>
        <v>-2656.4795929525158</v>
      </c>
      <c r="AJ14">
        <f t="shared" si="8"/>
        <v>-609.22394629134214</v>
      </c>
      <c r="AK14">
        <f t="shared" si="30"/>
        <v>41.434489737320298</v>
      </c>
      <c r="AL14">
        <f t="shared" si="9"/>
        <v>-3224.2690495065376</v>
      </c>
      <c r="AN14">
        <f t="shared" si="10"/>
        <v>0</v>
      </c>
      <c r="AO14">
        <f t="shared" si="11"/>
        <v>0</v>
      </c>
      <c r="AP14">
        <f t="shared" si="12"/>
        <v>-21.201054023910135</v>
      </c>
      <c r="AQ14">
        <f t="shared" si="13"/>
        <v>-1254.8543555145955</v>
      </c>
      <c r="AR14">
        <f t="shared" si="14"/>
        <v>-1276.0554095385055</v>
      </c>
      <c r="AS14">
        <f t="shared" si="15"/>
        <v>-292.64426286122017</v>
      </c>
      <c r="AT14">
        <f t="shared" si="16"/>
        <v>19.903297925210282</v>
      </c>
      <c r="AU14">
        <f t="shared" si="17"/>
        <v>-1548.7963744745155</v>
      </c>
      <c r="AW14">
        <v>11</v>
      </c>
      <c r="AX14">
        <f>IF(Z14&gt;0, (R14*SUMPRODUCT(K14:$K$98, X14:$X$98)-K14*$AZ$3)/Z14, 0)</f>
        <v>26767.612559000157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1.535893E-3</v>
      </c>
      <c r="Q15" s="5">
        <f t="shared" si="29"/>
        <v>50</v>
      </c>
      <c r="R15">
        <f t="shared" si="0"/>
        <v>2000000</v>
      </c>
      <c r="S15">
        <f t="shared" si="1"/>
        <v>27794.5388787956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23628.384911469286</v>
      </c>
      <c r="AC15">
        <f t="shared" si="2"/>
        <v>24251.844595321563</v>
      </c>
      <c r="AE15">
        <f t="shared" si="3"/>
        <v>0</v>
      </c>
      <c r="AF15">
        <f t="shared" si="4"/>
        <v>0</v>
      </c>
      <c r="AG15">
        <f t="shared" si="5"/>
        <v>-43.62699575819056</v>
      </c>
      <c r="AH15">
        <f t="shared" si="6"/>
        <v>-2711.5358836609557</v>
      </c>
      <c r="AI15">
        <f t="shared" si="7"/>
        <v>-2755.1628794191465</v>
      </c>
      <c r="AJ15">
        <f t="shared" si="8"/>
        <v>-623.45968385227752</v>
      </c>
      <c r="AK15">
        <f t="shared" si="30"/>
        <v>96.876378137024076</v>
      </c>
      <c r="AL15">
        <f t="shared" si="9"/>
        <v>-3281.7461851344001</v>
      </c>
      <c r="AN15">
        <f t="shared" si="10"/>
        <v>0</v>
      </c>
      <c r="AO15">
        <f t="shared" si="11"/>
        <v>0</v>
      </c>
      <c r="AP15">
        <f t="shared" si="12"/>
        <v>-19.880922998959388</v>
      </c>
      <c r="AQ15">
        <f t="shared" si="13"/>
        <v>-1235.6531815936023</v>
      </c>
      <c r="AR15">
        <f t="shared" si="14"/>
        <v>-1255.5341045925618</v>
      </c>
      <c r="AS15">
        <f t="shared" si="15"/>
        <v>-284.11202174735251</v>
      </c>
      <c r="AT15">
        <f t="shared" si="16"/>
        <v>44.146789864591156</v>
      </c>
      <c r="AU15">
        <f t="shared" si="17"/>
        <v>-1495.4993364753232</v>
      </c>
      <c r="AW15">
        <v>12</v>
      </c>
      <c r="AX15">
        <f>IF(Z15&gt;0, (R15*SUMPRODUCT(K15:$K$98, X15:$X$98)-K15*$AZ$3)/Z15, 0)</f>
        <v>27794.5388787956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1.6204399999999999E-3</v>
      </c>
      <c r="Q16" s="5">
        <f t="shared" si="29"/>
        <v>50</v>
      </c>
      <c r="R16">
        <f t="shared" si="0"/>
        <v>2000000</v>
      </c>
      <c r="S16">
        <f t="shared" si="1"/>
        <v>28863.127216100878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24251.844595321563</v>
      </c>
      <c r="AC16">
        <f t="shared" si="2"/>
        <v>24891.578732185058</v>
      </c>
      <c r="AE16">
        <f t="shared" si="3"/>
        <v>0</v>
      </c>
      <c r="AF16">
        <f t="shared" si="4"/>
        <v>0</v>
      </c>
      <c r="AG16">
        <f t="shared" si="5"/>
        <v>-43.120030871602246</v>
      </c>
      <c r="AH16">
        <f t="shared" si="6"/>
        <v>-2827.7971602560924</v>
      </c>
      <c r="AI16">
        <f t="shared" si="7"/>
        <v>-2870.9171911276949</v>
      </c>
      <c r="AJ16">
        <f t="shared" si="8"/>
        <v>-639.73413686349522</v>
      </c>
      <c r="AK16">
        <f t="shared" si="30"/>
        <v>172.18809662678311</v>
      </c>
      <c r="AL16">
        <f t="shared" si="9"/>
        <v>-3338.463231364407</v>
      </c>
      <c r="AN16">
        <f t="shared" si="10"/>
        <v>0</v>
      </c>
      <c r="AO16">
        <f t="shared" si="11"/>
        <v>0</v>
      </c>
      <c r="AP16">
        <f t="shared" si="12"/>
        <v>-18.58849486908084</v>
      </c>
      <c r="AQ16">
        <f t="shared" si="13"/>
        <v>-1219.027258137688</v>
      </c>
      <c r="AR16">
        <f t="shared" si="14"/>
        <v>-1237.615753006769</v>
      </c>
      <c r="AS16">
        <f t="shared" si="15"/>
        <v>-275.78122001054754</v>
      </c>
      <c r="AT16">
        <f t="shared" si="16"/>
        <v>74.228090424945989</v>
      </c>
      <c r="AU16">
        <f t="shared" si="17"/>
        <v>-1439.1688825923704</v>
      </c>
      <c r="AW16">
        <v>13</v>
      </c>
      <c r="AX16">
        <f>IF(Z16&gt;0, (R16*SUMPRODUCT(K16:$K$98, X16:$X$98)-K16*$AZ$3)/Z16, 0)</f>
        <v>28863.127216100878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1.706887E-3</v>
      </c>
      <c r="Q17" s="5">
        <f t="shared" si="29"/>
        <v>50</v>
      </c>
      <c r="R17">
        <f t="shared" si="0"/>
        <v>2000000</v>
      </c>
      <c r="S17">
        <f t="shared" si="1"/>
        <v>30085.86593761633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24891.578732185058</v>
      </c>
      <c r="AC17">
        <f t="shared" si="2"/>
        <v>25642.321658479606</v>
      </c>
      <c r="AE17">
        <f t="shared" si="3"/>
        <v>0</v>
      </c>
      <c r="AF17">
        <f t="shared" si="4"/>
        <v>0</v>
      </c>
      <c r="AG17">
        <f t="shared" si="5"/>
        <v>-42.615229542751891</v>
      </c>
      <c r="AH17">
        <f t="shared" si="6"/>
        <v>-2944.0408053734623</v>
      </c>
      <c r="AI17">
        <f t="shared" si="7"/>
        <v>-2986.6560349162141</v>
      </c>
      <c r="AJ17">
        <f t="shared" si="8"/>
        <v>-750.74292629454794</v>
      </c>
      <c r="AK17">
        <f t="shared" si="30"/>
        <v>343.50378650415382</v>
      </c>
      <c r="AL17">
        <f t="shared" si="9"/>
        <v>-3393.8951747066085</v>
      </c>
      <c r="AN17">
        <f t="shared" si="10"/>
        <v>0</v>
      </c>
      <c r="AO17">
        <f t="shared" si="11"/>
        <v>0</v>
      </c>
      <c r="AP17">
        <f t="shared" si="12"/>
        <v>-17.269112107678541</v>
      </c>
      <c r="AQ17">
        <f t="shared" si="13"/>
        <v>-1193.0235097424625</v>
      </c>
      <c r="AR17">
        <f t="shared" si="14"/>
        <v>-1210.2926218501411</v>
      </c>
      <c r="AS17">
        <f t="shared" si="15"/>
        <v>-304.22606888039769</v>
      </c>
      <c r="AT17">
        <f t="shared" si="16"/>
        <v>139.19918916783678</v>
      </c>
      <c r="AU17">
        <f t="shared" si="17"/>
        <v>-1375.319501562702</v>
      </c>
      <c r="AW17">
        <v>14</v>
      </c>
      <c r="AX17">
        <f>IF(Z17&gt;0, (R17*SUMPRODUCT(K17:$K$98, X17:$X$98)-K17*$AZ$3)/Z17, 0)</f>
        <v>30085.86593761633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1.7980839999999999E-3</v>
      </c>
      <c r="Q18" s="5">
        <f t="shared" si="29"/>
        <v>50</v>
      </c>
      <c r="R18">
        <f t="shared" si="0"/>
        <v>2000000</v>
      </c>
      <c r="S18">
        <f t="shared" si="1"/>
        <v>31477.844520413437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25642.321658479606</v>
      </c>
      <c r="AC18">
        <f t="shared" si="2"/>
        <v>26512.184004319864</v>
      </c>
      <c r="AE18">
        <f t="shared" si="3"/>
        <v>0</v>
      </c>
      <c r="AF18">
        <f t="shared" si="4"/>
        <v>0</v>
      </c>
      <c r="AG18">
        <f t="shared" si="5"/>
        <v>-42.112451484927227</v>
      </c>
      <c r="AH18">
        <f t="shared" si="6"/>
        <v>-3065.0304958859797</v>
      </c>
      <c r="AI18">
        <f t="shared" si="7"/>
        <v>-3107.1429473709068</v>
      </c>
      <c r="AJ18">
        <f t="shared" si="8"/>
        <v>-869.86234584025806</v>
      </c>
      <c r="AK18">
        <f t="shared" si="30"/>
        <v>553.87414782315955</v>
      </c>
      <c r="AL18">
        <f t="shared" si="9"/>
        <v>-3423.1311453880053</v>
      </c>
      <c r="AN18">
        <f t="shared" si="10"/>
        <v>0</v>
      </c>
      <c r="AO18">
        <f t="shared" si="11"/>
        <v>0</v>
      </c>
      <c r="AP18">
        <f t="shared" si="12"/>
        <v>-15.925130340077207</v>
      </c>
      <c r="AQ18">
        <f t="shared" si="13"/>
        <v>-1159.0636123562174</v>
      </c>
      <c r="AR18">
        <f t="shared" si="14"/>
        <v>-1174.9887426962944</v>
      </c>
      <c r="AS18">
        <f t="shared" si="15"/>
        <v>-328.94478347786367</v>
      </c>
      <c r="AT18">
        <f t="shared" si="16"/>
        <v>209.45154425977839</v>
      </c>
      <c r="AU18">
        <f t="shared" si="17"/>
        <v>-1294.4819819143797</v>
      </c>
      <c r="AW18">
        <v>15</v>
      </c>
      <c r="AX18">
        <f>IF(Z18&gt;0, (R18*SUMPRODUCT(K18:$K$98, X18:$X$98)-K18*$AZ$3)/Z18, 0)</f>
        <v>31477.844520413437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1.9035300000000001E-3</v>
      </c>
      <c r="Q19" s="5">
        <f t="shared" si="29"/>
        <v>50</v>
      </c>
      <c r="R19">
        <f t="shared" si="0"/>
        <v>2000000</v>
      </c>
      <c r="S19">
        <f t="shared" si="1"/>
        <v>32798.557933929616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26512.184004319864</v>
      </c>
      <c r="AC19">
        <f t="shared" si="2"/>
        <v>27295.723892904694</v>
      </c>
      <c r="AE19">
        <f t="shared" si="3"/>
        <v>0</v>
      </c>
      <c r="AF19">
        <f t="shared" si="4"/>
        <v>0</v>
      </c>
      <c r="AG19">
        <f t="shared" si="5"/>
        <v>-41.611164655302844</v>
      </c>
      <c r="AH19">
        <f t="shared" si="6"/>
        <v>-3206.4925910041411</v>
      </c>
      <c r="AI19">
        <f t="shared" si="7"/>
        <v>-3248.1037556594438</v>
      </c>
      <c r="AJ19">
        <f t="shared" si="8"/>
        <v>-783.5398885848299</v>
      </c>
      <c r="AK19">
        <f t="shared" si="30"/>
        <v>591.22170329633298</v>
      </c>
      <c r="AL19">
        <f t="shared" si="9"/>
        <v>-3440.4219409479406</v>
      </c>
      <c r="AN19">
        <f t="shared" si="10"/>
        <v>0</v>
      </c>
      <c r="AO19">
        <f t="shared" si="11"/>
        <v>0</v>
      </c>
      <c r="AP19">
        <f t="shared" si="12"/>
        <v>-14.67459206688444</v>
      </c>
      <c r="AQ19">
        <f t="shared" si="13"/>
        <v>-1130.8015800148155</v>
      </c>
      <c r="AR19">
        <f t="shared" si="14"/>
        <v>-1145.4761720816998</v>
      </c>
      <c r="AS19">
        <f t="shared" si="15"/>
        <v>-276.32315337391458</v>
      </c>
      <c r="AT19">
        <f t="shared" si="16"/>
        <v>208.50022797563369</v>
      </c>
      <c r="AU19">
        <f t="shared" si="17"/>
        <v>-1213.2990974799807</v>
      </c>
      <c r="AW19">
        <v>16</v>
      </c>
      <c r="AX19">
        <f>IF(Z19&gt;0, (R19*SUMPRODUCT(K19:$K$98, X19:$X$98)-K19*$AZ$3)/Z19, 0)</f>
        <v>32798.557933929616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2.008026E-3</v>
      </c>
      <c r="Q20" s="5">
        <f t="shared" si="29"/>
        <v>50</v>
      </c>
      <c r="R20">
        <f t="shared" si="0"/>
        <v>2000000</v>
      </c>
      <c r="S20">
        <f t="shared" si="1"/>
        <v>33504.920205163704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27295.723892904694</v>
      </c>
      <c r="AC20">
        <f t="shared" si="2"/>
        <v>27548.748334483058</v>
      </c>
      <c r="AE20">
        <f t="shared" si="3"/>
        <v>0</v>
      </c>
      <c r="AF20">
        <f t="shared" si="4"/>
        <v>0</v>
      </c>
      <c r="AG20">
        <f t="shared" si="5"/>
        <v>-41.111496708231684</v>
      </c>
      <c r="AH20">
        <f t="shared" si="6"/>
        <v>-3342.2520207251659</v>
      </c>
      <c r="AI20">
        <f t="shared" si="7"/>
        <v>-3383.3635174333976</v>
      </c>
      <c r="AJ20">
        <f t="shared" si="8"/>
        <v>-253.02444157836362</v>
      </c>
      <c r="AK20">
        <f t="shared" si="30"/>
        <v>117.37161273949019</v>
      </c>
      <c r="AL20">
        <f t="shared" si="9"/>
        <v>-3519.0163462722712</v>
      </c>
      <c r="AN20">
        <f t="shared" si="10"/>
        <v>0</v>
      </c>
      <c r="AO20">
        <f t="shared" si="11"/>
        <v>0</v>
      </c>
      <c r="AP20">
        <f t="shared" si="12"/>
        <v>-13.75166383743327</v>
      </c>
      <c r="AQ20">
        <f t="shared" si="13"/>
        <v>-1117.9725850212537</v>
      </c>
      <c r="AR20">
        <f t="shared" si="14"/>
        <v>-1131.7242488586869</v>
      </c>
      <c r="AS20">
        <f t="shared" si="15"/>
        <v>-84.635864462293696</v>
      </c>
      <c r="AT20">
        <f t="shared" si="16"/>
        <v>39.260428145095723</v>
      </c>
      <c r="AU20">
        <f t="shared" si="17"/>
        <v>-1177.099685175885</v>
      </c>
      <c r="AW20">
        <v>17</v>
      </c>
      <c r="AX20">
        <f>IF(Z20&gt;0, (R20*SUMPRODUCT(K20:$K$98, X20:$X$98)-K20*$AZ$3)/Z20, 0)</f>
        <v>33504.920205163704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2.1277219999999999E-3</v>
      </c>
      <c r="Q21" s="5">
        <f t="shared" si="29"/>
        <v>50</v>
      </c>
      <c r="R21">
        <f t="shared" si="0"/>
        <v>2000000</v>
      </c>
      <c r="S21">
        <f t="shared" si="1"/>
        <v>34079.39593879012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27548.748334483058</v>
      </c>
      <c r="AC21">
        <f t="shared" si="2"/>
        <v>27681.267374504754</v>
      </c>
      <c r="AE21">
        <f t="shared" si="3"/>
        <v>0</v>
      </c>
      <c r="AF21">
        <f t="shared" si="4"/>
        <v>0</v>
      </c>
      <c r="AG21">
        <f t="shared" si="5"/>
        <v>-40.612907905150344</v>
      </c>
      <c r="AH21">
        <f t="shared" si="6"/>
        <v>-3498.9534399612853</v>
      </c>
      <c r="AI21">
        <f t="shared" si="7"/>
        <v>-3539.5663478664355</v>
      </c>
      <c r="AJ21">
        <f t="shared" si="8"/>
        <v>-132.51904002169613</v>
      </c>
      <c r="AK21">
        <f t="shared" si="30"/>
        <v>44.077997335172896</v>
      </c>
      <c r="AL21">
        <f t="shared" si="9"/>
        <v>-3628.0073905529589</v>
      </c>
      <c r="AN21">
        <f t="shared" si="10"/>
        <v>0</v>
      </c>
      <c r="AO21">
        <f t="shared" si="11"/>
        <v>0</v>
      </c>
      <c r="AP21">
        <f t="shared" si="12"/>
        <v>-12.918303044290063</v>
      </c>
      <c r="AQ21">
        <f t="shared" si="13"/>
        <v>-1112.9599727467171</v>
      </c>
      <c r="AR21">
        <f t="shared" si="14"/>
        <v>-1125.8782757910071</v>
      </c>
      <c r="AS21">
        <f t="shared" si="15"/>
        <v>-42.152143405657874</v>
      </c>
      <c r="AT21">
        <f t="shared" si="16"/>
        <v>14.020491428267389</v>
      </c>
      <c r="AU21">
        <f t="shared" si="17"/>
        <v>-1154.0099277683976</v>
      </c>
      <c r="AW21">
        <v>18</v>
      </c>
      <c r="AX21">
        <f>IF(Z21&gt;0, (R21*SUMPRODUCT(K21:$K$98, X21:$X$98)-K21*$AZ$3)/Z21, 0)</f>
        <v>34079.39593879012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2.2569180000000001E-3</v>
      </c>
      <c r="Q22" s="5">
        <f t="shared" si="29"/>
        <v>50</v>
      </c>
      <c r="R22">
        <f t="shared" si="0"/>
        <v>2000000</v>
      </c>
      <c r="S22">
        <f t="shared" si="1"/>
        <v>35117.530968102867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27681.267374504754</v>
      </c>
      <c r="AC22">
        <f t="shared" si="2"/>
        <v>28174.878551267833</v>
      </c>
      <c r="AE22">
        <f t="shared" si="3"/>
        <v>0</v>
      </c>
      <c r="AF22">
        <f t="shared" si="4"/>
        <v>0</v>
      </c>
      <c r="AG22">
        <f t="shared" si="5"/>
        <v>-40.115118823215361</v>
      </c>
      <c r="AH22">
        <f t="shared" si="6"/>
        <v>-3666.4001153390441</v>
      </c>
      <c r="AI22">
        <f t="shared" si="7"/>
        <v>-3706.5152341622593</v>
      </c>
      <c r="AJ22">
        <f t="shared" si="8"/>
        <v>-493.61117676307913</v>
      </c>
      <c r="AK22">
        <f t="shared" si="30"/>
        <v>581.30661486459985</v>
      </c>
      <c r="AL22">
        <f t="shared" si="9"/>
        <v>-3618.819796060739</v>
      </c>
      <c r="AN22">
        <f t="shared" si="10"/>
        <v>0</v>
      </c>
      <c r="AO22">
        <f t="shared" si="11"/>
        <v>0</v>
      </c>
      <c r="AP22">
        <f t="shared" si="12"/>
        <v>-11.914065791948691</v>
      </c>
      <c r="AQ22">
        <f t="shared" si="13"/>
        <v>-1088.9094554664066</v>
      </c>
      <c r="AR22">
        <f t="shared" si="14"/>
        <v>-1100.8235212583552</v>
      </c>
      <c r="AS22">
        <f t="shared" si="15"/>
        <v>-146.60098756065867</v>
      </c>
      <c r="AT22">
        <f t="shared" si="16"/>
        <v>172.64626051123088</v>
      </c>
      <c r="AU22">
        <f t="shared" si="17"/>
        <v>-1074.7782483077831</v>
      </c>
      <c r="AW22">
        <v>19</v>
      </c>
      <c r="AX22">
        <f>IF(Z22&gt;0, (R22*SUMPRODUCT(K22:$K$98, X22:$X$98)-K22*$AZ$3)/Z22, 0)</f>
        <v>35117.530968102867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2.397513E-3</v>
      </c>
      <c r="Q23" s="5">
        <f t="shared" si="29"/>
        <v>50</v>
      </c>
      <c r="R23">
        <f t="shared" si="0"/>
        <v>2000000</v>
      </c>
      <c r="S23">
        <f t="shared" si="1"/>
        <v>37243.838446770926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28174.878551267833</v>
      </c>
      <c r="AC23">
        <f t="shared" si="2"/>
        <v>29510.372238924861</v>
      </c>
      <c r="AE23">
        <f t="shared" si="3"/>
        <v>0</v>
      </c>
      <c r="AF23">
        <f t="shared" si="4"/>
        <v>0</v>
      </c>
      <c r="AG23">
        <f t="shared" si="5"/>
        <v>-39.617791116108009</v>
      </c>
      <c r="AH23">
        <f t="shared" si="6"/>
        <v>-3847.0607550081413</v>
      </c>
      <c r="AI23">
        <f t="shared" si="7"/>
        <v>-3886.6785461242494</v>
      </c>
      <c r="AJ23">
        <f t="shared" si="8"/>
        <v>-1335.4936876570282</v>
      </c>
      <c r="AK23">
        <f t="shared" si="30"/>
        <v>1972.2414985887485</v>
      </c>
      <c r="AL23">
        <f t="shared" si="9"/>
        <v>-3249.9307351925286</v>
      </c>
      <c r="AN23">
        <f t="shared" si="10"/>
        <v>0</v>
      </c>
      <c r="AO23">
        <f t="shared" si="11"/>
        <v>0</v>
      </c>
      <c r="AP23">
        <f t="shared" si="12"/>
        <v>-10.505679470009065</v>
      </c>
      <c r="AQ23">
        <f t="shared" si="13"/>
        <v>-1020.147414966153</v>
      </c>
      <c r="AR23">
        <f t="shared" si="14"/>
        <v>-1030.6530944361621</v>
      </c>
      <c r="AS23">
        <f t="shared" si="15"/>
        <v>-354.14060757770613</v>
      </c>
      <c r="AT23">
        <f t="shared" si="16"/>
        <v>522.99071800596653</v>
      </c>
      <c r="AU23">
        <f t="shared" si="17"/>
        <v>-861.8029840079015</v>
      </c>
      <c r="AW23">
        <v>20</v>
      </c>
      <c r="AX23">
        <f>IF(Z23&gt;0, (R23*SUMPRODUCT(K23:$K$98, X23:$X$98)-K23*$AZ$3)/Z23, 0)</f>
        <v>37243.838446770926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2.5466569999999999E-3</v>
      </c>
      <c r="Q24" s="5">
        <f t="shared" si="29"/>
        <v>50</v>
      </c>
      <c r="R24">
        <f t="shared" si="0"/>
        <v>2000000</v>
      </c>
      <c r="S24">
        <f t="shared" si="1"/>
        <v>39179.83905734789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29510.372238924861</v>
      </c>
      <c r="AC24">
        <f t="shared" si="2"/>
        <v>30654.870487461787</v>
      </c>
      <c r="AE24">
        <f t="shared" si="3"/>
        <v>0</v>
      </c>
      <c r="AF24">
        <f t="shared" si="4"/>
        <v>0</v>
      </c>
      <c r="AG24">
        <f t="shared" si="5"/>
        <v>-39.120720279876558</v>
      </c>
      <c r="AH24">
        <f t="shared" si="6"/>
        <v>-4035.7170028149708</v>
      </c>
      <c r="AI24">
        <f t="shared" si="7"/>
        <v>-4074.8377230948472</v>
      </c>
      <c r="AJ24">
        <f t="shared" si="8"/>
        <v>-1144.4982485369255</v>
      </c>
      <c r="AK24">
        <f t="shared" si="30"/>
        <v>2065.7260567247404</v>
      </c>
      <c r="AL24">
        <f t="shared" si="9"/>
        <v>-3153.6099149070324</v>
      </c>
      <c r="AN24">
        <f t="shared" si="10"/>
        <v>0</v>
      </c>
      <c r="AO24">
        <f t="shared" si="11"/>
        <v>0</v>
      </c>
      <c r="AP24">
        <f t="shared" si="12"/>
        <v>-9.2623824224526068</v>
      </c>
      <c r="AQ24">
        <f t="shared" si="13"/>
        <v>-955.51293435910259</v>
      </c>
      <c r="AR24">
        <f t="shared" si="14"/>
        <v>-964.77531678155515</v>
      </c>
      <c r="AS24">
        <f t="shared" si="15"/>
        <v>-270.9761063686035</v>
      </c>
      <c r="AT24">
        <f t="shared" si="16"/>
        <v>489.08978619321948</v>
      </c>
      <c r="AU24">
        <f t="shared" si="17"/>
        <v>-746.66163695693911</v>
      </c>
      <c r="AW24">
        <v>21</v>
      </c>
      <c r="AX24">
        <f>IF(Z24&gt;0, (R24*SUMPRODUCT(K24:$K$98, X24:$X$98)-K24*$AZ$3)/Z24, 0)</f>
        <v>39179.83905734789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3.8442260000000001E-3</v>
      </c>
      <c r="Q25" s="5">
        <f t="shared" si="29"/>
        <v>50</v>
      </c>
      <c r="R25">
        <f t="shared" si="0"/>
        <v>2000000</v>
      </c>
      <c r="S25">
        <f t="shared" si="1"/>
        <v>40996.364694747375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30654.870487461787</v>
      </c>
      <c r="AC25">
        <f t="shared" si="2"/>
        <v>31632.07689551614</v>
      </c>
      <c r="AE25">
        <f t="shared" si="3"/>
        <v>0</v>
      </c>
      <c r="AF25">
        <f t="shared" si="4"/>
        <v>0</v>
      </c>
      <c r="AG25">
        <f t="shared" si="5"/>
        <v>-38.579124187039163</v>
      </c>
      <c r="AH25">
        <f t="shared" si="6"/>
        <v>-6015.5556015451502</v>
      </c>
      <c r="AI25">
        <f t="shared" si="7"/>
        <v>-6054.1347257321895</v>
      </c>
      <c r="AJ25">
        <f t="shared" si="8"/>
        <v>-977.20640805435323</v>
      </c>
      <c r="AK25">
        <f t="shared" si="30"/>
        <v>2145.8409341223255</v>
      </c>
      <c r="AL25">
        <f t="shared" si="9"/>
        <v>-4885.5001996642168</v>
      </c>
      <c r="AN25">
        <f t="shared" si="10"/>
        <v>0</v>
      </c>
      <c r="AO25">
        <f t="shared" si="11"/>
        <v>0</v>
      </c>
      <c r="AP25">
        <f t="shared" si="12"/>
        <v>-8.155492774015844</v>
      </c>
      <c r="AQ25">
        <f t="shared" si="13"/>
        <v>-1271.6675475119748</v>
      </c>
      <c r="AR25">
        <f t="shared" si="14"/>
        <v>-1279.8230402859906</v>
      </c>
      <c r="AS25">
        <f t="shared" si="15"/>
        <v>-206.57803844823101</v>
      </c>
      <c r="AT25">
        <f t="shared" si="16"/>
        <v>453.62331574912662</v>
      </c>
      <c r="AU25">
        <f t="shared" si="17"/>
        <v>-1032.777762985095</v>
      </c>
      <c r="AW25">
        <v>22</v>
      </c>
      <c r="AX25">
        <f>IF(Z25&gt;0, (R25*SUMPRODUCT(K25:$K$98, X25:$X$98)-K25*$AZ$3)/Z25, 0)</f>
        <v>40996.364694747375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5.3300140000000001E-3</v>
      </c>
      <c r="Q26" s="5">
        <f t="shared" si="29"/>
        <v>50</v>
      </c>
      <c r="R26">
        <f t="shared" si="0"/>
        <v>2000000</v>
      </c>
      <c r="S26">
        <f t="shared" si="1"/>
        <v>42232.152547053949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31632.07689551614</v>
      </c>
      <c r="AC26">
        <f t="shared" si="2"/>
        <v>32086.051618016183</v>
      </c>
      <c r="AE26">
        <f t="shared" si="3"/>
        <v>0</v>
      </c>
      <c r="AF26">
        <f t="shared" si="4"/>
        <v>0</v>
      </c>
      <c r="AG26">
        <f t="shared" si="5"/>
        <v>-37.98770567314412</v>
      </c>
      <c r="AH26">
        <f t="shared" si="6"/>
        <v>-8225.0908809862958</v>
      </c>
      <c r="AI26">
        <f t="shared" si="7"/>
        <v>-8263.0785866594397</v>
      </c>
      <c r="AJ26">
        <f t="shared" si="8"/>
        <v>-453.97472250004284</v>
      </c>
      <c r="AK26">
        <f t="shared" si="30"/>
        <v>2214.2453826861301</v>
      </c>
      <c r="AL26">
        <f t="shared" si="9"/>
        <v>-6502.8079264733524</v>
      </c>
      <c r="AN26">
        <f t="shared" si="10"/>
        <v>0</v>
      </c>
      <c r="AO26">
        <f t="shared" si="11"/>
        <v>0</v>
      </c>
      <c r="AP26">
        <f t="shared" si="12"/>
        <v>-7.1700615675118602</v>
      </c>
      <c r="AQ26">
        <f t="shared" si="13"/>
        <v>-1552.4603808001175</v>
      </c>
      <c r="AR26">
        <f t="shared" si="14"/>
        <v>-1559.6304423676293</v>
      </c>
      <c r="AS26">
        <f t="shared" si="15"/>
        <v>-85.686320159119276</v>
      </c>
      <c r="AT26">
        <f t="shared" si="16"/>
        <v>417.93194503616314</v>
      </c>
      <c r="AU26">
        <f t="shared" si="17"/>
        <v>-1227.3848174905854</v>
      </c>
      <c r="AW26">
        <v>23</v>
      </c>
      <c r="AX26">
        <f>IF(Z26&gt;0, (R26*SUMPRODUCT(K26:$K$98, X26:$X$98)-K26*$AZ$3)/Z26, 0)</f>
        <v>42232.152547053949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6.9004050000000001E-3</v>
      </c>
      <c r="Q27" s="5">
        <f t="shared" si="29"/>
        <v>50</v>
      </c>
      <c r="R27">
        <f t="shared" si="0"/>
        <v>2000000</v>
      </c>
      <c r="S27">
        <f t="shared" si="1"/>
        <v>42942.487258574642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32086.051618016183</v>
      </c>
      <c r="AC27">
        <f t="shared" si="2"/>
        <v>32074.343264012507</v>
      </c>
      <c r="AE27">
        <f t="shared" si="3"/>
        <v>0</v>
      </c>
      <c r="AF27">
        <f t="shared" si="4"/>
        <v>0</v>
      </c>
      <c r="AG27">
        <f t="shared" si="5"/>
        <v>-37.345698062247187</v>
      </c>
      <c r="AH27">
        <f t="shared" si="6"/>
        <v>-10485.222166619682</v>
      </c>
      <c r="AI27">
        <f t="shared" si="7"/>
        <v>-10522.567864681929</v>
      </c>
      <c r="AJ27">
        <f t="shared" si="8"/>
        <v>11.708354003676504</v>
      </c>
      <c r="AK27">
        <f t="shared" si="30"/>
        <v>2246.0236132611331</v>
      </c>
      <c r="AL27">
        <f t="shared" si="9"/>
        <v>-8264.8358974171188</v>
      </c>
      <c r="AN27">
        <f t="shared" si="10"/>
        <v>0</v>
      </c>
      <c r="AO27">
        <f t="shared" si="11"/>
        <v>0</v>
      </c>
      <c r="AP27">
        <f t="shared" si="12"/>
        <v>-6.2936469849517627</v>
      </c>
      <c r="AQ27">
        <f t="shared" si="13"/>
        <v>-1767.0117389559525</v>
      </c>
      <c r="AR27">
        <f t="shared" si="14"/>
        <v>-1773.3053859409042</v>
      </c>
      <c r="AS27">
        <f t="shared" si="15"/>
        <v>1.9731388271592671</v>
      </c>
      <c r="AT27">
        <f t="shared" si="16"/>
        <v>378.50891736366202</v>
      </c>
      <c r="AU27">
        <f t="shared" si="17"/>
        <v>-1392.8233297500828</v>
      </c>
      <c r="AW27">
        <v>24</v>
      </c>
      <c r="AX27">
        <f>IF(Z27&gt;0, (R27*SUMPRODUCT(K27:$K$98, X27:$X$98)-K27*$AZ$3)/Z27, 0)</f>
        <v>42942.487258574642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8.6257439999999994E-3</v>
      </c>
      <c r="Q28" s="5">
        <f t="shared" si="29"/>
        <v>50</v>
      </c>
      <c r="R28">
        <f t="shared" si="0"/>
        <v>2000000</v>
      </c>
      <c r="S28">
        <f t="shared" si="1"/>
        <v>43223.616345194772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32074.343264012507</v>
      </c>
      <c r="AC28">
        <f t="shared" si="2"/>
        <v>31683.002977553373</v>
      </c>
      <c r="AE28">
        <f t="shared" si="3"/>
        <v>0</v>
      </c>
      <c r="AF28">
        <f t="shared" si="4"/>
        <v>0</v>
      </c>
      <c r="AG28">
        <f t="shared" si="5"/>
        <v>-36.65010665063847</v>
      </c>
      <c r="AH28">
        <f t="shared" si="6"/>
        <v>-12885.377239449612</v>
      </c>
      <c r="AI28">
        <f t="shared" si="7"/>
        <v>-12922.027346100251</v>
      </c>
      <c r="AJ28">
        <f t="shared" si="8"/>
        <v>391.34028645913349</v>
      </c>
      <c r="AK28">
        <f t="shared" si="30"/>
        <v>2245.2040284808759</v>
      </c>
      <c r="AL28">
        <f t="shared" si="9"/>
        <v>-10285.483031160242</v>
      </c>
      <c r="AN28">
        <f t="shared" si="10"/>
        <v>0</v>
      </c>
      <c r="AO28">
        <f t="shared" si="11"/>
        <v>0</v>
      </c>
      <c r="AP28">
        <f t="shared" si="12"/>
        <v>-5.5146635065925702</v>
      </c>
      <c r="AQ28">
        <f t="shared" si="13"/>
        <v>-1938.8352756630627</v>
      </c>
      <c r="AR28">
        <f t="shared" si="14"/>
        <v>-1944.3499391696553</v>
      </c>
      <c r="AS28">
        <f t="shared" si="15"/>
        <v>58.884139600670714</v>
      </c>
      <c r="AT28">
        <f t="shared" si="16"/>
        <v>337.83106932657222</v>
      </c>
      <c r="AU28">
        <f t="shared" si="17"/>
        <v>-1547.6347302424124</v>
      </c>
      <c r="AW28">
        <v>25</v>
      </c>
      <c r="AX28">
        <f>IF(Z28&gt;0, (R28*SUMPRODUCT(K28:$K$98, X28:$X$98)-K28*$AZ$3)/Z28, 0)</f>
        <v>43223.616345194772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1.0476563E-2</v>
      </c>
      <c r="Q29" s="5">
        <f t="shared" si="29"/>
        <v>50</v>
      </c>
      <c r="R29">
        <f t="shared" si="0"/>
        <v>2000000</v>
      </c>
      <c r="S29">
        <f t="shared" si="1"/>
        <v>43137.545580592014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31683.002977553373</v>
      </c>
      <c r="AC29">
        <f t="shared" si="2"/>
        <v>30972.445784476753</v>
      </c>
      <c r="AE29">
        <f t="shared" si="3"/>
        <v>0</v>
      </c>
      <c r="AF29">
        <f t="shared" si="4"/>
        <v>0</v>
      </c>
      <c r="AG29">
        <f t="shared" si="5"/>
        <v>-35.899638432849947</v>
      </c>
      <c r="AH29">
        <f t="shared" si="6"/>
        <v>-15358.686051285316</v>
      </c>
      <c r="AI29">
        <f t="shared" si="7"/>
        <v>-15394.585689718166</v>
      </c>
      <c r="AJ29">
        <f t="shared" si="8"/>
        <v>710.55719307662002</v>
      </c>
      <c r="AK29">
        <f t="shared" si="30"/>
        <v>2217.8102084287361</v>
      </c>
      <c r="AL29">
        <f t="shared" si="9"/>
        <v>-12466.218288212809</v>
      </c>
      <c r="AN29">
        <f t="shared" si="10"/>
        <v>0</v>
      </c>
      <c r="AO29">
        <f t="shared" si="11"/>
        <v>0</v>
      </c>
      <c r="AP29">
        <f t="shared" si="12"/>
        <v>-4.8229840641750226</v>
      </c>
      <c r="AQ29">
        <f t="shared" si="13"/>
        <v>-2063.3828446649277</v>
      </c>
      <c r="AR29">
        <f t="shared" si="14"/>
        <v>-2068.2058287291024</v>
      </c>
      <c r="AS29">
        <f t="shared" si="15"/>
        <v>95.46073911868686</v>
      </c>
      <c r="AT29">
        <f t="shared" si="16"/>
        <v>297.95462460225468</v>
      </c>
      <c r="AU29">
        <f t="shared" si="17"/>
        <v>-1674.7904650081609</v>
      </c>
      <c r="AW29">
        <v>26</v>
      </c>
      <c r="AX29">
        <f>IF(Z29&gt;0, (R29*SUMPRODUCT(K29:$K$98, X29:$X$98)-K29*$AZ$3)/Z29, 0)</f>
        <v>43137.545580592014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1.2607808E-2</v>
      </c>
      <c r="Q30" s="5">
        <f t="shared" si="29"/>
        <v>50</v>
      </c>
      <c r="R30">
        <f t="shared" si="0"/>
        <v>2000000</v>
      </c>
      <c r="S30">
        <f t="shared" si="1"/>
        <v>42757.805102530823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30972.445784476753</v>
      </c>
      <c r="AC30">
        <f t="shared" si="2"/>
        <v>30005.739799264014</v>
      </c>
      <c r="AE30">
        <f t="shared" si="3"/>
        <v>0</v>
      </c>
      <c r="AF30">
        <f t="shared" si="4"/>
        <v>0</v>
      </c>
      <c r="AG30">
        <f t="shared" si="5"/>
        <v>-35.088026299890664</v>
      </c>
      <c r="AH30">
        <f t="shared" si="6"/>
        <v>-18104.629945231722</v>
      </c>
      <c r="AI30">
        <f t="shared" si="7"/>
        <v>-18139.717971531612</v>
      </c>
      <c r="AJ30">
        <f t="shared" si="8"/>
        <v>966.7059852127386</v>
      </c>
      <c r="AK30">
        <f t="shared" si="30"/>
        <v>2168.0712049133731</v>
      </c>
      <c r="AL30">
        <f t="shared" si="9"/>
        <v>-15004.940781405501</v>
      </c>
      <c r="AN30">
        <f t="shared" si="10"/>
        <v>0</v>
      </c>
      <c r="AO30">
        <f t="shared" si="11"/>
        <v>0</v>
      </c>
      <c r="AP30">
        <f t="shared" si="12"/>
        <v>-4.2088812200581209</v>
      </c>
      <c r="AQ30">
        <f t="shared" si="13"/>
        <v>-2171.6877524349416</v>
      </c>
      <c r="AR30">
        <f t="shared" si="14"/>
        <v>-2175.8966336549997</v>
      </c>
      <c r="AS30">
        <f t="shared" si="15"/>
        <v>115.95837941139361</v>
      </c>
      <c r="AT30">
        <f t="shared" si="16"/>
        <v>260.06461862852376</v>
      </c>
      <c r="AU30">
        <f t="shared" si="17"/>
        <v>-1799.8736356150823</v>
      </c>
      <c r="AW30">
        <v>27</v>
      </c>
      <c r="AX30">
        <f>IF(Z30&gt;0, (R30*SUMPRODUCT(K30:$K$98, X30:$X$98)-K30*$AZ$3)/Z30, 0)</f>
        <v>42757.805102530823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1.5033739000000001E-2</v>
      </c>
      <c r="Q31" s="5">
        <f t="shared" si="29"/>
        <v>50</v>
      </c>
      <c r="R31">
        <f t="shared" si="0"/>
        <v>2000000</v>
      </c>
      <c r="S31">
        <f t="shared" si="1"/>
        <v>42112.729470178245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30005.739799264014</v>
      </c>
      <c r="AC31">
        <f t="shared" si="2"/>
        <v>28813.227814197096</v>
      </c>
      <c r="AE31">
        <f t="shared" si="3"/>
        <v>0</v>
      </c>
      <c r="AF31">
        <f t="shared" si="4"/>
        <v>0</v>
      </c>
      <c r="AG31">
        <f t="shared" si="5"/>
        <v>-34.209641807474064</v>
      </c>
      <c r="AH31">
        <f t="shared" si="6"/>
        <v>-21100.169176707677</v>
      </c>
      <c r="AI31">
        <f t="shared" si="7"/>
        <v>-21134.37881851515</v>
      </c>
      <c r="AJ31">
        <f t="shared" si="8"/>
        <v>1192.511985066918</v>
      </c>
      <c r="AK31">
        <f t="shared" si="30"/>
        <v>2100.4017859484811</v>
      </c>
      <c r="AL31">
        <f t="shared" si="9"/>
        <v>-17841.465047499751</v>
      </c>
      <c r="AN31">
        <f t="shared" si="10"/>
        <v>0</v>
      </c>
      <c r="AO31">
        <f t="shared" si="11"/>
        <v>0</v>
      </c>
      <c r="AP31">
        <f t="shared" si="12"/>
        <v>-3.6638546304581996</v>
      </c>
      <c r="AQ31">
        <f t="shared" si="13"/>
        <v>-2259.8293480126908</v>
      </c>
      <c r="AR31">
        <f t="shared" si="14"/>
        <v>-2263.4932026431488</v>
      </c>
      <c r="AS31">
        <f t="shared" si="15"/>
        <v>127.71810307027984</v>
      </c>
      <c r="AT31">
        <f t="shared" si="16"/>
        <v>224.95315363368405</v>
      </c>
      <c r="AU31">
        <f t="shared" si="17"/>
        <v>-1910.8219459391848</v>
      </c>
      <c r="AW31">
        <v>28</v>
      </c>
      <c r="AX31">
        <f>IF(Z31&gt;0, (R31*SUMPRODUCT(K31:$K$98, X31:$X$98)-K31*$AZ$3)/Z31, 0)</f>
        <v>42112.729470178245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1.7719183999999999E-2</v>
      </c>
      <c r="Q32" s="5">
        <f t="shared" si="29"/>
        <v>50</v>
      </c>
      <c r="R32">
        <f t="shared" si="0"/>
        <v>2000000</v>
      </c>
      <c r="S32">
        <f t="shared" si="1"/>
        <v>41230.495879884933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28813.227814197096</v>
      </c>
      <c r="AC32">
        <f t="shared" si="2"/>
        <v>27427.662544191578</v>
      </c>
      <c r="AE32">
        <f t="shared" si="3"/>
        <v>0</v>
      </c>
      <c r="AF32">
        <f t="shared" si="4"/>
        <v>0</v>
      </c>
      <c r="AG32">
        <f t="shared" si="5"/>
        <v>-33.261378451638599</v>
      </c>
      <c r="AH32">
        <f t="shared" si="6"/>
        <v>-24246.677510429021</v>
      </c>
      <c r="AI32">
        <f t="shared" si="7"/>
        <v>-24279.938888880661</v>
      </c>
      <c r="AJ32">
        <f t="shared" si="8"/>
        <v>1385.565270005518</v>
      </c>
      <c r="AK32">
        <f t="shared" si="30"/>
        <v>2016.925946993797</v>
      </c>
      <c r="AL32">
        <f t="shared" si="9"/>
        <v>-20877.447671881346</v>
      </c>
      <c r="AN32">
        <f t="shared" si="10"/>
        <v>0</v>
      </c>
      <c r="AO32">
        <f t="shared" si="11"/>
        <v>0</v>
      </c>
      <c r="AP32">
        <f t="shared" si="12"/>
        <v>-3.1806210444707825</v>
      </c>
      <c r="AQ32">
        <f t="shared" si="13"/>
        <v>-2318.5897980836012</v>
      </c>
      <c r="AR32">
        <f t="shared" si="14"/>
        <v>-2321.7704191280723</v>
      </c>
      <c r="AS32">
        <f t="shared" si="15"/>
        <v>132.49475101204914</v>
      </c>
      <c r="AT32">
        <f t="shared" si="16"/>
        <v>192.86864858818257</v>
      </c>
      <c r="AU32">
        <f t="shared" si="17"/>
        <v>-1996.4070195278405</v>
      </c>
      <c r="AW32">
        <v>29</v>
      </c>
      <c r="AX32">
        <f>IF(Z32&gt;0, (R32*SUMPRODUCT(K32:$K$98, X32:$X$98)-K32*$AZ$3)/Z32, 0)</f>
        <v>41230.495879884933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2.0768709E-2</v>
      </c>
      <c r="Q33" s="5">
        <f t="shared" si="29"/>
        <v>50</v>
      </c>
      <c r="R33">
        <f t="shared" si="0"/>
        <v>2000000</v>
      </c>
      <c r="S33">
        <f t="shared" si="1"/>
        <v>40153.996444207638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27427.662544191578</v>
      </c>
      <c r="AC33">
        <f t="shared" si="2"/>
        <v>25889.665672900086</v>
      </c>
      <c r="AE33">
        <f t="shared" si="3"/>
        <v>0</v>
      </c>
      <c r="AF33">
        <f t="shared" si="4"/>
        <v>0</v>
      </c>
      <c r="AG33">
        <f t="shared" si="5"/>
        <v>-32.237968777121267</v>
      </c>
      <c r="AH33">
        <f t="shared" si="6"/>
        <v>-27631.835600038106</v>
      </c>
      <c r="AI33">
        <f t="shared" si="7"/>
        <v>-27664.073568815227</v>
      </c>
      <c r="AJ33">
        <f t="shared" si="8"/>
        <v>1537.9968712914924</v>
      </c>
      <c r="AK33">
        <f t="shared" si="30"/>
        <v>1919.9363780934107</v>
      </c>
      <c r="AL33">
        <f t="shared" si="9"/>
        <v>-24206.140319430324</v>
      </c>
      <c r="AN33">
        <f t="shared" si="10"/>
        <v>0</v>
      </c>
      <c r="AO33">
        <f t="shared" si="11"/>
        <v>0</v>
      </c>
      <c r="AP33">
        <f t="shared" si="12"/>
        <v>-2.7524620009948082</v>
      </c>
      <c r="AQ33">
        <f t="shared" si="13"/>
        <v>-2359.1926039960622</v>
      </c>
      <c r="AR33">
        <f t="shared" si="14"/>
        <v>-2361.9450659970566</v>
      </c>
      <c r="AS33">
        <f t="shared" si="15"/>
        <v>131.31342036918346</v>
      </c>
      <c r="AT33">
        <f t="shared" si="16"/>
        <v>163.92322858690991</v>
      </c>
      <c r="AU33">
        <f t="shared" si="17"/>
        <v>-2066.7084170409635</v>
      </c>
      <c r="AW33">
        <v>30</v>
      </c>
      <c r="AX33">
        <f>IF(Z33&gt;0, (R33*SUMPRODUCT(K33:$K$98, X33:$X$98)-K33*$AZ$3)/Z33, 0)</f>
        <v>40153.996444207638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2.4225090000000001E-2</v>
      </c>
      <c r="Q34" s="5">
        <f t="shared" si="29"/>
        <v>50</v>
      </c>
      <c r="R34">
        <f t="shared" si="0"/>
        <v>2000000</v>
      </c>
      <c r="S34">
        <f t="shared" si="1"/>
        <v>38907.540792649648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25889.665672900086</v>
      </c>
      <c r="AC34">
        <f t="shared" si="2"/>
        <v>24227.431039254123</v>
      </c>
      <c r="AE34">
        <f t="shared" si="3"/>
        <v>0</v>
      </c>
      <c r="AF34">
        <f t="shared" si="4"/>
        <v>0</v>
      </c>
      <c r="AG34">
        <f t="shared" si="5"/>
        <v>-31.134621394307104</v>
      </c>
      <c r="AH34">
        <f t="shared" si="6"/>
        <v>-31238.707801718105</v>
      </c>
      <c r="AI34">
        <f t="shared" si="7"/>
        <v>-31269.842423112412</v>
      </c>
      <c r="AJ34">
        <f t="shared" si="8"/>
        <v>1662.2346336459632</v>
      </c>
      <c r="AK34">
        <f t="shared" si="30"/>
        <v>1812.2765971030062</v>
      </c>
      <c r="AL34">
        <f t="shared" si="9"/>
        <v>-27795.331192363443</v>
      </c>
      <c r="AN34">
        <f t="shared" si="10"/>
        <v>0</v>
      </c>
      <c r="AO34">
        <f t="shared" si="11"/>
        <v>0</v>
      </c>
      <c r="AP34">
        <f t="shared" si="12"/>
        <v>-2.3734453047224831</v>
      </c>
      <c r="AQ34">
        <f t="shared" si="13"/>
        <v>-2381.3799891314043</v>
      </c>
      <c r="AR34">
        <f t="shared" si="14"/>
        <v>-2383.7534344361266</v>
      </c>
      <c r="AS34">
        <f t="shared" si="15"/>
        <v>126.71498190421173</v>
      </c>
      <c r="AT34">
        <f t="shared" si="16"/>
        <v>138.15293675095273</v>
      </c>
      <c r="AU34">
        <f t="shared" si="17"/>
        <v>-2118.8855157809621</v>
      </c>
      <c r="AW34">
        <v>31</v>
      </c>
      <c r="AX34">
        <f>IF(Z34&gt;0, (R34*SUMPRODUCT(K34:$K$98, X34:$X$98)-K34*$AZ$3)/Z34, 0)</f>
        <v>38907.540792649648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2.7828815E-2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37501.182169432504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24227.431039254123</v>
      </c>
      <c r="AC35">
        <f t="shared" ref="AC35:AC66" si="33">S35*Z35</f>
        <v>22468.334952221023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-29.956835561486823</v>
      </c>
      <c r="AH35">
        <f t="shared" ref="AH35:AH66" si="37">-X35*R35</f>
        <v>-34657.584755088581</v>
      </c>
      <c r="AI35">
        <f t="shared" ref="AI35:AI66" si="38">SUM(AE35:AH35)</f>
        <v>-34687.541590650071</v>
      </c>
      <c r="AJ35">
        <f t="shared" ref="AJ35:AJ66" si="39">AB35-AC35</f>
        <v>1759.0960870331</v>
      </c>
      <c r="AK35">
        <f t="shared" si="30"/>
        <v>1695.9201727477887</v>
      </c>
      <c r="AL35">
        <f t="shared" ref="AL35:AL66" si="40">SUM(AI35:AK35)</f>
        <v>-31232.525330869179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-2.0389827512299266</v>
      </c>
      <c r="AQ35">
        <f t="shared" ref="AQ35:AQ66" si="44">AH35*$K35</f>
        <v>-2358.9346534907363</v>
      </c>
      <c r="AR35">
        <f t="shared" ref="AR35:AR66" si="45">AI35*$K35</f>
        <v>-2360.9736362419662</v>
      </c>
      <c r="AS35">
        <f t="shared" ref="AS35:AS66" si="46">AJ35*$K35</f>
        <v>119.73115691257378</v>
      </c>
      <c r="AT35">
        <f t="shared" ref="AT35:AT66" si="47">AK35*$K35</f>
        <v>115.43115001576598</v>
      </c>
      <c r="AU35">
        <f t="shared" ref="AU35:AU66" si="48">AL35*$K35</f>
        <v>-2125.8113293136262</v>
      </c>
      <c r="AW35">
        <v>32</v>
      </c>
      <c r="AX35">
        <f>IF(Z35&gt;0, (R35*SUMPRODUCT(K35:$K$98, X35:$X$98)-K35*$AZ$3)/Z35, 0)</f>
        <v>37501.182169432504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3.1684449000000003E-2</v>
      </c>
      <c r="Q36" s="5">
        <f t="shared" si="29"/>
        <v>50</v>
      </c>
      <c r="R36">
        <f t="shared" si="31"/>
        <v>2000000</v>
      </c>
      <c r="S36">
        <f t="shared" si="32"/>
        <v>35991.601558728755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22468.334952221023</v>
      </c>
      <c r="AC36">
        <f t="shared" si="33"/>
        <v>20665.010925603772</v>
      </c>
      <c r="AE36">
        <f t="shared" si="34"/>
        <v>0</v>
      </c>
      <c r="AF36">
        <f t="shared" si="35"/>
        <v>0</v>
      </c>
      <c r="AG36">
        <f t="shared" si="36"/>
        <v>-28.708101377322638</v>
      </c>
      <c r="AH36">
        <f t="shared" si="37"/>
        <v>-37966.633141972627</v>
      </c>
      <c r="AI36">
        <f t="shared" si="38"/>
        <v>-37995.341243349947</v>
      </c>
      <c r="AJ36">
        <f t="shared" si="39"/>
        <v>1803.3240266172506</v>
      </c>
      <c r="AK36">
        <f t="shared" si="30"/>
        <v>1572.7834466554718</v>
      </c>
      <c r="AL36">
        <f t="shared" si="40"/>
        <v>-34619.233770077226</v>
      </c>
      <c r="AN36">
        <f t="shared" si="41"/>
        <v>0</v>
      </c>
      <c r="AO36">
        <f t="shared" si="42"/>
        <v>0</v>
      </c>
      <c r="AP36">
        <f t="shared" si="43"/>
        <v>-1.7446329274325025</v>
      </c>
      <c r="AQ36">
        <f t="shared" si="44"/>
        <v>-2307.2873211865822</v>
      </c>
      <c r="AR36">
        <f t="shared" si="45"/>
        <v>-2309.0319541140143</v>
      </c>
      <c r="AS36">
        <f t="shared" si="46"/>
        <v>109.59061466014775</v>
      </c>
      <c r="AT36">
        <f t="shared" si="47"/>
        <v>95.580329492755197</v>
      </c>
      <c r="AU36">
        <f t="shared" si="48"/>
        <v>-2103.8610099611114</v>
      </c>
      <c r="AW36">
        <v>33</v>
      </c>
      <c r="AX36">
        <f>IF(Z36&gt;0, (R36*SUMPRODUCT(K36:$K$98, X36:$X$98)-K36*$AZ$3)/Z36, 0)</f>
        <v>35991.601558728755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3.5933631000000001E-2</v>
      </c>
      <c r="Q37" s="5">
        <f t="shared" ref="Q37:Q68" si="60">$C$8</f>
        <v>50</v>
      </c>
      <c r="R37">
        <f t="shared" si="31"/>
        <v>2000000</v>
      </c>
      <c r="S37">
        <f t="shared" si="32"/>
        <v>34418.025017228319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20665.010925603772</v>
      </c>
      <c r="AC37">
        <f t="shared" si="33"/>
        <v>18853.804521268517</v>
      </c>
      <c r="AE37">
        <f t="shared" si="34"/>
        <v>0</v>
      </c>
      <c r="AF37">
        <f t="shared" si="35"/>
        <v>0</v>
      </c>
      <c r="AG37">
        <f t="shared" si="36"/>
        <v>-27.389434041946103</v>
      </c>
      <c r="AH37">
        <f t="shared" si="37"/>
        <v>-41263.452864132138</v>
      </c>
      <c r="AI37">
        <f t="shared" si="38"/>
        <v>-41290.84229817408</v>
      </c>
      <c r="AJ37">
        <f t="shared" si="39"/>
        <v>1811.2064043352548</v>
      </c>
      <c r="AK37">
        <f t="shared" si="30"/>
        <v>1446.5507647922641</v>
      </c>
      <c r="AL37">
        <f t="shared" si="40"/>
        <v>-38033.085129046565</v>
      </c>
      <c r="AN37">
        <f t="shared" si="41"/>
        <v>0</v>
      </c>
      <c r="AO37">
        <f t="shared" si="42"/>
        <v>0</v>
      </c>
      <c r="AP37">
        <f t="shared" si="43"/>
        <v>-1.4861567877797928</v>
      </c>
      <c r="AQ37">
        <f t="shared" si="44"/>
        <v>-2238.9641373146187</v>
      </c>
      <c r="AR37">
        <f t="shared" si="45"/>
        <v>-2240.4502941023984</v>
      </c>
      <c r="AS37">
        <f t="shared" si="46"/>
        <v>98.276462658949285</v>
      </c>
      <c r="AT37">
        <f t="shared" si="47"/>
        <v>78.490166487986457</v>
      </c>
      <c r="AU37">
        <f t="shared" si="48"/>
        <v>-2063.6836649554625</v>
      </c>
      <c r="AW37">
        <v>34</v>
      </c>
      <c r="AX37">
        <f>IF(Z37&gt;0, (R37*SUMPRODUCT(K37:$K$98, X37:$X$98)-K37*$AZ$3)/Z37, 0)</f>
        <v>34418.025017228319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4.1016489000000003E-2</v>
      </c>
      <c r="Q38" s="5">
        <f t="shared" si="60"/>
        <v>50</v>
      </c>
      <c r="R38">
        <f t="shared" si="31"/>
        <v>2000000</v>
      </c>
      <c r="S38">
        <f t="shared" si="32"/>
        <v>32813.346762480862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18853.804521268517</v>
      </c>
      <c r="AC38">
        <f t="shared" si="33"/>
        <v>17057.76977399972</v>
      </c>
      <c r="AE38">
        <f t="shared" si="34"/>
        <v>0</v>
      </c>
      <c r="AF38">
        <f t="shared" si="35"/>
        <v>0</v>
      </c>
      <c r="AG38">
        <f t="shared" si="36"/>
        <v>-25.992121281428933</v>
      </c>
      <c r="AH38">
        <f t="shared" si="37"/>
        <v>-44936.736803908323</v>
      </c>
      <c r="AI38">
        <f t="shared" si="38"/>
        <v>-44962.728925189753</v>
      </c>
      <c r="AJ38">
        <f t="shared" si="39"/>
        <v>1796.0347472687972</v>
      </c>
      <c r="AK38">
        <f t="shared" si="30"/>
        <v>1319.7663164887963</v>
      </c>
      <c r="AL38">
        <f t="shared" si="40"/>
        <v>-41846.927861432167</v>
      </c>
      <c r="AN38">
        <f t="shared" si="41"/>
        <v>0</v>
      </c>
      <c r="AO38">
        <f t="shared" si="42"/>
        <v>0</v>
      </c>
      <c r="AP38">
        <f t="shared" si="43"/>
        <v>-1.2592306128247763</v>
      </c>
      <c r="AQ38">
        <f t="shared" si="44"/>
        <v>-2177.0333406516147</v>
      </c>
      <c r="AR38">
        <f t="shared" si="45"/>
        <v>-2178.2925712644396</v>
      </c>
      <c r="AS38">
        <f t="shared" si="46"/>
        <v>87.011826044139852</v>
      </c>
      <c r="AT38">
        <f t="shared" si="47"/>
        <v>63.938226876660728</v>
      </c>
      <c r="AU38">
        <f t="shared" si="48"/>
        <v>-2027.3425183436393</v>
      </c>
      <c r="AW38">
        <v>35</v>
      </c>
      <c r="AX38">
        <f>IF(Z38&gt;0, (R38*SUMPRODUCT(K38:$K$98, X38:$X$98)-K38*$AZ$3)/Z38, 0)</f>
        <v>32813.346762480862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4.6435859000000003E-2</v>
      </c>
      <c r="Q39" s="5">
        <f t="shared" si="60"/>
        <v>50</v>
      </c>
      <c r="R39">
        <f t="shared" si="31"/>
        <v>2000000</v>
      </c>
      <c r="S39">
        <f t="shared" si="32"/>
        <v>31143.860561353446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17057.76977399972</v>
      </c>
      <c r="AC39">
        <f t="shared" si="33"/>
        <v>15276.209103031882</v>
      </c>
      <c r="AE39">
        <f t="shared" si="34"/>
        <v>0</v>
      </c>
      <c r="AF39">
        <f t="shared" si="35"/>
        <v>0</v>
      </c>
      <c r="AG39">
        <f t="shared" si="36"/>
        <v>-24.525233589679306</v>
      </c>
      <c r="AH39">
        <f t="shared" si="37"/>
        <v>-48278.659157413327</v>
      </c>
      <c r="AI39">
        <f t="shared" si="38"/>
        <v>-48303.184391003007</v>
      </c>
      <c r="AJ39">
        <f t="shared" si="39"/>
        <v>1781.5606709678377</v>
      </c>
      <c r="AK39">
        <f t="shared" si="30"/>
        <v>1194.0438841799805</v>
      </c>
      <c r="AL39">
        <f t="shared" si="40"/>
        <v>-45327.579835855184</v>
      </c>
      <c r="AN39">
        <f t="shared" si="41"/>
        <v>0</v>
      </c>
      <c r="AO39">
        <f t="shared" si="42"/>
        <v>0</v>
      </c>
      <c r="AP39">
        <f t="shared" si="43"/>
        <v>-1.0608614745633154</v>
      </c>
      <c r="AQ39">
        <f t="shared" si="44"/>
        <v>-2088.3376852005322</v>
      </c>
      <c r="AR39">
        <f t="shared" si="45"/>
        <v>-2089.3985466750955</v>
      </c>
      <c r="AS39">
        <f t="shared" si="46"/>
        <v>77.063040949884936</v>
      </c>
      <c r="AT39">
        <f t="shared" si="47"/>
        <v>51.649463440688329</v>
      </c>
      <c r="AU39">
        <f t="shared" si="48"/>
        <v>-1960.6860422845218</v>
      </c>
      <c r="AW39">
        <v>36</v>
      </c>
      <c r="AX39">
        <f>IF(Z39&gt;0, (R39*SUMPRODUCT(K39:$K$98, X39:$X$98)-K39*$AZ$3)/Z39, 0)</f>
        <v>31143.860561353446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5.1834316999999998E-2</v>
      </c>
      <c r="Q40" s="5">
        <f t="shared" si="60"/>
        <v>50</v>
      </c>
      <c r="R40">
        <f t="shared" si="31"/>
        <v>2000000</v>
      </c>
      <c r="S40">
        <f t="shared" si="32"/>
        <v>29425.723479490705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15276.209103031882</v>
      </c>
      <c r="AC40">
        <f t="shared" si="33"/>
        <v>13540.972015763291</v>
      </c>
      <c r="AE40">
        <f t="shared" si="34"/>
        <v>0</v>
      </c>
      <c r="AF40">
        <f t="shared" si="35"/>
        <v>0</v>
      </c>
      <c r="AG40">
        <f t="shared" si="36"/>
        <v>-23.008732521396031</v>
      </c>
      <c r="AH40">
        <f t="shared" si="37"/>
        <v>-50849.949295459402</v>
      </c>
      <c r="AI40">
        <f t="shared" si="38"/>
        <v>-50872.9580279808</v>
      </c>
      <c r="AJ40">
        <f t="shared" si="39"/>
        <v>1735.2370872685915</v>
      </c>
      <c r="AK40">
        <f t="shared" si="30"/>
        <v>1069.3346372122319</v>
      </c>
      <c r="AL40">
        <f t="shared" si="40"/>
        <v>-48068.386303499974</v>
      </c>
      <c r="AN40">
        <f t="shared" si="41"/>
        <v>0</v>
      </c>
      <c r="AO40">
        <f t="shared" si="42"/>
        <v>0</v>
      </c>
      <c r="AP40">
        <f t="shared" si="43"/>
        <v>-0.88862841951078575</v>
      </c>
      <c r="AQ40">
        <f t="shared" si="44"/>
        <v>-1963.8939273429401</v>
      </c>
      <c r="AR40">
        <f t="shared" si="45"/>
        <v>-1964.782555762451</v>
      </c>
      <c r="AS40">
        <f t="shared" si="46"/>
        <v>67.017207006169741</v>
      </c>
      <c r="AT40">
        <f t="shared" si="47"/>
        <v>41.299152298389629</v>
      </c>
      <c r="AU40">
        <f t="shared" si="48"/>
        <v>-1856.4661964578916</v>
      </c>
      <c r="AW40">
        <v>37</v>
      </c>
      <c r="AX40">
        <f>IF(Z40&gt;0, (R40*SUMPRODUCT(K40:$K$98, X40:$X$98)-K40*$AZ$3)/Z40, 0)</f>
        <v>29425.723479490705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5.7772715000000002E-2</v>
      </c>
      <c r="Q41" s="5">
        <f t="shared" si="60"/>
        <v>50</v>
      </c>
      <c r="R41">
        <f t="shared" si="31"/>
        <v>2000000</v>
      </c>
      <c r="S41">
        <f t="shared" si="32"/>
        <v>27721.903836469788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13540.972015763291</v>
      </c>
      <c r="AC41">
        <f t="shared" si="33"/>
        <v>11892.346479431013</v>
      </c>
      <c r="AE41">
        <f t="shared" si="34"/>
        <v>0</v>
      </c>
      <c r="AF41">
        <f t="shared" si="35"/>
        <v>0</v>
      </c>
      <c r="AG41">
        <f t="shared" si="36"/>
        <v>-21.449368249712229</v>
      </c>
      <c r="AH41">
        <f t="shared" si="37"/>
        <v>-53171.077858793768</v>
      </c>
      <c r="AI41">
        <f t="shared" si="38"/>
        <v>-53192.52722704348</v>
      </c>
      <c r="AJ41">
        <f t="shared" si="39"/>
        <v>1648.625536332278</v>
      </c>
      <c r="AK41">
        <f t="shared" ref="AK41:AK72" si="61">G41*SUM(AB41:AB41, AE41:AF41)</f>
        <v>947.86804110343041</v>
      </c>
      <c r="AL41">
        <f t="shared" si="40"/>
        <v>-50596.033649607773</v>
      </c>
      <c r="AN41">
        <f t="shared" si="41"/>
        <v>0</v>
      </c>
      <c r="AO41">
        <f t="shared" si="42"/>
        <v>0</v>
      </c>
      <c r="AP41">
        <f t="shared" si="43"/>
        <v>-0.73964612401284002</v>
      </c>
      <c r="AQ41">
        <f t="shared" si="44"/>
        <v>-1833.5170150463232</v>
      </c>
      <c r="AR41">
        <f t="shared" si="45"/>
        <v>-1834.2566611703362</v>
      </c>
      <c r="AS41">
        <f t="shared" si="46"/>
        <v>56.850135337348163</v>
      </c>
      <c r="AT41">
        <f t="shared" si="47"/>
        <v>32.685667685676549</v>
      </c>
      <c r="AU41">
        <f t="shared" si="48"/>
        <v>-1744.7208581473114</v>
      </c>
      <c r="AW41">
        <v>38</v>
      </c>
      <c r="AX41">
        <f>IF(Z41&gt;0, (R41*SUMPRODUCT(K41:$K$98, X41:$X$98)-K41*$AZ$3)/Z41, 0)</f>
        <v>27721.903836469788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6.4089452000000005E-2</v>
      </c>
      <c r="Q42" s="5">
        <f t="shared" si="60"/>
        <v>50</v>
      </c>
      <c r="R42">
        <f t="shared" si="31"/>
        <v>2000000</v>
      </c>
      <c r="S42">
        <f t="shared" si="32"/>
        <v>26032.771624290377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11892.346479431013</v>
      </c>
      <c r="AC42">
        <f t="shared" si="33"/>
        <v>10340.319099215636</v>
      </c>
      <c r="AE42">
        <f t="shared" si="34"/>
        <v>0</v>
      </c>
      <c r="AF42">
        <f t="shared" si="35"/>
        <v>0</v>
      </c>
      <c r="AG42">
        <f t="shared" si="36"/>
        <v>-19.86019631034485</v>
      </c>
      <c r="AH42">
        <f t="shared" si="37"/>
        <v>-54987.130274810239</v>
      </c>
      <c r="AI42">
        <f t="shared" si="38"/>
        <v>-55006.990471120582</v>
      </c>
      <c r="AJ42">
        <f t="shared" si="39"/>
        <v>1552.027380215377</v>
      </c>
      <c r="AK42">
        <f t="shared" si="61"/>
        <v>832.46425356017096</v>
      </c>
      <c r="AL42">
        <f t="shared" si="40"/>
        <v>-52622.498837345032</v>
      </c>
      <c r="AN42">
        <f t="shared" si="41"/>
        <v>0</v>
      </c>
      <c r="AO42">
        <f t="shared" si="42"/>
        <v>0</v>
      </c>
      <c r="AP42">
        <f t="shared" si="43"/>
        <v>-0.61146977500964694</v>
      </c>
      <c r="AQ42">
        <f t="shared" si="44"/>
        <v>-1692.9826700681056</v>
      </c>
      <c r="AR42">
        <f t="shared" si="45"/>
        <v>-1693.594139843115</v>
      </c>
      <c r="AS42">
        <f t="shared" si="46"/>
        <v>47.78491703502349</v>
      </c>
      <c r="AT42">
        <f t="shared" si="47"/>
        <v>25.630498403626945</v>
      </c>
      <c r="AU42">
        <f t="shared" si="48"/>
        <v>-1620.1787244044647</v>
      </c>
      <c r="AW42">
        <v>39</v>
      </c>
      <c r="AX42">
        <f>IF(Z42&gt;0, (R42*SUMPRODUCT(K42:$K$98, X42:$X$98)-K42*$AZ$3)/Z42, 0)</f>
        <v>26032.771624290377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7.1121990999999996E-2</v>
      </c>
      <c r="Q43" s="5">
        <f t="shared" si="60"/>
        <v>50</v>
      </c>
      <c r="R43">
        <f t="shared" si="31"/>
        <v>2000000</v>
      </c>
      <c r="S43">
        <f t="shared" si="32"/>
        <v>24381.113614055594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10340.319099215636</v>
      </c>
      <c r="AC43">
        <f t="shared" si="33"/>
        <v>8898.6664602465898</v>
      </c>
      <c r="AE43">
        <f t="shared" si="34"/>
        <v>0</v>
      </c>
      <c r="AF43">
        <f t="shared" si="35"/>
        <v>0</v>
      </c>
      <c r="AG43">
        <f t="shared" si="36"/>
        <v>-18.24909764399882</v>
      </c>
      <c r="AH43">
        <f t="shared" si="37"/>
        <v>-56499.86812970318</v>
      </c>
      <c r="AI43">
        <f t="shared" si="38"/>
        <v>-56518.117227347182</v>
      </c>
      <c r="AJ43">
        <f t="shared" si="39"/>
        <v>1441.6526389690462</v>
      </c>
      <c r="AK43">
        <f t="shared" si="61"/>
        <v>723.82233694509455</v>
      </c>
      <c r="AL43">
        <f t="shared" si="40"/>
        <v>-54352.642251433041</v>
      </c>
      <c r="AN43">
        <f t="shared" si="41"/>
        <v>0</v>
      </c>
      <c r="AO43">
        <f t="shared" si="42"/>
        <v>0</v>
      </c>
      <c r="AP43">
        <f t="shared" si="43"/>
        <v>-0.50166618698619847</v>
      </c>
      <c r="AQ43">
        <f t="shared" si="44"/>
        <v>-1553.1767083931475</v>
      </c>
      <c r="AR43">
        <f t="shared" si="45"/>
        <v>-1553.6783745801338</v>
      </c>
      <c r="AS43">
        <f t="shared" si="46"/>
        <v>39.630911974873683</v>
      </c>
      <c r="AT43">
        <f t="shared" si="47"/>
        <v>19.897816259977944</v>
      </c>
      <c r="AU43">
        <f t="shared" si="48"/>
        <v>-1494.149646345282</v>
      </c>
      <c r="AW43">
        <v>40</v>
      </c>
      <c r="AX43">
        <f>IF(Z43&gt;0, (R43*SUMPRODUCT(K43:$K$98, X43:$X$98)-K43*$AZ$3)/Z43, 0)</f>
        <v>24381.113614055594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7.9233461000000005E-2</v>
      </c>
      <c r="Q44" s="5">
        <f t="shared" si="60"/>
        <v>50</v>
      </c>
      <c r="R44">
        <f t="shared" si="31"/>
        <v>2000000</v>
      </c>
      <c r="S44">
        <f t="shared" si="32"/>
        <v>22772.525726884083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8898.6664602465898</v>
      </c>
      <c r="AC44">
        <f t="shared" si="33"/>
        <v>7569.891565334744</v>
      </c>
      <c r="AE44">
        <f t="shared" si="34"/>
        <v>0</v>
      </c>
      <c r="AF44">
        <f t="shared" si="35"/>
        <v>0</v>
      </c>
      <c r="AG44">
        <f t="shared" si="36"/>
        <v>-16.620667501097859</v>
      </c>
      <c r="AH44">
        <f t="shared" si="37"/>
        <v>-57837.566658438904</v>
      </c>
      <c r="AI44">
        <f t="shared" si="38"/>
        <v>-57854.187325940002</v>
      </c>
      <c r="AJ44">
        <f t="shared" si="39"/>
        <v>1328.7748949118459</v>
      </c>
      <c r="AK44">
        <f t="shared" si="61"/>
        <v>622.90665221726135</v>
      </c>
      <c r="AL44">
        <f t="shared" si="40"/>
        <v>-55902.505778810897</v>
      </c>
      <c r="AN44">
        <f t="shared" si="41"/>
        <v>0</v>
      </c>
      <c r="AO44">
        <f t="shared" si="42"/>
        <v>0</v>
      </c>
      <c r="AP44">
        <f t="shared" si="43"/>
        <v>-0.40794712219173818</v>
      </c>
      <c r="AQ44">
        <f t="shared" si="44"/>
        <v>-1419.5981521996309</v>
      </c>
      <c r="AR44">
        <f t="shared" si="45"/>
        <v>-1420.0060993218226</v>
      </c>
      <c r="AS44">
        <f t="shared" si="46"/>
        <v>32.61420724433065</v>
      </c>
      <c r="AT44">
        <f t="shared" si="47"/>
        <v>15.288975376550702</v>
      </c>
      <c r="AU44">
        <f t="shared" si="48"/>
        <v>-1372.1029167009413</v>
      </c>
      <c r="AW44">
        <v>41</v>
      </c>
      <c r="AX44">
        <f>IF(Z44&gt;0, (R44*SUMPRODUCT(K44:$K$98, X44:$X$98)-K44*$AZ$3)/Z44, 0)</f>
        <v>22772.525726884083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8.7905784000000001E-2</v>
      </c>
      <c r="Q45" s="5">
        <f t="shared" si="60"/>
        <v>50</v>
      </c>
      <c r="R45">
        <f t="shared" si="31"/>
        <v>2000000</v>
      </c>
      <c r="S45">
        <f t="shared" si="32"/>
        <v>21178.147647316731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7569.891565334744</v>
      </c>
      <c r="AC45">
        <f t="shared" si="33"/>
        <v>6350.6521751719911</v>
      </c>
      <c r="AE45">
        <f t="shared" si="34"/>
        <v>0</v>
      </c>
      <c r="AF45">
        <f t="shared" si="35"/>
        <v>0</v>
      </c>
      <c r="AG45">
        <f t="shared" si="36"/>
        <v>-14.993408018799553</v>
      </c>
      <c r="AH45">
        <f t="shared" si="37"/>
        <v>-58442.112291493133</v>
      </c>
      <c r="AI45">
        <f t="shared" si="38"/>
        <v>-58457.105699511936</v>
      </c>
      <c r="AJ45">
        <f t="shared" si="39"/>
        <v>1219.2393901627529</v>
      </c>
      <c r="AK45">
        <f t="shared" si="61"/>
        <v>529.89240957343213</v>
      </c>
      <c r="AL45">
        <f t="shared" si="40"/>
        <v>-56707.973899775752</v>
      </c>
      <c r="AN45">
        <f t="shared" si="41"/>
        <v>0</v>
      </c>
      <c r="AO45">
        <f t="shared" si="42"/>
        <v>0</v>
      </c>
      <c r="AP45">
        <f t="shared" si="43"/>
        <v>-0.32857744585983234</v>
      </c>
      <c r="AQ45">
        <f t="shared" si="44"/>
        <v>-1280.7468431003051</v>
      </c>
      <c r="AR45">
        <f t="shared" si="45"/>
        <v>-1281.0754205461651</v>
      </c>
      <c r="AS45">
        <f t="shared" si="46"/>
        <v>26.719379890753626</v>
      </c>
      <c r="AT45">
        <f t="shared" si="47"/>
        <v>11.612482919149603</v>
      </c>
      <c r="AU45">
        <f t="shared" si="48"/>
        <v>-1242.7435577362619</v>
      </c>
      <c r="AW45">
        <v>42</v>
      </c>
      <c r="AX45">
        <f>IF(Z45&gt;0, (R45*SUMPRODUCT(K45:$K$98, X45:$X$98)-K45*$AZ$3)/Z45, 0)</f>
        <v>21178.147647316731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9.7118048999999998E-2</v>
      </c>
      <c r="Q46" s="5">
        <f t="shared" si="60"/>
        <v>50</v>
      </c>
      <c r="R46">
        <f t="shared" si="31"/>
        <v>2000000</v>
      </c>
      <c r="S46">
        <f t="shared" si="32"/>
        <v>19603.579760028599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6350.6521751719911</v>
      </c>
      <c r="AC46">
        <f t="shared" si="33"/>
        <v>5248.7970838903293</v>
      </c>
      <c r="AE46">
        <f t="shared" si="34"/>
        <v>0</v>
      </c>
      <c r="AF46">
        <f t="shared" si="35"/>
        <v>0</v>
      </c>
      <c r="AG46">
        <f t="shared" si="36"/>
        <v>-13.387343403964788</v>
      </c>
      <c r="AH46">
        <f t="shared" si="37"/>
        <v>-58245.221385870718</v>
      </c>
      <c r="AI46">
        <f t="shared" si="38"/>
        <v>-58258.608729274682</v>
      </c>
      <c r="AJ46">
        <f t="shared" si="39"/>
        <v>1101.8550912816618</v>
      </c>
      <c r="AK46">
        <f t="shared" si="61"/>
        <v>444.54565226203943</v>
      </c>
      <c r="AL46">
        <f t="shared" si="40"/>
        <v>-56712.20798573098</v>
      </c>
      <c r="AN46">
        <f t="shared" si="41"/>
        <v>0</v>
      </c>
      <c r="AO46">
        <f t="shared" si="42"/>
        <v>0</v>
      </c>
      <c r="AP46">
        <f t="shared" si="43"/>
        <v>-0.26194720617314632</v>
      </c>
      <c r="AQ46">
        <f t="shared" si="44"/>
        <v>-1139.6714459753587</v>
      </c>
      <c r="AR46">
        <f t="shared" si="45"/>
        <v>-1139.9333931815318</v>
      </c>
      <c r="AS46">
        <f t="shared" si="46"/>
        <v>21.559756410178331</v>
      </c>
      <c r="AT46">
        <f t="shared" si="47"/>
        <v>8.6983270774971864</v>
      </c>
      <c r="AU46">
        <f t="shared" si="48"/>
        <v>-1109.6753096938562</v>
      </c>
      <c r="AW46">
        <v>43</v>
      </c>
      <c r="AX46">
        <f>IF(Z46&gt;0, (R46*SUMPRODUCT(K46:$K$98, X46:$X$98)-K46*$AZ$3)/Z46, 0)</f>
        <v>19603.579760028599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0.107494799</v>
      </c>
      <c r="Q47" s="5">
        <f t="shared" si="60"/>
        <v>50</v>
      </c>
      <c r="R47">
        <f t="shared" si="31"/>
        <v>2000000</v>
      </c>
      <c r="S47">
        <f t="shared" si="32"/>
        <v>18066.301931193258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5248.7970838903293</v>
      </c>
      <c r="AC47">
        <f t="shared" si="33"/>
        <v>4268.8504163244734</v>
      </c>
      <c r="AE47">
        <f t="shared" si="34"/>
        <v>0</v>
      </c>
      <c r="AF47">
        <f t="shared" si="35"/>
        <v>0</v>
      </c>
      <c r="AG47">
        <f t="shared" si="36"/>
        <v>-11.814400181571969</v>
      </c>
      <c r="AH47">
        <f t="shared" si="37"/>
        <v>-57562.791534126831</v>
      </c>
      <c r="AI47">
        <f t="shared" si="38"/>
        <v>-57574.605934308405</v>
      </c>
      <c r="AJ47">
        <f t="shared" si="39"/>
        <v>979.94666756585593</v>
      </c>
      <c r="AK47">
        <f t="shared" si="61"/>
        <v>367.41579587232309</v>
      </c>
      <c r="AL47">
        <f t="shared" si="40"/>
        <v>-56227.243470870228</v>
      </c>
      <c r="AN47">
        <f t="shared" si="41"/>
        <v>0</v>
      </c>
      <c r="AO47">
        <f t="shared" si="42"/>
        <v>0</v>
      </c>
      <c r="AP47">
        <f t="shared" si="43"/>
        <v>-0.20640158199573297</v>
      </c>
      <c r="AQ47">
        <f t="shared" si="44"/>
        <v>-1005.6415098640687</v>
      </c>
      <c r="AR47">
        <f t="shared" si="45"/>
        <v>-1005.8479114460645</v>
      </c>
      <c r="AS47">
        <f t="shared" si="46"/>
        <v>17.12000096056736</v>
      </c>
      <c r="AT47">
        <f t="shared" si="47"/>
        <v>6.4188786864149119</v>
      </c>
      <c r="AU47">
        <f t="shared" si="48"/>
        <v>-982.30903179908228</v>
      </c>
      <c r="AW47">
        <v>44</v>
      </c>
      <c r="AX47">
        <f>IF(Z47&gt;0, (R47*SUMPRODUCT(K47:$K$98, X47:$X$98)-K47*$AZ$3)/Z47, 0)</f>
        <v>18066.301931193258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0.119195734</v>
      </c>
      <c r="Q48" s="5">
        <f t="shared" si="60"/>
        <v>50</v>
      </c>
      <c r="R48">
        <f t="shared" si="31"/>
        <v>2000000</v>
      </c>
      <c r="S48">
        <f t="shared" si="32"/>
        <v>16552.344276888041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4268.8504163244734</v>
      </c>
      <c r="AC48">
        <f t="shared" si="33"/>
        <v>3405.8203157546018</v>
      </c>
      <c r="AE48">
        <f t="shared" si="34"/>
        <v>0</v>
      </c>
      <c r="AF48">
        <f t="shared" si="35"/>
        <v>0</v>
      </c>
      <c r="AG48">
        <f t="shared" si="36"/>
        <v>-10.288030078344047</v>
      </c>
      <c r="AH48">
        <f t="shared" si="37"/>
        <v>-56329.044056488172</v>
      </c>
      <c r="AI48">
        <f t="shared" si="38"/>
        <v>-56339.332086566515</v>
      </c>
      <c r="AJ48">
        <f t="shared" si="39"/>
        <v>863.03010056987159</v>
      </c>
      <c r="AK48">
        <f t="shared" si="61"/>
        <v>298.81952914271318</v>
      </c>
      <c r="AL48">
        <f t="shared" si="40"/>
        <v>-55177.482456853933</v>
      </c>
      <c r="AN48">
        <f t="shared" si="41"/>
        <v>0</v>
      </c>
      <c r="AO48">
        <f t="shared" si="42"/>
        <v>0</v>
      </c>
      <c r="AP48">
        <f t="shared" si="43"/>
        <v>-0.16047801617056526</v>
      </c>
      <c r="AQ48">
        <f t="shared" si="44"/>
        <v>-878.64957374080632</v>
      </c>
      <c r="AR48">
        <f t="shared" si="45"/>
        <v>-878.81005175697692</v>
      </c>
      <c r="AS48">
        <f t="shared" si="46"/>
        <v>13.461990038935504</v>
      </c>
      <c r="AT48">
        <f t="shared" si="47"/>
        <v>4.6611416242635686</v>
      </c>
      <c r="AU48">
        <f t="shared" si="48"/>
        <v>-860.68692009377787</v>
      </c>
      <c r="AW48">
        <v>45</v>
      </c>
      <c r="AX48">
        <f>IF(Z48&gt;0, (R48*SUMPRODUCT(K48:$K$98, X48:$X$98)-K48*$AZ$3)/Z48, 0)</f>
        <v>16552.344276888041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0.13258683600000001</v>
      </c>
      <c r="Q49" s="5">
        <f t="shared" si="60"/>
        <v>50</v>
      </c>
      <c r="R49">
        <f t="shared" si="31"/>
        <v>2000000</v>
      </c>
      <c r="S49">
        <f t="shared" si="32"/>
        <v>15046.335707784481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3405.8203157546018</v>
      </c>
      <c r="AC49">
        <f t="shared" si="33"/>
        <v>2654.5023574550428</v>
      </c>
      <c r="AE49">
        <f t="shared" si="34"/>
        <v>0</v>
      </c>
      <c r="AF49">
        <f t="shared" si="35"/>
        <v>0</v>
      </c>
      <c r="AG49">
        <f t="shared" si="36"/>
        <v>-8.8210924208001362</v>
      </c>
      <c r="AH49">
        <f t="shared" si="37"/>
        <v>-54562.294270418774</v>
      </c>
      <c r="AI49">
        <f t="shared" si="38"/>
        <v>-54571.115362839577</v>
      </c>
      <c r="AJ49">
        <f t="shared" si="39"/>
        <v>751.317958299559</v>
      </c>
      <c r="AK49">
        <f t="shared" si="61"/>
        <v>238.40742210282215</v>
      </c>
      <c r="AL49">
        <f t="shared" si="40"/>
        <v>-53581.389982437198</v>
      </c>
      <c r="AN49">
        <f t="shared" si="41"/>
        <v>0</v>
      </c>
      <c r="AO49">
        <f t="shared" si="42"/>
        <v>0</v>
      </c>
      <c r="AP49">
        <f t="shared" si="43"/>
        <v>-0.12285353892611384</v>
      </c>
      <c r="AQ49">
        <f t="shared" si="44"/>
        <v>-759.90258612900288</v>
      </c>
      <c r="AR49">
        <f t="shared" si="45"/>
        <v>-760.02543966792905</v>
      </c>
      <c r="AS49">
        <f t="shared" si="46"/>
        <v>10.463791289409343</v>
      </c>
      <c r="AT49">
        <f t="shared" si="47"/>
        <v>3.3203592156590025</v>
      </c>
      <c r="AU49">
        <f t="shared" si="48"/>
        <v>-746.24128916286077</v>
      </c>
      <c r="AW49">
        <v>46</v>
      </c>
      <c r="AX49">
        <f>IF(Z49&gt;0, (R49*SUMPRODUCT(K49:$K$98, X49:$X$98)-K49*$AZ$3)/Z49, 0)</f>
        <v>15046.335707784481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0.14803979</v>
      </c>
      <c r="Q50" s="5">
        <f t="shared" si="60"/>
        <v>50</v>
      </c>
      <c r="R50">
        <f t="shared" si="31"/>
        <v>2000000</v>
      </c>
      <c r="S50">
        <f t="shared" si="32"/>
        <v>13520.171851492129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2654.5023574550428</v>
      </c>
      <c r="AC50">
        <f t="shared" si="33"/>
        <v>2008.2887136842967</v>
      </c>
      <c r="AE50">
        <f t="shared" si="34"/>
        <v>0</v>
      </c>
      <c r="AF50">
        <f t="shared" si="35"/>
        <v>0</v>
      </c>
      <c r="AG50">
        <f t="shared" si="36"/>
        <v>-7.4270088270462917</v>
      </c>
      <c r="AH50">
        <f t="shared" si="37"/>
        <v>-52234.906781833757</v>
      </c>
      <c r="AI50">
        <f t="shared" si="38"/>
        <v>-52242.333790660807</v>
      </c>
      <c r="AJ50">
        <f t="shared" si="39"/>
        <v>646.2136437707461</v>
      </c>
      <c r="AK50">
        <f t="shared" si="61"/>
        <v>185.81516502185301</v>
      </c>
      <c r="AL50">
        <f t="shared" si="40"/>
        <v>-51410.304981868212</v>
      </c>
      <c r="AN50">
        <f t="shared" si="41"/>
        <v>0</v>
      </c>
      <c r="AO50">
        <f t="shared" si="42"/>
        <v>0</v>
      </c>
      <c r="AP50">
        <f t="shared" si="43"/>
        <v>-9.2355170922744617E-2</v>
      </c>
      <c r="AQ50">
        <f t="shared" si="44"/>
        <v>-649.54328940638277</v>
      </c>
      <c r="AR50">
        <f t="shared" si="45"/>
        <v>-649.63564457730558</v>
      </c>
      <c r="AS50">
        <f t="shared" si="46"/>
        <v>8.0356941687912276</v>
      </c>
      <c r="AT50">
        <f t="shared" si="47"/>
        <v>2.3106194869645966</v>
      </c>
      <c r="AU50">
        <f t="shared" si="48"/>
        <v>-639.28933092154978</v>
      </c>
      <c r="AW50">
        <v>47</v>
      </c>
      <c r="AX50">
        <f>IF(Z50&gt;0, (R50*SUMPRODUCT(K50:$K$98, X50:$X$98)-K50*$AZ$3)/Z50, 0)</f>
        <v>13520.171851492129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0.16585403400000001</v>
      </c>
      <c r="Q51" s="5">
        <f t="shared" si="60"/>
        <v>50</v>
      </c>
      <c r="R51">
        <f t="shared" si="31"/>
        <v>2000000</v>
      </c>
      <c r="S51">
        <f t="shared" si="32"/>
        <v>11928.344014103061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2008.2887136842967</v>
      </c>
      <c r="AC51">
        <f t="shared" si="33"/>
        <v>1460.2534085263583</v>
      </c>
      <c r="AE51">
        <f t="shared" si="34"/>
        <v>0</v>
      </c>
      <c r="AF51">
        <f t="shared" si="35"/>
        <v>0</v>
      </c>
      <c r="AG51">
        <f t="shared" si="36"/>
        <v>-6.1209393642565928</v>
      </c>
      <c r="AH51">
        <f t="shared" si="37"/>
        <v>-49271.974980769432</v>
      </c>
      <c r="AI51">
        <f t="shared" si="38"/>
        <v>-49278.095920133688</v>
      </c>
      <c r="AJ51">
        <f t="shared" si="39"/>
        <v>548.03530515793841</v>
      </c>
      <c r="AK51">
        <f t="shared" si="61"/>
        <v>140.58020995790079</v>
      </c>
      <c r="AL51">
        <f t="shared" si="40"/>
        <v>-48589.48040501785</v>
      </c>
      <c r="AN51">
        <f t="shared" si="41"/>
        <v>0</v>
      </c>
      <c r="AO51">
        <f t="shared" si="42"/>
        <v>0</v>
      </c>
      <c r="AP51">
        <f t="shared" si="43"/>
        <v>-6.7959054960018278E-2</v>
      </c>
      <c r="AQ51">
        <f t="shared" si="44"/>
        <v>-547.05277351059635</v>
      </c>
      <c r="AR51">
        <f t="shared" si="45"/>
        <v>-547.1207325655563</v>
      </c>
      <c r="AS51">
        <f t="shared" si="46"/>
        <v>6.0846806685826591</v>
      </c>
      <c r="AT51">
        <f t="shared" si="47"/>
        <v>1.5608222278117951</v>
      </c>
      <c r="AU51">
        <f t="shared" si="48"/>
        <v>-539.47522966916188</v>
      </c>
      <c r="AW51">
        <v>48</v>
      </c>
      <c r="AX51">
        <f>IF(Z51&gt;0, (R51*SUMPRODUCT(K51:$K$98, X51:$X$98)-K51*$AZ$3)/Z51, 0)</f>
        <v>11928.344014103061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0.18707617900000001</v>
      </c>
      <c r="Q52" s="5">
        <f t="shared" si="60"/>
        <v>50</v>
      </c>
      <c r="R52">
        <f t="shared" si="31"/>
        <v>2000000</v>
      </c>
      <c r="S52">
        <f t="shared" si="32"/>
        <v>10212.661814456002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1460.2534085263583</v>
      </c>
      <c r="AC52">
        <f t="shared" si="33"/>
        <v>1003.8327638090141</v>
      </c>
      <c r="AE52">
        <f t="shared" si="34"/>
        <v>0</v>
      </c>
      <c r="AF52">
        <f t="shared" si="35"/>
        <v>0</v>
      </c>
      <c r="AG52">
        <f t="shared" si="36"/>
        <v>-4.9146480224582136</v>
      </c>
      <c r="AH52">
        <f t="shared" si="37"/>
        <v>-45803.277926232506</v>
      </c>
      <c r="AI52">
        <f t="shared" si="38"/>
        <v>-45808.192574254965</v>
      </c>
      <c r="AJ52">
        <f t="shared" si="39"/>
        <v>456.4206447173442</v>
      </c>
      <c r="AK52">
        <f t="shared" si="61"/>
        <v>102.21773859684509</v>
      </c>
      <c r="AL52">
        <f t="shared" si="40"/>
        <v>-45249.554190940777</v>
      </c>
      <c r="AN52">
        <f t="shared" si="41"/>
        <v>0</v>
      </c>
      <c r="AO52">
        <f t="shared" si="42"/>
        <v>0</v>
      </c>
      <c r="AP52">
        <f t="shared" si="43"/>
        <v>-4.8719592928613269E-2</v>
      </c>
      <c r="AQ52">
        <f t="shared" si="44"/>
        <v>-454.05429751325772</v>
      </c>
      <c r="AR52">
        <f t="shared" si="45"/>
        <v>-454.10301710618637</v>
      </c>
      <c r="AS52">
        <f t="shared" si="46"/>
        <v>4.5245616600071177</v>
      </c>
      <c r="AT52">
        <f t="shared" si="47"/>
        <v>1.0132987330455436</v>
      </c>
      <c r="AU52">
        <f t="shared" si="48"/>
        <v>-448.56515671313372</v>
      </c>
      <c r="AW52">
        <v>49</v>
      </c>
      <c r="AX52">
        <f>IF(Z52&gt;0, (R52*SUMPRODUCT(K52:$K$98, X52:$X$98)-K52*$AZ$3)/Z52, 0)</f>
        <v>10212.661814456002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0.21155222800000001</v>
      </c>
      <c r="Q53" s="5">
        <f t="shared" si="60"/>
        <v>50</v>
      </c>
      <c r="R53">
        <f t="shared" si="31"/>
        <v>2000000</v>
      </c>
      <c r="S53">
        <f t="shared" si="32"/>
        <v>8242.727493079492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1003.8327638090141</v>
      </c>
      <c r="AC53">
        <f t="shared" si="33"/>
        <v>630.70000986116099</v>
      </c>
      <c r="AE53">
        <f t="shared" si="34"/>
        <v>0</v>
      </c>
      <c r="AF53">
        <f t="shared" si="35"/>
        <v>0</v>
      </c>
      <c r="AG53">
        <f t="shared" si="36"/>
        <v>-3.8257968032468024</v>
      </c>
      <c r="AH53">
        <f t="shared" si="37"/>
        <v>-41588.189559473169</v>
      </c>
      <c r="AI53">
        <f t="shared" si="38"/>
        <v>-41592.015356276417</v>
      </c>
      <c r="AJ53">
        <f t="shared" si="39"/>
        <v>373.13275394785308</v>
      </c>
      <c r="AK53">
        <f t="shared" si="61"/>
        <v>70.268293466630993</v>
      </c>
      <c r="AL53">
        <f t="shared" si="40"/>
        <v>-41148.614308861936</v>
      </c>
      <c r="AN53">
        <f t="shared" si="41"/>
        <v>0</v>
      </c>
      <c r="AO53">
        <f t="shared" si="42"/>
        <v>0</v>
      </c>
      <c r="AP53">
        <f t="shared" si="43"/>
        <v>-3.3862195150023172E-2</v>
      </c>
      <c r="AQ53">
        <f t="shared" si="44"/>
        <v>-368.09780111789934</v>
      </c>
      <c r="AR53">
        <f t="shared" si="45"/>
        <v>-368.13166331304939</v>
      </c>
      <c r="AS53">
        <f t="shared" si="46"/>
        <v>3.302604602608501</v>
      </c>
      <c r="AT53">
        <f t="shared" si="47"/>
        <v>0.6219459078973617</v>
      </c>
      <c r="AU53">
        <f t="shared" si="48"/>
        <v>-364.20711280254352</v>
      </c>
      <c r="AW53">
        <v>50</v>
      </c>
      <c r="AX53">
        <f>IF(Z53&gt;0, (R53*SUMPRODUCT(K53:$K$98, X53:$X$98)-K53*$AZ$3)/Z53, 0)</f>
        <v>8242.727493079492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0.23965956799999999</v>
      </c>
      <c r="Q54" s="5">
        <f t="shared" si="60"/>
        <v>50</v>
      </c>
      <c r="R54">
        <f t="shared" si="31"/>
        <v>2000000</v>
      </c>
      <c r="S54">
        <f t="shared" si="32"/>
        <v>5832.3652114163697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630.70000986116099</v>
      </c>
      <c r="AC54">
        <f t="shared" si="33"/>
        <v>334.85358692665909</v>
      </c>
      <c r="AE54">
        <f t="shared" si="34"/>
        <v>0</v>
      </c>
      <c r="AF54">
        <f t="shared" si="35"/>
        <v>0</v>
      </c>
      <c r="AG54">
        <f t="shared" si="36"/>
        <v>-2.870650026092425</v>
      </c>
      <c r="AH54">
        <f t="shared" si="37"/>
        <v>-36675.552364876385</v>
      </c>
      <c r="AI54">
        <f t="shared" si="38"/>
        <v>-36678.423014902481</v>
      </c>
      <c r="AJ54">
        <f t="shared" si="39"/>
        <v>295.8464229345019</v>
      </c>
      <c r="AK54">
        <f t="shared" si="61"/>
        <v>44.149000690281277</v>
      </c>
      <c r="AL54">
        <f t="shared" si="40"/>
        <v>-36338.427591277694</v>
      </c>
      <c r="AN54">
        <f t="shared" si="41"/>
        <v>0</v>
      </c>
      <c r="AO54">
        <f t="shared" si="42"/>
        <v>0</v>
      </c>
      <c r="AP54">
        <f t="shared" si="43"/>
        <v>-2.2685869765479191E-2</v>
      </c>
      <c r="AQ54">
        <f t="shared" si="44"/>
        <v>-289.8356807566517</v>
      </c>
      <c r="AR54">
        <f t="shared" si="45"/>
        <v>-289.85836662641719</v>
      </c>
      <c r="AS54">
        <f t="shared" si="46"/>
        <v>2.3379838574090597</v>
      </c>
      <c r="AT54">
        <f t="shared" si="47"/>
        <v>0.34889605867389883</v>
      </c>
      <c r="AU54">
        <f t="shared" si="48"/>
        <v>-287.17148671033425</v>
      </c>
      <c r="AW54">
        <v>51</v>
      </c>
      <c r="AX54">
        <f>IF(Z54&gt;0, (R54*SUMPRODUCT(K54:$K$98, X54:$X$98)-K54*$AZ$3)/Z54, 0)</f>
        <v>5832.3652114163697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0.27212731099999998</v>
      </c>
      <c r="Q55" s="5">
        <f t="shared" si="60"/>
        <v>50</v>
      </c>
      <c r="R55">
        <f t="shared" si="31"/>
        <v>2000000</v>
      </c>
      <c r="S55">
        <f t="shared" si="32"/>
        <v>2657.4661446381992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334.85358692665909</v>
      </c>
      <c r="AC55">
        <f t="shared" si="33"/>
        <v>109.52806526232609</v>
      </c>
      <c r="AE55">
        <f t="shared" si="34"/>
        <v>0</v>
      </c>
      <c r="AF55">
        <f t="shared" si="35"/>
        <v>0</v>
      </c>
      <c r="AG55">
        <f t="shared" si="36"/>
        <v>-2.0607612534088897</v>
      </c>
      <c r="AH55">
        <f t="shared" si="37"/>
        <v>-31247.290896904458</v>
      </c>
      <c r="AI55">
        <f t="shared" si="38"/>
        <v>-31249.351658157866</v>
      </c>
      <c r="AJ55">
        <f t="shared" si="39"/>
        <v>225.325521664333</v>
      </c>
      <c r="AK55">
        <f t="shared" si="61"/>
        <v>23.439751084866138</v>
      </c>
      <c r="AL55">
        <f t="shared" si="40"/>
        <v>-31000.586385408667</v>
      </c>
      <c r="AN55">
        <f t="shared" si="41"/>
        <v>0</v>
      </c>
      <c r="AO55">
        <f t="shared" si="42"/>
        <v>0</v>
      </c>
      <c r="AP55">
        <f t="shared" si="43"/>
        <v>-1.4540684223971739E-2</v>
      </c>
      <c r="AQ55">
        <f t="shared" si="44"/>
        <v>-220.48016917771614</v>
      </c>
      <c r="AR55">
        <f t="shared" si="45"/>
        <v>-220.49470986194009</v>
      </c>
      <c r="AS55">
        <f t="shared" si="46"/>
        <v>1.5898917221502507</v>
      </c>
      <c r="AT55">
        <f t="shared" si="47"/>
        <v>0.16539034701362909</v>
      </c>
      <c r="AU55">
        <f t="shared" si="48"/>
        <v>-218.73942779277624</v>
      </c>
      <c r="AW55">
        <v>52</v>
      </c>
      <c r="AX55">
        <f>IF(Z55&gt;0, (R55*SUMPRODUCT(K55:$K$98, X55:$X$98)-K55*$AZ$3)/Z55, 0)</f>
        <v>2657.4661446381992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0.30842977500000002</v>
      </c>
      <c r="Q56" s="5">
        <f t="shared" si="60"/>
        <v>50</v>
      </c>
      <c r="R56">
        <f t="shared" si="31"/>
        <v>2000000</v>
      </c>
      <c r="S56">
        <f t="shared" si="32"/>
        <v>-1899.3134529636395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109.52806526232609</v>
      </c>
      <c r="AC56">
        <f t="shared" si="33"/>
        <v>-53.35374758296291</v>
      </c>
      <c r="AE56">
        <f t="shared" si="34"/>
        <v>0</v>
      </c>
      <c r="AF56">
        <f t="shared" si="35"/>
        <v>0</v>
      </c>
      <c r="AG56">
        <f t="shared" si="36"/>
        <v>-1.404553511157179</v>
      </c>
      <c r="AH56">
        <f t="shared" si="37"/>
        <v>-25424.005188704876</v>
      </c>
      <c r="AI56">
        <f t="shared" si="38"/>
        <v>-25425.409742216034</v>
      </c>
      <c r="AJ56">
        <f t="shared" si="39"/>
        <v>162.88181284528901</v>
      </c>
      <c r="AK56">
        <f t="shared" si="61"/>
        <v>7.6669645683628271</v>
      </c>
      <c r="AL56">
        <f t="shared" si="40"/>
        <v>-25254.860964802385</v>
      </c>
      <c r="AN56">
        <f t="shared" si="41"/>
        <v>0</v>
      </c>
      <c r="AO56">
        <f t="shared" si="42"/>
        <v>0</v>
      </c>
      <c r="AP56">
        <f t="shared" si="43"/>
        <v>-8.8486584090949703E-3</v>
      </c>
      <c r="AQ56">
        <f t="shared" si="44"/>
        <v>-160.17071298377331</v>
      </c>
      <c r="AR56">
        <f t="shared" si="45"/>
        <v>-160.17956164218242</v>
      </c>
      <c r="AS56">
        <f t="shared" si="46"/>
        <v>1.0261520913750435</v>
      </c>
      <c r="AT56">
        <f t="shared" si="47"/>
        <v>4.830172005634957E-2</v>
      </c>
      <c r="AU56">
        <f t="shared" si="48"/>
        <v>-159.10510783075105</v>
      </c>
      <c r="AW56">
        <v>53</v>
      </c>
      <c r="AX56">
        <f>IF(Z56&gt;0, (R56*SUMPRODUCT(K56:$K$98, X56:$X$98)-K56*$AZ$3)/Z56, 0)</f>
        <v>-1899.3134529636395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0.34883407700000002</v>
      </c>
      <c r="Q57" s="5">
        <f t="shared" si="60"/>
        <v>50</v>
      </c>
      <c r="R57">
        <f t="shared" si="31"/>
        <v>2000000</v>
      </c>
      <c r="S57">
        <f t="shared" si="32"/>
        <v>-8999.8902889032361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-53.35374758296291</v>
      </c>
      <c r="AC57">
        <f t="shared" si="33"/>
        <v>-162.09735669849741</v>
      </c>
      <c r="AE57">
        <f t="shared" si="34"/>
        <v>0</v>
      </c>
      <c r="AF57">
        <f t="shared" si="35"/>
        <v>0</v>
      </c>
      <c r="AG57">
        <f t="shared" si="36"/>
        <v>-0.90055184838398339</v>
      </c>
      <c r="AH57">
        <f t="shared" si="37"/>
        <v>-19598.24510646495</v>
      </c>
      <c r="AI57">
        <f t="shared" si="38"/>
        <v>-19599.145658313333</v>
      </c>
      <c r="AJ57">
        <f t="shared" si="39"/>
        <v>108.7436091155345</v>
      </c>
      <c r="AK57">
        <f t="shared" si="61"/>
        <v>-3.7347623308074041</v>
      </c>
      <c r="AL57">
        <f t="shared" si="40"/>
        <v>-19494.136811528606</v>
      </c>
      <c r="AN57">
        <f t="shared" si="41"/>
        <v>0</v>
      </c>
      <c r="AO57">
        <f t="shared" si="42"/>
        <v>0</v>
      </c>
      <c r="AP57">
        <f t="shared" si="43"/>
        <v>-5.0655877108741849E-3</v>
      </c>
      <c r="AQ57">
        <f t="shared" si="44"/>
        <v>-110.23977102946188</v>
      </c>
      <c r="AR57">
        <f t="shared" si="45"/>
        <v>-110.24483661717274</v>
      </c>
      <c r="AS57">
        <f t="shared" si="46"/>
        <v>0.61168081655736306</v>
      </c>
      <c r="AT57">
        <f t="shared" si="47"/>
        <v>-2.1007969946342395E-2</v>
      </c>
      <c r="AU57">
        <f t="shared" si="48"/>
        <v>-109.65416377056172</v>
      </c>
      <c r="AW57">
        <v>54</v>
      </c>
      <c r="AX57">
        <f>IF(Z57&gt;0, (R57*SUMPRODUCT(K57:$K$98, X57:$X$98)-K57*$AZ$3)/Z57, 0)</f>
        <v>-8999.8902889032361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0.39293336200000001</v>
      </c>
      <c r="Q58" s="5">
        <f t="shared" si="60"/>
        <v>50</v>
      </c>
      <c r="R58">
        <f t="shared" si="31"/>
        <v>2000000</v>
      </c>
      <c r="S58">
        <f t="shared" si="32"/>
        <v>-21054.910470528681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-162.09735669849741</v>
      </c>
      <c r="AC58">
        <f t="shared" si="33"/>
        <v>-226.42007070274596</v>
      </c>
      <c r="AE58">
        <f t="shared" si="34"/>
        <v>0</v>
      </c>
      <c r="AF58">
        <f t="shared" si="35"/>
        <v>0</v>
      </c>
      <c r="AG58">
        <f t="shared" si="36"/>
        <v>-0.53768946445931065</v>
      </c>
      <c r="AH58">
        <f t="shared" si="37"/>
        <v>-14154.274617633315</v>
      </c>
      <c r="AI58">
        <f t="shared" si="38"/>
        <v>-14154.812307097774</v>
      </c>
      <c r="AJ58">
        <f t="shared" si="39"/>
        <v>64.322714004248553</v>
      </c>
      <c r="AK58">
        <f t="shared" si="61"/>
        <v>-11.346814968894819</v>
      </c>
      <c r="AL58">
        <f t="shared" si="40"/>
        <v>-14101.83640806242</v>
      </c>
      <c r="AN58">
        <f t="shared" si="41"/>
        <v>0</v>
      </c>
      <c r="AO58">
        <f t="shared" si="42"/>
        <v>0</v>
      </c>
      <c r="AP58">
        <f t="shared" si="43"/>
        <v>-2.7004405571658622E-3</v>
      </c>
      <c r="AQ58">
        <f t="shared" si="44"/>
        <v>-71.087086062131348</v>
      </c>
      <c r="AR58">
        <f t="shared" si="45"/>
        <v>-71.089786502688511</v>
      </c>
      <c r="AS58">
        <f t="shared" si="46"/>
        <v>0.32304829669430501</v>
      </c>
      <c r="AT58">
        <f t="shared" si="47"/>
        <v>-5.6987167058355187E-2</v>
      </c>
      <c r="AU58">
        <f t="shared" si="48"/>
        <v>-70.823725373052554</v>
      </c>
      <c r="AW58">
        <v>55</v>
      </c>
      <c r="AX58">
        <f>IF(Z58&gt;0, (R58*SUMPRODUCT(K58:$K$98, X58:$X$98)-K58*$AZ$3)/Z58, 0)</f>
        <v>-21054.910470528681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0.441408258</v>
      </c>
      <c r="Q59" s="5">
        <f t="shared" si="60"/>
        <v>50</v>
      </c>
      <c r="R59">
        <f t="shared" si="31"/>
        <v>2000000</v>
      </c>
      <c r="S59">
        <f t="shared" si="32"/>
        <v>-43480.361602678138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-226.42007070274596</v>
      </c>
      <c r="AC59">
        <f t="shared" si="33"/>
        <v>-256.50978442093697</v>
      </c>
      <c r="AE59">
        <f t="shared" si="34"/>
        <v>0</v>
      </c>
      <c r="AF59">
        <f t="shared" si="35"/>
        <v>0</v>
      </c>
      <c r="AG59">
        <f t="shared" si="36"/>
        <v>-0.29497199996278028</v>
      </c>
      <c r="AH59">
        <f t="shared" si="37"/>
        <v>-9493.6227940774897</v>
      </c>
      <c r="AI59">
        <f t="shared" si="38"/>
        <v>-9493.9177660774531</v>
      </c>
      <c r="AJ59">
        <f t="shared" si="39"/>
        <v>30.089713718191007</v>
      </c>
      <c r="AK59">
        <f t="shared" si="61"/>
        <v>-15.849404949192218</v>
      </c>
      <c r="AL59">
        <f t="shared" si="40"/>
        <v>-9479.6774573084549</v>
      </c>
      <c r="AN59">
        <f t="shared" si="41"/>
        <v>0</v>
      </c>
      <c r="AO59">
        <f t="shared" si="42"/>
        <v>0</v>
      </c>
      <c r="AP59">
        <f t="shared" si="43"/>
        <v>-1.322713740556313E-3</v>
      </c>
      <c r="AQ59">
        <f t="shared" si="44"/>
        <v>-42.571312934683306</v>
      </c>
      <c r="AR59">
        <f t="shared" si="45"/>
        <v>-42.572635648423869</v>
      </c>
      <c r="AS59">
        <f t="shared" si="46"/>
        <v>0.13492832468667881</v>
      </c>
      <c r="AT59">
        <f t="shared" si="47"/>
        <v>-7.1071917702639764E-2</v>
      </c>
      <c r="AU59">
        <f t="shared" si="48"/>
        <v>-42.508779241439832</v>
      </c>
      <c r="AW59">
        <v>56</v>
      </c>
      <c r="AX59">
        <f>IF(Z59&gt;0, (R59*SUMPRODUCT(K59:$K$98, X59:$X$98)-K59*$AZ$3)/Z59, 0)</f>
        <v>-43480.361602678138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0.49593942699999999</v>
      </c>
      <c r="Q60" s="5">
        <f t="shared" si="60"/>
        <v>50</v>
      </c>
      <c r="R60">
        <f t="shared" si="31"/>
        <v>2000000</v>
      </c>
      <c r="S60">
        <f t="shared" si="32"/>
        <v>-90053.191775894098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-256.50978442093697</v>
      </c>
      <c r="AC60">
        <f t="shared" si="33"/>
        <v>-262.47630061995926</v>
      </c>
      <c r="AE60">
        <f t="shared" si="34"/>
        <v>0</v>
      </c>
      <c r="AF60">
        <f t="shared" si="35"/>
        <v>0</v>
      </c>
      <c r="AG60">
        <f t="shared" si="36"/>
        <v>-0.1457340353205672</v>
      </c>
      <c r="AH60">
        <f t="shared" si="37"/>
        <v>-5851.5297857034102</v>
      </c>
      <c r="AI60">
        <f t="shared" si="38"/>
        <v>-5851.6755197387311</v>
      </c>
      <c r="AJ60">
        <f t="shared" si="39"/>
        <v>5.9665161990222941</v>
      </c>
      <c r="AK60">
        <f t="shared" si="61"/>
        <v>-17.955684909465589</v>
      </c>
      <c r="AL60">
        <f t="shared" si="40"/>
        <v>-5863.6646884491738</v>
      </c>
      <c r="AN60">
        <f t="shared" si="41"/>
        <v>0</v>
      </c>
      <c r="AO60">
        <f t="shared" si="42"/>
        <v>0</v>
      </c>
      <c r="AP60">
        <f t="shared" si="43"/>
        <v>-5.8348277551270112E-4</v>
      </c>
      <c r="AQ60">
        <f t="shared" si="44"/>
        <v>-23.428067663447301</v>
      </c>
      <c r="AR60">
        <f t="shared" si="45"/>
        <v>-23.428651146222816</v>
      </c>
      <c r="AS60">
        <f t="shared" si="46"/>
        <v>2.3888444619605629E-2</v>
      </c>
      <c r="AT60">
        <f t="shared" si="47"/>
        <v>-7.1890089670274354E-2</v>
      </c>
      <c r="AU60">
        <f t="shared" si="48"/>
        <v>-23.47665279127348</v>
      </c>
      <c r="AW60">
        <v>57</v>
      </c>
      <c r="AX60">
        <f>IF(Z60&gt;0, (R60*SUMPRODUCT(K60:$K$98, X60:$X$98)-K60*$AZ$3)/Z60, 0)</f>
        <v>-90053.191775894098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0.55722270799999996</v>
      </c>
      <c r="Q61" s="5">
        <f t="shared" si="60"/>
        <v>50</v>
      </c>
      <c r="R61">
        <f t="shared" si="31"/>
        <v>2000000</v>
      </c>
      <c r="S61">
        <f t="shared" si="32"/>
        <v>-200745.19085250911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-262.47630061995926</v>
      </c>
      <c r="AC61">
        <f t="shared" si="33"/>
        <v>-253.22151405513779</v>
      </c>
      <c r="AE61">
        <f t="shared" si="34"/>
        <v>0</v>
      </c>
      <c r="AF61">
        <f t="shared" si="35"/>
        <v>0</v>
      </c>
      <c r="AG61">
        <f t="shared" si="36"/>
        <v>-6.3070381158267422E-2</v>
      </c>
      <c r="AH61">
        <f t="shared" si="37"/>
        <v>-3248.2525523637642</v>
      </c>
      <c r="AI61">
        <f t="shared" si="38"/>
        <v>-3248.3156227449226</v>
      </c>
      <c r="AJ61">
        <f t="shared" si="39"/>
        <v>-9.2547865648214724</v>
      </c>
      <c r="AK61">
        <f t="shared" si="61"/>
        <v>-18.373341043397151</v>
      </c>
      <c r="AL61">
        <f t="shared" si="40"/>
        <v>-3275.9437503531412</v>
      </c>
      <c r="AN61">
        <f t="shared" si="41"/>
        <v>0</v>
      </c>
      <c r="AO61">
        <f t="shared" si="42"/>
        <v>0</v>
      </c>
      <c r="AP61">
        <f t="shared" si="43"/>
        <v>-2.2546258528127741E-4</v>
      </c>
      <c r="AQ61">
        <f t="shared" si="44"/>
        <v>-11.611780437233694</v>
      </c>
      <c r="AR61">
        <f t="shared" si="45"/>
        <v>-11.612005899818975</v>
      </c>
      <c r="AS61">
        <f t="shared" si="46"/>
        <v>-3.3083803630344223E-2</v>
      </c>
      <c r="AT61">
        <f t="shared" si="47"/>
        <v>-6.5680607851470313E-2</v>
      </c>
      <c r="AU61">
        <f t="shared" si="48"/>
        <v>-11.71077031130079</v>
      </c>
      <c r="AW61">
        <v>58</v>
      </c>
      <c r="AX61">
        <f>IF(Z61&gt;0, (R61*SUMPRODUCT(K61:$K$98, X61:$X$98)-K61*$AZ$3)/Z61, 0)</f>
        <v>-200745.19085250911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0.62633703200000002</v>
      </c>
      <c r="Q62" s="5">
        <f t="shared" si="60"/>
        <v>50</v>
      </c>
      <c r="R62">
        <f t="shared" si="31"/>
        <v>2000000</v>
      </c>
      <c r="S62">
        <f t="shared" si="32"/>
        <v>-513708.70104703069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-253.22151405513779</v>
      </c>
      <c r="AC62">
        <f t="shared" si="33"/>
        <v>-235.6521746457029</v>
      </c>
      <c r="AE62">
        <f t="shared" si="34"/>
        <v>0</v>
      </c>
      <c r="AF62">
        <f t="shared" si="35"/>
        <v>0</v>
      </c>
      <c r="AG62">
        <f t="shared" si="36"/>
        <v>-2.2936362004906809E-2</v>
      </c>
      <c r="AH62">
        <f t="shared" si="37"/>
        <v>-1580.1326136711177</v>
      </c>
      <c r="AI62">
        <f t="shared" si="38"/>
        <v>-1580.1555500331226</v>
      </c>
      <c r="AJ62">
        <f t="shared" si="39"/>
        <v>-17.569339409434889</v>
      </c>
      <c r="AK62">
        <f t="shared" si="61"/>
        <v>-17.725505983859648</v>
      </c>
      <c r="AL62">
        <f t="shared" si="40"/>
        <v>-1615.4503954264171</v>
      </c>
      <c r="AN62">
        <f t="shared" si="41"/>
        <v>0</v>
      </c>
      <c r="AO62">
        <f t="shared" si="42"/>
        <v>0</v>
      </c>
      <c r="AP62">
        <f t="shared" si="43"/>
        <v>-7.3207493693162908E-5</v>
      </c>
      <c r="AQ62">
        <f t="shared" si="44"/>
        <v>-5.0434130890043631</v>
      </c>
      <c r="AR62">
        <f t="shared" si="45"/>
        <v>-5.043486296498056</v>
      </c>
      <c r="AS62">
        <f t="shared" si="46"/>
        <v>-5.6077215023641623E-2</v>
      </c>
      <c r="AT62">
        <f t="shared" si="47"/>
        <v>-5.657566214048769E-2</v>
      </c>
      <c r="AU62">
        <f t="shared" si="48"/>
        <v>-5.1561391736621855</v>
      </c>
      <c r="AW62">
        <v>59</v>
      </c>
      <c r="AX62">
        <f>IF(Z62&gt;0, (R62*SUMPRODUCT(K62:$K$98, X62:$X$98)-K62*$AZ$3)/Z62, 0)</f>
        <v>-513708.70104703069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0.70099715600000001</v>
      </c>
      <c r="Q63" s="5">
        <f t="shared" si="60"/>
        <v>50</v>
      </c>
      <c r="R63">
        <f t="shared" si="31"/>
        <v>2000000</v>
      </c>
      <c r="S63">
        <f t="shared" si="32"/>
        <v>-1619034.3746439053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-235.6521746457029</v>
      </c>
      <c r="AC63">
        <f t="shared" si="33"/>
        <v>-214.64101644303898</v>
      </c>
      <c r="AE63">
        <f t="shared" si="34"/>
        <v>0</v>
      </c>
      <c r="AF63">
        <f t="shared" si="35"/>
        <v>0</v>
      </c>
      <c r="AG63">
        <f t="shared" si="36"/>
        <v>-6.6286738504316095E-3</v>
      </c>
      <c r="AH63">
        <f t="shared" si="37"/>
        <v>-643.13298137704521</v>
      </c>
      <c r="AI63">
        <f t="shared" si="38"/>
        <v>-643.13961005089561</v>
      </c>
      <c r="AJ63">
        <f t="shared" si="39"/>
        <v>-21.011158202663921</v>
      </c>
      <c r="AK63">
        <f t="shared" si="61"/>
        <v>-16.495652225199205</v>
      </c>
      <c r="AL63">
        <f t="shared" si="40"/>
        <v>-680.64642047875884</v>
      </c>
      <c r="AN63">
        <f t="shared" si="41"/>
        <v>0</v>
      </c>
      <c r="AO63">
        <f t="shared" si="42"/>
        <v>0</v>
      </c>
      <c r="AP63">
        <f t="shared" si="43"/>
        <v>-1.8890333820925126E-5</v>
      </c>
      <c r="AQ63">
        <f t="shared" si="44"/>
        <v>-1.8327944598855401</v>
      </c>
      <c r="AR63">
        <f t="shared" si="45"/>
        <v>-1.8328133502193611</v>
      </c>
      <c r="AS63">
        <f t="shared" si="46"/>
        <v>-5.9877405551752555E-2</v>
      </c>
      <c r="AT63">
        <f t="shared" si="47"/>
        <v>-4.7009158115029259E-2</v>
      </c>
      <c r="AU63">
        <f t="shared" si="48"/>
        <v>-1.9396999138861433</v>
      </c>
      <c r="AW63">
        <v>60</v>
      </c>
      <c r="AX63">
        <f>IF(Z63&gt;0, (R63*SUMPRODUCT(K63:$K$98, X63:$X$98)-K63*$AZ$3)/Z63, 0)</f>
        <v>-1619034.3746439053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0.77900909500000004</v>
      </c>
      <c r="Q64" s="5">
        <f t="shared" si="60"/>
        <v>50</v>
      </c>
      <c r="R64">
        <f t="shared" si="31"/>
        <v>2000000</v>
      </c>
      <c r="S64">
        <f t="shared" si="32"/>
        <v>-6907342.9444840103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-214.64101644303898</v>
      </c>
      <c r="AC64">
        <f t="shared" si="33"/>
        <v>-193.21080082107778</v>
      </c>
      <c r="AE64">
        <f t="shared" si="34"/>
        <v>0</v>
      </c>
      <c r="AF64">
        <f t="shared" si="35"/>
        <v>0</v>
      </c>
      <c r="AG64">
        <f t="shared" si="36"/>
        <v>-1.3985898946523997E-3</v>
      </c>
      <c r="AH64">
        <f t="shared" si="37"/>
        <v>-206.55188869099575</v>
      </c>
      <c r="AI64">
        <f t="shared" si="38"/>
        <v>-206.5532872808904</v>
      </c>
      <c r="AJ64">
        <f t="shared" si="39"/>
        <v>-21.430215621961196</v>
      </c>
      <c r="AK64">
        <f t="shared" si="61"/>
        <v>-15.02487115101273</v>
      </c>
      <c r="AL64">
        <f t="shared" si="40"/>
        <v>-243.00837405386432</v>
      </c>
      <c r="AN64">
        <f t="shared" si="41"/>
        <v>0</v>
      </c>
      <c r="AO64">
        <f t="shared" si="42"/>
        <v>0</v>
      </c>
      <c r="AP64">
        <f t="shared" si="43"/>
        <v>-3.5586505612759816E-6</v>
      </c>
      <c r="AQ64">
        <f t="shared" si="44"/>
        <v>-0.52556220907452766</v>
      </c>
      <c r="AR64">
        <f t="shared" si="45"/>
        <v>-0.52556576772508901</v>
      </c>
      <c r="AS64">
        <f t="shared" si="46"/>
        <v>-5.4528242441156456E-2</v>
      </c>
      <c r="AT64">
        <f t="shared" si="47"/>
        <v>-3.8230124755720164E-2</v>
      </c>
      <c r="AU64">
        <f t="shared" si="48"/>
        <v>-0.61832413492196558</v>
      </c>
      <c r="AW64">
        <v>61</v>
      </c>
      <c r="AX64">
        <f>IF(Z64&gt;0, (R64*SUMPRODUCT(K64:$K$98, X64:$X$98)-K64*$AZ$3)/Z64, 0)</f>
        <v>-6907342.9444840103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0.78135831499999997</v>
      </c>
      <c r="Q65" s="5">
        <f t="shared" si="60"/>
        <v>50</v>
      </c>
      <c r="R65">
        <f t="shared" si="31"/>
        <v>2000000</v>
      </c>
      <c r="S65">
        <f t="shared" si="32"/>
        <v>-29637312.729093708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-193.21080082107778</v>
      </c>
      <c r="AC65">
        <f t="shared" si="33"/>
        <v>-172.96581831421776</v>
      </c>
      <c r="AE65">
        <f t="shared" si="34"/>
        <v>0</v>
      </c>
      <c r="AF65">
        <f t="shared" si="35"/>
        <v>0</v>
      </c>
      <c r="AG65">
        <f t="shared" si="36"/>
        <v>-2.9180415224424927E-4</v>
      </c>
      <c r="AH65">
        <f t="shared" si="37"/>
        <v>-43.711993738465061</v>
      </c>
      <c r="AI65">
        <f t="shared" si="38"/>
        <v>-43.712285542617309</v>
      </c>
      <c r="AJ65">
        <f t="shared" si="39"/>
        <v>-20.244982506860026</v>
      </c>
      <c r="AK65">
        <f t="shared" si="61"/>
        <v>-13.524756057475447</v>
      </c>
      <c r="AL65">
        <f t="shared" si="40"/>
        <v>-77.482024106952778</v>
      </c>
      <c r="AN65">
        <f t="shared" si="41"/>
        <v>0</v>
      </c>
      <c r="AO65">
        <f t="shared" si="42"/>
        <v>0</v>
      </c>
      <c r="AP65">
        <f t="shared" si="43"/>
        <v>-6.6293111556322931E-7</v>
      </c>
      <c r="AQ65">
        <f t="shared" si="44"/>
        <v>-9.930647165115733E-2</v>
      </c>
      <c r="AR65">
        <f t="shared" si="45"/>
        <v>-9.9307134582272902E-2</v>
      </c>
      <c r="AS65">
        <f t="shared" si="46"/>
        <v>-4.5993275745428587E-2</v>
      </c>
      <c r="AT65">
        <f t="shared" si="47"/>
        <v>-3.072602480789215E-2</v>
      </c>
      <c r="AU65">
        <f t="shared" si="48"/>
        <v>-0.17602643513559363</v>
      </c>
      <c r="AW65">
        <v>62</v>
      </c>
      <c r="AX65">
        <f>IF(Z65&gt;0, (R65*SUMPRODUCT(K65:$K$98, X65:$X$98)-K65*$AZ$3)/Z65, 0)</f>
        <v>-29637312.729093708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0.78389590600000003</v>
      </c>
      <c r="Q66" s="5">
        <f t="shared" si="60"/>
        <v>50</v>
      </c>
      <c r="R66">
        <f t="shared" si="31"/>
        <v>2000000</v>
      </c>
      <c r="S66">
        <f t="shared" si="32"/>
        <v>-128462569.75905272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-172.96581831421776</v>
      </c>
      <c r="AC66">
        <f t="shared" si="33"/>
        <v>-154.51999557521302</v>
      </c>
      <c r="AE66">
        <f t="shared" si="34"/>
        <v>0</v>
      </c>
      <c r="AF66">
        <f t="shared" si="35"/>
        <v>0</v>
      </c>
      <c r="AG66">
        <f t="shared" si="36"/>
        <v>-6.0142030423739064E-5</v>
      </c>
      <c r="AH66">
        <f t="shared" si="37"/>
        <v>-9.1497632119227088</v>
      </c>
      <c r="AI66">
        <f t="shared" si="38"/>
        <v>-9.1498233539531331</v>
      </c>
      <c r="AJ66">
        <f t="shared" si="39"/>
        <v>-18.44582273900474</v>
      </c>
      <c r="AK66">
        <f t="shared" si="61"/>
        <v>-12.107607281995245</v>
      </c>
      <c r="AL66">
        <f t="shared" si="40"/>
        <v>-39.703253374953114</v>
      </c>
      <c r="AN66">
        <f t="shared" si="41"/>
        <v>0</v>
      </c>
      <c r="AO66">
        <f t="shared" si="42"/>
        <v>0</v>
      </c>
      <c r="AP66">
        <f t="shared" si="43"/>
        <v>-1.2199358656925774E-7</v>
      </c>
      <c r="AQ66">
        <f t="shared" si="44"/>
        <v>-1.8559606694643866E-2</v>
      </c>
      <c r="AR66">
        <f t="shared" si="45"/>
        <v>-1.8559728688230439E-2</v>
      </c>
      <c r="AS66">
        <f t="shared" si="46"/>
        <v>-3.7415964464407862E-2</v>
      </c>
      <c r="AT66">
        <f t="shared" si="47"/>
        <v>-2.4559370987242986E-2</v>
      </c>
      <c r="AU66">
        <f t="shared" si="48"/>
        <v>-8.0535064139881277E-2</v>
      </c>
      <c r="AW66">
        <v>63</v>
      </c>
      <c r="AX66">
        <f>IF(Z66&gt;0, (R66*SUMPRODUCT(K66:$K$98, X66:$X$98)-K66*$AZ$3)/Z66, 0)</f>
        <v>-128462569.75905272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0.78669207100000005</v>
      </c>
      <c r="Q67" s="5">
        <f t="shared" si="60"/>
        <v>50</v>
      </c>
      <c r="R67">
        <f t="shared" ref="R67:R98" si="62">$C$6</f>
        <v>2000000</v>
      </c>
      <c r="S67">
        <f t="shared" ref="S67:S98" si="63">AX67</f>
        <v>-564228493.7729516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-154.51999557521302</v>
      </c>
      <c r="AC67">
        <f t="shared" ref="AC67:AC98" si="64">S67*Z67</f>
        <v>-137.9804041009649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-1.2227351651305378E-5</v>
      </c>
      <c r="AH67">
        <f t="shared" ref="AH67:AH98" si="68">-X67*R67</f>
        <v>-1.8925303387278518</v>
      </c>
      <c r="AI67">
        <f t="shared" ref="AI67:AI98" si="69">SUM(AE67:AH67)</f>
        <v>-1.8925425660795032</v>
      </c>
      <c r="AJ67">
        <f t="shared" ref="AJ67:AJ98" si="70">AB67-AC67</f>
        <v>-16.539591474248112</v>
      </c>
      <c r="AK67">
        <f t="shared" si="61"/>
        <v>-10.816399690264912</v>
      </c>
      <c r="AL67">
        <f t="shared" ref="AL67:AL98" si="71">SUM(AI67:AK67)</f>
        <v>-29.248533730592527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-2.2144878068462495E-8</v>
      </c>
      <c r="AQ67">
        <f t="shared" ref="AQ67:AQ98" si="75">AH67*$K67</f>
        <v>-3.4275495452459697E-3</v>
      </c>
      <c r="AR67">
        <f t="shared" ref="AR67:AR98" si="76">AI67*$K67</f>
        <v>-3.4275716901240381E-3</v>
      </c>
      <c r="AS67">
        <f t="shared" ref="AS67:AS98" si="77">AJ67*$K67</f>
        <v>-2.9954747924527389E-2</v>
      </c>
      <c r="AT67">
        <f t="shared" ref="AT67:AT98" si="78">AK67*$K67</f>
        <v>-1.9589512031012887E-2</v>
      </c>
      <c r="AU67">
        <f t="shared" ref="AU67:AU98" si="79">AL67*$K67</f>
        <v>-5.2971831645664311E-2</v>
      </c>
      <c r="AW67">
        <v>64</v>
      </c>
      <c r="AX67">
        <f>IF(Z67&gt;0, (R67*SUMPRODUCT(K67:$K$98, X67:$X$98)-K67*$AZ$3)/Z67, 0)</f>
        <v>-564228493.7729516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0.78978433000000003</v>
      </c>
      <c r="Q68" s="5">
        <f t="shared" si="60"/>
        <v>50</v>
      </c>
      <c r="R68">
        <f t="shared" si="62"/>
        <v>2000000</v>
      </c>
      <c r="S68">
        <f t="shared" si="63"/>
        <v>-2516224738.0315385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-137.9804041009649</v>
      </c>
      <c r="AC68">
        <f t="shared" si="64"/>
        <v>-123.19976818538269</v>
      </c>
      <c r="AE68">
        <f t="shared" si="65"/>
        <v>0</v>
      </c>
      <c r="AF68">
        <f t="shared" si="66"/>
        <v>0</v>
      </c>
      <c r="AG68">
        <f t="shared" si="67"/>
        <v>-2.4481074031917117E-6</v>
      </c>
      <c r="AH68">
        <f t="shared" si="68"/>
        <v>-0.38627882926402446</v>
      </c>
      <c r="AI68">
        <f t="shared" si="69"/>
        <v>-0.38628127737142764</v>
      </c>
      <c r="AJ68">
        <f t="shared" si="70"/>
        <v>-14.780635915582209</v>
      </c>
      <c r="AK68">
        <f t="shared" si="61"/>
        <v>-9.6586282870675451</v>
      </c>
      <c r="AL68">
        <f t="shared" si="71"/>
        <v>-24.825545480021184</v>
      </c>
      <c r="AN68">
        <f t="shared" si="72"/>
        <v>0</v>
      </c>
      <c r="AO68">
        <f t="shared" si="73"/>
        <v>0</v>
      </c>
      <c r="AP68">
        <f t="shared" si="74"/>
        <v>-3.9587067853085023E-9</v>
      </c>
      <c r="AQ68">
        <f t="shared" si="75"/>
        <v>-6.2463134600829803E-4</v>
      </c>
      <c r="AR68">
        <f t="shared" si="76"/>
        <v>-6.2463530471508336E-4</v>
      </c>
      <c r="AS68">
        <f t="shared" si="77"/>
        <v>-2.3900995362337762E-2</v>
      </c>
      <c r="AT68">
        <f t="shared" si="78"/>
        <v>-1.561846399669283E-2</v>
      </c>
      <c r="AU68">
        <f t="shared" si="79"/>
        <v>-4.0144094663745675E-2</v>
      </c>
      <c r="AW68">
        <v>65</v>
      </c>
      <c r="AX68">
        <f>IF(Z68&gt;0, (R68*SUMPRODUCT(K68:$K$98, X68:$X$98)-K68*$AZ$3)/Z68, 0)</f>
        <v>-2516224738.0315385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0.79285550900000001</v>
      </c>
      <c r="Q69" s="5">
        <f t="shared" ref="Q69:Q98" si="91">$C$8</f>
        <v>50</v>
      </c>
      <c r="R69">
        <f t="shared" si="62"/>
        <v>2000000</v>
      </c>
      <c r="S69">
        <f t="shared" si="63"/>
        <v>-11395907193.851357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-123.19976818538269</v>
      </c>
      <c r="AC69">
        <f t="shared" si="64"/>
        <v>-110.00033615143633</v>
      </c>
      <c r="AE69">
        <f t="shared" si="65"/>
        <v>0</v>
      </c>
      <c r="AF69">
        <f t="shared" si="66"/>
        <v>0</v>
      </c>
      <c r="AG69">
        <f t="shared" si="67"/>
        <v>-4.8263088791556169E-7</v>
      </c>
      <c r="AH69">
        <f t="shared" si="68"/>
        <v>-7.7639817649769322E-2</v>
      </c>
      <c r="AI69">
        <f t="shared" si="69"/>
        <v>-7.7640300280657243E-2</v>
      </c>
      <c r="AJ69">
        <f t="shared" si="70"/>
        <v>-13.199432033946366</v>
      </c>
      <c r="AK69">
        <f t="shared" si="61"/>
        <v>-8.6239837729767892</v>
      </c>
      <c r="AL69">
        <f t="shared" si="71"/>
        <v>-21.901056107203814</v>
      </c>
      <c r="AN69">
        <f t="shared" si="72"/>
        <v>0</v>
      </c>
      <c r="AO69">
        <f t="shared" si="73"/>
        <v>0</v>
      </c>
      <c r="AP69">
        <f t="shared" si="74"/>
        <v>-6.968189591141882E-10</v>
      </c>
      <c r="AQ69">
        <f t="shared" si="75"/>
        <v>-1.1209580297312594E-4</v>
      </c>
      <c r="AR69">
        <f t="shared" si="76"/>
        <v>-1.1209649979208507E-4</v>
      </c>
      <c r="AS69">
        <f t="shared" si="77"/>
        <v>-1.9057243788346466E-2</v>
      </c>
      <c r="AT69">
        <f t="shared" si="78"/>
        <v>-1.2451244929758199E-2</v>
      </c>
      <c r="AU69">
        <f t="shared" si="79"/>
        <v>-3.1620585217896756E-2</v>
      </c>
      <c r="AW69">
        <v>66</v>
      </c>
      <c r="AX69">
        <f>IF(Z69&gt;0, (R69*SUMPRODUCT(K69:$K$98, X69:$X$98)-K69*$AZ$3)/Z69, 0)</f>
        <v>-11395907193.851357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0.79617230500000002</v>
      </c>
      <c r="Q70" s="5">
        <f t="shared" si="91"/>
        <v>50</v>
      </c>
      <c r="R70">
        <f t="shared" si="62"/>
        <v>2000000</v>
      </c>
      <c r="S70">
        <f t="shared" si="63"/>
        <v>-52494702782.905861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-110.00033615143633</v>
      </c>
      <c r="AC70">
        <f t="shared" si="64"/>
        <v>-98.214683367514013</v>
      </c>
      <c r="AE70">
        <f t="shared" si="65"/>
        <v>0</v>
      </c>
      <c r="AF70">
        <f t="shared" si="66"/>
        <v>0</v>
      </c>
      <c r="AG70">
        <f t="shared" si="67"/>
        <v>-9.3547232540476641E-8</v>
      </c>
      <c r="AH70">
        <f t="shared" si="68"/>
        <v>-1.5370293859837176E-2</v>
      </c>
      <c r="AI70">
        <f t="shared" si="69"/>
        <v>-1.5370387407069716E-2</v>
      </c>
      <c r="AJ70">
        <f t="shared" si="70"/>
        <v>-11.785652783922316</v>
      </c>
      <c r="AK70">
        <f t="shared" si="61"/>
        <v>-7.7000235306005438</v>
      </c>
      <c r="AL70">
        <f t="shared" si="71"/>
        <v>-19.50104670192993</v>
      </c>
      <c r="AN70">
        <f t="shared" si="72"/>
        <v>0</v>
      </c>
      <c r="AO70">
        <f t="shared" si="73"/>
        <v>0</v>
      </c>
      <c r="AP70">
        <f t="shared" si="74"/>
        <v>-1.205917970333949E-10</v>
      </c>
      <c r="AQ70">
        <f t="shared" si="75"/>
        <v>-1.9813855601630142E-5</v>
      </c>
      <c r="AR70">
        <f t="shared" si="76"/>
        <v>-1.9813976193427175E-5</v>
      </c>
      <c r="AS70">
        <f t="shared" si="77"/>
        <v>-1.5192892508176211E-2</v>
      </c>
      <c r="AT70">
        <f t="shared" si="78"/>
        <v>-9.9261052362267389E-3</v>
      </c>
      <c r="AU70">
        <f t="shared" si="79"/>
        <v>-2.5138811720596378E-2</v>
      </c>
      <c r="AW70">
        <v>67</v>
      </c>
      <c r="AX70">
        <f>IF(Z70&gt;0, (R70*SUMPRODUCT(K70:$K$98, X70:$X$98)-K70*$AZ$3)/Z70, 0)</f>
        <v>-52494702782.905861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0.79964768799999997</v>
      </c>
      <c r="Q71" s="5">
        <f t="shared" si="91"/>
        <v>50</v>
      </c>
      <c r="R71">
        <f t="shared" si="62"/>
        <v>2000000</v>
      </c>
      <c r="S71">
        <f t="shared" si="63"/>
        <v>-246229105742.9469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-98.214683367514013</v>
      </c>
      <c r="AC71">
        <f t="shared" si="64"/>
        <v>-87.691698824471999</v>
      </c>
      <c r="AE71">
        <f t="shared" si="65"/>
        <v>0</v>
      </c>
      <c r="AF71">
        <f t="shared" si="66"/>
        <v>0</v>
      </c>
      <c r="AG71">
        <f t="shared" si="67"/>
        <v>-1.7806931995281368E-8</v>
      </c>
      <c r="AH71">
        <f t="shared" si="68"/>
        <v>-2.9921931287916199E-3</v>
      </c>
      <c r="AI71">
        <f t="shared" si="69"/>
        <v>-2.9922109357236153E-3</v>
      </c>
      <c r="AJ71">
        <f t="shared" si="70"/>
        <v>-10.522984543042014</v>
      </c>
      <c r="AK71">
        <f t="shared" si="61"/>
        <v>-6.875027835725982</v>
      </c>
      <c r="AL71">
        <f t="shared" si="71"/>
        <v>-17.401004589703717</v>
      </c>
      <c r="AN71">
        <f t="shared" si="72"/>
        <v>0</v>
      </c>
      <c r="AO71">
        <f t="shared" si="73"/>
        <v>0</v>
      </c>
      <c r="AP71">
        <f t="shared" si="74"/>
        <v>-2.0495470869233453E-11</v>
      </c>
      <c r="AQ71">
        <f t="shared" si="75"/>
        <v>-3.4439625603399809E-6</v>
      </c>
      <c r="AR71">
        <f t="shared" si="76"/>
        <v>-3.4439830558108503E-6</v>
      </c>
      <c r="AS71">
        <f t="shared" si="77"/>
        <v>-1.211177328112796E-2</v>
      </c>
      <c r="AT71">
        <f t="shared" si="78"/>
        <v>-7.913038179155717E-3</v>
      </c>
      <c r="AU71">
        <f t="shared" si="79"/>
        <v>-2.0028255443339488E-2</v>
      </c>
      <c r="AW71">
        <v>68</v>
      </c>
      <c r="AX71">
        <f>IF(Z71&gt;0, (R71*SUMPRODUCT(K71:$K$98, X71:$X$98)-K71*$AZ$3)/Z71, 0)</f>
        <v>-246229105742.9469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0.80323853099999998</v>
      </c>
      <c r="Q72" s="5">
        <f t="shared" si="91"/>
        <v>50</v>
      </c>
      <c r="R72">
        <f t="shared" si="62"/>
        <v>2000000</v>
      </c>
      <c r="S72">
        <f t="shared" si="63"/>
        <v>-1177156216648.6833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-87.691698824471999</v>
      </c>
      <c r="AC72">
        <f t="shared" si="64"/>
        <v>-78.296162664061711</v>
      </c>
      <c r="AE72">
        <f t="shared" si="65"/>
        <v>0</v>
      </c>
      <c r="AF72">
        <f t="shared" si="66"/>
        <v>0</v>
      </c>
      <c r="AG72">
        <f t="shared" si="67"/>
        <v>-3.3256487778218493E-9</v>
      </c>
      <c r="AH72">
        <f t="shared" si="68"/>
        <v>-5.7212855590026818E-4</v>
      </c>
      <c r="AI72">
        <f t="shared" si="69"/>
        <v>-5.7213188154904603E-4</v>
      </c>
      <c r="AJ72">
        <f t="shared" si="70"/>
        <v>-9.3955361604102876</v>
      </c>
      <c r="AK72">
        <f t="shared" si="61"/>
        <v>-6.1384189177130404</v>
      </c>
      <c r="AL72">
        <f t="shared" si="71"/>
        <v>-15.534527210004878</v>
      </c>
      <c r="AN72">
        <f t="shared" si="72"/>
        <v>0</v>
      </c>
      <c r="AO72">
        <f t="shared" si="73"/>
        <v>0</v>
      </c>
      <c r="AP72">
        <f t="shared" si="74"/>
        <v>-3.4176466494506662E-12</v>
      </c>
      <c r="AQ72">
        <f t="shared" si="75"/>
        <v>-5.8795542546987036E-7</v>
      </c>
      <c r="AR72">
        <f t="shared" si="76"/>
        <v>-5.8795884311651978E-7</v>
      </c>
      <c r="AS72">
        <f t="shared" si="77"/>
        <v>-9.6554461470972925E-3</v>
      </c>
      <c r="AT72">
        <f t="shared" si="78"/>
        <v>-6.3082268298899642E-3</v>
      </c>
      <c r="AU72">
        <f t="shared" si="79"/>
        <v>-1.5964260935830376E-2</v>
      </c>
      <c r="AW72">
        <v>69</v>
      </c>
      <c r="AX72">
        <f>IF(Z72&gt;0, (R72*SUMPRODUCT(K72:$K$98, X72:$X$98)-K72*$AZ$3)/Z72, 0)</f>
        <v>-1177156216648.6833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0.80709142899999997</v>
      </c>
      <c r="Q73" s="5">
        <f t="shared" si="91"/>
        <v>50</v>
      </c>
      <c r="R73">
        <f t="shared" si="62"/>
        <v>2000000</v>
      </c>
      <c r="S73">
        <f t="shared" si="63"/>
        <v>-5746217021160.6768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-78.296162664061711</v>
      </c>
      <c r="AC73">
        <f t="shared" si="64"/>
        <v>-69.907288605255644</v>
      </c>
      <c r="AE73">
        <f t="shared" si="65"/>
        <v>0</v>
      </c>
      <c r="AF73">
        <f t="shared" si="66"/>
        <v>0</v>
      </c>
      <c r="AG73">
        <f t="shared" si="67"/>
        <v>-6.0828966559929104E-10</v>
      </c>
      <c r="AH73">
        <f t="shared" si="68"/>
        <v>-1.0736410497777358E-4</v>
      </c>
      <c r="AI73">
        <f t="shared" si="69"/>
        <v>-1.0736471326743918E-4</v>
      </c>
      <c r="AJ73">
        <f t="shared" si="70"/>
        <v>-8.3888740588060671</v>
      </c>
      <c r="AK73">
        <f t="shared" ref="AK73:AK98" si="92">G73*SUM(AB73:AB73, AE73:AF73)</f>
        <v>-5.4807313864843206</v>
      </c>
      <c r="AL73">
        <f t="shared" si="71"/>
        <v>-13.869712810003655</v>
      </c>
      <c r="AN73">
        <f t="shared" si="72"/>
        <v>0</v>
      </c>
      <c r="AO73">
        <f t="shared" si="73"/>
        <v>0</v>
      </c>
      <c r="AP73">
        <f t="shared" si="74"/>
        <v>-5.5814005788746371E-13</v>
      </c>
      <c r="AQ73">
        <f t="shared" si="75"/>
        <v>-9.851261850436428E-8</v>
      </c>
      <c r="AR73">
        <f t="shared" si="76"/>
        <v>-9.851317664442217E-8</v>
      </c>
      <c r="AS73">
        <f t="shared" si="77"/>
        <v>-7.6972648354624914E-3</v>
      </c>
      <c r="AT73">
        <f t="shared" si="78"/>
        <v>-5.028879999636744E-3</v>
      </c>
      <c r="AU73">
        <f t="shared" si="79"/>
        <v>-1.272624334827588E-2</v>
      </c>
      <c r="AW73">
        <v>70</v>
      </c>
      <c r="AX73">
        <f>IF(Z73&gt;0, (R73*SUMPRODUCT(K73:$K$98, X73:$X$98)-K73*$AZ$3)/Z73, 0)</f>
        <v>-5746217021160.6768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0.81105379099999997</v>
      </c>
      <c r="Q74" s="5">
        <f t="shared" si="91"/>
        <v>50</v>
      </c>
      <c r="R74">
        <f t="shared" si="62"/>
        <v>2000000</v>
      </c>
      <c r="S74">
        <f t="shared" si="63"/>
        <v>-28670911484976.133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-69.907288605255644</v>
      </c>
      <c r="AC74">
        <f t="shared" si="64"/>
        <v>-62.417222054874081</v>
      </c>
      <c r="AE74">
        <f t="shared" si="65"/>
        <v>0</v>
      </c>
      <c r="AF74">
        <f t="shared" si="66"/>
        <v>0</v>
      </c>
      <c r="AG74">
        <f t="shared" si="67"/>
        <v>-1.088511296328709E-10</v>
      </c>
      <c r="AH74">
        <f t="shared" si="68"/>
        <v>-1.973422557241709E-5</v>
      </c>
      <c r="AI74">
        <f t="shared" si="69"/>
        <v>-1.9734334423546724E-5</v>
      </c>
      <c r="AJ74">
        <f t="shared" si="70"/>
        <v>-7.4900665503815631</v>
      </c>
      <c r="AK74">
        <f t="shared" si="92"/>
        <v>-4.8935102023678958</v>
      </c>
      <c r="AL74">
        <f t="shared" si="71"/>
        <v>-12.383596487083881</v>
      </c>
      <c r="AN74">
        <f t="shared" si="72"/>
        <v>0</v>
      </c>
      <c r="AO74">
        <f t="shared" si="73"/>
        <v>0</v>
      </c>
      <c r="AP74">
        <f t="shared" si="74"/>
        <v>-8.9175935223216282E-14</v>
      </c>
      <c r="AQ74">
        <f t="shared" si="75"/>
        <v>-1.6167200352092388E-8</v>
      </c>
      <c r="AR74">
        <f t="shared" si="76"/>
        <v>-1.6167289528027612E-8</v>
      </c>
      <c r="AS74">
        <f t="shared" si="77"/>
        <v>-6.1362127500852546E-3</v>
      </c>
      <c r="AT74">
        <f t="shared" si="78"/>
        <v>-4.0089923760306869E-3</v>
      </c>
      <c r="AU74">
        <f t="shared" si="79"/>
        <v>-1.0145221293405469E-2</v>
      </c>
      <c r="AW74">
        <v>71</v>
      </c>
      <c r="AX74">
        <f>IF(Z74&gt;0, (R74*SUMPRODUCT(K74:$K$98, X74:$X$98)-K74*$AZ$3)/Z74, 0)</f>
        <v>-28670911484976.133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0.81525055400000002</v>
      </c>
      <c r="Q75" s="5">
        <f t="shared" si="91"/>
        <v>50</v>
      </c>
      <c r="R75">
        <f t="shared" si="62"/>
        <v>2000000</v>
      </c>
      <c r="S75">
        <f t="shared" si="63"/>
        <v>-146489895699383.34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-62.417222054874081</v>
      </c>
      <c r="AC75">
        <f t="shared" si="64"/>
        <v>-55.729662563100035</v>
      </c>
      <c r="AE75">
        <f t="shared" si="65"/>
        <v>0</v>
      </c>
      <c r="AF75">
        <f t="shared" si="66"/>
        <v>0</v>
      </c>
      <c r="AG75">
        <f t="shared" si="67"/>
        <v>-1.9021674599818366E-11</v>
      </c>
      <c r="AH75">
        <f t="shared" si="68"/>
        <v>-3.5496377494689529E-6</v>
      </c>
      <c r="AI75">
        <f t="shared" si="69"/>
        <v>-3.5496567711435527E-6</v>
      </c>
      <c r="AJ75">
        <f t="shared" si="70"/>
        <v>-6.6875594917740457</v>
      </c>
      <c r="AK75">
        <f t="shared" si="92"/>
        <v>-4.3692055438411863</v>
      </c>
      <c r="AL75">
        <f t="shared" si="71"/>
        <v>-11.056768585272003</v>
      </c>
      <c r="AN75">
        <f t="shared" si="72"/>
        <v>0</v>
      </c>
      <c r="AO75">
        <f t="shared" si="73"/>
        <v>0</v>
      </c>
      <c r="AP75">
        <f t="shared" si="74"/>
        <v>-1.3913790425704395E-14</v>
      </c>
      <c r="AQ75">
        <f t="shared" si="75"/>
        <v>-2.5964546640783993E-9</v>
      </c>
      <c r="AR75">
        <f t="shared" si="76"/>
        <v>-2.5964685778688251E-9</v>
      </c>
      <c r="AS75">
        <f t="shared" si="77"/>
        <v>-4.8917512882310993E-3</v>
      </c>
      <c r="AT75">
        <f t="shared" si="78"/>
        <v>-3.1959441817184992E-3</v>
      </c>
      <c r="AU75">
        <f t="shared" si="79"/>
        <v>-8.0876980664181756E-3</v>
      </c>
      <c r="AW75">
        <v>72</v>
      </c>
      <c r="AX75">
        <f>IF(Z75&gt;0, (R75*SUMPRODUCT(K75:$K$98, X75:$X$98)-K75*$AZ$3)/Z75, 0)</f>
        <v>-146489895699383.34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0.81969331899999998</v>
      </c>
      <c r="Q76" s="5">
        <f t="shared" si="91"/>
        <v>50</v>
      </c>
      <c r="R76">
        <f t="shared" si="62"/>
        <v>2000000</v>
      </c>
      <c r="S76">
        <f t="shared" si="63"/>
        <v>-767994238215179.88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-55.729662563100035</v>
      </c>
      <c r="AC76">
        <f t="shared" si="64"/>
        <v>-49.758627290748969</v>
      </c>
      <c r="AE76">
        <f t="shared" si="65"/>
        <v>0</v>
      </c>
      <c r="AF76">
        <f t="shared" si="66"/>
        <v>0</v>
      </c>
      <c r="AG76">
        <f t="shared" si="67"/>
        <v>-3.2395182681570706E-12</v>
      </c>
      <c r="AH76">
        <f t="shared" si="68"/>
        <v>-6.2367758342652445E-7</v>
      </c>
      <c r="AI76">
        <f t="shared" si="69"/>
        <v>-6.2368082294479257E-7</v>
      </c>
      <c r="AJ76">
        <f t="shared" si="70"/>
        <v>-5.9710352723510667</v>
      </c>
      <c r="AK76">
        <f t="shared" si="92"/>
        <v>-3.9010763794170029</v>
      </c>
      <c r="AL76">
        <f t="shared" si="71"/>
        <v>-9.8721122754488917</v>
      </c>
      <c r="AN76">
        <f t="shared" si="72"/>
        <v>0</v>
      </c>
      <c r="AO76">
        <f t="shared" si="73"/>
        <v>0</v>
      </c>
      <c r="AP76">
        <f t="shared" si="74"/>
        <v>-2.115724524581512E-15</v>
      </c>
      <c r="AQ76">
        <f t="shared" si="75"/>
        <v>-4.0732289478271632E-10</v>
      </c>
      <c r="AR76">
        <f t="shared" si="76"/>
        <v>-4.0732501050724088E-10</v>
      </c>
      <c r="AS76">
        <f t="shared" si="77"/>
        <v>-3.8996741852118724E-3</v>
      </c>
      <c r="AT76">
        <f t="shared" si="78"/>
        <v>-2.5477871353056444E-3</v>
      </c>
      <c r="AU76">
        <f t="shared" si="79"/>
        <v>-6.4474617278425274E-3</v>
      </c>
      <c r="AW76">
        <v>73</v>
      </c>
      <c r="AX76">
        <f>IF(Z76&gt;0, (R76*SUMPRODUCT(K76:$K$98, X76:$X$98)-K76*$AZ$3)/Z76, 0)</f>
        <v>-767994238215179.88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0.82421808699999999</v>
      </c>
      <c r="Q77" s="5">
        <f t="shared" si="91"/>
        <v>50</v>
      </c>
      <c r="R77">
        <f t="shared" si="62"/>
        <v>2000000</v>
      </c>
      <c r="S77">
        <f t="shared" si="63"/>
        <v>-4136212020119743.5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-49.758627290748969</v>
      </c>
      <c r="AC77">
        <f t="shared" si="64"/>
        <v>-44.427345795667421</v>
      </c>
      <c r="AE77">
        <f t="shared" si="65"/>
        <v>0</v>
      </c>
      <c r="AF77">
        <f t="shared" si="66"/>
        <v>0</v>
      </c>
      <c r="AG77">
        <f t="shared" si="67"/>
        <v>-5.3705353569352624E-13</v>
      </c>
      <c r="AH77">
        <f t="shared" si="68"/>
        <v>-1.0680278199127895E-7</v>
      </c>
      <c r="AI77">
        <f t="shared" si="69"/>
        <v>-1.0680331904481463E-7</v>
      </c>
      <c r="AJ77">
        <f t="shared" si="70"/>
        <v>-5.3312814950815479</v>
      </c>
      <c r="AK77">
        <f t="shared" si="92"/>
        <v>-3.4831039103524279</v>
      </c>
      <c r="AL77">
        <f t="shared" si="71"/>
        <v>-8.8143855122372941</v>
      </c>
      <c r="AN77">
        <f t="shared" si="72"/>
        <v>0</v>
      </c>
      <c r="AO77">
        <f t="shared" si="73"/>
        <v>0</v>
      </c>
      <c r="AP77">
        <f t="shared" si="74"/>
        <v>-3.1316862416619524E-16</v>
      </c>
      <c r="AQ77">
        <f t="shared" si="75"/>
        <v>-6.2279229295341365E-11</v>
      </c>
      <c r="AR77">
        <f t="shared" si="76"/>
        <v>-6.2279542463965526E-11</v>
      </c>
      <c r="AS77">
        <f t="shared" si="77"/>
        <v>-3.1087963860089904E-3</v>
      </c>
      <c r="AT77">
        <f t="shared" si="78"/>
        <v>-2.0310803056614404E-3</v>
      </c>
      <c r="AU77">
        <f t="shared" si="79"/>
        <v>-5.1398767539499726E-3</v>
      </c>
      <c r="AW77">
        <v>74</v>
      </c>
      <c r="AX77">
        <f>IF(Z77&gt;0, (R77*SUMPRODUCT(K77:$K$98, X77:$X$98)-K77*$AZ$3)/Z77, 0)</f>
        <v>-4136212020119743.5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0.82894669600000004</v>
      </c>
      <c r="Q78" s="5">
        <f t="shared" si="91"/>
        <v>50</v>
      </c>
      <c r="R78">
        <f t="shared" si="62"/>
        <v>2000000</v>
      </c>
      <c r="S78">
        <f t="shared" si="63"/>
        <v>-2.2930584811476788E+16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-44.427345795667421</v>
      </c>
      <c r="AC78">
        <f t="shared" si="64"/>
        <v>-39.667273031900358</v>
      </c>
      <c r="AE78">
        <f t="shared" si="65"/>
        <v>0</v>
      </c>
      <c r="AF78">
        <f t="shared" si="66"/>
        <v>0</v>
      </c>
      <c r="AG78">
        <f t="shared" si="67"/>
        <v>-8.6494246348324333E-14</v>
      </c>
      <c r="AH78">
        <f t="shared" si="68"/>
        <v>-1.7807550159530667E-8</v>
      </c>
      <c r="AI78">
        <f t="shared" si="69"/>
        <v>-1.7807636653777016E-8</v>
      </c>
      <c r="AJ78">
        <f t="shared" si="70"/>
        <v>-4.760072763767063</v>
      </c>
      <c r="AK78">
        <f t="shared" si="92"/>
        <v>-3.1099142056967199</v>
      </c>
      <c r="AL78">
        <f t="shared" si="71"/>
        <v>-7.8699869872714192</v>
      </c>
      <c r="AN78">
        <f t="shared" si="72"/>
        <v>0</v>
      </c>
      <c r="AO78">
        <f t="shared" si="73"/>
        <v>0</v>
      </c>
      <c r="AP78">
        <f t="shared" si="74"/>
        <v>-4.5032894313482135E-17</v>
      </c>
      <c r="AQ78">
        <f t="shared" si="75"/>
        <v>-9.2714320104797614E-12</v>
      </c>
      <c r="AR78">
        <f t="shared" si="76"/>
        <v>-9.2714770433740752E-12</v>
      </c>
      <c r="AS78">
        <f t="shared" si="77"/>
        <v>-2.4783134456360261E-3</v>
      </c>
      <c r="AT78">
        <f t="shared" si="78"/>
        <v>-1.6191647845007241E-3</v>
      </c>
      <c r="AU78">
        <f t="shared" si="79"/>
        <v>-4.0974782394082275E-3</v>
      </c>
      <c r="AW78">
        <v>75</v>
      </c>
      <c r="AX78">
        <f>IF(Z78&gt;0, (R78*SUMPRODUCT(K78:$K$98, X78:$X$98)-K78*$AZ$3)/Z78, 0)</f>
        <v>-2.2930584811476788E+16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0.83370721699999994</v>
      </c>
      <c r="Q79" s="5">
        <f t="shared" si="91"/>
        <v>50</v>
      </c>
      <c r="R79">
        <f t="shared" si="62"/>
        <v>2000000</v>
      </c>
      <c r="S79">
        <f t="shared" si="63"/>
        <v>-1.3099604502418541E+17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-39.667273031900358</v>
      </c>
      <c r="AC79">
        <f t="shared" si="64"/>
        <v>-35.417208064204857</v>
      </c>
      <c r="AE79">
        <f t="shared" si="65"/>
        <v>0</v>
      </c>
      <c r="AF79">
        <f t="shared" si="66"/>
        <v>0</v>
      </c>
      <c r="AG79">
        <f t="shared" si="67"/>
        <v>-1.3518426475267205E-14</v>
      </c>
      <c r="AH79">
        <f t="shared" si="68"/>
        <v>-2.8844350963829556E-9</v>
      </c>
      <c r="AI79">
        <f t="shared" si="69"/>
        <v>-2.8844486148094309E-9</v>
      </c>
      <c r="AJ79">
        <f t="shared" si="70"/>
        <v>-4.2500649676955007</v>
      </c>
      <c r="AK79">
        <f t="shared" si="92"/>
        <v>-2.7767091122330254</v>
      </c>
      <c r="AL79">
        <f t="shared" si="71"/>
        <v>-7.0267740828129739</v>
      </c>
      <c r="AN79">
        <f t="shared" si="72"/>
        <v>0</v>
      </c>
      <c r="AO79">
        <f t="shared" si="73"/>
        <v>0</v>
      </c>
      <c r="AP79">
        <f t="shared" si="74"/>
        <v>-6.2842110524991078E-18</v>
      </c>
      <c r="AQ79">
        <f t="shared" si="75"/>
        <v>-1.3408660354124397E-12</v>
      </c>
      <c r="AR79">
        <f t="shared" si="76"/>
        <v>-1.3408723196234921E-12</v>
      </c>
      <c r="AS79">
        <f t="shared" si="77"/>
        <v>-1.975696305534954E-3</v>
      </c>
      <c r="AT79">
        <f t="shared" si="78"/>
        <v>-1.2907882529519662E-3</v>
      </c>
      <c r="AU79">
        <f t="shared" si="79"/>
        <v>-3.2664845598277923E-3</v>
      </c>
      <c r="AW79">
        <v>76</v>
      </c>
      <c r="AX79">
        <f>IF(Z79&gt;0, (R79*SUMPRODUCT(K79:$K$98, X79:$X$98)-K79*$AZ$3)/Z79, 0)</f>
        <v>-1.3099604502418541E+17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0.83838979800000002</v>
      </c>
      <c r="Q80" s="5">
        <f t="shared" si="91"/>
        <v>50</v>
      </c>
      <c r="R80">
        <f t="shared" si="62"/>
        <v>2000000</v>
      </c>
      <c r="S80">
        <f t="shared" si="63"/>
        <v>-7.7145701900644019E+17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-35.417208064204857</v>
      </c>
      <c r="AC80">
        <f t="shared" si="64"/>
        <v>-31.622507200184081</v>
      </c>
      <c r="AE80">
        <f t="shared" si="65"/>
        <v>0</v>
      </c>
      <c r="AF80">
        <f t="shared" si="66"/>
        <v>0</v>
      </c>
      <c r="AG80">
        <f t="shared" si="67"/>
        <v>-2.0495313686374078E-15</v>
      </c>
      <c r="AH80">
        <f t="shared" si="68"/>
        <v>-4.5334843367508496E-10</v>
      </c>
      <c r="AI80">
        <f t="shared" si="69"/>
        <v>-4.5335048320645357E-10</v>
      </c>
      <c r="AJ80">
        <f t="shared" si="70"/>
        <v>-3.7947008640207756</v>
      </c>
      <c r="AK80">
        <f t="shared" si="92"/>
        <v>-2.4792045644943403</v>
      </c>
      <c r="AL80">
        <f t="shared" si="71"/>
        <v>-6.273905428968467</v>
      </c>
      <c r="AN80">
        <f t="shared" si="72"/>
        <v>0</v>
      </c>
      <c r="AO80">
        <f t="shared" si="73"/>
        <v>0</v>
      </c>
      <c r="AP80">
        <f t="shared" si="74"/>
        <v>-8.5067009560716225E-19</v>
      </c>
      <c r="AQ80">
        <f t="shared" si="75"/>
        <v>-1.8816494410336049E-13</v>
      </c>
      <c r="AR80">
        <f t="shared" si="76"/>
        <v>-1.8816579477345609E-13</v>
      </c>
      <c r="AS80">
        <f t="shared" si="77"/>
        <v>-1.575012998675514E-3</v>
      </c>
      <c r="AT80">
        <f t="shared" si="78"/>
        <v>-1.029008492468321E-3</v>
      </c>
      <c r="AU80">
        <f t="shared" si="79"/>
        <v>-2.6040214913320009E-3</v>
      </c>
      <c r="AW80">
        <v>77</v>
      </c>
      <c r="AX80">
        <f>IF(Z80&gt;0, (R80*SUMPRODUCT(K80:$K$98, X80:$X$98)-K80*$AZ$3)/Z80, 0)</f>
        <v>-7.7145701900644019E+17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0.84318435700000005</v>
      </c>
      <c r="Q81" s="5">
        <f t="shared" si="91"/>
        <v>50</v>
      </c>
      <c r="R81">
        <f t="shared" si="62"/>
        <v>2000000</v>
      </c>
      <c r="S81">
        <f t="shared" si="63"/>
        <v>-4.6916043532716933E+18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-31.622507200184081</v>
      </c>
      <c r="AC81">
        <f t="shared" si="64"/>
        <v>-28.234381428735947</v>
      </c>
      <c r="AE81">
        <f t="shared" si="65"/>
        <v>0</v>
      </c>
      <c r="AF81">
        <f t="shared" si="66"/>
        <v>0</v>
      </c>
      <c r="AG81">
        <f t="shared" si="67"/>
        <v>-3.00903265735171E-16</v>
      </c>
      <c r="AH81">
        <f t="shared" si="68"/>
        <v>-6.9125311568634506E-11</v>
      </c>
      <c r="AI81">
        <f t="shared" si="69"/>
        <v>-6.9125612471900243E-11</v>
      </c>
      <c r="AJ81">
        <f t="shared" si="70"/>
        <v>-3.3881257714481343</v>
      </c>
      <c r="AK81">
        <f t="shared" si="92"/>
        <v>-2.2135755040128857</v>
      </c>
      <c r="AL81">
        <f t="shared" si="71"/>
        <v>-5.6017012755301456</v>
      </c>
      <c r="AN81">
        <f t="shared" si="72"/>
        <v>0</v>
      </c>
      <c r="AO81">
        <f t="shared" si="73"/>
        <v>0</v>
      </c>
      <c r="AP81">
        <f t="shared" si="74"/>
        <v>-1.1151042595306872E-19</v>
      </c>
      <c r="AQ81">
        <f t="shared" si="75"/>
        <v>-2.5616847056559057E-14</v>
      </c>
      <c r="AR81">
        <f t="shared" si="76"/>
        <v>-2.5616958566985011E-14</v>
      </c>
      <c r="AS81">
        <f t="shared" si="77"/>
        <v>-1.2555907196077688E-3</v>
      </c>
      <c r="AT81">
        <f t="shared" si="78"/>
        <v>-8.2031927014378095E-4</v>
      </c>
      <c r="AU81">
        <f t="shared" si="79"/>
        <v>-2.0759099897771668E-3</v>
      </c>
      <c r="AW81">
        <v>78</v>
      </c>
      <c r="AX81">
        <f>IF(Z81&gt;0, (R81*SUMPRODUCT(K81:$K$98, X81:$X$98)-K81*$AZ$3)/Z81, 0)</f>
        <v>-4.6916043532716933E+18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0.84806285100000001</v>
      </c>
      <c r="Q82" s="5">
        <f t="shared" si="91"/>
        <v>50</v>
      </c>
      <c r="R82">
        <f t="shared" si="62"/>
        <v>2000000</v>
      </c>
      <c r="S82">
        <f t="shared" si="63"/>
        <v>-2.9512586999181595E+19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-28.234381428735947</v>
      </c>
      <c r="AC82">
        <f t="shared" si="64"/>
        <v>-25.209269132799974</v>
      </c>
      <c r="AE82">
        <f t="shared" si="65"/>
        <v>0</v>
      </c>
      <c r="AF82">
        <f t="shared" si="66"/>
        <v>0</v>
      </c>
      <c r="AG82">
        <f t="shared" si="67"/>
        <v>-4.270935166323956E-17</v>
      </c>
      <c r="AH82">
        <f t="shared" si="68"/>
        <v>-1.020739525658319E-11</v>
      </c>
      <c r="AI82">
        <f t="shared" si="69"/>
        <v>-1.0207437965934853E-11</v>
      </c>
      <c r="AJ82">
        <f t="shared" si="70"/>
        <v>-3.0251122959359726</v>
      </c>
      <c r="AK82">
        <f t="shared" si="92"/>
        <v>-1.9764067000115164</v>
      </c>
      <c r="AL82">
        <f t="shared" si="71"/>
        <v>-5.0015189959576967</v>
      </c>
      <c r="AN82">
        <f t="shared" si="72"/>
        <v>0</v>
      </c>
      <c r="AO82">
        <f t="shared" si="73"/>
        <v>0</v>
      </c>
      <c r="AP82">
        <f t="shared" si="74"/>
        <v>-1.4131671378173376E-20</v>
      </c>
      <c r="AQ82">
        <f t="shared" si="75"/>
        <v>-3.3774232053565657E-15</v>
      </c>
      <c r="AR82">
        <f t="shared" si="76"/>
        <v>-3.3774373370279441E-15</v>
      </c>
      <c r="AS82">
        <f t="shared" si="77"/>
        <v>-1.0009492343812389E-3</v>
      </c>
      <c r="AT82">
        <f t="shared" si="78"/>
        <v>-6.5395349979574741E-4</v>
      </c>
      <c r="AU82">
        <f t="shared" si="79"/>
        <v>-1.6549027341803638E-3</v>
      </c>
      <c r="AW82">
        <v>79</v>
      </c>
      <c r="AX82">
        <f>IF(Z82&gt;0, (R82*SUMPRODUCT(K82:$K$98, X82:$X$98)-K82*$AZ$3)/Z82, 0)</f>
        <v>-2.9512586999181595E+19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0.85299375700000002</v>
      </c>
      <c r="Q83" s="5">
        <f t="shared" si="91"/>
        <v>50</v>
      </c>
      <c r="R83">
        <f t="shared" si="62"/>
        <v>2000000</v>
      </c>
      <c r="S83">
        <f t="shared" si="63"/>
        <v>-1.9233082762814056E+20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-25.209269132799974</v>
      </c>
      <c r="AC83">
        <f t="shared" si="64"/>
        <v>-22.508276011428549</v>
      </c>
      <c r="AE83">
        <f t="shared" si="65"/>
        <v>0</v>
      </c>
      <c r="AF83">
        <f t="shared" si="66"/>
        <v>0</v>
      </c>
      <c r="AG83">
        <f t="shared" si="67"/>
        <v>-5.851447812346254E-18</v>
      </c>
      <c r="AH83">
        <f t="shared" si="68"/>
        <v>-1.4572324133704366E-12</v>
      </c>
      <c r="AI83">
        <f t="shared" si="69"/>
        <v>-1.457238264818249E-12</v>
      </c>
      <c r="AJ83">
        <f t="shared" si="70"/>
        <v>-2.7009931213714253</v>
      </c>
      <c r="AK83">
        <f t="shared" si="92"/>
        <v>-1.7646488392959985</v>
      </c>
      <c r="AL83">
        <f t="shared" si="71"/>
        <v>-4.4656419606688811</v>
      </c>
      <c r="AN83">
        <f t="shared" si="72"/>
        <v>0</v>
      </c>
      <c r="AO83">
        <f t="shared" si="73"/>
        <v>0</v>
      </c>
      <c r="AP83">
        <f t="shared" si="74"/>
        <v>-1.7286850025305055E-21</v>
      </c>
      <c r="AQ83">
        <f t="shared" si="75"/>
        <v>-4.3050812362705264E-16</v>
      </c>
      <c r="AR83">
        <f t="shared" si="76"/>
        <v>-4.3050985231205517E-16</v>
      </c>
      <c r="AS83">
        <f t="shared" si="77"/>
        <v>-7.9795060138811115E-4</v>
      </c>
      <c r="AT83">
        <f t="shared" si="78"/>
        <v>-5.213277262402328E-4</v>
      </c>
      <c r="AU83">
        <f t="shared" si="79"/>
        <v>-1.3192783276287745E-3</v>
      </c>
      <c r="AW83">
        <v>80</v>
      </c>
      <c r="AX83">
        <f>IF(Z83&gt;0, (R83*SUMPRODUCT(K83:$K$98, X83:$X$98)-K83*$AZ$3)/Z83, 0)</f>
        <v>-1.9233082762814056E+20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0.85794593600000002</v>
      </c>
      <c r="Q84" s="5">
        <f t="shared" si="91"/>
        <v>50</v>
      </c>
      <c r="R84">
        <f t="shared" si="62"/>
        <v>2000000</v>
      </c>
      <c r="S84">
        <f t="shared" si="63"/>
        <v>-1.3004064247459372E+21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-22.508276011428549</v>
      </c>
      <c r="AC84">
        <f t="shared" si="64"/>
        <v>-20.096675010204063</v>
      </c>
      <c r="AE84">
        <f t="shared" si="65"/>
        <v>0</v>
      </c>
      <c r="AF84">
        <f t="shared" si="66"/>
        <v>0</v>
      </c>
      <c r="AG84">
        <f t="shared" si="67"/>
        <v>-7.7270746390423238E-19</v>
      </c>
      <c r="AH84">
        <f t="shared" si="68"/>
        <v>-2.0080903481274235E-13</v>
      </c>
      <c r="AI84">
        <f t="shared" si="69"/>
        <v>-2.0080980752020625E-13</v>
      </c>
      <c r="AJ84">
        <f t="shared" si="70"/>
        <v>-2.4116010012244864</v>
      </c>
      <c r="AK84">
        <f t="shared" si="92"/>
        <v>-1.5755793207999986</v>
      </c>
      <c r="AL84">
        <f t="shared" si="71"/>
        <v>-3.9871803220246855</v>
      </c>
      <c r="AN84">
        <f t="shared" si="72"/>
        <v>0</v>
      </c>
      <c r="AO84">
        <f t="shared" si="73"/>
        <v>0</v>
      </c>
      <c r="AP84">
        <f t="shared" si="74"/>
        <v>-2.0382132139286036E-22</v>
      </c>
      <c r="AQ84">
        <f t="shared" si="75"/>
        <v>-5.2968509733757027E-17</v>
      </c>
      <c r="AR84">
        <f t="shared" si="76"/>
        <v>-5.2968713555078422E-17</v>
      </c>
      <c r="AS84">
        <f t="shared" si="77"/>
        <v>-6.3612133401475684E-4</v>
      </c>
      <c r="AT84">
        <f t="shared" si="78"/>
        <v>-4.1559927155630799E-4</v>
      </c>
      <c r="AU84">
        <f t="shared" si="79"/>
        <v>-1.0517206055711177E-3</v>
      </c>
      <c r="AW84">
        <v>81</v>
      </c>
      <c r="AX84">
        <f>IF(Z84&gt;0, (R84*SUMPRODUCT(K84:$K$98, X84:$X$98)-K84*$AZ$3)/Z84, 0)</f>
        <v>-1.3004064247459372E+21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0.86292441799999997</v>
      </c>
      <c r="Q85" s="5">
        <f t="shared" si="91"/>
        <v>50</v>
      </c>
      <c r="R85">
        <f t="shared" si="62"/>
        <v>2000000</v>
      </c>
      <c r="S85">
        <f t="shared" si="63"/>
        <v>-9.1369022016497973E+21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-20.096675010204063</v>
      </c>
      <c r="AC85">
        <f t="shared" si="64"/>
        <v>-17.943459830539339</v>
      </c>
      <c r="AE85">
        <f t="shared" si="65"/>
        <v>0</v>
      </c>
      <c r="AF85">
        <f t="shared" si="66"/>
        <v>0</v>
      </c>
      <c r="AG85">
        <f t="shared" si="67"/>
        <v>-9.819225069137433E-20</v>
      </c>
      <c r="AH85">
        <f t="shared" si="68"/>
        <v>-2.6671525542952629E-14</v>
      </c>
      <c r="AI85">
        <f t="shared" si="69"/>
        <v>-2.6671623735203321E-14</v>
      </c>
      <c r="AJ85">
        <f t="shared" si="70"/>
        <v>-2.1532151796647234</v>
      </c>
      <c r="AK85">
        <f t="shared" si="92"/>
        <v>-1.4067672507142845</v>
      </c>
      <c r="AL85">
        <f t="shared" si="71"/>
        <v>-3.5599824303790344</v>
      </c>
      <c r="AN85">
        <f t="shared" si="72"/>
        <v>0</v>
      </c>
      <c r="AO85">
        <f t="shared" si="73"/>
        <v>0</v>
      </c>
      <c r="AP85">
        <f t="shared" si="74"/>
        <v>-2.3125636642863197E-23</v>
      </c>
      <c r="AQ85">
        <f t="shared" si="75"/>
        <v>-6.2815141121044626E-18</v>
      </c>
      <c r="AR85">
        <f t="shared" si="76"/>
        <v>-6.2815372377411054E-18</v>
      </c>
      <c r="AS85">
        <f t="shared" si="77"/>
        <v>-5.0711203285615258E-4</v>
      </c>
      <c r="AT85">
        <f t="shared" si="78"/>
        <v>-3.3131319479935266E-4</v>
      </c>
      <c r="AU85">
        <f t="shared" si="79"/>
        <v>-8.3842522765551148E-4</v>
      </c>
      <c r="AW85">
        <v>82</v>
      </c>
      <c r="AX85">
        <f>IF(Z85&gt;0, (R85*SUMPRODUCT(K85:$K$98, X85:$X$98)-K85*$AZ$3)/Z85, 0)</f>
        <v>-9.1369022016497973E+21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0.86793829099999997</v>
      </c>
      <c r="Q86" s="5">
        <f t="shared" si="91"/>
        <v>50</v>
      </c>
      <c r="R86">
        <f t="shared" si="62"/>
        <v>2000000</v>
      </c>
      <c r="S86">
        <f t="shared" si="63"/>
        <v>-6.6834623742079264E+22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-17.943459830539339</v>
      </c>
      <c r="AC86">
        <f t="shared" si="64"/>
        <v>-16.020946277267267</v>
      </c>
      <c r="AE86">
        <f t="shared" si="65"/>
        <v>0</v>
      </c>
      <c r="AF86">
        <f t="shared" si="66"/>
        <v>0</v>
      </c>
      <c r="AG86">
        <f t="shared" si="67"/>
        <v>-1.1985513929945591E-20</v>
      </c>
      <c r="AH86">
        <f t="shared" si="68"/>
        <v>-3.4089925701806E-15</v>
      </c>
      <c r="AI86">
        <f t="shared" si="69"/>
        <v>-3.40900455569453E-15</v>
      </c>
      <c r="AJ86">
        <f t="shared" si="70"/>
        <v>-1.9225135532720721</v>
      </c>
      <c r="AK86">
        <f t="shared" si="92"/>
        <v>-1.2560421881377539</v>
      </c>
      <c r="AL86">
        <f t="shared" si="71"/>
        <v>-3.1785557414098293</v>
      </c>
      <c r="AN86">
        <f t="shared" si="72"/>
        <v>0</v>
      </c>
      <c r="AO86">
        <f t="shared" si="73"/>
        <v>0</v>
      </c>
      <c r="AP86">
        <f t="shared" si="74"/>
        <v>-2.5203167235186664E-24</v>
      </c>
      <c r="AQ86">
        <f t="shared" si="75"/>
        <v>-7.1684376950334494E-19</v>
      </c>
      <c r="AR86">
        <f t="shared" si="76"/>
        <v>-7.1684628982006845E-19</v>
      </c>
      <c r="AS86">
        <f t="shared" si="77"/>
        <v>-4.0426660782537621E-4</v>
      </c>
      <c r="AT86">
        <f t="shared" si="78"/>
        <v>-2.6412085044591249E-4</v>
      </c>
      <c r="AU86">
        <f t="shared" si="79"/>
        <v>-6.683874582712894E-4</v>
      </c>
      <c r="AW86">
        <v>83</v>
      </c>
      <c r="AX86">
        <f>IF(Z86&gt;0, (R86*SUMPRODUCT(K86:$K$98, X86:$X$98)-K86*$AZ$3)/Z86, 0)</f>
        <v>-6.6834623742079264E+22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0.872959127</v>
      </c>
      <c r="Q87" s="5">
        <f t="shared" si="91"/>
        <v>50</v>
      </c>
      <c r="R87">
        <f t="shared" si="62"/>
        <v>2000000</v>
      </c>
      <c r="S87">
        <f t="shared" si="63"/>
        <v>-5.0985411906731972E+23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-16.020946277267267</v>
      </c>
      <c r="AC87">
        <f t="shared" si="64"/>
        <v>-14.304416318988629</v>
      </c>
      <c r="AE87">
        <f t="shared" si="65"/>
        <v>0</v>
      </c>
      <c r="AF87">
        <f t="shared" si="66"/>
        <v>0</v>
      </c>
      <c r="AG87">
        <f t="shared" si="67"/>
        <v>-1.4027950137144929E-21</v>
      </c>
      <c r="AH87">
        <f t="shared" si="68"/>
        <v>-4.1851455107726568E-16</v>
      </c>
      <c r="AI87">
        <f t="shared" si="69"/>
        <v>-4.1851595387227939E-16</v>
      </c>
      <c r="AJ87">
        <f t="shared" si="70"/>
        <v>-1.7165299582786382</v>
      </c>
      <c r="AK87">
        <f t="shared" si="92"/>
        <v>-1.1214662394087087</v>
      </c>
      <c r="AL87">
        <f t="shared" si="71"/>
        <v>-2.8379961976873473</v>
      </c>
      <c r="AN87">
        <f t="shared" si="72"/>
        <v>0</v>
      </c>
      <c r="AO87">
        <f t="shared" si="73"/>
        <v>0</v>
      </c>
      <c r="AP87">
        <f t="shared" si="74"/>
        <v>-2.633750621045753E-25</v>
      </c>
      <c r="AQ87">
        <f t="shared" si="75"/>
        <v>-7.8576195954512686E-20</v>
      </c>
      <c r="AR87">
        <f t="shared" si="76"/>
        <v>-7.8576459329574787E-20</v>
      </c>
      <c r="AS87">
        <f t="shared" si="77"/>
        <v>-3.2227886465670979E-4</v>
      </c>
      <c r="AT87">
        <f t="shared" si="78"/>
        <v>-2.1055552490905008E-4</v>
      </c>
      <c r="AU87">
        <f t="shared" si="79"/>
        <v>-5.328343895657599E-4</v>
      </c>
      <c r="AW87">
        <v>84</v>
      </c>
      <c r="AX87">
        <f>IF(Z87&gt;0, (R87*SUMPRODUCT(K87:$K$98, X87:$X$98)-K87*$AZ$3)/Z87, 0)</f>
        <v>-5.0985411906731972E+23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0.877957722</v>
      </c>
      <c r="Q88" s="5">
        <f t="shared" si="91"/>
        <v>50</v>
      </c>
      <c r="R88">
        <f t="shared" si="62"/>
        <v>2000000</v>
      </c>
      <c r="S88">
        <f t="shared" si="63"/>
        <v>-4.0629921146765027E+24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-14.304416318988629</v>
      </c>
      <c r="AC88">
        <f t="shared" si="64"/>
        <v>-12.771800284811277</v>
      </c>
      <c r="AE88">
        <f t="shared" si="65"/>
        <v>0</v>
      </c>
      <c r="AF88">
        <f t="shared" si="66"/>
        <v>0</v>
      </c>
      <c r="AG88">
        <f t="shared" si="67"/>
        <v>-1.5717234890361305E-22</v>
      </c>
      <c r="AH88">
        <f t="shared" si="68"/>
        <v>-4.9263788586949397E-17</v>
      </c>
      <c r="AI88">
        <f t="shared" si="69"/>
        <v>-4.9263945759298303E-17</v>
      </c>
      <c r="AJ88">
        <f t="shared" si="70"/>
        <v>-1.5326160341773516</v>
      </c>
      <c r="AK88">
        <f t="shared" si="92"/>
        <v>-1.0013091423292042</v>
      </c>
      <c r="AL88">
        <f t="shared" si="71"/>
        <v>-2.533925176506556</v>
      </c>
      <c r="AN88">
        <f t="shared" si="72"/>
        <v>0</v>
      </c>
      <c r="AO88">
        <f t="shared" si="73"/>
        <v>0</v>
      </c>
      <c r="AP88">
        <f t="shared" si="74"/>
        <v>-2.6347448148739374E-26</v>
      </c>
      <c r="AQ88">
        <f t="shared" si="75"/>
        <v>-8.2582917698907656E-21</v>
      </c>
      <c r="AR88">
        <f t="shared" si="76"/>
        <v>-8.2583181173389152E-21</v>
      </c>
      <c r="AS88">
        <f t="shared" si="77"/>
        <v>-2.5691873776842233E-4</v>
      </c>
      <c r="AT88">
        <f t="shared" si="78"/>
        <v>-1.6785357534203612E-4</v>
      </c>
      <c r="AU88">
        <f t="shared" si="79"/>
        <v>-4.2477231311045848E-4</v>
      </c>
      <c r="AW88">
        <v>85</v>
      </c>
      <c r="AX88">
        <f>IF(Z88&gt;0, (R88*SUMPRODUCT(K88:$K$98, X88:$X$98)-K88*$AZ$3)/Z88, 0)</f>
        <v>-4.0629921146765027E+24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0.88376105100000002</v>
      </c>
      <c r="Q89" s="5">
        <f t="shared" si="91"/>
        <v>50</v>
      </c>
      <c r="R89">
        <f t="shared" si="62"/>
        <v>2000000</v>
      </c>
      <c r="S89">
        <f t="shared" si="63"/>
        <v>-3.4146342420623572E+25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-12.771800284811277</v>
      </c>
      <c r="AC89">
        <f t="shared" si="64"/>
        <v>-11.403393111438639</v>
      </c>
      <c r="AE89">
        <f t="shared" si="65"/>
        <v>0</v>
      </c>
      <c r="AF89">
        <f t="shared" si="66"/>
        <v>0</v>
      </c>
      <c r="AG89">
        <f t="shared" si="67"/>
        <v>-1.6697825159381143E-23</v>
      </c>
      <c r="AH89">
        <f t="shared" si="68"/>
        <v>-5.5561120102078312E-18</v>
      </c>
      <c r="AI89">
        <f t="shared" si="69"/>
        <v>-5.5561287080329907E-18</v>
      </c>
      <c r="AJ89">
        <f t="shared" si="70"/>
        <v>-1.3684071733726384</v>
      </c>
      <c r="AK89">
        <f t="shared" si="92"/>
        <v>-0.89402601993678954</v>
      </c>
      <c r="AL89">
        <f t="shared" si="71"/>
        <v>-2.2624331933094277</v>
      </c>
      <c r="AN89">
        <f t="shared" si="72"/>
        <v>0</v>
      </c>
      <c r="AO89">
        <f t="shared" si="73"/>
        <v>0</v>
      </c>
      <c r="AP89">
        <f t="shared" si="74"/>
        <v>-2.4992189287089864E-27</v>
      </c>
      <c r="AQ89">
        <f t="shared" si="75"/>
        <v>-8.3160173096778253E-22</v>
      </c>
      <c r="AR89">
        <f t="shared" si="76"/>
        <v>-8.3160423018671123E-22</v>
      </c>
      <c r="AS89">
        <f t="shared" si="77"/>
        <v>-2.0481404477712281E-4</v>
      </c>
      <c r="AT89">
        <f t="shared" si="78"/>
        <v>-1.3381184258772009E-4</v>
      </c>
      <c r="AU89">
        <f t="shared" si="79"/>
        <v>-3.3862588736484291E-4</v>
      </c>
      <c r="AW89">
        <v>86</v>
      </c>
      <c r="AX89">
        <f>IF(Z89&gt;0, (R89*SUMPRODUCT(K89:$K$98, X89:$X$98)-K89*$AZ$3)/Z89, 0)</f>
        <v>-3.4146342420623572E+25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0.88953285599999998</v>
      </c>
      <c r="Q90" s="5">
        <f t="shared" si="91"/>
        <v>50</v>
      </c>
      <c r="R90">
        <f t="shared" si="62"/>
        <v>2000000</v>
      </c>
      <c r="S90">
        <f t="shared" si="63"/>
        <v>-3.0346045999575362E+26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-11.403393111438639</v>
      </c>
      <c r="AC90">
        <f t="shared" si="64"/>
        <v>-10.181600992355927</v>
      </c>
      <c r="AE90">
        <f t="shared" si="65"/>
        <v>0</v>
      </c>
      <c r="AF90">
        <f t="shared" si="66"/>
        <v>0</v>
      </c>
      <c r="AG90">
        <f t="shared" si="67"/>
        <v>-1.6775828047743682E-24</v>
      </c>
      <c r="AH90">
        <f t="shared" si="68"/>
        <v>-5.9413056412051856E-19</v>
      </c>
      <c r="AI90">
        <f t="shared" si="69"/>
        <v>-5.941322417033233E-19</v>
      </c>
      <c r="AJ90">
        <f t="shared" si="70"/>
        <v>-1.2217921190827123</v>
      </c>
      <c r="AK90">
        <f t="shared" si="92"/>
        <v>-0.79823751780070484</v>
      </c>
      <c r="AL90">
        <f t="shared" si="71"/>
        <v>-2.0200296368834172</v>
      </c>
      <c r="AN90">
        <f t="shared" si="72"/>
        <v>0</v>
      </c>
      <c r="AO90">
        <f t="shared" si="73"/>
        <v>0</v>
      </c>
      <c r="AP90">
        <f t="shared" si="74"/>
        <v>-2.2418695356976022E-28</v>
      </c>
      <c r="AQ90">
        <f t="shared" si="75"/>
        <v>-7.9397762550848746E-23</v>
      </c>
      <c r="AR90">
        <f t="shared" si="76"/>
        <v>-7.9397986737802311E-23</v>
      </c>
      <c r="AS90">
        <f t="shared" si="77"/>
        <v>-1.6327650253278279E-4</v>
      </c>
      <c r="AT90">
        <f t="shared" si="78"/>
        <v>-1.0667398165475134E-4</v>
      </c>
      <c r="AU90">
        <f t="shared" si="79"/>
        <v>-2.6995048418753412E-4</v>
      </c>
      <c r="AW90">
        <v>87</v>
      </c>
      <c r="AX90">
        <f>IF(Z90&gt;0, (R90*SUMPRODUCT(K90:$K$98, X90:$X$98)-K90*$AZ$3)/Z90, 0)</f>
        <v>-3.0346045999575362E+26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0.89526598199999996</v>
      </c>
      <c r="Q91" s="5">
        <f t="shared" si="91"/>
        <v>50</v>
      </c>
      <c r="R91">
        <f t="shared" si="62"/>
        <v>2000000</v>
      </c>
      <c r="S91">
        <f t="shared" si="63"/>
        <v>-2.860079673617589E+27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-10.181600992355927</v>
      </c>
      <c r="AC91">
        <f t="shared" si="64"/>
        <v>-9.0907151717463623</v>
      </c>
      <c r="AE91">
        <f t="shared" si="65"/>
        <v>0</v>
      </c>
      <c r="AF91">
        <f t="shared" si="66"/>
        <v>0</v>
      </c>
      <c r="AG91">
        <f t="shared" si="67"/>
        <v>-1.5892415962398552E-25</v>
      </c>
      <c r="AH91">
        <f t="shared" si="68"/>
        <v>-6.0075312684105566E-20</v>
      </c>
      <c r="AI91">
        <f t="shared" si="69"/>
        <v>-6.0075471608265188E-20</v>
      </c>
      <c r="AJ91">
        <f t="shared" si="70"/>
        <v>-1.0908858206095644</v>
      </c>
      <c r="AK91">
        <f t="shared" si="92"/>
        <v>-0.71271206946491494</v>
      </c>
      <c r="AL91">
        <f t="shared" si="71"/>
        <v>-1.8035978900744793</v>
      </c>
      <c r="AN91">
        <f t="shared" si="72"/>
        <v>0</v>
      </c>
      <c r="AO91">
        <f t="shared" si="73"/>
        <v>0</v>
      </c>
      <c r="AP91">
        <f t="shared" si="74"/>
        <v>-1.8962616870395386E-29</v>
      </c>
      <c r="AQ91">
        <f t="shared" si="75"/>
        <v>-7.16810546925785E-24</v>
      </c>
      <c r="AR91">
        <f t="shared" si="76"/>
        <v>-7.1681244318747199E-24</v>
      </c>
      <c r="AS91">
        <f t="shared" si="77"/>
        <v>-1.3016302816707808E-4</v>
      </c>
      <c r="AT91">
        <f t="shared" si="78"/>
        <v>-8.5039845069157619E-5</v>
      </c>
      <c r="AU91">
        <f t="shared" si="79"/>
        <v>-2.1520287323623571E-4</v>
      </c>
      <c r="AW91">
        <v>88</v>
      </c>
      <c r="AX91">
        <f>IF(Z91&gt;0, (R91*SUMPRODUCT(K91:$K$98, X91:$X$98)-K91*$AZ$3)/Z91, 0)</f>
        <v>-2.860079673617589E+27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0.900953271</v>
      </c>
      <c r="Q92" s="5">
        <f t="shared" si="91"/>
        <v>50</v>
      </c>
      <c r="R92">
        <f t="shared" si="62"/>
        <v>2000000</v>
      </c>
      <c r="S92">
        <f t="shared" si="63"/>
        <v>-2.8677556092262426E+28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-9.0907151717463623</v>
      </c>
      <c r="AC92">
        <f t="shared" si="64"/>
        <v>-8.1167099747735385</v>
      </c>
      <c r="AE92">
        <f t="shared" si="65"/>
        <v>0</v>
      </c>
      <c r="AF92">
        <f t="shared" si="66"/>
        <v>0</v>
      </c>
      <c r="AG92">
        <f t="shared" si="67"/>
        <v>-1.4151676573589777E-26</v>
      </c>
      <c r="AH92">
        <f t="shared" si="68"/>
        <v>-5.7273296581662358E-21</v>
      </c>
      <c r="AI92">
        <f t="shared" si="69"/>
        <v>-5.7273438098428095E-21</v>
      </c>
      <c r="AJ92">
        <f t="shared" si="70"/>
        <v>-0.97400519697282384</v>
      </c>
      <c r="AK92">
        <f t="shared" si="92"/>
        <v>-0.63635006202224542</v>
      </c>
      <c r="AL92">
        <f t="shared" si="71"/>
        <v>-1.6103552589950691</v>
      </c>
      <c r="AN92">
        <f t="shared" si="72"/>
        <v>0</v>
      </c>
      <c r="AO92">
        <f t="shared" si="73"/>
        <v>0</v>
      </c>
      <c r="AP92">
        <f t="shared" si="74"/>
        <v>-1.5076419692758263E-30</v>
      </c>
      <c r="AQ92">
        <f t="shared" si="75"/>
        <v>-6.1015827486080384E-25</v>
      </c>
      <c r="AR92">
        <f t="shared" si="76"/>
        <v>-6.1015978250277304E-25</v>
      </c>
      <c r="AS92">
        <f t="shared" si="77"/>
        <v>-1.037651691382955E-4</v>
      </c>
      <c r="AT92">
        <f t="shared" si="78"/>
        <v>-6.7793243837019782E-5</v>
      </c>
      <c r="AU92">
        <f t="shared" si="79"/>
        <v>-1.7155841297531525E-4</v>
      </c>
      <c r="AW92">
        <v>89</v>
      </c>
      <c r="AX92">
        <f>IF(Z92&gt;0, (R92*SUMPRODUCT(K92:$K$98, X92:$X$98)-K92*$AZ$3)/Z92, 0)</f>
        <v>-2.8677556092262426E+28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0.90658776299999999</v>
      </c>
      <c r="Q93" s="5">
        <f t="shared" si="91"/>
        <v>50</v>
      </c>
      <c r="R93">
        <f t="shared" si="62"/>
        <v>2000000</v>
      </c>
      <c r="S93">
        <f t="shared" si="63"/>
        <v>-3.0696887791970932E+29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-8.1167099747735385</v>
      </c>
      <c r="AC93">
        <f t="shared" si="64"/>
        <v>-7.2470624774763728</v>
      </c>
      <c r="AE93">
        <f t="shared" si="65"/>
        <v>0</v>
      </c>
      <c r="AF93">
        <f t="shared" si="66"/>
        <v>0</v>
      </c>
      <c r="AG93">
        <f t="shared" si="67"/>
        <v>-1.180423000303619E-27</v>
      </c>
      <c r="AH93">
        <f t="shared" si="68"/>
        <v>-5.131894723020104E-22</v>
      </c>
      <c r="AI93">
        <f t="shared" si="69"/>
        <v>-5.131906527250107E-22</v>
      </c>
      <c r="AJ93">
        <f t="shared" si="70"/>
        <v>-0.86964749729716573</v>
      </c>
      <c r="AK93">
        <f t="shared" si="92"/>
        <v>-0.56816969823414776</v>
      </c>
      <c r="AL93">
        <f t="shared" si="71"/>
        <v>-1.4378171955313135</v>
      </c>
      <c r="AN93">
        <f t="shared" si="72"/>
        <v>0</v>
      </c>
      <c r="AO93">
        <f t="shared" si="73"/>
        <v>0</v>
      </c>
      <c r="AP93">
        <f t="shared" si="74"/>
        <v>-1.1228195468962679E-31</v>
      </c>
      <c r="AQ93">
        <f t="shared" si="75"/>
        <v>-4.8814634297524497E-26</v>
      </c>
      <c r="AR93">
        <f t="shared" si="76"/>
        <v>-4.8814746579479188E-26</v>
      </c>
      <c r="AS93">
        <f t="shared" si="77"/>
        <v>-8.2720957540095399E-5</v>
      </c>
      <c r="AT93">
        <f t="shared" si="78"/>
        <v>-5.4044358926195615E-5</v>
      </c>
      <c r="AU93">
        <f t="shared" si="79"/>
        <v>-1.3676531646629101E-4</v>
      </c>
      <c r="AW93">
        <v>90</v>
      </c>
      <c r="AX93">
        <f>IF(Z93&gt;0, (R93*SUMPRODUCT(K93:$K$98, X93:$X$98)-K93*$AZ$3)/Z93, 0)</f>
        <v>-3.0696887791970932E+29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0.91219363099999995</v>
      </c>
      <c r="Q94" s="5">
        <f t="shared" si="91"/>
        <v>50</v>
      </c>
      <c r="R94">
        <f t="shared" si="62"/>
        <v>2000000</v>
      </c>
      <c r="S94">
        <f t="shared" si="63"/>
        <v>-3.5225825187325545E+30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-7.2470624774763728</v>
      </c>
      <c r="AC94">
        <f t="shared" si="64"/>
        <v>-6.4705914977467609</v>
      </c>
      <c r="AE94">
        <f t="shared" si="65"/>
        <v>0</v>
      </c>
      <c r="AF94">
        <f t="shared" si="66"/>
        <v>0</v>
      </c>
      <c r="AG94">
        <f t="shared" si="67"/>
        <v>-9.1844427537710559E-29</v>
      </c>
      <c r="AH94">
        <f t="shared" si="68"/>
        <v>-4.3070973710514889E-23</v>
      </c>
      <c r="AI94">
        <f t="shared" si="69"/>
        <v>-4.307106555494243E-23</v>
      </c>
      <c r="AJ94">
        <f t="shared" si="70"/>
        <v>-0.77647097972961188</v>
      </c>
      <c r="AK94">
        <f t="shared" si="92"/>
        <v>-0.50729437342334616</v>
      </c>
      <c r="AL94">
        <f t="shared" si="71"/>
        <v>-1.283765353152958</v>
      </c>
      <c r="AN94">
        <f t="shared" si="72"/>
        <v>0</v>
      </c>
      <c r="AO94">
        <f t="shared" si="73"/>
        <v>0</v>
      </c>
      <c r="AP94">
        <f t="shared" si="74"/>
        <v>-7.8002242844842746E-33</v>
      </c>
      <c r="AQ94">
        <f t="shared" si="75"/>
        <v>-3.6579601408610045E-27</v>
      </c>
      <c r="AR94">
        <f t="shared" si="76"/>
        <v>-3.6579679410852888E-27</v>
      </c>
      <c r="AS94">
        <f t="shared" si="77"/>
        <v>-6.5944640896121944E-5</v>
      </c>
      <c r="AT94">
        <f t="shared" si="78"/>
        <v>-4.3083832052132977E-5</v>
      </c>
      <c r="AU94">
        <f t="shared" si="79"/>
        <v>-1.0902847294825491E-4</v>
      </c>
      <c r="AW94">
        <v>91</v>
      </c>
      <c r="AX94">
        <f>IF(Z94&gt;0, (R94*SUMPRODUCT(K94:$K$98, X94:$X$98)-K94*$AZ$3)/Z94, 0)</f>
        <v>-3.5225825187325545E+30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0.91779930600000004</v>
      </c>
      <c r="Q95" s="5">
        <f t="shared" si="91"/>
        <v>50</v>
      </c>
      <c r="R95">
        <f t="shared" si="62"/>
        <v>2000000</v>
      </c>
      <c r="S95">
        <f t="shared" si="63"/>
        <v>-4.3561395173764779E+31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-6.4705914977467609</v>
      </c>
      <c r="AC95">
        <f t="shared" si="64"/>
        <v>-5.7773138372738932</v>
      </c>
      <c r="AE95">
        <f t="shared" si="65"/>
        <v>0</v>
      </c>
      <c r="AF95">
        <f t="shared" si="66"/>
        <v>0</v>
      </c>
      <c r="AG95">
        <f t="shared" si="67"/>
        <v>-6.6312314082554107E-30</v>
      </c>
      <c r="AH95">
        <f t="shared" si="68"/>
        <v>-3.3717900741631219E-24</v>
      </c>
      <c r="AI95">
        <f t="shared" si="69"/>
        <v>-3.3717967053945303E-24</v>
      </c>
      <c r="AJ95">
        <f t="shared" si="70"/>
        <v>-0.69327766047286765</v>
      </c>
      <c r="AK95">
        <f t="shared" si="92"/>
        <v>-0.4529414048422733</v>
      </c>
      <c r="AL95">
        <f t="shared" si="71"/>
        <v>-1.146219065315141</v>
      </c>
      <c r="AN95">
        <f t="shared" si="72"/>
        <v>0</v>
      </c>
      <c r="AO95">
        <f t="shared" si="73"/>
        <v>0</v>
      </c>
      <c r="AP95">
        <f t="shared" si="74"/>
        <v>-5.0284072026376589E-34</v>
      </c>
      <c r="AQ95">
        <f t="shared" si="75"/>
        <v>-2.5568001553371478E-28</v>
      </c>
      <c r="AR95">
        <f t="shared" si="76"/>
        <v>-2.5568051837443504E-28</v>
      </c>
      <c r="AS95">
        <f t="shared" si="77"/>
        <v>-5.2570663979689034E-5</v>
      </c>
      <c r="AT95">
        <f t="shared" si="78"/>
        <v>-3.4346167133396816E-5</v>
      </c>
      <c r="AU95">
        <f t="shared" si="79"/>
        <v>-8.6916831113085843E-5</v>
      </c>
      <c r="AW95">
        <v>92</v>
      </c>
      <c r="AX95">
        <f>IF(Z95&gt;0, (R95*SUMPRODUCT(K95:$K$98, X95:$X$98)-K95*$AZ$3)/Z95, 0)</f>
        <v>-4.3561395173764779E+31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0.92340517499999997</v>
      </c>
      <c r="Q96" s="5">
        <f t="shared" si="91"/>
        <v>50</v>
      </c>
      <c r="R96">
        <f t="shared" si="62"/>
        <v>2000000</v>
      </c>
      <c r="S96">
        <f t="shared" si="63"/>
        <v>-5.8404091960176337E+32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-5.7773138372738932</v>
      </c>
      <c r="AC96">
        <f t="shared" si="64"/>
        <v>-5.1583159261374041</v>
      </c>
      <c r="AE96">
        <f t="shared" si="65"/>
        <v>0</v>
      </c>
      <c r="AF96">
        <f t="shared" si="66"/>
        <v>0</v>
      </c>
      <c r="AG96">
        <f t="shared" si="67"/>
        <v>-4.4160569516727311E-31</v>
      </c>
      <c r="AH96">
        <f t="shared" si="68"/>
        <v>-2.4493253596022334E-25</v>
      </c>
      <c r="AI96">
        <f t="shared" si="69"/>
        <v>-2.4493297756591852E-25</v>
      </c>
      <c r="AJ96">
        <f t="shared" si="70"/>
        <v>-0.61899791113648917</v>
      </c>
      <c r="AK96">
        <f t="shared" si="92"/>
        <v>-0.40441196860917256</v>
      </c>
      <c r="AL96">
        <f t="shared" si="71"/>
        <v>-1.0234098797456617</v>
      </c>
      <c r="AN96">
        <f t="shared" si="72"/>
        <v>0</v>
      </c>
      <c r="AO96">
        <f t="shared" si="73"/>
        <v>0</v>
      </c>
      <c r="AP96">
        <f t="shared" si="74"/>
        <v>-2.9898740865035242E-35</v>
      </c>
      <c r="AQ96">
        <f t="shared" si="75"/>
        <v>-1.6583061546153165E-29</v>
      </c>
      <c r="AR96">
        <f t="shared" si="76"/>
        <v>-1.6583091444894034E-29</v>
      </c>
      <c r="AS96">
        <f t="shared" si="77"/>
        <v>-4.1909011463400062E-5</v>
      </c>
      <c r="AT96">
        <f t="shared" si="78"/>
        <v>-2.7380554156088017E-5</v>
      </c>
      <c r="AU96">
        <f t="shared" si="79"/>
        <v>-6.9289565619488075E-5</v>
      </c>
      <c r="AW96">
        <v>93</v>
      </c>
      <c r="AX96">
        <f>IF(Z96&gt;0, (R96*SUMPRODUCT(K96:$K$98, X96:$X$98)-K96*$AZ$3)/Z96, 0)</f>
        <v>-5.8404091960176337E+32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0.92901104300000004</v>
      </c>
      <c r="Q97" s="5">
        <f t="shared" si="91"/>
        <v>50</v>
      </c>
      <c r="R97">
        <f t="shared" si="62"/>
        <v>2000000</v>
      </c>
      <c r="S97">
        <f t="shared" si="63"/>
        <v>-8.5501561665874919E+33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-5.1583159261374041</v>
      </c>
      <c r="AC97">
        <f t="shared" si="64"/>
        <v>-4.6056392197655391</v>
      </c>
      <c r="AE97">
        <f t="shared" si="65"/>
        <v>0</v>
      </c>
      <c r="AF97">
        <f t="shared" si="66"/>
        <v>0</v>
      </c>
      <c r="AG97">
        <f t="shared" si="67"/>
        <v>-2.6933070753511894E-32</v>
      </c>
      <c r="AH97">
        <f t="shared" si="68"/>
        <v>-1.6410262698483541E-26</v>
      </c>
      <c r="AI97">
        <f t="shared" si="69"/>
        <v>-1.6410289631554295E-26</v>
      </c>
      <c r="AJ97">
        <f t="shared" si="70"/>
        <v>-0.55267670637186495</v>
      </c>
      <c r="AK97">
        <f t="shared" si="92"/>
        <v>-0.36108211482961833</v>
      </c>
      <c r="AL97">
        <f t="shared" si="71"/>
        <v>-0.91375882120148333</v>
      </c>
      <c r="AN97">
        <f t="shared" si="72"/>
        <v>0</v>
      </c>
      <c r="AO97">
        <f t="shared" si="73"/>
        <v>0</v>
      </c>
      <c r="AP97">
        <f t="shared" si="74"/>
        <v>-1.6281187687247989E-36</v>
      </c>
      <c r="AQ97">
        <f t="shared" si="75"/>
        <v>-9.9200930126475428E-31</v>
      </c>
      <c r="AR97">
        <f t="shared" si="76"/>
        <v>-9.9201092938352293E-31</v>
      </c>
      <c r="AS97">
        <f t="shared" si="77"/>
        <v>-3.3409607352838037E-5</v>
      </c>
      <c r="AT97">
        <f t="shared" si="78"/>
        <v>-2.1827610137187511E-5</v>
      </c>
      <c r="AU97">
        <f t="shared" si="79"/>
        <v>-5.5237217490025548E-5</v>
      </c>
      <c r="AW97">
        <v>94</v>
      </c>
      <c r="AX97">
        <f>IF(Z97&gt;0, (R97*SUMPRODUCT(K97:$K$98, X97:$X$98)-K97*$AZ$3)/Z97, 0)</f>
        <v>-8.5501561665874919E+33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-4.6056392197655391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-1.0773228301404757E-27</v>
      </c>
      <c r="AI98">
        <f t="shared" si="69"/>
        <v>-1.0773228301404757E-27</v>
      </c>
      <c r="AJ98">
        <f t="shared" si="70"/>
        <v>-4.6056392197655391</v>
      </c>
      <c r="AK98">
        <f t="shared" si="92"/>
        <v>-0.32239474538358776</v>
      </c>
      <c r="AL98">
        <f t="shared" si="71"/>
        <v>-4.9280339651491269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-5.8147098883028529E-32</v>
      </c>
      <c r="AR98">
        <f t="shared" si="76"/>
        <v>-5.8147098883028529E-32</v>
      </c>
      <c r="AS98">
        <f t="shared" si="77"/>
        <v>-2.4858338804194957E-4</v>
      </c>
      <c r="AT98">
        <f t="shared" si="78"/>
        <v>-1.740083716293647E-5</v>
      </c>
      <c r="AU98">
        <f t="shared" si="79"/>
        <v>-2.6598422520488602E-4</v>
      </c>
      <c r="AW98">
        <v>95</v>
      </c>
    </row>
    <row r="100" spans="5:50" x14ac:dyDescent="0.25">
      <c r="AN100" s="6">
        <f t="shared" ref="AN100:AU100" si="93">SUM(AN3:AN98)</f>
        <v>102674.22753976267</v>
      </c>
      <c r="AO100" s="6">
        <f t="shared" si="93"/>
        <v>-10267.422753976267</v>
      </c>
      <c r="AP100" s="6">
        <f t="shared" si="93"/>
        <v>-3017.9727492168358</v>
      </c>
      <c r="AQ100" s="6">
        <f t="shared" si="93"/>
        <v>-76188.549234801947</v>
      </c>
      <c r="AR100" s="6">
        <f t="shared" si="93"/>
        <v>13200.282801767591</v>
      </c>
      <c r="AS100" s="6">
        <f t="shared" si="93"/>
        <v>-18861.700769924952</v>
      </c>
      <c r="AT100" s="6">
        <f t="shared" si="93"/>
        <v>6843.1737771821972</v>
      </c>
      <c r="AU100" s="6">
        <f t="shared" si="93"/>
        <v>1181.7558090248269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82FE-02B6-4BC5-89EA-8A465F127746}">
  <sheetPr codeName="Sheet46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225865.58707798575</v>
      </c>
      <c r="K3">
        <v>1</v>
      </c>
      <c r="L3" s="2">
        <v>0</v>
      </c>
      <c r="O3">
        <f>$C$3</f>
        <v>225865.58707798575</v>
      </c>
      <c r="P3">
        <f>O3*C5</f>
        <v>22586.558707798577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225865.58707798575</v>
      </c>
      <c r="AF3">
        <f t="shared" ref="AF3:AF34" si="4">-$Z3*P3</f>
        <v>-22586.558707798577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200759.12016618717</v>
      </c>
      <c r="AJ3">
        <f t="shared" ref="AJ3:AJ34" si="8">AB3-AC3</f>
        <v>0</v>
      </c>
      <c r="AL3">
        <f t="shared" ref="AL3:AL34" si="9">SUM(AI3:AK3)</f>
        <v>200759.12016618717</v>
      </c>
      <c r="AN3">
        <f t="shared" ref="AN3:AN34" si="10">AE3*$K3</f>
        <v>225865.58707798575</v>
      </c>
      <c r="AO3">
        <f t="shared" ref="AO3:AO34" si="11">AF3*$K3</f>
        <v>-22586.558707798577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200759.12016618717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200759.12016618717</v>
      </c>
      <c r="AW3">
        <v>0</v>
      </c>
      <c r="AX3">
        <f>IF(Z3&gt;0, (R3*SUMPRODUCT(K3:$K$98, X3:$X$98)-K3*$AZ$3)/Z3, 0)</f>
        <v>0</v>
      </c>
      <c r="AZ3">
        <f>C6*SUMPRODUCT(X4:X89, K4:K89)/1</f>
        <v>167761.62255131867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1.4095469999999999E-3</v>
      </c>
      <c r="R4">
        <f t="shared" si="0"/>
        <v>2000000</v>
      </c>
      <c r="S4">
        <f t="shared" si="1"/>
        <v>11382.845082301126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11252.971976340894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-2819.0940000000001</v>
      </c>
      <c r="AI4">
        <f t="shared" si="7"/>
        <v>-2819.0940000000001</v>
      </c>
      <c r="AJ4">
        <f t="shared" si="8"/>
        <v>-11252.971976340894</v>
      </c>
      <c r="AK4">
        <f>G4*SUM(AB4, AE4:AF4)</f>
        <v>0</v>
      </c>
      <c r="AL4">
        <f t="shared" si="9"/>
        <v>-14072.065976340895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-2629.9972012314583</v>
      </c>
      <c r="AR4">
        <f t="shared" si="14"/>
        <v>-2629.9972012314583</v>
      </c>
      <c r="AS4">
        <f t="shared" si="15"/>
        <v>-10498.154656535959</v>
      </c>
      <c r="AT4">
        <f t="shared" si="16"/>
        <v>0</v>
      </c>
      <c r="AU4">
        <f t="shared" si="17"/>
        <v>-13128.151857767418</v>
      </c>
      <c r="AW4">
        <v>1</v>
      </c>
      <c r="AX4">
        <f>IF(Z4&gt;0, (R4*SUMPRODUCT(K4:$K$98, X4:$X$98)-K4*$AZ$3)/Z4, 0)</f>
        <v>11382.845082301126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1.462746E-3</v>
      </c>
      <c r="Q5" s="5">
        <f t="shared" ref="Q5:Q36" si="29">$C$8</f>
        <v>50</v>
      </c>
      <c r="R5">
        <f t="shared" si="0"/>
        <v>2000000</v>
      </c>
      <c r="S5">
        <f t="shared" si="1"/>
        <v>22181.763609087073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11252.971976340894</v>
      </c>
      <c r="AC5">
        <f t="shared" si="2"/>
        <v>21677.316848732706</v>
      </c>
      <c r="AE5">
        <f t="shared" si="3"/>
        <v>0</v>
      </c>
      <c r="AF5">
        <f t="shared" si="4"/>
        <v>0</v>
      </c>
      <c r="AG5">
        <f t="shared" si="5"/>
        <v>-48.862924586961803</v>
      </c>
      <c r="AH5">
        <f t="shared" si="6"/>
        <v>-2892.1134615278761</v>
      </c>
      <c r="AI5">
        <f t="shared" si="7"/>
        <v>-2940.9763861148381</v>
      </c>
      <c r="AJ5">
        <f t="shared" si="8"/>
        <v>-10424.344872391812</v>
      </c>
      <c r="AK5">
        <f>G5*SUM(AB5, AE5:AF5)</f>
        <v>461.37185102997665</v>
      </c>
      <c r="AL5">
        <f t="shared" si="9"/>
        <v>-12903.949407476674</v>
      </c>
      <c r="AN5">
        <f t="shared" si="10"/>
        <v>0</v>
      </c>
      <c r="AO5">
        <f t="shared" si="11"/>
        <v>0</v>
      </c>
      <c r="AP5">
        <f t="shared" si="12"/>
        <v>-41.783078581230264</v>
      </c>
      <c r="AQ5">
        <f t="shared" si="13"/>
        <v>-2473.0694089706103</v>
      </c>
      <c r="AR5">
        <f t="shared" si="14"/>
        <v>-2514.8524875518406</v>
      </c>
      <c r="AS5">
        <f t="shared" si="15"/>
        <v>-8913.9408793638522</v>
      </c>
      <c r="AT5">
        <f t="shared" si="16"/>
        <v>394.52276894406447</v>
      </c>
      <c r="AU5">
        <f t="shared" si="17"/>
        <v>-11034.270597971628</v>
      </c>
      <c r="AW5">
        <v>2</v>
      </c>
      <c r="AX5">
        <f>IF(Z5&gt;0, (R5*SUMPRODUCT(K5:$K$98, X5:$X$98)-K5*$AZ$3)/Z5, 0)</f>
        <v>22181.763609087073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1.535893E-3</v>
      </c>
      <c r="Q6" s="5">
        <f t="shared" si="29"/>
        <v>50</v>
      </c>
      <c r="R6">
        <f t="shared" si="0"/>
        <v>2000000</v>
      </c>
      <c r="S6">
        <f t="shared" si="1"/>
        <v>34416.227714090484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21677.316848732706</v>
      </c>
      <c r="AC6">
        <f t="shared" si="2"/>
        <v>33245.557744134654</v>
      </c>
      <c r="AE6">
        <f t="shared" si="3"/>
        <v>0</v>
      </c>
      <c r="AF6">
        <f t="shared" si="4"/>
        <v>0</v>
      </c>
      <c r="AG6">
        <f t="shared" si="5"/>
        <v>-48.29924711725954</v>
      </c>
      <c r="AH6">
        <f t="shared" si="6"/>
        <v>-3001.9289533057008</v>
      </c>
      <c r="AI6">
        <f t="shared" si="7"/>
        <v>-3050.2282004229605</v>
      </c>
      <c r="AJ6">
        <f t="shared" si="8"/>
        <v>-11568.240895401948</v>
      </c>
      <c r="AK6">
        <f>G6*SUM(AB6, AE6:AF6)</f>
        <v>1268.1230356508634</v>
      </c>
      <c r="AL6">
        <f t="shared" si="9"/>
        <v>-13350.346060174044</v>
      </c>
      <c r="AN6">
        <f t="shared" si="10"/>
        <v>0</v>
      </c>
      <c r="AO6">
        <f t="shared" si="11"/>
        <v>0</v>
      </c>
      <c r="AP6">
        <f t="shared" si="12"/>
        <v>-37.258523642315375</v>
      </c>
      <c r="AQ6">
        <f t="shared" si="13"/>
        <v>-2315.718102349535</v>
      </c>
      <c r="AR6">
        <f t="shared" si="14"/>
        <v>-2352.9766259918506</v>
      </c>
      <c r="AS6">
        <f t="shared" si="15"/>
        <v>-8923.8570500887054</v>
      </c>
      <c r="AT6">
        <f t="shared" si="16"/>
        <v>978.24282830856839</v>
      </c>
      <c r="AU6">
        <f t="shared" si="17"/>
        <v>-10298.590847771986</v>
      </c>
      <c r="AW6">
        <v>3</v>
      </c>
      <c r="AX6">
        <f>IF(Z6&gt;0, (R6*SUMPRODUCT(K6:$K$98, X6:$X$98)-K6*$AZ$3)/Z6, 0)</f>
        <v>34416.227714090484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1.6204399999999999E-3</v>
      </c>
      <c r="Q7" s="5">
        <f t="shared" si="29"/>
        <v>50</v>
      </c>
      <c r="R7">
        <f t="shared" si="0"/>
        <v>2000000</v>
      </c>
      <c r="S7">
        <f t="shared" si="1"/>
        <v>44616.795212489254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33245.557744134654</v>
      </c>
      <c r="AC7">
        <f t="shared" si="2"/>
        <v>42598.32123701839</v>
      </c>
      <c r="AE7">
        <f t="shared" si="3"/>
        <v>0</v>
      </c>
      <c r="AF7">
        <f t="shared" si="4"/>
        <v>0</v>
      </c>
      <c r="AG7">
        <f t="shared" si="5"/>
        <v>-47.737988614088259</v>
      </c>
      <c r="AH7">
        <f t="shared" si="6"/>
        <v>-3130.6412799476816</v>
      </c>
      <c r="AI7">
        <f t="shared" si="7"/>
        <v>-3178.37926856177</v>
      </c>
      <c r="AJ7">
        <f t="shared" si="8"/>
        <v>-9352.763492883736</v>
      </c>
      <c r="AK7">
        <f>G7*SUM(AB7, AE7:AF7)</f>
        <v>1632.3568852370115</v>
      </c>
      <c r="AL7">
        <f t="shared" si="9"/>
        <v>-10898.785876208494</v>
      </c>
      <c r="AN7">
        <f t="shared" si="10"/>
        <v>0</v>
      </c>
      <c r="AO7">
        <f t="shared" si="11"/>
        <v>0</v>
      </c>
      <c r="AP7">
        <f t="shared" si="12"/>
        <v>-33.505198074644056</v>
      </c>
      <c r="AQ7">
        <f t="shared" si="13"/>
        <v>-2197.2596506579393</v>
      </c>
      <c r="AR7">
        <f t="shared" si="14"/>
        <v>-2230.7648487325837</v>
      </c>
      <c r="AS7">
        <f t="shared" si="15"/>
        <v>-6564.2940239398749</v>
      </c>
      <c r="AT7">
        <f t="shared" si="16"/>
        <v>1145.67962237593</v>
      </c>
      <c r="AU7">
        <f t="shared" si="17"/>
        <v>-7649.379250296528</v>
      </c>
      <c r="AW7">
        <v>4</v>
      </c>
      <c r="AX7">
        <f>IF(Z7&gt;0, (R7*SUMPRODUCT(K7:$K$98, X7:$X$98)-K7*$AZ$3)/Z7, 0)</f>
        <v>44616.795212489254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1.706887E-3</v>
      </c>
      <c r="Q8" s="5">
        <f t="shared" si="29"/>
        <v>50</v>
      </c>
      <c r="R8">
        <f t="shared" si="0"/>
        <v>2000000</v>
      </c>
      <c r="S8">
        <f t="shared" si="1"/>
        <v>51121.663101780367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42598.32123701839</v>
      </c>
      <c r="AC8">
        <f t="shared" si="2"/>
        <v>48237.507057941388</v>
      </c>
      <c r="AE8">
        <f t="shared" si="3"/>
        <v>0</v>
      </c>
      <c r="AF8">
        <f t="shared" si="4"/>
        <v>0</v>
      </c>
      <c r="AG8">
        <f t="shared" si="5"/>
        <v>-47.17912537577584</v>
      </c>
      <c r="AH8">
        <f t="shared" si="6"/>
        <v>-3259.3340868614105</v>
      </c>
      <c r="AI8">
        <f t="shared" si="7"/>
        <v>-3306.5132122371865</v>
      </c>
      <c r="AJ8">
        <f t="shared" si="8"/>
        <v>-5639.1858209229977</v>
      </c>
      <c r="AK8">
        <f t="shared" ref="AK8:AK39" si="30">G8*SUM(AB8:AB8, AE8:AF8)</f>
        <v>907.34424234849166</v>
      </c>
      <c r="AL8">
        <f t="shared" si="9"/>
        <v>-8038.3547908116925</v>
      </c>
      <c r="AN8">
        <f t="shared" si="10"/>
        <v>0</v>
      </c>
      <c r="AO8">
        <f t="shared" si="11"/>
        <v>0</v>
      </c>
      <c r="AP8">
        <f t="shared" si="12"/>
        <v>-30.909135169300455</v>
      </c>
      <c r="AQ8">
        <f t="shared" si="13"/>
        <v>-2135.3341557373274</v>
      </c>
      <c r="AR8">
        <f t="shared" si="14"/>
        <v>-2166.2432909066279</v>
      </c>
      <c r="AS8">
        <f t="shared" si="15"/>
        <v>-3694.4804592161258</v>
      </c>
      <c r="AT8">
        <f t="shared" si="16"/>
        <v>594.44141044284561</v>
      </c>
      <c r="AU8">
        <f t="shared" si="17"/>
        <v>-5266.2823396799076</v>
      </c>
      <c r="AW8">
        <v>5</v>
      </c>
      <c r="AX8">
        <f>IF(Z8&gt;0, (R8*SUMPRODUCT(K8:$K$98, X8:$X$98)-K8*$AZ$3)/Z8, 0)</f>
        <v>51121.663101780367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1.7980839999999999E-3</v>
      </c>
      <c r="Q9" s="5">
        <f t="shared" si="29"/>
        <v>50</v>
      </c>
      <c r="R9">
        <f t="shared" si="0"/>
        <v>2000000</v>
      </c>
      <c r="S9">
        <f t="shared" si="1"/>
        <v>55682.097627878291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48237.507057941388</v>
      </c>
      <c r="AC9">
        <f t="shared" si="2"/>
        <v>51920.774262348379</v>
      </c>
      <c r="AE9">
        <f t="shared" si="3"/>
        <v>0</v>
      </c>
      <c r="AF9">
        <f t="shared" si="4"/>
        <v>0</v>
      </c>
      <c r="AG9">
        <f t="shared" si="5"/>
        <v>-46.622502091545904</v>
      </c>
      <c r="AH9">
        <f t="shared" si="6"/>
        <v>-3393.2812188870607</v>
      </c>
      <c r="AI9">
        <f t="shared" si="7"/>
        <v>-3439.9037209786065</v>
      </c>
      <c r="AJ9">
        <f t="shared" si="8"/>
        <v>-3683.2672044069914</v>
      </c>
      <c r="AK9">
        <f t="shared" si="30"/>
        <v>284.60129164185417</v>
      </c>
      <c r="AL9">
        <f t="shared" si="9"/>
        <v>-6838.5696337437439</v>
      </c>
      <c r="AN9">
        <f t="shared" si="10"/>
        <v>0</v>
      </c>
      <c r="AO9">
        <f t="shared" si="11"/>
        <v>0</v>
      </c>
      <c r="AP9">
        <f t="shared" si="12"/>
        <v>-28.927423616067518</v>
      </c>
      <c r="AQ9">
        <f t="shared" si="13"/>
        <v>-2105.3971551001587</v>
      </c>
      <c r="AR9">
        <f t="shared" si="14"/>
        <v>-2134.3245787162259</v>
      </c>
      <c r="AS9">
        <f t="shared" si="15"/>
        <v>-2285.3220211956432</v>
      </c>
      <c r="AT9">
        <f t="shared" si="16"/>
        <v>176.5838759326636</v>
      </c>
      <c r="AU9">
        <f t="shared" si="17"/>
        <v>-4243.0627239792057</v>
      </c>
      <c r="AW9">
        <v>6</v>
      </c>
      <c r="AX9">
        <f>IF(Z9&gt;0, (R9*SUMPRODUCT(K9:$K$98, X9:$X$98)-K9*$AZ$3)/Z9, 0)</f>
        <v>55682.097627878291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1.9035300000000001E-3</v>
      </c>
      <c r="Q10" s="5">
        <f t="shared" si="29"/>
        <v>50</v>
      </c>
      <c r="R10">
        <f t="shared" si="0"/>
        <v>2000000</v>
      </c>
      <c r="S10">
        <f t="shared" si="1"/>
        <v>59866.030708819402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51920.774262348379</v>
      </c>
      <c r="AC10">
        <f t="shared" si="2"/>
        <v>55157.603000956849</v>
      </c>
      <c r="AE10">
        <f t="shared" si="3"/>
        <v>0</v>
      </c>
      <c r="AF10">
        <f t="shared" si="4"/>
        <v>0</v>
      </c>
      <c r="AG10">
        <f t="shared" si="5"/>
        <v>-46.067529739224121</v>
      </c>
      <c r="AH10">
        <f t="shared" si="6"/>
        <v>-3549.8932562528153</v>
      </c>
      <c r="AI10">
        <f t="shared" si="7"/>
        <v>-3595.9607859920393</v>
      </c>
      <c r="AJ10">
        <f t="shared" si="8"/>
        <v>-3236.8287386084703</v>
      </c>
      <c r="AK10">
        <f t="shared" si="30"/>
        <v>212.87517447562837</v>
      </c>
      <c r="AL10">
        <f t="shared" si="9"/>
        <v>-6619.9143501248818</v>
      </c>
      <c r="AN10">
        <f t="shared" si="10"/>
        <v>0</v>
      </c>
      <c r="AO10">
        <f t="shared" si="11"/>
        <v>0</v>
      </c>
      <c r="AP10">
        <f t="shared" si="12"/>
        <v>-27.116103938175645</v>
      </c>
      <c r="AQ10">
        <f t="shared" si="13"/>
        <v>-2089.5254217206339</v>
      </c>
      <c r="AR10">
        <f t="shared" si="14"/>
        <v>-2116.6415256588098</v>
      </c>
      <c r="AS10">
        <f t="shared" si="15"/>
        <v>-1905.2505094808562</v>
      </c>
      <c r="AT10">
        <f t="shared" si="16"/>
        <v>125.30182081857018</v>
      </c>
      <c r="AU10">
        <f t="shared" si="17"/>
        <v>-3896.590214321096</v>
      </c>
      <c r="AW10">
        <v>7</v>
      </c>
      <c r="AX10">
        <f>IF(Z10&gt;0, (R10*SUMPRODUCT(K10:$K$98, X10:$X$98)-K10*$AZ$3)/Z10, 0)</f>
        <v>59866.030708819402</v>
      </c>
    </row>
    <row r="11" spans="1:52" x14ac:dyDescent="0.25">
      <c r="A11" t="s">
        <v>33</v>
      </c>
      <c r="C11" s="25">
        <f>AU91</f>
        <v>4355.5661586919341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2.008026E-3</v>
      </c>
      <c r="Q11" s="5">
        <f t="shared" si="29"/>
        <v>50</v>
      </c>
      <c r="R11">
        <f t="shared" si="0"/>
        <v>2000000</v>
      </c>
      <c r="S11">
        <f t="shared" si="1"/>
        <v>63699.467871963803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55157.603000956849</v>
      </c>
      <c r="AC11">
        <f t="shared" si="2"/>
        <v>57984.797057684409</v>
      </c>
      <c r="AE11">
        <f t="shared" si="3"/>
        <v>0</v>
      </c>
      <c r="AF11">
        <f t="shared" si="4"/>
        <v>0</v>
      </c>
      <c r="AG11">
        <f t="shared" si="5"/>
        <v>-45.51434964435974</v>
      </c>
      <c r="AH11">
        <f t="shared" si="6"/>
        <v>-3700.1918988854104</v>
      </c>
      <c r="AI11">
        <f t="shared" si="7"/>
        <v>-3745.7062485297702</v>
      </c>
      <c r="AJ11">
        <f t="shared" si="8"/>
        <v>-2827.1940567275597</v>
      </c>
      <c r="AK11">
        <f t="shared" si="30"/>
        <v>132.37824720229642</v>
      </c>
      <c r="AL11">
        <f t="shared" si="9"/>
        <v>-6440.5220580550331</v>
      </c>
      <c r="AN11">
        <f t="shared" si="10"/>
        <v>0</v>
      </c>
      <c r="AO11">
        <f t="shared" si="11"/>
        <v>0</v>
      </c>
      <c r="AP11">
        <f t="shared" si="12"/>
        <v>-25.456568849360821</v>
      </c>
      <c r="AQ11">
        <f t="shared" si="13"/>
        <v>-2069.5492864522653</v>
      </c>
      <c r="AR11">
        <f t="shared" si="14"/>
        <v>-2095.0058553016261</v>
      </c>
      <c r="AS11">
        <f t="shared" si="15"/>
        <v>-1581.2740535227585</v>
      </c>
      <c r="AT11">
        <f t="shared" si="16"/>
        <v>74.040296969959499</v>
      </c>
      <c r="AU11">
        <f t="shared" si="17"/>
        <v>-3602.2396118544248</v>
      </c>
      <c r="AW11">
        <v>8</v>
      </c>
      <c r="AX11">
        <f>IF(Z11&gt;0, (R11*SUMPRODUCT(K11:$K$98, X11:$X$98)-K11*$AZ$3)/Z11, 0)</f>
        <v>63699.467871963803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2.1277219999999999E-3</v>
      </c>
      <c r="Q12" s="5">
        <f t="shared" si="29"/>
        <v>50</v>
      </c>
      <c r="R12">
        <f t="shared" si="0"/>
        <v>2000000</v>
      </c>
      <c r="S12">
        <f t="shared" si="1"/>
        <v>67365.993036132728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57984.797057684409</v>
      </c>
      <c r="AC12">
        <f t="shared" si="2"/>
        <v>60578.686359095329</v>
      </c>
      <c r="AE12">
        <f t="shared" si="3"/>
        <v>0</v>
      </c>
      <c r="AF12">
        <f t="shared" si="4"/>
        <v>0</v>
      </c>
      <c r="AG12">
        <f t="shared" si="5"/>
        <v>-44.962364264862146</v>
      </c>
      <c r="AH12">
        <f t="shared" si="6"/>
        <v>-3873.6753221598556</v>
      </c>
      <c r="AI12">
        <f t="shared" si="7"/>
        <v>-3918.6376864247177</v>
      </c>
      <c r="AJ12">
        <f t="shared" si="8"/>
        <v>-2593.8893014109199</v>
      </c>
      <c r="AK12">
        <f t="shared" si="30"/>
        <v>133.36503323267414</v>
      </c>
      <c r="AL12">
        <f t="shared" si="9"/>
        <v>-6379.1619546029633</v>
      </c>
      <c r="AN12">
        <f t="shared" si="10"/>
        <v>0</v>
      </c>
      <c r="AO12">
        <f t="shared" si="11"/>
        <v>0</v>
      </c>
      <c r="AP12">
        <f t="shared" si="12"/>
        <v>-23.897974588313136</v>
      </c>
      <c r="AQ12">
        <f t="shared" si="13"/>
        <v>-2058.8996136196788</v>
      </c>
      <c r="AR12">
        <f t="shared" si="14"/>
        <v>-2082.7975882079918</v>
      </c>
      <c r="AS12">
        <f t="shared" si="15"/>
        <v>-1378.6797385665798</v>
      </c>
      <c r="AT12">
        <f t="shared" si="16"/>
        <v>70.884932927219921</v>
      </c>
      <c r="AU12">
        <f t="shared" si="17"/>
        <v>-3390.5923938473516</v>
      </c>
      <c r="AW12">
        <v>9</v>
      </c>
      <c r="AX12">
        <f>IF(Z12&gt;0, (R12*SUMPRODUCT(K12:$K$98, X12:$X$98)-K12*$AZ$3)/Z12, 0)</f>
        <v>67365.993036132728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2.2569180000000001E-3</v>
      </c>
      <c r="Q13" s="5">
        <f t="shared" si="29"/>
        <v>50</v>
      </c>
      <c r="R13">
        <f t="shared" si="0"/>
        <v>2000000</v>
      </c>
      <c r="S13">
        <f t="shared" si="1"/>
        <v>70846.086395061357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60578.686359095329</v>
      </c>
      <c r="AC13">
        <f t="shared" si="2"/>
        <v>62927.285283612691</v>
      </c>
      <c r="AE13">
        <f t="shared" si="3"/>
        <v>0</v>
      </c>
      <c r="AF13">
        <f t="shared" si="4"/>
        <v>0</v>
      </c>
      <c r="AG13">
        <f t="shared" si="5"/>
        <v>-44.411264252981603</v>
      </c>
      <c r="AH13">
        <f t="shared" si="6"/>
        <v>-4059.054769276966</v>
      </c>
      <c r="AI13">
        <f t="shared" si="7"/>
        <v>-4103.4660335299477</v>
      </c>
      <c r="AJ13">
        <f t="shared" si="8"/>
        <v>-2348.5989245173623</v>
      </c>
      <c r="AK13">
        <f t="shared" si="30"/>
        <v>121.15737271819066</v>
      </c>
      <c r="AL13">
        <f t="shared" si="9"/>
        <v>-6330.9075853291197</v>
      </c>
      <c r="AN13">
        <f t="shared" si="10"/>
        <v>0</v>
      </c>
      <c r="AO13">
        <f t="shared" si="11"/>
        <v>0</v>
      </c>
      <c r="AP13">
        <f t="shared" si="12"/>
        <v>-22.438269081195909</v>
      </c>
      <c r="AQ13">
        <f t="shared" si="13"/>
        <v>-2050.7896962702093</v>
      </c>
      <c r="AR13">
        <f t="shared" si="14"/>
        <v>-2073.2279653514051</v>
      </c>
      <c r="AS13">
        <f t="shared" si="15"/>
        <v>-1186.6019920518231</v>
      </c>
      <c r="AT13">
        <f t="shared" si="16"/>
        <v>61.213338011177925</v>
      </c>
      <c r="AU13">
        <f t="shared" si="17"/>
        <v>-3198.6166193920503</v>
      </c>
      <c r="AW13">
        <v>10</v>
      </c>
      <c r="AX13">
        <f>IF(Z13&gt;0, (R13*SUMPRODUCT(K13:$K$98, X13:$X$98)-K13*$AZ$3)/Z13, 0)</f>
        <v>70846.086395061357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2.397513E-3</v>
      </c>
      <c r="Q14" s="5">
        <f t="shared" si="29"/>
        <v>50</v>
      </c>
      <c r="R14">
        <f t="shared" si="0"/>
        <v>2000000</v>
      </c>
      <c r="S14">
        <f t="shared" si="1"/>
        <v>74156.191790584024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62927.285283612691</v>
      </c>
      <c r="AC14">
        <f t="shared" si="2"/>
        <v>65050.812587421075</v>
      </c>
      <c r="AE14">
        <f t="shared" si="3"/>
        <v>0</v>
      </c>
      <c r="AF14">
        <f t="shared" si="4"/>
        <v>0</v>
      </c>
      <c r="AG14">
        <f t="shared" si="5"/>
        <v>-43.860675027058832</v>
      </c>
      <c r="AH14">
        <f t="shared" si="6"/>
        <v>-4259.0633357183478</v>
      </c>
      <c r="AI14">
        <f t="shared" si="7"/>
        <v>-4302.924010745407</v>
      </c>
      <c r="AJ14">
        <f t="shared" si="8"/>
        <v>-2123.5273038083833</v>
      </c>
      <c r="AK14">
        <f t="shared" si="30"/>
        <v>113.26911351050285</v>
      </c>
      <c r="AL14">
        <f t="shared" si="9"/>
        <v>-6313.1822010432879</v>
      </c>
      <c r="AN14">
        <f t="shared" si="10"/>
        <v>0</v>
      </c>
      <c r="AO14">
        <f t="shared" si="11"/>
        <v>0</v>
      </c>
      <c r="AP14">
        <f t="shared" si="12"/>
        <v>-21.06873012793714</v>
      </c>
      <c r="AQ14">
        <f t="shared" si="13"/>
        <v>-2045.8658231475661</v>
      </c>
      <c r="AR14">
        <f t="shared" si="14"/>
        <v>-2066.9345532755033</v>
      </c>
      <c r="AS14">
        <f t="shared" si="15"/>
        <v>-1020.0486804100367</v>
      </c>
      <c r="AT14">
        <f t="shared" si="16"/>
        <v>54.409476892710984</v>
      </c>
      <c r="AU14">
        <f t="shared" si="17"/>
        <v>-3032.5737567928295</v>
      </c>
      <c r="AW14">
        <v>11</v>
      </c>
      <c r="AX14">
        <f>IF(Z14&gt;0, (R14*SUMPRODUCT(K14:$K$98, X14:$X$98)-K14*$AZ$3)/Z14, 0)</f>
        <v>74156.191790584024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2.5466569999999999E-3</v>
      </c>
      <c r="Q15" s="5">
        <f t="shared" si="29"/>
        <v>50</v>
      </c>
      <c r="R15">
        <f t="shared" si="0"/>
        <v>2000000</v>
      </c>
      <c r="S15">
        <f t="shared" si="1"/>
        <v>77511.294469707689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65050.812587421075</v>
      </c>
      <c r="AC15">
        <f t="shared" si="2"/>
        <v>67140.857134924998</v>
      </c>
      <c r="AE15">
        <f t="shared" si="3"/>
        <v>0</v>
      </c>
      <c r="AF15">
        <f t="shared" si="4"/>
        <v>0</v>
      </c>
      <c r="AG15">
        <f t="shared" si="5"/>
        <v>-43.310370181705856</v>
      </c>
      <c r="AH15">
        <f t="shared" si="6"/>
        <v>-4467.9238032953817</v>
      </c>
      <c r="AI15">
        <f t="shared" si="7"/>
        <v>-4511.234173477088</v>
      </c>
      <c r="AJ15">
        <f t="shared" si="8"/>
        <v>-2090.0445475039232</v>
      </c>
      <c r="AK15">
        <f t="shared" si="30"/>
        <v>266.70833160842642</v>
      </c>
      <c r="AL15">
        <f t="shared" si="9"/>
        <v>-6334.5703893725849</v>
      </c>
      <c r="AN15">
        <f t="shared" si="10"/>
        <v>0</v>
      </c>
      <c r="AO15">
        <f t="shared" si="11"/>
        <v>0</v>
      </c>
      <c r="AP15">
        <f t="shared" si="12"/>
        <v>-19.736635990509768</v>
      </c>
      <c r="AQ15">
        <f t="shared" si="13"/>
        <v>-2036.0432240365053</v>
      </c>
      <c r="AR15">
        <f t="shared" si="14"/>
        <v>-2055.7798600270153</v>
      </c>
      <c r="AS15">
        <f t="shared" si="15"/>
        <v>-952.43814044929763</v>
      </c>
      <c r="AT15">
        <f t="shared" si="16"/>
        <v>121.53960436050824</v>
      </c>
      <c r="AU15">
        <f t="shared" si="17"/>
        <v>-2886.6783961158048</v>
      </c>
      <c r="AW15">
        <v>12</v>
      </c>
      <c r="AX15">
        <f>IF(Z15&gt;0, (R15*SUMPRODUCT(K15:$K$98, X15:$X$98)-K15*$AZ$3)/Z15, 0)</f>
        <v>77511.294469707689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3.8442260000000001E-3</v>
      </c>
      <c r="Q16" s="5">
        <f t="shared" si="29"/>
        <v>50</v>
      </c>
      <c r="R16">
        <f t="shared" si="0"/>
        <v>2000000</v>
      </c>
      <c r="S16">
        <f t="shared" si="1"/>
        <v>81050.139362453774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67140.857134924998</v>
      </c>
      <c r="AC16">
        <f t="shared" si="2"/>
        <v>69234.2798557895</v>
      </c>
      <c r="AE16">
        <f t="shared" si="3"/>
        <v>0</v>
      </c>
      <c r="AF16">
        <f t="shared" si="4"/>
        <v>0</v>
      </c>
      <c r="AG16">
        <f t="shared" si="5"/>
        <v>-42.710771628766665</v>
      </c>
      <c r="AH16">
        <f t="shared" si="6"/>
        <v>-6659.7940448855352</v>
      </c>
      <c r="AI16">
        <f t="shared" si="7"/>
        <v>-6702.5048165143016</v>
      </c>
      <c r="AJ16">
        <f t="shared" si="8"/>
        <v>-2093.4227208645025</v>
      </c>
      <c r="AK16">
        <f t="shared" si="30"/>
        <v>476.70008565796752</v>
      </c>
      <c r="AL16">
        <f t="shared" si="9"/>
        <v>-8319.2274517208371</v>
      </c>
      <c r="AN16">
        <f t="shared" si="10"/>
        <v>0</v>
      </c>
      <c r="AO16">
        <f t="shared" si="11"/>
        <v>0</v>
      </c>
      <c r="AP16">
        <f t="shared" si="12"/>
        <v>-18.41206843380704</v>
      </c>
      <c r="AQ16">
        <f t="shared" si="13"/>
        <v>-2870.9521985527731</v>
      </c>
      <c r="AR16">
        <f t="shared" si="14"/>
        <v>-2889.3642669865799</v>
      </c>
      <c r="AS16">
        <f t="shared" si="15"/>
        <v>-902.44781181811607</v>
      </c>
      <c r="AT16">
        <f t="shared" si="16"/>
        <v>205.4993217126671</v>
      </c>
      <c r="AU16">
        <f t="shared" si="17"/>
        <v>-3586.3127570920292</v>
      </c>
      <c r="AW16">
        <v>13</v>
      </c>
      <c r="AX16">
        <f>IF(Z16&gt;0, (R16*SUMPRODUCT(K16:$K$98, X16:$X$98)-K16*$AZ$3)/Z16, 0)</f>
        <v>81050.139362453774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5.3300140000000001E-3</v>
      </c>
      <c r="Q17" s="5">
        <f t="shared" si="29"/>
        <v>50</v>
      </c>
      <c r="R17">
        <f t="shared" si="0"/>
        <v>2000000</v>
      </c>
      <c r="S17">
        <f t="shared" si="1"/>
        <v>84055.298566539772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69234.2798557895</v>
      </c>
      <c r="AC17">
        <f t="shared" si="2"/>
        <v>70700.617781703579</v>
      </c>
      <c r="AE17">
        <f t="shared" si="3"/>
        <v>0</v>
      </c>
      <c r="AF17">
        <f t="shared" si="4"/>
        <v>0</v>
      </c>
      <c r="AG17">
        <f t="shared" si="5"/>
        <v>-42.05601490174687</v>
      </c>
      <c r="AH17">
        <f t="shared" si="6"/>
        <v>-9105.9604292851636</v>
      </c>
      <c r="AI17">
        <f t="shared" si="7"/>
        <v>-9148.016444186911</v>
      </c>
      <c r="AJ17">
        <f t="shared" si="8"/>
        <v>-1466.3379259140784</v>
      </c>
      <c r="AK17">
        <f t="shared" si="30"/>
        <v>955.43306200989514</v>
      </c>
      <c r="AL17">
        <f t="shared" si="9"/>
        <v>-9658.921308091094</v>
      </c>
      <c r="AN17">
        <f t="shared" si="10"/>
        <v>0</v>
      </c>
      <c r="AO17">
        <f t="shared" si="11"/>
        <v>0</v>
      </c>
      <c r="AP17">
        <f t="shared" si="12"/>
        <v>-17.042499686922181</v>
      </c>
      <c r="AQ17">
        <f t="shared" si="13"/>
        <v>-3690.038823882292</v>
      </c>
      <c r="AR17">
        <f t="shared" si="14"/>
        <v>-3707.0813235692144</v>
      </c>
      <c r="AS17">
        <f t="shared" si="15"/>
        <v>-594.20902578847995</v>
      </c>
      <c r="AT17">
        <f t="shared" si="16"/>
        <v>387.17333770733467</v>
      </c>
      <c r="AU17">
        <f t="shared" si="17"/>
        <v>-3914.1170116503599</v>
      </c>
      <c r="AW17">
        <v>14</v>
      </c>
      <c r="AX17">
        <f>IF(Z17&gt;0, (R17*SUMPRODUCT(K17:$K$98, X17:$X$98)-K17*$AZ$3)/Z17, 0)</f>
        <v>84055.298566539772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6.9004050000000001E-3</v>
      </c>
      <c r="Q18" s="5">
        <f t="shared" si="29"/>
        <v>50</v>
      </c>
      <c r="R18">
        <f t="shared" si="0"/>
        <v>2000000</v>
      </c>
      <c r="S18">
        <f t="shared" si="1"/>
        <v>86530.981049608483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70700.617781703579</v>
      </c>
      <c r="AC18">
        <f t="shared" si="2"/>
        <v>71552.902991373587</v>
      </c>
      <c r="AE18">
        <f t="shared" si="3"/>
        <v>0</v>
      </c>
      <c r="AF18">
        <f t="shared" si="4"/>
        <v>0</v>
      </c>
      <c r="AG18">
        <f t="shared" si="5"/>
        <v>-41.34525121722131</v>
      </c>
      <c r="AH18">
        <f t="shared" si="6"/>
        <v>-11608.141420323544</v>
      </c>
      <c r="AI18">
        <f t="shared" si="7"/>
        <v>-11649.486671540764</v>
      </c>
      <c r="AJ18">
        <f t="shared" si="8"/>
        <v>-852.28520967000804</v>
      </c>
      <c r="AK18">
        <f t="shared" si="30"/>
        <v>1527.1333440847973</v>
      </c>
      <c r="AL18">
        <f t="shared" si="9"/>
        <v>-10974.638537125975</v>
      </c>
      <c r="AN18">
        <f t="shared" si="10"/>
        <v>0</v>
      </c>
      <c r="AO18">
        <f t="shared" si="11"/>
        <v>0</v>
      </c>
      <c r="AP18">
        <f t="shared" si="12"/>
        <v>-15.635007969392332</v>
      </c>
      <c r="AQ18">
        <f t="shared" si="13"/>
        <v>-4389.7032494265113</v>
      </c>
      <c r="AR18">
        <f t="shared" si="14"/>
        <v>-4405.3382573959034</v>
      </c>
      <c r="AS18">
        <f t="shared" si="15"/>
        <v>-322.29786137652968</v>
      </c>
      <c r="AT18">
        <f t="shared" si="16"/>
        <v>577.49660002417204</v>
      </c>
      <c r="AU18">
        <f t="shared" si="17"/>
        <v>-4150.1395187482613</v>
      </c>
      <c r="AW18">
        <v>15</v>
      </c>
      <c r="AX18">
        <f>IF(Z18&gt;0, (R18*SUMPRODUCT(K18:$K$98, X18:$X$98)-K18*$AZ$3)/Z18, 0)</f>
        <v>86530.981049608483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8.6257439999999994E-3</v>
      </c>
      <c r="Q19" s="5">
        <f t="shared" si="29"/>
        <v>50</v>
      </c>
      <c r="R19">
        <f t="shared" si="0"/>
        <v>2000000</v>
      </c>
      <c r="S19">
        <f t="shared" si="1"/>
        <v>88034.972309461242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71552.902991373587</v>
      </c>
      <c r="AC19">
        <f t="shared" si="2"/>
        <v>71440.670812926284</v>
      </c>
      <c r="AE19">
        <f t="shared" si="3"/>
        <v>0</v>
      </c>
      <c r="AF19">
        <f t="shared" si="4"/>
        <v>0</v>
      </c>
      <c r="AG19">
        <f t="shared" si="5"/>
        <v>-40.575165152433662</v>
      </c>
      <c r="AH19">
        <f t="shared" si="6"/>
        <v>-14265.342104617577</v>
      </c>
      <c r="AI19">
        <f t="shared" si="7"/>
        <v>-14305.917269770011</v>
      </c>
      <c r="AJ19">
        <f t="shared" si="8"/>
        <v>112.23217844730243</v>
      </c>
      <c r="AK19">
        <f t="shared" si="30"/>
        <v>1595.6297367076311</v>
      </c>
      <c r="AL19">
        <f t="shared" si="9"/>
        <v>-12598.055354615077</v>
      </c>
      <c r="AN19">
        <f t="shared" si="10"/>
        <v>0</v>
      </c>
      <c r="AO19">
        <f t="shared" si="11"/>
        <v>0</v>
      </c>
      <c r="AP19">
        <f t="shared" si="12"/>
        <v>-14.309236513584326</v>
      </c>
      <c r="AQ19">
        <f t="shared" si="13"/>
        <v>-5030.8151144992298</v>
      </c>
      <c r="AR19">
        <f t="shared" si="14"/>
        <v>-5045.1243510128133</v>
      </c>
      <c r="AS19">
        <f t="shared" si="15"/>
        <v>39.579796651571428</v>
      </c>
      <c r="AT19">
        <f t="shared" si="16"/>
        <v>562.71473461367589</v>
      </c>
      <c r="AU19">
        <f t="shared" si="17"/>
        <v>-4442.829819747566</v>
      </c>
      <c r="AW19">
        <v>16</v>
      </c>
      <c r="AX19">
        <f>IF(Z19&gt;0, (R19*SUMPRODUCT(K19:$K$98, X19:$X$98)-K19*$AZ$3)/Z19, 0)</f>
        <v>88034.972309461242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1.0476563E-2</v>
      </c>
      <c r="Q20" s="5">
        <f t="shared" si="29"/>
        <v>50</v>
      </c>
      <c r="R20">
        <f t="shared" si="0"/>
        <v>2000000</v>
      </c>
      <c r="S20">
        <f t="shared" si="1"/>
        <v>87379.694034404747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71440.670812926284</v>
      </c>
      <c r="AC20">
        <f t="shared" si="2"/>
        <v>69456.939558703074</v>
      </c>
      <c r="AE20">
        <f t="shared" si="3"/>
        <v>0</v>
      </c>
      <c r="AF20">
        <f t="shared" si="4"/>
        <v>0</v>
      </c>
      <c r="AG20">
        <f t="shared" si="5"/>
        <v>-39.744325226954444</v>
      </c>
      <c r="AH20">
        <f t="shared" si="6"/>
        <v>-17003.530958195031</v>
      </c>
      <c r="AI20">
        <f t="shared" si="7"/>
        <v>-17043.275283421986</v>
      </c>
      <c r="AJ20">
        <f t="shared" si="8"/>
        <v>1983.7312542232103</v>
      </c>
      <c r="AK20">
        <f t="shared" si="30"/>
        <v>307.19488449558304</v>
      </c>
      <c r="AL20">
        <f t="shared" si="9"/>
        <v>-14752.349144703194</v>
      </c>
      <c r="AN20">
        <f t="shared" si="10"/>
        <v>0</v>
      </c>
      <c r="AO20">
        <f t="shared" si="11"/>
        <v>0</v>
      </c>
      <c r="AP20">
        <f t="shared" si="12"/>
        <v>-13.294349360364237</v>
      </c>
      <c r="AQ20">
        <f t="shared" si="13"/>
        <v>-5687.6265888823491</v>
      </c>
      <c r="AR20">
        <f t="shared" si="14"/>
        <v>-5700.9209382427134</v>
      </c>
      <c r="AS20">
        <f t="shared" si="15"/>
        <v>663.55174430867453</v>
      </c>
      <c r="AT20">
        <f t="shared" si="16"/>
        <v>102.7557039371069</v>
      </c>
      <c r="AU20">
        <f t="shared" si="17"/>
        <v>-4934.613489996932</v>
      </c>
      <c r="AW20">
        <v>17</v>
      </c>
      <c r="AX20">
        <f>IF(Z20&gt;0, (R20*SUMPRODUCT(K20:$K$98, X20:$X$98)-K20*$AZ$3)/Z20, 0)</f>
        <v>87379.694034404747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1.2607808E-2</v>
      </c>
      <c r="Q21" s="5">
        <f t="shared" si="29"/>
        <v>50</v>
      </c>
      <c r="R21">
        <f t="shared" si="0"/>
        <v>2000000</v>
      </c>
      <c r="S21">
        <f t="shared" si="1"/>
        <v>85624.206412762738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69456.939558703074</v>
      </c>
      <c r="AC21">
        <f t="shared" si="2"/>
        <v>66522.804224228457</v>
      </c>
      <c r="AE21">
        <f t="shared" si="3"/>
        <v>0</v>
      </c>
      <c r="AF21">
        <f t="shared" si="4"/>
        <v>0</v>
      </c>
      <c r="AG21">
        <f t="shared" si="5"/>
        <v>-38.845793153133897</v>
      </c>
      <c r="AH21">
        <f t="shared" si="6"/>
        <v>-20043.552862039924</v>
      </c>
      <c r="AI21">
        <f t="shared" si="7"/>
        <v>-20082.398655193057</v>
      </c>
      <c r="AJ21">
        <f t="shared" si="8"/>
        <v>2934.1353344746167</v>
      </c>
      <c r="AK21">
        <f t="shared" si="30"/>
        <v>111.13110329392492</v>
      </c>
      <c r="AL21">
        <f t="shared" si="9"/>
        <v>-17037.132217424514</v>
      </c>
      <c r="AN21">
        <f t="shared" si="10"/>
        <v>0</v>
      </c>
      <c r="AO21">
        <f t="shared" si="11"/>
        <v>0</v>
      </c>
      <c r="AP21">
        <f t="shared" si="12"/>
        <v>-12.356212687847277</v>
      </c>
      <c r="AQ21">
        <f t="shared" si="13"/>
        <v>-6375.5269768122907</v>
      </c>
      <c r="AR21">
        <f t="shared" si="14"/>
        <v>-6387.8831895001376</v>
      </c>
      <c r="AS21">
        <f t="shared" si="15"/>
        <v>933.3005534158184</v>
      </c>
      <c r="AT21">
        <f t="shared" si="16"/>
        <v>35.348989866720778</v>
      </c>
      <c r="AU21">
        <f t="shared" si="17"/>
        <v>-5419.2336462175981</v>
      </c>
      <c r="AW21">
        <v>18</v>
      </c>
      <c r="AX21">
        <f>IF(Z21&gt;0, (R21*SUMPRODUCT(K21:$K$98, X21:$X$98)-K21*$AZ$3)/Z21, 0)</f>
        <v>85624.206412762738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1.5033739000000001E-2</v>
      </c>
      <c r="Q22" s="5">
        <f t="shared" si="29"/>
        <v>50</v>
      </c>
      <c r="R22">
        <f t="shared" si="0"/>
        <v>2000000</v>
      </c>
      <c r="S22">
        <f t="shared" si="1"/>
        <v>84076.072341406412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66522.804224228457</v>
      </c>
      <c r="AC22">
        <f t="shared" si="2"/>
        <v>63684.829615755363</v>
      </c>
      <c r="AE22">
        <f t="shared" si="3"/>
        <v>0</v>
      </c>
      <c r="AF22">
        <f t="shared" si="4"/>
        <v>0</v>
      </c>
      <c r="AG22">
        <f t="shared" si="5"/>
        <v>-37.873337706090361</v>
      </c>
      <c r="AH22">
        <f t="shared" si="6"/>
        <v>-23359.900620488082</v>
      </c>
      <c r="AI22">
        <f t="shared" si="7"/>
        <v>-23397.773958194171</v>
      </c>
      <c r="AJ22">
        <f t="shared" si="8"/>
        <v>2837.9746084730941</v>
      </c>
      <c r="AK22">
        <f t="shared" si="30"/>
        <v>1396.9788887087977</v>
      </c>
      <c r="AL22">
        <f t="shared" si="9"/>
        <v>-19162.820461012281</v>
      </c>
      <c r="AN22">
        <f t="shared" si="10"/>
        <v>0</v>
      </c>
      <c r="AO22">
        <f t="shared" si="11"/>
        <v>0</v>
      </c>
      <c r="AP22">
        <f t="shared" si="12"/>
        <v>-11.248263757601514</v>
      </c>
      <c r="AQ22">
        <f t="shared" si="13"/>
        <v>-6937.8179860909222</v>
      </c>
      <c r="AR22">
        <f t="shared" si="14"/>
        <v>-6949.0662498485235</v>
      </c>
      <c r="AS22">
        <f t="shared" si="15"/>
        <v>842.86965097211043</v>
      </c>
      <c r="AT22">
        <f t="shared" si="16"/>
        <v>414.89839437813077</v>
      </c>
      <c r="AU22">
        <f t="shared" si="17"/>
        <v>-5691.2982044982828</v>
      </c>
      <c r="AW22">
        <v>19</v>
      </c>
      <c r="AX22">
        <f>IF(Z22&gt;0, (R22*SUMPRODUCT(K22:$K$98, X22:$X$98)-K22*$AZ$3)/Z22, 0)</f>
        <v>84076.072341406412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1.7719183999999999E-2</v>
      </c>
      <c r="Q23" s="5">
        <f t="shared" si="29"/>
        <v>50</v>
      </c>
      <c r="R23">
        <f t="shared" si="0"/>
        <v>2000000</v>
      </c>
      <c r="S23">
        <f t="shared" si="1"/>
        <v>84301.243957498911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63684.829615755363</v>
      </c>
      <c r="AC23">
        <f t="shared" si="2"/>
        <v>62085.370334401669</v>
      </c>
      <c r="AE23">
        <f t="shared" si="3"/>
        <v>0</v>
      </c>
      <c r="AF23">
        <f t="shared" si="4"/>
        <v>0</v>
      </c>
      <c r="AG23">
        <f t="shared" si="5"/>
        <v>-36.823519689521106</v>
      </c>
      <c r="AH23">
        <f t="shared" si="6"/>
        <v>-26843.385580334118</v>
      </c>
      <c r="AI23">
        <f t="shared" si="7"/>
        <v>-26880.20910002364</v>
      </c>
      <c r="AJ23">
        <f t="shared" si="8"/>
        <v>1599.4592813536947</v>
      </c>
      <c r="AK23">
        <f t="shared" si="30"/>
        <v>4457.9380731028759</v>
      </c>
      <c r="AL23">
        <f t="shared" si="9"/>
        <v>-20822.811745567069</v>
      </c>
      <c r="AN23">
        <f t="shared" si="10"/>
        <v>0</v>
      </c>
      <c r="AO23">
        <f t="shared" si="11"/>
        <v>0</v>
      </c>
      <c r="AP23">
        <f t="shared" si="12"/>
        <v>-9.7647063078785958</v>
      </c>
      <c r="AQ23">
        <f t="shared" si="13"/>
        <v>-7118.2162571954505</v>
      </c>
      <c r="AR23">
        <f t="shared" si="14"/>
        <v>-7127.9809635033289</v>
      </c>
      <c r="AS23">
        <f t="shared" si="15"/>
        <v>424.13789516904558</v>
      </c>
      <c r="AT23">
        <f t="shared" si="16"/>
        <v>1182.1372967491561</v>
      </c>
      <c r="AU23">
        <f t="shared" si="17"/>
        <v>-5521.705771585127</v>
      </c>
      <c r="AW23">
        <v>20</v>
      </c>
      <c r="AX23">
        <f>IF(Z23&gt;0, (R23*SUMPRODUCT(K23:$K$98, X23:$X$98)-K23*$AZ$3)/Z23, 0)</f>
        <v>84301.243957498911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2.0768709E-2</v>
      </c>
      <c r="Q24" s="5">
        <f t="shared" si="29"/>
        <v>50</v>
      </c>
      <c r="R24">
        <f t="shared" si="0"/>
        <v>2000000</v>
      </c>
      <c r="S24">
        <f t="shared" si="1"/>
        <v>83682.679114709303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62085.370334401669</v>
      </c>
      <c r="AC24">
        <f t="shared" si="2"/>
        <v>59733.545777864456</v>
      </c>
      <c r="AE24">
        <f t="shared" si="3"/>
        <v>0</v>
      </c>
      <c r="AF24">
        <f t="shared" si="4"/>
        <v>0</v>
      </c>
      <c r="AG24">
        <f t="shared" si="5"/>
        <v>-35.690507527838463</v>
      </c>
      <c r="AH24">
        <f t="shared" si="6"/>
        <v>-30591.078591497368</v>
      </c>
      <c r="AI24">
        <f t="shared" si="7"/>
        <v>-30626.769099025205</v>
      </c>
      <c r="AJ24">
        <f t="shared" si="8"/>
        <v>2351.8245565372126</v>
      </c>
      <c r="AK24">
        <f t="shared" si="30"/>
        <v>4345.9759234081175</v>
      </c>
      <c r="AL24">
        <f t="shared" si="9"/>
        <v>-23928.968619079875</v>
      </c>
      <c r="AN24">
        <f t="shared" si="10"/>
        <v>0</v>
      </c>
      <c r="AO24">
        <f t="shared" si="11"/>
        <v>0</v>
      </c>
      <c r="AP24">
        <f t="shared" si="12"/>
        <v>-8.450231161625906</v>
      </c>
      <c r="AQ24">
        <f t="shared" si="13"/>
        <v>-7242.869420671248</v>
      </c>
      <c r="AR24">
        <f t="shared" si="14"/>
        <v>-7251.3196518328732</v>
      </c>
      <c r="AS24">
        <f t="shared" si="15"/>
        <v>556.82764216301928</v>
      </c>
      <c r="AT24">
        <f t="shared" si="16"/>
        <v>1028.9711107922526</v>
      </c>
      <c r="AU24">
        <f t="shared" si="17"/>
        <v>-5665.5208988776012</v>
      </c>
      <c r="AW24">
        <v>21</v>
      </c>
      <c r="AX24">
        <f>IF(Z24&gt;0, (R24*SUMPRODUCT(K24:$K$98, X24:$X$98)-K24*$AZ$3)/Z24, 0)</f>
        <v>83682.679114709303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2.4225090000000001E-2</v>
      </c>
      <c r="Q25" s="5">
        <f t="shared" si="29"/>
        <v>50</v>
      </c>
      <c r="R25">
        <f t="shared" si="0"/>
        <v>2000000</v>
      </c>
      <c r="S25">
        <f t="shared" si="1"/>
        <v>82315.107303518962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59733.545777864456</v>
      </c>
      <c r="AC25">
        <f t="shared" si="2"/>
        <v>56746.383232780914</v>
      </c>
      <c r="AE25">
        <f t="shared" si="3"/>
        <v>0</v>
      </c>
      <c r="AF25">
        <f t="shared" si="4"/>
        <v>0</v>
      </c>
      <c r="AG25">
        <f t="shared" si="5"/>
        <v>-34.468996695552512</v>
      </c>
      <c r="AH25">
        <f t="shared" si="6"/>
        <v>-34584.230280302574</v>
      </c>
      <c r="AI25">
        <f t="shared" si="7"/>
        <v>-34618.69927699813</v>
      </c>
      <c r="AJ25">
        <f t="shared" si="8"/>
        <v>2987.1625450835418</v>
      </c>
      <c r="AK25">
        <f t="shared" si="30"/>
        <v>4181.3482044505126</v>
      </c>
      <c r="AL25">
        <f t="shared" si="9"/>
        <v>-27450.188527464074</v>
      </c>
      <c r="AN25">
        <f t="shared" si="10"/>
        <v>0</v>
      </c>
      <c r="AO25">
        <f t="shared" si="11"/>
        <v>0</v>
      </c>
      <c r="AP25">
        <f t="shared" si="12"/>
        <v>-7.2866261067843334</v>
      </c>
      <c r="AQ25">
        <f t="shared" si="13"/>
        <v>-7310.9860861140041</v>
      </c>
      <c r="AR25">
        <f t="shared" si="14"/>
        <v>-7318.2727122207889</v>
      </c>
      <c r="AS25">
        <f t="shared" si="15"/>
        <v>631.47578035024594</v>
      </c>
      <c r="AT25">
        <f t="shared" si="16"/>
        <v>883.9224784293225</v>
      </c>
      <c r="AU25">
        <f t="shared" si="17"/>
        <v>-5802.8744534412208</v>
      </c>
      <c r="AW25">
        <v>22</v>
      </c>
      <c r="AX25">
        <f>IF(Z25&gt;0, (R25*SUMPRODUCT(K25:$K$98, X25:$X$98)-K25*$AZ$3)/Z25, 0)</f>
        <v>82315.107303518962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2.7828815E-2</v>
      </c>
      <c r="Q26" s="5">
        <f t="shared" si="29"/>
        <v>50</v>
      </c>
      <c r="R26">
        <f t="shared" si="0"/>
        <v>2000000</v>
      </c>
      <c r="S26">
        <f t="shared" si="1"/>
        <v>80257.823617592745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56746.383232780914</v>
      </c>
      <c r="AC26">
        <f t="shared" si="2"/>
        <v>53235.135428441659</v>
      </c>
      <c r="AE26">
        <f t="shared" si="3"/>
        <v>0</v>
      </c>
      <c r="AF26">
        <f t="shared" si="4"/>
        <v>0</v>
      </c>
      <c r="AG26">
        <f t="shared" si="5"/>
        <v>-33.165075396320844</v>
      </c>
      <c r="AH26">
        <f t="shared" si="6"/>
        <v>-38369.253291045687</v>
      </c>
      <c r="AI26">
        <f t="shared" si="7"/>
        <v>-38402.418366442005</v>
      </c>
      <c r="AJ26">
        <f t="shared" si="8"/>
        <v>3511.2478043392548</v>
      </c>
      <c r="AK26">
        <f t="shared" si="30"/>
        <v>3972.2468262946645</v>
      </c>
      <c r="AL26">
        <f t="shared" si="9"/>
        <v>-30918.923735808086</v>
      </c>
      <c r="AN26">
        <f t="shared" si="10"/>
        <v>0</v>
      </c>
      <c r="AO26">
        <f t="shared" si="11"/>
        <v>0</v>
      </c>
      <c r="AP26">
        <f t="shared" si="12"/>
        <v>-6.2598050676934092</v>
      </c>
      <c r="AQ26">
        <f t="shared" si="13"/>
        <v>-7242.0774964239808</v>
      </c>
      <c r="AR26">
        <f t="shared" si="14"/>
        <v>-7248.3373014916733</v>
      </c>
      <c r="AS26">
        <f t="shared" si="15"/>
        <v>662.73712744125214</v>
      </c>
      <c r="AT26">
        <f t="shared" si="16"/>
        <v>749.74926232571897</v>
      </c>
      <c r="AU26">
        <f t="shared" si="17"/>
        <v>-5835.8509117247031</v>
      </c>
      <c r="AW26">
        <v>23</v>
      </c>
      <c r="AX26">
        <f>IF(Z26&gt;0, (R26*SUMPRODUCT(K26:$K$98, X26:$X$98)-K26*$AZ$3)/Z26, 0)</f>
        <v>80257.823617592745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3.1684449000000003E-2</v>
      </c>
      <c r="Q27" s="5">
        <f t="shared" si="29"/>
        <v>50</v>
      </c>
      <c r="R27">
        <f t="shared" si="0"/>
        <v>2000000</v>
      </c>
      <c r="S27">
        <f t="shared" si="1"/>
        <v>77692.935348660554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53235.135428441659</v>
      </c>
      <c r="AC27">
        <f t="shared" si="2"/>
        <v>49385.68139788798</v>
      </c>
      <c r="AE27">
        <f t="shared" si="3"/>
        <v>0</v>
      </c>
      <c r="AF27">
        <f t="shared" si="4"/>
        <v>0</v>
      </c>
      <c r="AG27">
        <f t="shared" si="5"/>
        <v>-31.782607502381747</v>
      </c>
      <c r="AH27">
        <f t="shared" si="6"/>
        <v>-42032.685599035307</v>
      </c>
      <c r="AI27">
        <f t="shared" si="7"/>
        <v>-42064.468206537691</v>
      </c>
      <c r="AJ27">
        <f t="shared" si="8"/>
        <v>3849.4540305536793</v>
      </c>
      <c r="AK27">
        <f t="shared" si="30"/>
        <v>3726.4594799909164</v>
      </c>
      <c r="AL27">
        <f t="shared" si="9"/>
        <v>-34488.554695993094</v>
      </c>
      <c r="AN27">
        <f t="shared" si="10"/>
        <v>0</v>
      </c>
      <c r="AO27">
        <f t="shared" si="11"/>
        <v>0</v>
      </c>
      <c r="AP27">
        <f t="shared" si="12"/>
        <v>-5.356132627320715</v>
      </c>
      <c r="AQ27">
        <f t="shared" si="13"/>
        <v>-7083.5169434740492</v>
      </c>
      <c r="AR27">
        <f t="shared" si="14"/>
        <v>-7088.8730761013703</v>
      </c>
      <c r="AS27">
        <f t="shared" si="15"/>
        <v>648.72544925317072</v>
      </c>
      <c r="AT27">
        <f t="shared" si="16"/>
        <v>627.99791375431357</v>
      </c>
      <c r="AU27">
        <f t="shared" si="17"/>
        <v>-5812.149713093886</v>
      </c>
      <c r="AW27">
        <v>24</v>
      </c>
      <c r="AX27">
        <f>IF(Z27&gt;0, (R27*SUMPRODUCT(K27:$K$98, X27:$X$98)-K27*$AZ$3)/Z27, 0)</f>
        <v>77692.935348660554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3.5933631000000001E-2</v>
      </c>
      <c r="Q28" s="5">
        <f t="shared" si="29"/>
        <v>50</v>
      </c>
      <c r="R28">
        <f t="shared" si="0"/>
        <v>2000000</v>
      </c>
      <c r="S28">
        <f t="shared" si="1"/>
        <v>74748.071953611594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49385.68139788798</v>
      </c>
      <c r="AC28">
        <f t="shared" si="2"/>
        <v>45331.292548940975</v>
      </c>
      <c r="AE28">
        <f t="shared" si="3"/>
        <v>0</v>
      </c>
      <c r="AF28">
        <f t="shared" si="4"/>
        <v>0</v>
      </c>
      <c r="AG28">
        <f t="shared" si="5"/>
        <v>-30.322716937149512</v>
      </c>
      <c r="AH28">
        <f t="shared" si="6"/>
        <v>-45682.579608336695</v>
      </c>
      <c r="AI28">
        <f t="shared" si="7"/>
        <v>-45712.902325273848</v>
      </c>
      <c r="AJ28">
        <f t="shared" si="8"/>
        <v>4054.3888489470046</v>
      </c>
      <c r="AK28">
        <f t="shared" si="30"/>
        <v>3456.997697852159</v>
      </c>
      <c r="AL28">
        <f t="shared" si="9"/>
        <v>-38201.515778474684</v>
      </c>
      <c r="AN28">
        <f t="shared" si="10"/>
        <v>0</v>
      </c>
      <c r="AO28">
        <f t="shared" si="11"/>
        <v>0</v>
      </c>
      <c r="AP28">
        <f t="shared" si="12"/>
        <v>-4.562594649669915</v>
      </c>
      <c r="AQ28">
        <f t="shared" si="13"/>
        <v>-6873.7604791858248</v>
      </c>
      <c r="AR28">
        <f t="shared" si="14"/>
        <v>-6878.3230738354951</v>
      </c>
      <c r="AS28">
        <f t="shared" si="15"/>
        <v>610.05525686333579</v>
      </c>
      <c r="AT28">
        <f t="shared" si="16"/>
        <v>520.16708241659967</v>
      </c>
      <c r="AU28">
        <f t="shared" si="17"/>
        <v>-5748.1007345555599</v>
      </c>
      <c r="AW28">
        <v>25</v>
      </c>
      <c r="AX28">
        <f>IF(Z28&gt;0, (R28*SUMPRODUCT(K28:$K$98, X28:$X$98)-K28*$AZ$3)/Z28, 0)</f>
        <v>74748.071953611594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4.1016489000000003E-2</v>
      </c>
      <c r="Q29" s="5">
        <f t="shared" si="29"/>
        <v>50</v>
      </c>
      <c r="R29">
        <f t="shared" si="0"/>
        <v>2000000</v>
      </c>
      <c r="S29">
        <f t="shared" si="1"/>
        <v>71522.199656817931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45331.292548940975</v>
      </c>
      <c r="AC29">
        <f t="shared" si="2"/>
        <v>41162.110725582854</v>
      </c>
      <c r="AE29">
        <f t="shared" si="3"/>
        <v>0</v>
      </c>
      <c r="AF29">
        <f t="shared" si="4"/>
        <v>0</v>
      </c>
      <c r="AG29">
        <f t="shared" si="5"/>
        <v>-28.77575838207531</v>
      </c>
      <c r="AH29">
        <f t="shared" si="6"/>
        <v>-49749.25542810827</v>
      </c>
      <c r="AI29">
        <f t="shared" si="7"/>
        <v>-49778.031186490349</v>
      </c>
      <c r="AJ29">
        <f t="shared" si="8"/>
        <v>4169.1818233581216</v>
      </c>
      <c r="AK29">
        <f t="shared" si="30"/>
        <v>3173.1904784258686</v>
      </c>
      <c r="AL29">
        <f t="shared" si="9"/>
        <v>-42435.658884706361</v>
      </c>
      <c r="AN29">
        <f t="shared" si="10"/>
        <v>0</v>
      </c>
      <c r="AO29">
        <f t="shared" si="11"/>
        <v>0</v>
      </c>
      <c r="AP29">
        <f t="shared" si="12"/>
        <v>-3.8659170445656881</v>
      </c>
      <c r="AQ29">
        <f t="shared" si="13"/>
        <v>-6683.6290449873186</v>
      </c>
      <c r="AR29">
        <f t="shared" si="14"/>
        <v>-6687.4949620318848</v>
      </c>
      <c r="AS29">
        <f t="shared" si="15"/>
        <v>560.11420650701211</v>
      </c>
      <c r="AT29">
        <f t="shared" si="16"/>
        <v>426.30644146086263</v>
      </c>
      <c r="AU29">
        <f t="shared" si="17"/>
        <v>-5701.0743140640107</v>
      </c>
      <c r="AW29">
        <v>26</v>
      </c>
      <c r="AX29">
        <f>IF(Z29&gt;0, (R29*SUMPRODUCT(K29:$K$98, X29:$X$98)-K29*$AZ$3)/Z29, 0)</f>
        <v>71522.199656817931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4.6435859000000003E-2</v>
      </c>
      <c r="Q30" s="5">
        <f t="shared" si="29"/>
        <v>50</v>
      </c>
      <c r="R30">
        <f t="shared" si="0"/>
        <v>2000000</v>
      </c>
      <c r="S30">
        <f t="shared" si="1"/>
        <v>67938.994347035259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41162.110725582854</v>
      </c>
      <c r="AC30">
        <f t="shared" si="2"/>
        <v>36893.284051870294</v>
      </c>
      <c r="AE30">
        <f t="shared" si="3"/>
        <v>0</v>
      </c>
      <c r="AF30">
        <f t="shared" si="4"/>
        <v>0</v>
      </c>
      <c r="AG30">
        <f t="shared" si="5"/>
        <v>-27.151773739406444</v>
      </c>
      <c r="AH30">
        <f t="shared" si="6"/>
        <v>-53449.082353924699</v>
      </c>
      <c r="AI30">
        <f t="shared" si="7"/>
        <v>-53476.234127664109</v>
      </c>
      <c r="AJ30">
        <f t="shared" si="8"/>
        <v>4268.8266737125596</v>
      </c>
      <c r="AK30">
        <f t="shared" si="30"/>
        <v>2881.3477507908001</v>
      </c>
      <c r="AL30">
        <f t="shared" si="9"/>
        <v>-46326.059703160747</v>
      </c>
      <c r="AN30">
        <f t="shared" si="10"/>
        <v>0</v>
      </c>
      <c r="AO30">
        <f t="shared" si="11"/>
        <v>0</v>
      </c>
      <c r="AP30">
        <f t="shared" si="12"/>
        <v>-3.2569113351186449</v>
      </c>
      <c r="AQ30">
        <f t="shared" si="13"/>
        <v>-6411.3278138267515</v>
      </c>
      <c r="AR30">
        <f t="shared" si="14"/>
        <v>-6414.5847251618698</v>
      </c>
      <c r="AS30">
        <f t="shared" si="15"/>
        <v>512.05457568663394</v>
      </c>
      <c r="AT30">
        <f t="shared" si="16"/>
        <v>345.62361339765334</v>
      </c>
      <c r="AU30">
        <f t="shared" si="17"/>
        <v>-5556.9065360775821</v>
      </c>
      <c r="AW30">
        <v>27</v>
      </c>
      <c r="AX30">
        <f>IF(Z30&gt;0, (R30*SUMPRODUCT(K30:$K$98, X30:$X$98)-K30*$AZ$3)/Z30, 0)</f>
        <v>67938.994347035259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5.1834316999999998E-2</v>
      </c>
      <c r="Q31" s="5">
        <f t="shared" si="29"/>
        <v>50</v>
      </c>
      <c r="R31">
        <f t="shared" si="0"/>
        <v>2000000</v>
      </c>
      <c r="S31">
        <f t="shared" si="1"/>
        <v>64064.315445014938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36893.284051870294</v>
      </c>
      <c r="AC31">
        <f t="shared" si="2"/>
        <v>32638.029783824568</v>
      </c>
      <c r="AE31">
        <f t="shared" si="3"/>
        <v>0</v>
      </c>
      <c r="AF31">
        <f t="shared" si="4"/>
        <v>0</v>
      </c>
      <c r="AG31">
        <f t="shared" si="5"/>
        <v>-25.472862354891706</v>
      </c>
      <c r="AH31">
        <f t="shared" si="6"/>
        <v>-56295.745884826756</v>
      </c>
      <c r="AI31">
        <f t="shared" si="7"/>
        <v>-56321.218747181651</v>
      </c>
      <c r="AJ31">
        <f t="shared" si="8"/>
        <v>4255.2542680457263</v>
      </c>
      <c r="AK31">
        <f t="shared" si="30"/>
        <v>2582.5298836309207</v>
      </c>
      <c r="AL31">
        <f t="shared" si="9"/>
        <v>-49483.434595505001</v>
      </c>
      <c r="AN31">
        <f t="shared" si="10"/>
        <v>0</v>
      </c>
      <c r="AO31">
        <f t="shared" si="11"/>
        <v>0</v>
      </c>
      <c r="AP31">
        <f t="shared" si="12"/>
        <v>-2.7281450421268079</v>
      </c>
      <c r="AQ31">
        <f t="shared" si="13"/>
        <v>-6029.2776637654661</v>
      </c>
      <c r="AR31">
        <f t="shared" si="14"/>
        <v>-6032.005808807593</v>
      </c>
      <c r="AS31">
        <f t="shared" si="15"/>
        <v>455.73797999691817</v>
      </c>
      <c r="AT31">
        <f t="shared" si="16"/>
        <v>276.5891009817758</v>
      </c>
      <c r="AU31">
        <f t="shared" si="17"/>
        <v>-5299.6787278288984</v>
      </c>
      <c r="AW31">
        <v>28</v>
      </c>
      <c r="AX31">
        <f>IF(Z31&gt;0, (R31*SUMPRODUCT(K31:$K$98, X31:$X$98)-K31*$AZ$3)/Z31, 0)</f>
        <v>64064.315445014938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5.7772715000000002E-2</v>
      </c>
      <c r="Q32" s="5">
        <f t="shared" si="29"/>
        <v>50</v>
      </c>
      <c r="R32">
        <f t="shared" si="0"/>
        <v>2000000</v>
      </c>
      <c r="S32">
        <f t="shared" si="1"/>
        <v>60080.056035836693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32638.029783824568</v>
      </c>
      <c r="AC32">
        <f t="shared" si="2"/>
        <v>28533.81778593504</v>
      </c>
      <c r="AE32">
        <f t="shared" si="3"/>
        <v>0</v>
      </c>
      <c r="AF32">
        <f t="shared" si="4"/>
        <v>0</v>
      </c>
      <c r="AG32">
        <f t="shared" si="5"/>
        <v>-23.746497314279402</v>
      </c>
      <c r="AH32">
        <f t="shared" si="6"/>
        <v>-58865.4566825355</v>
      </c>
      <c r="AI32">
        <f t="shared" si="7"/>
        <v>-58889.203179849777</v>
      </c>
      <c r="AJ32">
        <f t="shared" si="8"/>
        <v>4104.211997889528</v>
      </c>
      <c r="AK32">
        <f t="shared" si="30"/>
        <v>2284.6620848677198</v>
      </c>
      <c r="AL32">
        <f t="shared" si="9"/>
        <v>-52500.32909709253</v>
      </c>
      <c r="AN32">
        <f t="shared" si="10"/>
        <v>0</v>
      </c>
      <c r="AO32">
        <f t="shared" si="11"/>
        <v>0</v>
      </c>
      <c r="AP32">
        <f t="shared" si="12"/>
        <v>-2.2707600408107895</v>
      </c>
      <c r="AQ32">
        <f t="shared" si="13"/>
        <v>-5629.0123570519663</v>
      </c>
      <c r="AR32">
        <f t="shared" si="14"/>
        <v>-5631.2831170927766</v>
      </c>
      <c r="AS32">
        <f t="shared" si="15"/>
        <v>392.46548577164617</v>
      </c>
      <c r="AT32">
        <f t="shared" si="16"/>
        <v>218.4709306982067</v>
      </c>
      <c r="AU32">
        <f t="shared" si="17"/>
        <v>-5020.3467006229239</v>
      </c>
      <c r="AW32">
        <v>29</v>
      </c>
      <c r="AX32">
        <f>IF(Z32&gt;0, (R32*SUMPRODUCT(K32:$K$98, X32:$X$98)-K32*$AZ$3)/Z32, 0)</f>
        <v>60080.056035836693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6.4089452000000005E-2</v>
      </c>
      <c r="Q33" s="5">
        <f t="shared" si="29"/>
        <v>50</v>
      </c>
      <c r="R33">
        <f t="shared" si="0"/>
        <v>2000000</v>
      </c>
      <c r="S33">
        <f t="shared" si="1"/>
        <v>55995.510639708969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28533.81778593504</v>
      </c>
      <c r="AC33">
        <f t="shared" si="2"/>
        <v>24623.614059129424</v>
      </c>
      <c r="AE33">
        <f t="shared" si="3"/>
        <v>0</v>
      </c>
      <c r="AF33">
        <f t="shared" si="4"/>
        <v>0</v>
      </c>
      <c r="AG33">
        <f t="shared" si="5"/>
        <v>-21.987132341344967</v>
      </c>
      <c r="AH33">
        <f t="shared" si="6"/>
        <v>-60875.999991665551</v>
      </c>
      <c r="AI33">
        <f t="shared" si="7"/>
        <v>-60897.987124006897</v>
      </c>
      <c r="AJ33">
        <f t="shared" si="8"/>
        <v>3910.2037268056156</v>
      </c>
      <c r="AK33">
        <f t="shared" si="30"/>
        <v>1997.3672450154529</v>
      </c>
      <c r="AL33">
        <f t="shared" si="9"/>
        <v>-54990.416152185826</v>
      </c>
      <c r="AN33">
        <f t="shared" si="10"/>
        <v>0</v>
      </c>
      <c r="AO33">
        <f t="shared" si="11"/>
        <v>0</v>
      </c>
      <c r="AP33">
        <f t="shared" si="12"/>
        <v>-1.8772506015746608</v>
      </c>
      <c r="AQ33">
        <f t="shared" si="13"/>
        <v>-5197.5630942521839</v>
      </c>
      <c r="AR33">
        <f t="shared" si="14"/>
        <v>-5199.4403448537587</v>
      </c>
      <c r="AS33">
        <f t="shared" si="15"/>
        <v>333.85128103414615</v>
      </c>
      <c r="AT33">
        <f t="shared" si="16"/>
        <v>170.53423811981381</v>
      </c>
      <c r="AU33">
        <f t="shared" si="17"/>
        <v>-4695.0548256997981</v>
      </c>
      <c r="AW33">
        <v>30</v>
      </c>
      <c r="AX33">
        <f>IF(Z33&gt;0, (R33*SUMPRODUCT(K33:$K$98, X33:$X$98)-K33*$AZ$3)/Z33, 0)</f>
        <v>55995.510639708969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7.1121990999999996E-2</v>
      </c>
      <c r="Q34" s="5">
        <f t="shared" si="29"/>
        <v>50</v>
      </c>
      <c r="R34">
        <f t="shared" si="0"/>
        <v>2000000</v>
      </c>
      <c r="S34">
        <f t="shared" si="1"/>
        <v>51873.95605563376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24623.614059129424</v>
      </c>
      <c r="AC34">
        <f t="shared" si="2"/>
        <v>20960.701527597201</v>
      </c>
      <c r="AE34">
        <f t="shared" si="3"/>
        <v>0</v>
      </c>
      <c r="AF34">
        <f t="shared" si="4"/>
        <v>0</v>
      </c>
      <c r="AG34">
        <f t="shared" si="5"/>
        <v>-20.203492389434572</v>
      </c>
      <c r="AH34">
        <f t="shared" si="6"/>
        <v>-62550.745139877821</v>
      </c>
      <c r="AI34">
        <f t="shared" si="7"/>
        <v>-62570.948632267253</v>
      </c>
      <c r="AJ34">
        <f t="shared" si="8"/>
        <v>3662.9125315322235</v>
      </c>
      <c r="AK34">
        <f t="shared" si="30"/>
        <v>1723.6529841390598</v>
      </c>
      <c r="AL34">
        <f t="shared" si="9"/>
        <v>-57184.383116595971</v>
      </c>
      <c r="AN34">
        <f t="shared" si="10"/>
        <v>0</v>
      </c>
      <c r="AO34">
        <f t="shared" si="11"/>
        <v>0</v>
      </c>
      <c r="AP34">
        <f t="shared" si="12"/>
        <v>-1.5401466921151576</v>
      </c>
      <c r="AQ34">
        <f t="shared" si="13"/>
        <v>-4768.3500139263424</v>
      </c>
      <c r="AR34">
        <f t="shared" si="14"/>
        <v>-4769.8901606184572</v>
      </c>
      <c r="AS34">
        <f t="shared" si="15"/>
        <v>279.23007122752188</v>
      </c>
      <c r="AT34">
        <f t="shared" si="16"/>
        <v>131.39700754234246</v>
      </c>
      <c r="AU34">
        <f t="shared" si="17"/>
        <v>-4359.2630818485932</v>
      </c>
      <c r="AW34">
        <v>31</v>
      </c>
      <c r="AX34">
        <f>IF(Z34&gt;0, (R34*SUMPRODUCT(K34:$K$98, X34:$X$98)-K34*$AZ$3)/Z34, 0)</f>
        <v>51873.95605563376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7.9233461000000005E-2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47722.664870603207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20960.701527597201</v>
      </c>
      <c r="AC35">
        <f t="shared" ref="AC35:AC66" si="33">S35*Z35</f>
        <v>17562.575230385097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-18.400664839238164</v>
      </c>
      <c r="AH35">
        <f t="shared" ref="AH35:AH66" si="37">-X35*R35</f>
        <v>-64031.705052082441</v>
      </c>
      <c r="AI35">
        <f t="shared" ref="AI35:AI66" si="38">SUM(AE35:AH35)</f>
        <v>-64050.10571692168</v>
      </c>
      <c r="AJ35">
        <f t="shared" ref="AJ35:AJ66" si="39">AB35-AC35</f>
        <v>3398.126297212104</v>
      </c>
      <c r="AK35">
        <f t="shared" si="30"/>
        <v>1467.2491069318041</v>
      </c>
      <c r="AL35">
        <f t="shared" ref="AL35:AL66" si="40">SUM(AI35:AK35)</f>
        <v>-59184.73031277777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-1.2524232788660898</v>
      </c>
      <c r="AQ35">
        <f t="shared" ref="AQ35:AQ66" si="44">AH35*$K35</f>
        <v>-4358.2554594280482</v>
      </c>
      <c r="AR35">
        <f t="shared" ref="AR35:AR66" si="45">AI35*$K35</f>
        <v>-4359.5078827069146</v>
      </c>
      <c r="AS35">
        <f t="shared" ref="AS35:AS66" si="46">AJ35*$K35</f>
        <v>231.29014719512023</v>
      </c>
      <c r="AT35">
        <f t="shared" ref="AT35:AT66" si="47">AK35*$K35</f>
        <v>99.866877282514238</v>
      </c>
      <c r="AU35">
        <f t="shared" ref="AU35:AU66" si="48">AL35*$K35</f>
        <v>-4028.3508582292802</v>
      </c>
      <c r="AW35">
        <v>32</v>
      </c>
      <c r="AX35">
        <f>IF(Z35&gt;0, (R35*SUMPRODUCT(K35:$K$98, X35:$X$98)-K35*$AZ$3)/Z35, 0)</f>
        <v>47722.664870603207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8.7905784000000001E-2</v>
      </c>
      <c r="Q36" s="5">
        <f t="shared" si="29"/>
        <v>50</v>
      </c>
      <c r="R36">
        <f t="shared" si="31"/>
        <v>2000000</v>
      </c>
      <c r="S36">
        <f t="shared" si="32"/>
        <v>43459.298518279618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17562.575230385097</v>
      </c>
      <c r="AC36">
        <f t="shared" si="33"/>
        <v>14427.73380373763</v>
      </c>
      <c r="AE36">
        <f t="shared" si="34"/>
        <v>0</v>
      </c>
      <c r="AF36">
        <f t="shared" si="35"/>
        <v>0</v>
      </c>
      <c r="AG36">
        <f t="shared" si="36"/>
        <v>-16.599133322031317</v>
      </c>
      <c r="AH36">
        <f t="shared" si="37"/>
        <v>-64700.994752578597</v>
      </c>
      <c r="AI36">
        <f t="shared" si="38"/>
        <v>-64717.593885900627</v>
      </c>
      <c r="AJ36">
        <f t="shared" si="39"/>
        <v>3134.8414266474665</v>
      </c>
      <c r="AK36">
        <f t="shared" si="30"/>
        <v>1229.3802661269569</v>
      </c>
      <c r="AL36">
        <f t="shared" si="40"/>
        <v>-60353.372193126204</v>
      </c>
      <c r="AN36">
        <f t="shared" si="41"/>
        <v>0</v>
      </c>
      <c r="AO36">
        <f t="shared" si="42"/>
        <v>0</v>
      </c>
      <c r="AP36">
        <f t="shared" si="43"/>
        <v>-1.008753389150763</v>
      </c>
      <c r="AQ36">
        <f t="shared" si="44"/>
        <v>-3931.9732224490808</v>
      </c>
      <c r="AR36">
        <f t="shared" si="45"/>
        <v>-3932.9819758382314</v>
      </c>
      <c r="AS36">
        <f t="shared" si="46"/>
        <v>190.50885683192169</v>
      </c>
      <c r="AT36">
        <f t="shared" si="47"/>
        <v>74.711220516835553</v>
      </c>
      <c r="AU36">
        <f t="shared" si="48"/>
        <v>-3667.7618984894739</v>
      </c>
      <c r="AW36">
        <v>33</v>
      </c>
      <c r="AX36">
        <f>IF(Z36&gt;0, (R36*SUMPRODUCT(K36:$K$98, X36:$X$98)-K36*$AZ$3)/Z36, 0)</f>
        <v>43459.298518279618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9.7118048999999998E-2</v>
      </c>
      <c r="Q37" s="5">
        <f t="shared" ref="Q37:Q68" si="60">$C$8</f>
        <v>50</v>
      </c>
      <c r="R37">
        <f t="shared" si="31"/>
        <v>2000000</v>
      </c>
      <c r="S37">
        <f t="shared" si="32"/>
        <v>39093.322007446644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14427.73380373763</v>
      </c>
      <c r="AC37">
        <f t="shared" si="33"/>
        <v>11588.094539128355</v>
      </c>
      <c r="AE37">
        <f t="shared" si="34"/>
        <v>0</v>
      </c>
      <c r="AF37">
        <f t="shared" si="35"/>
        <v>0</v>
      </c>
      <c r="AG37">
        <f t="shared" si="36"/>
        <v>-14.821066545484433</v>
      </c>
      <c r="AH37">
        <f t="shared" si="37"/>
        <v>-64483.017733062807</v>
      </c>
      <c r="AI37">
        <f t="shared" si="38"/>
        <v>-64497.838799608289</v>
      </c>
      <c r="AJ37">
        <f t="shared" si="39"/>
        <v>2839.6392646092754</v>
      </c>
      <c r="AK37">
        <f t="shared" si="30"/>
        <v>1009.9413662616342</v>
      </c>
      <c r="AL37">
        <f t="shared" si="40"/>
        <v>-60648.258168737382</v>
      </c>
      <c r="AN37">
        <f t="shared" si="41"/>
        <v>0</v>
      </c>
      <c r="AO37">
        <f t="shared" si="42"/>
        <v>0</v>
      </c>
      <c r="AP37">
        <f t="shared" si="43"/>
        <v>-0.80419436980606729</v>
      </c>
      <c r="AQ37">
        <f t="shared" si="44"/>
        <v>-3498.8628955878521</v>
      </c>
      <c r="AR37">
        <f t="shared" si="45"/>
        <v>-3499.6670899576579</v>
      </c>
      <c r="AS37">
        <f t="shared" si="46"/>
        <v>154.07945857815318</v>
      </c>
      <c r="AT37">
        <f t="shared" si="47"/>
        <v>54.799643338036631</v>
      </c>
      <c r="AU37">
        <f t="shared" si="48"/>
        <v>-3290.7879880414685</v>
      </c>
      <c r="AW37">
        <v>34</v>
      </c>
      <c r="AX37">
        <f>IF(Z37&gt;0, (R37*SUMPRODUCT(K37:$K$98, X37:$X$98)-K37*$AZ$3)/Z37, 0)</f>
        <v>39093.322007446644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0.107494799</v>
      </c>
      <c r="Q38" s="5">
        <f t="shared" si="60"/>
        <v>50</v>
      </c>
      <c r="R38">
        <f t="shared" si="31"/>
        <v>2000000</v>
      </c>
      <c r="S38">
        <f t="shared" si="32"/>
        <v>34651.222052505123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11588.094539128355</v>
      </c>
      <c r="AC38">
        <f t="shared" si="33"/>
        <v>9064.5298201831865</v>
      </c>
      <c r="AE38">
        <f t="shared" si="34"/>
        <v>0</v>
      </c>
      <c r="AF38">
        <f t="shared" si="35"/>
        <v>0</v>
      </c>
      <c r="AG38">
        <f t="shared" si="36"/>
        <v>-13.079668310757114</v>
      </c>
      <c r="AH38">
        <f t="shared" si="37"/>
        <v>-63727.502770898936</v>
      </c>
      <c r="AI38">
        <f t="shared" si="38"/>
        <v>-63740.582439209691</v>
      </c>
      <c r="AJ38">
        <f t="shared" si="39"/>
        <v>2523.5647189451684</v>
      </c>
      <c r="AK38">
        <f t="shared" si="30"/>
        <v>811.16661773898488</v>
      </c>
      <c r="AL38">
        <f t="shared" si="40"/>
        <v>-60405.851102525536</v>
      </c>
      <c r="AN38">
        <f t="shared" si="41"/>
        <v>0</v>
      </c>
      <c r="AO38">
        <f t="shared" si="42"/>
        <v>0</v>
      </c>
      <c r="AP38">
        <f t="shared" si="43"/>
        <v>-0.6336658160435461</v>
      </c>
      <c r="AQ38">
        <f t="shared" si="44"/>
        <v>-3087.3825764012454</v>
      </c>
      <c r="AR38">
        <f t="shared" si="45"/>
        <v>-3088.0162422172889</v>
      </c>
      <c r="AS38">
        <f t="shared" si="46"/>
        <v>122.25819944179676</v>
      </c>
      <c r="AT38">
        <f t="shared" si="47"/>
        <v>39.298286819255267</v>
      </c>
      <c r="AU38">
        <f t="shared" si="48"/>
        <v>-2926.4597559562367</v>
      </c>
      <c r="AW38">
        <v>35</v>
      </c>
      <c r="AX38">
        <f>IF(Z38&gt;0, (R38*SUMPRODUCT(K38:$K$98, X38:$X$98)-K38*$AZ$3)/Z38, 0)</f>
        <v>34651.222052505123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0.119195734</v>
      </c>
      <c r="Q39" s="5">
        <f t="shared" si="60"/>
        <v>50</v>
      </c>
      <c r="R39">
        <f t="shared" si="31"/>
        <v>2000000</v>
      </c>
      <c r="S39">
        <f t="shared" si="32"/>
        <v>30061.680500506667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9064.5298201831865</v>
      </c>
      <c r="AC39">
        <f t="shared" si="33"/>
        <v>6847.9491872129111</v>
      </c>
      <c r="AE39">
        <f t="shared" si="34"/>
        <v>0</v>
      </c>
      <c r="AF39">
        <f t="shared" si="35"/>
        <v>0</v>
      </c>
      <c r="AG39">
        <f t="shared" si="36"/>
        <v>-11.38983096287231</v>
      </c>
      <c r="AH39">
        <f t="shared" si="37"/>
        <v>-62361.626591089378</v>
      </c>
      <c r="AI39">
        <f t="shared" si="38"/>
        <v>-62373.016422052249</v>
      </c>
      <c r="AJ39">
        <f t="shared" si="39"/>
        <v>2216.5806329702755</v>
      </c>
      <c r="AK39">
        <f t="shared" si="30"/>
        <v>634.51708741282312</v>
      </c>
      <c r="AL39">
        <f t="shared" si="40"/>
        <v>-59521.91870166915</v>
      </c>
      <c r="AN39">
        <f t="shared" si="41"/>
        <v>0</v>
      </c>
      <c r="AO39">
        <f t="shared" si="42"/>
        <v>0</v>
      </c>
      <c r="AP39">
        <f t="shared" si="43"/>
        <v>-0.49267758556168861</v>
      </c>
      <c r="AQ39">
        <f t="shared" si="44"/>
        <v>-2697.5093590721235</v>
      </c>
      <c r="AR39">
        <f t="shared" si="45"/>
        <v>-2698.002036657685</v>
      </c>
      <c r="AS39">
        <f t="shared" si="46"/>
        <v>95.8802284260764</v>
      </c>
      <c r="AT39">
        <f t="shared" si="47"/>
        <v>27.446618623508474</v>
      </c>
      <c r="AU39">
        <f t="shared" si="48"/>
        <v>-2574.6751896081005</v>
      </c>
      <c r="AW39">
        <v>36</v>
      </c>
      <c r="AX39">
        <f>IF(Z39&gt;0, (R39*SUMPRODUCT(K39:$K$98, X39:$X$98)-K39*$AZ$3)/Z39, 0)</f>
        <v>30061.680500506667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0.13258683600000001</v>
      </c>
      <c r="Q40" s="5">
        <f t="shared" si="60"/>
        <v>50</v>
      </c>
      <c r="R40">
        <f t="shared" si="31"/>
        <v>2000000</v>
      </c>
      <c r="S40">
        <f t="shared" si="32"/>
        <v>25230.631915433289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6847.9491872129111</v>
      </c>
      <c r="AC40">
        <f t="shared" si="33"/>
        <v>4927.9415633470089</v>
      </c>
      <c r="AE40">
        <f t="shared" si="34"/>
        <v>0</v>
      </c>
      <c r="AF40">
        <f t="shared" si="35"/>
        <v>0</v>
      </c>
      <c r="AG40">
        <f t="shared" si="36"/>
        <v>-9.7657910033015138</v>
      </c>
      <c r="AH40">
        <f t="shared" si="37"/>
        <v>-60405.665997682925</v>
      </c>
      <c r="AI40">
        <f t="shared" si="38"/>
        <v>-60415.431788686226</v>
      </c>
      <c r="AJ40">
        <f t="shared" si="39"/>
        <v>1920.0076238659021</v>
      </c>
      <c r="AK40">
        <f t="shared" ref="AK40:AK71" si="61">G40*SUM(AB40:AB40, AE40:AF40)</f>
        <v>479.3564431049038</v>
      </c>
      <c r="AL40">
        <f t="shared" si="40"/>
        <v>-58016.067721715423</v>
      </c>
      <c r="AN40">
        <f t="shared" si="41"/>
        <v>0</v>
      </c>
      <c r="AO40">
        <f t="shared" si="42"/>
        <v>0</v>
      </c>
      <c r="AP40">
        <f t="shared" si="43"/>
        <v>-0.37716807809672154</v>
      </c>
      <c r="AQ40">
        <f t="shared" si="44"/>
        <v>-2332.9486513479847</v>
      </c>
      <c r="AR40">
        <f t="shared" si="45"/>
        <v>-2333.3258194260816</v>
      </c>
      <c r="AS40">
        <f t="shared" si="46"/>
        <v>74.153295435027957</v>
      </c>
      <c r="AT40">
        <f t="shared" si="47"/>
        <v>18.513395208645647</v>
      </c>
      <c r="AU40">
        <f t="shared" si="48"/>
        <v>-2240.6591287824081</v>
      </c>
      <c r="AW40">
        <v>37</v>
      </c>
      <c r="AX40">
        <f>IF(Z40&gt;0, (R40*SUMPRODUCT(K40:$K$98, X40:$X$98)-K40*$AZ$3)/Z40, 0)</f>
        <v>25230.631915433289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0.14803979</v>
      </c>
      <c r="Q41" s="5">
        <f t="shared" si="60"/>
        <v>50</v>
      </c>
      <c r="R41">
        <f t="shared" si="31"/>
        <v>2000000</v>
      </c>
      <c r="S41">
        <f t="shared" si="32"/>
        <v>20001.385921829675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4927.9415633470089</v>
      </c>
      <c r="AC41">
        <f t="shared" si="33"/>
        <v>3289.1908898617221</v>
      </c>
      <c r="AE41">
        <f t="shared" si="34"/>
        <v>0</v>
      </c>
      <c r="AF41">
        <f t="shared" si="35"/>
        <v>0</v>
      </c>
      <c r="AG41">
        <f t="shared" si="36"/>
        <v>-8.2224074439558521</v>
      </c>
      <c r="AH41">
        <f t="shared" si="37"/>
        <v>-57829.02597250582</v>
      </c>
      <c r="AI41">
        <f t="shared" si="38"/>
        <v>-57837.248379949779</v>
      </c>
      <c r="AJ41">
        <f t="shared" si="39"/>
        <v>1638.7506734852868</v>
      </c>
      <c r="AK41">
        <f t="shared" si="61"/>
        <v>344.95590943429067</v>
      </c>
      <c r="AL41">
        <f t="shared" si="40"/>
        <v>-55853.541797030201</v>
      </c>
      <c r="AN41">
        <f t="shared" si="41"/>
        <v>0</v>
      </c>
      <c r="AO41">
        <f t="shared" si="42"/>
        <v>0</v>
      </c>
      <c r="AP41">
        <f t="shared" si="43"/>
        <v>-0.28353617342822496</v>
      </c>
      <c r="AQ41">
        <f t="shared" si="44"/>
        <v>-1994.1386812907947</v>
      </c>
      <c r="AR41">
        <f t="shared" si="45"/>
        <v>-1994.422217464223</v>
      </c>
      <c r="AS41">
        <f t="shared" si="46"/>
        <v>56.509616961939443</v>
      </c>
      <c r="AT41">
        <f t="shared" si="47"/>
        <v>11.895236185887221</v>
      </c>
      <c r="AU41">
        <f t="shared" si="48"/>
        <v>-1926.0173643163962</v>
      </c>
      <c r="AW41">
        <v>38</v>
      </c>
      <c r="AX41">
        <f>IF(Z41&gt;0, (R41*SUMPRODUCT(K41:$K$98, X41:$X$98)-K41*$AZ$3)/Z41, 0)</f>
        <v>20001.385921829675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0.16585403400000001</v>
      </c>
      <c r="Q42" s="5">
        <f t="shared" si="60"/>
        <v>50</v>
      </c>
      <c r="R42">
        <f t="shared" si="31"/>
        <v>2000000</v>
      </c>
      <c r="S42">
        <f t="shared" si="32"/>
        <v>14128.842510234583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3289.1908898617221</v>
      </c>
      <c r="AC42">
        <f t="shared" si="33"/>
        <v>1914.8718316626246</v>
      </c>
      <c r="AE42">
        <f t="shared" si="34"/>
        <v>0</v>
      </c>
      <c r="AF42">
        <f t="shared" si="35"/>
        <v>0</v>
      </c>
      <c r="AG42">
        <f t="shared" si="36"/>
        <v>-6.7764639257445856</v>
      </c>
      <c r="AH42">
        <f t="shared" si="37"/>
        <v>-54548.777750868285</v>
      </c>
      <c r="AI42">
        <f t="shared" si="38"/>
        <v>-54555.554214794029</v>
      </c>
      <c r="AJ42">
        <f t="shared" si="39"/>
        <v>1374.3190581990975</v>
      </c>
      <c r="AK42">
        <f t="shared" si="61"/>
        <v>230.24336229032056</v>
      </c>
      <c r="AL42">
        <f t="shared" si="40"/>
        <v>-52950.991794304609</v>
      </c>
      <c r="AN42">
        <f t="shared" si="41"/>
        <v>0</v>
      </c>
      <c r="AO42">
        <f t="shared" si="42"/>
        <v>0</v>
      </c>
      <c r="AP42">
        <f t="shared" si="43"/>
        <v>-0.20863856566602496</v>
      </c>
      <c r="AQ42">
        <f t="shared" si="44"/>
        <v>-1679.486362428383</v>
      </c>
      <c r="AR42">
        <f t="shared" si="45"/>
        <v>-1679.695000994049</v>
      </c>
      <c r="AS42">
        <f t="shared" si="46"/>
        <v>42.313507488883438</v>
      </c>
      <c r="AT42">
        <f t="shared" si="47"/>
        <v>7.0888955344209448</v>
      </c>
      <c r="AU42">
        <f t="shared" si="48"/>
        <v>-1630.2925979707445</v>
      </c>
      <c r="AW42">
        <v>39</v>
      </c>
      <c r="AX42">
        <f>IF(Z42&gt;0, (R42*SUMPRODUCT(K42:$K$98, X42:$X$98)-K42*$AZ$3)/Z42, 0)</f>
        <v>14128.842510234583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0.18707617900000001</v>
      </c>
      <c r="Q43" s="5">
        <f t="shared" si="60"/>
        <v>50</v>
      </c>
      <c r="R43">
        <f t="shared" si="31"/>
        <v>2000000</v>
      </c>
      <c r="S43">
        <f t="shared" si="32"/>
        <v>7248.6502655081285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1914.8718316626246</v>
      </c>
      <c r="AC43">
        <f t="shared" si="33"/>
        <v>788.79584699467978</v>
      </c>
      <c r="AE43">
        <f t="shared" si="34"/>
        <v>0</v>
      </c>
      <c r="AF43">
        <f t="shared" si="35"/>
        <v>0</v>
      </c>
      <c r="AG43">
        <f t="shared" si="36"/>
        <v>-5.4409843081275033</v>
      </c>
      <c r="AH43">
        <f t="shared" si="37"/>
        <v>-50708.599134385477</v>
      </c>
      <c r="AI43">
        <f t="shared" si="38"/>
        <v>-50714.040118693607</v>
      </c>
      <c r="AJ43">
        <f t="shared" si="39"/>
        <v>1126.0759846679448</v>
      </c>
      <c r="AK43">
        <f t="shared" si="61"/>
        <v>134.04102821638372</v>
      </c>
      <c r="AL43">
        <f t="shared" si="40"/>
        <v>-49453.923105809277</v>
      </c>
      <c r="AN43">
        <f t="shared" si="41"/>
        <v>0</v>
      </c>
      <c r="AO43">
        <f t="shared" si="42"/>
        <v>0</v>
      </c>
      <c r="AP43">
        <f t="shared" si="43"/>
        <v>-0.14957220924332515</v>
      </c>
      <c r="AQ43">
        <f t="shared" si="44"/>
        <v>-1393.9752020300193</v>
      </c>
      <c r="AR43">
        <f t="shared" si="45"/>
        <v>-1394.1247742392627</v>
      </c>
      <c r="AS43">
        <f t="shared" si="46"/>
        <v>30.955735812552227</v>
      </c>
      <c r="AT43">
        <f t="shared" si="47"/>
        <v>3.6847767948206287</v>
      </c>
      <c r="AU43">
        <f t="shared" si="48"/>
        <v>-1359.4842616318899</v>
      </c>
      <c r="AW43">
        <v>40</v>
      </c>
      <c r="AX43">
        <f>IF(Z43&gt;0, (R43*SUMPRODUCT(K43:$K$98, X43:$X$98)-K43*$AZ$3)/Z43, 0)</f>
        <v>7248.6502655081285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0.21155222800000001</v>
      </c>
      <c r="Q44" s="5">
        <f t="shared" si="60"/>
        <v>50</v>
      </c>
      <c r="R44">
        <f t="shared" si="31"/>
        <v>2000000</v>
      </c>
      <c r="S44">
        <f t="shared" si="32"/>
        <v>-1311.0892043521153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788.79584699467978</v>
      </c>
      <c r="AC44">
        <f t="shared" si="33"/>
        <v>-111.06294632065965</v>
      </c>
      <c r="AE44">
        <f t="shared" si="34"/>
        <v>0</v>
      </c>
      <c r="AF44">
        <f t="shared" si="35"/>
        <v>0</v>
      </c>
      <c r="AG44">
        <f t="shared" si="36"/>
        <v>-4.2355221121488169</v>
      </c>
      <c r="AH44">
        <f t="shared" si="37"/>
        <v>-46042.094115896478</v>
      </c>
      <c r="AI44">
        <f t="shared" si="38"/>
        <v>-46046.329638008625</v>
      </c>
      <c r="AJ44">
        <f t="shared" si="39"/>
        <v>899.85879331533943</v>
      </c>
      <c r="AK44">
        <f t="shared" si="61"/>
        <v>55.21570928962759</v>
      </c>
      <c r="AL44">
        <f t="shared" si="40"/>
        <v>-45091.255135403655</v>
      </c>
      <c r="AN44">
        <f t="shared" si="41"/>
        <v>0</v>
      </c>
      <c r="AO44">
        <f t="shared" si="42"/>
        <v>0</v>
      </c>
      <c r="AP44">
        <f t="shared" si="43"/>
        <v>-0.10395906521302167</v>
      </c>
      <c r="AQ44">
        <f t="shared" si="44"/>
        <v>-1130.083361153844</v>
      </c>
      <c r="AR44">
        <f t="shared" si="45"/>
        <v>-1130.187320219057</v>
      </c>
      <c r="AS44">
        <f t="shared" si="46"/>
        <v>22.086646344839931</v>
      </c>
      <c r="AT44">
        <f t="shared" si="47"/>
        <v>1.355245792805333</v>
      </c>
      <c r="AU44">
        <f t="shared" si="48"/>
        <v>-1106.7454280814115</v>
      </c>
      <c r="AW44">
        <v>41</v>
      </c>
      <c r="AX44">
        <f>IF(Z44&gt;0, (R44*SUMPRODUCT(K44:$K$98, X44:$X$98)-K44*$AZ$3)/Z44, 0)</f>
        <v>-1311.0892043521153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0.23965956799999999</v>
      </c>
      <c r="Q45" s="5">
        <f t="shared" si="60"/>
        <v>50</v>
      </c>
      <c r="R45">
        <f t="shared" si="31"/>
        <v>2000000</v>
      </c>
      <c r="S45">
        <f t="shared" si="32"/>
        <v>-12585.744596100929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-111.06294632065965</v>
      </c>
      <c r="AC45">
        <f t="shared" si="33"/>
        <v>-799.97094255068396</v>
      </c>
      <c r="AE45">
        <f t="shared" si="34"/>
        <v>0</v>
      </c>
      <c r="AF45">
        <f t="shared" si="35"/>
        <v>0</v>
      </c>
      <c r="AG45">
        <f t="shared" si="36"/>
        <v>-3.1780834913752956</v>
      </c>
      <c r="AH45">
        <f t="shared" si="37"/>
        <v>-40603.335986081322</v>
      </c>
      <c r="AI45">
        <f t="shared" si="38"/>
        <v>-40606.514069572695</v>
      </c>
      <c r="AJ45">
        <f t="shared" si="39"/>
        <v>688.90799623002431</v>
      </c>
      <c r="AK45">
        <f t="shared" si="61"/>
        <v>-7.774406242446176</v>
      </c>
      <c r="AL45">
        <f t="shared" si="40"/>
        <v>-39925.380479585117</v>
      </c>
      <c r="AN45">
        <f t="shared" si="41"/>
        <v>0</v>
      </c>
      <c r="AO45">
        <f t="shared" si="42"/>
        <v>0</v>
      </c>
      <c r="AP45">
        <f t="shared" si="43"/>
        <v>-6.9647044555584681E-2</v>
      </c>
      <c r="AQ45">
        <f t="shared" si="44"/>
        <v>-889.81373780845001</v>
      </c>
      <c r="AR45">
        <f t="shared" si="45"/>
        <v>-889.88338485300562</v>
      </c>
      <c r="AS45">
        <f t="shared" si="46"/>
        <v>15.097276719866114</v>
      </c>
      <c r="AT45">
        <f t="shared" si="47"/>
        <v>-0.1703745101191628</v>
      </c>
      <c r="AU45">
        <f t="shared" si="48"/>
        <v>-874.9564826432586</v>
      </c>
      <c r="AW45">
        <v>42</v>
      </c>
      <c r="AX45">
        <f>IF(Z45&gt;0, (R45*SUMPRODUCT(K45:$K$98, X45:$X$98)-K45*$AZ$3)/Z45, 0)</f>
        <v>-12585.744596100929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0.27212731099999998</v>
      </c>
      <c r="Q46" s="5">
        <f t="shared" si="60"/>
        <v>50</v>
      </c>
      <c r="R46">
        <f t="shared" si="31"/>
        <v>2000000</v>
      </c>
      <c r="S46">
        <f t="shared" si="32"/>
        <v>-28400.201589840181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-799.97094255068396</v>
      </c>
      <c r="AC46">
        <f t="shared" si="33"/>
        <v>-1295.8781045342939</v>
      </c>
      <c r="AE46">
        <f t="shared" si="34"/>
        <v>0</v>
      </c>
      <c r="AF46">
        <f t="shared" si="35"/>
        <v>0</v>
      </c>
      <c r="AG46">
        <f t="shared" si="36"/>
        <v>-2.2814593418200917</v>
      </c>
      <c r="AH46">
        <f t="shared" si="37"/>
        <v>-34593.732585658028</v>
      </c>
      <c r="AI46">
        <f t="shared" si="38"/>
        <v>-34596.014044999851</v>
      </c>
      <c r="AJ46">
        <f t="shared" si="39"/>
        <v>495.90716198360997</v>
      </c>
      <c r="AK46">
        <f t="shared" si="61"/>
        <v>-55.997965978547882</v>
      </c>
      <c r="AL46">
        <f t="shared" si="40"/>
        <v>-34156.104848994786</v>
      </c>
      <c r="AN46">
        <f t="shared" si="41"/>
        <v>0</v>
      </c>
      <c r="AO46">
        <f t="shared" si="42"/>
        <v>0</v>
      </c>
      <c r="AP46">
        <f t="shared" si="43"/>
        <v>-4.4640813532161053E-2</v>
      </c>
      <c r="AQ46">
        <f t="shared" si="44"/>
        <v>-676.88796264315874</v>
      </c>
      <c r="AR46">
        <f t="shared" si="45"/>
        <v>-676.93260345669091</v>
      </c>
      <c r="AS46">
        <f t="shared" si="46"/>
        <v>9.7033064502094568</v>
      </c>
      <c r="AT46">
        <f t="shared" si="47"/>
        <v>-1.095699893312313</v>
      </c>
      <c r="AU46">
        <f t="shared" si="48"/>
        <v>-668.32499689979375</v>
      </c>
      <c r="AW46">
        <v>43</v>
      </c>
      <c r="AX46">
        <f>IF(Z46&gt;0, (R46*SUMPRODUCT(K46:$K$98, X46:$X$98)-K46*$AZ$3)/Z46, 0)</f>
        <v>-28400.201589840181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0.30842977500000002</v>
      </c>
      <c r="Q47" s="5">
        <f t="shared" si="60"/>
        <v>50</v>
      </c>
      <c r="R47">
        <f t="shared" si="31"/>
        <v>2000000</v>
      </c>
      <c r="S47">
        <f t="shared" si="32"/>
        <v>-52125.083063455633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-1295.8781045342939</v>
      </c>
      <c r="AC47">
        <f t="shared" si="33"/>
        <v>-1621.0637673338449</v>
      </c>
      <c r="AE47">
        <f t="shared" si="34"/>
        <v>0</v>
      </c>
      <c r="AF47">
        <f t="shared" si="35"/>
        <v>0</v>
      </c>
      <c r="AG47">
        <f t="shared" si="36"/>
        <v>-1.5549747569326717</v>
      </c>
      <c r="AH47">
        <f t="shared" si="37"/>
        <v>-28146.799658768759</v>
      </c>
      <c r="AI47">
        <f t="shared" si="38"/>
        <v>-28148.354633525691</v>
      </c>
      <c r="AJ47">
        <f t="shared" si="39"/>
        <v>325.18566279955098</v>
      </c>
      <c r="AK47">
        <f t="shared" si="61"/>
        <v>-90.71146731740059</v>
      </c>
      <c r="AL47">
        <f t="shared" si="40"/>
        <v>-27913.880438043539</v>
      </c>
      <c r="AN47">
        <f t="shared" si="41"/>
        <v>0</v>
      </c>
      <c r="AO47">
        <f t="shared" si="42"/>
        <v>0</v>
      </c>
      <c r="AP47">
        <f t="shared" si="43"/>
        <v>-2.716593689580183E-2</v>
      </c>
      <c r="AQ47">
        <f t="shared" si="44"/>
        <v>-491.73414548362098</v>
      </c>
      <c r="AR47">
        <f t="shared" si="45"/>
        <v>-491.76131142051679</v>
      </c>
      <c r="AS47">
        <f t="shared" si="46"/>
        <v>5.6811039250938746</v>
      </c>
      <c r="AT47">
        <f t="shared" si="47"/>
        <v>-1.5847601293097993</v>
      </c>
      <c r="AU47">
        <f t="shared" si="48"/>
        <v>-487.6649676247327</v>
      </c>
      <c r="AW47">
        <v>44</v>
      </c>
      <c r="AX47">
        <f>IF(Z47&gt;0, (R47*SUMPRODUCT(K47:$K$98, X47:$X$98)-K47*$AZ$3)/Z47, 0)</f>
        <v>-52125.083063455633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0.34883407700000002</v>
      </c>
      <c r="Q48" s="5">
        <f t="shared" si="60"/>
        <v>50</v>
      </c>
      <c r="R48">
        <f t="shared" si="31"/>
        <v>2000000</v>
      </c>
      <c r="S48">
        <f t="shared" si="32"/>
        <v>-90209.815951765719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-1621.0637673338449</v>
      </c>
      <c r="AC48">
        <f t="shared" si="33"/>
        <v>-1798.7780022428171</v>
      </c>
      <c r="AE48">
        <f t="shared" si="34"/>
        <v>0</v>
      </c>
      <c r="AF48">
        <f t="shared" si="35"/>
        <v>0</v>
      </c>
      <c r="AG48">
        <f t="shared" si="36"/>
        <v>-0.99699682527043709</v>
      </c>
      <c r="AH48">
        <f t="shared" si="37"/>
        <v>-21697.127363716318</v>
      </c>
      <c r="AI48">
        <f t="shared" si="38"/>
        <v>-21698.124360541588</v>
      </c>
      <c r="AJ48">
        <f t="shared" si="39"/>
        <v>177.71423490897223</v>
      </c>
      <c r="AK48">
        <f t="shared" si="61"/>
        <v>-113.47446371336916</v>
      </c>
      <c r="AL48">
        <f t="shared" si="40"/>
        <v>-21633.884589345984</v>
      </c>
      <c r="AN48">
        <f t="shared" si="41"/>
        <v>0</v>
      </c>
      <c r="AO48">
        <f t="shared" si="42"/>
        <v>0</v>
      </c>
      <c r="AP48">
        <f t="shared" si="43"/>
        <v>-1.5551672324961191E-2</v>
      </c>
      <c r="AQ48">
        <f t="shared" si="44"/>
        <v>-338.44301867454561</v>
      </c>
      <c r="AR48">
        <f t="shared" si="45"/>
        <v>-338.45857034687054</v>
      </c>
      <c r="AS48">
        <f t="shared" si="46"/>
        <v>2.7720785851407728</v>
      </c>
      <c r="AT48">
        <f t="shared" si="47"/>
        <v>-1.7700333964878308</v>
      </c>
      <c r="AU48">
        <f t="shared" si="48"/>
        <v>-337.45652515821763</v>
      </c>
      <c r="AW48">
        <v>45</v>
      </c>
      <c r="AX48">
        <f>IF(Z48&gt;0, (R48*SUMPRODUCT(K48:$K$98, X48:$X$98)-K48*$AZ$3)/Z48, 0)</f>
        <v>-90209.815951765719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0.39293336200000001</v>
      </c>
      <c r="Q49" s="5">
        <f t="shared" si="60"/>
        <v>50</v>
      </c>
      <c r="R49">
        <f t="shared" si="31"/>
        <v>2000000</v>
      </c>
      <c r="S49">
        <f t="shared" si="32"/>
        <v>-155965.78446718724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-1798.7780022428171</v>
      </c>
      <c r="AC49">
        <f t="shared" si="33"/>
        <v>-1856.846100761426</v>
      </c>
      <c r="AE49">
        <f t="shared" si="34"/>
        <v>0</v>
      </c>
      <c r="AF49">
        <f t="shared" si="35"/>
        <v>0</v>
      </c>
      <c r="AG49">
        <f t="shared" si="36"/>
        <v>-0.59527354256089338</v>
      </c>
      <c r="AH49">
        <f t="shared" si="37"/>
        <v>-15670.132578273575</v>
      </c>
      <c r="AI49">
        <f t="shared" si="38"/>
        <v>-15670.727851816137</v>
      </c>
      <c r="AJ49">
        <f t="shared" si="39"/>
        <v>58.068098518608849</v>
      </c>
      <c r="AK49">
        <f t="shared" si="61"/>
        <v>-125.91446015699721</v>
      </c>
      <c r="AL49">
        <f t="shared" si="40"/>
        <v>-15738.574213454525</v>
      </c>
      <c r="AN49">
        <f t="shared" si="41"/>
        <v>0</v>
      </c>
      <c r="AO49">
        <f t="shared" si="42"/>
        <v>0</v>
      </c>
      <c r="AP49">
        <f t="shared" si="43"/>
        <v>-8.2905220628055557E-3</v>
      </c>
      <c r="AQ49">
        <f t="shared" si="44"/>
        <v>-218.24181754890557</v>
      </c>
      <c r="AR49">
        <f t="shared" si="45"/>
        <v>-218.25010807096839</v>
      </c>
      <c r="AS49">
        <f t="shared" si="46"/>
        <v>0.80872879020059418</v>
      </c>
      <c r="AT49">
        <f t="shared" si="47"/>
        <v>-1.7536418727211469</v>
      </c>
      <c r="AU49">
        <f t="shared" si="48"/>
        <v>-219.19502115348894</v>
      </c>
      <c r="AW49">
        <v>46</v>
      </c>
      <c r="AX49">
        <f>IF(Z49&gt;0, (R49*SUMPRODUCT(K49:$K$98, X49:$X$98)-K49*$AZ$3)/Z49, 0)</f>
        <v>-155965.78446718724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0.441408258</v>
      </c>
      <c r="Q50" s="5">
        <f t="shared" si="60"/>
        <v>50</v>
      </c>
      <c r="R50">
        <f t="shared" si="31"/>
        <v>2000000</v>
      </c>
      <c r="S50">
        <f t="shared" si="32"/>
        <v>-279388.34460136225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-1856.846100761426</v>
      </c>
      <c r="AC50">
        <f t="shared" si="33"/>
        <v>-1824.7531681711027</v>
      </c>
      <c r="AE50">
        <f t="shared" si="34"/>
        <v>0</v>
      </c>
      <c r="AF50">
        <f t="shared" si="35"/>
        <v>0</v>
      </c>
      <c r="AG50">
        <f t="shared" si="36"/>
        <v>-0.32656214967999159</v>
      </c>
      <c r="AH50">
        <f t="shared" si="37"/>
        <v>-10510.346298211711</v>
      </c>
      <c r="AI50">
        <f t="shared" si="38"/>
        <v>-10510.67286036139</v>
      </c>
      <c r="AJ50">
        <f t="shared" si="39"/>
        <v>-32.092932590323244</v>
      </c>
      <c r="AK50">
        <f t="shared" si="61"/>
        <v>-129.97922705329984</v>
      </c>
      <c r="AL50">
        <f t="shared" si="40"/>
        <v>-10672.745020005013</v>
      </c>
      <c r="AN50">
        <f t="shared" si="41"/>
        <v>0</v>
      </c>
      <c r="AO50">
        <f t="shared" si="42"/>
        <v>0</v>
      </c>
      <c r="AP50">
        <f t="shared" si="43"/>
        <v>-4.0608142326106532E-3</v>
      </c>
      <c r="AQ50">
        <f t="shared" si="44"/>
        <v>-130.6966036304845</v>
      </c>
      <c r="AR50">
        <f t="shared" si="45"/>
        <v>-130.70066444471709</v>
      </c>
      <c r="AS50">
        <f t="shared" si="46"/>
        <v>-0.399076982916443</v>
      </c>
      <c r="AT50">
        <f t="shared" si="47"/>
        <v>-1.6162972214599896</v>
      </c>
      <c r="AU50">
        <f t="shared" si="48"/>
        <v>-132.71603864909352</v>
      </c>
      <c r="AW50">
        <v>47</v>
      </c>
      <c r="AX50">
        <f>IF(Z50&gt;0, (R50*SUMPRODUCT(K50:$K$98, X50:$X$98)-K50*$AZ$3)/Z50, 0)</f>
        <v>-279388.34460136225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0.49593942699999999</v>
      </c>
      <c r="Q51" s="5">
        <f t="shared" si="60"/>
        <v>50</v>
      </c>
      <c r="R51">
        <f t="shared" si="31"/>
        <v>2000000</v>
      </c>
      <c r="S51">
        <f t="shared" si="32"/>
        <v>-536730.09943693771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-1824.7531681711027</v>
      </c>
      <c r="AC51">
        <f t="shared" si="33"/>
        <v>-1731.9366020344187</v>
      </c>
      <c r="AE51">
        <f t="shared" si="34"/>
        <v>0</v>
      </c>
      <c r="AF51">
        <f t="shared" si="35"/>
        <v>0</v>
      </c>
      <c r="AG51">
        <f t="shared" si="36"/>
        <v>-0.16134148279100843</v>
      </c>
      <c r="AH51">
        <f t="shared" si="37"/>
        <v>-6478.2018156873301</v>
      </c>
      <c r="AI51">
        <f t="shared" si="38"/>
        <v>-6478.3631571701208</v>
      </c>
      <c r="AJ51">
        <f t="shared" si="39"/>
        <v>-92.81656613668406</v>
      </c>
      <c r="AK51">
        <f t="shared" si="61"/>
        <v>-127.73272177197721</v>
      </c>
      <c r="AL51">
        <f t="shared" si="40"/>
        <v>-6698.9124450787822</v>
      </c>
      <c r="AN51">
        <f t="shared" si="41"/>
        <v>0</v>
      </c>
      <c r="AO51">
        <f t="shared" si="42"/>
        <v>0</v>
      </c>
      <c r="AP51">
        <f t="shared" si="43"/>
        <v>-1.7913287559019418E-3</v>
      </c>
      <c r="AQ51">
        <f t="shared" si="44"/>
        <v>-71.92563870265613</v>
      </c>
      <c r="AR51">
        <f t="shared" si="45"/>
        <v>-71.92743003141203</v>
      </c>
      <c r="AS51">
        <f t="shared" si="46"/>
        <v>-1.0305160276733401</v>
      </c>
      <c r="AT51">
        <f t="shared" si="47"/>
        <v>-1.4181802077284271</v>
      </c>
      <c r="AU51">
        <f t="shared" si="48"/>
        <v>-74.376126266813799</v>
      </c>
      <c r="AW51">
        <v>48</v>
      </c>
      <c r="AX51">
        <f>IF(Z51&gt;0, (R51*SUMPRODUCT(K51:$K$98, X51:$X$98)-K51*$AZ$3)/Z51, 0)</f>
        <v>-536730.09943693771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0.55722270799999996</v>
      </c>
      <c r="Q52" s="5">
        <f t="shared" si="60"/>
        <v>50</v>
      </c>
      <c r="R52">
        <f t="shared" si="31"/>
        <v>2000000</v>
      </c>
      <c r="S52">
        <f t="shared" si="32"/>
        <v>-1148799.5121285692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-1731.9366020344187</v>
      </c>
      <c r="AC52">
        <f t="shared" si="33"/>
        <v>-1604.2969105878169</v>
      </c>
      <c r="AE52">
        <f t="shared" si="34"/>
        <v>0</v>
      </c>
      <c r="AF52">
        <f t="shared" si="35"/>
        <v>0</v>
      </c>
      <c r="AG52">
        <f t="shared" si="36"/>
        <v>-6.9824930009557237E-2</v>
      </c>
      <c r="AH52">
        <f t="shared" si="37"/>
        <v>-3596.1255181416445</v>
      </c>
      <c r="AI52">
        <f t="shared" si="38"/>
        <v>-3596.195343071654</v>
      </c>
      <c r="AJ52">
        <f t="shared" si="39"/>
        <v>-127.63969144660177</v>
      </c>
      <c r="AK52">
        <f t="shared" si="61"/>
        <v>-121.23556214240932</v>
      </c>
      <c r="AL52">
        <f t="shared" si="40"/>
        <v>-3845.0705966606652</v>
      </c>
      <c r="AN52">
        <f t="shared" si="41"/>
        <v>0</v>
      </c>
      <c r="AO52">
        <f t="shared" si="42"/>
        <v>0</v>
      </c>
      <c r="AP52">
        <f t="shared" si="43"/>
        <v>-6.9218429291158159E-4</v>
      </c>
      <c r="AQ52">
        <f t="shared" si="44"/>
        <v>-35.648895010069673</v>
      </c>
      <c r="AR52">
        <f t="shared" si="45"/>
        <v>-35.649587194362581</v>
      </c>
      <c r="AS52">
        <f t="shared" si="46"/>
        <v>-1.2653101057075979</v>
      </c>
      <c r="AT52">
        <f t="shared" si="47"/>
        <v>-1.201825076599369</v>
      </c>
      <c r="AU52">
        <f t="shared" si="48"/>
        <v>-38.11672237666955</v>
      </c>
      <c r="AW52">
        <v>49</v>
      </c>
      <c r="AX52">
        <f>IF(Z52&gt;0, (R52*SUMPRODUCT(K52:$K$98, X52:$X$98)-K52*$AZ$3)/Z52, 0)</f>
        <v>-1148799.5121285692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0.62633703200000002</v>
      </c>
      <c r="Q53" s="5">
        <f t="shared" si="60"/>
        <v>50</v>
      </c>
      <c r="R53">
        <f t="shared" si="31"/>
        <v>2000000</v>
      </c>
      <c r="S53">
        <f t="shared" si="32"/>
        <v>-2878307.7387107317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-1604.2969105878169</v>
      </c>
      <c r="AC53">
        <f t="shared" si="33"/>
        <v>-1461.7624751074777</v>
      </c>
      <c r="AE53">
        <f t="shared" si="34"/>
        <v>0</v>
      </c>
      <c r="AF53">
        <f t="shared" si="35"/>
        <v>0</v>
      </c>
      <c r="AG53">
        <f t="shared" si="36"/>
        <v>-2.5392741287667851E-2</v>
      </c>
      <c r="AH53">
        <f t="shared" si="37"/>
        <v>-1749.3575768717526</v>
      </c>
      <c r="AI53">
        <f t="shared" si="38"/>
        <v>-1749.3829696130404</v>
      </c>
      <c r="AJ53">
        <f t="shared" si="39"/>
        <v>-142.5344354803392</v>
      </c>
      <c r="AK53">
        <f t="shared" si="61"/>
        <v>-112.3007837411472</v>
      </c>
      <c r="AL53">
        <f t="shared" si="40"/>
        <v>-2004.2181888345267</v>
      </c>
      <c r="AN53">
        <f t="shared" si="41"/>
        <v>0</v>
      </c>
      <c r="AO53">
        <f t="shared" si="42"/>
        <v>0</v>
      </c>
      <c r="AP53">
        <f t="shared" si="43"/>
        <v>-2.2475160211000631E-4</v>
      </c>
      <c r="AQ53">
        <f t="shared" si="44"/>
        <v>-15.483594843544951</v>
      </c>
      <c r="AR53">
        <f t="shared" si="45"/>
        <v>-15.483819595147061</v>
      </c>
      <c r="AS53">
        <f t="shared" si="46"/>
        <v>-1.2615748086091629</v>
      </c>
      <c r="AT53">
        <f t="shared" si="47"/>
        <v>-0.9939762224998544</v>
      </c>
      <c r="AU53">
        <f t="shared" si="48"/>
        <v>-17.739370626256079</v>
      </c>
      <c r="AW53">
        <v>50</v>
      </c>
      <c r="AX53">
        <f>IF(Z53&gt;0, (R53*SUMPRODUCT(K53:$K$98, X53:$X$98)-K53*$AZ$3)/Z53, 0)</f>
        <v>-2878307.7387107317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0.70099715600000001</v>
      </c>
      <c r="Q54" s="5">
        <f t="shared" si="60"/>
        <v>50</v>
      </c>
      <c r="R54">
        <f t="shared" si="31"/>
        <v>2000000</v>
      </c>
      <c r="S54">
        <f t="shared" si="32"/>
        <v>-8980993.6502561495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-1461.7624751074777</v>
      </c>
      <c r="AC54">
        <f t="shared" si="33"/>
        <v>-1318.1538105845866</v>
      </c>
      <c r="AE54">
        <f t="shared" si="34"/>
        <v>0</v>
      </c>
      <c r="AF54">
        <f t="shared" si="35"/>
        <v>0</v>
      </c>
      <c r="AG54">
        <f t="shared" si="36"/>
        <v>-7.33857444909223E-3</v>
      </c>
      <c r="AH54">
        <f t="shared" si="37"/>
        <v>-712.00957702795779</v>
      </c>
      <c r="AI54">
        <f t="shared" si="38"/>
        <v>-712.01691560240693</v>
      </c>
      <c r="AJ54">
        <f t="shared" si="39"/>
        <v>-143.6086645228911</v>
      </c>
      <c r="AK54">
        <f t="shared" si="61"/>
        <v>-102.32337325752344</v>
      </c>
      <c r="AL54">
        <f t="shared" si="40"/>
        <v>-957.94895338282151</v>
      </c>
      <c r="AN54">
        <f t="shared" si="41"/>
        <v>0</v>
      </c>
      <c r="AO54">
        <f t="shared" si="42"/>
        <v>0</v>
      </c>
      <c r="AP54">
        <f t="shared" si="43"/>
        <v>-5.7994510895846618E-5</v>
      </c>
      <c r="AQ54">
        <f t="shared" si="44"/>
        <v>-5.6267940673413586</v>
      </c>
      <c r="AR54">
        <f t="shared" si="45"/>
        <v>-5.6268520618522553</v>
      </c>
      <c r="AS54">
        <f t="shared" si="46"/>
        <v>-1.1348953829092807</v>
      </c>
      <c r="AT54">
        <f t="shared" si="47"/>
        <v>-0.80863034455108296</v>
      </c>
      <c r="AU54">
        <f t="shared" si="48"/>
        <v>-7.5703777893126194</v>
      </c>
      <c r="AW54">
        <v>51</v>
      </c>
      <c r="AX54">
        <f>IF(Z54&gt;0, (R54*SUMPRODUCT(K54:$K$98, X54:$X$98)-K54*$AZ$3)/Z54, 0)</f>
        <v>-8980993.6502561495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0.77900909500000004</v>
      </c>
      <c r="Q55" s="5">
        <f t="shared" si="60"/>
        <v>50</v>
      </c>
      <c r="R55">
        <f t="shared" si="31"/>
        <v>2000000</v>
      </c>
      <c r="S55">
        <f t="shared" si="32"/>
        <v>-38160519.243767716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-1318.1538105845866</v>
      </c>
      <c r="AC55">
        <f t="shared" si="33"/>
        <v>-1181.733944503324</v>
      </c>
      <c r="AE55">
        <f t="shared" si="34"/>
        <v>0</v>
      </c>
      <c r="AF55">
        <f t="shared" si="35"/>
        <v>0</v>
      </c>
      <c r="AG55">
        <f t="shared" si="36"/>
        <v>-1.5483724644238454E-3</v>
      </c>
      <c r="AH55">
        <f t="shared" si="37"/>
        <v>-228.67264960709846</v>
      </c>
      <c r="AI55">
        <f t="shared" si="38"/>
        <v>-228.67419797956288</v>
      </c>
      <c r="AJ55">
        <f t="shared" si="39"/>
        <v>-136.41986608126263</v>
      </c>
      <c r="AK55">
        <f t="shared" si="61"/>
        <v>-92.270766740921076</v>
      </c>
      <c r="AL55">
        <f t="shared" si="40"/>
        <v>-457.36483080174662</v>
      </c>
      <c r="AN55">
        <f t="shared" si="41"/>
        <v>0</v>
      </c>
      <c r="AO55">
        <f t="shared" si="42"/>
        <v>0</v>
      </c>
      <c r="AP55">
        <f t="shared" si="43"/>
        <v>-1.0925280659774136E-5</v>
      </c>
      <c r="AQ55">
        <f t="shared" si="44"/>
        <v>-1.6135089802836111</v>
      </c>
      <c r="AR55">
        <f t="shared" si="45"/>
        <v>-1.6135199055642708</v>
      </c>
      <c r="AS55">
        <f t="shared" si="46"/>
        <v>-0.96257545180589899</v>
      </c>
      <c r="AT55">
        <f t="shared" si="47"/>
        <v>-0.65106041763163691</v>
      </c>
      <c r="AU55">
        <f t="shared" si="48"/>
        <v>-3.2271557750018069</v>
      </c>
      <c r="AW55">
        <v>52</v>
      </c>
      <c r="AX55">
        <f>IF(Z55&gt;0, (R55*SUMPRODUCT(K55:$K$98, X55:$X$98)-K55*$AZ$3)/Z55, 0)</f>
        <v>-38160519.243767716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0.78135831499999997</v>
      </c>
      <c r="Q56" s="5">
        <f t="shared" si="60"/>
        <v>50</v>
      </c>
      <c r="R56">
        <f t="shared" si="31"/>
        <v>2000000</v>
      </c>
      <c r="S56">
        <f t="shared" si="32"/>
        <v>-163520135.51622692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-1181.733944503324</v>
      </c>
      <c r="AC56">
        <f t="shared" si="33"/>
        <v>-1056.5200783509254</v>
      </c>
      <c r="AE56">
        <f t="shared" si="34"/>
        <v>0</v>
      </c>
      <c r="AF56">
        <f t="shared" si="35"/>
        <v>0</v>
      </c>
      <c r="AG56">
        <f t="shared" si="36"/>
        <v>-3.2305503998499366E-4</v>
      </c>
      <c r="AH56">
        <f t="shared" si="37"/>
        <v>-48.39334799178453</v>
      </c>
      <c r="AI56">
        <f t="shared" si="38"/>
        <v>-48.393671046824515</v>
      </c>
      <c r="AJ56">
        <f t="shared" si="39"/>
        <v>-125.21386615239862</v>
      </c>
      <c r="AK56">
        <f t="shared" si="61"/>
        <v>-82.721376115232687</v>
      </c>
      <c r="AL56">
        <f t="shared" si="40"/>
        <v>-256.3289133144558</v>
      </c>
      <c r="AN56">
        <f t="shared" si="41"/>
        <v>0</v>
      </c>
      <c r="AO56">
        <f t="shared" si="42"/>
        <v>0</v>
      </c>
      <c r="AP56">
        <f t="shared" si="43"/>
        <v>-2.0352401481724885E-6</v>
      </c>
      <c r="AQ56">
        <f t="shared" si="44"/>
        <v>-0.30487710311511451</v>
      </c>
      <c r="AR56">
        <f t="shared" si="45"/>
        <v>-0.3048791383552627</v>
      </c>
      <c r="AS56">
        <f t="shared" si="46"/>
        <v>-0.78884479719955958</v>
      </c>
      <c r="AT56">
        <f t="shared" si="47"/>
        <v>-0.52114297857609271</v>
      </c>
      <c r="AU56">
        <f t="shared" si="48"/>
        <v>-1.6148669141309149</v>
      </c>
      <c r="AW56">
        <v>53</v>
      </c>
      <c r="AX56">
        <f>IF(Z56&gt;0, (R56*SUMPRODUCT(K56:$K$98, X56:$X$98)-K56*$AZ$3)/Z56, 0)</f>
        <v>-163520135.51622692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0.78389590600000003</v>
      </c>
      <c r="Q57" s="5">
        <f t="shared" si="60"/>
        <v>50</v>
      </c>
      <c r="R57">
        <f t="shared" si="31"/>
        <v>2000000</v>
      </c>
      <c r="S57">
        <f t="shared" si="32"/>
        <v>-708579295.64545774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-1056.5200783509254</v>
      </c>
      <c r="AC57">
        <f t="shared" si="33"/>
        <v>-943.58622765700318</v>
      </c>
      <c r="AE57">
        <f t="shared" si="34"/>
        <v>0</v>
      </c>
      <c r="AF57">
        <f t="shared" si="35"/>
        <v>0</v>
      </c>
      <c r="AG57">
        <f t="shared" si="36"/>
        <v>-6.6582966328240889E-5</v>
      </c>
      <c r="AH57">
        <f t="shared" si="37"/>
        <v>-10.129660930276113</v>
      </c>
      <c r="AI57">
        <f t="shared" si="38"/>
        <v>-10.129727513242441</v>
      </c>
      <c r="AJ57">
        <f t="shared" si="39"/>
        <v>-112.93385069392218</v>
      </c>
      <c r="AK57">
        <f t="shared" si="61"/>
        <v>-73.956405484564783</v>
      </c>
      <c r="AL57">
        <f t="shared" si="40"/>
        <v>-197.01998369172941</v>
      </c>
      <c r="AN57">
        <f t="shared" si="41"/>
        <v>0</v>
      </c>
      <c r="AO57">
        <f t="shared" si="42"/>
        <v>0</v>
      </c>
      <c r="AP57">
        <f t="shared" si="43"/>
        <v>-3.7452797036742542E-7</v>
      </c>
      <c r="AQ57">
        <f t="shared" si="44"/>
        <v>-5.6979157852830253E-2</v>
      </c>
      <c r="AR57">
        <f t="shared" si="45"/>
        <v>-5.697953238080062E-2</v>
      </c>
      <c r="AS57">
        <f t="shared" si="46"/>
        <v>-0.63525084895823403</v>
      </c>
      <c r="AT57">
        <f t="shared" si="47"/>
        <v>-0.41600343104653886</v>
      </c>
      <c r="AU57">
        <f t="shared" si="48"/>
        <v>-1.1082338123855735</v>
      </c>
      <c r="AW57">
        <v>54</v>
      </c>
      <c r="AX57">
        <f>IF(Z57&gt;0, (R57*SUMPRODUCT(K57:$K$98, X57:$X$98)-K57*$AZ$3)/Z57, 0)</f>
        <v>-708579295.64545774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0.78669207100000005</v>
      </c>
      <c r="Q58" s="5">
        <f t="shared" si="60"/>
        <v>50</v>
      </c>
      <c r="R58">
        <f t="shared" si="31"/>
        <v>2000000</v>
      </c>
      <c r="S58">
        <f t="shared" si="32"/>
        <v>-3112014654.8969979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-943.58622765700318</v>
      </c>
      <c r="AC58">
        <f t="shared" si="33"/>
        <v>-842.53719985321538</v>
      </c>
      <c r="AE58">
        <f t="shared" si="34"/>
        <v>0</v>
      </c>
      <c r="AF58">
        <f t="shared" si="35"/>
        <v>0</v>
      </c>
      <c r="AG58">
        <f t="shared" si="36"/>
        <v>-1.3536844990871384E-5</v>
      </c>
      <c r="AH58">
        <f t="shared" si="37"/>
        <v>-2.0952116669634839</v>
      </c>
      <c r="AI58">
        <f t="shared" si="38"/>
        <v>-2.0952252038084747</v>
      </c>
      <c r="AJ58">
        <f t="shared" si="39"/>
        <v>-101.04902780378779</v>
      </c>
      <c r="AK58">
        <f t="shared" si="61"/>
        <v>-66.051035935990228</v>
      </c>
      <c r="AL58">
        <f t="shared" si="40"/>
        <v>-169.19528894358649</v>
      </c>
      <c r="AN58">
        <f t="shared" si="41"/>
        <v>0</v>
      </c>
      <c r="AO58">
        <f t="shared" si="42"/>
        <v>0</v>
      </c>
      <c r="AP58">
        <f t="shared" si="43"/>
        <v>-6.7986166078548744E-8</v>
      </c>
      <c r="AQ58">
        <f t="shared" si="44"/>
        <v>-1.0522792309134877E-2</v>
      </c>
      <c r="AR58">
        <f t="shared" si="45"/>
        <v>-1.0522860295300956E-2</v>
      </c>
      <c r="AS58">
        <f t="shared" si="46"/>
        <v>-0.50749905099578008</v>
      </c>
      <c r="AT58">
        <f t="shared" si="47"/>
        <v>-0.33172845680309149</v>
      </c>
      <c r="AU58">
        <f t="shared" si="48"/>
        <v>-0.84975036809417259</v>
      </c>
      <c r="AW58">
        <v>55</v>
      </c>
      <c r="AX58">
        <f>IF(Z58&gt;0, (R58*SUMPRODUCT(K58:$K$98, X58:$X$98)-K58*$AZ$3)/Z58, 0)</f>
        <v>-3112014654.8969979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0.78978433000000003</v>
      </c>
      <c r="Q59" s="5">
        <f t="shared" si="60"/>
        <v>50</v>
      </c>
      <c r="R59">
        <f t="shared" si="31"/>
        <v>2000000</v>
      </c>
      <c r="S59">
        <f t="shared" si="32"/>
        <v>-13878125982.698515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-842.53719985321538</v>
      </c>
      <c r="AC59">
        <f t="shared" si="33"/>
        <v>-752.27450214405974</v>
      </c>
      <c r="AE59">
        <f t="shared" si="34"/>
        <v>0</v>
      </c>
      <c r="AF59">
        <f t="shared" si="35"/>
        <v>0</v>
      </c>
      <c r="AG59">
        <f t="shared" si="36"/>
        <v>-2.7102884895334573E-6</v>
      </c>
      <c r="AH59">
        <f t="shared" si="37"/>
        <v>-0.42764752205716855</v>
      </c>
      <c r="AI59">
        <f t="shared" si="38"/>
        <v>-0.42765023234565808</v>
      </c>
      <c r="AJ59">
        <f t="shared" si="39"/>
        <v>-90.262697709155645</v>
      </c>
      <c r="AK59">
        <f t="shared" si="61"/>
        <v>-58.977603989725083</v>
      </c>
      <c r="AL59">
        <f t="shared" si="40"/>
        <v>-149.66795193122638</v>
      </c>
      <c r="AN59">
        <f t="shared" si="41"/>
        <v>0</v>
      </c>
      <c r="AO59">
        <f t="shared" si="42"/>
        <v>0</v>
      </c>
      <c r="AP59">
        <f t="shared" si="43"/>
        <v>-1.2153478385846344E-8</v>
      </c>
      <c r="AQ59">
        <f t="shared" si="44"/>
        <v>-1.9176574509148342E-3</v>
      </c>
      <c r="AR59">
        <f t="shared" si="45"/>
        <v>-1.91766960439322E-3</v>
      </c>
      <c r="AS59">
        <f t="shared" si="46"/>
        <v>-0.40475608035557925</v>
      </c>
      <c r="AT59">
        <f t="shared" si="47"/>
        <v>-0.26446743145838114</v>
      </c>
      <c r="AU59">
        <f t="shared" si="48"/>
        <v>-0.67114118141835355</v>
      </c>
      <c r="AW59">
        <v>56</v>
      </c>
      <c r="AX59">
        <f>IF(Z59&gt;0, (R59*SUMPRODUCT(K59:$K$98, X59:$X$98)-K59*$AZ$3)/Z59, 0)</f>
        <v>-13878125982.698515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0.79285550900000001</v>
      </c>
      <c r="Q60" s="5">
        <f t="shared" si="60"/>
        <v>50</v>
      </c>
      <c r="R60">
        <f t="shared" si="31"/>
        <v>2000000</v>
      </c>
      <c r="S60">
        <f t="shared" si="32"/>
        <v>-62853466569.422142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-752.27450214405974</v>
      </c>
      <c r="AC60">
        <f t="shared" si="33"/>
        <v>-671.67533006805991</v>
      </c>
      <c r="AE60">
        <f t="shared" si="34"/>
        <v>0</v>
      </c>
      <c r="AF60">
        <f t="shared" si="35"/>
        <v>0</v>
      </c>
      <c r="AG60">
        <f t="shared" si="36"/>
        <v>-5.3431844473223235E-7</v>
      </c>
      <c r="AH60">
        <f t="shared" si="37"/>
        <v>-8.595468639623563E-2</v>
      </c>
      <c r="AI60">
        <f t="shared" si="38"/>
        <v>-8.5955220714680355E-2</v>
      </c>
      <c r="AJ60">
        <f t="shared" si="39"/>
        <v>-80.599172075999832</v>
      </c>
      <c r="AK60">
        <f t="shared" si="61"/>
        <v>-52.659215150084187</v>
      </c>
      <c r="AL60">
        <f t="shared" si="40"/>
        <v>-133.34434244679869</v>
      </c>
      <c r="AN60">
        <f t="shared" si="41"/>
        <v>0</v>
      </c>
      <c r="AO60">
        <f t="shared" si="42"/>
        <v>0</v>
      </c>
      <c r="AP60">
        <f t="shared" si="43"/>
        <v>-2.1392779555867674E-9</v>
      </c>
      <c r="AQ60">
        <f t="shared" si="44"/>
        <v>-3.4414115327609652E-4</v>
      </c>
      <c r="AR60">
        <f t="shared" si="45"/>
        <v>-3.441432925540521E-4</v>
      </c>
      <c r="AS60">
        <f t="shared" si="46"/>
        <v>-0.32269900798041767</v>
      </c>
      <c r="AT60">
        <f t="shared" si="47"/>
        <v>-0.21083438020847373</v>
      </c>
      <c r="AU60">
        <f t="shared" si="48"/>
        <v>-0.53387753148144534</v>
      </c>
      <c r="AW60">
        <v>57</v>
      </c>
      <c r="AX60">
        <f>IF(Z60&gt;0, (R60*SUMPRODUCT(K60:$K$98, X60:$X$98)-K60*$AZ$3)/Z60, 0)</f>
        <v>-62853466569.422142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0.79617230500000002</v>
      </c>
      <c r="Q61" s="5">
        <f t="shared" si="60"/>
        <v>50</v>
      </c>
      <c r="R61">
        <f t="shared" si="31"/>
        <v>2000000</v>
      </c>
      <c r="S61">
        <f t="shared" si="32"/>
        <v>-289531352037.03564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-671.67533006805991</v>
      </c>
      <c r="AC61">
        <f t="shared" si="33"/>
        <v>-599.7104155186322</v>
      </c>
      <c r="AE61">
        <f t="shared" si="34"/>
        <v>0</v>
      </c>
      <c r="AF61">
        <f t="shared" si="35"/>
        <v>0</v>
      </c>
      <c r="AG61">
        <f t="shared" si="36"/>
        <v>-1.0356571253843344E-7</v>
      </c>
      <c r="AH61">
        <f t="shared" si="37"/>
        <v>-1.7016381909859064E-2</v>
      </c>
      <c r="AI61">
        <f t="shared" si="38"/>
        <v>-1.7016485475571601E-2</v>
      </c>
      <c r="AJ61">
        <f t="shared" si="39"/>
        <v>-71.964914549427704</v>
      </c>
      <c r="AK61">
        <f t="shared" si="61"/>
        <v>-47.0172731047642</v>
      </c>
      <c r="AL61">
        <f t="shared" si="40"/>
        <v>-118.99920413966747</v>
      </c>
      <c r="AN61">
        <f t="shared" si="41"/>
        <v>0</v>
      </c>
      <c r="AO61">
        <f t="shared" si="42"/>
        <v>0</v>
      </c>
      <c r="AP61">
        <f t="shared" si="43"/>
        <v>-3.7022438847829937E-10</v>
      </c>
      <c r="AQ61">
        <f t="shared" si="44"/>
        <v>-6.0829780747685873E-5</v>
      </c>
      <c r="AR61">
        <f t="shared" si="45"/>
        <v>-6.0830150972074345E-5</v>
      </c>
      <c r="AS61">
        <f t="shared" si="46"/>
        <v>-0.25725856393898328</v>
      </c>
      <c r="AT61">
        <f t="shared" si="47"/>
        <v>-0.16807629433021828</v>
      </c>
      <c r="AU61">
        <f t="shared" si="48"/>
        <v>-0.42539568842017361</v>
      </c>
      <c r="AW61">
        <v>58</v>
      </c>
      <c r="AX61">
        <f>IF(Z61&gt;0, (R61*SUMPRODUCT(K61:$K$98, X61:$X$98)-K61*$AZ$3)/Z61, 0)</f>
        <v>-289531352037.03564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0.79964768799999997</v>
      </c>
      <c r="Q62" s="5">
        <f t="shared" si="60"/>
        <v>50</v>
      </c>
      <c r="R62">
        <f t="shared" si="31"/>
        <v>2000000</v>
      </c>
      <c r="S62">
        <f t="shared" si="32"/>
        <v>-1358061578519.4336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-599.7104155186322</v>
      </c>
      <c r="AC62">
        <f t="shared" si="33"/>
        <v>-535.45578108896552</v>
      </c>
      <c r="AE62">
        <f t="shared" si="34"/>
        <v>0</v>
      </c>
      <c r="AF62">
        <f t="shared" si="35"/>
        <v>0</v>
      </c>
      <c r="AG62">
        <f t="shared" si="36"/>
        <v>-1.9713972825618202E-8</v>
      </c>
      <c r="AH62">
        <f t="shared" si="37"/>
        <v>-3.3126433034972361E-3</v>
      </c>
      <c r="AI62">
        <f t="shared" si="38"/>
        <v>-3.3126630174700618E-3</v>
      </c>
      <c r="AJ62">
        <f t="shared" si="39"/>
        <v>-64.25463442966668</v>
      </c>
      <c r="AK62">
        <f t="shared" si="61"/>
        <v>-41.97972908630426</v>
      </c>
      <c r="AL62">
        <f t="shared" si="40"/>
        <v>-106.23767617898841</v>
      </c>
      <c r="AN62">
        <f t="shared" si="41"/>
        <v>0</v>
      </c>
      <c r="AO62">
        <f t="shared" si="42"/>
        <v>0</v>
      </c>
      <c r="AP62">
        <f t="shared" si="43"/>
        <v>-6.2922382415741486E-11</v>
      </c>
      <c r="AQ62">
        <f t="shared" si="44"/>
        <v>-1.0573181295995923E-5</v>
      </c>
      <c r="AR62">
        <f t="shared" si="45"/>
        <v>-1.0573244218378339E-5</v>
      </c>
      <c r="AS62">
        <f t="shared" si="46"/>
        <v>-0.20508573869561331</v>
      </c>
      <c r="AT62">
        <f t="shared" si="47"/>
        <v>-0.13398945969150844</v>
      </c>
      <c r="AU62">
        <f t="shared" si="48"/>
        <v>-0.33908577163134013</v>
      </c>
      <c r="AW62">
        <v>59</v>
      </c>
      <c r="AX62">
        <f>IF(Z62&gt;0, (R62*SUMPRODUCT(K62:$K$98, X62:$X$98)-K62*$AZ$3)/Z62, 0)</f>
        <v>-1358061578519.4336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0.80323853099999998</v>
      </c>
      <c r="Q63" s="5">
        <f t="shared" si="60"/>
        <v>50</v>
      </c>
      <c r="R63">
        <f t="shared" si="31"/>
        <v>2000000</v>
      </c>
      <c r="S63">
        <f t="shared" si="32"/>
        <v>-6492533019085.6523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-535.45578108896552</v>
      </c>
      <c r="AC63">
        <f t="shared" si="33"/>
        <v>-478.0855280376403</v>
      </c>
      <c r="AE63">
        <f t="shared" si="34"/>
        <v>0</v>
      </c>
      <c r="AF63">
        <f t="shared" si="35"/>
        <v>0</v>
      </c>
      <c r="AG63">
        <f t="shared" si="36"/>
        <v>-3.681810524738536E-9</v>
      </c>
      <c r="AH63">
        <f t="shared" si="37"/>
        <v>-6.334009029049394E-4</v>
      </c>
      <c r="AI63">
        <f t="shared" si="38"/>
        <v>-6.3340458471546415E-4</v>
      </c>
      <c r="AJ63">
        <f t="shared" si="39"/>
        <v>-57.370253051325221</v>
      </c>
      <c r="AK63">
        <f t="shared" si="61"/>
        <v>-37.481904676227593</v>
      </c>
      <c r="AL63">
        <f t="shared" si="40"/>
        <v>-94.852791132137526</v>
      </c>
      <c r="AN63">
        <f t="shared" si="41"/>
        <v>0</v>
      </c>
      <c r="AO63">
        <f t="shared" si="42"/>
        <v>0</v>
      </c>
      <c r="AP63">
        <f t="shared" si="43"/>
        <v>-1.0492389797271114E-11</v>
      </c>
      <c r="AQ63">
        <f t="shared" si="44"/>
        <v>-1.8050600720943009E-6</v>
      </c>
      <c r="AR63">
        <f t="shared" si="45"/>
        <v>-1.8050705644840982E-6</v>
      </c>
      <c r="AS63">
        <f t="shared" si="46"/>
        <v>-0.16349321990852159</v>
      </c>
      <c r="AT63">
        <f t="shared" si="47"/>
        <v>-0.10681558748465669</v>
      </c>
      <c r="AU63">
        <f t="shared" si="48"/>
        <v>-0.27031061246374277</v>
      </c>
      <c r="AW63">
        <v>60</v>
      </c>
      <c r="AX63">
        <f>IF(Z63&gt;0, (R63*SUMPRODUCT(K63:$K$98, X63:$X$98)-K63*$AZ$3)/Z63, 0)</f>
        <v>-6492533019085.6523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0.80709142899999997</v>
      </c>
      <c r="Q64" s="5">
        <f t="shared" si="60"/>
        <v>50</v>
      </c>
      <c r="R64">
        <f t="shared" si="31"/>
        <v>2000000</v>
      </c>
      <c r="S64">
        <f t="shared" si="32"/>
        <v>-31692907942992.18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-478.0855280376403</v>
      </c>
      <c r="AC64">
        <f t="shared" si="33"/>
        <v>-426.86208017796241</v>
      </c>
      <c r="AE64">
        <f t="shared" si="34"/>
        <v>0</v>
      </c>
      <c r="AF64">
        <f t="shared" si="35"/>
        <v>0</v>
      </c>
      <c r="AG64">
        <f t="shared" si="36"/>
        <v>-6.7343470177268576E-10</v>
      </c>
      <c r="AH64">
        <f t="shared" si="37"/>
        <v>-1.1886230870873859E-4</v>
      </c>
      <c r="AI64">
        <f t="shared" si="38"/>
        <v>-1.1886298214344036E-4</v>
      </c>
      <c r="AJ64">
        <f t="shared" si="39"/>
        <v>-51.22344785967789</v>
      </c>
      <c r="AK64">
        <f t="shared" si="61"/>
        <v>-33.465986962634823</v>
      </c>
      <c r="AL64">
        <f t="shared" si="40"/>
        <v>-84.689553685294854</v>
      </c>
      <c r="AN64">
        <f t="shared" si="41"/>
        <v>0</v>
      </c>
      <c r="AO64">
        <f t="shared" si="42"/>
        <v>0</v>
      </c>
      <c r="AP64">
        <f t="shared" si="43"/>
        <v>-1.7135250216016422E-12</v>
      </c>
      <c r="AQ64">
        <f t="shared" si="44"/>
        <v>-3.0243992411087724E-7</v>
      </c>
      <c r="AR64">
        <f t="shared" si="45"/>
        <v>-3.0244163763589888E-7</v>
      </c>
      <c r="AS64">
        <f t="shared" si="46"/>
        <v>-0.13033581335981159</v>
      </c>
      <c r="AT64">
        <f t="shared" si="47"/>
        <v>-8.515273400987515E-2</v>
      </c>
      <c r="AU64">
        <f t="shared" si="48"/>
        <v>-0.21548884981132435</v>
      </c>
      <c r="AW64">
        <v>61</v>
      </c>
      <c r="AX64">
        <f>IF(Z64&gt;0, (R64*SUMPRODUCT(K64:$K$98, X64:$X$98)-K64*$AZ$3)/Z64, 0)</f>
        <v>-31692907942992.18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0.81105379099999997</v>
      </c>
      <c r="Q65" s="5">
        <f t="shared" si="60"/>
        <v>50</v>
      </c>
      <c r="R65">
        <f t="shared" si="31"/>
        <v>2000000</v>
      </c>
      <c r="S65">
        <f t="shared" si="32"/>
        <v>-158132655687573.66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-426.86208017796241</v>
      </c>
      <c r="AC65">
        <f t="shared" si="33"/>
        <v>-381.12685756545784</v>
      </c>
      <c r="AE65">
        <f t="shared" si="34"/>
        <v>0</v>
      </c>
      <c r="AF65">
        <f t="shared" si="35"/>
        <v>0</v>
      </c>
      <c r="AG65">
        <f t="shared" si="36"/>
        <v>-1.2050858689126773E-10</v>
      </c>
      <c r="AH65">
        <f t="shared" si="37"/>
        <v>-2.1847670714547645E-5</v>
      </c>
      <c r="AI65">
        <f t="shared" si="38"/>
        <v>-2.1847791223134536E-5</v>
      </c>
      <c r="AJ65">
        <f t="shared" si="39"/>
        <v>-45.735222612504572</v>
      </c>
      <c r="AK65">
        <f t="shared" si="61"/>
        <v>-29.880345612457372</v>
      </c>
      <c r="AL65">
        <f t="shared" si="40"/>
        <v>-75.615590072753164</v>
      </c>
      <c r="AN65">
        <f t="shared" si="41"/>
        <v>0</v>
      </c>
      <c r="AO65">
        <f t="shared" si="42"/>
        <v>0</v>
      </c>
      <c r="AP65">
        <f t="shared" si="43"/>
        <v>-2.7377572021630095E-13</v>
      </c>
      <c r="AQ65">
        <f t="shared" si="44"/>
        <v>-4.9634320169406016E-8</v>
      </c>
      <c r="AR65">
        <f t="shared" si="45"/>
        <v>-4.9634593945126232E-8</v>
      </c>
      <c r="AS65">
        <f t="shared" si="46"/>
        <v>-0.10390291541040882</v>
      </c>
      <c r="AT65">
        <f t="shared" si="47"/>
        <v>-6.7883238459543166E-2</v>
      </c>
      <c r="AU65">
        <f t="shared" si="48"/>
        <v>-0.17178620350454593</v>
      </c>
      <c r="AW65">
        <v>62</v>
      </c>
      <c r="AX65">
        <f>IF(Z65&gt;0, (R65*SUMPRODUCT(K65:$K$98, X65:$X$98)-K65*$AZ$3)/Z65, 0)</f>
        <v>-158132655687573.66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0.81525055400000002</v>
      </c>
      <c r="Q66" s="5">
        <f t="shared" si="60"/>
        <v>50</v>
      </c>
      <c r="R66">
        <f t="shared" si="31"/>
        <v>2000000</v>
      </c>
      <c r="S66">
        <f t="shared" si="32"/>
        <v>-807956044493477.63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-381.12685756545784</v>
      </c>
      <c r="AC66">
        <f t="shared" si="33"/>
        <v>-340.29183715532008</v>
      </c>
      <c r="AE66">
        <f t="shared" si="34"/>
        <v>0</v>
      </c>
      <c r="AF66">
        <f t="shared" si="35"/>
        <v>0</v>
      </c>
      <c r="AG66">
        <f t="shared" si="36"/>
        <v>-2.1058808797491901E-11</v>
      </c>
      <c r="AH66">
        <f t="shared" si="37"/>
        <v>-3.9297876889945254E-6</v>
      </c>
      <c r="AI66">
        <f t="shared" si="38"/>
        <v>-3.9298087478033232E-6</v>
      </c>
      <c r="AJ66">
        <f t="shared" si="39"/>
        <v>-40.835020410137759</v>
      </c>
      <c r="AK66">
        <f t="shared" si="61"/>
        <v>-26.67888002958205</v>
      </c>
      <c r="AL66">
        <f t="shared" si="40"/>
        <v>-67.513904369528561</v>
      </c>
      <c r="AN66">
        <f t="shared" si="41"/>
        <v>0</v>
      </c>
      <c r="AO66">
        <f t="shared" si="42"/>
        <v>0</v>
      </c>
      <c r="AP66">
        <f t="shared" si="43"/>
        <v>-4.2716210210758561E-14</v>
      </c>
      <c r="AQ66">
        <f t="shared" si="44"/>
        <v>-7.9712788420745801E-9</v>
      </c>
      <c r="AR66">
        <f t="shared" si="45"/>
        <v>-7.9713215582847927E-9</v>
      </c>
      <c r="AS66">
        <f t="shared" si="46"/>
        <v>-8.2830768471947397E-2</v>
      </c>
      <c r="AT66">
        <f t="shared" si="47"/>
        <v>-5.4116102125727261E-2</v>
      </c>
      <c r="AU66">
        <f t="shared" si="48"/>
        <v>-0.13694687856899623</v>
      </c>
      <c r="AW66">
        <v>63</v>
      </c>
      <c r="AX66">
        <f>IF(Z66&gt;0, (R66*SUMPRODUCT(K66:$K$98, X66:$X$98)-K66*$AZ$3)/Z66, 0)</f>
        <v>-807956044493477.63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0.81969331899999998</v>
      </c>
      <c r="Q67" s="5">
        <f t="shared" si="60"/>
        <v>50</v>
      </c>
      <c r="R67">
        <f t="shared" ref="R67:R89" si="62">$C$6</f>
        <v>2000000</v>
      </c>
      <c r="S67">
        <f t="shared" ref="S67:S89" si="63">AX67</f>
        <v>-4235825166818489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-340.29183715532008</v>
      </c>
      <c r="AC67">
        <f t="shared" ref="AC67:AC89" si="64">S67*Z67</f>
        <v>-303.83199746706634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-3.5864558321144464E-12</v>
      </c>
      <c r="AH67">
        <f t="shared" ref="AH67:AH89" si="68">-X67*R67</f>
        <v>-6.9047059509610134E-7</v>
      </c>
      <c r="AI67">
        <f t="shared" ref="AI67:AI89" si="69">SUM(AE67:AH67)</f>
        <v>-6.9047418155193349E-7</v>
      </c>
      <c r="AJ67">
        <f t="shared" ref="AJ67:AJ89" si="70">AB67-AC67</f>
        <v>-36.459839688253737</v>
      </c>
      <c r="AK67">
        <f t="shared" si="61"/>
        <v>-23.820428600872408</v>
      </c>
      <c r="AL67">
        <f t="shared" ref="AL67:AL89" si="71">SUM(AI67:AK67)</f>
        <v>-60.280268979600322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-6.4954071302612495E-15</v>
      </c>
      <c r="AQ67">
        <f t="shared" ref="AQ67:AQ89" si="75">AH67*$K67</f>
        <v>-1.2505068615270845E-9</v>
      </c>
      <c r="AR67">
        <f t="shared" ref="AR67:AR89" si="76">AI67*$K67</f>
        <v>-1.2505133569342148E-9</v>
      </c>
      <c r="AS67">
        <f t="shared" ref="AS67:AS89" si="77">AJ67*$K67</f>
        <v>-6.6032181564506798E-2</v>
      </c>
      <c r="AT67">
        <f t="shared" ref="AT67:AT89" si="78">AK67*$K67</f>
        <v>-4.3141025297045478E-2</v>
      </c>
      <c r="AU67">
        <f t="shared" ref="AU67:AU89" si="79">AL67*$K67</f>
        <v>-0.10917320811206561</v>
      </c>
      <c r="AW67">
        <v>64</v>
      </c>
      <c r="AX67">
        <f>IF(Z67&gt;0, (R67*SUMPRODUCT(K67:$K$98, X67:$X$98)-K67*$AZ$3)/Z67, 0)</f>
        <v>-4235825166818489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0.82421808699999999</v>
      </c>
      <c r="Q68" s="5">
        <f t="shared" si="60"/>
        <v>50</v>
      </c>
      <c r="R68">
        <f t="shared" si="62"/>
        <v>2000000</v>
      </c>
      <c r="S68">
        <f t="shared" si="63"/>
        <v>-2.2813023976283624E+16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-303.83199746706634</v>
      </c>
      <c r="AC68">
        <f t="shared" si="64"/>
        <v>-271.27856916811595</v>
      </c>
      <c r="AE68">
        <f t="shared" si="65"/>
        <v>0</v>
      </c>
      <c r="AF68">
        <f t="shared" si="66"/>
        <v>0</v>
      </c>
      <c r="AG68">
        <f t="shared" si="67"/>
        <v>-5.9456950873793984E-13</v>
      </c>
      <c r="AH68">
        <f t="shared" si="68"/>
        <v>-1.1824087060221448E-7</v>
      </c>
      <c r="AI68">
        <f t="shared" si="69"/>
        <v>-1.1824146517172322E-7</v>
      </c>
      <c r="AJ68">
        <f t="shared" si="70"/>
        <v>-32.553428298950394</v>
      </c>
      <c r="AK68">
        <f t="shared" si="61"/>
        <v>-21.268239822694646</v>
      </c>
      <c r="AL68">
        <f t="shared" si="71"/>
        <v>-53.821668239886506</v>
      </c>
      <c r="AN68">
        <f t="shared" si="72"/>
        <v>0</v>
      </c>
      <c r="AO68">
        <f t="shared" si="73"/>
        <v>0</v>
      </c>
      <c r="AP68">
        <f t="shared" si="74"/>
        <v>-9.6144733907906264E-16</v>
      </c>
      <c r="AQ68">
        <f t="shared" si="75"/>
        <v>-1.912011442567888E-10</v>
      </c>
      <c r="AR68">
        <f t="shared" si="76"/>
        <v>-1.9120210570412787E-10</v>
      </c>
      <c r="AS68">
        <f t="shared" si="77"/>
        <v>-5.2640450874048908E-2</v>
      </c>
      <c r="AT68">
        <f t="shared" si="78"/>
        <v>-3.4391761238866073E-2</v>
      </c>
      <c r="AU68">
        <f t="shared" si="79"/>
        <v>-8.703221230411709E-2</v>
      </c>
      <c r="AW68">
        <v>65</v>
      </c>
      <c r="AX68">
        <f>IF(Z68&gt;0, (R68*SUMPRODUCT(K68:$K$98, X68:$X$98)-K68*$AZ$3)/Z68, 0)</f>
        <v>-2.2813023976283624E+16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0.82894669600000004</v>
      </c>
      <c r="Q69" s="5">
        <f t="shared" ref="Q69:Q89" si="91">$C$8</f>
        <v>50</v>
      </c>
      <c r="R69">
        <f t="shared" si="62"/>
        <v>2000000</v>
      </c>
      <c r="S69">
        <f t="shared" si="63"/>
        <v>-1.2647223559853302E+17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-271.27856916811595</v>
      </c>
      <c r="AC69">
        <f t="shared" si="64"/>
        <v>-242.21300818598499</v>
      </c>
      <c r="AE69">
        <f t="shared" si="65"/>
        <v>0</v>
      </c>
      <c r="AF69">
        <f t="shared" si="66"/>
        <v>0</v>
      </c>
      <c r="AG69">
        <f t="shared" si="67"/>
        <v>-9.5757383839902034E-14</v>
      </c>
      <c r="AH69">
        <f t="shared" si="68"/>
        <v>-1.9714657192426336E-8</v>
      </c>
      <c r="AI69">
        <f t="shared" si="69"/>
        <v>-1.9714752949810177E-8</v>
      </c>
      <c r="AJ69">
        <f t="shared" si="70"/>
        <v>-29.065560982130961</v>
      </c>
      <c r="AK69">
        <f t="shared" si="61"/>
        <v>-18.989499841768119</v>
      </c>
      <c r="AL69">
        <f t="shared" si="71"/>
        <v>-48.05506084361383</v>
      </c>
      <c r="AN69">
        <f t="shared" si="72"/>
        <v>0</v>
      </c>
      <c r="AO69">
        <f t="shared" si="73"/>
        <v>0</v>
      </c>
      <c r="AP69">
        <f t="shared" si="74"/>
        <v>-1.3825381301847435E-16</v>
      </c>
      <c r="AQ69">
        <f t="shared" si="75"/>
        <v>-2.8463878396699311E-11</v>
      </c>
      <c r="AR69">
        <f t="shared" si="76"/>
        <v>-2.846401665051233E-11</v>
      </c>
      <c r="AS69">
        <f t="shared" si="77"/>
        <v>-4.1964645149652917E-2</v>
      </c>
      <c r="AT69">
        <f t="shared" si="78"/>
        <v>-2.7416901497930937E-2</v>
      </c>
      <c r="AU69">
        <f t="shared" si="79"/>
        <v>-6.9381546676047873E-2</v>
      </c>
      <c r="AW69">
        <v>66</v>
      </c>
      <c r="AX69">
        <f>IF(Z69&gt;0, (R69*SUMPRODUCT(K69:$K$98, X69:$X$98)-K69*$AZ$3)/Z69, 0)</f>
        <v>-1.2647223559853302E+17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0.83370721699999994</v>
      </c>
      <c r="Q70" s="5">
        <f t="shared" si="91"/>
        <v>50</v>
      </c>
      <c r="R70">
        <f t="shared" si="62"/>
        <v>2000000</v>
      </c>
      <c r="S70">
        <f t="shared" si="63"/>
        <v>-7.225006603617431E+17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-242.21300818598499</v>
      </c>
      <c r="AC70">
        <f t="shared" si="64"/>
        <v>-216.26161445179721</v>
      </c>
      <c r="AE70">
        <f t="shared" si="65"/>
        <v>0</v>
      </c>
      <c r="AF70">
        <f t="shared" si="66"/>
        <v>0</v>
      </c>
      <c r="AG70">
        <f t="shared" si="67"/>
        <v>-1.4966188013137519E-14</v>
      </c>
      <c r="AH70">
        <f t="shared" si="68"/>
        <v>-3.1933448795346202E-9</v>
      </c>
      <c r="AI70">
        <f t="shared" si="69"/>
        <v>-3.1933598457226335E-9</v>
      </c>
      <c r="AJ70">
        <f t="shared" si="70"/>
        <v>-25.951393734187775</v>
      </c>
      <c r="AK70">
        <f t="shared" si="61"/>
        <v>-16.95491057301895</v>
      </c>
      <c r="AL70">
        <f t="shared" si="71"/>
        <v>-42.906304310400088</v>
      </c>
      <c r="AN70">
        <f t="shared" si="72"/>
        <v>0</v>
      </c>
      <c r="AO70">
        <f t="shared" si="73"/>
        <v>0</v>
      </c>
      <c r="AP70">
        <f t="shared" si="74"/>
        <v>-1.9292922497338385E-17</v>
      </c>
      <c r="AQ70">
        <f t="shared" si="75"/>
        <v>-4.1165429175453795E-12</v>
      </c>
      <c r="AR70">
        <f t="shared" si="76"/>
        <v>-4.1165622104678774E-12</v>
      </c>
      <c r="AS70">
        <f t="shared" si="77"/>
        <v>-3.3453958187087837E-2</v>
      </c>
      <c r="AT70">
        <f t="shared" si="78"/>
        <v>-2.1856586015585027E-2</v>
      </c>
      <c r="AU70">
        <f t="shared" si="79"/>
        <v>-5.5310544206789429E-2</v>
      </c>
      <c r="AW70">
        <v>67</v>
      </c>
      <c r="AX70">
        <f>IF(Z70&gt;0, (R70*SUMPRODUCT(K70:$K$98, X70:$X$98)-K70*$AZ$3)/Z70, 0)</f>
        <v>-7.225006603617431E+17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0.83838979800000002</v>
      </c>
      <c r="Q71" s="5">
        <f t="shared" si="91"/>
        <v>50</v>
      </c>
      <c r="R71">
        <f t="shared" si="62"/>
        <v>2000000</v>
      </c>
      <c r="S71">
        <f t="shared" si="63"/>
        <v>-4.2549239220919757E+18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-216.26161445179721</v>
      </c>
      <c r="AC71">
        <f t="shared" si="64"/>
        <v>-193.09072718910824</v>
      </c>
      <c r="AE71">
        <f t="shared" si="65"/>
        <v>0</v>
      </c>
      <c r="AF71">
        <f t="shared" si="66"/>
        <v>0</v>
      </c>
      <c r="AG71">
        <f t="shared" si="67"/>
        <v>-2.2690267878417585E-15</v>
      </c>
      <c r="AH71">
        <f t="shared" si="68"/>
        <v>-5.0189997380657533E-10</v>
      </c>
      <c r="AI71">
        <f t="shared" si="69"/>
        <v>-5.019022428333632E-10</v>
      </c>
      <c r="AJ71">
        <f t="shared" si="70"/>
        <v>-23.170887262688979</v>
      </c>
      <c r="AK71">
        <f t="shared" si="61"/>
        <v>-15.138313011625806</v>
      </c>
      <c r="AL71">
        <f t="shared" si="71"/>
        <v>-38.309200274816689</v>
      </c>
      <c r="AN71">
        <f t="shared" si="72"/>
        <v>0</v>
      </c>
      <c r="AO71">
        <f t="shared" si="73"/>
        <v>0</v>
      </c>
      <c r="AP71">
        <f t="shared" si="74"/>
        <v>-2.6116106044569801E-18</v>
      </c>
      <c r="AQ71">
        <f t="shared" si="75"/>
        <v>-5.7767819269189936E-13</v>
      </c>
      <c r="AR71">
        <f t="shared" si="76"/>
        <v>-5.776808043025038E-13</v>
      </c>
      <c r="AS71">
        <f t="shared" si="77"/>
        <v>-2.6669290646618798E-2</v>
      </c>
      <c r="AT71">
        <f t="shared" si="78"/>
        <v>-1.7423936555793641E-2</v>
      </c>
      <c r="AU71">
        <f t="shared" si="79"/>
        <v>-4.4093227202990123E-2</v>
      </c>
      <c r="AW71">
        <v>68</v>
      </c>
      <c r="AX71">
        <f>IF(Z71&gt;0, (R71*SUMPRODUCT(K71:$K$98, X71:$X$98)-K71*$AZ$3)/Z71, 0)</f>
        <v>-4.2549239220919757E+18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0.84318435700000005</v>
      </c>
      <c r="Q72" s="5">
        <f t="shared" si="91"/>
        <v>50</v>
      </c>
      <c r="R72">
        <f t="shared" si="62"/>
        <v>2000000</v>
      </c>
      <c r="S72">
        <f t="shared" si="63"/>
        <v>-2.5876256361548349E+19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-193.09072718910824</v>
      </c>
      <c r="AC72">
        <f t="shared" si="64"/>
        <v>-172.40243499027571</v>
      </c>
      <c r="AE72">
        <f t="shared" si="65"/>
        <v>0</v>
      </c>
      <c r="AF72">
        <f t="shared" si="66"/>
        <v>0</v>
      </c>
      <c r="AG72">
        <f t="shared" si="67"/>
        <v>-3.331286268412123E-16</v>
      </c>
      <c r="AH72">
        <f t="shared" si="68"/>
        <v>-7.6528315724885134E-11</v>
      </c>
      <c r="AI72">
        <f t="shared" si="69"/>
        <v>-7.652864885351197E-11</v>
      </c>
      <c r="AJ72">
        <f t="shared" si="70"/>
        <v>-20.688292198832528</v>
      </c>
      <c r="AK72">
        <f t="shared" ref="AK72:AK89" si="92">G72*SUM(AB72:AB72, AE72:AF72)</f>
        <v>-13.516350903237578</v>
      </c>
      <c r="AL72">
        <f t="shared" si="71"/>
        <v>-34.204643102146633</v>
      </c>
      <c r="AN72">
        <f t="shared" si="72"/>
        <v>0</v>
      </c>
      <c r="AO72">
        <f t="shared" si="73"/>
        <v>0</v>
      </c>
      <c r="AP72">
        <f t="shared" si="74"/>
        <v>-3.4234400907050902E-19</v>
      </c>
      <c r="AQ72">
        <f t="shared" si="75"/>
        <v>-7.8645328866194284E-14</v>
      </c>
      <c r="AR72">
        <f t="shared" si="76"/>
        <v>-7.8645671210203349E-14</v>
      </c>
      <c r="AS72">
        <f t="shared" si="77"/>
        <v>-2.1260595222116367E-2</v>
      </c>
      <c r="AT72">
        <f t="shared" si="78"/>
        <v>-1.3890255545116362E-2</v>
      </c>
      <c r="AU72">
        <f t="shared" si="79"/>
        <v>-3.5150850767311372E-2</v>
      </c>
      <c r="AW72">
        <v>69</v>
      </c>
      <c r="AX72">
        <f>IF(Z72&gt;0, (R72*SUMPRODUCT(K72:$K$98, X72:$X$98)-K72*$AZ$3)/Z72, 0)</f>
        <v>-2.5876256361548349E+19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0.84806285100000001</v>
      </c>
      <c r="Q73" s="5">
        <f t="shared" si="91"/>
        <v>50</v>
      </c>
      <c r="R73">
        <f t="shared" si="62"/>
        <v>2000000</v>
      </c>
      <c r="S73">
        <f t="shared" si="63"/>
        <v>-1.627748653934922E+20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-172.40243499027571</v>
      </c>
      <c r="AC73">
        <f t="shared" si="64"/>
        <v>-153.93074552703197</v>
      </c>
      <c r="AE73">
        <f t="shared" si="65"/>
        <v>0</v>
      </c>
      <c r="AF73">
        <f t="shared" si="66"/>
        <v>0</v>
      </c>
      <c r="AG73">
        <f t="shared" si="67"/>
        <v>-4.7283327544126537E-17</v>
      </c>
      <c r="AH73">
        <f t="shared" si="68"/>
        <v>-1.1300560521146945E-11</v>
      </c>
      <c r="AI73">
        <f t="shared" si="69"/>
        <v>-1.1300607804474489E-11</v>
      </c>
      <c r="AJ73">
        <f t="shared" si="70"/>
        <v>-18.471689463243735</v>
      </c>
      <c r="AK73">
        <f t="shared" si="92"/>
        <v>-12.0681704493193</v>
      </c>
      <c r="AL73">
        <f t="shared" si="71"/>
        <v>-30.539859912574336</v>
      </c>
      <c r="AN73">
        <f t="shared" si="72"/>
        <v>0</v>
      </c>
      <c r="AO73">
        <f t="shared" si="73"/>
        <v>0</v>
      </c>
      <c r="AP73">
        <f t="shared" si="74"/>
        <v>-4.338511841490909E-20</v>
      </c>
      <c r="AQ73">
        <f t="shared" si="75"/>
        <v>-1.0368901298396634E-14</v>
      </c>
      <c r="AR73">
        <f t="shared" si="76"/>
        <v>-1.0368944683515049E-14</v>
      </c>
      <c r="AS73">
        <f t="shared" si="77"/>
        <v>-1.6948816344162017E-2</v>
      </c>
      <c r="AT73">
        <f t="shared" si="78"/>
        <v>-1.1073226678185907E-2</v>
      </c>
      <c r="AU73">
        <f t="shared" si="79"/>
        <v>-2.8022043022358292E-2</v>
      </c>
      <c r="AW73">
        <v>70</v>
      </c>
      <c r="AX73">
        <f>IF(Z73&gt;0, (R73*SUMPRODUCT(K73:$K$98, X73:$X$98)-K73*$AZ$3)/Z73, 0)</f>
        <v>-1.627748653934922E+20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0.85299375700000002</v>
      </c>
      <c r="Q74" s="5">
        <f t="shared" si="91"/>
        <v>50</v>
      </c>
      <c r="R74">
        <f t="shared" si="62"/>
        <v>2000000</v>
      </c>
      <c r="S74">
        <f t="shared" si="63"/>
        <v>-1.0607888959059296E+21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-153.93074552703197</v>
      </c>
      <c r="AC74">
        <f t="shared" si="64"/>
        <v>-137.43816564913567</v>
      </c>
      <c r="AE74">
        <f t="shared" si="65"/>
        <v>0</v>
      </c>
      <c r="AF74">
        <f t="shared" si="66"/>
        <v>0</v>
      </c>
      <c r="AG74">
        <f t="shared" si="67"/>
        <v>-6.4781110633591904E-18</v>
      </c>
      <c r="AH74">
        <f t="shared" si="68"/>
        <v>-1.6132953282130433E-12</v>
      </c>
      <c r="AI74">
        <f t="shared" si="69"/>
        <v>-1.6133018063241066E-12</v>
      </c>
      <c r="AJ74">
        <f t="shared" si="70"/>
        <v>-16.492579877896304</v>
      </c>
      <c r="AK74">
        <f t="shared" si="92"/>
        <v>-10.775152186892239</v>
      </c>
      <c r="AL74">
        <f t="shared" si="71"/>
        <v>-27.267732064790156</v>
      </c>
      <c r="AN74">
        <f t="shared" si="72"/>
        <v>0</v>
      </c>
      <c r="AO74">
        <f t="shared" si="73"/>
        <v>0</v>
      </c>
      <c r="AP74">
        <f t="shared" si="74"/>
        <v>-5.3071714965507199E-21</v>
      </c>
      <c r="AQ74">
        <f t="shared" si="75"/>
        <v>-1.3216869698079711E-15</v>
      </c>
      <c r="AR74">
        <f t="shared" si="76"/>
        <v>-1.3216922769794677E-15</v>
      </c>
      <c r="AS74">
        <f t="shared" si="77"/>
        <v>-1.3511492621302721E-2</v>
      </c>
      <c r="AT74">
        <f t="shared" si="78"/>
        <v>-8.8275085125844328E-3</v>
      </c>
      <c r="AU74">
        <f t="shared" si="79"/>
        <v>-2.2339001133888474E-2</v>
      </c>
      <c r="AW74">
        <v>71</v>
      </c>
      <c r="AX74">
        <f>IF(Z74&gt;0, (R74*SUMPRODUCT(K74:$K$98, X74:$X$98)-K74*$AZ$3)/Z74, 0)</f>
        <v>-1.0607888959059296E+21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0.85794593600000002</v>
      </c>
      <c r="Q75" s="5">
        <f t="shared" si="91"/>
        <v>50</v>
      </c>
      <c r="R75">
        <f t="shared" si="62"/>
        <v>2000000</v>
      </c>
      <c r="S75">
        <f t="shared" si="63"/>
        <v>-7.1723119613581218E+21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-137.43816564913567</v>
      </c>
      <c r="AC75">
        <f t="shared" si="64"/>
        <v>-122.71264790101397</v>
      </c>
      <c r="AE75">
        <f t="shared" si="65"/>
        <v>0</v>
      </c>
      <c r="AF75">
        <f t="shared" si="66"/>
        <v>0</v>
      </c>
      <c r="AG75">
        <f t="shared" si="67"/>
        <v>-8.5546089295994291E-19</v>
      </c>
      <c r="AH75">
        <f t="shared" si="68"/>
        <v>-2.2231476239062623E-13</v>
      </c>
      <c r="AI75">
        <f t="shared" si="69"/>
        <v>-2.2231561785151919E-13</v>
      </c>
      <c r="AJ75">
        <f t="shared" si="70"/>
        <v>-14.725517748121703</v>
      </c>
      <c r="AK75">
        <f t="shared" si="92"/>
        <v>-9.6206715954394983</v>
      </c>
      <c r="AL75">
        <f t="shared" si="71"/>
        <v>-24.346189343561424</v>
      </c>
      <c r="AN75">
        <f t="shared" si="72"/>
        <v>0</v>
      </c>
      <c r="AO75">
        <f t="shared" si="73"/>
        <v>0</v>
      </c>
      <c r="AP75">
        <f t="shared" si="74"/>
        <v>-6.2574425398614707E-22</v>
      </c>
      <c r="AQ75">
        <f t="shared" si="75"/>
        <v>-1.6261665061145455E-16</v>
      </c>
      <c r="AR75">
        <f t="shared" si="76"/>
        <v>-1.6261727635570853E-16</v>
      </c>
      <c r="AS75">
        <f t="shared" si="77"/>
        <v>-1.0771279194278317E-2</v>
      </c>
      <c r="AT75">
        <f t="shared" si="78"/>
        <v>-7.0372357402618234E-3</v>
      </c>
      <c r="AU75">
        <f t="shared" si="79"/>
        <v>-1.7808514934540304E-2</v>
      </c>
      <c r="AW75">
        <v>72</v>
      </c>
      <c r="AX75">
        <f>IF(Z75&gt;0, (R75*SUMPRODUCT(K75:$K$98, X75:$X$98)-K75*$AZ$3)/Z75, 0)</f>
        <v>-7.1723119613581218E+21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0.86292441799999997</v>
      </c>
      <c r="Q76" s="5">
        <f t="shared" si="91"/>
        <v>50</v>
      </c>
      <c r="R76">
        <f t="shared" si="62"/>
        <v>2000000</v>
      </c>
      <c r="S76">
        <f t="shared" si="63"/>
        <v>-5.0394024286257594E+22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-122.71264790101397</v>
      </c>
      <c r="AC76">
        <f t="shared" si="64"/>
        <v>-109.56486419733392</v>
      </c>
      <c r="AE76">
        <f t="shared" si="65"/>
        <v>0</v>
      </c>
      <c r="AF76">
        <f t="shared" si="66"/>
        <v>0</v>
      </c>
      <c r="AG76">
        <f t="shared" si="67"/>
        <v>-1.0870819085112455E-19</v>
      </c>
      <c r="AH76">
        <f t="shared" si="68"/>
        <v>-2.9527923727168761E-14</v>
      </c>
      <c r="AI76">
        <f t="shared" si="69"/>
        <v>-2.9528032435359613E-14</v>
      </c>
      <c r="AJ76">
        <f t="shared" si="70"/>
        <v>-13.147783703680048</v>
      </c>
      <c r="AK76">
        <f t="shared" si="92"/>
        <v>-8.5898853530709793</v>
      </c>
      <c r="AL76">
        <f t="shared" si="71"/>
        <v>-21.737669056751059</v>
      </c>
      <c r="AN76">
        <f t="shared" si="72"/>
        <v>0</v>
      </c>
      <c r="AO76">
        <f t="shared" si="73"/>
        <v>0</v>
      </c>
      <c r="AP76">
        <f t="shared" si="74"/>
        <v>-7.0997156480754938E-23</v>
      </c>
      <c r="AQ76">
        <f t="shared" si="75"/>
        <v>-1.928464272099429E-17</v>
      </c>
      <c r="AR76">
        <f t="shared" si="76"/>
        <v>-1.9284713718150771E-17</v>
      </c>
      <c r="AS76">
        <f t="shared" si="77"/>
        <v>-8.5867978270713335E-3</v>
      </c>
      <c r="AT76">
        <f t="shared" si="78"/>
        <v>-5.6100412470199475E-3</v>
      </c>
      <c r="AU76">
        <f t="shared" si="79"/>
        <v>-1.4196839074091302E-2</v>
      </c>
      <c r="AW76">
        <v>73</v>
      </c>
      <c r="AX76">
        <f>IF(Z76&gt;0, (R76*SUMPRODUCT(K76:$K$98, X76:$X$98)-K76*$AZ$3)/Z76, 0)</f>
        <v>-5.0394024286257594E+22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0.86793829099999997</v>
      </c>
      <c r="Q77" s="5">
        <f t="shared" si="91"/>
        <v>50</v>
      </c>
      <c r="R77">
        <f t="shared" si="62"/>
        <v>2000000</v>
      </c>
      <c r="S77">
        <f t="shared" si="63"/>
        <v>-3.6862227237291446E+23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-109.56486419733392</v>
      </c>
      <c r="AC77">
        <f t="shared" si="64"/>
        <v>-97.825771604762409</v>
      </c>
      <c r="AE77">
        <f t="shared" si="65"/>
        <v>0</v>
      </c>
      <c r="AF77">
        <f t="shared" si="66"/>
        <v>0</v>
      </c>
      <c r="AG77">
        <f t="shared" si="67"/>
        <v>-1.3269107557586424E-20</v>
      </c>
      <c r="AH77">
        <f t="shared" si="68"/>
        <v>-3.774080055401075E-15</v>
      </c>
      <c r="AI77">
        <f t="shared" si="69"/>
        <v>-3.7740933245086327E-15</v>
      </c>
      <c r="AJ77">
        <f t="shared" si="70"/>
        <v>-11.739092592571509</v>
      </c>
      <c r="AK77">
        <f t="shared" si="92"/>
        <v>-7.6695404938133747</v>
      </c>
      <c r="AL77">
        <f t="shared" si="71"/>
        <v>-19.408633086384889</v>
      </c>
      <c r="AN77">
        <f t="shared" si="72"/>
        <v>0</v>
      </c>
      <c r="AO77">
        <f t="shared" si="73"/>
        <v>0</v>
      </c>
      <c r="AP77">
        <f t="shared" si="74"/>
        <v>-7.7375305840905093E-24</v>
      </c>
      <c r="AQ77">
        <f t="shared" si="75"/>
        <v>-2.2007553807773576E-18</v>
      </c>
      <c r="AR77">
        <f t="shared" si="76"/>
        <v>-2.2007631183079415E-18</v>
      </c>
      <c r="AS77">
        <f t="shared" si="77"/>
        <v>-6.8453426555096942E-3</v>
      </c>
      <c r="AT77">
        <f t="shared" si="78"/>
        <v>-4.472290534932994E-3</v>
      </c>
      <c r="AU77">
        <f t="shared" si="79"/>
        <v>-1.1317633190442692E-2</v>
      </c>
      <c r="AW77">
        <v>74</v>
      </c>
      <c r="AX77">
        <f>IF(Z77&gt;0, (R77*SUMPRODUCT(K77:$K$98, X77:$X$98)-K77*$AZ$3)/Z77, 0)</f>
        <v>-3.6862227237291446E+23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0.872959127</v>
      </c>
      <c r="Q78" s="5">
        <f t="shared" si="91"/>
        <v>50</v>
      </c>
      <c r="R78">
        <f t="shared" si="62"/>
        <v>2000000</v>
      </c>
      <c r="S78">
        <f t="shared" si="63"/>
        <v>-2.812069155570873E+24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-97.825771604762409</v>
      </c>
      <c r="AC78">
        <f t="shared" si="64"/>
        <v>-87.344438932823579</v>
      </c>
      <c r="AE78">
        <f t="shared" si="65"/>
        <v>0</v>
      </c>
      <c r="AF78">
        <f t="shared" si="66"/>
        <v>0</v>
      </c>
      <c r="AG78">
        <f t="shared" si="67"/>
        <v>-1.5530279324708134E-21</v>
      </c>
      <c r="AH78">
        <f t="shared" si="68"/>
        <v>-4.6333554198158977E-16</v>
      </c>
      <c r="AI78">
        <f t="shared" si="69"/>
        <v>-4.6333709500952222E-16</v>
      </c>
      <c r="AJ78">
        <f t="shared" si="70"/>
        <v>-10.48133267193883</v>
      </c>
      <c r="AK78">
        <f t="shared" si="92"/>
        <v>-6.847804012333369</v>
      </c>
      <c r="AL78">
        <f t="shared" si="71"/>
        <v>-17.3291366842722</v>
      </c>
      <c r="AN78">
        <f t="shared" si="72"/>
        <v>0</v>
      </c>
      <c r="AO78">
        <f t="shared" si="73"/>
        <v>0</v>
      </c>
      <c r="AP78">
        <f t="shared" si="74"/>
        <v>-8.0857797716620852E-25</v>
      </c>
      <c r="AQ78">
        <f t="shared" si="75"/>
        <v>-2.4123385513655178E-19</v>
      </c>
      <c r="AR78">
        <f t="shared" si="76"/>
        <v>-2.4123466371452895E-19</v>
      </c>
      <c r="AS78">
        <f t="shared" si="77"/>
        <v>-5.4570652547111633E-3</v>
      </c>
      <c r="AT78">
        <f t="shared" si="78"/>
        <v>-3.5652826330779602E-3</v>
      </c>
      <c r="AU78">
        <f t="shared" si="79"/>
        <v>-9.0223478877891235E-3</v>
      </c>
      <c r="AW78">
        <v>75</v>
      </c>
      <c r="AX78">
        <f>IF(Z78&gt;0, (R78*SUMPRODUCT(K78:$K$98, X78:$X$98)-K78*$AZ$3)/Z78, 0)</f>
        <v>-2.812069155570873E+24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0.877957722</v>
      </c>
      <c r="Q79" s="5">
        <f t="shared" si="91"/>
        <v>50</v>
      </c>
      <c r="R79">
        <f t="shared" si="62"/>
        <v>2000000</v>
      </c>
      <c r="S79">
        <f t="shared" si="63"/>
        <v>-2.2409184073887775E+25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-87.344438932823579</v>
      </c>
      <c r="AC79">
        <f t="shared" si="64"/>
        <v>-77.986106190021047</v>
      </c>
      <c r="AE79">
        <f t="shared" si="65"/>
        <v>0</v>
      </c>
      <c r="AF79">
        <f t="shared" si="66"/>
        <v>0</v>
      </c>
      <c r="AG79">
        <f t="shared" si="67"/>
        <v>-1.7400478735166019E-22</v>
      </c>
      <c r="AH79">
        <f t="shared" si="68"/>
        <v>-5.4539714631777808E-17</v>
      </c>
      <c r="AI79">
        <f t="shared" si="69"/>
        <v>-5.4539888636565163E-17</v>
      </c>
      <c r="AJ79">
        <f t="shared" si="70"/>
        <v>-9.3583327428025314</v>
      </c>
      <c r="AK79">
        <f t="shared" si="92"/>
        <v>-6.1141107252976514</v>
      </c>
      <c r="AL79">
        <f t="shared" si="71"/>
        <v>-15.472443468100183</v>
      </c>
      <c r="AN79">
        <f t="shared" si="72"/>
        <v>0</v>
      </c>
      <c r="AO79">
        <f t="shared" si="73"/>
        <v>0</v>
      </c>
      <c r="AP79">
        <f t="shared" si="74"/>
        <v>-8.0888320091369661E-26</v>
      </c>
      <c r="AQ79">
        <f t="shared" si="75"/>
        <v>-2.5353474246150444E-20</v>
      </c>
      <c r="AR79">
        <f t="shared" si="76"/>
        <v>-2.5353555134470535E-20</v>
      </c>
      <c r="AS79">
        <f t="shared" si="77"/>
        <v>-4.3503390104521408E-3</v>
      </c>
      <c r="AT79">
        <f t="shared" si="78"/>
        <v>-2.8422214868287308E-3</v>
      </c>
      <c r="AU79">
        <f t="shared" si="79"/>
        <v>-7.1925604972808716E-3</v>
      </c>
      <c r="AW79">
        <v>76</v>
      </c>
      <c r="AX79">
        <f>IF(Z79&gt;0, (R79*SUMPRODUCT(K79:$K$98, X79:$X$98)-K79*$AZ$3)/Z79, 0)</f>
        <v>-2.2409184073887775E+25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0.88376105100000002</v>
      </c>
      <c r="Q80" s="5">
        <f t="shared" si="91"/>
        <v>50</v>
      </c>
      <c r="R80">
        <f t="shared" si="62"/>
        <v>2000000</v>
      </c>
      <c r="S80">
        <f t="shared" si="63"/>
        <v>-1.883320595158677E+26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-77.986106190021047</v>
      </c>
      <c r="AC80">
        <f t="shared" si="64"/>
        <v>-69.630451955375932</v>
      </c>
      <c r="AE80">
        <f t="shared" si="65"/>
        <v>0</v>
      </c>
      <c r="AF80">
        <f t="shared" si="66"/>
        <v>0</v>
      </c>
      <c r="AG80">
        <f t="shared" si="67"/>
        <v>-1.8486085729208864E-23</v>
      </c>
      <c r="AH80">
        <f t="shared" si="68"/>
        <v>-6.1511461499573885E-18</v>
      </c>
      <c r="AI80">
        <f t="shared" si="69"/>
        <v>-6.151164636043118E-18</v>
      </c>
      <c r="AJ80">
        <f t="shared" si="70"/>
        <v>-8.3556542346451153</v>
      </c>
      <c r="AK80">
        <f t="shared" si="92"/>
        <v>-5.4590274333014737</v>
      </c>
      <c r="AL80">
        <f t="shared" si="71"/>
        <v>-13.814681667946589</v>
      </c>
      <c r="AN80">
        <f t="shared" si="72"/>
        <v>0</v>
      </c>
      <c r="AO80">
        <f t="shared" si="73"/>
        <v>0</v>
      </c>
      <c r="AP80">
        <f t="shared" si="74"/>
        <v>-7.6727590293595476E-27</v>
      </c>
      <c r="AQ80">
        <f t="shared" si="75"/>
        <v>-2.5530695277704738E-21</v>
      </c>
      <c r="AR80">
        <f t="shared" si="76"/>
        <v>-2.5530772005295034E-21</v>
      </c>
      <c r="AS80">
        <f t="shared" si="77"/>
        <v>-3.4680636244038103E-3</v>
      </c>
      <c r="AT80">
        <f t="shared" si="78"/>
        <v>-2.2658015679438218E-3</v>
      </c>
      <c r="AU80">
        <f t="shared" si="79"/>
        <v>-5.7338651923476321E-3</v>
      </c>
      <c r="AW80">
        <v>77</v>
      </c>
      <c r="AX80">
        <f>IF(Z80&gt;0, (R80*SUMPRODUCT(K80:$K$98, X80:$X$98)-K80*$AZ$3)/Z80, 0)</f>
        <v>-1.883320595158677E+26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0.88953285599999998</v>
      </c>
      <c r="Q81" s="5">
        <f t="shared" si="91"/>
        <v>50</v>
      </c>
      <c r="R81">
        <f t="shared" si="62"/>
        <v>2000000</v>
      </c>
      <c r="S81">
        <f t="shared" si="63"/>
        <v>-1.6737175744513941E+27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-69.630451955375932</v>
      </c>
      <c r="AC81">
        <f t="shared" si="64"/>
        <v>-62.170046388728515</v>
      </c>
      <c r="AE81">
        <f t="shared" si="65"/>
        <v>0</v>
      </c>
      <c r="AF81">
        <f t="shared" si="66"/>
        <v>0</v>
      </c>
      <c r="AG81">
        <f t="shared" si="67"/>
        <v>-1.857244236952773E-24</v>
      </c>
      <c r="AH81">
        <f t="shared" si="68"/>
        <v>-6.5775922539856006E-19</v>
      </c>
      <c r="AI81">
        <f t="shared" si="69"/>
        <v>-6.57761082642797E-19</v>
      </c>
      <c r="AJ81">
        <f t="shared" si="70"/>
        <v>-7.4604055666474167</v>
      </c>
      <c r="AK81">
        <f t="shared" si="92"/>
        <v>-4.8741316368763155</v>
      </c>
      <c r="AL81">
        <f t="shared" si="71"/>
        <v>-12.334537203523732</v>
      </c>
      <c r="AN81">
        <f t="shared" si="72"/>
        <v>0</v>
      </c>
      <c r="AO81">
        <f t="shared" si="73"/>
        <v>0</v>
      </c>
      <c r="AP81">
        <f t="shared" si="74"/>
        <v>-6.8826802346425558E-28</v>
      </c>
      <c r="AQ81">
        <f t="shared" si="75"/>
        <v>-2.43756116170928E-22</v>
      </c>
      <c r="AR81">
        <f t="shared" si="76"/>
        <v>-2.437568044389515E-22</v>
      </c>
      <c r="AS81">
        <f t="shared" si="77"/>
        <v>-2.764719088332116E-3</v>
      </c>
      <c r="AT81">
        <f t="shared" si="78"/>
        <v>-1.806283137710317E-3</v>
      </c>
      <c r="AU81">
        <f t="shared" si="79"/>
        <v>-4.5710022260424333E-3</v>
      </c>
      <c r="AW81">
        <v>78</v>
      </c>
      <c r="AX81">
        <f>IF(Z81&gt;0, (R81*SUMPRODUCT(K81:$K$98, X81:$X$98)-K81*$AZ$3)/Z81, 0)</f>
        <v>-1.6737175744513941E+27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0.89526598199999996</v>
      </c>
      <c r="Q82" s="5">
        <f t="shared" si="91"/>
        <v>50</v>
      </c>
      <c r="R82">
        <f t="shared" si="62"/>
        <v>2000000</v>
      </c>
      <c r="S82">
        <f t="shared" si="63"/>
        <v>-1.5774594206217015E+28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-62.170046388728515</v>
      </c>
      <c r="AC82">
        <f t="shared" si="64"/>
        <v>-55.508969989936162</v>
      </c>
      <c r="AE82">
        <f t="shared" si="65"/>
        <v>0</v>
      </c>
      <c r="AF82">
        <f t="shared" si="66"/>
        <v>0</v>
      </c>
      <c r="AG82">
        <f t="shared" si="67"/>
        <v>-1.759442089738803E-25</v>
      </c>
      <c r="AH82">
        <f t="shared" si="68"/>
        <v>-6.6509103424374601E-20</v>
      </c>
      <c r="AI82">
        <f t="shared" si="69"/>
        <v>-6.6509279368583581E-20</v>
      </c>
      <c r="AJ82">
        <f t="shared" si="70"/>
        <v>-6.6610763987923534</v>
      </c>
      <c r="AK82">
        <f t="shared" si="92"/>
        <v>-4.3519032472109966</v>
      </c>
      <c r="AL82">
        <f t="shared" si="71"/>
        <v>-11.01297964600335</v>
      </c>
      <c r="AN82">
        <f t="shared" si="72"/>
        <v>0</v>
      </c>
      <c r="AO82">
        <f t="shared" si="73"/>
        <v>0</v>
      </c>
      <c r="AP82">
        <f t="shared" si="74"/>
        <v>-5.8216424396149298E-29</v>
      </c>
      <c r="AQ82">
        <f t="shared" si="75"/>
        <v>-2.2006533853783062E-23</v>
      </c>
      <c r="AR82">
        <f t="shared" si="76"/>
        <v>-2.2006592070207461E-23</v>
      </c>
      <c r="AS82">
        <f t="shared" si="77"/>
        <v>-2.2040171303668071E-3</v>
      </c>
      <c r="AT82">
        <f t="shared" si="78"/>
        <v>-1.4399578585063116E-3</v>
      </c>
      <c r="AU82">
        <f t="shared" si="79"/>
        <v>-3.6439749888731187E-3</v>
      </c>
      <c r="AW82">
        <v>79</v>
      </c>
      <c r="AX82">
        <f>IF(Z82&gt;0, (R82*SUMPRODUCT(K82:$K$98, X82:$X$98)-K82*$AZ$3)/Z82, 0)</f>
        <v>-1.5774594206217015E+28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0.900953271</v>
      </c>
      <c r="Q83" s="5">
        <f t="shared" si="91"/>
        <v>50</v>
      </c>
      <c r="R83">
        <f t="shared" si="62"/>
        <v>2000000</v>
      </c>
      <c r="S83">
        <f t="shared" si="63"/>
        <v>-1.5816930358771258E+29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-55.508969989936162</v>
      </c>
      <c r="AC83">
        <f t="shared" si="64"/>
        <v>-49.561580348157285</v>
      </c>
      <c r="AE83">
        <f t="shared" si="65"/>
        <v>0</v>
      </c>
      <c r="AF83">
        <f t="shared" si="66"/>
        <v>0</v>
      </c>
      <c r="AG83">
        <f t="shared" si="67"/>
        <v>-1.5667256295616481E-26</v>
      </c>
      <c r="AH83">
        <f t="shared" si="68"/>
        <v>-6.3407004235410003E-21</v>
      </c>
      <c r="AI83">
        <f t="shared" si="69"/>
        <v>-6.3407160907972957E-21</v>
      </c>
      <c r="AJ83">
        <f t="shared" si="70"/>
        <v>-5.9473896417788765</v>
      </c>
      <c r="AK83">
        <f t="shared" si="92"/>
        <v>-3.8856278992955318</v>
      </c>
      <c r="AL83">
        <f t="shared" si="71"/>
        <v>-9.8330175410744083</v>
      </c>
      <c r="AN83">
        <f t="shared" si="72"/>
        <v>0</v>
      </c>
      <c r="AO83">
        <f t="shared" si="73"/>
        <v>0</v>
      </c>
      <c r="AP83">
        <f t="shared" si="74"/>
        <v>-4.628555505850797E-30</v>
      </c>
      <c r="AQ83">
        <f t="shared" si="75"/>
        <v>-1.873224213772675E-24</v>
      </c>
      <c r="AR83">
        <f t="shared" si="76"/>
        <v>-1.873228842328181E-24</v>
      </c>
      <c r="AS83">
        <f t="shared" si="77"/>
        <v>-1.7570289623459845E-3</v>
      </c>
      <c r="AT83">
        <f t="shared" si="78"/>
        <v>-1.1479255887327097E-3</v>
      </c>
      <c r="AU83">
        <f t="shared" si="79"/>
        <v>-2.9049545510786939E-3</v>
      </c>
      <c r="AW83">
        <v>80</v>
      </c>
      <c r="AX83">
        <f>IF(Z83&gt;0, (R83*SUMPRODUCT(K83:$K$98, X83:$X$98)-K83*$AZ$3)/Z83, 0)</f>
        <v>-1.5816930358771258E+29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0.90658776299999999</v>
      </c>
      <c r="Q84" s="5">
        <f t="shared" si="91"/>
        <v>50</v>
      </c>
      <c r="R84">
        <f t="shared" si="62"/>
        <v>2000000</v>
      </c>
      <c r="S84">
        <f t="shared" si="63"/>
        <v>-1.6930680385544513E+30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-49.561580348157285</v>
      </c>
      <c r="AC84">
        <f t="shared" si="64"/>
        <v>-44.251411025140428</v>
      </c>
      <c r="AE84">
        <f t="shared" si="65"/>
        <v>0</v>
      </c>
      <c r="AF84">
        <f t="shared" si="66"/>
        <v>0</v>
      </c>
      <c r="AG84">
        <f t="shared" si="67"/>
        <v>-1.3068408952697043E-27</v>
      </c>
      <c r="AH84">
        <f t="shared" si="68"/>
        <v>-5.6814971349562441E-22</v>
      </c>
      <c r="AI84">
        <f t="shared" si="69"/>
        <v>-5.6815102033651965E-22</v>
      </c>
      <c r="AJ84">
        <f t="shared" si="70"/>
        <v>-5.3101693230168578</v>
      </c>
      <c r="AK84">
        <f t="shared" si="92"/>
        <v>-3.4693106243710101</v>
      </c>
      <c r="AL84">
        <f t="shared" si="71"/>
        <v>-8.779479947387868</v>
      </c>
      <c r="AN84">
        <f t="shared" si="72"/>
        <v>0</v>
      </c>
      <c r="AO84">
        <f t="shared" si="73"/>
        <v>0</v>
      </c>
      <c r="AP84">
        <f t="shared" si="74"/>
        <v>-3.4471265073364435E-31</v>
      </c>
      <c r="AQ84">
        <f t="shared" si="75"/>
        <v>-1.4986399221323596E-25</v>
      </c>
      <c r="AR84">
        <f t="shared" si="76"/>
        <v>-1.4986433692588668E-25</v>
      </c>
      <c r="AS84">
        <f t="shared" si="77"/>
        <v>-1.4006927314620422E-3</v>
      </c>
      <c r="AT84">
        <f t="shared" si="78"/>
        <v>-9.151192512218666E-4</v>
      </c>
      <c r="AU84">
        <f t="shared" si="79"/>
        <v>-2.3158119826839087E-3</v>
      </c>
      <c r="AW84">
        <v>81</v>
      </c>
      <c r="AX84">
        <f>IF(Z84&gt;0, (R84*SUMPRODUCT(K84:$K$98, X84:$X$98)-K84*$AZ$3)/Z84, 0)</f>
        <v>-1.6930680385544513E+30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0.91219363099999995</v>
      </c>
      <c r="Q85" s="5">
        <f t="shared" si="91"/>
        <v>50</v>
      </c>
      <c r="R85">
        <f t="shared" si="62"/>
        <v>2000000</v>
      </c>
      <c r="S85">
        <f t="shared" si="63"/>
        <v>-1.9428588057700942E+31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-44.251411025140428</v>
      </c>
      <c r="AC85">
        <f t="shared" si="64"/>
        <v>-39.510188415303951</v>
      </c>
      <c r="AE85">
        <f t="shared" si="65"/>
        <v>0</v>
      </c>
      <c r="AF85">
        <f t="shared" si="66"/>
        <v>0</v>
      </c>
      <c r="AG85">
        <f t="shared" si="67"/>
        <v>-1.0168054492164506E-28</v>
      </c>
      <c r="AH85">
        <f t="shared" si="68"/>
        <v>-4.7683677655814487E-23</v>
      </c>
      <c r="AI85">
        <f t="shared" si="69"/>
        <v>-4.7683779336359409E-23</v>
      </c>
      <c r="AJ85">
        <f t="shared" si="70"/>
        <v>-4.7412226098364769</v>
      </c>
      <c r="AK85">
        <f t="shared" si="92"/>
        <v>-3.0975987717598303</v>
      </c>
      <c r="AL85">
        <f t="shared" si="71"/>
        <v>-7.8388213815963077</v>
      </c>
      <c r="AN85">
        <f t="shared" si="72"/>
        <v>0</v>
      </c>
      <c r="AO85">
        <f t="shared" si="73"/>
        <v>0</v>
      </c>
      <c r="AP85">
        <f t="shared" si="74"/>
        <v>-2.3947178305312569E-32</v>
      </c>
      <c r="AQ85">
        <f t="shared" si="75"/>
        <v>-1.123016730444135E-26</v>
      </c>
      <c r="AR85">
        <f t="shared" si="76"/>
        <v>-1.1230191251619655E-26</v>
      </c>
      <c r="AS85">
        <f t="shared" si="77"/>
        <v>-1.1166236698517548E-3</v>
      </c>
      <c r="AT85">
        <f t="shared" si="78"/>
        <v>-7.2952746430314617E-4</v>
      </c>
      <c r="AU85">
        <f t="shared" si="79"/>
        <v>-1.846151134154901E-3</v>
      </c>
      <c r="AW85">
        <v>82</v>
      </c>
      <c r="AX85">
        <f>IF(Z85&gt;0, (R85*SUMPRODUCT(K85:$K$98, X85:$X$98)-K85*$AZ$3)/Z85, 0)</f>
        <v>-1.9428588057700942E+31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0.91779930600000004</v>
      </c>
      <c r="Q86" s="5">
        <f t="shared" si="91"/>
        <v>50</v>
      </c>
      <c r="R86">
        <f t="shared" si="62"/>
        <v>2000000</v>
      </c>
      <c r="S86">
        <f t="shared" si="63"/>
        <v>-2.4026020612692813E+32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-39.510188415303951</v>
      </c>
      <c r="AC86">
        <f t="shared" si="64"/>
        <v>-35.276953942235671</v>
      </c>
      <c r="AE86">
        <f t="shared" si="65"/>
        <v>0</v>
      </c>
      <c r="AF86">
        <f t="shared" si="66"/>
        <v>0</v>
      </c>
      <c r="AG86">
        <f t="shared" si="67"/>
        <v>-7.3414059096409525E-30</v>
      </c>
      <c r="AH86">
        <f t="shared" si="68"/>
        <v>-3.7328933425115061E-24</v>
      </c>
      <c r="AI86">
        <f t="shared" si="69"/>
        <v>-3.7329006839174159E-24</v>
      </c>
      <c r="AJ86">
        <f t="shared" si="70"/>
        <v>-4.2332344730682792</v>
      </c>
      <c r="AK86">
        <f t="shared" si="92"/>
        <v>-2.7657131890712767</v>
      </c>
      <c r="AL86">
        <f t="shared" si="71"/>
        <v>-6.9989476621395559</v>
      </c>
      <c r="AN86">
        <f t="shared" si="72"/>
        <v>0</v>
      </c>
      <c r="AO86">
        <f t="shared" si="73"/>
        <v>0</v>
      </c>
      <c r="AP86">
        <f t="shared" si="74"/>
        <v>-1.5437525830226E-33</v>
      </c>
      <c r="AQ86">
        <f t="shared" si="75"/>
        <v>-7.8495370104550456E-28</v>
      </c>
      <c r="AR86">
        <f t="shared" si="76"/>
        <v>-7.849552447980876E-28</v>
      </c>
      <c r="AS86">
        <f t="shared" si="77"/>
        <v>-8.9016555313436996E-4</v>
      </c>
      <c r="AT86">
        <f t="shared" si="78"/>
        <v>-5.8157482804778861E-4</v>
      </c>
      <c r="AU86">
        <f t="shared" si="79"/>
        <v>-1.4717403811821586E-3</v>
      </c>
      <c r="AW86">
        <v>83</v>
      </c>
      <c r="AX86">
        <f>IF(Z86&gt;0, (R86*SUMPRODUCT(K86:$K$98, X86:$X$98)-K86*$AZ$3)/Z86, 0)</f>
        <v>-2.4026020612692813E+32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0.92340517499999997</v>
      </c>
      <c r="Q87" s="5">
        <f t="shared" si="91"/>
        <v>50</v>
      </c>
      <c r="R87">
        <f t="shared" si="62"/>
        <v>2000000</v>
      </c>
      <c r="S87">
        <f t="shared" si="63"/>
        <v>-3.2212419085830939E+33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-35.276953942235671</v>
      </c>
      <c r="AC87">
        <f t="shared" si="64"/>
        <v>-31.497280305567561</v>
      </c>
      <c r="AE87">
        <f t="shared" si="65"/>
        <v>0</v>
      </c>
      <c r="AF87">
        <f t="shared" si="66"/>
        <v>0</v>
      </c>
      <c r="AG87">
        <f t="shared" si="67"/>
        <v>-4.8889964180650526E-31</v>
      </c>
      <c r="AH87">
        <f t="shared" si="68"/>
        <v>-2.7116368834952153E-25</v>
      </c>
      <c r="AI87">
        <f t="shared" si="69"/>
        <v>-2.7116417724916332E-25</v>
      </c>
      <c r="AJ87">
        <f t="shared" si="70"/>
        <v>-3.779673636668111</v>
      </c>
      <c r="AK87">
        <f t="shared" si="92"/>
        <v>-2.4693867759564974</v>
      </c>
      <c r="AL87">
        <f t="shared" si="71"/>
        <v>-6.2490604126246083</v>
      </c>
      <c r="AN87">
        <f t="shared" si="72"/>
        <v>0</v>
      </c>
      <c r="AO87">
        <f t="shared" si="73"/>
        <v>0</v>
      </c>
      <c r="AP87">
        <f t="shared" si="74"/>
        <v>-9.1791011705078624E-35</v>
      </c>
      <c r="AQ87">
        <f t="shared" si="75"/>
        <v>-5.0911040145810217E-29</v>
      </c>
      <c r="AR87">
        <f t="shared" si="76"/>
        <v>-5.091113193682192E-29</v>
      </c>
      <c r="AS87">
        <f t="shared" si="77"/>
        <v>-7.0963452896553815E-4</v>
      </c>
      <c r="AT87">
        <f t="shared" si="78"/>
        <v>-4.6362789225748457E-4</v>
      </c>
      <c r="AU87">
        <f t="shared" si="79"/>
        <v>-1.1732624212230226E-3</v>
      </c>
      <c r="AW87">
        <v>84</v>
      </c>
      <c r="AX87">
        <f>IF(Z87&gt;0, (R87*SUMPRODUCT(K87:$K$98, X87:$X$98)-K87*$AZ$3)/Z87, 0)</f>
        <v>-3.2212419085830939E+33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0.92901104300000004</v>
      </c>
      <c r="Q88" s="5">
        <f t="shared" si="91"/>
        <v>50</v>
      </c>
      <c r="R88">
        <f t="shared" si="62"/>
        <v>2000000</v>
      </c>
      <c r="S88">
        <f t="shared" si="63"/>
        <v>-4.7157862479090946E+34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-31.497280305567561</v>
      </c>
      <c r="AC88">
        <f t="shared" si="64"/>
        <v>-28.122571701399607</v>
      </c>
      <c r="AE88">
        <f t="shared" si="65"/>
        <v>0</v>
      </c>
      <c r="AF88">
        <f t="shared" si="66"/>
        <v>0</v>
      </c>
      <c r="AG88">
        <f t="shared" si="67"/>
        <v>-2.9817479231452354E-32</v>
      </c>
      <c r="AH88">
        <f t="shared" si="68"/>
        <v>-1.8167726646279515E-26</v>
      </c>
      <c r="AI88">
        <f t="shared" si="69"/>
        <v>-1.8167756463758745E-26</v>
      </c>
      <c r="AJ88">
        <f t="shared" si="70"/>
        <v>-3.374708604167953</v>
      </c>
      <c r="AK88">
        <f t="shared" si="92"/>
        <v>-2.2048096213897295</v>
      </c>
      <c r="AL88">
        <f t="shared" si="71"/>
        <v>-5.579518225557683</v>
      </c>
      <c r="AN88">
        <f t="shared" si="72"/>
        <v>0</v>
      </c>
      <c r="AO88">
        <f t="shared" si="73"/>
        <v>0</v>
      </c>
      <c r="AP88">
        <f t="shared" si="74"/>
        <v>-4.9984268445245866E-36</v>
      </c>
      <c r="AQ88">
        <f t="shared" si="75"/>
        <v>-3.0455308400771535E-30</v>
      </c>
      <c r="AR88">
        <f t="shared" si="76"/>
        <v>-3.045535838503998E-30</v>
      </c>
      <c r="AS88">
        <f t="shared" si="77"/>
        <v>-5.6571630179012866E-4</v>
      </c>
      <c r="AT88">
        <f t="shared" si="78"/>
        <v>-3.6960131716955077E-4</v>
      </c>
      <c r="AU88">
        <f t="shared" si="79"/>
        <v>-9.3531761895967959E-4</v>
      </c>
      <c r="AW88">
        <v>85</v>
      </c>
      <c r="AX88">
        <f>IF(Z88&gt;0, (R88*SUMPRODUCT(K88:$K$98, X88:$X$98)-K88*$AZ$3)/Z88, 0)</f>
        <v>-4.7157862479090946E+34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-28.122571701399607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-1.1926991692580941E-27</v>
      </c>
      <c r="AI89">
        <f t="shared" si="69"/>
        <v>-1.1926991692580941E-27</v>
      </c>
      <c r="AJ89">
        <f t="shared" si="70"/>
        <v>-28.122571701399607</v>
      </c>
      <c r="AK89">
        <f t="shared" si="92"/>
        <v>-1.9685800190979728</v>
      </c>
      <c r="AL89">
        <f t="shared" si="71"/>
        <v>-30.091151720497582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-1.7851524444730664E-31</v>
      </c>
      <c r="AR89">
        <f t="shared" si="76"/>
        <v>-1.7851524444730664E-31</v>
      </c>
      <c r="AS89">
        <f t="shared" si="77"/>
        <v>-4.2091986740336951E-3</v>
      </c>
      <c r="AT89">
        <f t="shared" si="78"/>
        <v>-2.9464390718235867E-4</v>
      </c>
      <c r="AU89">
        <f t="shared" si="79"/>
        <v>-4.5038425812160537E-3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225865.58707798575</v>
      </c>
      <c r="AO91" s="6">
        <f t="shared" si="93"/>
        <v>-22586.558707798577</v>
      </c>
      <c r="AP91" s="6">
        <f t="shared" si="93"/>
        <v>-2997.009435757469</v>
      </c>
      <c r="AQ91" s="6">
        <f t="shared" si="93"/>
        <v>-167761.62255131858</v>
      </c>
      <c r="AR91" s="6">
        <f t="shared" si="93"/>
        <v>32520.39638311106</v>
      </c>
      <c r="AS91" s="6">
        <f t="shared" si="93"/>
        <v>-41132.467703685383</v>
      </c>
      <c r="AT91" s="6">
        <f t="shared" si="93"/>
        <v>12967.637479266359</v>
      </c>
      <c r="AU91" s="6">
        <f t="shared" si="93"/>
        <v>4355.5661586919341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88D8-F0E9-4554-AF1D-1DD40154E0FB}">
  <sheetPr codeName="Sheet47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v>507703.8325661539</v>
      </c>
      <c r="K3">
        <v>1</v>
      </c>
      <c r="L3" s="2">
        <v>0</v>
      </c>
      <c r="O3">
        <f>$C$3</f>
        <v>507703.8325661539</v>
      </c>
      <c r="P3">
        <f>O3*C5</f>
        <v>50770.383256615394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507703.8325661539</v>
      </c>
      <c r="AF3">
        <f t="shared" ref="AF3:AF34" si="4">-$Z3*P3</f>
        <v>-50770.383256615394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454413.54110553855</v>
      </c>
      <c r="AJ3">
        <f t="shared" ref="AJ3:AJ34" si="8">AB3-AC3</f>
        <v>0</v>
      </c>
      <c r="AL3">
        <f t="shared" ref="AL3:AL34" si="9">SUM(AI3:AK3)</f>
        <v>454413.54110553855</v>
      </c>
      <c r="AN3">
        <f t="shared" ref="AN3:AN34" si="10">AE3*$K3</f>
        <v>507703.8325661539</v>
      </c>
      <c r="AO3">
        <f t="shared" ref="AO3:AO34" si="11">AF3*$K3</f>
        <v>-50770.383256615394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454413.54110553855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454413.54110553855</v>
      </c>
      <c r="AW3">
        <v>0</v>
      </c>
      <c r="AX3">
        <f>IF(Z3&gt;0, (R3*SUMPRODUCT(K3:$K$98, X3:$X$98)-K3*$AZ$3)/Z3, 0)</f>
        <v>0</v>
      </c>
      <c r="AZ3">
        <f>C6*ABS(SUMPRODUCT(X4:X79, K4:K79))/1</f>
        <v>400861.90705617086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2.397513E-3</v>
      </c>
      <c r="R4">
        <f t="shared" si="0"/>
        <v>2000000</v>
      </c>
      <c r="S4">
        <f t="shared" si="1"/>
        <v>27226.212684724418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26888.675359024783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-4795.0259999999998</v>
      </c>
      <c r="AI4">
        <f t="shared" si="7"/>
        <v>-4795.0259999999998</v>
      </c>
      <c r="AJ4">
        <f t="shared" si="8"/>
        <v>-26888.675359024783</v>
      </c>
      <c r="AK4">
        <f>G4*SUM(AB4, AE4:AF4)</f>
        <v>0</v>
      </c>
      <c r="AL4">
        <f t="shared" si="9"/>
        <v>-31683.701359024781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-4473.3893087041697</v>
      </c>
      <c r="AR4">
        <f t="shared" si="14"/>
        <v>-4473.3893087041697</v>
      </c>
      <c r="AS4">
        <f t="shared" si="15"/>
        <v>-25085.059575543226</v>
      </c>
      <c r="AT4">
        <f t="shared" si="16"/>
        <v>0</v>
      </c>
      <c r="AU4">
        <f t="shared" si="17"/>
        <v>-29558.448884247391</v>
      </c>
      <c r="AW4">
        <v>1</v>
      </c>
      <c r="AX4">
        <f>IF(Z4&gt;0, (R4*SUMPRODUCT(K4:$K$98, X4:$X$98)-K4*$AZ$3)/Z4, 0)</f>
        <v>27226.212684724418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2.5466569999999999E-3</v>
      </c>
      <c r="Q5" s="5">
        <f t="shared" ref="Q5:Q36" si="29">$C$8</f>
        <v>50</v>
      </c>
      <c r="R5">
        <f t="shared" si="0"/>
        <v>2000000</v>
      </c>
      <c r="S5">
        <f t="shared" si="1"/>
        <v>54970.940956771083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26888.675359024783</v>
      </c>
      <c r="AC5">
        <f t="shared" si="2"/>
        <v>53608.287044307974</v>
      </c>
      <c r="AE5">
        <f t="shared" si="3"/>
        <v>0</v>
      </c>
      <c r="AF5">
        <f t="shared" si="4"/>
        <v>0</v>
      </c>
      <c r="AG5">
        <f t="shared" si="5"/>
        <v>-48.760568867163201</v>
      </c>
      <c r="AH5">
        <f t="shared" si="6"/>
        <v>-5030.1695734719178</v>
      </c>
      <c r="AI5">
        <f t="shared" si="7"/>
        <v>-5078.9301423390807</v>
      </c>
      <c r="AJ5">
        <f t="shared" si="8"/>
        <v>-26719.611685283191</v>
      </c>
      <c r="AK5">
        <f>G5*SUM(AB5, AE5:AF5)</f>
        <v>1102.4356897200162</v>
      </c>
      <c r="AL5">
        <f t="shared" si="9"/>
        <v>-30696.106137902254</v>
      </c>
      <c r="AN5">
        <f t="shared" si="10"/>
        <v>0</v>
      </c>
      <c r="AO5">
        <f t="shared" si="11"/>
        <v>0</v>
      </c>
      <c r="AP5">
        <f t="shared" si="12"/>
        <v>-41.695553384575859</v>
      </c>
      <c r="AQ5">
        <f t="shared" si="13"/>
        <v>-4301.3383325273244</v>
      </c>
      <c r="AR5">
        <f t="shared" si="14"/>
        <v>-4343.0338859119001</v>
      </c>
      <c r="AS5">
        <f t="shared" si="15"/>
        <v>-22848.154181177375</v>
      </c>
      <c r="AT5">
        <f t="shared" si="16"/>
        <v>942.70159724772907</v>
      </c>
      <c r="AU5">
        <f t="shared" si="17"/>
        <v>-26248.486469841544</v>
      </c>
      <c r="AW5">
        <v>2</v>
      </c>
      <c r="AX5">
        <f>IF(Z5&gt;0, (R5*SUMPRODUCT(K5:$K$98, X5:$X$98)-K5*$AZ$3)/Z5, 0)</f>
        <v>54970.940956771083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3.8442260000000001E-3</v>
      </c>
      <c r="Q6" s="5">
        <f t="shared" si="29"/>
        <v>50</v>
      </c>
      <c r="R6">
        <f t="shared" si="0"/>
        <v>2000000</v>
      </c>
      <c r="S6">
        <f t="shared" si="1"/>
        <v>86157.2151592195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53608.287044307974</v>
      </c>
      <c r="AC6">
        <f t="shared" si="2"/>
        <v>82858.283877583744</v>
      </c>
      <c r="AE6">
        <f t="shared" si="3"/>
        <v>0</v>
      </c>
      <c r="AF6">
        <f t="shared" si="4"/>
        <v>0</v>
      </c>
      <c r="AG6">
        <f t="shared" si="5"/>
        <v>-48.08551653187763</v>
      </c>
      <c r="AH6">
        <f t="shared" si="6"/>
        <v>-7497.8658645575733</v>
      </c>
      <c r="AI6">
        <f t="shared" si="7"/>
        <v>-7545.9513810894514</v>
      </c>
      <c r="AJ6">
        <f t="shared" si="8"/>
        <v>-29249.996833275771</v>
      </c>
      <c r="AK6">
        <f>G6*SUM(AB6, AE6:AF6)</f>
        <v>3136.0847920920169</v>
      </c>
      <c r="AL6">
        <f t="shared" si="9"/>
        <v>-33659.863422273207</v>
      </c>
      <c r="AN6">
        <f t="shared" si="10"/>
        <v>0</v>
      </c>
      <c r="AO6">
        <f t="shared" si="11"/>
        <v>0</v>
      </c>
      <c r="AP6">
        <f t="shared" si="12"/>
        <v>-37.093649725146342</v>
      </c>
      <c r="AQ6">
        <f t="shared" si="13"/>
        <v>-5783.928927573279</v>
      </c>
      <c r="AR6">
        <f t="shared" si="14"/>
        <v>-5821.0225772984259</v>
      </c>
      <c r="AS6">
        <f t="shared" si="15"/>
        <v>-22563.740919282682</v>
      </c>
      <c r="AT6">
        <f t="shared" si="16"/>
        <v>2419.2072619018468</v>
      </c>
      <c r="AU6">
        <f t="shared" si="17"/>
        <v>-25965.556234679265</v>
      </c>
      <c r="AW6">
        <v>3</v>
      </c>
      <c r="AX6">
        <f>IF(Z6&gt;0, (R6*SUMPRODUCT(K6:$K$98, X6:$X$98)-K6*$AZ$3)/Z6, 0)</f>
        <v>86157.2151592195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5.3300140000000001E-3</v>
      </c>
      <c r="Q7" s="5">
        <f t="shared" si="29"/>
        <v>50</v>
      </c>
      <c r="R7">
        <f t="shared" si="0"/>
        <v>2000000</v>
      </c>
      <c r="S7">
        <f t="shared" si="1"/>
        <v>110833.68946934326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82858.283877583744</v>
      </c>
      <c r="AC7">
        <f t="shared" si="2"/>
        <v>104955.87942253519</v>
      </c>
      <c r="AE7">
        <f t="shared" si="3"/>
        <v>0</v>
      </c>
      <c r="AF7">
        <f t="shared" si="4"/>
        <v>0</v>
      </c>
      <c r="AG7">
        <f t="shared" si="5"/>
        <v>-47.348364890246714</v>
      </c>
      <c r="AH7">
        <f t="shared" si="6"/>
        <v>-10251.859052485568</v>
      </c>
      <c r="AI7">
        <f t="shared" si="7"/>
        <v>-10299.207417375816</v>
      </c>
      <c r="AJ7">
        <f t="shared" si="8"/>
        <v>-22097.595544951444</v>
      </c>
      <c r="AK7">
        <f>G7*SUM(AB7, AE7:AF7)</f>
        <v>4068.3417383893616</v>
      </c>
      <c r="AL7">
        <f t="shared" si="9"/>
        <v>-28328.461223937898</v>
      </c>
      <c r="AN7">
        <f t="shared" si="10"/>
        <v>0</v>
      </c>
      <c r="AO7">
        <f t="shared" si="11"/>
        <v>0</v>
      </c>
      <c r="AP7">
        <f t="shared" si="12"/>
        <v>-33.231738290918713</v>
      </c>
      <c r="AQ7">
        <f t="shared" si="13"/>
        <v>-7195.3297187199041</v>
      </c>
      <c r="AR7">
        <f t="shared" si="14"/>
        <v>-7228.5614570108237</v>
      </c>
      <c r="AS7">
        <f t="shared" si="15"/>
        <v>-15509.332026789052</v>
      </c>
      <c r="AT7">
        <f t="shared" si="16"/>
        <v>2855.3904288261069</v>
      </c>
      <c r="AU7">
        <f t="shared" si="17"/>
        <v>-19882.503054973768</v>
      </c>
      <c r="AW7">
        <v>4</v>
      </c>
      <c r="AX7">
        <f>IF(Z7&gt;0, (R7*SUMPRODUCT(K7:$K$98, X7:$X$98)-K7*$AZ$3)/Z7, 0)</f>
        <v>110833.68946934326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6.9004050000000001E-3</v>
      </c>
      <c r="Q8" s="5">
        <f t="shared" si="29"/>
        <v>50</v>
      </c>
      <c r="R8">
        <f t="shared" si="0"/>
        <v>2000000</v>
      </c>
      <c r="S8">
        <f t="shared" si="1"/>
        <v>125123.66821386527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104955.87942253519</v>
      </c>
      <c r="AC8">
        <f t="shared" si="2"/>
        <v>116485.5264208155</v>
      </c>
      <c r="AE8">
        <f t="shared" si="3"/>
        <v>0</v>
      </c>
      <c r="AF8">
        <f t="shared" si="4"/>
        <v>0</v>
      </c>
      <c r="AG8">
        <f t="shared" si="5"/>
        <v>-46.548158347513763</v>
      </c>
      <c r="AH8">
        <f t="shared" si="6"/>
        <v>-13068.915753219315</v>
      </c>
      <c r="AI8">
        <f t="shared" si="7"/>
        <v>-13115.463911566829</v>
      </c>
      <c r="AJ8">
        <f t="shared" si="8"/>
        <v>-11529.64699828031</v>
      </c>
      <c r="AK8">
        <f t="shared" ref="AK8:AK39" si="30">G8*SUM(AB8:AB8, AE8:AF8)</f>
        <v>2235.5602316999993</v>
      </c>
      <c r="AL8">
        <f t="shared" si="9"/>
        <v>-22409.550678147141</v>
      </c>
      <c r="AN8">
        <f t="shared" si="10"/>
        <v>0</v>
      </c>
      <c r="AO8">
        <f t="shared" si="11"/>
        <v>0</v>
      </c>
      <c r="AP8">
        <f t="shared" si="12"/>
        <v>-30.495760715904208</v>
      </c>
      <c r="AQ8">
        <f t="shared" si="13"/>
        <v>-8562.025690706505</v>
      </c>
      <c r="AR8">
        <f t="shared" si="14"/>
        <v>-8592.5214514224081</v>
      </c>
      <c r="AS8">
        <f t="shared" si="15"/>
        <v>-7553.5825364652601</v>
      </c>
      <c r="AT8">
        <f t="shared" si="16"/>
        <v>1464.6145478611816</v>
      </c>
      <c r="AU8">
        <f t="shared" si="17"/>
        <v>-14681.489440026488</v>
      </c>
      <c r="AW8">
        <v>5</v>
      </c>
      <c r="AX8">
        <f>IF(Z8&gt;0, (R8*SUMPRODUCT(K8:$K$98, X8:$X$98)-K8*$AZ$3)/Z8, 0)</f>
        <v>125123.66821386527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8.6257439999999994E-3</v>
      </c>
      <c r="Q9" s="5">
        <f t="shared" si="29"/>
        <v>50</v>
      </c>
      <c r="R9">
        <f t="shared" si="0"/>
        <v>2000000</v>
      </c>
      <c r="S9">
        <f t="shared" si="1"/>
        <v>133344.77667697531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116485.5264208155</v>
      </c>
      <c r="AC9">
        <f t="shared" si="2"/>
        <v>121826.8929491107</v>
      </c>
      <c r="AE9">
        <f t="shared" si="3"/>
        <v>0</v>
      </c>
      <c r="AF9">
        <f t="shared" si="4"/>
        <v>0</v>
      </c>
      <c r="AG9">
        <f t="shared" si="5"/>
        <v>-45.681164266461508</v>
      </c>
      <c r="AH9">
        <f t="shared" si="6"/>
        <v>-16060.499903084668</v>
      </c>
      <c r="AI9">
        <f t="shared" si="7"/>
        <v>-16106.18106735113</v>
      </c>
      <c r="AJ9">
        <f t="shared" si="8"/>
        <v>-5341.3665282951988</v>
      </c>
      <c r="AK9">
        <f t="shared" si="30"/>
        <v>687.26460588281145</v>
      </c>
      <c r="AL9">
        <f t="shared" si="9"/>
        <v>-20760.282989763517</v>
      </c>
      <c r="AN9">
        <f t="shared" si="10"/>
        <v>0</v>
      </c>
      <c r="AO9">
        <f t="shared" si="11"/>
        <v>0</v>
      </c>
      <c r="AP9">
        <f t="shared" si="12"/>
        <v>-28.343360624798294</v>
      </c>
      <c r="AQ9">
        <f t="shared" si="13"/>
        <v>-9964.9067154331424</v>
      </c>
      <c r="AR9">
        <f t="shared" si="14"/>
        <v>-9993.2500760579405</v>
      </c>
      <c r="AS9">
        <f t="shared" si="15"/>
        <v>-3314.1072512428905</v>
      </c>
      <c r="AT9">
        <f t="shared" si="16"/>
        <v>426.42058016673406</v>
      </c>
      <c r="AU9">
        <f t="shared" si="17"/>
        <v>-12880.936747134097</v>
      </c>
      <c r="AW9">
        <v>6</v>
      </c>
      <c r="AX9">
        <f>IF(Z9&gt;0, (R9*SUMPRODUCT(K9:$K$98, X9:$X$98)-K9*$AZ$3)/Z9, 0)</f>
        <v>133344.77667697531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1.0476563E-2</v>
      </c>
      <c r="Q10" s="5">
        <f t="shared" si="29"/>
        <v>50</v>
      </c>
      <c r="R10">
        <f t="shared" si="0"/>
        <v>2000000</v>
      </c>
      <c r="S10">
        <f t="shared" si="1"/>
        <v>139261.30800861679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121826.8929491107</v>
      </c>
      <c r="AC10">
        <f t="shared" si="2"/>
        <v>124627.09202550909</v>
      </c>
      <c r="AE10">
        <f t="shared" si="3"/>
        <v>0</v>
      </c>
      <c r="AF10">
        <f t="shared" si="4"/>
        <v>0</v>
      </c>
      <c r="AG10">
        <f t="shared" si="5"/>
        <v>-44.745771028445958</v>
      </c>
      <c r="AH10">
        <f t="shared" si="6"/>
        <v>-19143.263814037309</v>
      </c>
      <c r="AI10">
        <f t="shared" si="7"/>
        <v>-19188.009585065756</v>
      </c>
      <c r="AJ10">
        <f t="shared" si="8"/>
        <v>-2800.1990763983922</v>
      </c>
      <c r="AK10">
        <f t="shared" si="30"/>
        <v>499.49026109135389</v>
      </c>
      <c r="AL10">
        <f t="shared" si="9"/>
        <v>-21488.718400372796</v>
      </c>
      <c r="AN10">
        <f t="shared" si="10"/>
        <v>0</v>
      </c>
      <c r="AO10">
        <f t="shared" si="11"/>
        <v>0</v>
      </c>
      <c r="AP10">
        <f t="shared" si="12"/>
        <v>-26.338095071940888</v>
      </c>
      <c r="AQ10">
        <f t="shared" si="13"/>
        <v>-11268.039207567352</v>
      </c>
      <c r="AR10">
        <f t="shared" si="14"/>
        <v>-11294.377302639294</v>
      </c>
      <c r="AS10">
        <f t="shared" si="15"/>
        <v>-1648.2431255381891</v>
      </c>
      <c r="AT10">
        <f t="shared" si="16"/>
        <v>294.00816393954437</v>
      </c>
      <c r="AU10">
        <f t="shared" si="17"/>
        <v>-12648.61226423794</v>
      </c>
      <c r="AW10">
        <v>7</v>
      </c>
      <c r="AX10">
        <f>IF(Z10&gt;0, (R10*SUMPRODUCT(K10:$K$98, X10:$X$98)-K10*$AZ$3)/Z10, 0)</f>
        <v>139261.30800861679</v>
      </c>
    </row>
    <row r="11" spans="1:52" x14ac:dyDescent="0.25">
      <c r="A11" t="s">
        <v>33</v>
      </c>
      <c r="C11" s="25">
        <f>AU81</f>
        <v>9665.6405612952676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1.2607808E-2</v>
      </c>
      <c r="Q11" s="5">
        <f t="shared" si="29"/>
        <v>50</v>
      </c>
      <c r="R11">
        <f t="shared" si="0"/>
        <v>2000000</v>
      </c>
      <c r="S11">
        <f t="shared" si="1"/>
        <v>143031.67334368988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124627.09202550909</v>
      </c>
      <c r="AC11">
        <f t="shared" si="2"/>
        <v>125107.42241890966</v>
      </c>
      <c r="AE11">
        <f t="shared" si="3"/>
        <v>0</v>
      </c>
      <c r="AF11">
        <f t="shared" si="4"/>
        <v>0</v>
      </c>
      <c r="AG11">
        <f t="shared" si="5"/>
        <v>-43.734167228222887</v>
      </c>
      <c r="AH11">
        <f t="shared" si="6"/>
        <v>-22565.843597544368</v>
      </c>
      <c r="AI11">
        <f t="shared" si="7"/>
        <v>-22609.577764772592</v>
      </c>
      <c r="AJ11">
        <f t="shared" si="8"/>
        <v>-480.33039340056712</v>
      </c>
      <c r="AK11">
        <f t="shared" si="30"/>
        <v>299.10502086122182</v>
      </c>
      <c r="AL11">
        <f t="shared" si="9"/>
        <v>-22790.803137311937</v>
      </c>
      <c r="AN11">
        <f t="shared" si="10"/>
        <v>0</v>
      </c>
      <c r="AO11">
        <f t="shared" si="11"/>
        <v>0</v>
      </c>
      <c r="AP11">
        <f t="shared" si="12"/>
        <v>-24.460897449134077</v>
      </c>
      <c r="AQ11">
        <f t="shared" si="13"/>
        <v>-12621.271218273543</v>
      </c>
      <c r="AR11">
        <f t="shared" si="14"/>
        <v>-12645.732115722678</v>
      </c>
      <c r="AS11">
        <f t="shared" si="15"/>
        <v>-268.65293749303038</v>
      </c>
      <c r="AT11">
        <f t="shared" si="16"/>
        <v>167.29202144464276</v>
      </c>
      <c r="AU11">
        <f t="shared" si="17"/>
        <v>-12747.093031771066</v>
      </c>
      <c r="AW11">
        <v>8</v>
      </c>
      <c r="AX11">
        <f>IF(Z11&gt;0, (R11*SUMPRODUCT(K11:$K$98, X11:$X$98)-K11*$AZ$3)/Z11, 0)</f>
        <v>143031.67334368988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1.5033739000000001E-2</v>
      </c>
      <c r="Q12" s="5">
        <f t="shared" si="29"/>
        <v>50</v>
      </c>
      <c r="R12">
        <f t="shared" si="0"/>
        <v>2000000</v>
      </c>
      <c r="S12">
        <f t="shared" si="1"/>
        <v>144970.95890754185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125107.42241890966</v>
      </c>
      <c r="AC12">
        <f t="shared" si="2"/>
        <v>123629.31289244859</v>
      </c>
      <c r="AE12">
        <f t="shared" si="3"/>
        <v>0</v>
      </c>
      <c r="AF12">
        <f t="shared" si="4"/>
        <v>0</v>
      </c>
      <c r="AG12">
        <f t="shared" si="5"/>
        <v>-42.639337500449201</v>
      </c>
      <c r="AH12">
        <f t="shared" si="6"/>
        <v>-26299.522219658251</v>
      </c>
      <c r="AI12">
        <f t="shared" si="7"/>
        <v>-26342.161557158699</v>
      </c>
      <c r="AJ12">
        <f t="shared" si="8"/>
        <v>1478.1095264610631</v>
      </c>
      <c r="AK12">
        <f t="shared" si="30"/>
        <v>287.74707156349223</v>
      </c>
      <c r="AL12">
        <f t="shared" si="9"/>
        <v>-24576.304959134144</v>
      </c>
      <c r="AN12">
        <f t="shared" si="10"/>
        <v>0</v>
      </c>
      <c r="AO12">
        <f t="shared" si="11"/>
        <v>0</v>
      </c>
      <c r="AP12">
        <f t="shared" si="12"/>
        <v>-22.663261167620153</v>
      </c>
      <c r="AQ12">
        <f t="shared" si="13"/>
        <v>-13978.475642157082</v>
      </c>
      <c r="AR12">
        <f t="shared" si="14"/>
        <v>-14001.138903324701</v>
      </c>
      <c r="AS12">
        <f t="shared" si="15"/>
        <v>785.63092665737406</v>
      </c>
      <c r="AT12">
        <f t="shared" si="16"/>
        <v>152.94062748964168</v>
      </c>
      <c r="AU12">
        <f t="shared" si="17"/>
        <v>-13062.567349177687</v>
      </c>
      <c r="AW12">
        <v>9</v>
      </c>
      <c r="AX12">
        <f>IF(Z12&gt;0, (R12*SUMPRODUCT(K12:$K$98, X12:$X$98)-K12*$AZ$3)/Z12, 0)</f>
        <v>144970.95890754185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1.7719183999999999E-2</v>
      </c>
      <c r="Q13" s="5">
        <f t="shared" si="29"/>
        <v>50</v>
      </c>
      <c r="R13">
        <f t="shared" si="0"/>
        <v>2000000</v>
      </c>
      <c r="S13">
        <f t="shared" si="1"/>
        <v>144946.87132307194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123629.31289244859</v>
      </c>
      <c r="AC13">
        <f t="shared" si="2"/>
        <v>120182.43704335178</v>
      </c>
      <c r="AE13">
        <f t="shared" si="3"/>
        <v>0</v>
      </c>
      <c r="AF13">
        <f t="shared" si="4"/>
        <v>0</v>
      </c>
      <c r="AG13">
        <f t="shared" si="5"/>
        <v>-41.457409858636154</v>
      </c>
      <c r="AH13">
        <f t="shared" si="6"/>
        <v>-30221.370672342382</v>
      </c>
      <c r="AI13">
        <f t="shared" si="7"/>
        <v>-30262.828082201017</v>
      </c>
      <c r="AJ13">
        <f t="shared" si="8"/>
        <v>3446.8758490968175</v>
      </c>
      <c r="AK13">
        <f t="shared" si="30"/>
        <v>247.25862578489719</v>
      </c>
      <c r="AL13">
        <f t="shared" si="9"/>
        <v>-26568.693607319303</v>
      </c>
      <c r="AN13">
        <f t="shared" si="10"/>
        <v>0</v>
      </c>
      <c r="AO13">
        <f t="shared" si="11"/>
        <v>0</v>
      </c>
      <c r="AP13">
        <f t="shared" si="12"/>
        <v>-20.945868879538818</v>
      </c>
      <c r="AQ13">
        <f t="shared" si="13"/>
        <v>-15268.992192742066</v>
      </c>
      <c r="AR13">
        <f t="shared" si="14"/>
        <v>-15289.938061621604</v>
      </c>
      <c r="AS13">
        <f t="shared" si="15"/>
        <v>1741.4934947797071</v>
      </c>
      <c r="AT13">
        <f t="shared" si="16"/>
        <v>124.92451343885742</v>
      </c>
      <c r="AU13">
        <f t="shared" si="17"/>
        <v>-13423.520053403039</v>
      </c>
      <c r="AW13">
        <v>10</v>
      </c>
      <c r="AX13">
        <f>IF(Z13&gt;0, (R13*SUMPRODUCT(K13:$K$98, X13:$X$98)-K13*$AZ$3)/Z13, 0)</f>
        <v>144946.87132307194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2.0768709E-2</v>
      </c>
      <c r="Q14" s="5">
        <f t="shared" si="29"/>
        <v>50</v>
      </c>
      <c r="R14">
        <f t="shared" si="0"/>
        <v>2000000</v>
      </c>
      <c r="S14">
        <f t="shared" si="1"/>
        <v>142960.008786511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120182.43704335178</v>
      </c>
      <c r="AC14">
        <f t="shared" si="2"/>
        <v>114887.86359943067</v>
      </c>
      <c r="AE14">
        <f t="shared" si="3"/>
        <v>0</v>
      </c>
      <c r="AF14">
        <f t="shared" si="4"/>
        <v>0</v>
      </c>
      <c r="AG14">
        <f t="shared" si="5"/>
        <v>-40.181818878802048</v>
      </c>
      <c r="AH14">
        <f t="shared" si="6"/>
        <v>-34440.675249909815</v>
      </c>
      <c r="AI14">
        <f t="shared" si="7"/>
        <v>-34480.857068788617</v>
      </c>
      <c r="AJ14">
        <f t="shared" si="8"/>
        <v>5294.5734439211083</v>
      </c>
      <c r="AK14">
        <f t="shared" si="30"/>
        <v>216.32838667803318</v>
      </c>
      <c r="AL14">
        <f t="shared" si="9"/>
        <v>-28969.955238189475</v>
      </c>
      <c r="AN14">
        <f t="shared" si="10"/>
        <v>0</v>
      </c>
      <c r="AO14">
        <f t="shared" si="11"/>
        <v>0</v>
      </c>
      <c r="AP14">
        <f t="shared" si="12"/>
        <v>-19.301570198927678</v>
      </c>
      <c r="AQ14">
        <f t="shared" si="13"/>
        <v>-16543.778494439921</v>
      </c>
      <c r="AR14">
        <f t="shared" si="14"/>
        <v>-16563.080064638849</v>
      </c>
      <c r="AS14">
        <f t="shared" si="15"/>
        <v>2543.2791210736814</v>
      </c>
      <c r="AT14">
        <f t="shared" si="16"/>
        <v>103.91459764629035</v>
      </c>
      <c r="AU14">
        <f t="shared" si="17"/>
        <v>-13915.886345918876</v>
      </c>
      <c r="AW14">
        <v>11</v>
      </c>
      <c r="AX14">
        <f>IF(Z14&gt;0, (R14*SUMPRODUCT(K14:$K$98, X14:$X$98)-K14*$AZ$3)/Z14, 0)</f>
        <v>142960.008786511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2.4225090000000001E-2</v>
      </c>
      <c r="Q15" s="5">
        <f t="shared" si="29"/>
        <v>50</v>
      </c>
      <c r="R15">
        <f t="shared" si="0"/>
        <v>2000000</v>
      </c>
      <c r="S15">
        <f t="shared" si="1"/>
        <v>139443.74555583316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114887.86359943067</v>
      </c>
      <c r="AC15">
        <f t="shared" si="2"/>
        <v>108226.73224072398</v>
      </c>
      <c r="AE15">
        <f t="shared" si="3"/>
        <v>0</v>
      </c>
      <c r="AF15">
        <f t="shared" si="4"/>
        <v>0</v>
      </c>
      <c r="AG15">
        <f t="shared" si="5"/>
        <v>-38.806592511311344</v>
      </c>
      <c r="AH15">
        <f t="shared" si="6"/>
        <v>-38936.327148107142</v>
      </c>
      <c r="AI15">
        <f t="shared" si="7"/>
        <v>-38975.133740618454</v>
      </c>
      <c r="AJ15">
        <f t="shared" si="8"/>
        <v>6661.1313587066834</v>
      </c>
      <c r="AK15">
        <f t="shared" si="30"/>
        <v>471.0402407576658</v>
      </c>
      <c r="AL15">
        <f t="shared" si="9"/>
        <v>-31842.962141154105</v>
      </c>
      <c r="AN15">
        <f t="shared" si="10"/>
        <v>0</v>
      </c>
      <c r="AO15">
        <f t="shared" si="11"/>
        <v>0</v>
      </c>
      <c r="AP15">
        <f t="shared" si="12"/>
        <v>-17.684254076205345</v>
      </c>
      <c r="AQ15">
        <f t="shared" si="13"/>
        <v>-17743.374450634314</v>
      </c>
      <c r="AR15">
        <f t="shared" si="14"/>
        <v>-17761.058704710522</v>
      </c>
      <c r="AS15">
        <f t="shared" si="15"/>
        <v>3035.4929860954016</v>
      </c>
      <c r="AT15">
        <f t="shared" si="16"/>
        <v>214.65412855425203</v>
      </c>
      <c r="AU15">
        <f t="shared" si="17"/>
        <v>-14510.911590060867</v>
      </c>
      <c r="AW15">
        <v>12</v>
      </c>
      <c r="AX15">
        <f>IF(Z15&gt;0, (R15*SUMPRODUCT(K15:$K$98, X15:$X$98)-K15*$AZ$3)/Z15, 0)</f>
        <v>139443.74555583316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2.7828815E-2</v>
      </c>
      <c r="Q16" s="5">
        <f t="shared" si="29"/>
        <v>50</v>
      </c>
      <c r="R16">
        <f t="shared" si="0"/>
        <v>2000000</v>
      </c>
      <c r="S16">
        <f t="shared" si="1"/>
        <v>134379.22978027834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108226.73224072398</v>
      </c>
      <c r="AC16">
        <f t="shared" si="2"/>
        <v>100350.60614297302</v>
      </c>
      <c r="AE16">
        <f t="shared" si="3"/>
        <v>0</v>
      </c>
      <c r="AF16">
        <f t="shared" si="4"/>
        <v>0</v>
      </c>
      <c r="AG16">
        <f t="shared" si="5"/>
        <v>-37.338585102420566</v>
      </c>
      <c r="AH16">
        <f t="shared" si="6"/>
        <v>-43197.659351106755</v>
      </c>
      <c r="AI16">
        <f t="shared" si="7"/>
        <v>-43234.997936209176</v>
      </c>
      <c r="AJ16">
        <f t="shared" si="8"/>
        <v>7876.1260977509664</v>
      </c>
      <c r="AK16">
        <f t="shared" si="30"/>
        <v>768.40979890914036</v>
      </c>
      <c r="AL16">
        <f t="shared" si="9"/>
        <v>-34590.462039549071</v>
      </c>
      <c r="AN16">
        <f t="shared" si="10"/>
        <v>0</v>
      </c>
      <c r="AO16">
        <f t="shared" si="11"/>
        <v>0</v>
      </c>
      <c r="AP16">
        <f t="shared" si="12"/>
        <v>-16.096187399814191</v>
      </c>
      <c r="AQ16">
        <f t="shared" si="13"/>
        <v>-18621.959515645238</v>
      </c>
      <c r="AR16">
        <f t="shared" si="14"/>
        <v>-18638.055703045055</v>
      </c>
      <c r="AS16">
        <f t="shared" si="15"/>
        <v>3395.2974197125718</v>
      </c>
      <c r="AT16">
        <f t="shared" si="16"/>
        <v>331.25165533637869</v>
      </c>
      <c r="AU16">
        <f t="shared" si="17"/>
        <v>-14911.506627996105</v>
      </c>
      <c r="AW16">
        <v>13</v>
      </c>
      <c r="AX16">
        <f>IF(Z16&gt;0, (R16*SUMPRODUCT(K16:$K$98, X16:$X$98)-K16*$AZ$3)/Z16, 0)</f>
        <v>134379.22978027834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3.1684449000000003E-2</v>
      </c>
      <c r="Q17" s="5">
        <f t="shared" si="29"/>
        <v>50</v>
      </c>
      <c r="R17">
        <f t="shared" si="0"/>
        <v>2000000</v>
      </c>
      <c r="S17">
        <f t="shared" si="1"/>
        <v>128684.9639333024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100350.60614297302</v>
      </c>
      <c r="AC17">
        <f t="shared" si="2"/>
        <v>92092.485295005259</v>
      </c>
      <c r="AE17">
        <f t="shared" si="3"/>
        <v>0</v>
      </c>
      <c r="AF17">
        <f t="shared" si="4"/>
        <v>0</v>
      </c>
      <c r="AG17">
        <f t="shared" si="5"/>
        <v>-35.782146755986552</v>
      </c>
      <c r="AH17">
        <f t="shared" si="6"/>
        <v>-47322.099816392169</v>
      </c>
      <c r="AI17">
        <f t="shared" si="7"/>
        <v>-47357.881963148153</v>
      </c>
      <c r="AJ17">
        <f t="shared" si="8"/>
        <v>8258.1208479677589</v>
      </c>
      <c r="AK17">
        <f t="shared" si="30"/>
        <v>1384.8383647730277</v>
      </c>
      <c r="AL17">
        <f t="shared" si="9"/>
        <v>-37714.922750407364</v>
      </c>
      <c r="AN17">
        <f t="shared" si="10"/>
        <v>0</v>
      </c>
      <c r="AO17">
        <f t="shared" si="11"/>
        <v>0</v>
      </c>
      <c r="AP17">
        <f t="shared" si="12"/>
        <v>-14.50011909856382</v>
      </c>
      <c r="AQ17">
        <f t="shared" si="13"/>
        <v>-19176.492903322254</v>
      </c>
      <c r="AR17">
        <f t="shared" si="14"/>
        <v>-19190.993022420815</v>
      </c>
      <c r="AS17">
        <f t="shared" si="15"/>
        <v>3346.4659524887661</v>
      </c>
      <c r="AT17">
        <f t="shared" si="16"/>
        <v>561.18268583507268</v>
      </c>
      <c r="AU17">
        <f t="shared" si="17"/>
        <v>-15283.344384096976</v>
      </c>
      <c r="AW17">
        <v>14</v>
      </c>
      <c r="AX17">
        <f>IF(Z17&gt;0, (R17*SUMPRODUCT(K17:$K$98, X17:$X$98)-K17*$AZ$3)/Z17, 0)</f>
        <v>128684.9639333024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3.5933631000000001E-2</v>
      </c>
      <c r="Q18" s="5">
        <f t="shared" si="29"/>
        <v>50</v>
      </c>
      <c r="R18">
        <f t="shared" si="0"/>
        <v>2000000</v>
      </c>
      <c r="S18">
        <f t="shared" si="1"/>
        <v>122690.87540352996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92092.485295005259</v>
      </c>
      <c r="AC18">
        <f t="shared" si="2"/>
        <v>83769.754097521567</v>
      </c>
      <c r="AE18">
        <f t="shared" si="3"/>
        <v>0</v>
      </c>
      <c r="AF18">
        <f t="shared" si="4"/>
        <v>0</v>
      </c>
      <c r="AG18">
        <f t="shared" si="5"/>
        <v>-34.138542830509223</v>
      </c>
      <c r="AH18">
        <f t="shared" si="6"/>
        <v>-51431.298316698718</v>
      </c>
      <c r="AI18">
        <f t="shared" si="7"/>
        <v>-51465.436859529225</v>
      </c>
      <c r="AJ18">
        <f t="shared" si="8"/>
        <v>8322.7311974836921</v>
      </c>
      <c r="AK18">
        <f t="shared" si="30"/>
        <v>1989.1976823721136</v>
      </c>
      <c r="AL18">
        <f t="shared" si="9"/>
        <v>-41153.507979673421</v>
      </c>
      <c r="AN18">
        <f t="shared" si="10"/>
        <v>0</v>
      </c>
      <c r="AO18">
        <f t="shared" si="11"/>
        <v>0</v>
      </c>
      <c r="AP18">
        <f t="shared" si="12"/>
        <v>-12.909738688348579</v>
      </c>
      <c r="AQ18">
        <f t="shared" si="13"/>
        <v>-19449.120162144267</v>
      </c>
      <c r="AR18">
        <f t="shared" si="14"/>
        <v>-19462.029900832618</v>
      </c>
      <c r="AS18">
        <f t="shared" si="15"/>
        <v>3147.30143774207</v>
      </c>
      <c r="AT18">
        <f t="shared" si="16"/>
        <v>752.22959592588893</v>
      </c>
      <c r="AU18">
        <f t="shared" si="17"/>
        <v>-15562.498867164659</v>
      </c>
      <c r="AW18">
        <v>15</v>
      </c>
      <c r="AX18">
        <f>IF(Z18&gt;0, (R18*SUMPRODUCT(K18:$K$98, X18:$X$98)-K18*$AZ$3)/Z18, 0)</f>
        <v>122690.87540352996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4.1016489000000003E-2</v>
      </c>
      <c r="Q19" s="5">
        <f t="shared" si="29"/>
        <v>50</v>
      </c>
      <c r="R19">
        <f t="shared" si="0"/>
        <v>2000000</v>
      </c>
      <c r="S19">
        <f t="shared" si="1"/>
        <v>115044.19222367673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83769.754097521567</v>
      </c>
      <c r="AC19">
        <f t="shared" si="2"/>
        <v>74541.53657576401</v>
      </c>
      <c r="AE19">
        <f t="shared" si="3"/>
        <v>0</v>
      </c>
      <c r="AF19">
        <f t="shared" si="4"/>
        <v>0</v>
      </c>
      <c r="AG19">
        <f t="shared" si="5"/>
        <v>-32.396914235720523</v>
      </c>
      <c r="AH19">
        <f t="shared" si="6"/>
        <v>-56009.726659344422</v>
      </c>
      <c r="AI19">
        <f t="shared" si="7"/>
        <v>-56042.123573580146</v>
      </c>
      <c r="AJ19">
        <f t="shared" si="8"/>
        <v>9228.2175217575568</v>
      </c>
      <c r="AK19">
        <f t="shared" si="30"/>
        <v>1868.065516374731</v>
      </c>
      <c r="AL19">
        <f t="shared" si="9"/>
        <v>-44945.84053544786</v>
      </c>
      <c r="AN19">
        <f t="shared" si="10"/>
        <v>0</v>
      </c>
      <c r="AO19">
        <f t="shared" si="11"/>
        <v>0</v>
      </c>
      <c r="AP19">
        <f t="shared" si="12"/>
        <v>-11.425094793025805</v>
      </c>
      <c r="AQ19">
        <f t="shared" si="13"/>
        <v>-19752.388507079137</v>
      </c>
      <c r="AR19">
        <f t="shared" si="14"/>
        <v>-19763.813601872163</v>
      </c>
      <c r="AS19">
        <f t="shared" si="15"/>
        <v>3254.4229116886718</v>
      </c>
      <c r="AT19">
        <f t="shared" si="16"/>
        <v>658.79192841865199</v>
      </c>
      <c r="AU19">
        <f t="shared" si="17"/>
        <v>-15850.598761764842</v>
      </c>
      <c r="AW19">
        <v>16</v>
      </c>
      <c r="AX19">
        <f>IF(Z19&gt;0, (R19*SUMPRODUCT(K19:$K$98, X19:$X$98)-K19*$AZ$3)/Z19, 0)</f>
        <v>115044.19222367673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4.6435859000000003E-2</v>
      </c>
      <c r="Q20" s="5">
        <f t="shared" si="29"/>
        <v>50</v>
      </c>
      <c r="R20">
        <f t="shared" si="0"/>
        <v>2000000</v>
      </c>
      <c r="S20">
        <f t="shared" si="1"/>
        <v>101525.97979081876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74541.53657576401</v>
      </c>
      <c r="AC20">
        <f t="shared" si="2"/>
        <v>62070.073399605892</v>
      </c>
      <c r="AE20">
        <f t="shared" si="3"/>
        <v>0</v>
      </c>
      <c r="AF20">
        <f t="shared" si="4"/>
        <v>0</v>
      </c>
      <c r="AG20">
        <f t="shared" si="5"/>
        <v>-30.568566551878302</v>
      </c>
      <c r="AH20">
        <f t="shared" si="6"/>
        <v>-60175.14165940044</v>
      </c>
      <c r="AI20">
        <f t="shared" si="7"/>
        <v>-60205.710225952316</v>
      </c>
      <c r="AJ20">
        <f t="shared" si="8"/>
        <v>12471.463176158119</v>
      </c>
      <c r="AK20">
        <f t="shared" si="30"/>
        <v>320.52860727578525</v>
      </c>
      <c r="AL20">
        <f t="shared" si="9"/>
        <v>-47413.71844251841</v>
      </c>
      <c r="AN20">
        <f t="shared" si="10"/>
        <v>0</v>
      </c>
      <c r="AO20">
        <f t="shared" si="11"/>
        <v>0</v>
      </c>
      <c r="AP20">
        <f t="shared" si="12"/>
        <v>-10.225087502821744</v>
      </c>
      <c r="AQ20">
        <f t="shared" si="13"/>
        <v>-20128.391951838395</v>
      </c>
      <c r="AR20">
        <f t="shared" si="14"/>
        <v>-20138.617039341218</v>
      </c>
      <c r="AS20">
        <f t="shared" si="15"/>
        <v>4171.6644464835172</v>
      </c>
      <c r="AT20">
        <f t="shared" si="16"/>
        <v>107.21579145657083</v>
      </c>
      <c r="AU20">
        <f t="shared" si="17"/>
        <v>-15859.736801401126</v>
      </c>
      <c r="AW20">
        <v>17</v>
      </c>
      <c r="AX20">
        <f>IF(Z20&gt;0, (R20*SUMPRODUCT(K20:$K$98, X20:$X$98)-K20*$AZ$3)/Z20, 0)</f>
        <v>101525.97979081876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5.1834316999999998E-2</v>
      </c>
      <c r="Q21" s="5">
        <f t="shared" si="29"/>
        <v>50</v>
      </c>
      <c r="R21">
        <f t="shared" si="0"/>
        <v>2000000</v>
      </c>
      <c r="S21">
        <f t="shared" si="1"/>
        <v>84595.215814188356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62070.073399605892</v>
      </c>
      <c r="AC21">
        <f t="shared" si="2"/>
        <v>48521.075104780597</v>
      </c>
      <c r="AE21">
        <f t="shared" si="3"/>
        <v>0</v>
      </c>
      <c r="AF21">
        <f t="shared" si="4"/>
        <v>0</v>
      </c>
      <c r="AG21">
        <f t="shared" si="5"/>
        <v>-28.678380117473861</v>
      </c>
      <c r="AH21">
        <f t="shared" si="6"/>
        <v>-63380.030755426269</v>
      </c>
      <c r="AI21">
        <f t="shared" si="7"/>
        <v>-63408.709135543744</v>
      </c>
      <c r="AJ21">
        <f t="shared" si="8"/>
        <v>13548.998294825295</v>
      </c>
      <c r="AK21">
        <f t="shared" si="30"/>
        <v>99.31211743936943</v>
      </c>
      <c r="AL21">
        <f t="shared" si="9"/>
        <v>-49760.398723279082</v>
      </c>
      <c r="AN21">
        <f t="shared" si="10"/>
        <v>0</v>
      </c>
      <c r="AO21">
        <f t="shared" si="11"/>
        <v>0</v>
      </c>
      <c r="AP21">
        <f t="shared" si="12"/>
        <v>-9.1221245728599527</v>
      </c>
      <c r="AQ21">
        <f t="shared" si="13"/>
        <v>-20160.153175123647</v>
      </c>
      <c r="AR21">
        <f t="shared" si="14"/>
        <v>-20169.275299696506</v>
      </c>
      <c r="AS21">
        <f t="shared" si="15"/>
        <v>4309.7151853272235</v>
      </c>
      <c r="AT21">
        <f t="shared" si="16"/>
        <v>31.589563398123513</v>
      </c>
      <c r="AU21">
        <f t="shared" si="17"/>
        <v>-15827.97055097116</v>
      </c>
      <c r="AW21">
        <v>18</v>
      </c>
      <c r="AX21">
        <f>IF(Z21&gt;0, (R21*SUMPRODUCT(K21:$K$98, X21:$X$98)-K21*$AZ$3)/Z21, 0)</f>
        <v>84595.215814188356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5.7772715000000002E-2</v>
      </c>
      <c r="Q22" s="5">
        <f t="shared" si="29"/>
        <v>50</v>
      </c>
      <c r="R22">
        <f t="shared" si="0"/>
        <v>2000000</v>
      </c>
      <c r="S22">
        <f t="shared" si="1"/>
        <v>68850.060779240783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48521.075104780597</v>
      </c>
      <c r="AC22">
        <f t="shared" si="2"/>
        <v>36813.808633525914</v>
      </c>
      <c r="AE22">
        <f t="shared" si="3"/>
        <v>0</v>
      </c>
      <c r="AF22">
        <f t="shared" si="4"/>
        <v>0</v>
      </c>
      <c r="AG22">
        <f t="shared" si="5"/>
        <v>-26.734768435110638</v>
      </c>
      <c r="AH22">
        <f t="shared" si="6"/>
        <v>-66273.115247539361</v>
      </c>
      <c r="AI22">
        <f t="shared" si="7"/>
        <v>-66299.850015974473</v>
      </c>
      <c r="AJ22">
        <f t="shared" si="8"/>
        <v>11707.266471254683</v>
      </c>
      <c r="AK22">
        <f t="shared" si="30"/>
        <v>1018.9425772003926</v>
      </c>
      <c r="AL22">
        <f t="shared" si="9"/>
        <v>-53573.640967519394</v>
      </c>
      <c r="AN22">
        <f t="shared" si="10"/>
        <v>0</v>
      </c>
      <c r="AO22">
        <f t="shared" si="11"/>
        <v>0</v>
      </c>
      <c r="AP22">
        <f t="shared" si="12"/>
        <v>-7.940143253024293</v>
      </c>
      <c r="AQ22">
        <f t="shared" si="13"/>
        <v>-19682.90954779962</v>
      </c>
      <c r="AR22">
        <f t="shared" si="14"/>
        <v>-19690.849691052645</v>
      </c>
      <c r="AS22">
        <f t="shared" si="15"/>
        <v>3477.0218080890477</v>
      </c>
      <c r="AT22">
        <f t="shared" si="16"/>
        <v>302.62278310784257</v>
      </c>
      <c r="AU22">
        <f t="shared" si="17"/>
        <v>-15911.205099855752</v>
      </c>
      <c r="AW22">
        <v>19</v>
      </c>
      <c r="AX22">
        <f>IF(Z22&gt;0, (R22*SUMPRODUCT(K22:$K$98, X22:$X$98)-K22*$AZ$3)/Z22, 0)</f>
        <v>68850.060779240783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6.4089452000000005E-2</v>
      </c>
      <c r="Q23" s="5">
        <f t="shared" si="29"/>
        <v>50</v>
      </c>
      <c r="R23">
        <f t="shared" si="0"/>
        <v>2000000</v>
      </c>
      <c r="S23">
        <f t="shared" si="1"/>
        <v>60367.535331751802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36813.808633525914</v>
      </c>
      <c r="AC23">
        <f t="shared" si="2"/>
        <v>29886.764333013431</v>
      </c>
      <c r="AE23">
        <f t="shared" si="3"/>
        <v>0</v>
      </c>
      <c r="AF23">
        <f t="shared" si="4"/>
        <v>0</v>
      </c>
      <c r="AG23">
        <f t="shared" si="5"/>
        <v>-24.754004092406394</v>
      </c>
      <c r="AH23">
        <f t="shared" si="6"/>
        <v>-68536.666334125548</v>
      </c>
      <c r="AI23">
        <f t="shared" si="7"/>
        <v>-68561.420338217955</v>
      </c>
      <c r="AJ23">
        <f t="shared" si="8"/>
        <v>6927.0443005124835</v>
      </c>
      <c r="AK23">
        <f t="shared" si="30"/>
        <v>2576.9666043468142</v>
      </c>
      <c r="AL23">
        <f t="shared" si="9"/>
        <v>-59057.409433358654</v>
      </c>
      <c r="AN23">
        <f t="shared" si="10"/>
        <v>0</v>
      </c>
      <c r="AO23">
        <f t="shared" si="11"/>
        <v>0</v>
      </c>
      <c r="AP23">
        <f t="shared" si="12"/>
        <v>-6.5641628487555588</v>
      </c>
      <c r="AQ23">
        <f t="shared" si="13"/>
        <v>-18174.265353136587</v>
      </c>
      <c r="AR23">
        <f t="shared" si="14"/>
        <v>-18180.829515985341</v>
      </c>
      <c r="AS23">
        <f t="shared" si="15"/>
        <v>1836.8845169196914</v>
      </c>
      <c r="AT23">
        <f t="shared" si="16"/>
        <v>683.34918195825162</v>
      </c>
      <c r="AU23">
        <f t="shared" si="17"/>
        <v>-15660.595817107398</v>
      </c>
      <c r="AW23">
        <v>20</v>
      </c>
      <c r="AX23">
        <f>IF(Z23&gt;0, (R23*SUMPRODUCT(K23:$K$98, X23:$X$98)-K23*$AZ$3)/Z23, 0)</f>
        <v>60367.535331751802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7.1121990999999996E-2</v>
      </c>
      <c r="Q24" s="5">
        <f t="shared" si="29"/>
        <v>50</v>
      </c>
      <c r="R24">
        <f t="shared" si="0"/>
        <v>2000000</v>
      </c>
      <c r="S24">
        <f t="shared" si="1"/>
        <v>50782.018358700749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29886.764333013431</v>
      </c>
      <c r="AC24">
        <f t="shared" si="2"/>
        <v>23101.664379240392</v>
      </c>
      <c r="AE24">
        <f t="shared" si="3"/>
        <v>0</v>
      </c>
      <c r="AF24">
        <f t="shared" si="4"/>
        <v>0</v>
      </c>
      <c r="AG24">
        <f t="shared" si="5"/>
        <v>-22.745909995208237</v>
      </c>
      <c r="AH24">
        <f t="shared" si="6"/>
        <v>-70422.162250963622</v>
      </c>
      <c r="AI24">
        <f t="shared" si="7"/>
        <v>-70444.908160958832</v>
      </c>
      <c r="AJ24">
        <f t="shared" si="8"/>
        <v>6785.0999537730386</v>
      </c>
      <c r="AK24">
        <f t="shared" si="30"/>
        <v>2092.0735033109404</v>
      </c>
      <c r="AL24">
        <f t="shared" si="9"/>
        <v>-61567.734703874856</v>
      </c>
      <c r="AN24">
        <f t="shared" si="10"/>
        <v>0</v>
      </c>
      <c r="AO24">
        <f t="shared" si="11"/>
        <v>0</v>
      </c>
      <c r="AP24">
        <f t="shared" si="12"/>
        <v>-5.3854150796573883</v>
      </c>
      <c r="AQ24">
        <f t="shared" si="13"/>
        <v>-16673.440394704539</v>
      </c>
      <c r="AR24">
        <f t="shared" si="14"/>
        <v>-16678.825809784197</v>
      </c>
      <c r="AS24">
        <f t="shared" si="15"/>
        <v>1606.4681349627158</v>
      </c>
      <c r="AT24">
        <f t="shared" si="16"/>
        <v>495.3279158695297</v>
      </c>
      <c r="AU24">
        <f t="shared" si="17"/>
        <v>-14577.029758951954</v>
      </c>
      <c r="AW24">
        <v>21</v>
      </c>
      <c r="AX24">
        <f>IF(Z24&gt;0, (R24*SUMPRODUCT(K24:$K$98, X24:$X$98)-K24*$AZ$3)/Z24, 0)</f>
        <v>50782.018358700749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7.9233461000000005E-2</v>
      </c>
      <c r="Q25" s="5">
        <f t="shared" si="29"/>
        <v>50</v>
      </c>
      <c r="R25">
        <f t="shared" si="0"/>
        <v>2000000</v>
      </c>
      <c r="S25">
        <f t="shared" si="1"/>
        <v>40058.289329964289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23101.664379240392</v>
      </c>
      <c r="AC25">
        <f t="shared" si="2"/>
        <v>16597.121662538964</v>
      </c>
      <c r="AE25">
        <f t="shared" si="3"/>
        <v>0</v>
      </c>
      <c r="AF25">
        <f t="shared" si="4"/>
        <v>0</v>
      </c>
      <c r="AG25">
        <f t="shared" si="5"/>
        <v>-20.716213722741315</v>
      </c>
      <c r="AH25">
        <f t="shared" si="6"/>
        <v>-72089.486900593693</v>
      </c>
      <c r="AI25">
        <f t="shared" si="7"/>
        <v>-72110.203114316435</v>
      </c>
      <c r="AJ25">
        <f t="shared" si="8"/>
        <v>6504.5427167014277</v>
      </c>
      <c r="AK25">
        <f t="shared" si="30"/>
        <v>1617.1165065468276</v>
      </c>
      <c r="AL25">
        <f t="shared" si="9"/>
        <v>-63988.543891068177</v>
      </c>
      <c r="AN25">
        <f t="shared" si="10"/>
        <v>0</v>
      </c>
      <c r="AO25">
        <f t="shared" si="11"/>
        <v>0</v>
      </c>
      <c r="AP25">
        <f t="shared" si="12"/>
        <v>-4.3793355831946155</v>
      </c>
      <c r="AQ25">
        <f t="shared" si="13"/>
        <v>-15239.466988673059</v>
      </c>
      <c r="AR25">
        <f t="shared" si="14"/>
        <v>-15243.846324256254</v>
      </c>
      <c r="AS25">
        <f t="shared" si="15"/>
        <v>1375.0377242145253</v>
      </c>
      <c r="AT25">
        <f t="shared" si="16"/>
        <v>341.85280930548174</v>
      </c>
      <c r="AU25">
        <f t="shared" si="17"/>
        <v>-13526.955790736245</v>
      </c>
      <c r="AW25">
        <v>22</v>
      </c>
      <c r="AX25">
        <f>IF(Z25&gt;0, (R25*SUMPRODUCT(K25:$K$98, X25:$X$98)-K25*$AZ$3)/Z25, 0)</f>
        <v>40058.289329964289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8.7905784000000001E-2</v>
      </c>
      <c r="Q26" s="5">
        <f t="shared" si="29"/>
        <v>50</v>
      </c>
      <c r="R26">
        <f t="shared" si="0"/>
        <v>2000000</v>
      </c>
      <c r="S26">
        <f t="shared" si="1"/>
        <v>27924.445318667051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16597.121662538964</v>
      </c>
      <c r="AC26">
        <f t="shared" si="2"/>
        <v>10437.027600654459</v>
      </c>
      <c r="AE26">
        <f t="shared" si="3"/>
        <v>0</v>
      </c>
      <c r="AF26">
        <f t="shared" si="4"/>
        <v>0</v>
      </c>
      <c r="AG26">
        <f t="shared" si="5"/>
        <v>-18.687976576704767</v>
      </c>
      <c r="AH26">
        <f t="shared" si="6"/>
        <v>-72843.000352365343</v>
      </c>
      <c r="AI26">
        <f t="shared" si="7"/>
        <v>-72861.688328942051</v>
      </c>
      <c r="AJ26">
        <f t="shared" si="8"/>
        <v>6160.0940618845052</v>
      </c>
      <c r="AK26">
        <f t="shared" si="30"/>
        <v>1161.7985163777275</v>
      </c>
      <c r="AL26">
        <f t="shared" si="9"/>
        <v>-65539.795750679812</v>
      </c>
      <c r="AN26">
        <f t="shared" si="10"/>
        <v>0</v>
      </c>
      <c r="AO26">
        <f t="shared" si="11"/>
        <v>0</v>
      </c>
      <c r="AP26">
        <f t="shared" si="12"/>
        <v>-3.5272975888596867</v>
      </c>
      <c r="AQ26">
        <f t="shared" si="13"/>
        <v>-13748.890279993566</v>
      </c>
      <c r="AR26">
        <f t="shared" si="14"/>
        <v>-13752.417577582426</v>
      </c>
      <c r="AS26">
        <f t="shared" si="15"/>
        <v>1162.6986390126058</v>
      </c>
      <c r="AT26">
        <f t="shared" si="16"/>
        <v>219.28586483077225</v>
      </c>
      <c r="AU26">
        <f t="shared" si="17"/>
        <v>-12370.433073739046</v>
      </c>
      <c r="AW26">
        <v>23</v>
      </c>
      <c r="AX26">
        <f>IF(Z26&gt;0, (R26*SUMPRODUCT(K26:$K$98, X26:$X$98)-K26*$AZ$3)/Z26, 0)</f>
        <v>27924.445318667051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9.7118048999999998E-2</v>
      </c>
      <c r="Q27" s="5">
        <f t="shared" si="29"/>
        <v>50</v>
      </c>
      <c r="R27">
        <f t="shared" si="0"/>
        <v>2000000</v>
      </c>
      <c r="S27">
        <f t="shared" si="1"/>
        <v>14367.359407610056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10437.027600654459</v>
      </c>
      <c r="AC27">
        <f t="shared" si="2"/>
        <v>4794.7202910078049</v>
      </c>
      <c r="AE27">
        <f t="shared" si="3"/>
        <v>0</v>
      </c>
      <c r="AF27">
        <f t="shared" si="4"/>
        <v>0</v>
      </c>
      <c r="AG27">
        <f t="shared" si="5"/>
        <v>-16.686156986050456</v>
      </c>
      <c r="AH27">
        <f t="shared" si="6"/>
        <v>-72597.592995490631</v>
      </c>
      <c r="AI27">
        <f t="shared" si="7"/>
        <v>-72614.27915247668</v>
      </c>
      <c r="AJ27">
        <f t="shared" si="8"/>
        <v>5642.3073096466542</v>
      </c>
      <c r="AK27">
        <f t="shared" si="30"/>
        <v>730.5919320458122</v>
      </c>
      <c r="AL27">
        <f t="shared" si="9"/>
        <v>-66241.379910784221</v>
      </c>
      <c r="AN27">
        <f t="shared" si="10"/>
        <v>0</v>
      </c>
      <c r="AO27">
        <f t="shared" si="11"/>
        <v>0</v>
      </c>
      <c r="AP27">
        <f t="shared" si="12"/>
        <v>-2.8120181722309225</v>
      </c>
      <c r="AQ27">
        <f t="shared" si="13"/>
        <v>-12234.437859730602</v>
      </c>
      <c r="AR27">
        <f t="shared" si="14"/>
        <v>-12237.249877902834</v>
      </c>
      <c r="AS27">
        <f t="shared" si="15"/>
        <v>950.86428236902486</v>
      </c>
      <c r="AT27">
        <f t="shared" si="16"/>
        <v>123.12228580347308</v>
      </c>
      <c r="AU27">
        <f t="shared" si="17"/>
        <v>-11163.263309730337</v>
      </c>
      <c r="AW27">
        <v>24</v>
      </c>
      <c r="AX27">
        <f>IF(Z27&gt;0, (R27*SUMPRODUCT(K27:$K$98, X27:$X$98)-K27*$AZ$3)/Z27, 0)</f>
        <v>14367.359407610056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0.107494799</v>
      </c>
      <c r="Q28" s="5">
        <f t="shared" si="29"/>
        <v>50</v>
      </c>
      <c r="R28">
        <f t="shared" si="0"/>
        <v>2000000</v>
      </c>
      <c r="S28">
        <f t="shared" si="1"/>
        <v>-684.85080775702636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4794.7202910078049</v>
      </c>
      <c r="AC28">
        <f t="shared" si="2"/>
        <v>-201.69705948451158</v>
      </c>
      <c r="AE28">
        <f t="shared" si="3"/>
        <v>0</v>
      </c>
      <c r="AF28">
        <f t="shared" si="4"/>
        <v>0</v>
      </c>
      <c r="AG28">
        <f t="shared" si="5"/>
        <v>-14.725620324892011</v>
      </c>
      <c r="AH28">
        <f t="shared" si="6"/>
        <v>-71747.003651917577</v>
      </c>
      <c r="AI28">
        <f t="shared" si="7"/>
        <v>-71761.729272242475</v>
      </c>
      <c r="AJ28">
        <f t="shared" si="8"/>
        <v>4996.4173504923165</v>
      </c>
      <c r="AK28">
        <f t="shared" si="30"/>
        <v>335.6304203705464</v>
      </c>
      <c r="AL28">
        <f t="shared" si="9"/>
        <v>-66429.681501379615</v>
      </c>
      <c r="AN28">
        <f t="shared" si="10"/>
        <v>0</v>
      </c>
      <c r="AO28">
        <f t="shared" si="11"/>
        <v>0</v>
      </c>
      <c r="AP28">
        <f t="shared" si="12"/>
        <v>-2.215732734196699</v>
      </c>
      <c r="AQ28">
        <f t="shared" si="13"/>
        <v>-10795.618864582513</v>
      </c>
      <c r="AR28">
        <f t="shared" si="14"/>
        <v>-10797.834597316711</v>
      </c>
      <c r="AS28">
        <f t="shared" si="15"/>
        <v>751.80027957670109</v>
      </c>
      <c r="AT28">
        <f t="shared" si="16"/>
        <v>50.50159467646548</v>
      </c>
      <c r="AU28">
        <f t="shared" si="17"/>
        <v>-9995.5327230635448</v>
      </c>
      <c r="AW28">
        <v>25</v>
      </c>
      <c r="AX28">
        <f>IF(Z28&gt;0, (R28*SUMPRODUCT(K28:$K$98, X28:$X$98)-K28*$AZ$3)/Z28, 0)</f>
        <v>-684.85080775702636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0.119195734</v>
      </c>
      <c r="Q29" s="5">
        <f t="shared" si="29"/>
        <v>50</v>
      </c>
      <c r="R29">
        <f t="shared" si="0"/>
        <v>2000000</v>
      </c>
      <c r="S29">
        <f t="shared" si="1"/>
        <v>-17682.096929075797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-201.69705948451158</v>
      </c>
      <c r="AC29">
        <f t="shared" si="2"/>
        <v>-4534.7976122471227</v>
      </c>
      <c r="AE29">
        <f t="shared" si="3"/>
        <v>0</v>
      </c>
      <c r="AF29">
        <f t="shared" si="4"/>
        <v>0</v>
      </c>
      <c r="AG29">
        <f t="shared" si="5"/>
        <v>-12.823132998412271</v>
      </c>
      <c r="AH29">
        <f t="shared" si="6"/>
        <v>-70209.244929232867</v>
      </c>
      <c r="AI29">
        <f t="shared" si="7"/>
        <v>-70222.068062231279</v>
      </c>
      <c r="AJ29">
        <f t="shared" si="8"/>
        <v>4333.1005527626112</v>
      </c>
      <c r="AK29">
        <f t="shared" si="30"/>
        <v>-14.118794163915812</v>
      </c>
      <c r="AL29">
        <f t="shared" si="9"/>
        <v>-65903.08630363259</v>
      </c>
      <c r="AN29">
        <f t="shared" si="10"/>
        <v>0</v>
      </c>
      <c r="AO29">
        <f t="shared" si="11"/>
        <v>0</v>
      </c>
      <c r="AP29">
        <f t="shared" si="12"/>
        <v>-1.7227406404056516</v>
      </c>
      <c r="AQ29">
        <f t="shared" si="13"/>
        <v>-9432.3532000143714</v>
      </c>
      <c r="AR29">
        <f t="shared" si="14"/>
        <v>-9434.0759406547768</v>
      </c>
      <c r="AS29">
        <f t="shared" si="15"/>
        <v>582.13608344642591</v>
      </c>
      <c r="AT29">
        <f t="shared" si="16"/>
        <v>-1.8968079409853675</v>
      </c>
      <c r="AU29">
        <f t="shared" si="17"/>
        <v>-8853.8366651493379</v>
      </c>
      <c r="AW29">
        <v>26</v>
      </c>
      <c r="AX29">
        <f>IF(Z29&gt;0, (R29*SUMPRODUCT(K29:$K$98, X29:$X$98)-K29*$AZ$3)/Z29, 0)</f>
        <v>-17682.096929075797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0.13258683600000001</v>
      </c>
      <c r="Q30" s="5">
        <f t="shared" si="29"/>
        <v>50</v>
      </c>
      <c r="R30">
        <f t="shared" si="0"/>
        <v>2000000</v>
      </c>
      <c r="S30">
        <f t="shared" si="1"/>
        <v>-37277.179013285881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-4534.7976122471227</v>
      </c>
      <c r="AC30">
        <f t="shared" si="2"/>
        <v>-8197.0451767080012</v>
      </c>
      <c r="AE30">
        <f t="shared" si="3"/>
        <v>0</v>
      </c>
      <c r="AF30">
        <f t="shared" si="4"/>
        <v>0</v>
      </c>
      <c r="AG30">
        <f t="shared" si="5"/>
        <v>-10.994723036561471</v>
      </c>
      <c r="AH30">
        <f t="shared" si="6"/>
        <v>-68007.14527466704</v>
      </c>
      <c r="AI30">
        <f t="shared" si="7"/>
        <v>-68018.139997703605</v>
      </c>
      <c r="AJ30">
        <f t="shared" si="8"/>
        <v>3662.2475644608785</v>
      </c>
      <c r="AK30">
        <f t="shared" si="30"/>
        <v>-317.43583285729864</v>
      </c>
      <c r="AL30">
        <f t="shared" si="9"/>
        <v>-64673.328266100027</v>
      </c>
      <c r="AN30">
        <f t="shared" si="10"/>
        <v>0</v>
      </c>
      <c r="AO30">
        <f t="shared" si="11"/>
        <v>0</v>
      </c>
      <c r="AP30">
        <f t="shared" si="12"/>
        <v>-1.318839735037139</v>
      </c>
      <c r="AQ30">
        <f t="shared" si="13"/>
        <v>-8157.5975271428242</v>
      </c>
      <c r="AR30">
        <f t="shared" si="14"/>
        <v>-8158.9163668778619</v>
      </c>
      <c r="AS30">
        <f t="shared" si="15"/>
        <v>439.2941587971568</v>
      </c>
      <c r="AT30">
        <f t="shared" si="16"/>
        <v>-38.077083734138562</v>
      </c>
      <c r="AU30">
        <f t="shared" si="17"/>
        <v>-7757.6992918148435</v>
      </c>
      <c r="AW30">
        <v>27</v>
      </c>
      <c r="AX30">
        <f>IF(Z30&gt;0, (R30*SUMPRODUCT(K30:$K$98, X30:$X$98)-K30*$AZ$3)/Z30, 0)</f>
        <v>-37277.179013285881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0.14803979</v>
      </c>
      <c r="Q31" s="5">
        <f t="shared" si="29"/>
        <v>50</v>
      </c>
      <c r="R31">
        <f t="shared" si="0"/>
        <v>2000000</v>
      </c>
      <c r="S31">
        <f t="shared" si="1"/>
        <v>-60508.90287127412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-8197.0451767080012</v>
      </c>
      <c r="AC31">
        <f t="shared" si="2"/>
        <v>-11202.762672106637</v>
      </c>
      <c r="AE31">
        <f t="shared" si="3"/>
        <v>0</v>
      </c>
      <c r="AF31">
        <f t="shared" si="4"/>
        <v>0</v>
      </c>
      <c r="AG31">
        <f t="shared" si="5"/>
        <v>-9.2571193167551336</v>
      </c>
      <c r="AH31">
        <f t="shared" si="6"/>
        <v>-65106.259577628902</v>
      </c>
      <c r="AI31">
        <f t="shared" si="7"/>
        <v>-65115.516696945655</v>
      </c>
      <c r="AJ31">
        <f t="shared" si="8"/>
        <v>3005.7174953986359</v>
      </c>
      <c r="AK31">
        <f t="shared" si="30"/>
        <v>-573.79316236956015</v>
      </c>
      <c r="AL31">
        <f t="shared" si="9"/>
        <v>-62683.592363916585</v>
      </c>
      <c r="AN31">
        <f t="shared" si="10"/>
        <v>0</v>
      </c>
      <c r="AO31">
        <f t="shared" si="11"/>
        <v>0</v>
      </c>
      <c r="AP31">
        <f t="shared" si="12"/>
        <v>-0.99143801809661947</v>
      </c>
      <c r="AQ31">
        <f t="shared" si="13"/>
        <v>-6972.8841935197743</v>
      </c>
      <c r="AR31">
        <f t="shared" si="14"/>
        <v>-6973.8756315378714</v>
      </c>
      <c r="AS31">
        <f t="shared" si="15"/>
        <v>321.91251885483115</v>
      </c>
      <c r="AT31">
        <f t="shared" si="16"/>
        <v>-61.453281116017436</v>
      </c>
      <c r="AU31">
        <f t="shared" si="17"/>
        <v>-6713.4163937990579</v>
      </c>
      <c r="AW31">
        <v>28</v>
      </c>
      <c r="AX31">
        <f>IF(Z31&gt;0, (R31*SUMPRODUCT(K31:$K$98, X31:$X$98)-K31*$AZ$3)/Z31, 0)</f>
        <v>-60508.90287127412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0.16585403400000001</v>
      </c>
      <c r="Q32" s="5">
        <f t="shared" si="29"/>
        <v>50</v>
      </c>
      <c r="R32">
        <f t="shared" si="0"/>
        <v>2000000</v>
      </c>
      <c r="S32">
        <f t="shared" si="1"/>
        <v>-88972.125293095218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-11202.762672106637</v>
      </c>
      <c r="AC32">
        <f t="shared" si="2"/>
        <v>-13575.753980140522</v>
      </c>
      <c r="AE32">
        <f t="shared" si="3"/>
        <v>0</v>
      </c>
      <c r="AF32">
        <f t="shared" si="4"/>
        <v>0</v>
      </c>
      <c r="AG32">
        <f t="shared" si="5"/>
        <v>-7.6292175416844206</v>
      </c>
      <c r="AH32">
        <f t="shared" si="6"/>
        <v>-61413.223276126519</v>
      </c>
      <c r="AI32">
        <f t="shared" si="7"/>
        <v>-61420.852493668201</v>
      </c>
      <c r="AJ32">
        <f t="shared" si="8"/>
        <v>2372.9913080338847</v>
      </c>
      <c r="AK32">
        <f t="shared" si="30"/>
        <v>-784.19338704746463</v>
      </c>
      <c r="AL32">
        <f t="shared" si="9"/>
        <v>-59832.054572681787</v>
      </c>
      <c r="AN32">
        <f t="shared" si="10"/>
        <v>0</v>
      </c>
      <c r="AO32">
        <f t="shared" si="11"/>
        <v>0</v>
      </c>
      <c r="AP32">
        <f t="shared" si="12"/>
        <v>-0.72954432424407489</v>
      </c>
      <c r="AQ32">
        <f t="shared" si="13"/>
        <v>-5872.6426700817619</v>
      </c>
      <c r="AR32">
        <f t="shared" si="14"/>
        <v>-5873.3722144060066</v>
      </c>
      <c r="AS32">
        <f t="shared" si="15"/>
        <v>226.91741725776239</v>
      </c>
      <c r="AT32">
        <f t="shared" si="16"/>
        <v>-74.988533424871079</v>
      </c>
      <c r="AU32">
        <f t="shared" si="17"/>
        <v>-5721.4433305731154</v>
      </c>
      <c r="AW32">
        <v>29</v>
      </c>
      <c r="AX32">
        <f>IF(Z32&gt;0, (R32*SUMPRODUCT(K32:$K$98, X32:$X$98)-K32*$AZ$3)/Z32, 0)</f>
        <v>-88972.125293095218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0.18707617900000001</v>
      </c>
      <c r="Q33" s="5">
        <f t="shared" si="29"/>
        <v>50</v>
      </c>
      <c r="R33">
        <f t="shared" si="0"/>
        <v>2000000</v>
      </c>
      <c r="S33">
        <f t="shared" si="1"/>
        <v>-125221.59318883508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-13575.753980140522</v>
      </c>
      <c r="AC33">
        <f t="shared" si="2"/>
        <v>-15341.349431038456</v>
      </c>
      <c r="AE33">
        <f t="shared" si="3"/>
        <v>0</v>
      </c>
      <c r="AF33">
        <f t="shared" si="4"/>
        <v>0</v>
      </c>
      <c r="AG33">
        <f t="shared" si="5"/>
        <v>-6.1256804998094809</v>
      </c>
      <c r="AH33">
        <f t="shared" si="6"/>
        <v>-57089.794658323786</v>
      </c>
      <c r="AI33">
        <f t="shared" si="7"/>
        <v>-57095.920338823598</v>
      </c>
      <c r="AJ33">
        <f t="shared" si="8"/>
        <v>1765.5954508979339</v>
      </c>
      <c r="AK33">
        <f t="shared" si="30"/>
        <v>-950.30277860983665</v>
      </c>
      <c r="AL33">
        <f t="shared" si="9"/>
        <v>-56280.627666535504</v>
      </c>
      <c r="AN33">
        <f t="shared" si="10"/>
        <v>0</v>
      </c>
      <c r="AO33">
        <f t="shared" si="11"/>
        <v>0</v>
      </c>
      <c r="AP33">
        <f t="shared" si="12"/>
        <v>-0.52300760393831736</v>
      </c>
      <c r="AQ33">
        <f t="shared" si="13"/>
        <v>-4874.2987353828066</v>
      </c>
      <c r="AR33">
        <f t="shared" si="14"/>
        <v>-4874.8217429867454</v>
      </c>
      <c r="AS33">
        <f t="shared" si="15"/>
        <v>150.74567573794315</v>
      </c>
      <c r="AT33">
        <f t="shared" si="16"/>
        <v>-81.136386279387892</v>
      </c>
      <c r="AU33">
        <f t="shared" si="17"/>
        <v>-4805.2124535281901</v>
      </c>
      <c r="AW33">
        <v>30</v>
      </c>
      <c r="AX33">
        <f>IF(Z33&gt;0, (R33*SUMPRODUCT(K33:$K$98, X33:$X$98)-K33*$AZ$3)/Z33, 0)</f>
        <v>-125221.59318883508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0.21155222800000001</v>
      </c>
      <c r="Q34" s="5">
        <f t="shared" si="29"/>
        <v>50</v>
      </c>
      <c r="R34">
        <f t="shared" si="0"/>
        <v>2000000</v>
      </c>
      <c r="S34">
        <f t="shared" si="1"/>
        <v>-173519.5994795583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-15341.349431038456</v>
      </c>
      <c r="AC34">
        <f t="shared" si="2"/>
        <v>-16548.641720721433</v>
      </c>
      <c r="AE34">
        <f t="shared" si="3"/>
        <v>0</v>
      </c>
      <c r="AF34">
        <f t="shared" si="4"/>
        <v>0</v>
      </c>
      <c r="AG34">
        <f t="shared" si="5"/>
        <v>-4.7685223370605367</v>
      </c>
      <c r="AH34">
        <f t="shared" si="6"/>
        <v>-51836.054310033978</v>
      </c>
      <c r="AI34">
        <f t="shared" si="7"/>
        <v>-51840.822832371035</v>
      </c>
      <c r="AJ34">
        <f t="shared" si="8"/>
        <v>1207.2922896829768</v>
      </c>
      <c r="AK34">
        <f t="shared" si="30"/>
        <v>-1073.8944601726921</v>
      </c>
      <c r="AL34">
        <f t="shared" si="9"/>
        <v>-51707.425002860749</v>
      </c>
      <c r="AN34">
        <f t="shared" si="10"/>
        <v>0</v>
      </c>
      <c r="AO34">
        <f t="shared" si="11"/>
        <v>0</v>
      </c>
      <c r="AP34">
        <f t="shared" si="12"/>
        <v>-0.3635125928793228</v>
      </c>
      <c r="AQ34">
        <f t="shared" si="13"/>
        <v>-3951.5508526461654</v>
      </c>
      <c r="AR34">
        <f t="shared" si="14"/>
        <v>-3951.9143652390444</v>
      </c>
      <c r="AS34">
        <f t="shared" si="15"/>
        <v>92.033950889785245</v>
      </c>
      <c r="AT34">
        <f t="shared" si="16"/>
        <v>-81.864806768789208</v>
      </c>
      <c r="AU34">
        <f t="shared" si="17"/>
        <v>-3941.745221118048</v>
      </c>
      <c r="AW34">
        <v>31</v>
      </c>
      <c r="AX34">
        <f>IF(Z34&gt;0, (R34*SUMPRODUCT(K34:$K$98, X34:$X$98)-K34*$AZ$3)/Z34, 0)</f>
        <v>-173519.5994795583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0.23965956799999999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-240721.17003351229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-16548.641720721433</v>
      </c>
      <c r="AC35">
        <f t="shared" ref="AC35:AC66" si="33">S35*Z35</f>
        <v>-17226.079675421308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-3.5780151103916533</v>
      </c>
      <c r="AH35">
        <f t="shared" ref="AH35:AH66" si="37">-X35*R35</f>
        <v>-45712.880131931146</v>
      </c>
      <c r="AI35">
        <f t="shared" ref="AI35:AI66" si="38">SUM(AE35:AH35)</f>
        <v>-45716.458147041536</v>
      </c>
      <c r="AJ35">
        <f t="shared" ref="AJ35:AJ66" si="39">AB35-AC35</f>
        <v>677.43795469987526</v>
      </c>
      <c r="AK35">
        <f t="shared" si="30"/>
        <v>-1158.4049204505004</v>
      </c>
      <c r="AL35">
        <f t="shared" ref="AL35:AL66" si="40">SUM(AI35:AK35)</f>
        <v>-46197.42511279216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-0.2435341035522422</v>
      </c>
      <c r="AQ35">
        <f t="shared" ref="AQ35:AQ66" si="44">AH35*$K35</f>
        <v>-3111.4025347149422</v>
      </c>
      <c r="AR35">
        <f t="shared" ref="AR35:AR66" si="45">AI35*$K35</f>
        <v>-3111.6460688184943</v>
      </c>
      <c r="AS35">
        <f t="shared" ref="AS35:AS66" si="46">AJ35*$K35</f>
        <v>46.109152678240022</v>
      </c>
      <c r="AT35">
        <f t="shared" ref="AT35:AT66" si="47">AK35*$K35</f>
        <v>-78.845699402744799</v>
      </c>
      <c r="AU35">
        <f t="shared" ref="AU35:AU66" si="48">AL35*$K35</f>
        <v>-3144.3826155429992</v>
      </c>
      <c r="AW35">
        <v>32</v>
      </c>
      <c r="AX35">
        <f>IF(Z35&gt;0, (R35*SUMPRODUCT(K35:$K$98, X35:$X$98)-K35*$AZ$3)/Z35, 0)</f>
        <v>-240721.17003351229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0.27212731099999998</v>
      </c>
      <c r="Q36" s="5">
        <f t="shared" si="29"/>
        <v>50</v>
      </c>
      <c r="R36">
        <f t="shared" si="31"/>
        <v>2000000</v>
      </c>
      <c r="S36">
        <f t="shared" si="32"/>
        <v>-338987.05256527808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-17226.079675421308</v>
      </c>
      <c r="AC36">
        <f t="shared" si="33"/>
        <v>-17414.167122684205</v>
      </c>
      <c r="AE36">
        <f t="shared" si="34"/>
        <v>0</v>
      </c>
      <c r="AF36">
        <f t="shared" si="35"/>
        <v>0</v>
      </c>
      <c r="AG36">
        <f t="shared" si="36"/>
        <v>-2.5685593285794881</v>
      </c>
      <c r="AH36">
        <f t="shared" si="37"/>
        <v>-38947.025228329949</v>
      </c>
      <c r="AI36">
        <f t="shared" si="38"/>
        <v>-38949.59378765853</v>
      </c>
      <c r="AJ36">
        <f t="shared" si="39"/>
        <v>188.0874472628966</v>
      </c>
      <c r="AK36">
        <f t="shared" si="30"/>
        <v>-1205.8255772794917</v>
      </c>
      <c r="AL36">
        <f t="shared" si="40"/>
        <v>-39967.331917675125</v>
      </c>
      <c r="AN36">
        <f t="shared" si="41"/>
        <v>0</v>
      </c>
      <c r="AO36">
        <f t="shared" si="42"/>
        <v>0</v>
      </c>
      <c r="AP36">
        <f t="shared" si="43"/>
        <v>-0.15609507301808262</v>
      </c>
      <c r="AQ36">
        <f t="shared" si="44"/>
        <v>-2366.8671691595428</v>
      </c>
      <c r="AR36">
        <f t="shared" si="45"/>
        <v>-2367.0232642325614</v>
      </c>
      <c r="AS36">
        <f t="shared" si="46"/>
        <v>11.430346765836067</v>
      </c>
      <c r="AT36">
        <f t="shared" si="47"/>
        <v>-73.279767937697841</v>
      </c>
      <c r="AU36">
        <f t="shared" si="48"/>
        <v>-2428.872685404423</v>
      </c>
      <c r="AW36">
        <v>33</v>
      </c>
      <c r="AX36">
        <f>IF(Z36&gt;0, (R36*SUMPRODUCT(K36:$K$98, X36:$X$98)-K36*$AZ$3)/Z36, 0)</f>
        <v>-338987.05256527808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0.30842977500000002</v>
      </c>
      <c r="Q37" s="5">
        <f t="shared" ref="Q37:Q68" si="60">$C$8</f>
        <v>50</v>
      </c>
      <c r="R37">
        <f t="shared" si="31"/>
        <v>2000000</v>
      </c>
      <c r="S37">
        <f t="shared" si="32"/>
        <v>-490414.89225423028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-17414.167122684205</v>
      </c>
      <c r="AC37">
        <f t="shared" si="33"/>
        <v>-17170.931535190142</v>
      </c>
      <c r="AE37">
        <f t="shared" si="34"/>
        <v>0</v>
      </c>
      <c r="AF37">
        <f t="shared" si="35"/>
        <v>0</v>
      </c>
      <c r="AG37">
        <f t="shared" si="36"/>
        <v>-1.7506535595057704</v>
      </c>
      <c r="AH37">
        <f t="shared" si="37"/>
        <v>-31688.807031516906</v>
      </c>
      <c r="AI37">
        <f t="shared" si="38"/>
        <v>-31690.557685076412</v>
      </c>
      <c r="AJ37">
        <f t="shared" si="39"/>
        <v>-243.2355874940622</v>
      </c>
      <c r="AK37">
        <f t="shared" si="30"/>
        <v>-1218.9916985878945</v>
      </c>
      <c r="AL37">
        <f t="shared" si="40"/>
        <v>-33152.784971158369</v>
      </c>
      <c r="AN37">
        <f t="shared" si="41"/>
        <v>0</v>
      </c>
      <c r="AO37">
        <f t="shared" si="42"/>
        <v>0</v>
      </c>
      <c r="AP37">
        <f t="shared" si="43"/>
        <v>-9.4990851819933914E-2</v>
      </c>
      <c r="AQ37">
        <f t="shared" si="44"/>
        <v>-1719.4417231991356</v>
      </c>
      <c r="AR37">
        <f t="shared" si="45"/>
        <v>-1719.5367140509554</v>
      </c>
      <c r="AS37">
        <f t="shared" si="46"/>
        <v>-13.19801711967837</v>
      </c>
      <c r="AT37">
        <f t="shared" si="47"/>
        <v>-66.142760902952119</v>
      </c>
      <c r="AU37">
        <f t="shared" si="48"/>
        <v>-1798.8774920735859</v>
      </c>
      <c r="AW37">
        <v>34</v>
      </c>
      <c r="AX37">
        <f>IF(Z37&gt;0, (R37*SUMPRODUCT(K37:$K$98, X37:$X$98)-K37*$AZ$3)/Z37, 0)</f>
        <v>-490414.89225423028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0.34883407700000002</v>
      </c>
      <c r="Q38" s="5">
        <f t="shared" si="60"/>
        <v>50</v>
      </c>
      <c r="R38">
        <f t="shared" si="31"/>
        <v>2000000</v>
      </c>
      <c r="S38">
        <f t="shared" si="32"/>
        <v>-737662.50653831207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-17170.931535190142</v>
      </c>
      <c r="AC38">
        <f t="shared" si="33"/>
        <v>-16559.924368519984</v>
      </c>
      <c r="AE38">
        <f t="shared" si="34"/>
        <v>0</v>
      </c>
      <c r="AF38">
        <f t="shared" si="35"/>
        <v>0</v>
      </c>
      <c r="AG38">
        <f t="shared" si="36"/>
        <v>-1.1224594053337527</v>
      </c>
      <c r="AH38">
        <f t="shared" si="37"/>
        <v>-24427.504743078403</v>
      </c>
      <c r="AI38">
        <f t="shared" si="38"/>
        <v>-24428.627202483738</v>
      </c>
      <c r="AJ38">
        <f t="shared" si="39"/>
        <v>-611.00716667015877</v>
      </c>
      <c r="AK38">
        <f t="shared" si="30"/>
        <v>-1201.96520746331</v>
      </c>
      <c r="AL38">
        <f t="shared" si="40"/>
        <v>-26241.599576617205</v>
      </c>
      <c r="AN38">
        <f t="shared" si="41"/>
        <v>0</v>
      </c>
      <c r="AO38">
        <f t="shared" si="42"/>
        <v>0</v>
      </c>
      <c r="AP38">
        <f t="shared" si="43"/>
        <v>-5.437937248543228E-2</v>
      </c>
      <c r="AQ38">
        <f t="shared" si="44"/>
        <v>-1183.4302185018007</v>
      </c>
      <c r="AR38">
        <f t="shared" si="45"/>
        <v>-1183.4845978742862</v>
      </c>
      <c r="AS38">
        <f t="shared" si="46"/>
        <v>-29.601236489925153</v>
      </c>
      <c r="AT38">
        <f t="shared" si="47"/>
        <v>-58.231160450513052</v>
      </c>
      <c r="AU38">
        <f t="shared" si="48"/>
        <v>-1271.3169948147245</v>
      </c>
      <c r="AW38">
        <v>35</v>
      </c>
      <c r="AX38">
        <f>IF(Z38&gt;0, (R38*SUMPRODUCT(K38:$K$98, X38:$X$98)-K38*$AZ$3)/Z38, 0)</f>
        <v>-737662.50653831207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0.39293336200000001</v>
      </c>
      <c r="Q39" s="5">
        <f t="shared" si="60"/>
        <v>50</v>
      </c>
      <c r="R39">
        <f t="shared" si="31"/>
        <v>2000000</v>
      </c>
      <c r="S39">
        <f t="shared" si="32"/>
        <v>-1168531.219617917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-16559.924368519984</v>
      </c>
      <c r="AC39">
        <f t="shared" si="33"/>
        <v>-15662.596649638483</v>
      </c>
      <c r="AE39">
        <f t="shared" si="34"/>
        <v>0</v>
      </c>
      <c r="AF39">
        <f t="shared" si="35"/>
        <v>0</v>
      </c>
      <c r="AG39">
        <f t="shared" si="36"/>
        <v>-0.67018306343410294</v>
      </c>
      <c r="AH39">
        <f t="shared" si="37"/>
        <v>-17642.069913852487</v>
      </c>
      <c r="AI39">
        <f t="shared" si="38"/>
        <v>-17642.740096915921</v>
      </c>
      <c r="AJ39">
        <f t="shared" si="39"/>
        <v>-897.32771888150091</v>
      </c>
      <c r="AK39">
        <f t="shared" si="30"/>
        <v>-1159.1947057963989</v>
      </c>
      <c r="AL39">
        <f t="shared" si="40"/>
        <v>-19699.262521593821</v>
      </c>
      <c r="AN39">
        <f t="shared" si="41"/>
        <v>0</v>
      </c>
      <c r="AO39">
        <f t="shared" si="42"/>
        <v>0</v>
      </c>
      <c r="AP39">
        <f t="shared" si="43"/>
        <v>-2.8989383130738171E-2</v>
      </c>
      <c r="AQ39">
        <f t="shared" si="44"/>
        <v>-763.12391621968573</v>
      </c>
      <c r="AR39">
        <f t="shared" si="45"/>
        <v>-763.15290560281642</v>
      </c>
      <c r="AS39">
        <f t="shared" si="46"/>
        <v>-38.814733549357925</v>
      </c>
      <c r="AT39">
        <f t="shared" si="47"/>
        <v>-50.142030264480617</v>
      </c>
      <c r="AU39">
        <f t="shared" si="48"/>
        <v>-852.10966941665504</v>
      </c>
      <c r="AW39">
        <v>36</v>
      </c>
      <c r="AX39">
        <f>IF(Z39&gt;0, (R39*SUMPRODUCT(K39:$K$98, X39:$X$98)-K39*$AZ$3)/Z39, 0)</f>
        <v>-1168531.219617917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0.441408258</v>
      </c>
      <c r="Q40" s="5">
        <f t="shared" si="60"/>
        <v>50</v>
      </c>
      <c r="R40">
        <f t="shared" si="31"/>
        <v>2000000</v>
      </c>
      <c r="S40">
        <f t="shared" si="32"/>
        <v>-1981181.5319674443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-15662.596649638483</v>
      </c>
      <c r="AC40">
        <f t="shared" si="33"/>
        <v>-14567.900978908796</v>
      </c>
      <c r="AE40">
        <f t="shared" si="34"/>
        <v>0</v>
      </c>
      <c r="AF40">
        <f t="shared" si="35"/>
        <v>0</v>
      </c>
      <c r="AG40">
        <f t="shared" si="36"/>
        <v>-0.36765689422821102</v>
      </c>
      <c r="AH40">
        <f t="shared" si="37"/>
        <v>-11832.973542862035</v>
      </c>
      <c r="AI40">
        <f t="shared" si="38"/>
        <v>-11833.341199756263</v>
      </c>
      <c r="AJ40">
        <f t="shared" si="39"/>
        <v>-1094.6956707296868</v>
      </c>
      <c r="AK40">
        <f t="shared" ref="AK40:AK71" si="61">G40*SUM(AB40:AB40, AE40:AF40)</f>
        <v>-1096.3817654746938</v>
      </c>
      <c r="AL40">
        <f t="shared" si="40"/>
        <v>-14024.418635960645</v>
      </c>
      <c r="AN40">
        <f t="shared" si="41"/>
        <v>0</v>
      </c>
      <c r="AO40">
        <f t="shared" si="42"/>
        <v>0</v>
      </c>
      <c r="AP40">
        <f t="shared" si="43"/>
        <v>-1.4199407313568807E-2</v>
      </c>
      <c r="AQ40">
        <f t="shared" si="44"/>
        <v>-457.0054681512043</v>
      </c>
      <c r="AR40">
        <f t="shared" si="45"/>
        <v>-457.01966755851788</v>
      </c>
      <c r="AS40">
        <f t="shared" si="46"/>
        <v>-42.27862976898993</v>
      </c>
      <c r="AT40">
        <f t="shared" si="47"/>
        <v>-42.343749032165675</v>
      </c>
      <c r="AU40">
        <f t="shared" si="48"/>
        <v>-541.64204635967349</v>
      </c>
      <c r="AW40">
        <v>37</v>
      </c>
      <c r="AX40">
        <f>IF(Z40&gt;0, (R40*SUMPRODUCT(K40:$K$98, X40:$X$98)-K40*$AZ$3)/Z40, 0)</f>
        <v>-1981181.5319674443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0.49593942699999999</v>
      </c>
      <c r="Q41" s="5">
        <f t="shared" si="60"/>
        <v>50</v>
      </c>
      <c r="R41">
        <f t="shared" si="31"/>
        <v>2000000</v>
      </c>
      <c r="S41">
        <f t="shared" si="32"/>
        <v>-3679197.1851800033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-14567.900978908796</v>
      </c>
      <c r="AC41">
        <f t="shared" si="33"/>
        <v>-13366.138958712345</v>
      </c>
      <c r="AE41">
        <f t="shared" si="34"/>
        <v>0</v>
      </c>
      <c r="AF41">
        <f t="shared" si="35"/>
        <v>0</v>
      </c>
      <c r="AG41">
        <f t="shared" si="36"/>
        <v>-0.18164477582979033</v>
      </c>
      <c r="AH41">
        <f t="shared" si="37"/>
        <v>-7293.421978245543</v>
      </c>
      <c r="AI41">
        <f t="shared" si="38"/>
        <v>-7293.6036230213731</v>
      </c>
      <c r="AJ41">
        <f t="shared" si="39"/>
        <v>-1201.762020196451</v>
      </c>
      <c r="AK41">
        <f t="shared" si="61"/>
        <v>-1019.7530685236158</v>
      </c>
      <c r="AL41">
        <f t="shared" si="40"/>
        <v>-9515.1187117414411</v>
      </c>
      <c r="AN41">
        <f t="shared" si="41"/>
        <v>0</v>
      </c>
      <c r="AO41">
        <f t="shared" si="42"/>
        <v>0</v>
      </c>
      <c r="AP41">
        <f t="shared" si="43"/>
        <v>-6.2637208157162449E-3</v>
      </c>
      <c r="AQ41">
        <f t="shared" si="44"/>
        <v>-251.50164024396153</v>
      </c>
      <c r="AR41">
        <f t="shared" si="45"/>
        <v>-251.50790396477726</v>
      </c>
      <c r="AS41">
        <f t="shared" si="46"/>
        <v>-41.440783237803323</v>
      </c>
      <c r="AT41">
        <f t="shared" si="47"/>
        <v>-35.164504418157478</v>
      </c>
      <c r="AU41">
        <f t="shared" si="48"/>
        <v>-328.11319162073806</v>
      </c>
      <c r="AW41">
        <v>38</v>
      </c>
      <c r="AX41">
        <f>IF(Z41&gt;0, (R41*SUMPRODUCT(K41:$K$98, X41:$X$98)-K41*$AZ$3)/Z41, 0)</f>
        <v>-3679197.1851800033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0.55722270799999996</v>
      </c>
      <c r="Q42" s="5">
        <f t="shared" si="60"/>
        <v>50</v>
      </c>
      <c r="R42">
        <f t="shared" si="31"/>
        <v>2000000</v>
      </c>
      <c r="S42">
        <f t="shared" si="32"/>
        <v>-7719329.8963357061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-13366.138958712345</v>
      </c>
      <c r="AC42">
        <f t="shared" si="33"/>
        <v>-12136.598198645901</v>
      </c>
      <c r="AE42">
        <f t="shared" si="34"/>
        <v>0</v>
      </c>
      <c r="AF42">
        <f t="shared" si="35"/>
        <v>0</v>
      </c>
      <c r="AG42">
        <f t="shared" si="36"/>
        <v>-7.8611734189563728E-2</v>
      </c>
      <c r="AH42">
        <f t="shared" si="37"/>
        <v>-4048.6637552771481</v>
      </c>
      <c r="AI42">
        <f t="shared" si="38"/>
        <v>-4048.7423670113376</v>
      </c>
      <c r="AJ42">
        <f t="shared" si="39"/>
        <v>-1229.5407600664439</v>
      </c>
      <c r="AK42">
        <f t="shared" si="61"/>
        <v>-935.62972710986423</v>
      </c>
      <c r="AL42">
        <f t="shared" si="40"/>
        <v>-6213.9128541876453</v>
      </c>
      <c r="AN42">
        <f t="shared" si="41"/>
        <v>0</v>
      </c>
      <c r="AO42">
        <f t="shared" si="42"/>
        <v>0</v>
      </c>
      <c r="AP42">
        <f t="shared" si="43"/>
        <v>-2.4203536897050965E-3</v>
      </c>
      <c r="AQ42">
        <f t="shared" si="44"/>
        <v>-124.6531241103348</v>
      </c>
      <c r="AR42">
        <f t="shared" si="45"/>
        <v>-124.6555444640245</v>
      </c>
      <c r="AS42">
        <f t="shared" si="46"/>
        <v>-37.85597081592816</v>
      </c>
      <c r="AT42">
        <f t="shared" si="47"/>
        <v>-28.806829992420756</v>
      </c>
      <c r="AU42">
        <f t="shared" si="48"/>
        <v>-191.31834527237339</v>
      </c>
      <c r="AW42">
        <v>39</v>
      </c>
      <c r="AX42">
        <f>IF(Z42&gt;0, (R42*SUMPRODUCT(K42:$K$98, X42:$X$98)-K42*$AZ$3)/Z42, 0)</f>
        <v>-7719329.8963357061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0.62633703200000002</v>
      </c>
      <c r="Q43" s="5">
        <f t="shared" si="60"/>
        <v>50</v>
      </c>
      <c r="R43">
        <f t="shared" si="31"/>
        <v>2000000</v>
      </c>
      <c r="S43">
        <f t="shared" si="32"/>
        <v>-19131846.356247265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-12136.598198645901</v>
      </c>
      <c r="AC43">
        <f t="shared" si="33"/>
        <v>-10938.892036764804</v>
      </c>
      <c r="AE43">
        <f t="shared" si="34"/>
        <v>0</v>
      </c>
      <c r="AF43">
        <f t="shared" si="35"/>
        <v>0</v>
      </c>
      <c r="AG43">
        <f t="shared" si="36"/>
        <v>-2.8588176575003819E-2</v>
      </c>
      <c r="AH43">
        <f t="shared" si="37"/>
        <v>-1969.4976109065708</v>
      </c>
      <c r="AI43">
        <f t="shared" si="38"/>
        <v>-1969.5261990831459</v>
      </c>
      <c r="AJ43">
        <f t="shared" si="39"/>
        <v>-1197.7061618810967</v>
      </c>
      <c r="AK43">
        <f t="shared" si="61"/>
        <v>-849.56187390521313</v>
      </c>
      <c r="AL43">
        <f t="shared" si="40"/>
        <v>-4016.794234869456</v>
      </c>
      <c r="AN43">
        <f t="shared" si="41"/>
        <v>0</v>
      </c>
      <c r="AO43">
        <f t="shared" si="42"/>
        <v>0</v>
      </c>
      <c r="AP43">
        <f t="shared" si="43"/>
        <v>-7.8588661286420217E-4</v>
      </c>
      <c r="AQ43">
        <f t="shared" si="44"/>
        <v>-54.141326657147822</v>
      </c>
      <c r="AR43">
        <f t="shared" si="45"/>
        <v>-54.142112543760689</v>
      </c>
      <c r="AS43">
        <f t="shared" si="46"/>
        <v>-32.924843467992083</v>
      </c>
      <c r="AT43">
        <f t="shared" si="47"/>
        <v>-23.354385745808734</v>
      </c>
      <c r="AU43">
        <f t="shared" si="48"/>
        <v>-110.42134175756152</v>
      </c>
      <c r="AW43">
        <v>40</v>
      </c>
      <c r="AX43">
        <f>IF(Z43&gt;0, (R43*SUMPRODUCT(K43:$K$98, X43:$X$98)-K43*$AZ$3)/Z43, 0)</f>
        <v>-19131846.356247265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0.70099715600000001</v>
      </c>
      <c r="Q44" s="5">
        <f t="shared" si="60"/>
        <v>50</v>
      </c>
      <c r="R44">
        <f t="shared" si="31"/>
        <v>2000000</v>
      </c>
      <c r="S44">
        <f t="shared" si="32"/>
        <v>-59381983.918914124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-10938.892036764804</v>
      </c>
      <c r="AC44">
        <f t="shared" si="33"/>
        <v>-9812.3554295010308</v>
      </c>
      <c r="AE44">
        <f t="shared" si="34"/>
        <v>0</v>
      </c>
      <c r="AF44">
        <f t="shared" si="35"/>
        <v>0</v>
      </c>
      <c r="AG44">
        <f t="shared" si="36"/>
        <v>-8.2620643349502806E-3</v>
      </c>
      <c r="AH44">
        <f t="shared" si="37"/>
        <v>-801.60921897213996</v>
      </c>
      <c r="AI44">
        <f t="shared" si="38"/>
        <v>-801.61748103647494</v>
      </c>
      <c r="AJ44">
        <f t="shared" si="39"/>
        <v>-1126.5366072637735</v>
      </c>
      <c r="AK44">
        <f t="shared" si="61"/>
        <v>-765.72244257353634</v>
      </c>
      <c r="AL44">
        <f t="shared" si="40"/>
        <v>-2693.8765308737848</v>
      </c>
      <c r="AN44">
        <f t="shared" si="41"/>
        <v>0</v>
      </c>
      <c r="AO44">
        <f t="shared" si="42"/>
        <v>0</v>
      </c>
      <c r="AP44">
        <f t="shared" si="43"/>
        <v>-2.0278880908864403E-4</v>
      </c>
      <c r="AQ44">
        <f t="shared" si="44"/>
        <v>-19.675152877009953</v>
      </c>
      <c r="AR44">
        <f t="shared" si="45"/>
        <v>-19.675355665819044</v>
      </c>
      <c r="AS44">
        <f t="shared" si="46"/>
        <v>-27.65035561577443</v>
      </c>
      <c r="AT44">
        <f t="shared" si="47"/>
        <v>-18.794327413436861</v>
      </c>
      <c r="AU44">
        <f t="shared" si="48"/>
        <v>-66.120038695030331</v>
      </c>
      <c r="AW44">
        <v>41</v>
      </c>
      <c r="AX44">
        <f>IF(Z44&gt;0, (R44*SUMPRODUCT(K44:$K$98, X44:$X$98)-K44*$AZ$3)/Z44, 0)</f>
        <v>-59381983.918914124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0.77900909500000004</v>
      </c>
      <c r="Q45" s="5">
        <f t="shared" si="60"/>
        <v>50</v>
      </c>
      <c r="R45">
        <f t="shared" si="31"/>
        <v>2000000</v>
      </c>
      <c r="S45">
        <f t="shared" si="32"/>
        <v>-251771195.95895088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-9812.3554295010308</v>
      </c>
      <c r="AC45">
        <f t="shared" si="33"/>
        <v>-8777.8538556629301</v>
      </c>
      <c r="AE45">
        <f t="shared" si="34"/>
        <v>0</v>
      </c>
      <c r="AF45">
        <f t="shared" si="35"/>
        <v>0</v>
      </c>
      <c r="AG45">
        <f t="shared" si="36"/>
        <v>-1.7432204311993822E-3</v>
      </c>
      <c r="AH45">
        <f t="shared" si="37"/>
        <v>-257.44893041605587</v>
      </c>
      <c r="AI45">
        <f t="shared" si="38"/>
        <v>-257.45067363648707</v>
      </c>
      <c r="AJ45">
        <f t="shared" si="39"/>
        <v>-1034.5015738381007</v>
      </c>
      <c r="AK45">
        <f t="shared" si="61"/>
        <v>-686.86488006507227</v>
      </c>
      <c r="AL45">
        <f t="shared" si="40"/>
        <v>-1978.8171275396599</v>
      </c>
      <c r="AN45">
        <f t="shared" si="41"/>
        <v>0</v>
      </c>
      <c r="AO45">
        <f t="shared" si="42"/>
        <v>0</v>
      </c>
      <c r="AP45">
        <f t="shared" si="43"/>
        <v>-3.8202316387040364E-5</v>
      </c>
      <c r="AQ45">
        <f t="shared" si="44"/>
        <v>-5.6419402372954428</v>
      </c>
      <c r="AR45">
        <f t="shared" si="45"/>
        <v>-5.6419784396118295</v>
      </c>
      <c r="AS45">
        <f t="shared" si="46"/>
        <v>-22.6708887294668</v>
      </c>
      <c r="AT45">
        <f t="shared" si="47"/>
        <v>-15.05250225029701</v>
      </c>
      <c r="AU45">
        <f t="shared" si="48"/>
        <v>-43.365369419375632</v>
      </c>
      <c r="AW45">
        <v>42</v>
      </c>
      <c r="AX45">
        <f>IF(Z45&gt;0, (R45*SUMPRODUCT(K45:$K$98, X45:$X$98)-K45*$AZ$3)/Z45, 0)</f>
        <v>-251771195.95895088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0.78135831499999997</v>
      </c>
      <c r="Q46" s="5">
        <f t="shared" si="60"/>
        <v>50</v>
      </c>
      <c r="R46">
        <f t="shared" si="31"/>
        <v>2000000</v>
      </c>
      <c r="S46">
        <f t="shared" si="32"/>
        <v>-1078097940.3643208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-8777.8538556629301</v>
      </c>
      <c r="AC46">
        <f t="shared" si="33"/>
        <v>-7842.2665756188771</v>
      </c>
      <c r="AE46">
        <f t="shared" si="34"/>
        <v>0</v>
      </c>
      <c r="AF46">
        <f t="shared" si="35"/>
        <v>0</v>
      </c>
      <c r="AG46">
        <f t="shared" si="36"/>
        <v>-3.6370844809186566E-4</v>
      </c>
      <c r="AH46">
        <f t="shared" si="37"/>
        <v>-54.483191151820904</v>
      </c>
      <c r="AI46">
        <f t="shared" si="38"/>
        <v>-54.483554860268995</v>
      </c>
      <c r="AJ46">
        <f t="shared" si="39"/>
        <v>-935.58728004405293</v>
      </c>
      <c r="AK46">
        <f t="shared" si="61"/>
        <v>-614.4497698964052</v>
      </c>
      <c r="AL46">
        <f t="shared" si="40"/>
        <v>-1604.5206048007271</v>
      </c>
      <c r="AN46">
        <f t="shared" si="41"/>
        <v>0</v>
      </c>
      <c r="AO46">
        <f t="shared" si="42"/>
        <v>0</v>
      </c>
      <c r="AP46">
        <f t="shared" si="43"/>
        <v>-7.1166032695492971E-6</v>
      </c>
      <c r="AQ46">
        <f t="shared" si="44"/>
        <v>-1.0660606271883837</v>
      </c>
      <c r="AR46">
        <f t="shared" si="45"/>
        <v>-1.0660677437916533</v>
      </c>
      <c r="AS46">
        <f t="shared" si="46"/>
        <v>-18.306430689309995</v>
      </c>
      <c r="AT46">
        <f t="shared" si="47"/>
        <v>-12.022803606459226</v>
      </c>
      <c r="AU46">
        <f t="shared" si="48"/>
        <v>-31.395302039560875</v>
      </c>
      <c r="AW46">
        <v>43</v>
      </c>
      <c r="AX46">
        <f>IF(Z46&gt;0, (R46*SUMPRODUCT(K46:$K$98, X46:$X$98)-K46*$AZ$3)/Z46, 0)</f>
        <v>-1078097940.3643208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0.78389590600000003</v>
      </c>
      <c r="Q47" s="5">
        <f t="shared" si="60"/>
        <v>50</v>
      </c>
      <c r="R47">
        <f t="shared" si="31"/>
        <v>2000000</v>
      </c>
      <c r="S47">
        <f t="shared" si="32"/>
        <v>-4671012027.1829605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-7842.2665756188771</v>
      </c>
      <c r="AC47">
        <f t="shared" si="33"/>
        <v>-7002.9494038520052</v>
      </c>
      <c r="AE47">
        <f t="shared" si="34"/>
        <v>0</v>
      </c>
      <c r="AF47">
        <f t="shared" si="35"/>
        <v>0</v>
      </c>
      <c r="AG47">
        <f t="shared" si="36"/>
        <v>-7.496180017412E-5</v>
      </c>
      <c r="AH47">
        <f t="shared" si="37"/>
        <v>-11.404382537473081</v>
      </c>
      <c r="AI47">
        <f t="shared" si="38"/>
        <v>-11.404457499273255</v>
      </c>
      <c r="AJ47">
        <f t="shared" si="39"/>
        <v>-839.31717176687198</v>
      </c>
      <c r="AK47">
        <f t="shared" si="61"/>
        <v>-548.95866029332149</v>
      </c>
      <c r="AL47">
        <f t="shared" si="40"/>
        <v>-1399.6802895594667</v>
      </c>
      <c r="AN47">
        <f t="shared" si="41"/>
        <v>0</v>
      </c>
      <c r="AO47">
        <f t="shared" si="42"/>
        <v>0</v>
      </c>
      <c r="AP47">
        <f t="shared" si="43"/>
        <v>-1.3096080975249067E-6</v>
      </c>
      <c r="AQ47">
        <f t="shared" si="44"/>
        <v>-0.19923843455806817</v>
      </c>
      <c r="AR47">
        <f t="shared" si="45"/>
        <v>-0.19923974416616569</v>
      </c>
      <c r="AS47">
        <f t="shared" si="46"/>
        <v>-14.663155927211591</v>
      </c>
      <c r="AT47">
        <f t="shared" si="47"/>
        <v>-9.5904941591138613</v>
      </c>
      <c r="AU47">
        <f t="shared" si="48"/>
        <v>-24.452889830491618</v>
      </c>
      <c r="AW47">
        <v>44</v>
      </c>
      <c r="AX47">
        <f>IF(Z47&gt;0, (R47*SUMPRODUCT(K47:$K$98, X47:$X$98)-K47*$AZ$3)/Z47, 0)</f>
        <v>-4671012027.1829605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0.78669207100000005</v>
      </c>
      <c r="Q48" s="5">
        <f t="shared" si="60"/>
        <v>50</v>
      </c>
      <c r="R48">
        <f t="shared" si="31"/>
        <v>2000000</v>
      </c>
      <c r="S48">
        <f t="shared" si="32"/>
        <v>-20514014947.476051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-7002.9494038520052</v>
      </c>
      <c r="AC48">
        <f t="shared" si="33"/>
        <v>-6252.8064705061515</v>
      </c>
      <c r="AE48">
        <f t="shared" si="34"/>
        <v>0</v>
      </c>
      <c r="AF48">
        <f t="shared" si="35"/>
        <v>0</v>
      </c>
      <c r="AG48">
        <f t="shared" si="36"/>
        <v>-1.5240328347512167E-5</v>
      </c>
      <c r="AH48">
        <f t="shared" si="37"/>
        <v>-2.3588741529946651</v>
      </c>
      <c r="AI48">
        <f t="shared" si="38"/>
        <v>-2.3588893933230124</v>
      </c>
      <c r="AJ48">
        <f t="shared" si="39"/>
        <v>-750.14293334585363</v>
      </c>
      <c r="AK48">
        <f t="shared" si="61"/>
        <v>-490.20645826964039</v>
      </c>
      <c r="AL48">
        <f t="shared" si="40"/>
        <v>-1242.708281008817</v>
      </c>
      <c r="AN48">
        <f t="shared" si="41"/>
        <v>0</v>
      </c>
      <c r="AO48">
        <f t="shared" si="42"/>
        <v>0</v>
      </c>
      <c r="AP48">
        <f t="shared" si="43"/>
        <v>-2.3772652688340949E-7</v>
      </c>
      <c r="AQ48">
        <f t="shared" si="44"/>
        <v>-3.6794939515722817E-2</v>
      </c>
      <c r="AR48">
        <f t="shared" si="45"/>
        <v>-3.6795177242249698E-2</v>
      </c>
      <c r="AS48">
        <f t="shared" si="46"/>
        <v>-11.701117596954738</v>
      </c>
      <c r="AT48">
        <f t="shared" si="47"/>
        <v>-7.646493968043794</v>
      </c>
      <c r="AU48">
        <f t="shared" si="48"/>
        <v>-19.384406742240781</v>
      </c>
      <c r="AW48">
        <v>45</v>
      </c>
      <c r="AX48">
        <f>IF(Z48&gt;0, (R48*SUMPRODUCT(K48:$K$98, X48:$X$98)-K48*$AZ$3)/Z48, 0)</f>
        <v>-20514014947.476051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0.78978433000000003</v>
      </c>
      <c r="Q49" s="5">
        <f t="shared" si="60"/>
        <v>50</v>
      </c>
      <c r="R49">
        <f t="shared" si="31"/>
        <v>2000000</v>
      </c>
      <c r="S49">
        <f t="shared" si="32"/>
        <v>-91482298493.181595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-6252.8064705061515</v>
      </c>
      <c r="AC49">
        <f t="shared" si="33"/>
        <v>-5582.8948977845866</v>
      </c>
      <c r="AE49">
        <f t="shared" si="34"/>
        <v>0</v>
      </c>
      <c r="AF49">
        <f t="shared" si="35"/>
        <v>0</v>
      </c>
      <c r="AG49">
        <f t="shared" si="36"/>
        <v>-3.0513525511171396E-6</v>
      </c>
      <c r="AH49">
        <f t="shared" si="37"/>
        <v>-0.48146290051679624</v>
      </c>
      <c r="AI49">
        <f t="shared" si="38"/>
        <v>-0.48146595186934737</v>
      </c>
      <c r="AJ49">
        <f t="shared" si="39"/>
        <v>-669.91157272156488</v>
      </c>
      <c r="AK49">
        <f t="shared" si="61"/>
        <v>-437.69645293543067</v>
      </c>
      <c r="AL49">
        <f t="shared" si="40"/>
        <v>-1108.089491608865</v>
      </c>
      <c r="AN49">
        <f t="shared" si="41"/>
        <v>0</v>
      </c>
      <c r="AO49">
        <f t="shared" si="42"/>
        <v>0</v>
      </c>
      <c r="AP49">
        <f t="shared" si="43"/>
        <v>-4.2496942729227514E-8</v>
      </c>
      <c r="AQ49">
        <f t="shared" si="44"/>
        <v>-6.7054530627800209E-3</v>
      </c>
      <c r="AR49">
        <f t="shared" si="45"/>
        <v>-6.7054955597227496E-3</v>
      </c>
      <c r="AS49">
        <f t="shared" si="46"/>
        <v>-9.33002439497597</v>
      </c>
      <c r="AT49">
        <f t="shared" si="47"/>
        <v>-6.0959069073722878</v>
      </c>
      <c r="AU49">
        <f t="shared" si="48"/>
        <v>-15.432636797907982</v>
      </c>
      <c r="AW49">
        <v>46</v>
      </c>
      <c r="AX49">
        <f>IF(Z49&gt;0, (R49*SUMPRODUCT(K49:$K$98, X49:$X$98)-K49*$AZ$3)/Z49, 0)</f>
        <v>-91482298493.181595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0.79285550900000001</v>
      </c>
      <c r="Q50" s="5">
        <f t="shared" si="60"/>
        <v>50</v>
      </c>
      <c r="R50">
        <f t="shared" si="31"/>
        <v>2000000</v>
      </c>
      <c r="S50">
        <f t="shared" si="32"/>
        <v>-414319054923.65826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-5582.8948977845866</v>
      </c>
      <c r="AC50">
        <f t="shared" si="33"/>
        <v>-4984.7334178259698</v>
      </c>
      <c r="AE50">
        <f t="shared" si="34"/>
        <v>0</v>
      </c>
      <c r="AF50">
        <f t="shared" si="35"/>
        <v>0</v>
      </c>
      <c r="AG50">
        <f t="shared" si="36"/>
        <v>-6.0155734555153984E-7</v>
      </c>
      <c r="AH50">
        <f t="shared" si="37"/>
        <v>-9.677126720217713E-2</v>
      </c>
      <c r="AI50">
        <f t="shared" si="38"/>
        <v>-9.6771868759522678E-2</v>
      </c>
      <c r="AJ50">
        <f t="shared" si="39"/>
        <v>-598.16147995861684</v>
      </c>
      <c r="AK50">
        <f t="shared" si="61"/>
        <v>-390.80264284492108</v>
      </c>
      <c r="AL50">
        <f t="shared" si="40"/>
        <v>-989.06089467229754</v>
      </c>
      <c r="AN50">
        <f t="shared" si="41"/>
        <v>0</v>
      </c>
      <c r="AO50">
        <f t="shared" si="42"/>
        <v>0</v>
      </c>
      <c r="AP50">
        <f t="shared" si="43"/>
        <v>-7.4803911994729524E-9</v>
      </c>
      <c r="AQ50">
        <f t="shared" si="44"/>
        <v>-1.2033548270901973E-3</v>
      </c>
      <c r="AR50">
        <f t="shared" si="45"/>
        <v>-1.2033623074813968E-3</v>
      </c>
      <c r="AS50">
        <f t="shared" si="46"/>
        <v>-7.4381634662672269</v>
      </c>
      <c r="AT50">
        <f t="shared" si="47"/>
        <v>-4.8596474997535433</v>
      </c>
      <c r="AU50">
        <f t="shared" si="48"/>
        <v>-12.299014328328253</v>
      </c>
      <c r="AW50">
        <v>47</v>
      </c>
      <c r="AX50">
        <f>IF(Z50&gt;0, (R50*SUMPRODUCT(K50:$K$98, X50:$X$98)-K50*$AZ$3)/Z50, 0)</f>
        <v>-414319054923.65826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0.79617230500000002</v>
      </c>
      <c r="Q51" s="5">
        <f t="shared" si="60"/>
        <v>50</v>
      </c>
      <c r="R51">
        <f t="shared" si="31"/>
        <v>2000000</v>
      </c>
      <c r="S51">
        <f t="shared" si="32"/>
        <v>-1908539513009.3086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-4984.7334178259698</v>
      </c>
      <c r="AC51">
        <f t="shared" si="33"/>
        <v>-4450.6558842060831</v>
      </c>
      <c r="AE51">
        <f t="shared" si="34"/>
        <v>0</v>
      </c>
      <c r="AF51">
        <f t="shared" si="35"/>
        <v>0</v>
      </c>
      <c r="AG51">
        <f t="shared" si="36"/>
        <v>-1.165984736985735E-7</v>
      </c>
      <c r="AH51">
        <f t="shared" si="37"/>
        <v>-1.9157731935898037E-2</v>
      </c>
      <c r="AI51">
        <f t="shared" si="38"/>
        <v>-1.9157848534371736E-2</v>
      </c>
      <c r="AJ51">
        <f t="shared" si="39"/>
        <v>-534.07753361988671</v>
      </c>
      <c r="AK51">
        <f t="shared" si="61"/>
        <v>-348.9313392478179</v>
      </c>
      <c r="AL51">
        <f t="shared" si="40"/>
        <v>-883.02803071623907</v>
      </c>
      <c r="AN51">
        <f t="shared" si="41"/>
        <v>0</v>
      </c>
      <c r="AO51">
        <f t="shared" si="42"/>
        <v>0</v>
      </c>
      <c r="AP51">
        <f t="shared" si="43"/>
        <v>-1.2945598070465426E-9</v>
      </c>
      <c r="AQ51">
        <f t="shared" si="44"/>
        <v>-2.1270286798521763E-4</v>
      </c>
      <c r="AR51">
        <f t="shared" si="45"/>
        <v>-2.1270416254502467E-4</v>
      </c>
      <c r="AS51">
        <f t="shared" si="46"/>
        <v>-5.929711487117971</v>
      </c>
      <c r="AT51">
        <f t="shared" si="47"/>
        <v>-3.8740857652811043</v>
      </c>
      <c r="AU51">
        <f t="shared" si="48"/>
        <v>-9.8040099565616217</v>
      </c>
      <c r="AW51">
        <v>48</v>
      </c>
      <c r="AX51">
        <f>IF(Z51&gt;0, (R51*SUMPRODUCT(K51:$K$98, X51:$X$98)-K51*$AZ$3)/Z51, 0)</f>
        <v>-1908539513009.3086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0.79964768799999997</v>
      </c>
      <c r="Q52" s="5">
        <f t="shared" si="60"/>
        <v>50</v>
      </c>
      <c r="R52">
        <f t="shared" si="31"/>
        <v>2000000</v>
      </c>
      <c r="S52">
        <f t="shared" si="32"/>
        <v>-8952101490670.2988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-4450.6558842060831</v>
      </c>
      <c r="AC52">
        <f t="shared" si="33"/>
        <v>-3973.8000817529569</v>
      </c>
      <c r="AE52">
        <f t="shared" si="34"/>
        <v>0</v>
      </c>
      <c r="AF52">
        <f t="shared" si="35"/>
        <v>0</v>
      </c>
      <c r="AG52">
        <f t="shared" si="36"/>
        <v>-2.2194789044194659E-8</v>
      </c>
      <c r="AH52">
        <f t="shared" si="37"/>
        <v>-3.7295079966957242E-3</v>
      </c>
      <c r="AI52">
        <f t="shared" si="38"/>
        <v>-3.7295301914847686E-3</v>
      </c>
      <c r="AJ52">
        <f t="shared" si="39"/>
        <v>-476.85580245312622</v>
      </c>
      <c r="AK52">
        <f t="shared" si="61"/>
        <v>-311.54591189442584</v>
      </c>
      <c r="AL52">
        <f t="shared" si="40"/>
        <v>-788.40544387774355</v>
      </c>
      <c r="AN52">
        <f t="shared" si="41"/>
        <v>0</v>
      </c>
      <c r="AO52">
        <f t="shared" si="42"/>
        <v>0</v>
      </c>
      <c r="AP52">
        <f t="shared" si="43"/>
        <v>-2.2002004669069935E-10</v>
      </c>
      <c r="AQ52">
        <f t="shared" si="44"/>
        <v>-3.6971134167231919E-5</v>
      </c>
      <c r="AR52">
        <f t="shared" si="45"/>
        <v>-3.6971354187278616E-5</v>
      </c>
      <c r="AS52">
        <f t="shared" si="46"/>
        <v>-4.7271382355359846</v>
      </c>
      <c r="AT52">
        <f t="shared" si="47"/>
        <v>-3.088398179627541</v>
      </c>
      <c r="AU52">
        <f t="shared" si="48"/>
        <v>-7.8155733865177126</v>
      </c>
      <c r="AW52">
        <v>49</v>
      </c>
      <c r="AX52">
        <f>IF(Z52&gt;0, (R52*SUMPRODUCT(K52:$K$98, X52:$X$98)-K52*$AZ$3)/Z52, 0)</f>
        <v>-8952101490670.2988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0.80323853099999998</v>
      </c>
      <c r="Q53" s="5">
        <f t="shared" si="60"/>
        <v>50</v>
      </c>
      <c r="R53">
        <f t="shared" si="31"/>
        <v>2000000</v>
      </c>
      <c r="S53">
        <f t="shared" si="32"/>
        <v>-42797627770119.102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-3973.8000817529569</v>
      </c>
      <c r="AC53">
        <f t="shared" si="33"/>
        <v>-3548.0358194776668</v>
      </c>
      <c r="AE53">
        <f t="shared" si="34"/>
        <v>0</v>
      </c>
      <c r="AF53">
        <f t="shared" si="35"/>
        <v>0</v>
      </c>
      <c r="AG53">
        <f t="shared" si="36"/>
        <v>-4.1451314060389021E-9</v>
      </c>
      <c r="AH53">
        <f t="shared" si="37"/>
        <v>-7.1310838990855244E-4</v>
      </c>
      <c r="AI53">
        <f t="shared" si="38"/>
        <v>-7.1311253503995853E-4</v>
      </c>
      <c r="AJ53">
        <f t="shared" si="39"/>
        <v>-425.76426227529009</v>
      </c>
      <c r="AK53">
        <f t="shared" si="61"/>
        <v>-278.16600572270698</v>
      </c>
      <c r="AL53">
        <f t="shared" si="40"/>
        <v>-703.93098111053212</v>
      </c>
      <c r="AN53">
        <f t="shared" si="41"/>
        <v>0</v>
      </c>
      <c r="AO53">
        <f t="shared" si="42"/>
        <v>0</v>
      </c>
      <c r="AP53">
        <f t="shared" si="43"/>
        <v>-3.6688631365538935E-11</v>
      </c>
      <c r="AQ53">
        <f t="shared" si="44"/>
        <v>-6.3117349676567398E-6</v>
      </c>
      <c r="AR53">
        <f t="shared" si="45"/>
        <v>-6.3117716562881064E-6</v>
      </c>
      <c r="AS53">
        <f t="shared" si="46"/>
        <v>-3.7684470134002197</v>
      </c>
      <c r="AT53">
        <f t="shared" si="47"/>
        <v>-2.462052234946448</v>
      </c>
      <c r="AU53">
        <f t="shared" si="48"/>
        <v>-6.2305055601183241</v>
      </c>
      <c r="AW53">
        <v>50</v>
      </c>
      <c r="AX53">
        <f>IF(Z53&gt;0, (R53*SUMPRODUCT(K53:$K$98, X53:$X$98)-K53*$AZ$3)/Z53, 0)</f>
        <v>-42797627770119.102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0.80709142899999997</v>
      </c>
      <c r="Q54" s="5">
        <f t="shared" si="60"/>
        <v>50</v>
      </c>
      <c r="R54">
        <f t="shared" si="31"/>
        <v>2000000</v>
      </c>
      <c r="S54">
        <f t="shared" si="32"/>
        <v>-208914035626222.16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-3548.0358194776668</v>
      </c>
      <c r="AC54">
        <f t="shared" si="33"/>
        <v>-3167.8891300336672</v>
      </c>
      <c r="AE54">
        <f t="shared" si="34"/>
        <v>0</v>
      </c>
      <c r="AF54">
        <f t="shared" si="35"/>
        <v>0</v>
      </c>
      <c r="AG54">
        <f t="shared" si="36"/>
        <v>-7.5818006208579622E-10</v>
      </c>
      <c r="AH54">
        <f t="shared" si="37"/>
        <v>-1.3382000119570867E-4</v>
      </c>
      <c r="AI54">
        <f t="shared" si="38"/>
        <v>-1.3382075937577075E-4</v>
      </c>
      <c r="AJ54">
        <f t="shared" si="39"/>
        <v>-380.14668944399955</v>
      </c>
      <c r="AK54">
        <f t="shared" si="61"/>
        <v>-248.36250736343669</v>
      </c>
      <c r="AL54">
        <f t="shared" si="40"/>
        <v>-628.50933062819558</v>
      </c>
      <c r="AN54">
        <f t="shared" si="41"/>
        <v>0</v>
      </c>
      <c r="AO54">
        <f t="shared" si="42"/>
        <v>0</v>
      </c>
      <c r="AP54">
        <f t="shared" si="43"/>
        <v>-5.9916652991218793E-12</v>
      </c>
      <c r="AQ54">
        <f t="shared" si="44"/>
        <v>-1.0575385684595372E-6</v>
      </c>
      <c r="AR54">
        <f t="shared" si="45"/>
        <v>-1.0575445601248362E-6</v>
      </c>
      <c r="AS54">
        <f t="shared" si="46"/>
        <v>-3.0041830979458362</v>
      </c>
      <c r="AT54">
        <f t="shared" si="47"/>
        <v>-1.962732985721815</v>
      </c>
      <c r="AU54">
        <f t="shared" si="48"/>
        <v>-4.9669171412122113</v>
      </c>
      <c r="AW54">
        <v>51</v>
      </c>
      <c r="AX54">
        <f>IF(Z54&gt;0, (R54*SUMPRODUCT(K54:$K$98, X54:$X$98)-K54*$AZ$3)/Z54, 0)</f>
        <v>-208914035626222.16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0.81105379099999997</v>
      </c>
      <c r="Q55" s="5">
        <f t="shared" si="60"/>
        <v>50</v>
      </c>
      <c r="R55">
        <f t="shared" si="31"/>
        <v>2000000</v>
      </c>
      <c r="S55">
        <f t="shared" si="32"/>
        <v>-1042382457025361.9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-3167.8891300336672</v>
      </c>
      <c r="AC55">
        <f t="shared" si="33"/>
        <v>-2828.472438452156</v>
      </c>
      <c r="AE55">
        <f t="shared" si="34"/>
        <v>0</v>
      </c>
      <c r="AF55">
        <f t="shared" si="35"/>
        <v>0</v>
      </c>
      <c r="AG55">
        <f t="shared" si="36"/>
        <v>-1.3567344784963786E-10</v>
      </c>
      <c r="AH55">
        <f t="shared" si="37"/>
        <v>-2.4596992544612014E-5</v>
      </c>
      <c r="AI55">
        <f t="shared" si="38"/>
        <v>-2.4597128218059862E-5</v>
      </c>
      <c r="AJ55">
        <f t="shared" si="39"/>
        <v>-339.41669158151126</v>
      </c>
      <c r="AK55">
        <f t="shared" si="61"/>
        <v>-221.75223910235673</v>
      </c>
      <c r="AL55">
        <f t="shared" si="40"/>
        <v>-561.16895528099622</v>
      </c>
      <c r="AN55">
        <f t="shared" si="41"/>
        <v>0</v>
      </c>
      <c r="AO55">
        <f t="shared" si="42"/>
        <v>0</v>
      </c>
      <c r="AP55">
        <f t="shared" si="43"/>
        <v>-9.5730874185242058E-13</v>
      </c>
      <c r="AQ55">
        <f t="shared" si="44"/>
        <v>-1.7355581625914101E-7</v>
      </c>
      <c r="AR55">
        <f t="shared" si="45"/>
        <v>-1.7355677356788286E-7</v>
      </c>
      <c r="AS55">
        <f t="shared" si="46"/>
        <v>-2.3949164050265193</v>
      </c>
      <c r="AT55">
        <f t="shared" si="47"/>
        <v>-1.564678722201434</v>
      </c>
      <c r="AU55">
        <f t="shared" si="48"/>
        <v>-3.9595953007847271</v>
      </c>
      <c r="AW55">
        <v>52</v>
      </c>
      <c r="AX55">
        <f>IF(Z55&gt;0, (R55*SUMPRODUCT(K55:$K$98, X55:$X$98)-K55*$AZ$3)/Z55, 0)</f>
        <v>-1042382457025361.9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0.81525055400000002</v>
      </c>
      <c r="Q56" s="5">
        <f t="shared" si="60"/>
        <v>50</v>
      </c>
      <c r="R56">
        <f t="shared" si="31"/>
        <v>2000000</v>
      </c>
      <c r="S56">
        <f t="shared" si="32"/>
        <v>-5325903135623540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-2828.472438452156</v>
      </c>
      <c r="AC56">
        <f t="shared" si="33"/>
        <v>-2525.4218201979893</v>
      </c>
      <c r="AE56">
        <f t="shared" si="34"/>
        <v>0</v>
      </c>
      <c r="AF56">
        <f t="shared" si="35"/>
        <v>0</v>
      </c>
      <c r="AG56">
        <f t="shared" si="36"/>
        <v>-2.3708859848634112E-11</v>
      </c>
      <c r="AH56">
        <f t="shared" si="37"/>
        <v>-4.4243141409002946E-6</v>
      </c>
      <c r="AI56">
        <f t="shared" si="38"/>
        <v>-4.4243378497601432E-6</v>
      </c>
      <c r="AJ56">
        <f t="shared" si="39"/>
        <v>-303.05061825416669</v>
      </c>
      <c r="AK56">
        <f t="shared" si="61"/>
        <v>-197.99307069165093</v>
      </c>
      <c r="AL56">
        <f t="shared" si="40"/>
        <v>-501.04369337015549</v>
      </c>
      <c r="AN56">
        <f t="shared" si="41"/>
        <v>0</v>
      </c>
      <c r="AO56">
        <f t="shared" si="42"/>
        <v>0</v>
      </c>
      <c r="AP56">
        <f t="shared" si="43"/>
        <v>-1.4936533240148888E-13</v>
      </c>
      <c r="AQ56">
        <f t="shared" si="44"/>
        <v>-2.7873088648008169E-8</v>
      </c>
      <c r="AR56">
        <f t="shared" si="45"/>
        <v>-2.7873238013340571E-8</v>
      </c>
      <c r="AS56">
        <f t="shared" si="46"/>
        <v>-1.9092127001888743</v>
      </c>
      <c r="AT56">
        <f t="shared" si="47"/>
        <v>-1.2473522980799798</v>
      </c>
      <c r="AU56">
        <f t="shared" si="48"/>
        <v>-3.1565650261420926</v>
      </c>
      <c r="AW56">
        <v>53</v>
      </c>
      <c r="AX56">
        <f>IF(Z56&gt;0, (R56*SUMPRODUCT(K56:$K$98, X56:$X$98)-K56*$AZ$3)/Z56, 0)</f>
        <v>-5325903135623540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0.81969331899999998</v>
      </c>
      <c r="Q57" s="5">
        <f t="shared" si="60"/>
        <v>50</v>
      </c>
      <c r="R57">
        <f t="shared" si="31"/>
        <v>2000000</v>
      </c>
      <c r="S57">
        <f t="shared" si="32"/>
        <v>-2.7921809226368808E+16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-2525.4218201979893</v>
      </c>
      <c r="AC57">
        <f t="shared" si="33"/>
        <v>-2254.8409109153959</v>
      </c>
      <c r="AE57">
        <f t="shared" si="34"/>
        <v>0</v>
      </c>
      <c r="AF57">
        <f t="shared" si="35"/>
        <v>0</v>
      </c>
      <c r="AG57">
        <f t="shared" si="36"/>
        <v>-4.0377772311150395E-12</v>
      </c>
      <c r="AH57">
        <f t="shared" si="37"/>
        <v>-7.7735976076130929E-7</v>
      </c>
      <c r="AI57">
        <f t="shared" si="38"/>
        <v>-7.773637985385404E-7</v>
      </c>
      <c r="AJ57">
        <f t="shared" si="39"/>
        <v>-270.58090928259344</v>
      </c>
      <c r="AK57">
        <f t="shared" si="61"/>
        <v>-176.77952741385926</v>
      </c>
      <c r="AL57">
        <f t="shared" si="40"/>
        <v>-447.36043747381655</v>
      </c>
      <c r="AN57">
        <f t="shared" si="41"/>
        <v>0</v>
      </c>
      <c r="AO57">
        <f t="shared" si="42"/>
        <v>0</v>
      </c>
      <c r="AP57">
        <f t="shared" si="43"/>
        <v>-2.2712423230142266E-14</v>
      </c>
      <c r="AQ57">
        <f t="shared" si="44"/>
        <v>-4.3726344664183802E-9</v>
      </c>
      <c r="AR57">
        <f t="shared" si="45"/>
        <v>-4.3726571788416104E-9</v>
      </c>
      <c r="AS57">
        <f t="shared" si="46"/>
        <v>-1.522012676248087</v>
      </c>
      <c r="AT57">
        <f t="shared" si="47"/>
        <v>-0.99438161523817736</v>
      </c>
      <c r="AU57">
        <f t="shared" si="48"/>
        <v>-2.5163942958589218</v>
      </c>
      <c r="AW57">
        <v>54</v>
      </c>
      <c r="AX57">
        <f>IF(Z57&gt;0, (R57*SUMPRODUCT(K57:$K$98, X57:$X$98)-K57*$AZ$3)/Z57, 0)</f>
        <v>-2.7921809226368808E+16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0.82421808699999999</v>
      </c>
      <c r="Q58" s="5">
        <f t="shared" si="60"/>
        <v>50</v>
      </c>
      <c r="R58">
        <f t="shared" si="31"/>
        <v>2000000</v>
      </c>
      <c r="S58">
        <f t="shared" si="32"/>
        <v>-1.503794132795727E+17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-2254.8409109153959</v>
      </c>
      <c r="AC58">
        <f t="shared" si="33"/>
        <v>-2013.2508133211372</v>
      </c>
      <c r="AE58">
        <f t="shared" si="34"/>
        <v>0</v>
      </c>
      <c r="AF58">
        <f t="shared" si="35"/>
        <v>0</v>
      </c>
      <c r="AG58">
        <f t="shared" si="36"/>
        <v>-6.6939043364209413E-13</v>
      </c>
      <c r="AH58">
        <f t="shared" si="37"/>
        <v>-1.3312036100647178E-7</v>
      </c>
      <c r="AI58">
        <f t="shared" si="38"/>
        <v>-1.3312103039690542E-7</v>
      </c>
      <c r="AJ58">
        <f t="shared" si="39"/>
        <v>-241.59009759425862</v>
      </c>
      <c r="AK58">
        <f t="shared" si="61"/>
        <v>-157.83886376407773</v>
      </c>
      <c r="AL58">
        <f t="shared" si="40"/>
        <v>-399.42896149145736</v>
      </c>
      <c r="AN58">
        <f t="shared" si="41"/>
        <v>0</v>
      </c>
      <c r="AO58">
        <f t="shared" si="42"/>
        <v>0</v>
      </c>
      <c r="AP58">
        <f t="shared" si="43"/>
        <v>-3.3618830106773416E-15</v>
      </c>
      <c r="AQ58">
        <f t="shared" si="44"/>
        <v>-6.6857107235293635E-10</v>
      </c>
      <c r="AR58">
        <f t="shared" si="45"/>
        <v>-6.6857443423594703E-10</v>
      </c>
      <c r="AS58">
        <f t="shared" si="46"/>
        <v>-1.2133391871630483</v>
      </c>
      <c r="AT58">
        <f t="shared" si="47"/>
        <v>-0.79271493562572437</v>
      </c>
      <c r="AU58">
        <f t="shared" si="48"/>
        <v>-2.0060541234573472</v>
      </c>
      <c r="AW58">
        <v>55</v>
      </c>
      <c r="AX58">
        <f>IF(Z58&gt;0, (R58*SUMPRODUCT(K58:$K$98, X58:$X$98)-K58*$AZ$3)/Z58, 0)</f>
        <v>-1.503794132795727E+17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0.82894669600000004</v>
      </c>
      <c r="Q59" s="5">
        <f t="shared" si="60"/>
        <v>50</v>
      </c>
      <c r="R59">
        <f t="shared" si="31"/>
        <v>2000000</v>
      </c>
      <c r="S59">
        <f t="shared" si="32"/>
        <v>-8.3368257558613325E+17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-2013.2508133211372</v>
      </c>
      <c r="AC59">
        <f t="shared" si="33"/>
        <v>-1797.5453690373145</v>
      </c>
      <c r="AE59">
        <f t="shared" si="34"/>
        <v>0</v>
      </c>
      <c r="AF59">
        <f t="shared" si="35"/>
        <v>0</v>
      </c>
      <c r="AG59">
        <f t="shared" si="36"/>
        <v>-1.0780754100405199E-13</v>
      </c>
      <c r="AH59">
        <f t="shared" si="37"/>
        <v>-2.2195559532064848E-8</v>
      </c>
      <c r="AI59">
        <f t="shared" si="38"/>
        <v>-2.2195667339605852E-8</v>
      </c>
      <c r="AJ59">
        <f t="shared" si="39"/>
        <v>-215.70544428382277</v>
      </c>
      <c r="AK59">
        <f t="shared" si="61"/>
        <v>-140.92755693247963</v>
      </c>
      <c r="AL59">
        <f t="shared" si="40"/>
        <v>-356.63300123849808</v>
      </c>
      <c r="AN59">
        <f t="shared" si="41"/>
        <v>0</v>
      </c>
      <c r="AO59">
        <f t="shared" si="42"/>
        <v>0</v>
      </c>
      <c r="AP59">
        <f t="shared" si="43"/>
        <v>-4.8343068440272582E-16</v>
      </c>
      <c r="AQ59">
        <f t="shared" si="44"/>
        <v>-9.9529350501411249E-11</v>
      </c>
      <c r="AR59">
        <f t="shared" si="45"/>
        <v>-9.9529833932095644E-11</v>
      </c>
      <c r="AS59">
        <f t="shared" si="46"/>
        <v>-0.96726657141361883</v>
      </c>
      <c r="AT59">
        <f t="shared" si="47"/>
        <v>-0.63194749332527766</v>
      </c>
      <c r="AU59">
        <f t="shared" si="48"/>
        <v>-1.5992140648384263</v>
      </c>
      <c r="AW59">
        <v>56</v>
      </c>
      <c r="AX59">
        <f>IF(Z59&gt;0, (R59*SUMPRODUCT(K59:$K$98, X59:$X$98)-K59*$AZ$3)/Z59, 0)</f>
        <v>-8.3368257558613325E+17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0.83370721699999994</v>
      </c>
      <c r="Q60" s="5">
        <f t="shared" si="60"/>
        <v>50</v>
      </c>
      <c r="R60">
        <f t="shared" si="31"/>
        <v>2000000</v>
      </c>
      <c r="S60">
        <f t="shared" si="32"/>
        <v>-4.762596379691179E+18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-1797.5453690373145</v>
      </c>
      <c r="AC60">
        <f t="shared" si="33"/>
        <v>-1604.951222354832</v>
      </c>
      <c r="AE60">
        <f t="shared" si="34"/>
        <v>0</v>
      </c>
      <c r="AF60">
        <f t="shared" si="35"/>
        <v>0</v>
      </c>
      <c r="AG60">
        <f t="shared" si="36"/>
        <v>-1.6849540611909903E-14</v>
      </c>
      <c r="AH60">
        <f t="shared" si="37"/>
        <v>-3.5951969992840624E-9</v>
      </c>
      <c r="AI60">
        <f t="shared" si="38"/>
        <v>-3.5952138488246744E-9</v>
      </c>
      <c r="AJ60">
        <f t="shared" si="39"/>
        <v>-192.59414668248246</v>
      </c>
      <c r="AK60">
        <f t="shared" si="61"/>
        <v>-125.82817583261202</v>
      </c>
      <c r="AL60">
        <f t="shared" si="40"/>
        <v>-318.42232251868967</v>
      </c>
      <c r="AN60">
        <f t="shared" si="41"/>
        <v>0</v>
      </c>
      <c r="AO60">
        <f t="shared" si="42"/>
        <v>0</v>
      </c>
      <c r="AP60">
        <f t="shared" si="43"/>
        <v>-6.7461363440086371E-17</v>
      </c>
      <c r="AQ60">
        <f t="shared" si="44"/>
        <v>-1.4394273232350066E-11</v>
      </c>
      <c r="AR60">
        <f t="shared" si="45"/>
        <v>-1.4394340693713506E-11</v>
      </c>
      <c r="AS60">
        <f t="shared" si="46"/>
        <v>-0.771098988692697</v>
      </c>
      <c r="AT60">
        <f t="shared" si="47"/>
        <v>-0.50378467261278947</v>
      </c>
      <c r="AU60">
        <f t="shared" si="48"/>
        <v>-1.2748836613198808</v>
      </c>
      <c r="AW60">
        <v>57</v>
      </c>
      <c r="AX60">
        <f>IF(Z60&gt;0, (R60*SUMPRODUCT(K60:$K$98, X60:$X$98)-K60*$AZ$3)/Z60, 0)</f>
        <v>-4.762596379691179E+18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0.83838979800000002</v>
      </c>
      <c r="Q61" s="5">
        <f t="shared" si="60"/>
        <v>50</v>
      </c>
      <c r="R61">
        <f t="shared" si="31"/>
        <v>2000000</v>
      </c>
      <c r="S61">
        <f t="shared" si="32"/>
        <v>-2.8047704838180192E+19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-1604.951222354832</v>
      </c>
      <c r="AC61">
        <f t="shared" si="33"/>
        <v>-1432.9921628168267</v>
      </c>
      <c r="AE61">
        <f t="shared" si="34"/>
        <v>0</v>
      </c>
      <c r="AF61">
        <f t="shared" si="35"/>
        <v>0</v>
      </c>
      <c r="AG61">
        <f t="shared" si="36"/>
        <v>-2.5545622557788635E-15</v>
      </c>
      <c r="AH61">
        <f t="shared" si="37"/>
        <v>-5.6505931800047759E-10</v>
      </c>
      <c r="AI61">
        <f t="shared" si="38"/>
        <v>-5.6506187256273341E-10</v>
      </c>
      <c r="AJ61">
        <f t="shared" si="39"/>
        <v>-171.95905953800525</v>
      </c>
      <c r="AK61">
        <f t="shared" si="61"/>
        <v>-112.34658556483825</v>
      </c>
      <c r="AL61">
        <f t="shared" si="40"/>
        <v>-284.30564510340855</v>
      </c>
      <c r="AN61">
        <f t="shared" si="41"/>
        <v>0</v>
      </c>
      <c r="AO61">
        <f t="shared" si="42"/>
        <v>0</v>
      </c>
      <c r="AP61">
        <f t="shared" si="43"/>
        <v>-9.1319919092383093E-18</v>
      </c>
      <c r="AQ61">
        <f t="shared" si="44"/>
        <v>-2.0199613881192354E-12</v>
      </c>
      <c r="AR61">
        <f t="shared" si="45"/>
        <v>-2.0199705201111447E-12</v>
      </c>
      <c r="AS61">
        <f t="shared" si="46"/>
        <v>-0.61471539277186782</v>
      </c>
      <c r="AT61">
        <f t="shared" si="47"/>
        <v>-0.40161405661098276</v>
      </c>
      <c r="AU61">
        <f t="shared" si="48"/>
        <v>-1.0163294493848705</v>
      </c>
      <c r="AW61">
        <v>58</v>
      </c>
      <c r="AX61">
        <f>IF(Z61&gt;0, (R61*SUMPRODUCT(K61:$K$98, X61:$X$98)-K61*$AZ$3)/Z61, 0)</f>
        <v>-2.8047704838180192E+19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0.84318435700000005</v>
      </c>
      <c r="Q62" s="5">
        <f t="shared" si="60"/>
        <v>50</v>
      </c>
      <c r="R62">
        <f t="shared" si="31"/>
        <v>2000000</v>
      </c>
      <c r="S62">
        <f t="shared" si="32"/>
        <v>-1.7057169858608369E+20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-1432.9921628168267</v>
      </c>
      <c r="AC62">
        <f t="shared" si="33"/>
        <v>-1279.4572882293114</v>
      </c>
      <c r="AE62">
        <f t="shared" si="34"/>
        <v>0</v>
      </c>
      <c r="AF62">
        <f t="shared" si="35"/>
        <v>0</v>
      </c>
      <c r="AG62">
        <f t="shared" si="36"/>
        <v>-3.7504970016570423E-16</v>
      </c>
      <c r="AH62">
        <f t="shared" si="37"/>
        <v>-8.6158677322214826E-11</v>
      </c>
      <c r="AI62">
        <f t="shared" si="38"/>
        <v>-8.6159052371914994E-11</v>
      </c>
      <c r="AJ62">
        <f t="shared" si="39"/>
        <v>-153.53487458751533</v>
      </c>
      <c r="AK62">
        <f t="shared" si="61"/>
        <v>-100.30945139717788</v>
      </c>
      <c r="AL62">
        <f t="shared" si="40"/>
        <v>-253.84432598477935</v>
      </c>
      <c r="AN62">
        <f t="shared" si="41"/>
        <v>0</v>
      </c>
      <c r="AO62">
        <f t="shared" si="42"/>
        <v>0</v>
      </c>
      <c r="AP62">
        <f t="shared" si="43"/>
        <v>-1.1970707714514461E-18</v>
      </c>
      <c r="AQ62">
        <f t="shared" si="44"/>
        <v>-2.7499831164715379E-13</v>
      </c>
      <c r="AR62">
        <f t="shared" si="45"/>
        <v>-2.7499950871792522E-13</v>
      </c>
      <c r="AS62">
        <f t="shared" si="46"/>
        <v>-0.4900473475541377</v>
      </c>
      <c r="AT62">
        <f t="shared" si="47"/>
        <v>-0.3201642670687071</v>
      </c>
      <c r="AU62">
        <f t="shared" si="48"/>
        <v>-0.81021161462311975</v>
      </c>
      <c r="AW62">
        <v>59</v>
      </c>
      <c r="AX62">
        <f>IF(Z62&gt;0, (R62*SUMPRODUCT(K62:$K$98, X62:$X$98)-K62*$AZ$3)/Z62, 0)</f>
        <v>-1.7057169858608369E+20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0.84806285100000001</v>
      </c>
      <c r="Q63" s="5">
        <f t="shared" si="60"/>
        <v>50</v>
      </c>
      <c r="R63">
        <f t="shared" si="31"/>
        <v>2000000</v>
      </c>
      <c r="S63">
        <f t="shared" si="32"/>
        <v>-1.0729830810668208E+21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-1279.4572882293114</v>
      </c>
      <c r="AC63">
        <f t="shared" si="33"/>
        <v>-1142.3725787761709</v>
      </c>
      <c r="AE63">
        <f t="shared" si="34"/>
        <v>0</v>
      </c>
      <c r="AF63">
        <f t="shared" si="35"/>
        <v>0</v>
      </c>
      <c r="AG63">
        <f t="shared" si="36"/>
        <v>-5.32334851748249E-17</v>
      </c>
      <c r="AH63">
        <f t="shared" si="37"/>
        <v>-1.2722628719568892E-11</v>
      </c>
      <c r="AI63">
        <f t="shared" si="38"/>
        <v>-1.2722681953054067E-11</v>
      </c>
      <c r="AJ63">
        <f t="shared" si="39"/>
        <v>-137.08470945314048</v>
      </c>
      <c r="AK63">
        <f t="shared" si="61"/>
        <v>-89.562010176051814</v>
      </c>
      <c r="AL63">
        <f t="shared" si="40"/>
        <v>-226.64671962920502</v>
      </c>
      <c r="AN63">
        <f t="shared" si="41"/>
        <v>0</v>
      </c>
      <c r="AO63">
        <f t="shared" si="42"/>
        <v>0</v>
      </c>
      <c r="AP63">
        <f t="shared" si="43"/>
        <v>-1.5170429683129365E-19</v>
      </c>
      <c r="AQ63">
        <f t="shared" si="44"/>
        <v>-3.6256830403067241E-14</v>
      </c>
      <c r="AR63">
        <f t="shared" si="45"/>
        <v>-3.6256982107364072E-14</v>
      </c>
      <c r="AS63">
        <f t="shared" si="46"/>
        <v>-0.39066274518028066</v>
      </c>
      <c r="AT63">
        <f t="shared" si="47"/>
        <v>-0.2552329935177835</v>
      </c>
      <c r="AU63">
        <f t="shared" si="48"/>
        <v>-0.64589573869810046</v>
      </c>
      <c r="AW63">
        <v>60</v>
      </c>
      <c r="AX63">
        <f>IF(Z63&gt;0, (R63*SUMPRODUCT(K63:$K$98, X63:$X$98)-K63*$AZ$3)/Z63, 0)</f>
        <v>-1.0729830810668208E+21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0.85299375700000002</v>
      </c>
      <c r="Q64" s="5">
        <f t="shared" si="60"/>
        <v>50</v>
      </c>
      <c r="R64">
        <f t="shared" si="31"/>
        <v>2000000</v>
      </c>
      <c r="S64">
        <f t="shared" si="32"/>
        <v>-6.9925325088680502E+21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-1142.3725787761709</v>
      </c>
      <c r="AC64">
        <f t="shared" si="33"/>
        <v>-1019.9755167644386</v>
      </c>
      <c r="AE64">
        <f t="shared" si="34"/>
        <v>0</v>
      </c>
      <c r="AF64">
        <f t="shared" si="35"/>
        <v>0</v>
      </c>
      <c r="AG64">
        <f t="shared" si="36"/>
        <v>-7.2933198055989585E-18</v>
      </c>
      <c r="AH64">
        <f t="shared" si="37"/>
        <v>-1.8163132206991077E-12</v>
      </c>
      <c r="AI64">
        <f t="shared" si="38"/>
        <v>-1.8163205140189134E-12</v>
      </c>
      <c r="AJ64">
        <f t="shared" si="39"/>
        <v>-122.39706201173237</v>
      </c>
      <c r="AK64">
        <f t="shared" si="61"/>
        <v>-79.966080514331978</v>
      </c>
      <c r="AL64">
        <f t="shared" si="40"/>
        <v>-202.36314252606616</v>
      </c>
      <c r="AN64">
        <f t="shared" si="41"/>
        <v>0</v>
      </c>
      <c r="AO64">
        <f t="shared" si="42"/>
        <v>0</v>
      </c>
      <c r="AP64">
        <f t="shared" si="43"/>
        <v>-1.8557531924832455E-20</v>
      </c>
      <c r="AQ64">
        <f t="shared" si="44"/>
        <v>-4.6215292181131561E-15</v>
      </c>
      <c r="AR64">
        <f t="shared" si="45"/>
        <v>-4.6215477756450807E-15</v>
      </c>
      <c r="AS64">
        <f t="shared" si="46"/>
        <v>-0.31143394864499369</v>
      </c>
      <c r="AT64">
        <f t="shared" si="47"/>
        <v>-0.20347017978139628</v>
      </c>
      <c r="AU64">
        <f t="shared" si="48"/>
        <v>-0.51490412842639455</v>
      </c>
      <c r="AW64">
        <v>61</v>
      </c>
      <c r="AX64">
        <f>IF(Z64&gt;0, (R64*SUMPRODUCT(K64:$K$98, X64:$X$98)-K64*$AZ$3)/Z64, 0)</f>
        <v>-6.9925325088680502E+21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0.85794593600000002</v>
      </c>
      <c r="Q65" s="5">
        <f t="shared" si="60"/>
        <v>50</v>
      </c>
      <c r="R65">
        <f t="shared" si="31"/>
        <v>2000000</v>
      </c>
      <c r="S65">
        <f t="shared" si="32"/>
        <v>-4.7278610048711699E+22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-1019.9755167644386</v>
      </c>
      <c r="AC65">
        <f t="shared" si="33"/>
        <v>-910.69242568253424</v>
      </c>
      <c r="AE65">
        <f t="shared" si="34"/>
        <v>0</v>
      </c>
      <c r="AF65">
        <f t="shared" si="35"/>
        <v>0</v>
      </c>
      <c r="AG65">
        <f t="shared" si="36"/>
        <v>-9.6311252038103208E-19</v>
      </c>
      <c r="AH65">
        <f t="shared" si="37"/>
        <v>-2.5029096348647749E-13</v>
      </c>
      <c r="AI65">
        <f t="shared" si="38"/>
        <v>-2.5029192659899787E-13</v>
      </c>
      <c r="AJ65">
        <f t="shared" si="39"/>
        <v>-109.28309108190433</v>
      </c>
      <c r="AK65">
        <f t="shared" si="61"/>
        <v>-71.398286173510712</v>
      </c>
      <c r="AL65">
        <f t="shared" si="40"/>
        <v>-180.6813772554153</v>
      </c>
      <c r="AN65">
        <f t="shared" si="41"/>
        <v>0</v>
      </c>
      <c r="AO65">
        <f t="shared" si="42"/>
        <v>0</v>
      </c>
      <c r="AP65">
        <f t="shared" si="43"/>
        <v>-2.1880334897177386E-21</v>
      </c>
      <c r="AQ65">
        <f t="shared" si="44"/>
        <v>-5.6861996775358088E-16</v>
      </c>
      <c r="AR65">
        <f t="shared" si="45"/>
        <v>-5.6862215578707055E-16</v>
      </c>
      <c r="AS65">
        <f t="shared" si="46"/>
        <v>-0.24827323712132882</v>
      </c>
      <c r="AT65">
        <f t="shared" si="47"/>
        <v>-0.16220518158593455</v>
      </c>
      <c r="AU65">
        <f t="shared" si="48"/>
        <v>-0.41047841870726398</v>
      </c>
      <c r="AW65">
        <v>62</v>
      </c>
      <c r="AX65">
        <f>IF(Z65&gt;0, (R65*SUMPRODUCT(K65:$K$98, X65:$X$98)-K65*$AZ$3)/Z65, 0)</f>
        <v>-4.7278610048711699E+22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0.86292441799999997</v>
      </c>
      <c r="Q66" s="5">
        <f t="shared" si="60"/>
        <v>50</v>
      </c>
      <c r="R66">
        <f t="shared" si="31"/>
        <v>2000000</v>
      </c>
      <c r="S66">
        <f t="shared" si="32"/>
        <v>-3.3218848201969829E+23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-910.69242568253424</v>
      </c>
      <c r="AC66">
        <f t="shared" si="33"/>
        <v>-813.11823721654832</v>
      </c>
      <c r="AE66">
        <f t="shared" si="34"/>
        <v>0</v>
      </c>
      <c r="AF66">
        <f t="shared" si="35"/>
        <v>0</v>
      </c>
      <c r="AG66">
        <f t="shared" si="36"/>
        <v>-1.2238808405890659E-19</v>
      </c>
      <c r="AH66">
        <f t="shared" si="37"/>
        <v>-3.3243732444732606E-14</v>
      </c>
      <c r="AI66">
        <f t="shared" si="38"/>
        <v>-3.3243854832816663E-14</v>
      </c>
      <c r="AJ66">
        <f t="shared" si="39"/>
        <v>-97.574188465985912</v>
      </c>
      <c r="AK66">
        <f t="shared" si="61"/>
        <v>-63.748469797777403</v>
      </c>
      <c r="AL66">
        <f t="shared" si="40"/>
        <v>-161.32265826376334</v>
      </c>
      <c r="AN66">
        <f t="shared" si="41"/>
        <v>0</v>
      </c>
      <c r="AO66">
        <f t="shared" si="42"/>
        <v>0</v>
      </c>
      <c r="AP66">
        <f t="shared" si="43"/>
        <v>-2.4825502601908284E-22</v>
      </c>
      <c r="AQ66">
        <f t="shared" si="44"/>
        <v>-6.743241163139957E-17</v>
      </c>
      <c r="AR66">
        <f t="shared" si="45"/>
        <v>-6.7432659886425595E-17</v>
      </c>
      <c r="AS66">
        <f t="shared" si="46"/>
        <v>-0.19792190459289583</v>
      </c>
      <c r="AT66">
        <f t="shared" si="47"/>
        <v>-0.12930897766735849</v>
      </c>
      <c r="AU66">
        <f t="shared" si="48"/>
        <v>-0.32723088226025437</v>
      </c>
      <c r="AW66">
        <v>63</v>
      </c>
      <c r="AX66">
        <f>IF(Z66&gt;0, (R66*SUMPRODUCT(K66:$K$98, X66:$X$98)-K66*$AZ$3)/Z66, 0)</f>
        <v>-3.3218848201969829E+23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0.86793829099999997</v>
      </c>
      <c r="Q67" s="5">
        <f t="shared" si="60"/>
        <v>50</v>
      </c>
      <c r="R67">
        <f t="shared" ref="R67:R79" si="62">$C$6</f>
        <v>2000000</v>
      </c>
      <c r="S67">
        <f t="shared" ref="S67:S79" si="63">AX67</f>
        <v>-2.4298927270153099E+24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-813.11823721654832</v>
      </c>
      <c r="AC67">
        <f t="shared" ref="AC67:AC79" si="64">S67*Z67</f>
        <v>-725.99842608620395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-1.4938898701465797E-20</v>
      </c>
      <c r="AH67">
        <f t="shared" ref="AH67:AH79" si="68">-X67*R67</f>
        <v>-4.2490121806740694E-15</v>
      </c>
      <c r="AI67">
        <f t="shared" ref="AI67:AI79" si="69">SUM(AE67:AH67)</f>
        <v>-4.2490271195727711E-15</v>
      </c>
      <c r="AJ67">
        <f t="shared" ref="AJ67:AJ79" si="70">AB67-AC67</f>
        <v>-87.119811130344374</v>
      </c>
      <c r="AK67">
        <f t="shared" si="61"/>
        <v>-56.91827660515839</v>
      </c>
      <c r="AL67">
        <f t="shared" ref="AL67:AL79" si="71">SUM(AI67:AK67)</f>
        <v>-144.03808773550276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-2.7055743521186358E-23</v>
      </c>
      <c r="AQ67">
        <f t="shared" ref="AQ67:AQ79" si="75">AH67*$K67</f>
        <v>-7.6953586791129741E-18</v>
      </c>
      <c r="AR67">
        <f t="shared" ref="AR67:AR79" si="76">AI67*$K67</f>
        <v>-7.6953857348564964E-18</v>
      </c>
      <c r="AS67">
        <f t="shared" ref="AS67:AS79" si="77">AJ67*$K67</f>
        <v>-0.1577821305746934</v>
      </c>
      <c r="AT67">
        <f t="shared" ref="AT67:AT79" si="78">AK67*$K67</f>
        <v>-0.1030843253087998</v>
      </c>
      <c r="AU67">
        <f t="shared" ref="AU67:AU79" si="79">AL67*$K67</f>
        <v>-0.26086645588349316</v>
      </c>
      <c r="AW67">
        <v>64</v>
      </c>
      <c r="AX67">
        <f>IF(Z67&gt;0, (R67*SUMPRODUCT(K67:$K$98, X67:$X$98)-K67*$AZ$3)/Z67, 0)</f>
        <v>-2.4298927270153099E+24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0.872959127</v>
      </c>
      <c r="Q68" s="5">
        <f t="shared" si="60"/>
        <v>50</v>
      </c>
      <c r="R68">
        <f t="shared" si="62"/>
        <v>2000000</v>
      </c>
      <c r="S68">
        <f t="shared" si="63"/>
        <v>-1.8536661783890153E+25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-725.99842608620395</v>
      </c>
      <c r="AC68">
        <f t="shared" si="64"/>
        <v>-648.2128804341105</v>
      </c>
      <c r="AE68">
        <f t="shared" si="65"/>
        <v>0</v>
      </c>
      <c r="AF68">
        <f t="shared" si="66"/>
        <v>0</v>
      </c>
      <c r="AG68">
        <f t="shared" si="67"/>
        <v>-1.7484617456781228E-21</v>
      </c>
      <c r="AH68">
        <f t="shared" si="68"/>
        <v>-5.2164191875092058E-16</v>
      </c>
      <c r="AI68">
        <f t="shared" si="69"/>
        <v>-5.2164366721266625E-16</v>
      </c>
      <c r="AJ68">
        <f t="shared" si="70"/>
        <v>-77.785545652093447</v>
      </c>
      <c r="AK68">
        <f t="shared" si="61"/>
        <v>-50.819889826034284</v>
      </c>
      <c r="AL68">
        <f t="shared" si="71"/>
        <v>-128.60543547812773</v>
      </c>
      <c r="AN68">
        <f t="shared" si="72"/>
        <v>0</v>
      </c>
      <c r="AO68">
        <f t="shared" si="73"/>
        <v>0</v>
      </c>
      <c r="AP68">
        <f t="shared" si="74"/>
        <v>-2.8273462869497715E-24</v>
      </c>
      <c r="AQ68">
        <f t="shared" si="75"/>
        <v>-8.4351993730681235E-19</v>
      </c>
      <c r="AR68">
        <f t="shared" si="76"/>
        <v>-8.4352276465309925E-19</v>
      </c>
      <c r="AS68">
        <f t="shared" si="77"/>
        <v>-0.12578294848110164</v>
      </c>
      <c r="AT68">
        <f t="shared" si="78"/>
        <v>-8.2178193007652903E-2</v>
      </c>
      <c r="AU68">
        <f t="shared" si="79"/>
        <v>-0.20796114148875455</v>
      </c>
      <c r="AW68">
        <v>65</v>
      </c>
      <c r="AX68">
        <f>IF(Z68&gt;0, (R68*SUMPRODUCT(K68:$K$98, X68:$X$98)-K68*$AZ$3)/Z68, 0)</f>
        <v>-1.8536661783890153E+25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0.877957722</v>
      </c>
      <c r="Q69" s="5">
        <f t="shared" ref="Q69:Q79" si="91">$C$8</f>
        <v>50</v>
      </c>
      <c r="R69">
        <f t="shared" si="62"/>
        <v>2000000</v>
      </c>
      <c r="S69">
        <f t="shared" si="63"/>
        <v>-1.4771737217332681E+26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-648.2128804341105</v>
      </c>
      <c r="AC69">
        <f t="shared" si="64"/>
        <v>-578.76150038759863</v>
      </c>
      <c r="AE69">
        <f t="shared" si="65"/>
        <v>0</v>
      </c>
      <c r="AF69">
        <f t="shared" si="66"/>
        <v>0</v>
      </c>
      <c r="AG69">
        <f t="shared" si="67"/>
        <v>-1.9590163698163359E-22</v>
      </c>
      <c r="AH69">
        <f t="shared" si="68"/>
        <v>-6.1403019649588326E-17</v>
      </c>
      <c r="AI69">
        <f t="shared" si="69"/>
        <v>-6.1403215551225306E-17</v>
      </c>
      <c r="AJ69">
        <f t="shared" si="70"/>
        <v>-69.451380046511872</v>
      </c>
      <c r="AK69">
        <f t="shared" si="61"/>
        <v>-45.37490163038774</v>
      </c>
      <c r="AL69">
        <f t="shared" si="71"/>
        <v>-114.82628167689961</v>
      </c>
      <c r="AN69">
        <f t="shared" si="72"/>
        <v>0</v>
      </c>
      <c r="AO69">
        <f t="shared" si="73"/>
        <v>0</v>
      </c>
      <c r="AP69">
        <f t="shared" si="74"/>
        <v>-2.8284135596847692E-25</v>
      </c>
      <c r="AQ69">
        <f t="shared" si="75"/>
        <v>-8.8653232335556423E-20</v>
      </c>
      <c r="AR69">
        <f t="shared" si="76"/>
        <v>-8.8653515176912392E-20</v>
      </c>
      <c r="AS69">
        <f t="shared" si="77"/>
        <v>-0.10027339642944945</v>
      </c>
      <c r="AT69">
        <f t="shared" si="78"/>
        <v>-6.5511952333906956E-2</v>
      </c>
      <c r="AU69">
        <f t="shared" si="79"/>
        <v>-0.1657853487633564</v>
      </c>
      <c r="AW69">
        <v>66</v>
      </c>
      <c r="AX69">
        <f>IF(Z69&gt;0, (R69*SUMPRODUCT(K69:$K$98, X69:$X$98)-K69*$AZ$3)/Z69, 0)</f>
        <v>-1.4771737217332681E+26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0.88376105100000002</v>
      </c>
      <c r="Q70" s="5">
        <f t="shared" si="91"/>
        <v>50</v>
      </c>
      <c r="R70">
        <f t="shared" si="62"/>
        <v>2000000</v>
      </c>
      <c r="S70">
        <f t="shared" si="63"/>
        <v>-1.2414515778863909E+27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-578.76150038759863</v>
      </c>
      <c r="AC70">
        <f t="shared" si="64"/>
        <v>-516.7513396317845</v>
      </c>
      <c r="AE70">
        <f t="shared" si="65"/>
        <v>0</v>
      </c>
      <c r="AF70">
        <f t="shared" si="66"/>
        <v>0</v>
      </c>
      <c r="AG70">
        <f t="shared" si="67"/>
        <v>-2.0812384020308284E-23</v>
      </c>
      <c r="AH70">
        <f t="shared" si="68"/>
        <v>-6.9252094636603581E-18</v>
      </c>
      <c r="AI70">
        <f t="shared" si="69"/>
        <v>-6.9252302760443786E-18</v>
      </c>
      <c r="AJ70">
        <f t="shared" si="70"/>
        <v>-62.010160755814127</v>
      </c>
      <c r="AK70">
        <f t="shared" si="61"/>
        <v>-40.513305027131906</v>
      </c>
      <c r="AL70">
        <f t="shared" si="71"/>
        <v>-102.52346578294603</v>
      </c>
      <c r="AN70">
        <f t="shared" si="72"/>
        <v>0</v>
      </c>
      <c r="AO70">
        <f t="shared" si="73"/>
        <v>0</v>
      </c>
      <c r="AP70">
        <f t="shared" si="74"/>
        <v>-2.6829257492701666E-26</v>
      </c>
      <c r="AQ70">
        <f t="shared" si="75"/>
        <v>-8.9272919291773665E-21</v>
      </c>
      <c r="AR70">
        <f t="shared" si="76"/>
        <v>-8.9273187584348596E-21</v>
      </c>
      <c r="AS70">
        <f t="shared" si="77"/>
        <v>-7.9937337714803394E-2</v>
      </c>
      <c r="AT70">
        <f t="shared" si="78"/>
        <v>-5.2225727307004893E-2</v>
      </c>
      <c r="AU70">
        <f t="shared" si="79"/>
        <v>-0.1321630650218083</v>
      </c>
      <c r="AW70">
        <v>67</v>
      </c>
      <c r="AX70">
        <f>IF(Z70&gt;0, (R70*SUMPRODUCT(K70:$K$98, X70:$X$98)-K70*$AZ$3)/Z70, 0)</f>
        <v>-1.2414515778863909E+27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0.88953285599999998</v>
      </c>
      <c r="Q71" s="5">
        <f t="shared" si="91"/>
        <v>50</v>
      </c>
      <c r="R71">
        <f t="shared" si="62"/>
        <v>2000000</v>
      </c>
      <c r="S71">
        <f t="shared" si="63"/>
        <v>-1.1032849792436964E+28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-516.7513396317845</v>
      </c>
      <c r="AC71">
        <f t="shared" si="64"/>
        <v>-461.38512467123616</v>
      </c>
      <c r="AE71">
        <f t="shared" si="65"/>
        <v>0</v>
      </c>
      <c r="AF71">
        <f t="shared" si="66"/>
        <v>0</v>
      </c>
      <c r="AG71">
        <f t="shared" si="67"/>
        <v>-2.0909607823516115E-24</v>
      </c>
      <c r="AH71">
        <f t="shared" si="68"/>
        <v>-7.4053197591014365E-19</v>
      </c>
      <c r="AI71">
        <f t="shared" si="69"/>
        <v>-7.4053406687092599E-19</v>
      </c>
      <c r="AJ71">
        <f t="shared" si="70"/>
        <v>-55.366214960548348</v>
      </c>
      <c r="AK71">
        <f t="shared" si="61"/>
        <v>-36.172593774224922</v>
      </c>
      <c r="AL71">
        <f t="shared" si="71"/>
        <v>-91.538808734773269</v>
      </c>
      <c r="AN71">
        <f t="shared" si="72"/>
        <v>0</v>
      </c>
      <c r="AO71">
        <f t="shared" si="73"/>
        <v>0</v>
      </c>
      <c r="AP71">
        <f t="shared" si="74"/>
        <v>-2.4066597106538726E-27</v>
      </c>
      <c r="AQ71">
        <f t="shared" si="75"/>
        <v>-8.5233950149436831E-22</v>
      </c>
      <c r="AR71">
        <f t="shared" si="76"/>
        <v>-8.5234190815407898E-22</v>
      </c>
      <c r="AS71">
        <f t="shared" si="77"/>
        <v>-6.3725556213969567E-2</v>
      </c>
      <c r="AT71">
        <f t="shared" si="78"/>
        <v>-4.163403005979345E-2</v>
      </c>
      <c r="AU71">
        <f t="shared" si="79"/>
        <v>-0.10535958627376302</v>
      </c>
      <c r="AW71">
        <v>68</v>
      </c>
      <c r="AX71">
        <f>IF(Z71&gt;0, (R71*SUMPRODUCT(K71:$K$98, X71:$X$98)-K71*$AZ$3)/Z71, 0)</f>
        <v>-1.1032849792436964E+28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0.89526598199999996</v>
      </c>
      <c r="Q72" s="5">
        <f t="shared" si="91"/>
        <v>50</v>
      </c>
      <c r="R72">
        <f t="shared" si="62"/>
        <v>2000000</v>
      </c>
      <c r="S72">
        <f t="shared" si="63"/>
        <v>-1.0398333092181604E+29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-461.38512467123616</v>
      </c>
      <c r="AC72">
        <f t="shared" si="64"/>
        <v>-411.95100417074644</v>
      </c>
      <c r="AE72">
        <f t="shared" si="65"/>
        <v>0</v>
      </c>
      <c r="AF72">
        <f t="shared" si="66"/>
        <v>0</v>
      </c>
      <c r="AG72">
        <f t="shared" si="67"/>
        <v>-1.9808511639259183E-25</v>
      </c>
      <c r="AH72">
        <f t="shared" si="68"/>
        <v>-7.4878642325420133E-20</v>
      </c>
      <c r="AI72">
        <f t="shared" si="69"/>
        <v>-7.4878840410536525E-20</v>
      </c>
      <c r="AJ72">
        <f t="shared" si="70"/>
        <v>-49.434120500489712</v>
      </c>
      <c r="AK72">
        <f t="shared" ref="AK72:AK79" si="92">G72*SUM(AB72:AB72, AE72:AF72)</f>
        <v>-32.296958726986531</v>
      </c>
      <c r="AL72">
        <f t="shared" si="71"/>
        <v>-81.731079227476243</v>
      </c>
      <c r="AN72">
        <f t="shared" si="72"/>
        <v>0</v>
      </c>
      <c r="AO72">
        <f t="shared" si="73"/>
        <v>0</v>
      </c>
      <c r="AP72">
        <f t="shared" si="74"/>
        <v>-2.0356477174014191E-28</v>
      </c>
      <c r="AQ72">
        <f t="shared" si="75"/>
        <v>-7.6950020328513369E-23</v>
      </c>
      <c r="AR72">
        <f t="shared" si="76"/>
        <v>-7.6950223893285117E-23</v>
      </c>
      <c r="AS72">
        <f t="shared" si="77"/>
        <v>-5.0801623257310038E-2</v>
      </c>
      <c r="AT72">
        <f t="shared" si="78"/>
        <v>-3.3190393861442472E-2</v>
      </c>
      <c r="AU72">
        <f t="shared" si="79"/>
        <v>-8.399201711875251E-2</v>
      </c>
      <c r="AW72">
        <v>69</v>
      </c>
      <c r="AX72">
        <f>IF(Z72&gt;0, (R72*SUMPRODUCT(K72:$K$98, X72:$X$98)-K72*$AZ$3)/Z72, 0)</f>
        <v>-1.0398333092181604E+29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0.900953271</v>
      </c>
      <c r="Q73" s="5">
        <f t="shared" si="91"/>
        <v>50</v>
      </c>
      <c r="R73">
        <f t="shared" si="62"/>
        <v>2000000</v>
      </c>
      <c r="S73">
        <f t="shared" si="63"/>
        <v>-1.0426240334063415E+30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-411.95100417074644</v>
      </c>
      <c r="AC73">
        <f t="shared" si="64"/>
        <v>-367.81339658102365</v>
      </c>
      <c r="AE73">
        <f t="shared" si="65"/>
        <v>0</v>
      </c>
      <c r="AF73">
        <f t="shared" si="66"/>
        <v>0</v>
      </c>
      <c r="AG73">
        <f t="shared" si="67"/>
        <v>-1.7638831678344588E-26</v>
      </c>
      <c r="AH73">
        <f t="shared" si="68"/>
        <v>-7.1386173420128531E-21</v>
      </c>
      <c r="AI73">
        <f t="shared" si="69"/>
        <v>-7.1386349808445316E-21</v>
      </c>
      <c r="AJ73">
        <f t="shared" si="70"/>
        <v>-44.137607589722791</v>
      </c>
      <c r="AK73">
        <f t="shared" si="92"/>
        <v>-28.836570291952253</v>
      </c>
      <c r="AL73">
        <f t="shared" si="71"/>
        <v>-72.974177881675047</v>
      </c>
      <c r="AN73">
        <f t="shared" si="72"/>
        <v>0</v>
      </c>
      <c r="AO73">
        <f t="shared" si="73"/>
        <v>0</v>
      </c>
      <c r="AP73">
        <f t="shared" si="74"/>
        <v>-1.6184622377760074E-29</v>
      </c>
      <c r="AQ73">
        <f t="shared" si="75"/>
        <v>-6.5500838199874722E-24</v>
      </c>
      <c r="AR73">
        <f t="shared" si="76"/>
        <v>-6.5501000046098502E-24</v>
      </c>
      <c r="AS73">
        <f t="shared" si="77"/>
        <v>-4.0498743030380931E-2</v>
      </c>
      <c r="AT73">
        <f t="shared" si="78"/>
        <v>-2.6459178779848904E-2</v>
      </c>
      <c r="AU73">
        <f t="shared" si="79"/>
        <v>-6.6957921810229845E-2</v>
      </c>
      <c r="AW73">
        <v>70</v>
      </c>
      <c r="AX73">
        <f>IF(Z73&gt;0, (R73*SUMPRODUCT(K73:$K$98, X73:$X$98)-K73*$AZ$3)/Z73, 0)</f>
        <v>-1.0426240334063415E+30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0.90658776299999999</v>
      </c>
      <c r="Q74" s="5">
        <f t="shared" si="91"/>
        <v>50</v>
      </c>
      <c r="R74">
        <f t="shared" si="62"/>
        <v>2000000</v>
      </c>
      <c r="S74">
        <f t="shared" si="63"/>
        <v>-1.1160404624340391E+31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-367.81339658102365</v>
      </c>
      <c r="AC74">
        <f t="shared" si="64"/>
        <v>-328.40481837591392</v>
      </c>
      <c r="AE74">
        <f t="shared" si="65"/>
        <v>0</v>
      </c>
      <c r="AF74">
        <f t="shared" si="66"/>
        <v>0</v>
      </c>
      <c r="AG74">
        <f t="shared" si="67"/>
        <v>-1.4712944083571859E-27</v>
      </c>
      <c r="AH74">
        <f t="shared" si="68"/>
        <v>-6.3964595812815824E-22</v>
      </c>
      <c r="AI74">
        <f t="shared" si="69"/>
        <v>-6.396474294225666E-22</v>
      </c>
      <c r="AJ74">
        <f t="shared" si="70"/>
        <v>-39.408578205109734</v>
      </c>
      <c r="AK74">
        <f t="shared" si="92"/>
        <v>-25.74693776067166</v>
      </c>
      <c r="AL74">
        <f t="shared" si="71"/>
        <v>-65.15551596578139</v>
      </c>
      <c r="AN74">
        <f t="shared" si="72"/>
        <v>0</v>
      </c>
      <c r="AO74">
        <f t="shared" si="73"/>
        <v>0</v>
      </c>
      <c r="AP74">
        <f t="shared" si="74"/>
        <v>-1.2053531763653805E-30</v>
      </c>
      <c r="AQ74">
        <f t="shared" si="75"/>
        <v>-5.2402787844475877E-25</v>
      </c>
      <c r="AR74">
        <f t="shared" si="76"/>
        <v>-5.2402908379793509E-25</v>
      </c>
      <c r="AS74">
        <f t="shared" si="77"/>
        <v>-3.2285349992331819E-2</v>
      </c>
      <c r="AT74">
        <f t="shared" si="78"/>
        <v>-2.109309532832343E-2</v>
      </c>
      <c r="AU74">
        <f t="shared" si="79"/>
        <v>-5.3378445320655242E-2</v>
      </c>
      <c r="AW74">
        <v>71</v>
      </c>
      <c r="AX74">
        <f>IF(Z74&gt;0, (R74*SUMPRODUCT(K74:$K$98, X74:$X$98)-K74*$AZ$3)/Z74, 0)</f>
        <v>-1.1160404624340391E+31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0.91219363099999995</v>
      </c>
      <c r="Q75" s="5">
        <f t="shared" si="91"/>
        <v>50</v>
      </c>
      <c r="R75">
        <f t="shared" si="62"/>
        <v>2000000</v>
      </c>
      <c r="S75">
        <f t="shared" si="63"/>
        <v>-1.2806981117468926E+32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-328.40481837591392</v>
      </c>
      <c r="AC75">
        <f t="shared" si="64"/>
        <v>-293.21858783563744</v>
      </c>
      <c r="AE75">
        <f t="shared" si="65"/>
        <v>0</v>
      </c>
      <c r="AF75">
        <f t="shared" si="66"/>
        <v>0</v>
      </c>
      <c r="AG75">
        <f t="shared" si="67"/>
        <v>-1.14476075644276E-28</v>
      </c>
      <c r="AH75">
        <f t="shared" si="68"/>
        <v>-5.3684215545173519E-23</v>
      </c>
      <c r="AI75">
        <f t="shared" si="69"/>
        <v>-5.3684330021249163E-23</v>
      </c>
      <c r="AJ75">
        <f t="shared" si="70"/>
        <v>-35.186230540276483</v>
      </c>
      <c r="AK75">
        <f t="shared" si="92"/>
        <v>-22.988337286313975</v>
      </c>
      <c r="AL75">
        <f t="shared" si="71"/>
        <v>-58.174567826590462</v>
      </c>
      <c r="AN75">
        <f t="shared" si="72"/>
        <v>0</v>
      </c>
      <c r="AO75">
        <f t="shared" si="73"/>
        <v>0</v>
      </c>
      <c r="AP75">
        <f t="shared" si="74"/>
        <v>-8.3735851799649066E-32</v>
      </c>
      <c r="AQ75">
        <f t="shared" si="75"/>
        <v>-3.9268410378075696E-26</v>
      </c>
      <c r="AR75">
        <f t="shared" si="76"/>
        <v>-3.9268494113927499E-26</v>
      </c>
      <c r="AS75">
        <f t="shared" si="77"/>
        <v>-2.5737683348478761E-2</v>
      </c>
      <c r="AT75">
        <f t="shared" si="78"/>
        <v>-1.6815286454339461E-2</v>
      </c>
      <c r="AU75">
        <f t="shared" si="79"/>
        <v>-4.2552969802818225E-2</v>
      </c>
      <c r="AW75">
        <v>72</v>
      </c>
      <c r="AX75">
        <f>IF(Z75&gt;0, (R75*SUMPRODUCT(K75:$K$98, X75:$X$98)-K75*$AZ$3)/Z75, 0)</f>
        <v>-1.2806981117468926E+32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0.91779930600000004</v>
      </c>
      <c r="Q76" s="5">
        <f t="shared" si="91"/>
        <v>50</v>
      </c>
      <c r="R76">
        <f t="shared" si="62"/>
        <v>2000000</v>
      </c>
      <c r="S76">
        <f t="shared" si="63"/>
        <v>-1.5837527225387459E+33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-293.21858783563744</v>
      </c>
      <c r="AC76">
        <f t="shared" si="64"/>
        <v>-261.80231056753343</v>
      </c>
      <c r="AE76">
        <f t="shared" si="65"/>
        <v>0</v>
      </c>
      <c r="AF76">
        <f t="shared" si="66"/>
        <v>0</v>
      </c>
      <c r="AG76">
        <f t="shared" si="67"/>
        <v>-8.265252107913221E-30</v>
      </c>
      <c r="AH76">
        <f t="shared" si="68"/>
        <v>-4.2026425111968008E-24</v>
      </c>
      <c r="AI76">
        <f t="shared" si="69"/>
        <v>-4.2026507764489088E-24</v>
      </c>
      <c r="AJ76">
        <f t="shared" si="70"/>
        <v>-31.416277268104011</v>
      </c>
      <c r="AK76">
        <f t="shared" si="92"/>
        <v>-20.525301148494624</v>
      </c>
      <c r="AL76">
        <f t="shared" si="71"/>
        <v>-51.941578416598631</v>
      </c>
      <c r="AN76">
        <f t="shared" si="72"/>
        <v>0</v>
      </c>
      <c r="AO76">
        <f t="shared" si="73"/>
        <v>0</v>
      </c>
      <c r="AP76">
        <f t="shared" si="74"/>
        <v>-5.3980237612641149E-33</v>
      </c>
      <c r="AQ76">
        <f t="shared" si="75"/>
        <v>-2.7447395238941698E-27</v>
      </c>
      <c r="AR76">
        <f t="shared" si="76"/>
        <v>-2.7447449219179313E-27</v>
      </c>
      <c r="AS76">
        <f t="shared" si="77"/>
        <v>-2.0517923587754117E-2</v>
      </c>
      <c r="AT76">
        <f t="shared" si="78"/>
        <v>-1.3405043410666026E-2</v>
      </c>
      <c r="AU76">
        <f t="shared" si="79"/>
        <v>-3.3922966998420144E-2</v>
      </c>
      <c r="AW76">
        <v>73</v>
      </c>
      <c r="AX76">
        <f>IF(Z76&gt;0, (R76*SUMPRODUCT(K76:$K$98, X76:$X$98)-K76*$AZ$3)/Z76, 0)</f>
        <v>-1.5837527225387459E+33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0.92340517499999997</v>
      </c>
      <c r="Q77" s="5">
        <f t="shared" si="91"/>
        <v>50</v>
      </c>
      <c r="R77">
        <f t="shared" si="62"/>
        <v>2000000</v>
      </c>
      <c r="S77">
        <f t="shared" si="63"/>
        <v>-2.1233856096748752E+34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-261.80231056753343</v>
      </c>
      <c r="AC77">
        <f t="shared" si="64"/>
        <v>-233.75206300672627</v>
      </c>
      <c r="AE77">
        <f t="shared" si="65"/>
        <v>0</v>
      </c>
      <c r="AF77">
        <f t="shared" si="66"/>
        <v>0</v>
      </c>
      <c r="AG77">
        <f t="shared" si="67"/>
        <v>-5.5042301770736201E-31</v>
      </c>
      <c r="AH77">
        <f t="shared" si="68"/>
        <v>-3.0528706276506905E-25</v>
      </c>
      <c r="AI77">
        <f t="shared" si="69"/>
        <v>-3.0528761318808673E-25</v>
      </c>
      <c r="AJ77">
        <f t="shared" si="70"/>
        <v>-28.050247560807151</v>
      </c>
      <c r="AK77">
        <f t="shared" si="92"/>
        <v>-18.32616173972734</v>
      </c>
      <c r="AL77">
        <f t="shared" si="71"/>
        <v>-46.37640930053449</v>
      </c>
      <c r="AN77">
        <f t="shared" si="72"/>
        <v>0</v>
      </c>
      <c r="AO77">
        <f t="shared" si="73"/>
        <v>0</v>
      </c>
      <c r="AP77">
        <f t="shared" si="74"/>
        <v>-3.2096468547073699E-34</v>
      </c>
      <c r="AQ77">
        <f t="shared" si="75"/>
        <v>-1.780201098544374E-28</v>
      </c>
      <c r="AR77">
        <f t="shared" si="76"/>
        <v>-1.7802043081912286E-28</v>
      </c>
      <c r="AS77">
        <f t="shared" si="77"/>
        <v>-1.6356763064217246E-2</v>
      </c>
      <c r="AT77">
        <f t="shared" si="78"/>
        <v>-1.0686418535288603E-2</v>
      </c>
      <c r="AU77">
        <f t="shared" si="79"/>
        <v>-2.7043181599505851E-2</v>
      </c>
      <c r="AW77">
        <v>74</v>
      </c>
      <c r="AX77">
        <f>IF(Z77&gt;0, (R77*SUMPRODUCT(K77:$K$98, X77:$X$98)-K77*$AZ$3)/Z77, 0)</f>
        <v>-2.1233856096748752E+34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0.92901104300000004</v>
      </c>
      <c r="Q78" s="5">
        <f t="shared" si="91"/>
        <v>50</v>
      </c>
      <c r="R78">
        <f t="shared" si="62"/>
        <v>2000000</v>
      </c>
      <c r="S78">
        <f t="shared" si="63"/>
        <v>-3.1085627659418445E+35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-233.75206300672627</v>
      </c>
      <c r="AC78">
        <f t="shared" si="64"/>
        <v>-208.70719911314845</v>
      </c>
      <c r="AE78">
        <f t="shared" si="65"/>
        <v>0</v>
      </c>
      <c r="AF78">
        <f t="shared" si="66"/>
        <v>0</v>
      </c>
      <c r="AG78">
        <f t="shared" si="67"/>
        <v>-3.3569725758764522E-32</v>
      </c>
      <c r="AH78">
        <f t="shared" si="68"/>
        <v>-2.0453962470860954E-26</v>
      </c>
      <c r="AI78">
        <f t="shared" si="69"/>
        <v>-2.0453996040586714E-26</v>
      </c>
      <c r="AJ78">
        <f t="shared" si="70"/>
        <v>-25.044863893577826</v>
      </c>
      <c r="AK78">
        <f t="shared" si="92"/>
        <v>-16.362644410470839</v>
      </c>
      <c r="AL78">
        <f t="shared" si="71"/>
        <v>-41.407508304048662</v>
      </c>
      <c r="AN78">
        <f t="shared" si="72"/>
        <v>0</v>
      </c>
      <c r="AO78">
        <f t="shared" si="73"/>
        <v>0</v>
      </c>
      <c r="AP78">
        <f t="shared" si="74"/>
        <v>-1.7477947679190441E-35</v>
      </c>
      <c r="AQ78">
        <f t="shared" si="75"/>
        <v>-1.0649276329119155E-29</v>
      </c>
      <c r="AR78">
        <f t="shared" si="76"/>
        <v>-1.0649293807066834E-29</v>
      </c>
      <c r="AS78">
        <f t="shared" si="77"/>
        <v>-1.3039511371346665E-2</v>
      </c>
      <c r="AT78">
        <f t="shared" si="78"/>
        <v>-8.5191474292798178E-3</v>
      </c>
      <c r="AU78">
        <f t="shared" si="79"/>
        <v>-2.155865880062648E-2</v>
      </c>
      <c r="AW78">
        <v>75</v>
      </c>
      <c r="AX78">
        <f>IF(Z78&gt;0, (R78*SUMPRODUCT(K78:$K$98, X78:$X$98)-K78*$AZ$3)/Z78, 0)</f>
        <v>-3.1085627659418445E+35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-208.70719911314845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-1.3427890303505809E-27</v>
      </c>
      <c r="AI79">
        <f t="shared" si="69"/>
        <v>-1.3427890303505809E-27</v>
      </c>
      <c r="AJ79">
        <f t="shared" si="70"/>
        <v>-208.70719911314845</v>
      </c>
      <c r="AK79">
        <f t="shared" si="92"/>
        <v>-14.609503937920392</v>
      </c>
      <c r="AL79">
        <f t="shared" si="71"/>
        <v>-223.31670305106883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-6.2421241711394423E-31</v>
      </c>
      <c r="AR79">
        <f t="shared" si="76"/>
        <v>-6.2421241711394423E-31</v>
      </c>
      <c r="AS79">
        <f t="shared" si="77"/>
        <v>-9.7020173893948347E-2</v>
      </c>
      <c r="AT79">
        <f t="shared" si="78"/>
        <v>-6.7914121725763847E-3</v>
      </c>
      <c r="AU79">
        <f t="shared" si="79"/>
        <v>-0.10381158606652473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507703.8325661539</v>
      </c>
      <c r="AO81" s="6">
        <f t="shared" si="93"/>
        <v>-50770.383256615394</v>
      </c>
      <c r="AP81" s="6">
        <f t="shared" si="93"/>
        <v>-2935.5156616737027</v>
      </c>
      <c r="AQ81" s="6">
        <f t="shared" si="93"/>
        <v>-400861.90705617075</v>
      </c>
      <c r="AR81" s="6">
        <f t="shared" si="93"/>
        <v>53136.026591694041</v>
      </c>
      <c r="AS81" s="6">
        <f t="shared" si="93"/>
        <v>-56405.912472859607</v>
      </c>
      <c r="AT81" s="6">
        <f t="shared" si="93"/>
        <v>12935.526442460829</v>
      </c>
      <c r="AU81" s="6">
        <f t="shared" si="93"/>
        <v>9665.6405612952676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593CA-4AB5-481B-B9C2-E8D10491F2A3}">
  <sheetPr codeName="Sheet48"/>
  <dimension ref="A1:AZ164"/>
  <sheetViews>
    <sheetView workbookViewId="0">
      <selection activeCell="C3" sqref="C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875823.28547410085</v>
      </c>
      <c r="K3">
        <v>1</v>
      </c>
      <c r="L3" s="2">
        <v>0</v>
      </c>
      <c r="O3">
        <f>$C$3</f>
        <v>875823.28547410085</v>
      </c>
      <c r="P3" s="2">
        <f>O3*C5</f>
        <v>87582.328547410085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875823.28547410085</v>
      </c>
      <c r="AF3">
        <f t="shared" ref="AF3:AF34" si="4">-$Z3*P3</f>
        <v>-87582.328547410085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785721.04872269079</v>
      </c>
      <c r="AJ3">
        <f t="shared" ref="AJ3:AJ34" si="8">AB3-AC3</f>
        <v>0</v>
      </c>
      <c r="AL3">
        <f t="shared" ref="AL3:AL34" si="9">SUM(AI3:AK3)</f>
        <v>785721.04872269079</v>
      </c>
      <c r="AN3">
        <f t="shared" ref="AN3:AN34" si="10">AE3*$K3</f>
        <v>875823.28547410085</v>
      </c>
      <c r="AO3">
        <f t="shared" ref="AO3:AO34" si="11">AF3*$K3</f>
        <v>-87582.328547410085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785721.04872269079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785721.04872269079</v>
      </c>
      <c r="AW3">
        <v>0</v>
      </c>
      <c r="AX3">
        <f>IF(Z3&gt;0, (R3*SUMPRODUCT(K3:$K$98, X3:$X$98)-K3*$AZ$3)/Z3, 0)</f>
        <v>0</v>
      </c>
      <c r="AZ3">
        <f>C6*ABS(SUMPRODUCT(X4:X69, K4:K69))/1</f>
        <v>772924.50617241836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2.0768709E-2</v>
      </c>
      <c r="R4">
        <f t="shared" si="0"/>
        <v>2000000</v>
      </c>
      <c r="S4">
        <f t="shared" si="1"/>
        <v>53491.437619246542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51845.575141148292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-41537.417999999998</v>
      </c>
      <c r="AI4">
        <f t="shared" si="7"/>
        <v>-41537.417999999998</v>
      </c>
      <c r="AJ4">
        <f t="shared" si="8"/>
        <v>-51845.575141148292</v>
      </c>
      <c r="AK4">
        <f>G4*SUM(AB4, AE4:AF4)</f>
        <v>0</v>
      </c>
      <c r="AL4">
        <f t="shared" si="9"/>
        <v>-93382.993141148298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-38751.206269241527</v>
      </c>
      <c r="AR4">
        <f t="shared" si="14"/>
        <v>-38751.206269241527</v>
      </c>
      <c r="AS4">
        <f t="shared" si="15"/>
        <v>-48367.921579576723</v>
      </c>
      <c r="AT4">
        <f t="shared" si="16"/>
        <v>0</v>
      </c>
      <c r="AU4">
        <f t="shared" si="17"/>
        <v>-87119.127848818258</v>
      </c>
      <c r="AW4">
        <v>1</v>
      </c>
      <c r="AX4">
        <f>IF(Z4&gt;0, (R4*SUMPRODUCT(K4:$K$98, X4:$X$98)-K4*$AZ$3)/Z4, 0)</f>
        <v>53491.437619246542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2.4225090000000001E-2</v>
      </c>
      <c r="Q5" s="5">
        <f t="shared" ref="Q5:Q36" si="29">$C$8</f>
        <v>50</v>
      </c>
      <c r="R5">
        <f t="shared" si="0"/>
        <v>2000000</v>
      </c>
      <c r="S5">
        <f t="shared" si="1"/>
        <v>78242.223038217577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51845.575141148292</v>
      </c>
      <c r="AC5">
        <f t="shared" si="2"/>
        <v>73239.357619702816</v>
      </c>
      <c r="AE5">
        <f t="shared" si="3"/>
        <v>0</v>
      </c>
      <c r="AF5">
        <f t="shared" si="4"/>
        <v>0</v>
      </c>
      <c r="AG5">
        <f t="shared" si="5"/>
        <v>-46.802963141735447</v>
      </c>
      <c r="AH5">
        <f t="shared" si="6"/>
        <v>-46959.430510582381</v>
      </c>
      <c r="AI5">
        <f t="shared" si="7"/>
        <v>-47006.233473724118</v>
      </c>
      <c r="AJ5">
        <f t="shared" si="8"/>
        <v>-21393.782478554524</v>
      </c>
      <c r="AK5">
        <f>G5*SUM(AB5, AE5:AF5)</f>
        <v>2125.6685807870799</v>
      </c>
      <c r="AL5">
        <f t="shared" si="9"/>
        <v>-66274.34737149156</v>
      </c>
      <c r="AN5">
        <f t="shared" si="10"/>
        <v>0</v>
      </c>
      <c r="AO5">
        <f t="shared" si="11"/>
        <v>0</v>
      </c>
      <c r="AP5">
        <f t="shared" si="12"/>
        <v>-40.021589033321291</v>
      </c>
      <c r="AQ5">
        <f t="shared" si="13"/>
        <v>-40155.385534926405</v>
      </c>
      <c r="AR5">
        <f t="shared" si="14"/>
        <v>-40195.407123959725</v>
      </c>
      <c r="AS5">
        <f t="shared" si="15"/>
        <v>-18293.994925750136</v>
      </c>
      <c r="AT5">
        <f t="shared" si="16"/>
        <v>1817.6762463452299</v>
      </c>
      <c r="AU5">
        <f t="shared" si="17"/>
        <v>-56671.725803364636</v>
      </c>
      <c r="AW5">
        <v>2</v>
      </c>
      <c r="AX5">
        <f>IF(Z5&gt;0, (R5*SUMPRODUCT(K5:$K$98, X5:$X$98)-K5*$AZ$3)/Z5, 0)</f>
        <v>78242.223038217577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2.7828815E-2</v>
      </c>
      <c r="Q6" s="5">
        <f t="shared" si="29"/>
        <v>50</v>
      </c>
      <c r="R6">
        <f t="shared" si="0"/>
        <v>2000000</v>
      </c>
      <c r="S6">
        <f t="shared" si="1"/>
        <v>108561.90494115969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73239.357619702816</v>
      </c>
      <c r="AC6">
        <f t="shared" si="2"/>
        <v>97776.198280317127</v>
      </c>
      <c r="AE6">
        <f t="shared" si="3"/>
        <v>0</v>
      </c>
      <c r="AF6">
        <f t="shared" si="4"/>
        <v>0</v>
      </c>
      <c r="AG6">
        <f t="shared" si="5"/>
        <v>-45.032462507594914</v>
      </c>
      <c r="AH6">
        <f t="shared" si="6"/>
        <v>-52098.840108926976</v>
      </c>
      <c r="AI6">
        <f t="shared" si="7"/>
        <v>-52143.872571434571</v>
      </c>
      <c r="AJ6">
        <f t="shared" si="8"/>
        <v>-24536.840660614311</v>
      </c>
      <c r="AK6">
        <f>G6*SUM(AB6, AE6:AF6)</f>
        <v>4284.5024207526149</v>
      </c>
      <c r="AL6">
        <f t="shared" si="9"/>
        <v>-72396.21081129626</v>
      </c>
      <c r="AN6">
        <f t="shared" si="10"/>
        <v>0</v>
      </c>
      <c r="AO6">
        <f t="shared" si="11"/>
        <v>0</v>
      </c>
      <c r="AP6">
        <f t="shared" si="12"/>
        <v>-34.738493230287553</v>
      </c>
      <c r="AQ6">
        <f t="shared" si="13"/>
        <v>-40189.567784008192</v>
      </c>
      <c r="AR6">
        <f t="shared" si="14"/>
        <v>-40224.30627723848</v>
      </c>
      <c r="AS6">
        <f t="shared" si="15"/>
        <v>-18927.964977212567</v>
      </c>
      <c r="AT6">
        <f t="shared" si="16"/>
        <v>3305.1081386758124</v>
      </c>
      <c r="AU6">
        <f t="shared" si="17"/>
        <v>-55847.163115775227</v>
      </c>
      <c r="AW6">
        <v>3</v>
      </c>
      <c r="AX6">
        <f>IF(Z6&gt;0, (R6*SUMPRODUCT(K6:$K$98, X6:$X$98)-K6*$AZ$3)/Z6, 0)</f>
        <v>108561.90494115969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3.1684449000000003E-2</v>
      </c>
      <c r="Q7" s="5">
        <f t="shared" si="29"/>
        <v>50</v>
      </c>
      <c r="R7">
        <f t="shared" si="0"/>
        <v>2000000</v>
      </c>
      <c r="S7">
        <f t="shared" si="1"/>
        <v>129006.80867934231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97776.198280317127</v>
      </c>
      <c r="AC7">
        <f t="shared" si="2"/>
        <v>111346.5741450343</v>
      </c>
      <c r="AE7">
        <f t="shared" si="3"/>
        <v>0</v>
      </c>
      <c r="AF7">
        <f t="shared" si="4"/>
        <v>0</v>
      </c>
      <c r="AG7">
        <f t="shared" si="5"/>
        <v>-43.155309120852657</v>
      </c>
      <c r="AH7">
        <f t="shared" si="6"/>
        <v>-57073.150466652129</v>
      </c>
      <c r="AI7">
        <f t="shared" si="7"/>
        <v>-57116.305775772984</v>
      </c>
      <c r="AJ7">
        <f t="shared" si="8"/>
        <v>-13570.375864717178</v>
      </c>
      <c r="AK7">
        <f>G7*SUM(AB7, AE7:AF7)</f>
        <v>4800.8113355635705</v>
      </c>
      <c r="AL7">
        <f t="shared" si="9"/>
        <v>-65885.87030492659</v>
      </c>
      <c r="AN7">
        <f t="shared" si="10"/>
        <v>0</v>
      </c>
      <c r="AO7">
        <f t="shared" si="11"/>
        <v>0</v>
      </c>
      <c r="AP7">
        <f t="shared" si="12"/>
        <v>-30.288816559815107</v>
      </c>
      <c r="AQ7">
        <f t="shared" si="13"/>
        <v>-40057.138280116138</v>
      </c>
      <c r="AR7">
        <f t="shared" si="14"/>
        <v>-40087.427096675958</v>
      </c>
      <c r="AS7">
        <f t="shared" si="15"/>
        <v>-9524.4509560366187</v>
      </c>
      <c r="AT7">
        <f t="shared" si="16"/>
        <v>3369.4786769793609</v>
      </c>
      <c r="AU7">
        <f t="shared" si="17"/>
        <v>-46242.399375733214</v>
      </c>
      <c r="AW7">
        <v>4</v>
      </c>
      <c r="AX7">
        <f>IF(Z7&gt;0, (R7*SUMPRODUCT(K7:$K$98, X7:$X$98)-K7*$AZ$3)/Z7, 0)</f>
        <v>129006.80867934231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3.5933631000000001E-2</v>
      </c>
      <c r="Q8" s="5">
        <f t="shared" si="29"/>
        <v>50</v>
      </c>
      <c r="R8">
        <f t="shared" si="0"/>
        <v>2000000</v>
      </c>
      <c r="S8">
        <f t="shared" si="1"/>
        <v>130418.04856314433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111346.5741450343</v>
      </c>
      <c r="AC8">
        <f t="shared" si="2"/>
        <v>107394.12211052212</v>
      </c>
      <c r="AE8">
        <f t="shared" si="3"/>
        <v>0</v>
      </c>
      <c r="AF8">
        <f t="shared" si="4"/>
        <v>0</v>
      </c>
      <c r="AG8">
        <f t="shared" si="5"/>
        <v>-41.173029076004482</v>
      </c>
      <c r="AH8">
        <f t="shared" si="6"/>
        <v>-62029.078145586158</v>
      </c>
      <c r="AI8">
        <f t="shared" si="7"/>
        <v>-62070.25117466216</v>
      </c>
      <c r="AJ8">
        <f t="shared" si="8"/>
        <v>3952.4520345121855</v>
      </c>
      <c r="AK8">
        <f t="shared" ref="AK8:AK39" si="30">G8*SUM(AB8:AB8, AE8:AF8)</f>
        <v>2371.6820292892307</v>
      </c>
      <c r="AL8">
        <f t="shared" si="9"/>
        <v>-55746.117110860745</v>
      </c>
      <c r="AN8">
        <f t="shared" si="10"/>
        <v>0</v>
      </c>
      <c r="AO8">
        <f t="shared" si="11"/>
        <v>0</v>
      </c>
      <c r="AP8">
        <f t="shared" si="12"/>
        <v>-26.974275400475939</v>
      </c>
      <c r="AQ8">
        <f t="shared" si="13"/>
        <v>-40637.997113304795</v>
      </c>
      <c r="AR8">
        <f t="shared" si="14"/>
        <v>-40664.971388705264</v>
      </c>
      <c r="AS8">
        <f t="shared" si="15"/>
        <v>2589.426429843068</v>
      </c>
      <c r="AT8">
        <f t="shared" si="16"/>
        <v>1553.7939679471251</v>
      </c>
      <c r="AU8">
        <f t="shared" si="17"/>
        <v>-36521.750990915076</v>
      </c>
      <c r="AW8">
        <v>5</v>
      </c>
      <c r="AX8">
        <f>IF(Z8&gt;0, (R8*SUMPRODUCT(K8:$K$98, X8:$X$98)-K8*$AZ$3)/Z8, 0)</f>
        <v>130418.04856314433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4.1016489000000003E-2</v>
      </c>
      <c r="Q9" s="5">
        <f t="shared" si="29"/>
        <v>50</v>
      </c>
      <c r="R9">
        <f t="shared" si="0"/>
        <v>2000000</v>
      </c>
      <c r="S9">
        <f t="shared" si="1"/>
        <v>119731.24327610488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107394.12211052212</v>
      </c>
      <c r="AC9">
        <f t="shared" si="2"/>
        <v>93564.041578543663</v>
      </c>
      <c r="AE9">
        <f t="shared" si="3"/>
        <v>0</v>
      </c>
      <c r="AF9">
        <f t="shared" si="4"/>
        <v>0</v>
      </c>
      <c r="AG9">
        <f t="shared" si="5"/>
        <v>-39.072525691051815</v>
      </c>
      <c r="AH9">
        <f t="shared" si="6"/>
        <v>-67550.92376770472</v>
      </c>
      <c r="AI9">
        <f t="shared" si="7"/>
        <v>-67589.996293395772</v>
      </c>
      <c r="AJ9">
        <f t="shared" si="8"/>
        <v>13830.080531978456</v>
      </c>
      <c r="AK9">
        <f t="shared" si="30"/>
        <v>633.62532045208047</v>
      </c>
      <c r="AL9">
        <f t="shared" si="9"/>
        <v>-53126.290440965233</v>
      </c>
      <c r="AN9">
        <f t="shared" si="10"/>
        <v>0</v>
      </c>
      <c r="AO9">
        <f t="shared" si="11"/>
        <v>0</v>
      </c>
      <c r="AP9">
        <f t="shared" si="12"/>
        <v>-24.242961053342725</v>
      </c>
      <c r="AQ9">
        <f t="shared" si="13"/>
        <v>-41912.683786214293</v>
      </c>
      <c r="AR9">
        <f t="shared" si="14"/>
        <v>-41936.926747267637</v>
      </c>
      <c r="AS9">
        <f t="shared" si="15"/>
        <v>8581.0194701114924</v>
      </c>
      <c r="AT9">
        <f t="shared" si="16"/>
        <v>393.13951925174564</v>
      </c>
      <c r="AU9">
        <f t="shared" si="17"/>
        <v>-32962.767757904396</v>
      </c>
      <c r="AW9">
        <v>6</v>
      </c>
      <c r="AX9">
        <f>IF(Z9&gt;0, (R9*SUMPRODUCT(K9:$K$98, X9:$X$98)-K9*$AZ$3)/Z9, 0)</f>
        <v>119731.24327610488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4.6435859000000003E-2</v>
      </c>
      <c r="Q10" s="5">
        <f t="shared" si="29"/>
        <v>50</v>
      </c>
      <c r="R10">
        <f t="shared" si="0"/>
        <v>2000000</v>
      </c>
      <c r="S10">
        <f t="shared" si="1"/>
        <v>103430.68583067435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93564.041578543663</v>
      </c>
      <c r="AC10">
        <f t="shared" si="2"/>
        <v>76264.479959129763</v>
      </c>
      <c r="AE10">
        <f t="shared" si="3"/>
        <v>0</v>
      </c>
      <c r="AF10">
        <f t="shared" si="4"/>
        <v>0</v>
      </c>
      <c r="AG10">
        <f t="shared" si="5"/>
        <v>-36.867434140377739</v>
      </c>
      <c r="AH10">
        <f t="shared" si="6"/>
        <v>-72574.651750542398</v>
      </c>
      <c r="AI10">
        <f t="shared" si="7"/>
        <v>-72611.51918468278</v>
      </c>
      <c r="AJ10">
        <f t="shared" si="8"/>
        <v>17299.5616194139</v>
      </c>
      <c r="AK10">
        <f t="shared" si="30"/>
        <v>383.61257047202906</v>
      </c>
      <c r="AL10">
        <f t="shared" si="9"/>
        <v>-54928.344994796847</v>
      </c>
      <c r="AN10">
        <f t="shared" si="10"/>
        <v>0</v>
      </c>
      <c r="AO10">
        <f t="shared" si="11"/>
        <v>0</v>
      </c>
      <c r="AP10">
        <f t="shared" si="12"/>
        <v>-21.700776702014785</v>
      </c>
      <c r="AQ10">
        <f t="shared" si="13"/>
        <v>-42718.630916061644</v>
      </c>
      <c r="AR10">
        <f t="shared" si="14"/>
        <v>-42740.331692763662</v>
      </c>
      <c r="AS10">
        <f t="shared" si="15"/>
        <v>10182.805842039537</v>
      </c>
      <c r="AT10">
        <f t="shared" si="16"/>
        <v>225.80065377487426</v>
      </c>
      <c r="AU10">
        <f t="shared" si="17"/>
        <v>-32331.725196949246</v>
      </c>
      <c r="AW10">
        <v>7</v>
      </c>
      <c r="AX10">
        <f>IF(Z10&gt;0, (R10*SUMPRODUCT(K10:$K$98, X10:$X$98)-K10*$AZ$3)/Z10, 0)</f>
        <v>103430.68583067435</v>
      </c>
    </row>
    <row r="11" spans="1:52" x14ac:dyDescent="0.25">
      <c r="A11" t="s">
        <v>33</v>
      </c>
      <c r="C11" s="25">
        <f>AU71</f>
        <v>11127.086375393012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5.1834316999999998E-2</v>
      </c>
      <c r="Q11" s="5">
        <f t="shared" si="29"/>
        <v>50</v>
      </c>
      <c r="R11">
        <f t="shared" si="0"/>
        <v>2000000</v>
      </c>
      <c r="S11">
        <f t="shared" si="1"/>
        <v>81240.505587440814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76264.479959129763</v>
      </c>
      <c r="AC11">
        <f t="shared" si="2"/>
        <v>56198.54467794369</v>
      </c>
      <c r="AE11">
        <f t="shared" si="3"/>
        <v>0</v>
      </c>
      <c r="AF11">
        <f t="shared" si="4"/>
        <v>0</v>
      </c>
      <c r="AG11">
        <f t="shared" si="5"/>
        <v>-34.587761530765</v>
      </c>
      <c r="AH11">
        <f t="shared" si="6"/>
        <v>-76439.930728358493</v>
      </c>
      <c r="AI11">
        <f t="shared" si="7"/>
        <v>-76474.518489889262</v>
      </c>
      <c r="AJ11">
        <f t="shared" si="8"/>
        <v>20065.935281186074</v>
      </c>
      <c r="AK11">
        <f t="shared" si="30"/>
        <v>183.03475190191142</v>
      </c>
      <c r="AL11">
        <f t="shared" si="9"/>
        <v>-56225.548456801276</v>
      </c>
      <c r="AN11">
        <f t="shared" si="10"/>
        <v>0</v>
      </c>
      <c r="AO11">
        <f t="shared" si="11"/>
        <v>0</v>
      </c>
      <c r="AP11">
        <f t="shared" si="12"/>
        <v>-19.345233747886915</v>
      </c>
      <c r="AQ11">
        <f t="shared" si="13"/>
        <v>-42753.513444258802</v>
      </c>
      <c r="AR11">
        <f t="shared" si="14"/>
        <v>-42772.858678006691</v>
      </c>
      <c r="AS11">
        <f t="shared" si="15"/>
        <v>11223.050906004379</v>
      </c>
      <c r="AT11">
        <f t="shared" si="16"/>
        <v>102.37291755291717</v>
      </c>
      <c r="AU11">
        <f t="shared" si="17"/>
        <v>-31447.434854449391</v>
      </c>
      <c r="AW11">
        <v>8</v>
      </c>
      <c r="AX11">
        <f>IF(Z11&gt;0, (R11*SUMPRODUCT(K11:$K$98, X11:$X$98)-K11*$AZ$3)/Z11, 0)</f>
        <v>81240.505587440814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5.7772715000000002E-2</v>
      </c>
      <c r="Q12" s="5">
        <f t="shared" si="29"/>
        <v>50</v>
      </c>
      <c r="R12">
        <f t="shared" si="0"/>
        <v>2000000</v>
      </c>
      <c r="S12">
        <f t="shared" si="1"/>
        <v>54166.922538072278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56198.54467794369</v>
      </c>
      <c r="AC12">
        <f t="shared" si="2"/>
        <v>34930.791282810213</v>
      </c>
      <c r="AE12">
        <f t="shared" si="3"/>
        <v>0</v>
      </c>
      <c r="AF12">
        <f t="shared" si="4"/>
        <v>0</v>
      </c>
      <c r="AG12">
        <f t="shared" si="5"/>
        <v>-32.243655026052501</v>
      </c>
      <c r="AH12">
        <f t="shared" si="6"/>
        <v>-79929.155576193996</v>
      </c>
      <c r="AI12">
        <f t="shared" si="7"/>
        <v>-79961.399231220043</v>
      </c>
      <c r="AJ12">
        <f t="shared" si="8"/>
        <v>21267.753395133477</v>
      </c>
      <c r="AK12">
        <f t="shared" si="30"/>
        <v>129.25665275927048</v>
      </c>
      <c r="AL12">
        <f t="shared" si="9"/>
        <v>-58564.389183327294</v>
      </c>
      <c r="AN12">
        <f t="shared" si="10"/>
        <v>0</v>
      </c>
      <c r="AO12">
        <f t="shared" si="11"/>
        <v>0</v>
      </c>
      <c r="AP12">
        <f t="shared" si="12"/>
        <v>-17.137845419065847</v>
      </c>
      <c r="AQ12">
        <f t="shared" si="13"/>
        <v>-42483.195891857926</v>
      </c>
      <c r="AR12">
        <f t="shared" si="14"/>
        <v>-42500.333737276989</v>
      </c>
      <c r="AS12">
        <f t="shared" si="15"/>
        <v>11304.037020682425</v>
      </c>
      <c r="AT12">
        <f t="shared" si="16"/>
        <v>68.701285030633414</v>
      </c>
      <c r="AU12">
        <f t="shared" si="17"/>
        <v>-31127.595431563932</v>
      </c>
      <c r="AW12">
        <v>9</v>
      </c>
      <c r="AX12">
        <f>IF(Z12&gt;0, (R12*SUMPRODUCT(K12:$K$98, X12:$X$98)-K12*$AZ$3)/Z12, 0)</f>
        <v>54166.922538072278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6.4089452000000005E-2</v>
      </c>
      <c r="Q13" s="5">
        <f t="shared" si="29"/>
        <v>50</v>
      </c>
      <c r="R13">
        <f t="shared" si="0"/>
        <v>2000000</v>
      </c>
      <c r="S13">
        <f t="shared" si="1"/>
        <v>21360.374000676882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34930.791282810213</v>
      </c>
      <c r="AC13">
        <f t="shared" si="2"/>
        <v>12754.168367755368</v>
      </c>
      <c r="AE13">
        <f t="shared" si="3"/>
        <v>0</v>
      </c>
      <c r="AF13">
        <f t="shared" si="4"/>
        <v>0</v>
      </c>
      <c r="AG13">
        <f t="shared" si="5"/>
        <v>-29.854740294695226</v>
      </c>
      <c r="AH13">
        <f t="shared" si="6"/>
        <v>-82659.127243870025</v>
      </c>
      <c r="AI13">
        <f t="shared" si="7"/>
        <v>-82688.981984164726</v>
      </c>
      <c r="AJ13">
        <f t="shared" si="8"/>
        <v>22176.622915054846</v>
      </c>
      <c r="AK13">
        <f t="shared" si="30"/>
        <v>69.861582565620424</v>
      </c>
      <c r="AL13">
        <f t="shared" si="9"/>
        <v>-60442.497486544256</v>
      </c>
      <c r="AN13">
        <f t="shared" si="10"/>
        <v>0</v>
      </c>
      <c r="AO13">
        <f t="shared" si="11"/>
        <v>0</v>
      </c>
      <c r="AP13">
        <f t="shared" si="12"/>
        <v>-15.083756505234362</v>
      </c>
      <c r="AQ13">
        <f t="shared" si="13"/>
        <v>-41762.552143294321</v>
      </c>
      <c r="AR13">
        <f t="shared" si="14"/>
        <v>-41777.635899799556</v>
      </c>
      <c r="AS13">
        <f t="shared" si="15"/>
        <v>11204.477977606966</v>
      </c>
      <c r="AT13">
        <f t="shared" si="16"/>
        <v>35.296743166691883</v>
      </c>
      <c r="AU13">
        <f t="shared" si="17"/>
        <v>-30537.861179025895</v>
      </c>
      <c r="AW13">
        <v>10</v>
      </c>
      <c r="AX13">
        <f>IF(Z13&gt;0, (R13*SUMPRODUCT(K13:$K$98, X13:$X$98)-K13*$AZ$3)/Z13, 0)</f>
        <v>21360.374000676882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7.1121990999999996E-2</v>
      </c>
      <c r="Q14" s="5">
        <f t="shared" si="29"/>
        <v>50</v>
      </c>
      <c r="R14">
        <f t="shared" si="0"/>
        <v>2000000</v>
      </c>
      <c r="S14">
        <f t="shared" si="1"/>
        <v>-17818.305366372279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12754.168367755368</v>
      </c>
      <c r="AC14">
        <f t="shared" si="2"/>
        <v>-9776.1430709885899</v>
      </c>
      <c r="AE14">
        <f t="shared" si="3"/>
        <v>0</v>
      </c>
      <c r="AF14">
        <f t="shared" si="4"/>
        <v>0</v>
      </c>
      <c r="AG14">
        <f t="shared" si="5"/>
        <v>-27.43286432120162</v>
      </c>
      <c r="AH14">
        <f t="shared" si="6"/>
        <v>-84933.142821866044</v>
      </c>
      <c r="AI14">
        <f t="shared" si="7"/>
        <v>-84960.575686187251</v>
      </c>
      <c r="AJ14">
        <f t="shared" si="8"/>
        <v>22530.311438743956</v>
      </c>
      <c r="AK14">
        <f t="shared" si="30"/>
        <v>22.957503061959663</v>
      </c>
      <c r="AL14">
        <f t="shared" si="9"/>
        <v>-62407.306744381334</v>
      </c>
      <c r="AN14">
        <f t="shared" si="10"/>
        <v>0</v>
      </c>
      <c r="AO14">
        <f t="shared" si="11"/>
        <v>0</v>
      </c>
      <c r="AP14">
        <f t="shared" si="12"/>
        <v>-13.177535791757508</v>
      </c>
      <c r="AQ14">
        <f t="shared" si="13"/>
        <v>-40798.128709316203</v>
      </c>
      <c r="AR14">
        <f t="shared" si="14"/>
        <v>-40811.306245107968</v>
      </c>
      <c r="AS14">
        <f t="shared" si="15"/>
        <v>10822.566025452768</v>
      </c>
      <c r="AT14">
        <f t="shared" si="16"/>
        <v>11.027770004116903</v>
      </c>
      <c r="AU14">
        <f t="shared" si="17"/>
        <v>-29977.712449651081</v>
      </c>
      <c r="AW14">
        <v>11</v>
      </c>
      <c r="AX14">
        <f>IF(Z14&gt;0, (R14*SUMPRODUCT(K14:$K$98, X14:$X$98)-K14*$AZ$3)/Z14, 0)</f>
        <v>-17818.305366372279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7.9233461000000005E-2</v>
      </c>
      <c r="Q15" s="5">
        <f t="shared" si="29"/>
        <v>50</v>
      </c>
      <c r="R15">
        <f t="shared" si="0"/>
        <v>2000000</v>
      </c>
      <c r="S15">
        <f t="shared" si="1"/>
        <v>-63075.972074271223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-9776.1430709885899</v>
      </c>
      <c r="AC15">
        <f t="shared" si="2"/>
        <v>-31518.981111360074</v>
      </c>
      <c r="AE15">
        <f t="shared" si="3"/>
        <v>0</v>
      </c>
      <c r="AF15">
        <f t="shared" si="4"/>
        <v>0</v>
      </c>
      <c r="AG15">
        <f t="shared" si="5"/>
        <v>-24.984934892677387</v>
      </c>
      <c r="AH15">
        <f t="shared" si="6"/>
        <v>-86944.03141248881</v>
      </c>
      <c r="AI15">
        <f t="shared" si="7"/>
        <v>-86969.01634738149</v>
      </c>
      <c r="AJ15">
        <f t="shared" si="8"/>
        <v>21742.838040371484</v>
      </c>
      <c r="AK15">
        <f t="shared" si="30"/>
        <v>-40.082186591053222</v>
      </c>
      <c r="AL15">
        <f t="shared" si="9"/>
        <v>-65266.260493601061</v>
      </c>
      <c r="AN15">
        <f t="shared" si="10"/>
        <v>0</v>
      </c>
      <c r="AO15">
        <f t="shared" si="11"/>
        <v>0</v>
      </c>
      <c r="AP15">
        <f t="shared" si="12"/>
        <v>-11.385692691023253</v>
      </c>
      <c r="AQ15">
        <f t="shared" si="13"/>
        <v>-39620.596460765497</v>
      </c>
      <c r="AR15">
        <f t="shared" si="14"/>
        <v>-39631.98215345652</v>
      </c>
      <c r="AS15">
        <f t="shared" si="15"/>
        <v>9908.2616473383059</v>
      </c>
      <c r="AT15">
        <f t="shared" si="16"/>
        <v>-18.265545252380722</v>
      </c>
      <c r="AU15">
        <f t="shared" si="17"/>
        <v>-29741.986051370593</v>
      </c>
      <c r="AW15">
        <v>12</v>
      </c>
      <c r="AX15">
        <f>IF(Z15&gt;0, (R15*SUMPRODUCT(K15:$K$98, X15:$X$98)-K15*$AZ$3)/Z15, 0)</f>
        <v>-63075.972074271223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8.7905784000000001E-2</v>
      </c>
      <c r="Q16" s="5">
        <f t="shared" si="29"/>
        <v>50</v>
      </c>
      <c r="R16">
        <f t="shared" si="0"/>
        <v>2000000</v>
      </c>
      <c r="S16">
        <f t="shared" si="1"/>
        <v>-115609.65647429715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-31518.981111360074</v>
      </c>
      <c r="AC16">
        <f t="shared" si="2"/>
        <v>-52113.978166981076</v>
      </c>
      <c r="AE16">
        <f t="shared" si="3"/>
        <v>0</v>
      </c>
      <c r="AF16">
        <f t="shared" si="4"/>
        <v>0</v>
      </c>
      <c r="AG16">
        <f t="shared" si="5"/>
        <v>-22.538765253820852</v>
      </c>
      <c r="AH16">
        <f t="shared" si="6"/>
        <v>-87852.811597190463</v>
      </c>
      <c r="AI16">
        <f t="shared" si="7"/>
        <v>-87875.350362444282</v>
      </c>
      <c r="AJ16">
        <f t="shared" si="8"/>
        <v>20594.997055621003</v>
      </c>
      <c r="AK16">
        <f t="shared" si="30"/>
        <v>-223.78476589065653</v>
      </c>
      <c r="AL16">
        <f t="shared" si="9"/>
        <v>-67504.138072713933</v>
      </c>
      <c r="AN16">
        <f t="shared" si="10"/>
        <v>0</v>
      </c>
      <c r="AO16">
        <f t="shared" si="11"/>
        <v>0</v>
      </c>
      <c r="AP16">
        <f t="shared" si="12"/>
        <v>-9.7161739870641881</v>
      </c>
      <c r="AQ16">
        <f t="shared" si="13"/>
        <v>-37872.225612996648</v>
      </c>
      <c r="AR16">
        <f t="shared" si="14"/>
        <v>-37881.941786983713</v>
      </c>
      <c r="AS16">
        <f t="shared" si="15"/>
        <v>8878.2403295835338</v>
      </c>
      <c r="AT16">
        <f t="shared" si="16"/>
        <v>-96.470755898193914</v>
      </c>
      <c r="AU16">
        <f t="shared" si="17"/>
        <v>-29100.17221329837</v>
      </c>
      <c r="AW16">
        <v>13</v>
      </c>
      <c r="AX16">
        <f>IF(Z16&gt;0, (R16*SUMPRODUCT(K16:$K$98, X16:$X$98)-K16*$AZ$3)/Z16, 0)</f>
        <v>-115609.65647429715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9.7118048999999998E-2</v>
      </c>
      <c r="Q17" s="5">
        <f t="shared" si="29"/>
        <v>50</v>
      </c>
      <c r="R17">
        <f t="shared" si="0"/>
        <v>2000000</v>
      </c>
      <c r="S17">
        <f t="shared" si="1"/>
        <v>-173925.44201719569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-52113.978166981076</v>
      </c>
      <c r="AC17">
        <f t="shared" si="2"/>
        <v>-70003.10051358855</v>
      </c>
      <c r="AE17">
        <f t="shared" si="3"/>
        <v>0</v>
      </c>
      <c r="AF17">
        <f t="shared" si="4"/>
        <v>0</v>
      </c>
      <c r="AG17">
        <f t="shared" si="5"/>
        <v>-20.124456692962571</v>
      </c>
      <c r="AH17">
        <f t="shared" si="6"/>
        <v>-87556.836332802835</v>
      </c>
      <c r="AI17">
        <f t="shared" si="7"/>
        <v>-87576.960789495803</v>
      </c>
      <c r="AJ17">
        <f t="shared" si="8"/>
        <v>17889.122346607473</v>
      </c>
      <c r="AK17">
        <f t="shared" si="30"/>
        <v>-719.17289870433888</v>
      </c>
      <c r="AL17">
        <f t="shared" si="9"/>
        <v>-70407.011341592675</v>
      </c>
      <c r="AN17">
        <f t="shared" si="10"/>
        <v>0</v>
      </c>
      <c r="AO17">
        <f t="shared" si="11"/>
        <v>0</v>
      </c>
      <c r="AP17">
        <f t="shared" si="12"/>
        <v>-8.1551009455022747</v>
      </c>
      <c r="AQ17">
        <f t="shared" si="13"/>
        <v>-35480.949854041173</v>
      </c>
      <c r="AR17">
        <f t="shared" si="14"/>
        <v>-35489.10495498668</v>
      </c>
      <c r="AS17">
        <f t="shared" si="15"/>
        <v>7249.2689263030234</v>
      </c>
      <c r="AT17">
        <f t="shared" si="16"/>
        <v>-291.43284093002637</v>
      </c>
      <c r="AU17">
        <f t="shared" si="17"/>
        <v>-28531.268869613683</v>
      </c>
      <c r="AW17">
        <v>14</v>
      </c>
      <c r="AX17">
        <f>IF(Z17&gt;0, (R17*SUMPRODUCT(K17:$K$98, X17:$X$98)-K17*$AZ$3)/Z17, 0)</f>
        <v>-173925.44201719569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0.107494799</v>
      </c>
      <c r="Q18" s="5">
        <f t="shared" si="29"/>
        <v>50</v>
      </c>
      <c r="R18">
        <f t="shared" si="0"/>
        <v>2000000</v>
      </c>
      <c r="S18">
        <f t="shared" si="1"/>
        <v>-238053.47807763584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-70003.10051358855</v>
      </c>
      <c r="AC18">
        <f t="shared" si="2"/>
        <v>-84556.298793013673</v>
      </c>
      <c r="AE18">
        <f t="shared" si="3"/>
        <v>0</v>
      </c>
      <c r="AF18">
        <f t="shared" si="4"/>
        <v>0</v>
      </c>
      <c r="AG18">
        <f t="shared" si="5"/>
        <v>-17.75993769883873</v>
      </c>
      <c r="AH18">
        <f t="shared" si="6"/>
        <v>-86530.977087768668</v>
      </c>
      <c r="AI18">
        <f t="shared" si="7"/>
        <v>-86548.737025467504</v>
      </c>
      <c r="AJ18">
        <f t="shared" si="8"/>
        <v>14553.198279425123</v>
      </c>
      <c r="AK18">
        <f t="shared" si="30"/>
        <v>-1512.0669710935128</v>
      </c>
      <c r="AL18">
        <f t="shared" si="9"/>
        <v>-73507.605717135899</v>
      </c>
      <c r="AN18">
        <f t="shared" si="10"/>
        <v>0</v>
      </c>
      <c r="AO18">
        <f t="shared" si="11"/>
        <v>0</v>
      </c>
      <c r="AP18">
        <f t="shared" si="12"/>
        <v>-6.7160498311737351</v>
      </c>
      <c r="AQ18">
        <f t="shared" si="13"/>
        <v>-32722.319408789735</v>
      </c>
      <c r="AR18">
        <f t="shared" si="14"/>
        <v>-32729.035458620911</v>
      </c>
      <c r="AS18">
        <f t="shared" si="15"/>
        <v>5503.3979569625362</v>
      </c>
      <c r="AT18">
        <f t="shared" si="16"/>
        <v>-571.79914131117596</v>
      </c>
      <c r="AU18">
        <f t="shared" si="17"/>
        <v>-27797.436642969551</v>
      </c>
      <c r="AW18">
        <v>15</v>
      </c>
      <c r="AX18">
        <f>IF(Z18&gt;0, (R18*SUMPRODUCT(K18:$K$98, X18:$X$98)-K18*$AZ$3)/Z18, 0)</f>
        <v>-238053.47807763584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0.119195734</v>
      </c>
      <c r="Q19" s="5">
        <f t="shared" si="29"/>
        <v>50</v>
      </c>
      <c r="R19">
        <f t="shared" si="0"/>
        <v>2000000</v>
      </c>
      <c r="S19">
        <f t="shared" si="1"/>
        <v>-315449.1050335943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-84556.298793013673</v>
      </c>
      <c r="AC19">
        <f t="shared" si="2"/>
        <v>-97571.117970681953</v>
      </c>
      <c r="AE19">
        <f t="shared" si="3"/>
        <v>0</v>
      </c>
      <c r="AF19">
        <f t="shared" si="4"/>
        <v>0</v>
      </c>
      <c r="AG19">
        <f t="shared" si="5"/>
        <v>-15.465429512042988</v>
      </c>
      <c r="AH19">
        <f t="shared" si="6"/>
        <v>-84676.352392294124</v>
      </c>
      <c r="AI19">
        <f t="shared" si="7"/>
        <v>-84691.817821806166</v>
      </c>
      <c r="AJ19">
        <f t="shared" si="8"/>
        <v>13014.81917766828</v>
      </c>
      <c r="AK19">
        <f t="shared" si="30"/>
        <v>-1885.605463084205</v>
      </c>
      <c r="AL19">
        <f t="shared" si="9"/>
        <v>-73562.604107222098</v>
      </c>
      <c r="AN19">
        <f t="shared" si="10"/>
        <v>0</v>
      </c>
      <c r="AO19">
        <f t="shared" si="11"/>
        <v>0</v>
      </c>
      <c r="AP19">
        <f t="shared" si="12"/>
        <v>-5.4540379032497137</v>
      </c>
      <c r="AQ19">
        <f t="shared" si="13"/>
        <v>-29861.95986971293</v>
      </c>
      <c r="AR19">
        <f t="shared" si="14"/>
        <v>-29867.413907616177</v>
      </c>
      <c r="AS19">
        <f t="shared" si="15"/>
        <v>4589.805736961207</v>
      </c>
      <c r="AT19">
        <f t="shared" si="16"/>
        <v>-664.97756549390795</v>
      </c>
      <c r="AU19">
        <f t="shared" si="17"/>
        <v>-25942.585736148882</v>
      </c>
      <c r="AW19">
        <v>16</v>
      </c>
      <c r="AX19">
        <f>IF(Z19&gt;0, (R19*SUMPRODUCT(K19:$K$98, X19:$X$98)-K19*$AZ$3)/Z19, 0)</f>
        <v>-315449.1050335943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0.13258683600000001</v>
      </c>
      <c r="Q20" s="5">
        <f t="shared" si="29"/>
        <v>50</v>
      </c>
      <c r="R20">
        <f t="shared" si="0"/>
        <v>2000000</v>
      </c>
      <c r="S20">
        <f t="shared" si="1"/>
        <v>-427571.89413463417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-97571.117970681953</v>
      </c>
      <c r="AC20">
        <f t="shared" si="2"/>
        <v>-113394.31407456813</v>
      </c>
      <c r="AE20">
        <f t="shared" si="3"/>
        <v>0</v>
      </c>
      <c r="AF20">
        <f t="shared" si="4"/>
        <v>0</v>
      </c>
      <c r="AG20">
        <f t="shared" si="5"/>
        <v>-13.260262850539755</v>
      </c>
      <c r="AH20">
        <f t="shared" si="6"/>
        <v>-82020.49465531217</v>
      </c>
      <c r="AI20">
        <f t="shared" si="7"/>
        <v>-82033.754918162711</v>
      </c>
      <c r="AJ20">
        <f t="shared" si="8"/>
        <v>15823.196103886177</v>
      </c>
      <c r="AK20">
        <f t="shared" si="30"/>
        <v>-419.55580727393237</v>
      </c>
      <c r="AL20">
        <f t="shared" si="9"/>
        <v>-66630.11462155047</v>
      </c>
      <c r="AN20">
        <f t="shared" si="10"/>
        <v>0</v>
      </c>
      <c r="AO20">
        <f t="shared" si="11"/>
        <v>0</v>
      </c>
      <c r="AP20">
        <f t="shared" si="12"/>
        <v>-4.4355154085186976</v>
      </c>
      <c r="AQ20">
        <f t="shared" si="13"/>
        <v>-27435.592488511957</v>
      </c>
      <c r="AR20">
        <f t="shared" si="14"/>
        <v>-27440.028003920474</v>
      </c>
      <c r="AS20">
        <f t="shared" si="15"/>
        <v>5292.8083644996032</v>
      </c>
      <c r="AT20">
        <f t="shared" si="16"/>
        <v>-140.34007235544951</v>
      </c>
      <c r="AU20">
        <f t="shared" si="17"/>
        <v>-22287.559711776321</v>
      </c>
      <c r="AW20">
        <v>17</v>
      </c>
      <c r="AX20">
        <f>IF(Z20&gt;0, (R20*SUMPRODUCT(K20:$K$98, X20:$X$98)-K20*$AZ$3)/Z20, 0)</f>
        <v>-427571.89413463417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0.14803979</v>
      </c>
      <c r="Q21" s="5">
        <f t="shared" si="29"/>
        <v>50</v>
      </c>
      <c r="R21">
        <f t="shared" si="0"/>
        <v>2000000</v>
      </c>
      <c r="S21">
        <f t="shared" si="1"/>
        <v>-573883.74192054512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-113394.31407456813</v>
      </c>
      <c r="AC21">
        <f t="shared" si="2"/>
        <v>-128143.80567959498</v>
      </c>
      <c r="AE21">
        <f t="shared" si="3"/>
        <v>0</v>
      </c>
      <c r="AF21">
        <f t="shared" si="4"/>
        <v>0</v>
      </c>
      <c r="AG21">
        <f t="shared" si="5"/>
        <v>-11.164613694295651</v>
      </c>
      <c r="AH21">
        <f t="shared" si="6"/>
        <v>-78521.861109548277</v>
      </c>
      <c r="AI21">
        <f t="shared" si="7"/>
        <v>-78533.025723242579</v>
      </c>
      <c r="AJ21">
        <f t="shared" si="8"/>
        <v>14749.491605026851</v>
      </c>
      <c r="AK21">
        <f t="shared" si="30"/>
        <v>-181.43090251930903</v>
      </c>
      <c r="AL21">
        <f t="shared" si="9"/>
        <v>-63964.965020735035</v>
      </c>
      <c r="AN21">
        <f t="shared" si="10"/>
        <v>0</v>
      </c>
      <c r="AO21">
        <f t="shared" si="11"/>
        <v>0</v>
      </c>
      <c r="AP21">
        <f t="shared" si="12"/>
        <v>-3.5512813663128937</v>
      </c>
      <c r="AQ21">
        <f t="shared" si="13"/>
        <v>-24976.522237309713</v>
      </c>
      <c r="AR21">
        <f t="shared" si="14"/>
        <v>-24980.073518676028</v>
      </c>
      <c r="AS21">
        <f t="shared" si="15"/>
        <v>4691.5725105905522</v>
      </c>
      <c r="AT21">
        <f t="shared" si="16"/>
        <v>-57.710208434650305</v>
      </c>
      <c r="AU21">
        <f t="shared" si="17"/>
        <v>-20346.211216520125</v>
      </c>
      <c r="AW21">
        <v>18</v>
      </c>
      <c r="AX21">
        <f>IF(Z21&gt;0, (R21*SUMPRODUCT(K21:$K$98, X21:$X$98)-K21*$AZ$3)/Z21, 0)</f>
        <v>-573883.74192054512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0.16585403400000001</v>
      </c>
      <c r="Q22" s="5">
        <f t="shared" si="29"/>
        <v>50</v>
      </c>
      <c r="R22">
        <f t="shared" si="0"/>
        <v>2000000</v>
      </c>
      <c r="S22">
        <f t="shared" si="1"/>
        <v>-743494.20934459683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-128143.80567959498</v>
      </c>
      <c r="AC22">
        <f t="shared" si="2"/>
        <v>-136821.83916974667</v>
      </c>
      <c r="AE22">
        <f t="shared" si="3"/>
        <v>0</v>
      </c>
      <c r="AF22">
        <f t="shared" si="4"/>
        <v>0</v>
      </c>
      <c r="AG22">
        <f t="shared" si="5"/>
        <v>-9.2012713381021172</v>
      </c>
      <c r="AH22">
        <f t="shared" si="6"/>
        <v>-74067.848770023062</v>
      </c>
      <c r="AI22">
        <f t="shared" si="7"/>
        <v>-74077.050041361159</v>
      </c>
      <c r="AJ22">
        <f t="shared" si="8"/>
        <v>8678.0334901516908</v>
      </c>
      <c r="AK22">
        <f t="shared" si="30"/>
        <v>-2691.0199192714949</v>
      </c>
      <c r="AL22">
        <f t="shared" si="9"/>
        <v>-68090.036470480962</v>
      </c>
      <c r="AN22">
        <f t="shared" si="10"/>
        <v>0</v>
      </c>
      <c r="AO22">
        <f t="shared" si="11"/>
        <v>0</v>
      </c>
      <c r="AP22">
        <f t="shared" si="12"/>
        <v>-2.7327490309782814</v>
      </c>
      <c r="AQ22">
        <f t="shared" si="13"/>
        <v>-21997.921212774047</v>
      </c>
      <c r="AR22">
        <f t="shared" si="14"/>
        <v>-22000.653961805023</v>
      </c>
      <c r="AS22">
        <f t="shared" si="15"/>
        <v>2577.3490140222962</v>
      </c>
      <c r="AT22">
        <f t="shared" si="16"/>
        <v>-799.22456435778417</v>
      </c>
      <c r="AU22">
        <f t="shared" si="17"/>
        <v>-20222.529512140511</v>
      </c>
      <c r="AW22">
        <v>19</v>
      </c>
      <c r="AX22">
        <f>IF(Z22&gt;0, (R22*SUMPRODUCT(K22:$K$98, X22:$X$98)-K22*$AZ$3)/Z22, 0)</f>
        <v>-743494.20934459683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0.18707617900000001</v>
      </c>
      <c r="Q23" s="5">
        <f t="shared" si="29"/>
        <v>50</v>
      </c>
      <c r="R23">
        <f t="shared" si="0"/>
        <v>2000000</v>
      </c>
      <c r="S23">
        <f t="shared" si="1"/>
        <v>-908404.91306608182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-136821.83916974667</v>
      </c>
      <c r="AC23">
        <f t="shared" si="2"/>
        <v>-134224.45543208101</v>
      </c>
      <c r="AE23">
        <f t="shared" si="3"/>
        <v>0</v>
      </c>
      <c r="AF23">
        <f t="shared" si="4"/>
        <v>0</v>
      </c>
      <c r="AG23">
        <f t="shared" si="5"/>
        <v>-7.3879199408467349</v>
      </c>
      <c r="AH23">
        <f t="shared" si="6"/>
        <v>-68853.547354974449</v>
      </c>
      <c r="AI23">
        <f t="shared" si="7"/>
        <v>-68860.935274915289</v>
      </c>
      <c r="AJ23">
        <f t="shared" si="8"/>
        <v>-2597.3837376656593</v>
      </c>
      <c r="AK23">
        <f t="shared" si="30"/>
        <v>-9577.5287418822682</v>
      </c>
      <c r="AL23">
        <f t="shared" si="9"/>
        <v>-81035.847754463219</v>
      </c>
      <c r="AN23">
        <f t="shared" si="10"/>
        <v>0</v>
      </c>
      <c r="AO23">
        <f t="shared" si="11"/>
        <v>0</v>
      </c>
      <c r="AP23">
        <f t="shared" si="12"/>
        <v>-1.9590975837385081</v>
      </c>
      <c r="AQ23">
        <f t="shared" si="13"/>
        <v>-18258.294531477481</v>
      </c>
      <c r="AR23">
        <f t="shared" si="14"/>
        <v>-18260.253629061219</v>
      </c>
      <c r="AS23">
        <f t="shared" si="15"/>
        <v>-688.76331162831843</v>
      </c>
      <c r="AT23">
        <f t="shared" si="16"/>
        <v>-2539.7288501555131</v>
      </c>
      <c r="AU23">
        <f t="shared" si="17"/>
        <v>-21488.745790845052</v>
      </c>
      <c r="AW23">
        <v>20</v>
      </c>
      <c r="AX23">
        <f>IF(Z23&gt;0, (R23*SUMPRODUCT(K23:$K$98, X23:$X$98)-K23*$AZ$3)/Z23, 0)</f>
        <v>-908404.91306608182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0.21155222800000001</v>
      </c>
      <c r="Q24" s="5">
        <f t="shared" si="29"/>
        <v>50</v>
      </c>
      <c r="R24">
        <f t="shared" si="0"/>
        <v>2000000</v>
      </c>
      <c r="S24">
        <f t="shared" si="1"/>
        <v>-1134760.5974838415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-134224.45543208101</v>
      </c>
      <c r="AC24">
        <f t="shared" si="2"/>
        <v>-130522.65625780878</v>
      </c>
      <c r="AE24">
        <f t="shared" si="3"/>
        <v>0</v>
      </c>
      <c r="AF24">
        <f t="shared" si="4"/>
        <v>0</v>
      </c>
      <c r="AG24">
        <f t="shared" si="5"/>
        <v>-5.7511098176665127</v>
      </c>
      <c r="AH24">
        <f t="shared" si="6"/>
        <v>-62517.236950870203</v>
      </c>
      <c r="AI24">
        <f t="shared" si="7"/>
        <v>-62522.988060687872</v>
      </c>
      <c r="AJ24">
        <f t="shared" si="8"/>
        <v>-3701.799174272237</v>
      </c>
      <c r="AK24">
        <f t="shared" si="30"/>
        <v>-9395.7118802456716</v>
      </c>
      <c r="AL24">
        <f t="shared" si="9"/>
        <v>-75620.499115205777</v>
      </c>
      <c r="AN24">
        <f t="shared" si="10"/>
        <v>0</v>
      </c>
      <c r="AO24">
        <f t="shared" si="11"/>
        <v>0</v>
      </c>
      <c r="AP24">
        <f t="shared" si="12"/>
        <v>-1.3616563832069866</v>
      </c>
      <c r="AQ24">
        <f t="shared" si="13"/>
        <v>-14801.837811046355</v>
      </c>
      <c r="AR24">
        <f t="shared" si="14"/>
        <v>-14803.199467429562</v>
      </c>
      <c r="AS24">
        <f t="shared" si="15"/>
        <v>-876.45317770046267</v>
      </c>
      <c r="AT24">
        <f t="shared" si="16"/>
        <v>-2224.5673378049378</v>
      </c>
      <c r="AU24">
        <f t="shared" si="17"/>
        <v>-17904.219982934963</v>
      </c>
      <c r="AW24">
        <v>21</v>
      </c>
      <c r="AX24">
        <f>IF(Z24&gt;0, (R24*SUMPRODUCT(K24:$K$98, X24:$X$98)-K24*$AZ$3)/Z24, 0)</f>
        <v>-1134760.5974838415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0.23965956799999999</v>
      </c>
      <c r="Q25" s="5">
        <f t="shared" si="29"/>
        <v>50</v>
      </c>
      <c r="R25">
        <f t="shared" si="0"/>
        <v>2000000</v>
      </c>
      <c r="S25">
        <f t="shared" si="1"/>
        <v>-1456649.0431579573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-130522.65625780878</v>
      </c>
      <c r="AC25">
        <f t="shared" si="2"/>
        <v>-125717.26754586434</v>
      </c>
      <c r="AE25">
        <f t="shared" si="3"/>
        <v>0</v>
      </c>
      <c r="AF25">
        <f t="shared" si="4"/>
        <v>0</v>
      </c>
      <c r="AG25">
        <f t="shared" si="5"/>
        <v>-4.3152902250673328</v>
      </c>
      <c r="AH25">
        <f t="shared" si="6"/>
        <v>-55132.339776900611</v>
      </c>
      <c r="AI25">
        <f t="shared" si="7"/>
        <v>-55136.655067125677</v>
      </c>
      <c r="AJ25">
        <f t="shared" si="8"/>
        <v>-4805.3887119444407</v>
      </c>
      <c r="AK25">
        <f t="shared" si="30"/>
        <v>-9136.5859380466154</v>
      </c>
      <c r="AL25">
        <f t="shared" si="9"/>
        <v>-69078.629717116739</v>
      </c>
      <c r="AN25">
        <f t="shared" si="10"/>
        <v>0</v>
      </c>
      <c r="AO25">
        <f t="shared" si="11"/>
        <v>0</v>
      </c>
      <c r="AP25">
        <f t="shared" si="12"/>
        <v>-0.91223735608132839</v>
      </c>
      <c r="AQ25">
        <f t="shared" si="13"/>
        <v>-11654.785020136744</v>
      </c>
      <c r="AR25">
        <f t="shared" si="14"/>
        <v>-11655.697257492826</v>
      </c>
      <c r="AS25">
        <f t="shared" si="15"/>
        <v>-1015.8424729031655</v>
      </c>
      <c r="AT25">
        <f t="shared" si="16"/>
        <v>-1931.4425137195585</v>
      </c>
      <c r="AU25">
        <f t="shared" si="17"/>
        <v>-14602.98224411555</v>
      </c>
      <c r="AW25">
        <v>22</v>
      </c>
      <c r="AX25">
        <f>IF(Z25&gt;0, (R25*SUMPRODUCT(K25:$K$98, X25:$X$98)-K25*$AZ$3)/Z25, 0)</f>
        <v>-1456649.0431579573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0.27212731099999998</v>
      </c>
      <c r="Q26" s="5">
        <f t="shared" si="29"/>
        <v>50</v>
      </c>
      <c r="R26">
        <f t="shared" si="0"/>
        <v>2000000</v>
      </c>
      <c r="S26">
        <f t="shared" si="1"/>
        <v>-1934671.0293390187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-125717.26754586434</v>
      </c>
      <c r="AC26">
        <f t="shared" si="2"/>
        <v>-119865.60031333069</v>
      </c>
      <c r="AE26">
        <f t="shared" si="3"/>
        <v>0</v>
      </c>
      <c r="AF26">
        <f t="shared" si="4"/>
        <v>0</v>
      </c>
      <c r="AG26">
        <f t="shared" si="5"/>
        <v>-3.0978289976845015</v>
      </c>
      <c r="AH26">
        <f t="shared" si="6"/>
        <v>-46972.333005286317</v>
      </c>
      <c r="AI26">
        <f t="shared" si="7"/>
        <v>-46975.430834284001</v>
      </c>
      <c r="AJ26">
        <f t="shared" si="8"/>
        <v>-5851.6672325336403</v>
      </c>
      <c r="AK26">
        <f t="shared" si="30"/>
        <v>-8800.208728210504</v>
      </c>
      <c r="AL26">
        <f t="shared" si="9"/>
        <v>-61627.306795028147</v>
      </c>
      <c r="AN26">
        <f t="shared" si="10"/>
        <v>0</v>
      </c>
      <c r="AO26">
        <f t="shared" si="11"/>
        <v>0</v>
      </c>
      <c r="AP26">
        <f t="shared" si="12"/>
        <v>-0.58470561055031589</v>
      </c>
      <c r="AQ26">
        <f t="shared" si="13"/>
        <v>-8865.882096577192</v>
      </c>
      <c r="AR26">
        <f t="shared" si="14"/>
        <v>-8866.4668021877424</v>
      </c>
      <c r="AS26">
        <f t="shared" si="15"/>
        <v>-1104.4840320409198</v>
      </c>
      <c r="AT26">
        <f t="shared" si="16"/>
        <v>-1661.0120898360149</v>
      </c>
      <c r="AU26">
        <f t="shared" si="17"/>
        <v>-11631.962924064677</v>
      </c>
      <c r="AW26">
        <v>23</v>
      </c>
      <c r="AX26">
        <f>IF(Z26&gt;0, (R26*SUMPRODUCT(K26:$K$98, X26:$X$98)-K26*$AZ$3)/Z26, 0)</f>
        <v>-1934671.0293390187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0.30842977500000002</v>
      </c>
      <c r="Q27" s="5">
        <f t="shared" si="29"/>
        <v>50</v>
      </c>
      <c r="R27">
        <f t="shared" si="0"/>
        <v>2000000</v>
      </c>
      <c r="S27">
        <f t="shared" si="1"/>
        <v>-2678350.0023922143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-119865.60031333069</v>
      </c>
      <c r="AC27">
        <f t="shared" si="2"/>
        <v>-113100.72147002364</v>
      </c>
      <c r="AE27">
        <f t="shared" si="3"/>
        <v>0</v>
      </c>
      <c r="AF27">
        <f t="shared" si="4"/>
        <v>0</v>
      </c>
      <c r="AG27">
        <f t="shared" si="5"/>
        <v>-2.1113880069633502</v>
      </c>
      <c r="AH27">
        <f t="shared" si="6"/>
        <v>-38218.508029772252</v>
      </c>
      <c r="AI27">
        <f t="shared" si="7"/>
        <v>-38220.619417779213</v>
      </c>
      <c r="AJ27">
        <f t="shared" si="8"/>
        <v>-6764.8788433070586</v>
      </c>
      <c r="AK27">
        <f t="shared" si="30"/>
        <v>-8390.5920219331492</v>
      </c>
      <c r="AL27">
        <f t="shared" si="9"/>
        <v>-53376.090283019425</v>
      </c>
      <c r="AN27">
        <f t="shared" si="10"/>
        <v>0</v>
      </c>
      <c r="AO27">
        <f t="shared" si="11"/>
        <v>0</v>
      </c>
      <c r="AP27">
        <f t="shared" si="12"/>
        <v>-0.35581958441209027</v>
      </c>
      <c r="AQ27">
        <f t="shared" si="13"/>
        <v>-6440.7364251168401</v>
      </c>
      <c r="AR27">
        <f t="shared" si="14"/>
        <v>-6441.0922447012517</v>
      </c>
      <c r="AS27">
        <f t="shared" si="15"/>
        <v>-1140.0445444821748</v>
      </c>
      <c r="AT27">
        <f t="shared" si="16"/>
        <v>-1414.0162567795985</v>
      </c>
      <c r="AU27">
        <f t="shared" si="17"/>
        <v>-8995.1530459630267</v>
      </c>
      <c r="AW27">
        <v>24</v>
      </c>
      <c r="AX27">
        <f>IF(Z27&gt;0, (R27*SUMPRODUCT(K27:$K$98, X27:$X$98)-K27*$AZ$3)/Z27, 0)</f>
        <v>-2678350.0023922143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0.34883407700000002</v>
      </c>
      <c r="Q28" s="5">
        <f t="shared" si="29"/>
        <v>50</v>
      </c>
      <c r="R28">
        <f t="shared" si="0"/>
        <v>2000000</v>
      </c>
      <c r="S28">
        <f t="shared" si="1"/>
        <v>-3899738.4376292443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-113100.72147002364</v>
      </c>
      <c r="AC28">
        <f t="shared" si="2"/>
        <v>-105585.42134167237</v>
      </c>
      <c r="AE28">
        <f t="shared" si="3"/>
        <v>0</v>
      </c>
      <c r="AF28">
        <f t="shared" si="4"/>
        <v>0</v>
      </c>
      <c r="AG28">
        <f t="shared" si="5"/>
        <v>-1.3537500402957867</v>
      </c>
      <c r="AH28">
        <f t="shared" si="6"/>
        <v>-29460.963463917196</v>
      </c>
      <c r="AI28">
        <f t="shared" si="7"/>
        <v>-29462.317213957493</v>
      </c>
      <c r="AJ28">
        <f t="shared" si="8"/>
        <v>-7515.3001283512713</v>
      </c>
      <c r="AK28">
        <f t="shared" si="30"/>
        <v>-7917.0505029016549</v>
      </c>
      <c r="AL28">
        <f t="shared" si="9"/>
        <v>-44894.667845210417</v>
      </c>
      <c r="AN28">
        <f t="shared" si="10"/>
        <v>0</v>
      </c>
      <c r="AO28">
        <f t="shared" si="11"/>
        <v>0</v>
      </c>
      <c r="AP28">
        <f t="shared" si="12"/>
        <v>-0.20369588594736987</v>
      </c>
      <c r="AQ28">
        <f t="shared" si="13"/>
        <v>-4432.9284395326831</v>
      </c>
      <c r="AR28">
        <f t="shared" si="14"/>
        <v>-4433.1321354186302</v>
      </c>
      <c r="AS28">
        <f t="shared" si="15"/>
        <v>-1130.8112075626723</v>
      </c>
      <c r="AT28">
        <f t="shared" si="16"/>
        <v>-1191.2617309516486</v>
      </c>
      <c r="AU28">
        <f t="shared" si="17"/>
        <v>-6755.2050739329507</v>
      </c>
      <c r="AW28">
        <v>25</v>
      </c>
      <c r="AX28">
        <f>IF(Z28&gt;0, (R28*SUMPRODUCT(K28:$K$98, X28:$X$98)-K28*$AZ$3)/Z28, 0)</f>
        <v>-3899738.4376292443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0.39293336200000001</v>
      </c>
      <c r="Q29" s="5">
        <f t="shared" si="29"/>
        <v>50</v>
      </c>
      <c r="R29">
        <f t="shared" si="0"/>
        <v>2000000</v>
      </c>
      <c r="S29">
        <f t="shared" si="1"/>
        <v>-6034896.653169672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-105585.42134167237</v>
      </c>
      <c r="AC29">
        <f t="shared" si="2"/>
        <v>-97557.602858465689</v>
      </c>
      <c r="AE29">
        <f t="shared" si="3"/>
        <v>0</v>
      </c>
      <c r="AF29">
        <f t="shared" si="4"/>
        <v>0</v>
      </c>
      <c r="AG29">
        <f t="shared" si="5"/>
        <v>-0.80827898525176989</v>
      </c>
      <c r="AH29">
        <f t="shared" si="6"/>
        <v>-21277.342185642359</v>
      </c>
      <c r="AI29">
        <f t="shared" si="7"/>
        <v>-21278.150464627612</v>
      </c>
      <c r="AJ29">
        <f t="shared" si="8"/>
        <v>-8027.8184832066763</v>
      </c>
      <c r="AK29">
        <f t="shared" si="30"/>
        <v>-7390.9794939170661</v>
      </c>
      <c r="AL29">
        <f t="shared" si="9"/>
        <v>-36696.948441751352</v>
      </c>
      <c r="AN29">
        <f t="shared" si="10"/>
        <v>0</v>
      </c>
      <c r="AO29">
        <f t="shared" si="11"/>
        <v>0</v>
      </c>
      <c r="AP29">
        <f t="shared" si="12"/>
        <v>-0.1085893016044889</v>
      </c>
      <c r="AQ29">
        <f t="shared" si="13"/>
        <v>-2858.5324746738788</v>
      </c>
      <c r="AR29">
        <f t="shared" si="14"/>
        <v>-2858.6410639754831</v>
      </c>
      <c r="AS29">
        <f t="shared" si="15"/>
        <v>-1078.5078152532749</v>
      </c>
      <c r="AT29">
        <f t="shared" si="16"/>
        <v>-992.95084501987628</v>
      </c>
      <c r="AU29">
        <f t="shared" si="17"/>
        <v>-4930.0997242486346</v>
      </c>
      <c r="AW29">
        <v>26</v>
      </c>
      <c r="AX29">
        <f>IF(Z29&gt;0, (R29*SUMPRODUCT(K29:$K$98, X29:$X$98)-K29*$AZ$3)/Z29, 0)</f>
        <v>-6034896.653169672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0.441408258</v>
      </c>
      <c r="Q30" s="5">
        <f t="shared" si="29"/>
        <v>50</v>
      </c>
      <c r="R30">
        <f t="shared" si="0"/>
        <v>2000000</v>
      </c>
      <c r="S30">
        <f t="shared" si="1"/>
        <v>-10068494.851069661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-97557.602858465689</v>
      </c>
      <c r="AC30">
        <f t="shared" si="2"/>
        <v>-89290.468437836564</v>
      </c>
      <c r="AE30">
        <f t="shared" si="3"/>
        <v>0</v>
      </c>
      <c r="AF30">
        <f t="shared" si="4"/>
        <v>0</v>
      </c>
      <c r="AG30">
        <f t="shared" si="5"/>
        <v>-0.44341517654126072</v>
      </c>
      <c r="AH30">
        <f t="shared" si="6"/>
        <v>-14271.240754319657</v>
      </c>
      <c r="AI30">
        <f t="shared" si="7"/>
        <v>-14271.684169496199</v>
      </c>
      <c r="AJ30">
        <f t="shared" si="8"/>
        <v>-8267.1344206291251</v>
      </c>
      <c r="AK30">
        <f t="shared" si="30"/>
        <v>-6829.0322000925989</v>
      </c>
      <c r="AL30">
        <f t="shared" si="9"/>
        <v>-29367.850790217923</v>
      </c>
      <c r="AN30">
        <f t="shared" si="10"/>
        <v>0</v>
      </c>
      <c r="AO30">
        <f t="shared" si="11"/>
        <v>0</v>
      </c>
      <c r="AP30">
        <f t="shared" si="12"/>
        <v>-5.3188566187294603E-2</v>
      </c>
      <c r="AQ30">
        <f t="shared" si="13"/>
        <v>-1711.8648020955018</v>
      </c>
      <c r="AR30">
        <f t="shared" si="14"/>
        <v>-1711.9179906616891</v>
      </c>
      <c r="AS30">
        <f t="shared" si="15"/>
        <v>-991.65984741610907</v>
      </c>
      <c r="AT30">
        <f t="shared" si="16"/>
        <v>-819.15651602870275</v>
      </c>
      <c r="AU30">
        <f t="shared" si="17"/>
        <v>-3522.7343541065006</v>
      </c>
      <c r="AW30">
        <v>27</v>
      </c>
      <c r="AX30">
        <f>IF(Z30&gt;0, (R30*SUMPRODUCT(K30:$K$98, X30:$X$98)-K30*$AZ$3)/Z30, 0)</f>
        <v>-10068494.851069661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0.49593942699999999</v>
      </c>
      <c r="Q31" s="5">
        <f t="shared" si="29"/>
        <v>50</v>
      </c>
      <c r="R31">
        <f t="shared" si="0"/>
        <v>2000000</v>
      </c>
      <c r="S31">
        <f t="shared" si="1"/>
        <v>-18502587.776754893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-89290.468437836564</v>
      </c>
      <c r="AC31">
        <f t="shared" si="2"/>
        <v>-81068.70208341151</v>
      </c>
      <c r="AE31">
        <f t="shared" si="3"/>
        <v>0</v>
      </c>
      <c r="AF31">
        <f t="shared" si="4"/>
        <v>0</v>
      </c>
      <c r="AG31">
        <f t="shared" si="5"/>
        <v>-0.21907395619887143</v>
      </c>
      <c r="AH31">
        <f t="shared" si="6"/>
        <v>-8796.2827430790676</v>
      </c>
      <c r="AI31">
        <f t="shared" si="7"/>
        <v>-8796.5018170352669</v>
      </c>
      <c r="AJ31">
        <f t="shared" si="8"/>
        <v>-8221.7663544250536</v>
      </c>
      <c r="AK31">
        <f t="shared" si="30"/>
        <v>-6250.3327906485601</v>
      </c>
      <c r="AL31">
        <f t="shared" si="9"/>
        <v>-23268.600962108882</v>
      </c>
      <c r="AN31">
        <f t="shared" si="10"/>
        <v>0</v>
      </c>
      <c r="AO31">
        <f t="shared" si="11"/>
        <v>0</v>
      </c>
      <c r="AP31">
        <f t="shared" si="12"/>
        <v>-2.3462833471020711E-2</v>
      </c>
      <c r="AQ31">
        <f t="shared" si="13"/>
        <v>-942.08239420994494</v>
      </c>
      <c r="AR31">
        <f t="shared" si="14"/>
        <v>-942.10585704341599</v>
      </c>
      <c r="AS31">
        <f t="shared" si="15"/>
        <v>-880.5516555167311</v>
      </c>
      <c r="AT31">
        <f t="shared" si="16"/>
        <v>-669.41100599069193</v>
      </c>
      <c r="AU31">
        <f t="shared" si="17"/>
        <v>-2492.0685185508391</v>
      </c>
      <c r="AW31">
        <v>28</v>
      </c>
      <c r="AX31">
        <f>IF(Z31&gt;0, (R31*SUMPRODUCT(K31:$K$98, X31:$X$98)-K31*$AZ$3)/Z31, 0)</f>
        <v>-18502587.776754893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0.55722270799999996</v>
      </c>
      <c r="Q32" s="5">
        <f t="shared" si="29"/>
        <v>50</v>
      </c>
      <c r="R32">
        <f t="shared" si="0"/>
        <v>2000000</v>
      </c>
      <c r="S32">
        <f t="shared" si="1"/>
        <v>-38572561.334405974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-81068.70208341151</v>
      </c>
      <c r="AC32">
        <f t="shared" si="2"/>
        <v>-73141.470945013833</v>
      </c>
      <c r="AE32">
        <f t="shared" si="3"/>
        <v>0</v>
      </c>
      <c r="AF32">
        <f t="shared" si="4"/>
        <v>0</v>
      </c>
      <c r="AG32">
        <f t="shared" si="5"/>
        <v>-9.4810233511474204E-2</v>
      </c>
      <c r="AH32">
        <f t="shared" si="6"/>
        <v>-4882.9193250163407</v>
      </c>
      <c r="AI32">
        <f t="shared" si="7"/>
        <v>-4883.0141352498522</v>
      </c>
      <c r="AJ32">
        <f t="shared" si="8"/>
        <v>-7927.2311383976776</v>
      </c>
      <c r="AK32">
        <f t="shared" si="30"/>
        <v>-5674.8091458388062</v>
      </c>
      <c r="AL32">
        <f t="shared" si="9"/>
        <v>-18485.054419486336</v>
      </c>
      <c r="AN32">
        <f t="shared" si="10"/>
        <v>0</v>
      </c>
      <c r="AO32">
        <f t="shared" si="11"/>
        <v>0</v>
      </c>
      <c r="AP32">
        <f t="shared" si="12"/>
        <v>-9.0662335109243774E-3</v>
      </c>
      <c r="AQ32">
        <f t="shared" si="13"/>
        <v>-466.92941443125704</v>
      </c>
      <c r="AR32">
        <f t="shared" si="14"/>
        <v>-466.93848066476795</v>
      </c>
      <c r="AS32">
        <f t="shared" si="15"/>
        <v>-758.04188993043988</v>
      </c>
      <c r="AT32">
        <f t="shared" si="16"/>
        <v>-542.6539197361792</v>
      </c>
      <c r="AU32">
        <f t="shared" si="17"/>
        <v>-1767.6342903313871</v>
      </c>
      <c r="AW32">
        <v>29</v>
      </c>
      <c r="AX32">
        <f>IF(Z32&gt;0, (R32*SUMPRODUCT(K32:$K$98, X32:$X$98)-K32*$AZ$3)/Z32, 0)</f>
        <v>-38572561.334405974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0.62633703200000002</v>
      </c>
      <c r="Q33" s="5">
        <f t="shared" si="29"/>
        <v>50</v>
      </c>
      <c r="R33">
        <f t="shared" si="0"/>
        <v>2000000</v>
      </c>
      <c r="S33">
        <f t="shared" si="1"/>
        <v>-95260050.800965175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-73141.470945013833</v>
      </c>
      <c r="AC33">
        <f t="shared" si="2"/>
        <v>-65689.370419616855</v>
      </c>
      <c r="AE33">
        <f t="shared" si="3"/>
        <v>0</v>
      </c>
      <c r="AF33">
        <f t="shared" si="4"/>
        <v>0</v>
      </c>
      <c r="AG33">
        <f t="shared" si="5"/>
        <v>-3.4478970915555768E-2</v>
      </c>
      <c r="AH33">
        <f t="shared" si="6"/>
        <v>-2375.3264104321479</v>
      </c>
      <c r="AI33">
        <f t="shared" si="7"/>
        <v>-2375.3608894030635</v>
      </c>
      <c r="AJ33">
        <f t="shared" si="8"/>
        <v>-7452.1005253969779</v>
      </c>
      <c r="AK33">
        <f t="shared" si="30"/>
        <v>-5119.9029661509685</v>
      </c>
      <c r="AL33">
        <f t="shared" si="9"/>
        <v>-14947.36438095101</v>
      </c>
      <c r="AN33">
        <f t="shared" si="10"/>
        <v>0</v>
      </c>
      <c r="AO33">
        <f t="shared" si="11"/>
        <v>0</v>
      </c>
      <c r="AP33">
        <f t="shared" si="12"/>
        <v>-2.9437976671105527E-3</v>
      </c>
      <c r="AQ33">
        <f t="shared" si="13"/>
        <v>-202.80420673754693</v>
      </c>
      <c r="AR33">
        <f t="shared" si="14"/>
        <v>-202.80715053521408</v>
      </c>
      <c r="AS33">
        <f t="shared" si="15"/>
        <v>-636.25669674031622</v>
      </c>
      <c r="AT33">
        <f t="shared" si="16"/>
        <v>-437.13481021522171</v>
      </c>
      <c r="AU33">
        <f t="shared" si="17"/>
        <v>-1276.1986574907521</v>
      </c>
      <c r="AW33">
        <v>30</v>
      </c>
      <c r="AX33">
        <f>IF(Z33&gt;0, (R33*SUMPRODUCT(K33:$K$98, X33:$X$98)-K33*$AZ$3)/Z33, 0)</f>
        <v>-95260050.800965175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0.70099715600000001</v>
      </c>
      <c r="Q34" s="5">
        <f t="shared" si="29"/>
        <v>50</v>
      </c>
      <c r="R34">
        <f t="shared" si="0"/>
        <v>2000000</v>
      </c>
      <c r="S34">
        <f t="shared" si="1"/>
        <v>-295155252.46874779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-65689.370419616855</v>
      </c>
      <c r="AC34">
        <f t="shared" si="2"/>
        <v>-58821.612180079188</v>
      </c>
      <c r="AE34">
        <f t="shared" si="3"/>
        <v>0</v>
      </c>
      <c r="AF34">
        <f t="shared" si="4"/>
        <v>0</v>
      </c>
      <c r="AG34">
        <f t="shared" si="5"/>
        <v>-9.9645206527889003E-3</v>
      </c>
      <c r="AH34">
        <f t="shared" si="6"/>
        <v>-966.78642214445233</v>
      </c>
      <c r="AI34">
        <f t="shared" si="7"/>
        <v>-966.79638666510516</v>
      </c>
      <c r="AJ34">
        <f t="shared" si="8"/>
        <v>-6867.7582395376667</v>
      </c>
      <c r="AK34">
        <f t="shared" si="30"/>
        <v>-4598.2559293731802</v>
      </c>
      <c r="AL34">
        <f t="shared" si="9"/>
        <v>-12432.810555575952</v>
      </c>
      <c r="AN34">
        <f t="shared" si="10"/>
        <v>0</v>
      </c>
      <c r="AO34">
        <f t="shared" si="11"/>
        <v>0</v>
      </c>
      <c r="AP34">
        <f t="shared" si="12"/>
        <v>-7.5961240888885258E-4</v>
      </c>
      <c r="AQ34">
        <f t="shared" si="13"/>
        <v>-73.699778302997572</v>
      </c>
      <c r="AR34">
        <f t="shared" si="14"/>
        <v>-73.700537915406471</v>
      </c>
      <c r="AS34">
        <f t="shared" si="15"/>
        <v>-523.54092703309004</v>
      </c>
      <c r="AT34">
        <f t="shared" si="16"/>
        <v>-350.5328941458925</v>
      </c>
      <c r="AU34">
        <f t="shared" si="17"/>
        <v>-947.77435909438907</v>
      </c>
      <c r="AW34">
        <v>31</v>
      </c>
      <c r="AX34">
        <f>IF(Z34&gt;0, (R34*SUMPRODUCT(K34:$K$98, X34:$X$98)-K34*$AZ$3)/Z34, 0)</f>
        <v>-295155252.46874779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0.77900909500000004</v>
      </c>
      <c r="Q35" s="5">
        <f t="shared" si="29"/>
        <v>50</v>
      </c>
      <c r="R35">
        <f t="shared" ref="R35:R69" si="31">$C$6</f>
        <v>2000000</v>
      </c>
      <c r="S35">
        <f t="shared" ref="S35:S69" si="32">AX35</f>
        <v>-1250516761.1667202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-58821.612180079188</v>
      </c>
      <c r="AC35">
        <f t="shared" ref="AC35:AC69" si="33">S35*Z35</f>
        <v>-52582.30977420789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-2.1024232304231211E-3</v>
      </c>
      <c r="AH35">
        <f t="shared" ref="AH35:AH69" si="37">-X35*R35</f>
        <v>-310.49808863351558</v>
      </c>
      <c r="AI35">
        <f t="shared" ref="AI35:AI66" si="38">SUM(AE35:AH35)</f>
        <v>-310.50019105674602</v>
      </c>
      <c r="AJ35">
        <f t="shared" ref="AJ35:AJ69" si="39">AB35-AC35</f>
        <v>-6239.3024058712981</v>
      </c>
      <c r="AK35">
        <f t="shared" si="30"/>
        <v>-4117.5128526055432</v>
      </c>
      <c r="AL35">
        <f t="shared" ref="AL35:AL66" si="40">SUM(AI35:AK35)</f>
        <v>-10667.315449533588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-1.4309938357204383E-4</v>
      </c>
      <c r="AQ35">
        <f t="shared" ref="AQ35:AQ69" si="44">AH35*$K35</f>
        <v>-21.133749114259821</v>
      </c>
      <c r="AR35">
        <f t="shared" ref="AR35:AR69" si="45">AI35*$K35</f>
        <v>-21.133892213643392</v>
      </c>
      <c r="AS35">
        <f t="shared" ref="AS35:AS69" si="46">AJ35*$K35</f>
        <v>-424.67202382465354</v>
      </c>
      <c r="AT35">
        <f t="shared" ref="AT35:AT69" si="47">AK35*$K35</f>
        <v>-280.2544904049787</v>
      </c>
      <c r="AU35">
        <f t="shared" ref="AU35:AU69" si="48">AL35*$K35</f>
        <v>-726.06040644327561</v>
      </c>
      <c r="AW35">
        <v>32</v>
      </c>
      <c r="AX35">
        <f>IF(Z35&gt;0, (R35*SUMPRODUCT(K35:$K$98, X35:$X$98)-K35*$AZ$3)/Z35, 0)</f>
        <v>-1250516761.1667202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0.78135831499999997</v>
      </c>
      <c r="Q36" s="5">
        <f t="shared" si="29"/>
        <v>50</v>
      </c>
      <c r="R36">
        <f t="shared" si="31"/>
        <v>2000000</v>
      </c>
      <c r="S36">
        <f t="shared" si="32"/>
        <v>-5353527846.1506443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-52582.30977420789</v>
      </c>
      <c r="AC36">
        <f t="shared" si="33"/>
        <v>-46966.834430309391</v>
      </c>
      <c r="AE36">
        <f t="shared" si="34"/>
        <v>0</v>
      </c>
      <c r="AF36">
        <f t="shared" si="35"/>
        <v>0</v>
      </c>
      <c r="AG36">
        <f t="shared" si="36"/>
        <v>-4.3865312537862329E-4</v>
      </c>
      <c r="AH36">
        <f t="shared" si="37"/>
        <v>-65.709834909610663</v>
      </c>
      <c r="AI36">
        <f t="shared" si="38"/>
        <v>-65.710273562736049</v>
      </c>
      <c r="AJ36">
        <f t="shared" si="39"/>
        <v>-5615.475343898499</v>
      </c>
      <c r="AK36">
        <f t="shared" si="30"/>
        <v>-3680.7616841945528</v>
      </c>
      <c r="AL36">
        <f t="shared" si="40"/>
        <v>-9361.9473016557877</v>
      </c>
      <c r="AN36">
        <f t="shared" si="41"/>
        <v>0</v>
      </c>
      <c r="AO36">
        <f t="shared" si="42"/>
        <v>0</v>
      </c>
      <c r="AP36">
        <f t="shared" si="43"/>
        <v>-2.6657586170475483E-5</v>
      </c>
      <c r="AQ36">
        <f t="shared" si="44"/>
        <v>-3.993281900906815</v>
      </c>
      <c r="AR36">
        <f t="shared" si="45"/>
        <v>-3.9933085584929859</v>
      </c>
      <c r="AS36">
        <f t="shared" si="46"/>
        <v>-341.2605751730265</v>
      </c>
      <c r="AT36">
        <f t="shared" si="47"/>
        <v>-223.68522208683302</v>
      </c>
      <c r="AU36">
        <f t="shared" si="48"/>
        <v>-568.93910581835246</v>
      </c>
      <c r="AW36">
        <v>33</v>
      </c>
      <c r="AX36">
        <f>IF(Z36&gt;0, (R36*SUMPRODUCT(K36:$K$98, X36:$X$98)-K36*$AZ$3)/Z36, 0)</f>
        <v>-5353527846.1506443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0.78389590600000003</v>
      </c>
      <c r="Q37" s="5">
        <f t="shared" ref="Q37:Q69" si="60">$C$8</f>
        <v>50</v>
      </c>
      <c r="R37">
        <f t="shared" si="31"/>
        <v>2000000</v>
      </c>
      <c r="S37">
        <f t="shared" si="32"/>
        <v>-23193769320.116096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-46966.834430309391</v>
      </c>
      <c r="AC37">
        <f t="shared" si="33"/>
        <v>-41938.141022020325</v>
      </c>
      <c r="AE37">
        <f t="shared" si="34"/>
        <v>0</v>
      </c>
      <c r="AF37">
        <f t="shared" si="35"/>
        <v>0</v>
      </c>
      <c r="AG37">
        <f t="shared" si="36"/>
        <v>-9.0408204986429529E-5</v>
      </c>
      <c r="AH37">
        <f t="shared" si="37"/>
        <v>-13.754335565536302</v>
      </c>
      <c r="AI37">
        <f t="shared" si="38"/>
        <v>-13.754425973741288</v>
      </c>
      <c r="AJ37">
        <f t="shared" si="39"/>
        <v>-5028.6934082890657</v>
      </c>
      <c r="AK37">
        <f t="shared" si="30"/>
        <v>-3287.6784101216576</v>
      </c>
      <c r="AL37">
        <f t="shared" si="40"/>
        <v>-8330.1262443844644</v>
      </c>
      <c r="AN37">
        <f t="shared" si="41"/>
        <v>0</v>
      </c>
      <c r="AO37">
        <f t="shared" si="42"/>
        <v>0</v>
      </c>
      <c r="AP37">
        <f t="shared" si="43"/>
        <v>-4.9055693266899795E-6</v>
      </c>
      <c r="AQ37">
        <f t="shared" si="44"/>
        <v>-0.74631330938849827</v>
      </c>
      <c r="AR37">
        <f t="shared" si="45"/>
        <v>-0.74631821495782491</v>
      </c>
      <c r="AS37">
        <f t="shared" si="46"/>
        <v>-272.85802367975054</v>
      </c>
      <c r="AT37">
        <f t="shared" si="47"/>
        <v>-178.390162343501</v>
      </c>
      <c r="AU37">
        <f t="shared" si="48"/>
        <v>-451.99450423820934</v>
      </c>
      <c r="AW37">
        <v>34</v>
      </c>
      <c r="AX37">
        <f>IF(Z37&gt;0, (R37*SUMPRODUCT(K37:$K$98, X37:$X$98)-K37*$AZ$3)/Z37, 0)</f>
        <v>-23193769320.116096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0.78669207100000005</v>
      </c>
      <c r="Q38" s="5">
        <f t="shared" si="60"/>
        <v>50</v>
      </c>
      <c r="R38">
        <f t="shared" si="31"/>
        <v>2000000</v>
      </c>
      <c r="S38">
        <f t="shared" si="32"/>
        <v>-101860666493.46928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-41938.141022020325</v>
      </c>
      <c r="AC38">
        <f t="shared" si="33"/>
        <v>-37445.417076231533</v>
      </c>
      <c r="AE38">
        <f t="shared" si="34"/>
        <v>0</v>
      </c>
      <c r="AF38">
        <f t="shared" si="35"/>
        <v>0</v>
      </c>
      <c r="AG38">
        <f t="shared" si="36"/>
        <v>-1.8380704920398455E-5</v>
      </c>
      <c r="AH38">
        <f t="shared" si="37"/>
        <v>-2.8449367206466714</v>
      </c>
      <c r="AI38">
        <f t="shared" si="38"/>
        <v>-2.8449551013515917</v>
      </c>
      <c r="AJ38">
        <f t="shared" si="39"/>
        <v>-4492.7239457887918</v>
      </c>
      <c r="AK38">
        <f t="shared" si="30"/>
        <v>-2935.6698715414232</v>
      </c>
      <c r="AL38">
        <f t="shared" si="40"/>
        <v>-7431.2387724315668</v>
      </c>
      <c r="AN38">
        <f t="shared" si="41"/>
        <v>0</v>
      </c>
      <c r="AO38">
        <f t="shared" si="42"/>
        <v>0</v>
      </c>
      <c r="AP38">
        <f t="shared" si="43"/>
        <v>-8.9048316104934263E-7</v>
      </c>
      <c r="AQ38">
        <f t="shared" si="44"/>
        <v>-0.13782758903742198</v>
      </c>
      <c r="AR38">
        <f t="shared" si="45"/>
        <v>-0.13782847952058305</v>
      </c>
      <c r="AS38">
        <f t="shared" si="46"/>
        <v>-217.65732262684909</v>
      </c>
      <c r="AT38">
        <f t="shared" si="47"/>
        <v>-142.22330418385579</v>
      </c>
      <c r="AU38">
        <f t="shared" si="48"/>
        <v>-360.01845529022546</v>
      </c>
      <c r="AW38">
        <v>35</v>
      </c>
      <c r="AX38">
        <f>IF(Z38&gt;0, (R38*SUMPRODUCT(K38:$K$98, X38:$X$98)-K38*$AZ$3)/Z38, 0)</f>
        <v>-101860666493.46928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0.78978433000000003</v>
      </c>
      <c r="Q39" s="5">
        <f t="shared" si="60"/>
        <v>50</v>
      </c>
      <c r="R39">
        <f t="shared" si="31"/>
        <v>2000000</v>
      </c>
      <c r="S39">
        <f t="shared" si="32"/>
        <v>-454246910313.41156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-37445.417076231533</v>
      </c>
      <c r="AC39">
        <f t="shared" si="33"/>
        <v>-33433.527886768621</v>
      </c>
      <c r="AE39">
        <f t="shared" si="34"/>
        <v>0</v>
      </c>
      <c r="AF39">
        <f t="shared" si="35"/>
        <v>0</v>
      </c>
      <c r="AG39">
        <f t="shared" si="36"/>
        <v>-3.680105150709872E-6</v>
      </c>
      <c r="AH39">
        <f t="shared" si="37"/>
        <v>-0.5806717088193839</v>
      </c>
      <c r="AI39">
        <f t="shared" si="38"/>
        <v>-0.58067538892453463</v>
      </c>
      <c r="AJ39">
        <f t="shared" si="39"/>
        <v>-4011.8891894629123</v>
      </c>
      <c r="AK39">
        <f t="shared" si="30"/>
        <v>-2621.1791953362076</v>
      </c>
      <c r="AL39">
        <f t="shared" si="40"/>
        <v>-6633.649060188045</v>
      </c>
      <c r="AN39">
        <f t="shared" si="41"/>
        <v>0</v>
      </c>
      <c r="AO39">
        <f t="shared" si="42"/>
        <v>0</v>
      </c>
      <c r="AP39">
        <f t="shared" si="43"/>
        <v>-1.5918632385108212E-7</v>
      </c>
      <c r="AQ39">
        <f t="shared" si="44"/>
        <v>-2.5117487383058471E-2</v>
      </c>
      <c r="AR39">
        <f t="shared" si="45"/>
        <v>-2.5117646569382323E-2</v>
      </c>
      <c r="AS39">
        <f t="shared" si="46"/>
        <v>-173.53794677451233</v>
      </c>
      <c r="AT39">
        <f t="shared" si="47"/>
        <v>-113.38151035712173</v>
      </c>
      <c r="AU39">
        <f t="shared" si="48"/>
        <v>-286.94457477820345</v>
      </c>
      <c r="AW39">
        <v>36</v>
      </c>
      <c r="AX39">
        <f>IF(Z39&gt;0, (R39*SUMPRODUCT(K39:$K$98, X39:$X$98)-K39*$AZ$3)/Z39, 0)</f>
        <v>-454246910313.41156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0.79285550900000001</v>
      </c>
      <c r="Q40" s="5">
        <f t="shared" si="60"/>
        <v>50</v>
      </c>
      <c r="R40">
        <f t="shared" si="31"/>
        <v>2000000</v>
      </c>
      <c r="S40">
        <f t="shared" si="32"/>
        <v>-2057262128752.7747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-33433.527886768621</v>
      </c>
      <c r="AC40">
        <f t="shared" si="33"/>
        <v>-29851.386024745334</v>
      </c>
      <c r="AE40">
        <f t="shared" si="34"/>
        <v>0</v>
      </c>
      <c r="AF40">
        <f t="shared" si="35"/>
        <v>0</v>
      </c>
      <c r="AG40">
        <f t="shared" si="36"/>
        <v>-7.25512456763176E-7</v>
      </c>
      <c r="AH40">
        <f t="shared" si="37"/>
        <v>-0.11671166569758389</v>
      </c>
      <c r="AI40">
        <f t="shared" si="38"/>
        <v>-0.11671239121004065</v>
      </c>
      <c r="AJ40">
        <f t="shared" si="39"/>
        <v>-3582.1418620232871</v>
      </c>
      <c r="AK40">
        <f t="shared" ref="AK40:AK69" si="61">G40*SUM(AB40:AB40, AE40:AF40)</f>
        <v>-2340.3469520738035</v>
      </c>
      <c r="AL40">
        <f t="shared" si="40"/>
        <v>-5922.6055264883007</v>
      </c>
      <c r="AN40">
        <f t="shared" si="41"/>
        <v>0</v>
      </c>
      <c r="AO40">
        <f t="shared" si="42"/>
        <v>0</v>
      </c>
      <c r="AP40">
        <f t="shared" si="43"/>
        <v>-2.8020273919448874E-8</v>
      </c>
      <c r="AQ40">
        <f t="shared" si="44"/>
        <v>-4.5075626365281615E-3</v>
      </c>
      <c r="AR40">
        <f t="shared" si="45"/>
        <v>-4.5075906568020812E-3</v>
      </c>
      <c r="AS40">
        <f t="shared" si="46"/>
        <v>-138.34717137734972</v>
      </c>
      <c r="AT40">
        <f t="shared" si="47"/>
        <v>-90.387369716880215</v>
      </c>
      <c r="AU40">
        <f t="shared" si="48"/>
        <v>-228.73904868488674</v>
      </c>
      <c r="AW40">
        <v>37</v>
      </c>
      <c r="AX40">
        <f>IF(Z40&gt;0, (R40*SUMPRODUCT(K40:$K$98, X40:$X$98)-K40*$AZ$3)/Z40, 0)</f>
        <v>-2057262128752.7747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0.79617230500000002</v>
      </c>
      <c r="Q41" s="5">
        <f t="shared" si="60"/>
        <v>50</v>
      </c>
      <c r="R41">
        <f t="shared" si="31"/>
        <v>2000000</v>
      </c>
      <c r="S41">
        <f t="shared" si="32"/>
        <v>-9476671827699.1211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-29851.386024745334</v>
      </c>
      <c r="AC41">
        <f t="shared" si="33"/>
        <v>-26653.027157744873</v>
      </c>
      <c r="AE41">
        <f t="shared" si="34"/>
        <v>0</v>
      </c>
      <c r="AF41">
        <f t="shared" si="35"/>
        <v>0</v>
      </c>
      <c r="AG41">
        <f t="shared" si="36"/>
        <v>-1.4062440718819356E-7</v>
      </c>
      <c r="AH41">
        <f t="shared" si="37"/>
        <v>-2.3105317000294025E-2</v>
      </c>
      <c r="AI41">
        <f t="shared" si="38"/>
        <v>-2.3105457624701214E-2</v>
      </c>
      <c r="AJ41">
        <f t="shared" si="39"/>
        <v>-3198.358867000461</v>
      </c>
      <c r="AK41">
        <f t="shared" si="61"/>
        <v>-2089.5970217321737</v>
      </c>
      <c r="AL41">
        <f t="shared" si="40"/>
        <v>-5287.97899419026</v>
      </c>
      <c r="AN41">
        <f t="shared" si="41"/>
        <v>0</v>
      </c>
      <c r="AO41">
        <f t="shared" si="42"/>
        <v>0</v>
      </c>
      <c r="AP41">
        <f t="shared" si="43"/>
        <v>-4.84920098846017E-9</v>
      </c>
      <c r="AQ41">
        <f t="shared" si="44"/>
        <v>-7.9674878832782111E-4</v>
      </c>
      <c r="AR41">
        <f t="shared" si="45"/>
        <v>-7.9675363752880956E-4</v>
      </c>
      <c r="AS41">
        <f t="shared" si="46"/>
        <v>-110.29013589762616</v>
      </c>
      <c r="AT41">
        <f t="shared" si="47"/>
        <v>-72.056310464701554</v>
      </c>
      <c r="AU41">
        <f t="shared" si="48"/>
        <v>-182.34724311596526</v>
      </c>
      <c r="AW41">
        <v>38</v>
      </c>
      <c r="AX41">
        <f>IF(Z41&gt;0, (R41*SUMPRODUCT(K41:$K$98, X41:$X$98)-K41*$AZ$3)/Z41, 0)</f>
        <v>-9476671827699.1211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0.79964768799999997</v>
      </c>
      <c r="Q42" s="5">
        <f t="shared" si="60"/>
        <v>50</v>
      </c>
      <c r="R42">
        <f t="shared" si="31"/>
        <v>2000000</v>
      </c>
      <c r="S42">
        <f t="shared" si="32"/>
        <v>-44450809604322.523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-26653.027157744873</v>
      </c>
      <c r="AC42">
        <f t="shared" si="33"/>
        <v>-23797.346370062322</v>
      </c>
      <c r="AE42">
        <f t="shared" si="34"/>
        <v>0</v>
      </c>
      <c r="AF42">
        <f t="shared" si="35"/>
        <v>0</v>
      </c>
      <c r="AG42">
        <f t="shared" si="36"/>
        <v>-2.676818103190206E-8</v>
      </c>
      <c r="AH42">
        <f t="shared" si="37"/>
        <v>-4.4979992833763822E-3</v>
      </c>
      <c r="AI42">
        <f t="shared" si="38"/>
        <v>-4.4980260515574142E-3</v>
      </c>
      <c r="AJ42">
        <f t="shared" si="39"/>
        <v>-2855.6807876825515</v>
      </c>
      <c r="AK42">
        <f t="shared" si="61"/>
        <v>-1865.7119010421413</v>
      </c>
      <c r="AL42">
        <f t="shared" si="40"/>
        <v>-4721.3971867507444</v>
      </c>
      <c r="AN42">
        <f t="shared" si="41"/>
        <v>0</v>
      </c>
      <c r="AO42">
        <f t="shared" si="42"/>
        <v>0</v>
      </c>
      <c r="AP42">
        <f t="shared" si="43"/>
        <v>-8.2415769598757005E-10</v>
      </c>
      <c r="AQ42">
        <f t="shared" si="44"/>
        <v>-1.3848758425248175E-4</v>
      </c>
      <c r="AR42">
        <f t="shared" si="45"/>
        <v>-1.3848840841017773E-4</v>
      </c>
      <c r="AS42">
        <f t="shared" si="46"/>
        <v>-87.922720473516861</v>
      </c>
      <c r="AT42">
        <f t="shared" si="47"/>
        <v>-57.442857992739029</v>
      </c>
      <c r="AU42">
        <f t="shared" si="48"/>
        <v>-145.36571695466429</v>
      </c>
      <c r="AW42">
        <v>39</v>
      </c>
      <c r="AX42">
        <f>IF(Z42&gt;0, (R42*SUMPRODUCT(K42:$K$98, X42:$X$98)-K42*$AZ$3)/Z42, 0)</f>
        <v>-44450809604322.523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0.80323853099999998</v>
      </c>
      <c r="Q43" s="5">
        <f t="shared" si="60"/>
        <v>50</v>
      </c>
      <c r="R43">
        <f t="shared" si="31"/>
        <v>2000000</v>
      </c>
      <c r="S43">
        <f t="shared" si="32"/>
        <v>-212507554683491.91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-23797.346370062322</v>
      </c>
      <c r="AC43">
        <f t="shared" si="33"/>
        <v>-21247.630808164788</v>
      </c>
      <c r="AE43">
        <f t="shared" si="34"/>
        <v>0</v>
      </c>
      <c r="AF43">
        <f t="shared" si="35"/>
        <v>0</v>
      </c>
      <c r="AG43">
        <f t="shared" si="36"/>
        <v>-4.9992648119759654E-9</v>
      </c>
      <c r="AH43">
        <f t="shared" si="37"/>
        <v>-8.60049376384283E-4</v>
      </c>
      <c r="AI43">
        <f t="shared" si="38"/>
        <v>-8.6005437564909502E-4</v>
      </c>
      <c r="AJ43">
        <f t="shared" si="39"/>
        <v>-2549.7155618975339</v>
      </c>
      <c r="AK43">
        <f t="shared" si="61"/>
        <v>-1665.8142459043627</v>
      </c>
      <c r="AL43">
        <f t="shared" si="40"/>
        <v>-4215.530667856272</v>
      </c>
      <c r="AN43">
        <f t="shared" si="41"/>
        <v>0</v>
      </c>
      <c r="AO43">
        <f t="shared" si="42"/>
        <v>0</v>
      </c>
      <c r="AP43">
        <f t="shared" si="43"/>
        <v>-1.3742937677704823E-10</v>
      </c>
      <c r="AQ43">
        <f t="shared" si="44"/>
        <v>-2.3642686322764298E-5</v>
      </c>
      <c r="AR43">
        <f t="shared" si="45"/>
        <v>-2.3642823752141076E-5</v>
      </c>
      <c r="AS43">
        <f t="shared" si="46"/>
        <v>-70.091470207960654</v>
      </c>
      <c r="AT43">
        <f t="shared" si="47"/>
        <v>-45.793096035350757</v>
      </c>
      <c r="AU43">
        <f t="shared" si="48"/>
        <v>-115.88458988613516</v>
      </c>
      <c r="AW43">
        <v>40</v>
      </c>
      <c r="AX43">
        <f>IF(Z43&gt;0, (R43*SUMPRODUCT(K43:$K$98, X43:$X$98)-K43*$AZ$3)/Z43, 0)</f>
        <v>-212507554683491.91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0.80709142899999997</v>
      </c>
      <c r="Q44" s="5">
        <f t="shared" si="60"/>
        <v>50</v>
      </c>
      <c r="R44">
        <f t="shared" si="31"/>
        <v>2000000</v>
      </c>
      <c r="S44">
        <f t="shared" si="32"/>
        <v>-1037342795249944.1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-21247.630808164788</v>
      </c>
      <c r="AC44">
        <f t="shared" si="33"/>
        <v>-18971.098956463615</v>
      </c>
      <c r="AE44">
        <f t="shared" si="34"/>
        <v>0</v>
      </c>
      <c r="AF44">
        <f t="shared" si="35"/>
        <v>0</v>
      </c>
      <c r="AG44">
        <f t="shared" si="36"/>
        <v>-9.1440838280910771E-10</v>
      </c>
      <c r="AH44">
        <f t="shared" si="37"/>
        <v>-1.6139455124188391E-4</v>
      </c>
      <c r="AI44">
        <f t="shared" si="38"/>
        <v>-1.6139546565026671E-4</v>
      </c>
      <c r="AJ44">
        <f t="shared" si="39"/>
        <v>-2276.5318517011729</v>
      </c>
      <c r="AK44">
        <f t="shared" si="61"/>
        <v>-1487.3341565715352</v>
      </c>
      <c r="AL44">
        <f t="shared" si="40"/>
        <v>-3763.8661696681738</v>
      </c>
      <c r="AN44">
        <f t="shared" si="41"/>
        <v>0</v>
      </c>
      <c r="AO44">
        <f t="shared" si="42"/>
        <v>0</v>
      </c>
      <c r="AP44">
        <f t="shared" si="43"/>
        <v>-2.2443759749741499E-11</v>
      </c>
      <c r="AQ44">
        <f t="shared" si="44"/>
        <v>-3.9613597174845445E-6</v>
      </c>
      <c r="AR44">
        <f t="shared" si="45"/>
        <v>-3.9613821612442943E-6</v>
      </c>
      <c r="AS44">
        <f t="shared" si="46"/>
        <v>-55.876493372963381</v>
      </c>
      <c r="AT44">
        <f t="shared" si="47"/>
        <v>-36.505976000708486</v>
      </c>
      <c r="AU44">
        <f t="shared" si="48"/>
        <v>-92.38247333505403</v>
      </c>
      <c r="AW44">
        <v>41</v>
      </c>
      <c r="AX44">
        <f>IF(Z44&gt;0, (R44*SUMPRODUCT(K44:$K$98, X44:$X$98)-K44*$AZ$3)/Z44, 0)</f>
        <v>-1037342795249944.1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0.81105379099999997</v>
      </c>
      <c r="Q45" s="5">
        <f t="shared" si="60"/>
        <v>50</v>
      </c>
      <c r="R45">
        <f t="shared" si="31"/>
        <v>2000000</v>
      </c>
      <c r="S45">
        <f t="shared" si="32"/>
        <v>-5175851054319753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-18971.098956463615</v>
      </c>
      <c r="AC45">
        <f t="shared" si="33"/>
        <v>-16938.481214582243</v>
      </c>
      <c r="AE45">
        <f t="shared" si="34"/>
        <v>0</v>
      </c>
      <c r="AF45">
        <f t="shared" si="35"/>
        <v>0</v>
      </c>
      <c r="AG45">
        <f t="shared" si="36"/>
        <v>-1.6362991358151069E-10</v>
      </c>
      <c r="AH45">
        <f t="shared" si="37"/>
        <v>-2.9665375415980236E-5</v>
      </c>
      <c r="AI45">
        <f t="shared" si="38"/>
        <v>-2.9665539045893816E-5</v>
      </c>
      <c r="AJ45">
        <f t="shared" si="39"/>
        <v>-2032.6177418813713</v>
      </c>
      <c r="AK45">
        <f t="shared" si="61"/>
        <v>-1327.9769269524531</v>
      </c>
      <c r="AL45">
        <f t="shared" si="40"/>
        <v>-3360.5946984993634</v>
      </c>
      <c r="AN45">
        <f t="shared" si="41"/>
        <v>0</v>
      </c>
      <c r="AO45">
        <f t="shared" si="42"/>
        <v>0</v>
      </c>
      <c r="AP45">
        <f t="shared" si="43"/>
        <v>-3.5859158240384213E-12</v>
      </c>
      <c r="AQ45">
        <f t="shared" si="44"/>
        <v>-6.5011058676146599E-7</v>
      </c>
      <c r="AR45">
        <f t="shared" si="45"/>
        <v>-6.5011417267729007E-7</v>
      </c>
      <c r="AS45">
        <f t="shared" si="46"/>
        <v>-44.544398791745422</v>
      </c>
      <c r="AT45">
        <f t="shared" si="47"/>
        <v>-29.102340593393791</v>
      </c>
      <c r="AU45">
        <f t="shared" si="48"/>
        <v>-73.646740035253387</v>
      </c>
      <c r="AW45">
        <v>42</v>
      </c>
      <c r="AX45">
        <f>IF(Z45&gt;0, (R45*SUMPRODUCT(K45:$K$98, X45:$X$98)-K45*$AZ$3)/Z45, 0)</f>
        <v>-5175851054319753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0.81525055400000002</v>
      </c>
      <c r="Q46" s="5">
        <f t="shared" si="60"/>
        <v>50</v>
      </c>
      <c r="R46">
        <f t="shared" si="31"/>
        <v>2000000</v>
      </c>
      <c r="S46">
        <f t="shared" si="32"/>
        <v>-2.6445266008954228E+16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-16938.481214582243</v>
      </c>
      <c r="AC46">
        <f t="shared" si="33"/>
        <v>-15123.643942158484</v>
      </c>
      <c r="AE46">
        <f t="shared" si="34"/>
        <v>0</v>
      </c>
      <c r="AF46">
        <f t="shared" si="35"/>
        <v>0</v>
      </c>
      <c r="AG46">
        <f t="shared" si="36"/>
        <v>-2.8594236747396862E-11</v>
      </c>
      <c r="AH46">
        <f t="shared" si="37"/>
        <v>-5.3359751079319487E-6</v>
      </c>
      <c r="AI46">
        <f t="shared" si="38"/>
        <v>-5.3360037021686963E-6</v>
      </c>
      <c r="AJ46">
        <f t="shared" si="39"/>
        <v>-1814.8372724237597</v>
      </c>
      <c r="AK46">
        <f t="shared" si="61"/>
        <v>-1185.6936850207571</v>
      </c>
      <c r="AL46">
        <f t="shared" si="40"/>
        <v>-3000.5309627805204</v>
      </c>
      <c r="AN46">
        <f t="shared" si="41"/>
        <v>0</v>
      </c>
      <c r="AO46">
        <f t="shared" si="42"/>
        <v>0</v>
      </c>
      <c r="AP46">
        <f t="shared" si="43"/>
        <v>-5.5949714611906017E-13</v>
      </c>
      <c r="AQ46">
        <f t="shared" si="44"/>
        <v>-1.0440785221945318E-7</v>
      </c>
      <c r="AR46">
        <f t="shared" si="45"/>
        <v>-1.0440841171659931E-7</v>
      </c>
      <c r="AS46">
        <f t="shared" si="46"/>
        <v>-35.510522052456309</v>
      </c>
      <c r="AT46">
        <f t="shared" si="47"/>
        <v>-23.200207748188934</v>
      </c>
      <c r="AU46">
        <f t="shared" si="48"/>
        <v>-58.710729905053654</v>
      </c>
      <c r="AW46">
        <v>43</v>
      </c>
      <c r="AX46">
        <f>IF(Z46&gt;0, (R46*SUMPRODUCT(K46:$K$98, X46:$X$98)-K46*$AZ$3)/Z46, 0)</f>
        <v>-2.6445266008954228E+16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0.81969331899999998</v>
      </c>
      <c r="Q47" s="5">
        <f t="shared" si="60"/>
        <v>50</v>
      </c>
      <c r="R47">
        <f t="shared" si="31"/>
        <v>2000000</v>
      </c>
      <c r="S47">
        <f t="shared" si="32"/>
        <v>-1.3864309087798712E+17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-15123.643942158484</v>
      </c>
      <c r="AC47">
        <f t="shared" si="33"/>
        <v>-13503.253519875512</v>
      </c>
      <c r="AE47">
        <f t="shared" si="34"/>
        <v>0</v>
      </c>
      <c r="AF47">
        <f t="shared" si="35"/>
        <v>0</v>
      </c>
      <c r="AG47">
        <f t="shared" si="36"/>
        <v>-4.8697895561773983E-12</v>
      </c>
      <c r="AH47">
        <f t="shared" si="37"/>
        <v>-9.3754019294981989E-7</v>
      </c>
      <c r="AI47">
        <f t="shared" si="38"/>
        <v>-9.3754506273937602E-7</v>
      </c>
      <c r="AJ47">
        <f t="shared" si="39"/>
        <v>-1620.3904222829715</v>
      </c>
      <c r="AK47">
        <f t="shared" si="61"/>
        <v>-1058.655075951094</v>
      </c>
      <c r="AL47">
        <f t="shared" si="40"/>
        <v>-2679.0454991716106</v>
      </c>
      <c r="AN47">
        <f t="shared" si="41"/>
        <v>0</v>
      </c>
      <c r="AO47">
        <f t="shared" si="42"/>
        <v>0</v>
      </c>
      <c r="AP47">
        <f t="shared" si="43"/>
        <v>-8.5076876771883239E-14</v>
      </c>
      <c r="AQ47">
        <f t="shared" si="44"/>
        <v>-1.6379145452620013E-8</v>
      </c>
      <c r="AR47">
        <f t="shared" si="45"/>
        <v>-1.6379230529496784E-8</v>
      </c>
      <c r="AS47">
        <f t="shared" si="46"/>
        <v>-28.308770777175301</v>
      </c>
      <c r="AT47">
        <f t="shared" si="47"/>
        <v>-18.4950635754616</v>
      </c>
      <c r="AU47">
        <f t="shared" si="48"/>
        <v>-46.80383436901613</v>
      </c>
      <c r="AW47">
        <v>44</v>
      </c>
      <c r="AX47">
        <f>IF(Z47&gt;0, (R47*SUMPRODUCT(K47:$K$98, X47:$X$98)-K47*$AZ$3)/Z47, 0)</f>
        <v>-1.3864309087798712E+17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0.82421808699999999</v>
      </c>
      <c r="Q48" s="5">
        <f t="shared" si="60"/>
        <v>50</v>
      </c>
      <c r="R48">
        <f t="shared" si="31"/>
        <v>2000000</v>
      </c>
      <c r="S48">
        <f t="shared" si="32"/>
        <v>-7.466946891748663E+17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-13503.253519875512</v>
      </c>
      <c r="AC48">
        <f t="shared" si="33"/>
        <v>-12056.476357046016</v>
      </c>
      <c r="AE48">
        <f t="shared" si="34"/>
        <v>0</v>
      </c>
      <c r="AF48">
        <f t="shared" si="35"/>
        <v>0</v>
      </c>
      <c r="AG48">
        <f t="shared" si="36"/>
        <v>-8.0732302853050981E-13</v>
      </c>
      <c r="AH48">
        <f t="shared" si="37"/>
        <v>-1.6055074528340457E-7</v>
      </c>
      <c r="AI48">
        <f t="shared" si="38"/>
        <v>-1.6055155260643309E-7</v>
      </c>
      <c r="AJ48">
        <f t="shared" si="39"/>
        <v>-1446.7771628294959</v>
      </c>
      <c r="AK48">
        <f t="shared" si="61"/>
        <v>-945.2277463912859</v>
      </c>
      <c r="AL48">
        <f t="shared" si="40"/>
        <v>-2392.0049093813332</v>
      </c>
      <c r="AN48">
        <f t="shared" si="41"/>
        <v>0</v>
      </c>
      <c r="AO48">
        <f t="shared" si="42"/>
        <v>0</v>
      </c>
      <c r="AP48">
        <f t="shared" si="43"/>
        <v>-1.2593042306525056E-14</v>
      </c>
      <c r="AQ48">
        <f t="shared" si="44"/>
        <v>-2.5043535936020118E-9</v>
      </c>
      <c r="AR48">
        <f t="shared" si="45"/>
        <v>-2.5043661866443184E-9</v>
      </c>
      <c r="AS48">
        <f t="shared" si="46"/>
        <v>-22.567578745758023</v>
      </c>
      <c r="AT48">
        <f t="shared" si="47"/>
        <v>-14.744151447374399</v>
      </c>
      <c r="AU48">
        <f t="shared" si="48"/>
        <v>-37.311730195636784</v>
      </c>
      <c r="AW48">
        <v>45</v>
      </c>
      <c r="AX48">
        <f>IF(Z48&gt;0, (R48*SUMPRODUCT(K48:$K$98, X48:$X$98)-K48*$AZ$3)/Z48, 0)</f>
        <v>-7.466946891748663E+17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0.82894669600000004</v>
      </c>
      <c r="Q49" s="5">
        <f t="shared" si="60"/>
        <v>50</v>
      </c>
      <c r="R49">
        <f t="shared" si="31"/>
        <v>2000000</v>
      </c>
      <c r="S49">
        <f t="shared" si="32"/>
        <v>-4.1395716213522038E+18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-12056.476357046016</v>
      </c>
      <c r="AC49">
        <f t="shared" si="33"/>
        <v>-10764.711033078989</v>
      </c>
      <c r="AE49">
        <f t="shared" si="34"/>
        <v>0</v>
      </c>
      <c r="AF49">
        <f t="shared" si="35"/>
        <v>0</v>
      </c>
      <c r="AG49">
        <f t="shared" si="36"/>
        <v>-1.3002204114012484E-13</v>
      </c>
      <c r="AH49">
        <f t="shared" si="37"/>
        <v>-2.6769110284203196E-8</v>
      </c>
      <c r="AI49">
        <f t="shared" si="38"/>
        <v>-2.6769240306244335E-8</v>
      </c>
      <c r="AJ49">
        <f t="shared" si="39"/>
        <v>-1291.7653239670271</v>
      </c>
      <c r="AK49">
        <f t="shared" si="61"/>
        <v>-843.95334499322121</v>
      </c>
      <c r="AL49">
        <f t="shared" si="40"/>
        <v>-2135.7186689870177</v>
      </c>
      <c r="AN49">
        <f t="shared" si="41"/>
        <v>0</v>
      </c>
      <c r="AO49">
        <f t="shared" si="42"/>
        <v>0</v>
      </c>
      <c r="AP49">
        <f t="shared" si="43"/>
        <v>-1.8108491704264645E-15</v>
      </c>
      <c r="AQ49">
        <f t="shared" si="44"/>
        <v>-3.7282002902079159E-10</v>
      </c>
      <c r="AR49">
        <f t="shared" si="45"/>
        <v>-3.7282183986996197E-10</v>
      </c>
      <c r="AS49">
        <f t="shared" si="46"/>
        <v>-17.990735607437632</v>
      </c>
      <c r="AT49">
        <f t="shared" si="47"/>
        <v>-11.753947263545836</v>
      </c>
      <c r="AU49">
        <f t="shared" si="48"/>
        <v>-29.744682871356289</v>
      </c>
      <c r="AW49">
        <v>46</v>
      </c>
      <c r="AX49">
        <f>IF(Z49&gt;0, (R49*SUMPRODUCT(K49:$K$98, X49:$X$98)-K49*$AZ$3)/Z49, 0)</f>
        <v>-4.1395716213522038E+18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0.83370721699999994</v>
      </c>
      <c r="Q50" s="5">
        <f t="shared" si="60"/>
        <v>50</v>
      </c>
      <c r="R50">
        <f t="shared" si="31"/>
        <v>2000000</v>
      </c>
      <c r="S50">
        <f t="shared" si="32"/>
        <v>-2.3648219831706251E+19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-10764.711033078989</v>
      </c>
      <c r="AC50">
        <f t="shared" si="33"/>
        <v>-9611.3491366779945</v>
      </c>
      <c r="AE50">
        <f t="shared" si="34"/>
        <v>0</v>
      </c>
      <c r="AF50">
        <f t="shared" si="35"/>
        <v>0</v>
      </c>
      <c r="AG50">
        <f t="shared" si="36"/>
        <v>-2.0321506661130617E-14</v>
      </c>
      <c r="AH50">
        <f t="shared" si="37"/>
        <v>-4.3360125627037189E-9</v>
      </c>
      <c r="AI50">
        <f t="shared" si="38"/>
        <v>-4.3360328842103799E-9</v>
      </c>
      <c r="AJ50">
        <f t="shared" si="39"/>
        <v>-1153.3618964009947</v>
      </c>
      <c r="AK50">
        <f t="shared" si="61"/>
        <v>-753.52977231552927</v>
      </c>
      <c r="AL50">
        <f t="shared" si="40"/>
        <v>-1906.89166872086</v>
      </c>
      <c r="AN50">
        <f t="shared" si="41"/>
        <v>0</v>
      </c>
      <c r="AO50">
        <f t="shared" si="42"/>
        <v>0</v>
      </c>
      <c r="AP50">
        <f t="shared" si="43"/>
        <v>-2.5269880039213715E-16</v>
      </c>
      <c r="AQ50">
        <f t="shared" si="44"/>
        <v>-5.3918500795821646E-11</v>
      </c>
      <c r="AR50">
        <f t="shared" si="45"/>
        <v>-5.3918753494622041E-11</v>
      </c>
      <c r="AS50">
        <f t="shared" si="46"/>
        <v>-14.342104278911586</v>
      </c>
      <c r="AT50">
        <f t="shared" si="47"/>
        <v>-9.3701747955582153</v>
      </c>
      <c r="AU50">
        <f t="shared" si="48"/>
        <v>-23.712279074523721</v>
      </c>
      <c r="AW50">
        <v>47</v>
      </c>
      <c r="AX50">
        <f>IF(Z50&gt;0, (R50*SUMPRODUCT(K50:$K$98, X50:$X$98)-K50*$AZ$3)/Z50, 0)</f>
        <v>-2.3648219831706251E+19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0.83838979800000002</v>
      </c>
      <c r="Q51" s="5">
        <f t="shared" si="60"/>
        <v>50</v>
      </c>
      <c r="R51">
        <f t="shared" si="31"/>
        <v>2000000</v>
      </c>
      <c r="S51">
        <f t="shared" si="32"/>
        <v>-1.3926821357704531E+20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-9611.3491366779945</v>
      </c>
      <c r="AC51">
        <f t="shared" si="33"/>
        <v>-8581.5617291768267</v>
      </c>
      <c r="AE51">
        <f t="shared" si="34"/>
        <v>0</v>
      </c>
      <c r="AF51">
        <f t="shared" si="35"/>
        <v>0</v>
      </c>
      <c r="AG51">
        <f t="shared" si="36"/>
        <v>-3.0809477298383582E-15</v>
      </c>
      <c r="AH51">
        <f t="shared" si="37"/>
        <v>-6.8149375458723808E-10</v>
      </c>
      <c r="AI51">
        <f t="shared" si="38"/>
        <v>-6.8149683553496793E-10</v>
      </c>
      <c r="AJ51">
        <f t="shared" si="39"/>
        <v>-1029.7874075011678</v>
      </c>
      <c r="AK51">
        <f t="shared" si="61"/>
        <v>-672.79443956745968</v>
      </c>
      <c r="AL51">
        <f t="shared" si="40"/>
        <v>-1702.5818470693089</v>
      </c>
      <c r="AN51">
        <f t="shared" si="41"/>
        <v>0</v>
      </c>
      <c r="AO51">
        <f t="shared" si="42"/>
        <v>0</v>
      </c>
      <c r="AP51">
        <f t="shared" si="43"/>
        <v>-3.4206889439829986E-17</v>
      </c>
      <c r="AQ51">
        <f t="shared" si="44"/>
        <v>-7.5664320077002191E-12</v>
      </c>
      <c r="AR51">
        <f t="shared" si="45"/>
        <v>-7.5664662145896598E-12</v>
      </c>
      <c r="AS51">
        <f t="shared" si="46"/>
        <v>-11.433437722349712</v>
      </c>
      <c r="AT51">
        <f t="shared" si="47"/>
        <v>-7.4698459786021463</v>
      </c>
      <c r="AU51">
        <f t="shared" si="48"/>
        <v>-18.903283700959424</v>
      </c>
      <c r="AW51">
        <v>48</v>
      </c>
      <c r="AX51">
        <f>IF(Z51&gt;0, (R51*SUMPRODUCT(K51:$K$98, X51:$X$98)-K51*$AZ$3)/Z51, 0)</f>
        <v>-1.3926821357704531E+20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0.84318435700000005</v>
      </c>
      <c r="Q52" s="5">
        <f t="shared" si="60"/>
        <v>50</v>
      </c>
      <c r="R52">
        <f t="shared" si="31"/>
        <v>2000000</v>
      </c>
      <c r="S52">
        <f t="shared" si="32"/>
        <v>-8.4695756340636785E+20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-8581.5617291768267</v>
      </c>
      <c r="AC52">
        <f t="shared" si="33"/>
        <v>-7662.1086867650301</v>
      </c>
      <c r="AE52">
        <f t="shared" si="34"/>
        <v>0</v>
      </c>
      <c r="AF52">
        <f t="shared" si="35"/>
        <v>0</v>
      </c>
      <c r="AG52">
        <f t="shared" si="36"/>
        <v>-4.523313220056087E-16</v>
      </c>
      <c r="AH52">
        <f t="shared" si="37"/>
        <v>-1.0391227722137463E-10</v>
      </c>
      <c r="AI52">
        <f t="shared" si="38"/>
        <v>-1.0391272955269663E-10</v>
      </c>
      <c r="AJ52">
        <f t="shared" si="39"/>
        <v>-919.45304241179656</v>
      </c>
      <c r="AK52">
        <f t="shared" si="61"/>
        <v>-600.70932104237795</v>
      </c>
      <c r="AL52">
        <f t="shared" si="40"/>
        <v>-1520.1623634542784</v>
      </c>
      <c r="AN52">
        <f t="shared" si="41"/>
        <v>0</v>
      </c>
      <c r="AO52">
        <f t="shared" si="42"/>
        <v>0</v>
      </c>
      <c r="AP52">
        <f t="shared" si="43"/>
        <v>-4.4840236322665603E-18</v>
      </c>
      <c r="AQ52">
        <f t="shared" si="44"/>
        <v>-1.0300969313318978E-12</v>
      </c>
      <c r="AR52">
        <f t="shared" si="45"/>
        <v>-1.0301014153555299E-12</v>
      </c>
      <c r="AS52">
        <f t="shared" si="46"/>
        <v>-9.1146665516184662</v>
      </c>
      <c r="AT52">
        <f t="shared" si="47"/>
        <v>-5.9549154803907731</v>
      </c>
      <c r="AU52">
        <f t="shared" si="48"/>
        <v>-15.06958203201027</v>
      </c>
      <c r="AW52">
        <v>49</v>
      </c>
      <c r="AX52">
        <f>IF(Z52&gt;0, (R52*SUMPRODUCT(K52:$K$98, X52:$X$98)-K52*$AZ$3)/Z52, 0)</f>
        <v>-8.4695756340636785E+20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0.84806285100000001</v>
      </c>
      <c r="Q53" s="5">
        <f t="shared" si="60"/>
        <v>50</v>
      </c>
      <c r="R53">
        <f t="shared" si="31"/>
        <v>2000000</v>
      </c>
      <c r="S53">
        <f t="shared" si="32"/>
        <v>-5.3277955455076564E+21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-7662.1086867650301</v>
      </c>
      <c r="AC53">
        <f t="shared" si="33"/>
        <v>-6841.168470325918</v>
      </c>
      <c r="AE53">
        <f t="shared" si="34"/>
        <v>0</v>
      </c>
      <c r="AF53">
        <f t="shared" si="35"/>
        <v>0</v>
      </c>
      <c r="AG53">
        <f t="shared" si="36"/>
        <v>-6.4202618248877093E-17</v>
      </c>
      <c r="AH53">
        <f t="shared" si="37"/>
        <v>-1.534421562146702E-11</v>
      </c>
      <c r="AI53">
        <f t="shared" si="38"/>
        <v>-1.5344279824085268E-11</v>
      </c>
      <c r="AJ53">
        <f t="shared" si="39"/>
        <v>-820.94021643911219</v>
      </c>
      <c r="AK53">
        <f t="shared" si="61"/>
        <v>-536.34760807355212</v>
      </c>
      <c r="AL53">
        <f t="shared" si="40"/>
        <v>-1357.2878245126797</v>
      </c>
      <c r="AN53">
        <f t="shared" si="41"/>
        <v>0</v>
      </c>
      <c r="AO53">
        <f t="shared" si="42"/>
        <v>0</v>
      </c>
      <c r="AP53">
        <f t="shared" si="43"/>
        <v>-5.6825850929691088E-19</v>
      </c>
      <c r="AQ53">
        <f t="shared" si="44"/>
        <v>-1.3581192376897691E-13</v>
      </c>
      <c r="AR53">
        <f t="shared" si="45"/>
        <v>-1.358124920274862E-13</v>
      </c>
      <c r="AS53">
        <f t="shared" si="46"/>
        <v>-7.2661563708693837</v>
      </c>
      <c r="AT53">
        <f t="shared" si="47"/>
        <v>-4.7472221623013207</v>
      </c>
      <c r="AU53">
        <f t="shared" si="48"/>
        <v>-12.01337853317084</v>
      </c>
      <c r="AW53">
        <v>50</v>
      </c>
      <c r="AX53">
        <f>IF(Z53&gt;0, (R53*SUMPRODUCT(K53:$K$98, X53:$X$98)-K53*$AZ$3)/Z53, 0)</f>
        <v>-5.3277955455076564E+21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0.85299375700000002</v>
      </c>
      <c r="Q54" s="5">
        <f t="shared" si="60"/>
        <v>50</v>
      </c>
      <c r="R54">
        <f t="shared" si="31"/>
        <v>2000000</v>
      </c>
      <c r="S54">
        <f t="shared" si="32"/>
        <v>-3.4720755816134468E+22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-6841.168470325918</v>
      </c>
      <c r="AC54">
        <f t="shared" si="33"/>
        <v>-6108.1861342195707</v>
      </c>
      <c r="AE54">
        <f t="shared" si="34"/>
        <v>0</v>
      </c>
      <c r="AF54">
        <f t="shared" si="35"/>
        <v>0</v>
      </c>
      <c r="AG54">
        <f t="shared" si="36"/>
        <v>-8.7961595170418838E-18</v>
      </c>
      <c r="AH54">
        <f t="shared" si="37"/>
        <v>-2.1905773019738575E-12</v>
      </c>
      <c r="AI54">
        <f t="shared" si="38"/>
        <v>-2.1905860981333745E-12</v>
      </c>
      <c r="AJ54">
        <f t="shared" si="39"/>
        <v>-732.98233610634725</v>
      </c>
      <c r="AK54">
        <f t="shared" si="61"/>
        <v>-478.88179292281433</v>
      </c>
      <c r="AL54">
        <f t="shared" si="40"/>
        <v>-1211.8641290291637</v>
      </c>
      <c r="AN54">
        <f t="shared" si="41"/>
        <v>0</v>
      </c>
      <c r="AO54">
        <f t="shared" si="42"/>
        <v>0</v>
      </c>
      <c r="AP54">
        <f t="shared" si="43"/>
        <v>-6.9513360188884174E-20</v>
      </c>
      <c r="AQ54">
        <f t="shared" si="44"/>
        <v>-1.7311462885442553E-14</v>
      </c>
      <c r="AR54">
        <f t="shared" si="45"/>
        <v>-1.7311532398802742E-14</v>
      </c>
      <c r="AS54">
        <f t="shared" si="46"/>
        <v>-5.7925353721853918</v>
      </c>
      <c r="AT54">
        <f t="shared" si="47"/>
        <v>-3.7844564431611287</v>
      </c>
      <c r="AU54">
        <f t="shared" si="48"/>
        <v>-9.5769918153465365</v>
      </c>
      <c r="AW54">
        <v>51</v>
      </c>
      <c r="AX54">
        <f>IF(Z54&gt;0, (R54*SUMPRODUCT(K54:$K$98, X54:$X$98)-K54*$AZ$3)/Z54, 0)</f>
        <v>-3.4720755816134468E+22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0.85794593600000002</v>
      </c>
      <c r="Q55" s="5">
        <f t="shared" si="60"/>
        <v>50</v>
      </c>
      <c r="R55">
        <f t="shared" si="31"/>
        <v>2000000</v>
      </c>
      <c r="S55">
        <f t="shared" si="32"/>
        <v>-2.3475744628226175E+23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-6108.1861342195707</v>
      </c>
      <c r="AC55">
        <f t="shared" si="33"/>
        <v>-5453.737619838902</v>
      </c>
      <c r="AE55">
        <f t="shared" si="34"/>
        <v>0</v>
      </c>
      <c r="AF55">
        <f t="shared" si="35"/>
        <v>0</v>
      </c>
      <c r="AG55">
        <f t="shared" si="36"/>
        <v>-1.1615686118176576E-18</v>
      </c>
      <c r="AH55">
        <f t="shared" si="37"/>
        <v>-3.0186517240215229E-13</v>
      </c>
      <c r="AI55">
        <f t="shared" si="38"/>
        <v>-3.018663339707641E-13</v>
      </c>
      <c r="AJ55">
        <f t="shared" si="39"/>
        <v>-654.44851438066871</v>
      </c>
      <c r="AK55">
        <f t="shared" si="61"/>
        <v>-427.57302939536999</v>
      </c>
      <c r="AL55">
        <f t="shared" si="40"/>
        <v>-1082.0215437760389</v>
      </c>
      <c r="AN55">
        <f t="shared" si="41"/>
        <v>0</v>
      </c>
      <c r="AO55">
        <f t="shared" si="42"/>
        <v>0</v>
      </c>
      <c r="AP55">
        <f t="shared" si="43"/>
        <v>-8.1960015314624639E-21</v>
      </c>
      <c r="AQ55">
        <f t="shared" si="44"/>
        <v>-2.1299537454199063E-15</v>
      </c>
      <c r="AR55">
        <f t="shared" si="45"/>
        <v>-2.1299619414214375E-15</v>
      </c>
      <c r="AS55">
        <f t="shared" si="46"/>
        <v>-4.6177737342039258</v>
      </c>
      <c r="AT55">
        <f t="shared" si="47"/>
        <v>-3.0169455063465631</v>
      </c>
      <c r="AU55">
        <f t="shared" si="48"/>
        <v>-7.6347192405504902</v>
      </c>
      <c r="AW55">
        <v>52</v>
      </c>
      <c r="AX55">
        <f>IF(Z55&gt;0, (R55*SUMPRODUCT(K55:$K$98, X55:$X$98)-K55*$AZ$3)/Z55, 0)</f>
        <v>-2.3475744628226175E+23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0.86292441799999997</v>
      </c>
      <c r="Q56" s="5">
        <f t="shared" si="60"/>
        <v>50</v>
      </c>
      <c r="R56">
        <f t="shared" si="31"/>
        <v>2000000</v>
      </c>
      <c r="S56">
        <f t="shared" si="32"/>
        <v>-1.6494503464246914E+24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-5453.737619838902</v>
      </c>
      <c r="AC56">
        <f t="shared" si="33"/>
        <v>-4869.4085891418763</v>
      </c>
      <c r="AE56">
        <f t="shared" si="34"/>
        <v>0</v>
      </c>
      <c r="AF56">
        <f t="shared" si="35"/>
        <v>0</v>
      </c>
      <c r="AG56">
        <f t="shared" si="36"/>
        <v>-1.4760700737966099E-19</v>
      </c>
      <c r="AH56">
        <f t="shared" si="37"/>
        <v>-4.0093836732792799E-14</v>
      </c>
      <c r="AI56">
        <f t="shared" si="38"/>
        <v>-4.009398433980018E-14</v>
      </c>
      <c r="AJ56">
        <f t="shared" si="39"/>
        <v>-584.3290306970257</v>
      </c>
      <c r="AK56">
        <f t="shared" si="61"/>
        <v>-381.76163338872317</v>
      </c>
      <c r="AL56">
        <f t="shared" si="40"/>
        <v>-966.09066408574881</v>
      </c>
      <c r="AN56">
        <f t="shared" si="41"/>
        <v>0</v>
      </c>
      <c r="AO56">
        <f t="shared" si="42"/>
        <v>0</v>
      </c>
      <c r="AP56">
        <f t="shared" si="43"/>
        <v>-9.2992112918168237E-22</v>
      </c>
      <c r="AQ56">
        <f t="shared" si="44"/>
        <v>-2.5259035183801264E-16</v>
      </c>
      <c r="AR56">
        <f t="shared" si="45"/>
        <v>-2.5259128175914182E-16</v>
      </c>
      <c r="AS56">
        <f t="shared" si="46"/>
        <v>-3.6812609488232826</v>
      </c>
      <c r="AT56">
        <f t="shared" si="47"/>
        <v>-2.4050904865645428</v>
      </c>
      <c r="AU56">
        <f t="shared" si="48"/>
        <v>-6.086351435387825</v>
      </c>
      <c r="AW56">
        <v>53</v>
      </c>
      <c r="AX56">
        <f>IF(Z56&gt;0, (R56*SUMPRODUCT(K56:$K$98, X56:$X$98)-K56*$AZ$3)/Z56, 0)</f>
        <v>-1.6494503464246914E+24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0.86793829099999997</v>
      </c>
      <c r="Q57" s="5">
        <f t="shared" si="60"/>
        <v>50</v>
      </c>
      <c r="R57">
        <f t="shared" si="31"/>
        <v>2000000</v>
      </c>
      <c r="S57">
        <f t="shared" si="32"/>
        <v>-1.20654014732292E+25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-4869.4085891418763</v>
      </c>
      <c r="AC57">
        <f t="shared" si="33"/>
        <v>-4347.6862403052464</v>
      </c>
      <c r="AE57">
        <f t="shared" si="34"/>
        <v>0</v>
      </c>
      <c r="AF57">
        <f t="shared" si="35"/>
        <v>0</v>
      </c>
      <c r="AG57">
        <f t="shared" si="36"/>
        <v>-1.8017163581137039E-20</v>
      </c>
      <c r="AH57">
        <f t="shared" si="37"/>
        <v>-5.1245509489890943E-15</v>
      </c>
      <c r="AI57">
        <f t="shared" si="38"/>
        <v>-5.1245689661526754E-15</v>
      </c>
      <c r="AJ57">
        <f t="shared" si="39"/>
        <v>-521.72234883662986</v>
      </c>
      <c r="AK57">
        <f t="shared" si="61"/>
        <v>-340.85860123993137</v>
      </c>
      <c r="AL57">
        <f t="shared" si="40"/>
        <v>-862.58095007656129</v>
      </c>
      <c r="AN57">
        <f t="shared" si="41"/>
        <v>0</v>
      </c>
      <c r="AO57">
        <f t="shared" si="42"/>
        <v>0</v>
      </c>
      <c r="AP57">
        <f t="shared" si="43"/>
        <v>-1.0134621630636246E-22</v>
      </c>
      <c r="AQ57">
        <f t="shared" si="44"/>
        <v>-2.8825505558097841E-17</v>
      </c>
      <c r="AR57">
        <f t="shared" si="45"/>
        <v>-2.8825606904314152E-17</v>
      </c>
      <c r="AS57">
        <f t="shared" si="46"/>
        <v>-2.9346786900695796</v>
      </c>
      <c r="AT57">
        <f t="shared" si="47"/>
        <v>-1.917323410845458</v>
      </c>
      <c r="AU57">
        <f t="shared" si="48"/>
        <v>-4.8520021009150378</v>
      </c>
      <c r="AW57">
        <v>54</v>
      </c>
      <c r="AX57">
        <f>IF(Z57&gt;0, (R57*SUMPRODUCT(K57:$K$98, X57:$X$98)-K57*$AZ$3)/Z57, 0)</f>
        <v>-1.20654014732292E+25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0.872959127</v>
      </c>
      <c r="Q58" s="5">
        <f t="shared" si="60"/>
        <v>50</v>
      </c>
      <c r="R58">
        <f t="shared" si="31"/>
        <v>2000000</v>
      </c>
      <c r="S58">
        <f t="shared" si="32"/>
        <v>-9.2042032929913191E+25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-4347.6862403052464</v>
      </c>
      <c r="AC58">
        <f t="shared" si="33"/>
        <v>-3881.8627145582554</v>
      </c>
      <c r="AE58">
        <f t="shared" si="34"/>
        <v>0</v>
      </c>
      <c r="AF58">
        <f t="shared" si="35"/>
        <v>0</v>
      </c>
      <c r="AG58">
        <f t="shared" si="36"/>
        <v>-2.1087445545200847E-21</v>
      </c>
      <c r="AH58">
        <f t="shared" si="37"/>
        <v>-6.2912989563222335E-16</v>
      </c>
      <c r="AI58">
        <f t="shared" si="38"/>
        <v>-6.2913200437677786E-16</v>
      </c>
      <c r="AJ58">
        <f t="shared" si="39"/>
        <v>-465.82352574699098</v>
      </c>
      <c r="AK58">
        <f t="shared" si="61"/>
        <v>-304.33803682136727</v>
      </c>
      <c r="AL58">
        <f t="shared" si="40"/>
        <v>-770.16156256835825</v>
      </c>
      <c r="AN58">
        <f t="shared" si="41"/>
        <v>0</v>
      </c>
      <c r="AO58">
        <f t="shared" si="42"/>
        <v>0</v>
      </c>
      <c r="AP58">
        <f t="shared" si="43"/>
        <v>-1.0590758599770977E-23</v>
      </c>
      <c r="AQ58">
        <f t="shared" si="44"/>
        <v>-3.1596823039841195E-18</v>
      </c>
      <c r="AR58">
        <f t="shared" si="45"/>
        <v>-3.1596928947427191E-18</v>
      </c>
      <c r="AS58">
        <f t="shared" si="46"/>
        <v>-2.3395078843029173</v>
      </c>
      <c r="AT58">
        <f t="shared" si="47"/>
        <v>-1.5284784844112387</v>
      </c>
      <c r="AU58">
        <f t="shared" si="48"/>
        <v>-3.8679863687141562</v>
      </c>
      <c r="AW58">
        <v>55</v>
      </c>
      <c r="AX58">
        <f>IF(Z58&gt;0, (R58*SUMPRODUCT(K58:$K$98, X58:$X$98)-K58*$AZ$3)/Z58, 0)</f>
        <v>-9.2042032929913191E+25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0.877957722</v>
      </c>
      <c r="Q59" s="5">
        <f t="shared" si="60"/>
        <v>50</v>
      </c>
      <c r="R59">
        <f t="shared" si="31"/>
        <v>2000000</v>
      </c>
      <c r="S59">
        <f t="shared" si="32"/>
        <v>-7.3347657698074757E+26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-3881.8627145582554</v>
      </c>
      <c r="AC59">
        <f t="shared" si="33"/>
        <v>-3465.9488522841566</v>
      </c>
      <c r="AE59">
        <f t="shared" si="34"/>
        <v>0</v>
      </c>
      <c r="AF59">
        <f t="shared" si="35"/>
        <v>0</v>
      </c>
      <c r="AG59">
        <f t="shared" si="36"/>
        <v>-2.3626854360852557E-22</v>
      </c>
      <c r="AH59">
        <f t="shared" si="37"/>
        <v>-7.4055542614654329E-17</v>
      </c>
      <c r="AI59">
        <f t="shared" si="38"/>
        <v>-7.4055778883197941E-17</v>
      </c>
      <c r="AJ59">
        <f t="shared" si="39"/>
        <v>-415.91386227409885</v>
      </c>
      <c r="AK59">
        <f t="shared" si="61"/>
        <v>-271.7303900190779</v>
      </c>
      <c r="AL59">
        <f t="shared" si="40"/>
        <v>-687.64425229317681</v>
      </c>
      <c r="AN59">
        <f t="shared" si="41"/>
        <v>0</v>
      </c>
      <c r="AO59">
        <f t="shared" si="42"/>
        <v>0</v>
      </c>
      <c r="AP59">
        <f t="shared" si="43"/>
        <v>-1.0594756422021704E-24</v>
      </c>
      <c r="AQ59">
        <f t="shared" si="44"/>
        <v>-3.320799390895298E-19</v>
      </c>
      <c r="AR59">
        <f t="shared" si="45"/>
        <v>-3.3208099856517206E-19</v>
      </c>
      <c r="AS59">
        <f t="shared" si="46"/>
        <v>-1.8650413618486257</v>
      </c>
      <c r="AT59">
        <f t="shared" si="47"/>
        <v>-1.2184936897411021</v>
      </c>
      <c r="AU59">
        <f t="shared" si="48"/>
        <v>-3.083535051589728</v>
      </c>
      <c r="AW59">
        <v>56</v>
      </c>
      <c r="AX59">
        <f>IF(Z59&gt;0, (R59*SUMPRODUCT(K59:$K$98, X59:$X$98)-K59*$AZ$3)/Z59, 0)</f>
        <v>-7.3347657698074757E+26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0.88376105100000002</v>
      </c>
      <c r="Q60" s="5">
        <f t="shared" si="60"/>
        <v>50</v>
      </c>
      <c r="R60">
        <f t="shared" si="31"/>
        <v>2000000</v>
      </c>
      <c r="S60">
        <f t="shared" si="32"/>
        <v>-6.164309860366443E+27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-3465.9488522841566</v>
      </c>
      <c r="AC60">
        <f t="shared" si="33"/>
        <v>-3094.5971895394255</v>
      </c>
      <c r="AE60">
        <f t="shared" si="34"/>
        <v>0</v>
      </c>
      <c r="AF60">
        <f t="shared" si="35"/>
        <v>0</v>
      </c>
      <c r="AG60">
        <f t="shared" si="36"/>
        <v>-2.5100921754730416E-23</v>
      </c>
      <c r="AH60">
        <f t="shared" si="37"/>
        <v>-8.3521974567083965E-18</v>
      </c>
      <c r="AI60">
        <f t="shared" si="38"/>
        <v>-8.3522225576301517E-18</v>
      </c>
      <c r="AJ60">
        <f t="shared" si="39"/>
        <v>-371.35166274473113</v>
      </c>
      <c r="AK60">
        <f t="shared" si="61"/>
        <v>-242.61641965989099</v>
      </c>
      <c r="AL60">
        <f t="shared" si="40"/>
        <v>-613.96808240462212</v>
      </c>
      <c r="AN60">
        <f t="shared" si="41"/>
        <v>0</v>
      </c>
      <c r="AO60">
        <f t="shared" si="42"/>
        <v>0</v>
      </c>
      <c r="AP60">
        <f t="shared" si="43"/>
        <v>-1.0049783814165945E-25</v>
      </c>
      <c r="AQ60">
        <f t="shared" si="44"/>
        <v>-3.3440118109338936E-20</v>
      </c>
      <c r="AR60">
        <f t="shared" si="45"/>
        <v>-3.3440218607177079E-20</v>
      </c>
      <c r="AS60">
        <f t="shared" si="46"/>
        <v>-1.4867995550451416</v>
      </c>
      <c r="AT60">
        <f t="shared" si="47"/>
        <v>-0.97137570929615913</v>
      </c>
      <c r="AU60">
        <f t="shared" si="48"/>
        <v>-2.4581752643413006</v>
      </c>
      <c r="AW60">
        <v>57</v>
      </c>
      <c r="AX60">
        <f>IF(Z60&gt;0, (R60*SUMPRODUCT(K60:$K$98, X60:$X$98)-K60*$AZ$3)/Z60, 0)</f>
        <v>-6.164309860366443E+27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0.88953285599999998</v>
      </c>
      <c r="Q61" s="5">
        <f t="shared" si="60"/>
        <v>50</v>
      </c>
      <c r="R61">
        <f t="shared" si="31"/>
        <v>2000000</v>
      </c>
      <c r="S61">
        <f t="shared" si="32"/>
        <v>-5.4782567419383303E+28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-3094.5971895394255</v>
      </c>
      <c r="AC61">
        <f t="shared" si="33"/>
        <v>-2763.0332049459153</v>
      </c>
      <c r="AE61">
        <f t="shared" si="34"/>
        <v>0</v>
      </c>
      <c r="AF61">
        <f t="shared" si="35"/>
        <v>0</v>
      </c>
      <c r="AG61">
        <f t="shared" si="36"/>
        <v>-2.5218179204652358E-24</v>
      </c>
      <c r="AH61">
        <f t="shared" si="37"/>
        <v>-8.9312378466871505E-19</v>
      </c>
      <c r="AI61">
        <f t="shared" si="38"/>
        <v>-8.9312630648663547E-19</v>
      </c>
      <c r="AJ61">
        <f t="shared" si="39"/>
        <v>-331.56398459351021</v>
      </c>
      <c r="AK61">
        <f t="shared" si="61"/>
        <v>-216.62180326775982</v>
      </c>
      <c r="AL61">
        <f t="shared" si="40"/>
        <v>-548.18578786127</v>
      </c>
      <c r="AN61">
        <f t="shared" si="41"/>
        <v>0</v>
      </c>
      <c r="AO61">
        <f t="shared" si="42"/>
        <v>0</v>
      </c>
      <c r="AP61">
        <f t="shared" si="43"/>
        <v>-9.0149381930953592E-27</v>
      </c>
      <c r="AQ61">
        <f t="shared" si="44"/>
        <v>-3.1927188922848591E-21</v>
      </c>
      <c r="AR61">
        <f t="shared" si="45"/>
        <v>-3.1927279072230518E-21</v>
      </c>
      <c r="AS61">
        <f t="shared" si="46"/>
        <v>-1.1852675024275692</v>
      </c>
      <c r="AT61">
        <f t="shared" si="47"/>
        <v>-0.77437476825267781</v>
      </c>
      <c r="AU61">
        <f t="shared" si="48"/>
        <v>-1.959642270680247</v>
      </c>
      <c r="AW61">
        <v>58</v>
      </c>
      <c r="AX61">
        <f>IF(Z61&gt;0, (R61*SUMPRODUCT(K61:$K$98, X61:$X$98)-K61*$AZ$3)/Z61, 0)</f>
        <v>-5.4782567419383303E+28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0.89526598199999996</v>
      </c>
      <c r="Q62" s="5">
        <f t="shared" si="60"/>
        <v>50</v>
      </c>
      <c r="R62">
        <f t="shared" si="31"/>
        <v>2000000</v>
      </c>
      <c r="S62">
        <f t="shared" si="32"/>
        <v>-5.1631935029346457E+29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-2763.0332049459153</v>
      </c>
      <c r="AC62">
        <f t="shared" si="33"/>
        <v>-2466.9939329874242</v>
      </c>
      <c r="AE62">
        <f t="shared" si="34"/>
        <v>0</v>
      </c>
      <c r="AF62">
        <f t="shared" si="35"/>
        <v>0</v>
      </c>
      <c r="AG62">
        <f t="shared" si="36"/>
        <v>-2.3890194427007618E-25</v>
      </c>
      <c r="AH62">
        <f t="shared" si="37"/>
        <v>-9.0307911879620283E-20</v>
      </c>
      <c r="AI62">
        <f t="shared" si="38"/>
        <v>-9.0308150781564557E-20</v>
      </c>
      <c r="AJ62">
        <f t="shared" si="39"/>
        <v>-296.0392719584911</v>
      </c>
      <c r="AK62">
        <f t="shared" si="61"/>
        <v>-193.41232434621409</v>
      </c>
      <c r="AL62">
        <f t="shared" si="40"/>
        <v>-489.45159630470516</v>
      </c>
      <c r="AN62">
        <f t="shared" si="41"/>
        <v>0</v>
      </c>
      <c r="AO62">
        <f t="shared" si="42"/>
        <v>0</v>
      </c>
      <c r="AP62">
        <f t="shared" si="43"/>
        <v>-7.6251903308355623E-28</v>
      </c>
      <c r="AQ62">
        <f t="shared" si="44"/>
        <v>-2.882416962182436E-22</v>
      </c>
      <c r="AR62">
        <f t="shared" si="45"/>
        <v>-2.882424587372767E-22</v>
      </c>
      <c r="AS62">
        <f t="shared" si="46"/>
        <v>-0.94488799619544672</v>
      </c>
      <c r="AT62">
        <f t="shared" si="47"/>
        <v>-0.61732682418102491</v>
      </c>
      <c r="AU62">
        <f t="shared" si="48"/>
        <v>-1.5622148203764716</v>
      </c>
      <c r="AW62">
        <v>59</v>
      </c>
      <c r="AX62">
        <f>IF(Z62&gt;0, (R62*SUMPRODUCT(K62:$K$98, X62:$X$98)-K62*$AZ$3)/Z62, 0)</f>
        <v>-5.1631935029346457E+29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0.900953271</v>
      </c>
      <c r="Q63" s="5">
        <f t="shared" si="60"/>
        <v>50</v>
      </c>
      <c r="R63">
        <f t="shared" si="31"/>
        <v>2000000</v>
      </c>
      <c r="S63">
        <f t="shared" si="32"/>
        <v>-5.1770505787458998E+30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-2466.9939329874242</v>
      </c>
      <c r="AC63">
        <f t="shared" si="33"/>
        <v>-2202.6731544530571</v>
      </c>
      <c r="AE63">
        <f t="shared" si="34"/>
        <v>0</v>
      </c>
      <c r="AF63">
        <f t="shared" si="35"/>
        <v>0</v>
      </c>
      <c r="AG63">
        <f t="shared" si="36"/>
        <v>-2.1273436688990564E-26</v>
      </c>
      <c r="AH63">
        <f t="shared" si="37"/>
        <v>-8.609579525535395E-21</v>
      </c>
      <c r="AI63">
        <f t="shared" si="38"/>
        <v>-8.6096007989720843E-21</v>
      </c>
      <c r="AJ63">
        <f t="shared" si="39"/>
        <v>-264.32077853436704</v>
      </c>
      <c r="AK63">
        <f t="shared" si="61"/>
        <v>-172.6895753091197</v>
      </c>
      <c r="AL63">
        <f t="shared" si="40"/>
        <v>-437.01035384348677</v>
      </c>
      <c r="AN63">
        <f t="shared" si="41"/>
        <v>0</v>
      </c>
      <c r="AO63">
        <f t="shared" si="42"/>
        <v>0</v>
      </c>
      <c r="AP63">
        <f t="shared" si="43"/>
        <v>-6.0624844371726275E-29</v>
      </c>
      <c r="AQ63">
        <f t="shared" si="44"/>
        <v>-2.4535500609156687E-23</v>
      </c>
      <c r="AR63">
        <f t="shared" si="45"/>
        <v>-2.4535561234001062E-23</v>
      </c>
      <c r="AS63">
        <f t="shared" si="46"/>
        <v>-0.75325892553846197</v>
      </c>
      <c r="AT63">
        <f t="shared" si="47"/>
        <v>-0.49212916468512818</v>
      </c>
      <c r="AU63">
        <f t="shared" si="48"/>
        <v>-1.2453880902235903</v>
      </c>
      <c r="AW63">
        <v>60</v>
      </c>
      <c r="AX63">
        <f>IF(Z63&gt;0, (R63*SUMPRODUCT(K63:$K$98, X63:$X$98)-K63*$AZ$3)/Z63, 0)</f>
        <v>-5.1770505787458998E+30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0.90658776299999999</v>
      </c>
      <c r="Q64" s="5">
        <f t="shared" si="60"/>
        <v>50</v>
      </c>
      <c r="R64">
        <f t="shared" si="31"/>
        <v>2000000</v>
      </c>
      <c r="S64">
        <f t="shared" si="32"/>
        <v>-5.5415928818285775E+31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-2202.6731544530571</v>
      </c>
      <c r="AC64">
        <f t="shared" si="33"/>
        <v>-1966.6724593330869</v>
      </c>
      <c r="AE64">
        <f t="shared" si="34"/>
        <v>0</v>
      </c>
      <c r="AF64">
        <f t="shared" si="35"/>
        <v>0</v>
      </c>
      <c r="AG64">
        <f t="shared" si="36"/>
        <v>-1.7744649429065758E-27</v>
      </c>
      <c r="AH64">
        <f t="shared" si="37"/>
        <v>-7.7144949516776328E-22</v>
      </c>
      <c r="AI64">
        <f t="shared" si="38"/>
        <v>-7.7145126963270617E-22</v>
      </c>
      <c r="AJ64">
        <f t="shared" si="39"/>
        <v>-236.00069511997026</v>
      </c>
      <c r="AK64">
        <f t="shared" si="61"/>
        <v>-154.18712081171401</v>
      </c>
      <c r="AL64">
        <f t="shared" si="40"/>
        <v>-390.18781593168427</v>
      </c>
      <c r="AN64">
        <f t="shared" si="41"/>
        <v>0</v>
      </c>
      <c r="AO64">
        <f t="shared" si="42"/>
        <v>0</v>
      </c>
      <c r="AP64">
        <f t="shared" si="43"/>
        <v>-4.5150481132344169E-30</v>
      </c>
      <c r="AQ64">
        <f t="shared" si="44"/>
        <v>-1.9629193586138021E-24</v>
      </c>
      <c r="AR64">
        <f t="shared" si="45"/>
        <v>-1.9629238736619154E-24</v>
      </c>
      <c r="AS64">
        <f t="shared" si="46"/>
        <v>-0.6004934036499211</v>
      </c>
      <c r="AT64">
        <f t="shared" si="47"/>
        <v>-0.39232235705128204</v>
      </c>
      <c r="AU64">
        <f t="shared" si="48"/>
        <v>-0.99281576070120303</v>
      </c>
      <c r="AW64">
        <v>61</v>
      </c>
      <c r="AX64">
        <f>IF(Z64&gt;0, (R64*SUMPRODUCT(K64:$K$98, X64:$X$98)-K64*$AZ$3)/Z64, 0)</f>
        <v>-5.5415928818285775E+31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0.91219363099999995</v>
      </c>
      <c r="Q65" s="5">
        <f t="shared" si="60"/>
        <v>50</v>
      </c>
      <c r="R65">
        <f t="shared" si="31"/>
        <v>2000000</v>
      </c>
      <c r="S65">
        <f t="shared" si="32"/>
        <v>-6.3591847954592716E+32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-1966.6724593330869</v>
      </c>
      <c r="AC65">
        <f t="shared" si="33"/>
        <v>-1755.9575529759702</v>
      </c>
      <c r="AE65">
        <f t="shared" si="34"/>
        <v>0</v>
      </c>
      <c r="AF65">
        <f t="shared" si="35"/>
        <v>0</v>
      </c>
      <c r="AG65">
        <f t="shared" si="36"/>
        <v>-1.3806467412535318E-28</v>
      </c>
      <c r="AH65">
        <f t="shared" si="37"/>
        <v>-6.4746224774086281E-23</v>
      </c>
      <c r="AI65">
        <f t="shared" si="38"/>
        <v>-6.4746362838760408E-23</v>
      </c>
      <c r="AJ65">
        <f t="shared" si="39"/>
        <v>-210.71490635711666</v>
      </c>
      <c r="AK65">
        <f t="shared" si="61"/>
        <v>-137.6670721533161</v>
      </c>
      <c r="AL65">
        <f t="shared" si="40"/>
        <v>-348.38197851043276</v>
      </c>
      <c r="AN65">
        <f t="shared" si="41"/>
        <v>0</v>
      </c>
      <c r="AO65">
        <f t="shared" si="42"/>
        <v>0</v>
      </c>
      <c r="AP65">
        <f t="shared" si="43"/>
        <v>-3.136602674563137E-31</v>
      </c>
      <c r="AQ65">
        <f t="shared" si="44"/>
        <v>-1.4709279044825006E-25</v>
      </c>
      <c r="AR65">
        <f t="shared" si="45"/>
        <v>-1.4709310410851752E-25</v>
      </c>
      <c r="AS65">
        <f t="shared" si="46"/>
        <v>-0.47870966489949146</v>
      </c>
      <c r="AT65">
        <f t="shared" si="47"/>
        <v>-0.31275698106766747</v>
      </c>
      <c r="AU65">
        <f t="shared" si="48"/>
        <v>-0.79146664596715888</v>
      </c>
      <c r="AW65">
        <v>62</v>
      </c>
      <c r="AX65">
        <f>IF(Z65&gt;0, (R65*SUMPRODUCT(K65:$K$98, X65:$X$98)-K65*$AZ$3)/Z65, 0)</f>
        <v>-6.3591847954592716E+32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0.91779930600000004</v>
      </c>
      <c r="Q66" s="5">
        <f t="shared" si="60"/>
        <v>50</v>
      </c>
      <c r="R66">
        <f t="shared" si="31"/>
        <v>2000000</v>
      </c>
      <c r="S66">
        <f t="shared" si="32"/>
        <v>-7.8639736722951032E+33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-1755.9575529759702</v>
      </c>
      <c r="AC66">
        <f t="shared" si="33"/>
        <v>-1567.8192437285447</v>
      </c>
      <c r="AE66">
        <f t="shared" si="34"/>
        <v>0</v>
      </c>
      <c r="AF66">
        <f t="shared" si="35"/>
        <v>0</v>
      </c>
      <c r="AG66">
        <f t="shared" si="36"/>
        <v>-9.9683652887343412E-30</v>
      </c>
      <c r="AH66">
        <f t="shared" si="37"/>
        <v>-5.0686264838146128E-24</v>
      </c>
      <c r="AI66">
        <f t="shared" si="38"/>
        <v>-5.0686364521799015E-24</v>
      </c>
      <c r="AJ66">
        <f t="shared" si="39"/>
        <v>-188.13830924742547</v>
      </c>
      <c r="AK66">
        <f t="shared" si="61"/>
        <v>-122.91702870831793</v>
      </c>
      <c r="AL66">
        <f t="shared" si="40"/>
        <v>-311.05533795574343</v>
      </c>
      <c r="AN66">
        <f t="shared" si="41"/>
        <v>0</v>
      </c>
      <c r="AO66">
        <f t="shared" si="42"/>
        <v>0</v>
      </c>
      <c r="AP66">
        <f t="shared" si="43"/>
        <v>-2.0220079455867371E-32</v>
      </c>
      <c r="AQ66">
        <f t="shared" si="44"/>
        <v>-1.0281327706827825E-26</v>
      </c>
      <c r="AR66">
        <f t="shared" si="45"/>
        <v>-1.0281347926907279E-26</v>
      </c>
      <c r="AS66">
        <f t="shared" si="46"/>
        <v>-0.3816244139823749</v>
      </c>
      <c r="AT66">
        <f t="shared" si="47"/>
        <v>-0.24932795046848483</v>
      </c>
      <c r="AU66">
        <f t="shared" si="48"/>
        <v>-0.63095236445085978</v>
      </c>
      <c r="AW66">
        <v>63</v>
      </c>
      <c r="AX66">
        <f>IF(Z66&gt;0, (R66*SUMPRODUCT(K66:$K$98, X66:$X$98)-K66*$AZ$3)/Z66, 0)</f>
        <v>-7.8639736722951032E+33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0.92340517499999997</v>
      </c>
      <c r="Q67" s="5">
        <f t="shared" si="60"/>
        <v>50</v>
      </c>
      <c r="R67">
        <f t="shared" si="31"/>
        <v>2000000</v>
      </c>
      <c r="S67">
        <f t="shared" si="32"/>
        <v>-1.054346950314712E+35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-1567.8192437285447</v>
      </c>
      <c r="AC67">
        <f t="shared" si="33"/>
        <v>-1399.8386104719148</v>
      </c>
      <c r="AE67">
        <f t="shared" si="34"/>
        <v>0</v>
      </c>
      <c r="AF67">
        <f t="shared" si="35"/>
        <v>0</v>
      </c>
      <c r="AG67">
        <f t="shared" si="36"/>
        <v>-6.6384154193933827E-31</v>
      </c>
      <c r="AH67">
        <f t="shared" si="37"/>
        <v>-3.6819360375630639E-25</v>
      </c>
      <c r="AI67">
        <f t="shared" ref="AI67:AI69" si="62">SUM(AE67:AH67)</f>
        <v>-3.6819426759784834E-25</v>
      </c>
      <c r="AJ67">
        <f t="shared" si="39"/>
        <v>-167.98063325662997</v>
      </c>
      <c r="AK67">
        <f t="shared" si="61"/>
        <v>-109.74734706099814</v>
      </c>
      <c r="AL67">
        <f t="shared" ref="AL67:AL69" si="63">SUM(AI67:AK67)</f>
        <v>-277.72798031762812</v>
      </c>
      <c r="AN67">
        <f t="shared" si="41"/>
        <v>0</v>
      </c>
      <c r="AO67">
        <f t="shared" si="42"/>
        <v>0</v>
      </c>
      <c r="AP67">
        <f t="shared" si="43"/>
        <v>-1.2022791543299852E-33</v>
      </c>
      <c r="AQ67">
        <f t="shared" si="44"/>
        <v>-6.6683307173068266E-28</v>
      </c>
      <c r="AR67">
        <f t="shared" si="45"/>
        <v>-6.6683427400983698E-28</v>
      </c>
      <c r="AS67">
        <f t="shared" si="46"/>
        <v>-0.30422864635074542</v>
      </c>
      <c r="AT67">
        <f t="shared" si="47"/>
        <v>-0.19876271561582012</v>
      </c>
      <c r="AU67">
        <f t="shared" si="48"/>
        <v>-0.50299136196656558</v>
      </c>
      <c r="AW67">
        <v>64</v>
      </c>
      <c r="AX67">
        <f>IF(Z67&gt;0, (R67*SUMPRODUCT(K67:$K$98, X67:$X$98)-K67*$AZ$3)/Z67, 0)</f>
        <v>-1.054346950314712E+35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0.92901104300000004</v>
      </c>
      <c r="Q68" s="5">
        <f t="shared" si="60"/>
        <v>50</v>
      </c>
      <c r="R68">
        <f t="shared" si="31"/>
        <v>2000000</v>
      </c>
      <c r="S68">
        <f t="shared" si="32"/>
        <v>-1.5435273071453527E+36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-1399.8386104719148</v>
      </c>
      <c r="AC68">
        <f t="shared" si="33"/>
        <v>-1249.8559022070667</v>
      </c>
      <c r="AE68">
        <f t="shared" si="34"/>
        <v>0</v>
      </c>
      <c r="AF68">
        <f t="shared" si="35"/>
        <v>0</v>
      </c>
      <c r="AG68">
        <f t="shared" si="36"/>
        <v>-4.0487003256151944E-32</v>
      </c>
      <c r="AH68">
        <f t="shared" si="37"/>
        <v>-2.4668644930551719E-26</v>
      </c>
      <c r="AI68">
        <f t="shared" si="62"/>
        <v>-2.4668685417554976E-26</v>
      </c>
      <c r="AJ68">
        <f t="shared" si="39"/>
        <v>-149.98270826484804</v>
      </c>
      <c r="AK68">
        <f t="shared" si="61"/>
        <v>-97.988702733034046</v>
      </c>
      <c r="AL68">
        <f t="shared" si="63"/>
        <v>-247.97141099788209</v>
      </c>
      <c r="AN68">
        <f t="shared" si="41"/>
        <v>0</v>
      </c>
      <c r="AO68">
        <f t="shared" si="42"/>
        <v>0</v>
      </c>
      <c r="AP68">
        <f t="shared" si="43"/>
        <v>-6.5469421111989047E-35</v>
      </c>
      <c r="AQ68">
        <f t="shared" si="44"/>
        <v>-3.989037896933063E-29</v>
      </c>
      <c r="AR68">
        <f t="shared" si="45"/>
        <v>-3.9890444438751742E-29</v>
      </c>
      <c r="AS68">
        <f t="shared" si="46"/>
        <v>-0.24252921424644858</v>
      </c>
      <c r="AT68">
        <f t="shared" si="47"/>
        <v>-0.15845241997434639</v>
      </c>
      <c r="AU68">
        <f t="shared" si="48"/>
        <v>-0.40098163422079497</v>
      </c>
      <c r="AW68">
        <v>65</v>
      </c>
      <c r="AX68">
        <f>IF(Z68&gt;0, (R68*SUMPRODUCT(K68:$K$98, X68:$X$98)-K68*$AZ$3)/Z68, 0)</f>
        <v>-1.5435273071453527E+36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-1249.8559022070667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-1.6194801302460778E-27</v>
      </c>
      <c r="AI69">
        <f t="shared" si="62"/>
        <v>-1.6194801302460778E-27</v>
      </c>
      <c r="AJ69">
        <f t="shared" si="39"/>
        <v>-1249.8559022070667</v>
      </c>
      <c r="AK69">
        <f t="shared" si="61"/>
        <v>-87.489913154494673</v>
      </c>
      <c r="AL69">
        <f t="shared" si="63"/>
        <v>-1337.3458153615613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-2.3381936111424657E-30</v>
      </c>
      <c r="AR69">
        <f t="shared" si="45"/>
        <v>-2.3381936111424657E-30</v>
      </c>
      <c r="AS69">
        <f t="shared" si="46"/>
        <v>-1.804532844095599</v>
      </c>
      <c r="AT69">
        <f t="shared" si="47"/>
        <v>-0.12631729908669193</v>
      </c>
      <c r="AU69">
        <f t="shared" si="48"/>
        <v>-1.9308501431822909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875823.28547410085</v>
      </c>
      <c r="AO71" s="6">
        <f t="shared" si="70"/>
        <v>-87582.328547410085</v>
      </c>
      <c r="AP71" s="6">
        <f t="shared" si="70"/>
        <v>-2820.3414871018776</v>
      </c>
      <c r="AQ71" s="6">
        <f t="shared" si="70"/>
        <v>-772924.50617241825</v>
      </c>
      <c r="AR71" s="6">
        <f t="shared" si="70"/>
        <v>12496.109267170563</v>
      </c>
      <c r="AS71" s="6">
        <f t="shared" si="70"/>
        <v>6545.7927567535662</v>
      </c>
      <c r="AT71" s="6">
        <f t="shared" si="70"/>
        <v>-7914.8156485311356</v>
      </c>
      <c r="AU71" s="6">
        <f t="shared" si="70"/>
        <v>11127.086375393012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00F34-4C08-4780-8DA9-ABE856E5C990}">
  <sheetPr codeName="Sheet49"/>
  <dimension ref="A1:AZ29"/>
  <sheetViews>
    <sheetView workbookViewId="0">
      <selection activeCell="D6" sqref="D6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203.45869842741558</v>
      </c>
      <c r="K3">
        <v>1</v>
      </c>
      <c r="L3" s="2">
        <v>0</v>
      </c>
      <c r="O3">
        <f>$C$3</f>
        <v>203.45869842741558</v>
      </c>
      <c r="P3">
        <f>O3*B5</f>
        <v>162.76695874193248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12.668694872460167</v>
      </c>
      <c r="AE3">
        <f t="shared" ref="AE3:AE23" si="1">$Z3*O3</f>
        <v>203.45869842741558</v>
      </c>
      <c r="AF3">
        <f t="shared" ref="AF3:AF23" si="2">-$Z3*P3</f>
        <v>-162.76695874193248</v>
      </c>
      <c r="AG3">
        <f t="shared" ref="AG3:AG23" si="3">-$Z3*Q3</f>
        <v>-2519.9082039999998</v>
      </c>
      <c r="AH3">
        <f t="shared" ref="AH3:AH23" si="4">-X3*R3</f>
        <v>0</v>
      </c>
      <c r="AI3">
        <f t="shared" ref="AI3:AI23" si="5">SUM(AE3:AH3)</f>
        <v>-2479.2164643145165</v>
      </c>
      <c r="AJ3">
        <f t="shared" ref="AJ3:AJ23" si="6">AB3-AC3</f>
        <v>-12.668694872460167</v>
      </c>
      <c r="AL3">
        <f t="shared" ref="AL3:AL23" si="7">SUM(AI3:AK3)</f>
        <v>-2491.8851591869766</v>
      </c>
      <c r="AN3">
        <f t="shared" ref="AN3:AN23" si="8">AE3*$K3</f>
        <v>203.45869842741558</v>
      </c>
      <c r="AO3">
        <f t="shared" ref="AO3:AO23" si="9">AF3*$K3</f>
        <v>-162.76695874193248</v>
      </c>
      <c r="AP3">
        <f t="shared" ref="AP3:AP23" si="10">AG3*$K3</f>
        <v>-2519.9082039999998</v>
      </c>
      <c r="AQ3">
        <f t="shared" ref="AQ3:AQ23" si="11">AH3*$K3</f>
        <v>0</v>
      </c>
      <c r="AR3">
        <f t="shared" ref="AR3:AR23" si="12">AI3*$K3</f>
        <v>-2479.2164643145165</v>
      </c>
      <c r="AS3">
        <f t="shared" ref="AS3:AS23" si="13">AJ3*$K3</f>
        <v>-12.668694872460167</v>
      </c>
      <c r="AT3">
        <f t="shared" ref="AT3:AT23" si="14">AK3*$K3</f>
        <v>0</v>
      </c>
      <c r="AU3">
        <f t="shared" ref="AU3:AU23" si="15">AL3*$K3</f>
        <v>-2491.8851591869766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67.016737430740832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6">F4+$C$9</f>
        <v>6.59E-2</v>
      </c>
      <c r="I4" s="1">
        <f t="shared" ref="I4:I23" si="17">1+H4</f>
        <v>1.0659000000000001</v>
      </c>
      <c r="J4">
        <f t="shared" ref="J4:J23" si="18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1.1616059999999999E-3</v>
      </c>
      <c r="R4">
        <f t="shared" si="0"/>
        <v>50000</v>
      </c>
      <c r="S4">
        <f t="shared" ref="S4:S23" si="19">AX4</f>
        <v>12.668694872460167</v>
      </c>
      <c r="U4">
        <f t="shared" ref="U4:U23" si="20">M4</f>
        <v>1.1616059999999999E-3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1.1616059999999999E-3</v>
      </c>
      <c r="Y4">
        <f t="shared" ref="Y4:Y23" si="24">V4*W4</f>
        <v>0.01</v>
      </c>
      <c r="Z4">
        <f t="shared" ref="Z4:Z23" si="25">MAX(0, W4-X4-Y4)</f>
        <v>0.98883839399999995</v>
      </c>
      <c r="AB4">
        <f t="shared" ref="AB4:AB23" si="26">AC3</f>
        <v>12.668694872460167</v>
      </c>
      <c r="AC4">
        <f t="shared" ref="AC4:AC23" si="27">AX5</f>
        <v>25.175158267077634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-58.080299999999994</v>
      </c>
      <c r="AI4">
        <f t="shared" si="5"/>
        <v>-58.080299999999994</v>
      </c>
      <c r="AJ4">
        <f t="shared" si="6"/>
        <v>-12.506463394617468</v>
      </c>
      <c r="AK4">
        <f>G4*MAX(0, SUM(AB4:AB4, AE4:AF4))</f>
        <v>0.27744441770687767</v>
      </c>
      <c r="AL4">
        <f t="shared" si="7"/>
        <v>-70.309318976910589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-54.48944553898113</v>
      </c>
      <c r="AR4">
        <f t="shared" si="12"/>
        <v>-54.48944553898113</v>
      </c>
      <c r="AS4">
        <f t="shared" si="13"/>
        <v>-11.733242700644963</v>
      </c>
      <c r="AT4">
        <f t="shared" si="14"/>
        <v>0.26029122591882692</v>
      </c>
      <c r="AU4">
        <f t="shared" si="15"/>
        <v>-65.962397013707275</v>
      </c>
      <c r="AW4">
        <v>1</v>
      </c>
      <c r="AX4">
        <f>(R4*SUMPRODUCT(K5:$K$23, X5:$X$23)-$AZ$3*SUMPRODUCT(K4:$K$22, W5:$W$23))/Z4</f>
        <v>12.668694872460167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6"/>
        <v>8.6400000000000005E-2</v>
      </c>
      <c r="I5" s="1">
        <f t="shared" si="17"/>
        <v>1.0864</v>
      </c>
      <c r="J5">
        <f t="shared" si="18"/>
        <v>0.92047128129602351</v>
      </c>
      <c r="K5">
        <f t="shared" ref="K5:K23" si="28">K4*J5</f>
        <v>0.86356251177035692</v>
      </c>
      <c r="L5" s="2">
        <v>2</v>
      </c>
      <c r="M5" s="8">
        <v>1.1730060000000001E-3</v>
      </c>
      <c r="O5">
        <f t="shared" ref="O5:O23" si="29">$C$3</f>
        <v>203.45869842741558</v>
      </c>
      <c r="P5">
        <f t="shared" ref="P5:P23" si="30">O5*$C$5</f>
        <v>10.17293492137078</v>
      </c>
      <c r="Q5" s="5">
        <f t="shared" ref="Q5:Q23" si="31">$C$8</f>
        <v>50</v>
      </c>
      <c r="R5">
        <f t="shared" si="0"/>
        <v>50000</v>
      </c>
      <c r="S5">
        <f t="shared" si="19"/>
        <v>25.175158267077634</v>
      </c>
      <c r="U5">
        <f t="shared" si="20"/>
        <v>1.1730060000000001E-3</v>
      </c>
      <c r="V5">
        <f t="shared" si="21"/>
        <v>0.01</v>
      </c>
      <c r="W5">
        <f t="shared" si="22"/>
        <v>0.98883839399999995</v>
      </c>
      <c r="X5">
        <f t="shared" si="23"/>
        <v>1.159913369192364E-3</v>
      </c>
      <c r="Y5">
        <f t="shared" si="24"/>
        <v>9.8883839400000003E-3</v>
      </c>
      <c r="Z5">
        <f t="shared" si="25"/>
        <v>0.97779009669080752</v>
      </c>
      <c r="AB5">
        <f t="shared" si="26"/>
        <v>25.175158267077634</v>
      </c>
      <c r="AC5">
        <f t="shared" si="27"/>
        <v>37.231553112532104</v>
      </c>
      <c r="AE5">
        <f t="shared" si="1"/>
        <v>198.93990040792852</v>
      </c>
      <c r="AF5">
        <f t="shared" si="2"/>
        <v>-9.946995020396427</v>
      </c>
      <c r="AG5">
        <f t="shared" si="3"/>
        <v>-48.889504834540375</v>
      </c>
      <c r="AH5">
        <f t="shared" si="4"/>
        <v>-57.995668459618201</v>
      </c>
      <c r="AI5">
        <f t="shared" si="5"/>
        <v>82.107732093373528</v>
      </c>
      <c r="AJ5">
        <f t="shared" si="6"/>
        <v>-12.05639484545447</v>
      </c>
      <c r="AK5">
        <f t="shared" ref="AK5:AK23" si="32">G5*SUM(AB5:AB5, AE5:AF5)</f>
        <v>8.7808906098389983</v>
      </c>
      <c r="AL5">
        <f t="shared" si="7"/>
        <v>78.832227857758056</v>
      </c>
      <c r="AN5">
        <f t="shared" si="8"/>
        <v>171.79704008761541</v>
      </c>
      <c r="AO5">
        <f t="shared" si="9"/>
        <v>-8.5898520043807718</v>
      </c>
      <c r="AP5">
        <f t="shared" si="10"/>
        <v>-42.219143594124695</v>
      </c>
      <c r="AQ5">
        <f t="shared" si="11"/>
        <v>-50.08288512678876</v>
      </c>
      <c r="AR5">
        <f t="shared" si="12"/>
        <v>70.905159362321186</v>
      </c>
      <c r="AS5">
        <f t="shared" si="13"/>
        <v>-10.411450615635847</v>
      </c>
      <c r="AT5">
        <f t="shared" si="14"/>
        <v>7.5828479506133064</v>
      </c>
      <c r="AU5">
        <f t="shared" si="15"/>
        <v>68.076556697298656</v>
      </c>
      <c r="AW5">
        <v>2</v>
      </c>
      <c r="AX5">
        <f>(R5*SUMPRODUCT(K6:$K$23, X6:$X$23)-$AZ$3*SUMPRODUCT(K5:$K$22, W6:$W$23))/Z5</f>
        <v>25.175158267077634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6"/>
        <v>0.10880000000000001</v>
      </c>
      <c r="I6" s="1">
        <f t="shared" si="17"/>
        <v>1.1088</v>
      </c>
      <c r="J6">
        <f t="shared" si="18"/>
        <v>0.90187590187590183</v>
      </c>
      <c r="K6">
        <f t="shared" si="28"/>
        <v>0.77882621912910976</v>
      </c>
      <c r="L6" s="2">
        <v>3</v>
      </c>
      <c r="M6" s="8">
        <v>1.1872549999999999E-3</v>
      </c>
      <c r="O6">
        <f t="shared" si="29"/>
        <v>203.45869842741558</v>
      </c>
      <c r="P6">
        <f t="shared" si="30"/>
        <v>10.17293492137078</v>
      </c>
      <c r="Q6" s="5">
        <f t="shared" si="31"/>
        <v>50</v>
      </c>
      <c r="R6">
        <f t="shared" si="0"/>
        <v>50000</v>
      </c>
      <c r="S6">
        <f t="shared" si="19"/>
        <v>37.231553112532104</v>
      </c>
      <c r="U6">
        <f t="shared" si="20"/>
        <v>1.1872549999999999E-3</v>
      </c>
      <c r="V6">
        <f t="shared" si="21"/>
        <v>0.01</v>
      </c>
      <c r="W6">
        <f t="shared" si="22"/>
        <v>0.97779009669080752</v>
      </c>
      <c r="X6">
        <f t="shared" si="23"/>
        <v>1.1608861812466445E-3</v>
      </c>
      <c r="Y6">
        <f t="shared" si="24"/>
        <v>9.7779009669080753E-3</v>
      </c>
      <c r="Z6">
        <f t="shared" si="25"/>
        <v>0.96685130954265275</v>
      </c>
      <c r="AB6">
        <f t="shared" si="26"/>
        <v>37.231553112532104</v>
      </c>
      <c r="AC6">
        <f t="shared" si="27"/>
        <v>47.57163344472724</v>
      </c>
      <c r="AE6">
        <f t="shared" si="1"/>
        <v>196.71430901239043</v>
      </c>
      <c r="AF6">
        <f t="shared" si="2"/>
        <v>-9.8357154506195226</v>
      </c>
      <c r="AG6">
        <f t="shared" si="3"/>
        <v>-48.342565477132638</v>
      </c>
      <c r="AH6">
        <f t="shared" si="4"/>
        <v>-58.044309062332225</v>
      </c>
      <c r="AI6">
        <f t="shared" si="5"/>
        <v>80.491719022306057</v>
      </c>
      <c r="AJ6">
        <f t="shared" si="6"/>
        <v>-10.340080332195136</v>
      </c>
      <c r="AK6">
        <f t="shared" si="32"/>
        <v>13.110443580446727</v>
      </c>
      <c r="AL6">
        <f t="shared" si="7"/>
        <v>83.262082270557656</v>
      </c>
      <c r="AN6">
        <f t="shared" si="8"/>
        <v>153.2062615367154</v>
      </c>
      <c r="AO6">
        <f t="shared" si="9"/>
        <v>-7.660313076835771</v>
      </c>
      <c r="AP6">
        <f t="shared" si="10"/>
        <v>-37.650457493556644</v>
      </c>
      <c r="AQ6">
        <f t="shared" si="11"/>
        <v>-45.206429768977728</v>
      </c>
      <c r="AR6">
        <f t="shared" si="12"/>
        <v>62.689061197345268</v>
      </c>
      <c r="AS6">
        <f t="shared" si="13"/>
        <v>-8.0531256706148078</v>
      </c>
      <c r="AT6">
        <f t="shared" si="14"/>
        <v>10.210757204864834</v>
      </c>
      <c r="AU6">
        <f t="shared" si="15"/>
        <v>64.846692731595297</v>
      </c>
      <c r="AW6">
        <v>3</v>
      </c>
      <c r="AX6">
        <f>(R6*SUMPRODUCT(K7:$K$23, X7:$X$23)-$AZ$3*SUMPRODUCT(K6:$K$22, W7:$W$23))/Z6</f>
        <v>37.231553112532104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6"/>
        <v>0.1047</v>
      </c>
      <c r="I7" s="1">
        <f t="shared" si="17"/>
        <v>1.1047</v>
      </c>
      <c r="J7">
        <f t="shared" si="18"/>
        <v>0.90522313750339456</v>
      </c>
      <c r="K7">
        <f t="shared" si="28"/>
        <v>0.70501151364995907</v>
      </c>
      <c r="L7" s="2">
        <v>4</v>
      </c>
      <c r="M7" s="8">
        <v>1.2024550000000001E-3</v>
      </c>
      <c r="O7">
        <f t="shared" si="29"/>
        <v>203.45869842741558</v>
      </c>
      <c r="P7">
        <f t="shared" si="30"/>
        <v>10.17293492137078</v>
      </c>
      <c r="Q7" s="5">
        <f t="shared" si="31"/>
        <v>50</v>
      </c>
      <c r="R7">
        <f t="shared" si="0"/>
        <v>50000</v>
      </c>
      <c r="S7">
        <f t="shared" si="19"/>
        <v>47.57163344472724</v>
      </c>
      <c r="U7">
        <f t="shared" si="20"/>
        <v>1.2024550000000001E-3</v>
      </c>
      <c r="V7">
        <f t="shared" si="21"/>
        <v>0.01</v>
      </c>
      <c r="W7">
        <f t="shared" si="22"/>
        <v>0.96685130954265275</v>
      </c>
      <c r="X7">
        <f t="shared" si="23"/>
        <v>1.1625951914161106E-3</v>
      </c>
      <c r="Y7">
        <f t="shared" si="24"/>
        <v>9.6685130954265279E-3</v>
      </c>
      <c r="Z7">
        <f t="shared" si="25"/>
        <v>0.95602020125581011</v>
      </c>
      <c r="AB7">
        <f t="shared" si="26"/>
        <v>47.57163344472724</v>
      </c>
      <c r="AC7">
        <f t="shared" si="27"/>
        <v>55.293329954076945</v>
      </c>
      <c r="AE7">
        <f t="shared" si="1"/>
        <v>194.51062581782301</v>
      </c>
      <c r="AF7">
        <f t="shared" si="2"/>
        <v>-9.7255312908911513</v>
      </c>
      <c r="AG7">
        <f t="shared" si="3"/>
        <v>-47.801010062790503</v>
      </c>
      <c r="AH7">
        <f t="shared" si="4"/>
        <v>-58.129759570805533</v>
      </c>
      <c r="AI7">
        <f t="shared" si="5"/>
        <v>78.854324893335814</v>
      </c>
      <c r="AJ7">
        <f t="shared" si="6"/>
        <v>-7.7216965093497052</v>
      </c>
      <c r="AK7">
        <f t="shared" si="32"/>
        <v>11.408715343408462</v>
      </c>
      <c r="AL7">
        <f t="shared" si="7"/>
        <v>82.541343727394576</v>
      </c>
      <c r="AN7">
        <f t="shared" si="8"/>
        <v>137.1322307288242</v>
      </c>
      <c r="AO7">
        <f t="shared" si="9"/>
        <v>-6.8566115364412106</v>
      </c>
      <c r="AP7">
        <f t="shared" si="10"/>
        <v>-33.700262458364854</v>
      </c>
      <c r="AQ7">
        <f t="shared" si="11"/>
        <v>-40.982149783121805</v>
      </c>
      <c r="AR7">
        <f t="shared" si="12"/>
        <v>55.593206950896331</v>
      </c>
      <c r="AS7">
        <f t="shared" si="13"/>
        <v>-5.4438849440022405</v>
      </c>
      <c r="AT7">
        <f t="shared" si="14"/>
        <v>8.0432756730579129</v>
      </c>
      <c r="AU7">
        <f t="shared" si="15"/>
        <v>58.192597679952001</v>
      </c>
      <c r="AW7">
        <v>4</v>
      </c>
      <c r="AX7">
        <f>(R7*SUMPRODUCT(K8:$K$23, X8:$X$23)-$AZ$3*SUMPRODUCT(K7:$K$22, W8:$W$23))/Z7</f>
        <v>47.57163344472724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6"/>
        <v>7.2500000000000009E-2</v>
      </c>
      <c r="I8" s="1">
        <f t="shared" si="17"/>
        <v>1.0725</v>
      </c>
      <c r="J8">
        <f t="shared" si="18"/>
        <v>0.93240093240093236</v>
      </c>
      <c r="K8">
        <f t="shared" si="28"/>
        <v>0.65735339268061443</v>
      </c>
      <c r="L8" s="2">
        <v>5</v>
      </c>
      <c r="M8" s="8">
        <v>1.2214540000000001E-3</v>
      </c>
      <c r="O8">
        <f t="shared" si="29"/>
        <v>203.45869842741558</v>
      </c>
      <c r="P8">
        <f t="shared" si="30"/>
        <v>10.17293492137078</v>
      </c>
      <c r="Q8" s="5">
        <f t="shared" si="31"/>
        <v>50</v>
      </c>
      <c r="R8">
        <f t="shared" si="0"/>
        <v>50000</v>
      </c>
      <c r="S8">
        <f t="shared" si="19"/>
        <v>55.293329954076945</v>
      </c>
      <c r="U8">
        <f t="shared" si="20"/>
        <v>1.2214540000000001E-3</v>
      </c>
      <c r="V8">
        <f t="shared" si="21"/>
        <v>0.01</v>
      </c>
      <c r="W8">
        <f t="shared" si="22"/>
        <v>0.95602020125581011</v>
      </c>
      <c r="X8">
        <f t="shared" si="23"/>
        <v>1.1677346989047144E-3</v>
      </c>
      <c r="Y8">
        <f t="shared" si="24"/>
        <v>9.5602020125581007E-3</v>
      </c>
      <c r="Z8">
        <f t="shared" si="25"/>
        <v>0.94529226454434723</v>
      </c>
      <c r="AB8">
        <f t="shared" si="26"/>
        <v>55.293329954076945</v>
      </c>
      <c r="AC8">
        <f t="shared" si="27"/>
        <v>60.958271473897405</v>
      </c>
      <c r="AE8">
        <f t="shared" si="1"/>
        <v>192.3279337776971</v>
      </c>
      <c r="AF8">
        <f t="shared" si="2"/>
        <v>-9.6163966888848567</v>
      </c>
      <c r="AG8">
        <f t="shared" si="3"/>
        <v>-47.26461322721736</v>
      </c>
      <c r="AH8">
        <f t="shared" si="4"/>
        <v>-58.386734945235723</v>
      </c>
      <c r="AI8">
        <f t="shared" si="5"/>
        <v>77.060188916359152</v>
      </c>
      <c r="AJ8">
        <f t="shared" si="6"/>
        <v>-5.6649415198204593</v>
      </c>
      <c r="AK8">
        <f t="shared" si="32"/>
        <v>5.0695036680135397</v>
      </c>
      <c r="AL8">
        <f t="shared" si="7"/>
        <v>76.464751064552232</v>
      </c>
      <c r="AN8">
        <f t="shared" si="8"/>
        <v>126.42741977602172</v>
      </c>
      <c r="AO8">
        <f t="shared" si="9"/>
        <v>-6.3213709888010881</v>
      </c>
      <c r="AP8">
        <f t="shared" si="10"/>
        <v>-31.069553858648376</v>
      </c>
      <c r="AQ8">
        <f t="shared" si="11"/>
        <v>-38.380718303794488</v>
      </c>
      <c r="AR8">
        <f t="shared" si="12"/>
        <v>50.655776624777772</v>
      </c>
      <c r="AS8">
        <f t="shared" si="13"/>
        <v>-3.7238685273912551</v>
      </c>
      <c r="AT8">
        <f t="shared" si="14"/>
        <v>3.3324554353755196</v>
      </c>
      <c r="AU8">
        <f t="shared" si="15"/>
        <v>50.264363532762033</v>
      </c>
      <c r="AW8">
        <v>5</v>
      </c>
      <c r="AX8">
        <f>(R8*SUMPRODUCT(K9:$K$23, X9:$X$23)-$AZ$3*SUMPRODUCT(K8:$K$22, W9:$W$23))/Z8</f>
        <v>55.293329954076945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6"/>
        <v>5.2200000000000003E-2</v>
      </c>
      <c r="I9" s="1">
        <f t="shared" si="17"/>
        <v>1.0522</v>
      </c>
      <c r="J9">
        <f t="shared" si="18"/>
        <v>0.95038965976050183</v>
      </c>
      <c r="K9">
        <f t="shared" si="28"/>
        <v>0.62474186721214076</v>
      </c>
      <c r="L9" s="2">
        <v>6</v>
      </c>
      <c r="M9" s="8">
        <v>1.250903E-3</v>
      </c>
      <c r="O9">
        <f t="shared" si="29"/>
        <v>203.45869842741558</v>
      </c>
      <c r="P9">
        <f t="shared" si="30"/>
        <v>10.17293492137078</v>
      </c>
      <c r="Q9" s="5">
        <f t="shared" si="31"/>
        <v>50</v>
      </c>
      <c r="R9">
        <f t="shared" si="0"/>
        <v>50000</v>
      </c>
      <c r="S9">
        <f t="shared" si="19"/>
        <v>60.958271473897405</v>
      </c>
      <c r="U9">
        <f t="shared" si="20"/>
        <v>1.250903E-3</v>
      </c>
      <c r="V9">
        <f t="shared" si="21"/>
        <v>0.01</v>
      </c>
      <c r="W9">
        <f t="shared" si="22"/>
        <v>0.94529226454434723</v>
      </c>
      <c r="X9">
        <f t="shared" si="23"/>
        <v>1.1824689295953177E-3</v>
      </c>
      <c r="Y9">
        <f t="shared" si="24"/>
        <v>9.452922645443472E-3</v>
      </c>
      <c r="Z9">
        <f t="shared" si="25"/>
        <v>0.93465687296930844</v>
      </c>
      <c r="AB9">
        <f t="shared" si="26"/>
        <v>60.958271473897405</v>
      </c>
      <c r="AC9">
        <f t="shared" si="27"/>
        <v>65.395822650905032</v>
      </c>
      <c r="AE9">
        <f t="shared" si="1"/>
        <v>190.16407085057381</v>
      </c>
      <c r="AF9">
        <f t="shared" si="2"/>
        <v>-9.5082035425286904</v>
      </c>
      <c r="AG9">
        <f t="shared" si="3"/>
        <v>-46.732843648465419</v>
      </c>
      <c r="AH9">
        <f t="shared" si="4"/>
        <v>-59.123446479765889</v>
      </c>
      <c r="AI9">
        <f t="shared" si="5"/>
        <v>74.799577179813824</v>
      </c>
      <c r="AJ9">
        <f t="shared" si="6"/>
        <v>-4.4375511770076272</v>
      </c>
      <c r="AK9">
        <f t="shared" si="32"/>
        <v>1.4255234188134609</v>
      </c>
      <c r="AL9">
        <f t="shared" si="7"/>
        <v>71.787549421619659</v>
      </c>
      <c r="AN9">
        <f t="shared" si="8"/>
        <v>118.80345669984931</v>
      </c>
      <c r="AO9">
        <f t="shared" si="9"/>
        <v>-5.9401728349924658</v>
      </c>
      <c r="AP9">
        <f t="shared" si="10"/>
        <v>-29.195964001075318</v>
      </c>
      <c r="AQ9">
        <f t="shared" si="11"/>
        <v>-36.936892349786014</v>
      </c>
      <c r="AR9">
        <f t="shared" si="12"/>
        <v>46.730427513995522</v>
      </c>
      <c r="AS9">
        <f t="shared" si="13"/>
        <v>-2.7723240081731779</v>
      </c>
      <c r="AT9">
        <f t="shared" si="14"/>
        <v>0.89058416242415606</v>
      </c>
      <c r="AU9">
        <f t="shared" si="15"/>
        <v>44.848687668246498</v>
      </c>
      <c r="AW9">
        <v>6</v>
      </c>
      <c r="AX9">
        <f>(R9*SUMPRODUCT(K10:$K$23, X10:$X$23)-$AZ$3*SUMPRODUCT(K9:$K$22, W10:$W$23))/Z9</f>
        <v>60.958271473897405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6"/>
        <v>5.2500000000000005E-2</v>
      </c>
      <c r="I10" s="1">
        <f t="shared" si="17"/>
        <v>1.0525</v>
      </c>
      <c r="J10">
        <f t="shared" si="18"/>
        <v>0.95011876484560576</v>
      </c>
      <c r="K10">
        <f t="shared" si="28"/>
        <v>0.59357897122293657</v>
      </c>
      <c r="L10" s="2">
        <v>7</v>
      </c>
      <c r="M10" s="8">
        <v>1.286052E-3</v>
      </c>
      <c r="O10">
        <f t="shared" si="29"/>
        <v>203.45869842741558</v>
      </c>
      <c r="P10">
        <f t="shared" si="30"/>
        <v>10.17293492137078</v>
      </c>
      <c r="Q10" s="5">
        <f t="shared" si="31"/>
        <v>50</v>
      </c>
      <c r="R10">
        <f t="shared" si="0"/>
        <v>50000</v>
      </c>
      <c r="S10">
        <f t="shared" si="19"/>
        <v>65.395822650905032</v>
      </c>
      <c r="U10">
        <f t="shared" si="20"/>
        <v>1.286052E-3</v>
      </c>
      <c r="V10">
        <f t="shared" si="21"/>
        <v>0.01</v>
      </c>
      <c r="W10">
        <f t="shared" si="22"/>
        <v>0.93465687296930844</v>
      </c>
      <c r="X10">
        <f t="shared" si="23"/>
        <v>1.202017340795925E-3</v>
      </c>
      <c r="Y10">
        <f t="shared" si="24"/>
        <v>9.346568729693085E-3</v>
      </c>
      <c r="Z10">
        <f t="shared" si="25"/>
        <v>0.92410828689881941</v>
      </c>
      <c r="AB10">
        <f t="shared" si="26"/>
        <v>65.395822650905032</v>
      </c>
      <c r="AC10">
        <f t="shared" si="27"/>
        <v>68.688582889790567</v>
      </c>
      <c r="AE10">
        <f t="shared" si="1"/>
        <v>188.01786925842254</v>
      </c>
      <c r="AF10">
        <f t="shared" si="2"/>
        <v>-9.4008934629211272</v>
      </c>
      <c r="AG10">
        <f t="shared" si="3"/>
        <v>-46.205414344940969</v>
      </c>
      <c r="AH10">
        <f t="shared" si="4"/>
        <v>-60.100867039796249</v>
      </c>
      <c r="AI10">
        <f t="shared" si="5"/>
        <v>72.310694410764199</v>
      </c>
      <c r="AJ10">
        <f t="shared" si="6"/>
        <v>-3.2927602388855348</v>
      </c>
      <c r="AK10">
        <f t="shared" si="32"/>
        <v>1.0004524736302665</v>
      </c>
      <c r="AL10">
        <f t="shared" si="7"/>
        <v>70.018386645508926</v>
      </c>
      <c r="AN10">
        <f t="shared" si="8"/>
        <v>111.60345340594304</v>
      </c>
      <c r="AO10">
        <f t="shared" si="9"/>
        <v>-5.5801726702971521</v>
      </c>
      <c r="AP10">
        <f t="shared" si="10"/>
        <v>-27.426562311799575</v>
      </c>
      <c r="AQ10">
        <f t="shared" si="11"/>
        <v>-35.674610827088756</v>
      </c>
      <c r="AR10">
        <f t="shared" si="12"/>
        <v>42.922107596757563</v>
      </c>
      <c r="AS10">
        <f t="shared" si="13"/>
        <v>-1.9545132350814667</v>
      </c>
      <c r="AT10">
        <f t="shared" si="14"/>
        <v>0.59384755005489565</v>
      </c>
      <c r="AU10">
        <f t="shared" si="15"/>
        <v>41.561441911730988</v>
      </c>
      <c r="AW10">
        <v>7</v>
      </c>
      <c r="AX10">
        <f>(R10*SUMPRODUCT(K11:$K$23, X11:$X$23)-$AZ$3*SUMPRODUCT(K10:$K$22, W11:$W$23))/Z10</f>
        <v>65.395822650905032</v>
      </c>
    </row>
    <row r="11" spans="1:52" x14ac:dyDescent="0.25">
      <c r="A11" t="s">
        <v>33</v>
      </c>
      <c r="C11" s="24">
        <f>AU25</f>
        <v>-1923.0881674497725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6"/>
        <v>5.1500000000000004E-2</v>
      </c>
      <c r="I11" s="1">
        <f t="shared" si="17"/>
        <v>1.0515000000000001</v>
      </c>
      <c r="J11">
        <f t="shared" si="18"/>
        <v>0.951022349025202</v>
      </c>
      <c r="K11">
        <f t="shared" si="28"/>
        <v>0.56450686754439994</v>
      </c>
      <c r="L11" s="2">
        <v>8</v>
      </c>
      <c r="M11" s="8">
        <v>1.3202509999999999E-3</v>
      </c>
      <c r="O11">
        <f t="shared" si="29"/>
        <v>203.45869842741558</v>
      </c>
      <c r="P11">
        <f t="shared" si="30"/>
        <v>10.17293492137078</v>
      </c>
      <c r="Q11" s="5">
        <f t="shared" si="31"/>
        <v>50</v>
      </c>
      <c r="R11">
        <f t="shared" si="0"/>
        <v>50000</v>
      </c>
      <c r="S11">
        <f t="shared" si="19"/>
        <v>68.688582889790567</v>
      </c>
      <c r="U11">
        <f t="shared" si="20"/>
        <v>1.3202509999999999E-3</v>
      </c>
      <c r="V11">
        <f t="shared" si="21"/>
        <v>0.01</v>
      </c>
      <c r="W11">
        <f t="shared" si="22"/>
        <v>0.92410828689881941</v>
      </c>
      <c r="X11">
        <f t="shared" si="23"/>
        <v>1.2200548898864531E-3</v>
      </c>
      <c r="Y11">
        <f t="shared" si="24"/>
        <v>9.2410828689881951E-3</v>
      </c>
      <c r="Z11">
        <f t="shared" si="25"/>
        <v>0.91364714913994483</v>
      </c>
      <c r="AB11">
        <f t="shared" si="26"/>
        <v>68.688582889790567</v>
      </c>
      <c r="AC11">
        <f t="shared" si="27"/>
        <v>70.725241076642007</v>
      </c>
      <c r="AE11">
        <f t="shared" si="1"/>
        <v>185.88945978593202</v>
      </c>
      <c r="AF11">
        <f t="shared" si="2"/>
        <v>-9.2944729892966027</v>
      </c>
      <c r="AG11">
        <f t="shared" si="3"/>
        <v>-45.682357456997238</v>
      </c>
      <c r="AH11">
        <f t="shared" si="4"/>
        <v>-61.002744494322656</v>
      </c>
      <c r="AI11">
        <f t="shared" si="5"/>
        <v>69.909884845315531</v>
      </c>
      <c r="AJ11">
        <f t="shared" si="6"/>
        <v>-2.0366581868514402</v>
      </c>
      <c r="AK11">
        <f t="shared" si="32"/>
        <v>0.58868056724742235</v>
      </c>
      <c r="AL11">
        <f t="shared" si="7"/>
        <v>68.461907225711514</v>
      </c>
      <c r="AN11">
        <f t="shared" si="8"/>
        <v>104.93587665327719</v>
      </c>
      <c r="AO11">
        <f t="shared" si="9"/>
        <v>-5.2467938326638599</v>
      </c>
      <c r="AP11">
        <f t="shared" si="10"/>
        <v>-25.788004510093071</v>
      </c>
      <c r="AQ11">
        <f t="shared" si="11"/>
        <v>-34.436468206101473</v>
      </c>
      <c r="AR11">
        <f t="shared" si="12"/>
        <v>39.464610104418789</v>
      </c>
      <c r="AS11">
        <f t="shared" si="13"/>
        <v>-1.1497075333181637</v>
      </c>
      <c r="AT11">
        <f t="shared" si="14"/>
        <v>0.33231422300110286</v>
      </c>
      <c r="AU11">
        <f t="shared" si="15"/>
        <v>38.647216794101723</v>
      </c>
      <c r="AW11">
        <v>8</v>
      </c>
      <c r="AX11">
        <f>(R11*SUMPRODUCT(K12:$K$23, X12:$X$23)-$AZ$3*SUMPRODUCT(K11:$K$22, W12:$W$23))/Z11</f>
        <v>68.688582889790567</v>
      </c>
    </row>
    <row r="12" spans="1:52" x14ac:dyDescent="0.25">
      <c r="A12" t="s">
        <v>40</v>
      </c>
      <c r="C12">
        <v>0.1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6"/>
        <v>5.1900000000000002E-2</v>
      </c>
      <c r="I12" s="1">
        <f t="shared" si="17"/>
        <v>1.0519000000000001</v>
      </c>
      <c r="J12">
        <f t="shared" si="18"/>
        <v>0.95066070919288903</v>
      </c>
      <c r="K12">
        <f t="shared" si="28"/>
        <v>0.53665449904401552</v>
      </c>
      <c r="L12" s="2">
        <v>9</v>
      </c>
      <c r="M12" s="8">
        <v>1.3639489999999999E-3</v>
      </c>
      <c r="O12">
        <f t="shared" si="29"/>
        <v>203.45869842741558</v>
      </c>
      <c r="P12">
        <f t="shared" si="30"/>
        <v>10.17293492137078</v>
      </c>
      <c r="Q12" s="5">
        <f t="shared" si="31"/>
        <v>50</v>
      </c>
      <c r="R12">
        <f t="shared" si="0"/>
        <v>50000</v>
      </c>
      <c r="S12">
        <f t="shared" si="19"/>
        <v>70.725241076642007</v>
      </c>
      <c r="U12">
        <f t="shared" si="20"/>
        <v>1.3639489999999999E-3</v>
      </c>
      <c r="V12">
        <f t="shared" si="21"/>
        <v>0.01</v>
      </c>
      <c r="W12">
        <f t="shared" si="22"/>
        <v>0.91364714913994483</v>
      </c>
      <c r="X12">
        <f t="shared" si="23"/>
        <v>1.2461681154222785E-3</v>
      </c>
      <c r="Y12">
        <f t="shared" si="24"/>
        <v>9.1364714913994491E-3</v>
      </c>
      <c r="Z12">
        <f t="shared" si="25"/>
        <v>0.90326450953312309</v>
      </c>
      <c r="AB12">
        <f t="shared" si="26"/>
        <v>70.725241076642007</v>
      </c>
      <c r="AC12">
        <f t="shared" si="27"/>
        <v>71.543640647901796</v>
      </c>
      <c r="AE12">
        <f t="shared" si="1"/>
        <v>183.77702144528715</v>
      </c>
      <c r="AF12">
        <f t="shared" si="2"/>
        <v>-9.1888510722643577</v>
      </c>
      <c r="AG12">
        <f t="shared" si="3"/>
        <v>-45.163225476656152</v>
      </c>
      <c r="AH12">
        <f t="shared" si="4"/>
        <v>-62.308405771113925</v>
      </c>
      <c r="AI12">
        <f t="shared" si="5"/>
        <v>67.116539125252714</v>
      </c>
      <c r="AJ12">
        <f t="shared" si="6"/>
        <v>-0.81839957125978913</v>
      </c>
      <c r="AK12">
        <f t="shared" si="32"/>
        <v>0.56422084633422898</v>
      </c>
      <c r="AL12">
        <f t="shared" si="7"/>
        <v>66.862360400327148</v>
      </c>
      <c r="AN12">
        <f t="shared" si="8"/>
        <v>98.624765379521875</v>
      </c>
      <c r="AO12">
        <f t="shared" si="9"/>
        <v>-4.9312382689760934</v>
      </c>
      <c r="AP12">
        <f t="shared" si="10"/>
        <v>-24.237048143386826</v>
      </c>
      <c r="AQ12">
        <f t="shared" si="11"/>
        <v>-33.438086285328389</v>
      </c>
      <c r="AR12">
        <f t="shared" si="12"/>
        <v>36.018392681830562</v>
      </c>
      <c r="AS12">
        <f t="shared" si="13"/>
        <v>-0.43919781193225921</v>
      </c>
      <c r="AT12">
        <f t="shared" si="14"/>
        <v>0.30279165563968613</v>
      </c>
      <c r="AU12">
        <f t="shared" si="15"/>
        <v>35.88198652553799</v>
      </c>
      <c r="AW12">
        <v>9</v>
      </c>
      <c r="AX12">
        <f>(R12*SUMPRODUCT(K13:$K$23, X13:$X$23)-$AZ$3*SUMPRODUCT(K12:$K$22, W13:$W$23))/Z12</f>
        <v>70.725241076642007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6"/>
        <v>5.1700000000000003E-2</v>
      </c>
      <c r="I13" s="1">
        <f t="shared" si="17"/>
        <v>1.0517000000000001</v>
      </c>
      <c r="J13">
        <f t="shared" si="18"/>
        <v>0.95084149472282964</v>
      </c>
      <c r="K13">
        <f t="shared" si="28"/>
        <v>0.51027336602074302</v>
      </c>
      <c r="L13" s="2">
        <v>10</v>
      </c>
      <c r="M13" s="8">
        <v>1.4095469999999999E-3</v>
      </c>
      <c r="O13">
        <f t="shared" si="29"/>
        <v>203.45869842741558</v>
      </c>
      <c r="P13">
        <f t="shared" si="30"/>
        <v>10.17293492137078</v>
      </c>
      <c r="Q13" s="5">
        <f t="shared" si="31"/>
        <v>50</v>
      </c>
      <c r="R13">
        <f t="shared" si="0"/>
        <v>50000</v>
      </c>
      <c r="S13">
        <f t="shared" si="19"/>
        <v>71.543640647901796</v>
      </c>
      <c r="U13">
        <f t="shared" si="20"/>
        <v>1.4095469999999999E-3</v>
      </c>
      <c r="V13">
        <f t="shared" si="21"/>
        <v>0.01</v>
      </c>
      <c r="W13">
        <f t="shared" si="22"/>
        <v>0.90326450953312309</v>
      </c>
      <c r="X13">
        <f t="shared" si="23"/>
        <v>1.273193779618885E-3</v>
      </c>
      <c r="Y13">
        <f t="shared" si="24"/>
        <v>9.0326450953312314E-3</v>
      </c>
      <c r="Z13">
        <f t="shared" si="25"/>
        <v>0.89295867065817303</v>
      </c>
      <c r="AB13">
        <f t="shared" si="26"/>
        <v>71.543640647901796</v>
      </c>
      <c r="AC13">
        <f t="shared" si="27"/>
        <v>71.059488475749518</v>
      </c>
      <c r="AE13">
        <f t="shared" si="1"/>
        <v>181.68020888158713</v>
      </c>
      <c r="AF13">
        <f t="shared" si="2"/>
        <v>-9.0840104440793574</v>
      </c>
      <c r="AG13">
        <f t="shared" si="3"/>
        <v>-44.647933532908652</v>
      </c>
      <c r="AH13">
        <f t="shared" si="4"/>
        <v>-63.659688980944253</v>
      </c>
      <c r="AI13">
        <f t="shared" si="5"/>
        <v>64.288575923654875</v>
      </c>
      <c r="AJ13">
        <f t="shared" si="6"/>
        <v>0.48415217215227813</v>
      </c>
      <c r="AK13">
        <f t="shared" si="32"/>
        <v>0.48827967817081913</v>
      </c>
      <c r="AL13">
        <f t="shared" si="7"/>
        <v>65.261007773977965</v>
      </c>
      <c r="AN13">
        <f t="shared" si="8"/>
        <v>92.706571725359154</v>
      </c>
      <c r="AO13">
        <f t="shared" si="9"/>
        <v>-4.6353285862679581</v>
      </c>
      <c r="AP13">
        <f t="shared" si="10"/>
        <v>-22.782651329707704</v>
      </c>
      <c r="AQ13">
        <f t="shared" si="11"/>
        <v>-32.483843776140027</v>
      </c>
      <c r="AR13">
        <f t="shared" si="12"/>
        <v>32.80474803324347</v>
      </c>
      <c r="AS13">
        <f t="shared" si="13"/>
        <v>0.24704995855039721</v>
      </c>
      <c r="AT13">
        <f t="shared" si="14"/>
        <v>0.24915611493974898</v>
      </c>
      <c r="AU13">
        <f t="shared" si="15"/>
        <v>33.300954106733613</v>
      </c>
      <c r="AW13">
        <v>10</v>
      </c>
      <c r="AX13">
        <f>(R13*SUMPRODUCT(K14:$K$23, X14:$X$23)-$AZ$3*SUMPRODUCT(K13:$K$22, W14:$W$23))/Z13</f>
        <v>71.543640647901796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6"/>
        <v>5.1400000000000001E-2</v>
      </c>
      <c r="I14" s="1">
        <f t="shared" si="17"/>
        <v>1.0514000000000001</v>
      </c>
      <c r="J14">
        <f t="shared" si="18"/>
        <v>0.95111280197831449</v>
      </c>
      <c r="K14">
        <f t="shared" si="28"/>
        <v>0.48532753093089492</v>
      </c>
      <c r="L14" s="2">
        <v>11</v>
      </c>
      <c r="M14" s="8">
        <v>1.462746E-3</v>
      </c>
      <c r="O14">
        <f t="shared" si="29"/>
        <v>203.45869842741558</v>
      </c>
      <c r="P14">
        <f t="shared" si="30"/>
        <v>10.17293492137078</v>
      </c>
      <c r="Q14" s="5">
        <f t="shared" si="31"/>
        <v>50</v>
      </c>
      <c r="R14">
        <f t="shared" si="0"/>
        <v>50000</v>
      </c>
      <c r="S14">
        <f t="shared" si="19"/>
        <v>71.059488475749518</v>
      </c>
      <c r="U14">
        <f t="shared" si="20"/>
        <v>1.462746E-3</v>
      </c>
      <c r="V14">
        <f t="shared" si="21"/>
        <v>0.01</v>
      </c>
      <c r="W14">
        <f t="shared" si="22"/>
        <v>0.89295867065817303</v>
      </c>
      <c r="X14">
        <f t="shared" si="23"/>
        <v>1.30617172367056E-3</v>
      </c>
      <c r="Y14">
        <f t="shared" si="24"/>
        <v>8.9295867065817304E-3</v>
      </c>
      <c r="Z14">
        <f t="shared" si="25"/>
        <v>0.88272291222792076</v>
      </c>
      <c r="AB14">
        <f t="shared" si="26"/>
        <v>71.059488475749518</v>
      </c>
      <c r="AC14">
        <f t="shared" si="27"/>
        <v>68.948281198744667</v>
      </c>
      <c r="AE14">
        <f t="shared" si="1"/>
        <v>179.59765479395057</v>
      </c>
      <c r="AF14">
        <f t="shared" si="2"/>
        <v>-8.9798827396975298</v>
      </c>
      <c r="AG14">
        <f t="shared" si="3"/>
        <v>-44.136145611396039</v>
      </c>
      <c r="AH14">
        <f t="shared" si="4"/>
        <v>-65.308586183527993</v>
      </c>
      <c r="AI14">
        <f t="shared" si="5"/>
        <v>61.173040259328999</v>
      </c>
      <c r="AJ14">
        <f t="shared" si="6"/>
        <v>2.1112072770048513</v>
      </c>
      <c r="AK14">
        <f t="shared" si="32"/>
        <v>0.43501906895400461</v>
      </c>
      <c r="AL14">
        <f t="shared" si="7"/>
        <v>63.719266605287856</v>
      </c>
      <c r="AN14">
        <f t="shared" si="8"/>
        <v>87.163686362127237</v>
      </c>
      <c r="AO14">
        <f t="shared" si="9"/>
        <v>-4.3581843181063622</v>
      </c>
      <c r="AP14">
        <f t="shared" si="10"/>
        <v>-21.420486574385293</v>
      </c>
      <c r="AQ14">
        <f t="shared" si="11"/>
        <v>-31.696054881039199</v>
      </c>
      <c r="AR14">
        <f t="shared" si="12"/>
        <v>29.688960588596377</v>
      </c>
      <c r="AS14">
        <f t="shared" si="13"/>
        <v>1.0246270150321024</v>
      </c>
      <c r="AT14">
        <f t="shared" si="14"/>
        <v>0.21112673064330378</v>
      </c>
      <c r="AU14">
        <f t="shared" si="15"/>
        <v>30.924714334271783</v>
      </c>
      <c r="AW14">
        <v>11</v>
      </c>
      <c r="AX14">
        <f>(R14*SUMPRODUCT(K15:$K$23, X15:$X$23)-$AZ$3*SUMPRODUCT(K14:$K$22, W15:$W$23))/Z14</f>
        <v>71.059488475749518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6"/>
        <v>5.1900000000000002E-2</v>
      </c>
      <c r="I15" s="1">
        <f t="shared" si="17"/>
        <v>1.0519000000000001</v>
      </c>
      <c r="J15">
        <f t="shared" si="18"/>
        <v>0.95066070919288903</v>
      </c>
      <c r="K15">
        <f t="shared" si="28"/>
        <v>0.46138181474559836</v>
      </c>
      <c r="L15" s="2">
        <v>12</v>
      </c>
      <c r="M15" s="8">
        <v>1.535893E-3</v>
      </c>
      <c r="O15">
        <f t="shared" si="29"/>
        <v>203.45869842741558</v>
      </c>
      <c r="P15">
        <f t="shared" si="30"/>
        <v>10.17293492137078</v>
      </c>
      <c r="Q15" s="5">
        <f t="shared" si="31"/>
        <v>50</v>
      </c>
      <c r="R15">
        <f t="shared" si="0"/>
        <v>50000</v>
      </c>
      <c r="S15">
        <f t="shared" si="19"/>
        <v>68.948281198744667</v>
      </c>
      <c r="U15">
        <f t="shared" si="20"/>
        <v>1.535893E-3</v>
      </c>
      <c r="V15">
        <f t="shared" si="21"/>
        <v>0.01</v>
      </c>
      <c r="W15">
        <f t="shared" si="22"/>
        <v>0.88272291222792076</v>
      </c>
      <c r="X15">
        <f t="shared" si="23"/>
        <v>1.3557679418304779E-3</v>
      </c>
      <c r="Y15">
        <f t="shared" si="24"/>
        <v>8.8272291222792083E-3</v>
      </c>
      <c r="Z15">
        <f t="shared" si="25"/>
        <v>0.87253991516381113</v>
      </c>
      <c r="AB15">
        <f t="shared" si="26"/>
        <v>68.948281198744667</v>
      </c>
      <c r="AC15">
        <f t="shared" si="27"/>
        <v>65.182709511496995</v>
      </c>
      <c r="AE15">
        <f t="shared" si="1"/>
        <v>177.52583546519662</v>
      </c>
      <c r="AF15">
        <f t="shared" si="2"/>
        <v>-8.8762917732598314</v>
      </c>
      <c r="AG15">
        <f t="shared" si="3"/>
        <v>-43.62699575819056</v>
      </c>
      <c r="AH15">
        <f t="shared" si="4"/>
        <v>-67.78839709152389</v>
      </c>
      <c r="AI15">
        <f t="shared" si="5"/>
        <v>57.234150842222348</v>
      </c>
      <c r="AJ15">
        <f t="shared" si="6"/>
        <v>3.7655716872476717</v>
      </c>
      <c r="AK15">
        <f t="shared" si="32"/>
        <v>0.97415108205179413</v>
      </c>
      <c r="AL15">
        <f t="shared" si="7"/>
        <v>61.973873611521817</v>
      </c>
      <c r="AN15">
        <f t="shared" si="8"/>
        <v>81.907192131160926</v>
      </c>
      <c r="AO15">
        <f t="shared" si="9"/>
        <v>-4.0953596065580467</v>
      </c>
      <c r="AP15">
        <f t="shared" si="10"/>
        <v>-20.128702474812481</v>
      </c>
      <c r="AQ15">
        <f t="shared" si="11"/>
        <v>-31.276333668782534</v>
      </c>
      <c r="AR15">
        <f t="shared" si="12"/>
        <v>26.406796381007865</v>
      </c>
      <c r="AS15">
        <f t="shared" si="13"/>
        <v>1.7373662986169756</v>
      </c>
      <c r="AT15">
        <f t="shared" si="14"/>
        <v>0.44945559407344504</v>
      </c>
      <c r="AU15">
        <f t="shared" si="15"/>
        <v>28.593618273698286</v>
      </c>
      <c r="AW15">
        <v>12</v>
      </c>
      <c r="AX15">
        <f>(R15*SUMPRODUCT(K16:$K$23, X16:$X$23)-$AZ$3*SUMPRODUCT(K15:$K$22, W16:$W$23))/Z15</f>
        <v>68.948281198744667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6"/>
        <v>5.4700000000000006E-2</v>
      </c>
      <c r="I16" s="1">
        <f t="shared" si="17"/>
        <v>1.0547</v>
      </c>
      <c r="J16">
        <f t="shared" si="18"/>
        <v>0.94813691096994412</v>
      </c>
      <c r="K16">
        <f t="shared" si="28"/>
        <v>0.43745312861059865</v>
      </c>
      <c r="L16" s="2">
        <v>13</v>
      </c>
      <c r="M16" s="8">
        <v>1.6204399999999999E-3</v>
      </c>
      <c r="O16">
        <f t="shared" si="29"/>
        <v>203.45869842741558</v>
      </c>
      <c r="P16">
        <f t="shared" si="30"/>
        <v>10.17293492137078</v>
      </c>
      <c r="Q16" s="5">
        <f t="shared" si="31"/>
        <v>50</v>
      </c>
      <c r="R16">
        <f t="shared" si="0"/>
        <v>50000</v>
      </c>
      <c r="S16">
        <f t="shared" si="19"/>
        <v>65.182709511496995</v>
      </c>
      <c r="U16">
        <f t="shared" si="20"/>
        <v>1.6204399999999999E-3</v>
      </c>
      <c r="V16">
        <f t="shared" si="21"/>
        <v>0.01</v>
      </c>
      <c r="W16">
        <f t="shared" si="22"/>
        <v>0.87253991516381113</v>
      </c>
      <c r="X16">
        <f t="shared" si="23"/>
        <v>1.4138985801280461E-3</v>
      </c>
      <c r="Y16">
        <f t="shared" si="24"/>
        <v>8.7253991516381118E-3</v>
      </c>
      <c r="Z16">
        <f t="shared" si="25"/>
        <v>0.86240061743204499</v>
      </c>
      <c r="AB16">
        <f t="shared" si="26"/>
        <v>65.182709511496995</v>
      </c>
      <c r="AC16">
        <f t="shared" si="27"/>
        <v>60.037742965589139</v>
      </c>
      <c r="AE16">
        <f t="shared" si="1"/>
        <v>175.46290714572345</v>
      </c>
      <c r="AF16">
        <f t="shared" si="2"/>
        <v>-8.7731453572861735</v>
      </c>
      <c r="AG16">
        <f t="shared" si="3"/>
        <v>-43.120030871602246</v>
      </c>
      <c r="AH16">
        <f t="shared" si="4"/>
        <v>-70.694929006402305</v>
      </c>
      <c r="AI16">
        <f t="shared" si="5"/>
        <v>52.874801910432723</v>
      </c>
      <c r="AJ16">
        <f t="shared" si="6"/>
        <v>5.144966545907856</v>
      </c>
      <c r="AK16">
        <f t="shared" si="32"/>
        <v>1.6462945462295333</v>
      </c>
      <c r="AL16">
        <f t="shared" si="7"/>
        <v>59.666063002570112</v>
      </c>
      <c r="AN16">
        <f t="shared" si="8"/>
        <v>76.756797686007687</v>
      </c>
      <c r="AO16">
        <f t="shared" si="9"/>
        <v>-3.8378398843003847</v>
      </c>
      <c r="AP16">
        <f t="shared" si="10"/>
        <v>-18.862992410568001</v>
      </c>
      <c r="AQ16">
        <f t="shared" si="11"/>
        <v>-30.925717870754848</v>
      </c>
      <c r="AR16">
        <f t="shared" si="12"/>
        <v>23.130247520384454</v>
      </c>
      <c r="AS16">
        <f t="shared" si="13"/>
        <v>2.2506817121042566</v>
      </c>
      <c r="AT16">
        <f t="shared" si="14"/>
        <v>0.72017669986267518</v>
      </c>
      <c r="AU16">
        <f t="shared" si="15"/>
        <v>26.101105932351384</v>
      </c>
      <c r="AW16">
        <v>13</v>
      </c>
      <c r="AX16">
        <f>(R16*SUMPRODUCT(K17:$K$23, X17:$X$23)-$AZ$3*SUMPRODUCT(K16:$K$22, W17:$W$23))/Z16</f>
        <v>65.182709511496995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6"/>
        <v>6.1700000000000005E-2</v>
      </c>
      <c r="I17" s="1">
        <f t="shared" si="17"/>
        <v>1.0617000000000001</v>
      </c>
      <c r="J17">
        <f t="shared" si="18"/>
        <v>0.94188565508147304</v>
      </c>
      <c r="K17">
        <f t="shared" si="28"/>
        <v>0.41203082660883361</v>
      </c>
      <c r="L17" s="2">
        <v>14</v>
      </c>
      <c r="M17" s="8">
        <v>1.706887E-3</v>
      </c>
      <c r="O17">
        <f t="shared" si="29"/>
        <v>203.45869842741558</v>
      </c>
      <c r="P17">
        <f t="shared" si="30"/>
        <v>10.17293492137078</v>
      </c>
      <c r="Q17" s="5">
        <f t="shared" si="31"/>
        <v>50</v>
      </c>
      <c r="R17">
        <f t="shared" si="0"/>
        <v>50000</v>
      </c>
      <c r="S17">
        <f t="shared" si="19"/>
        <v>60.037742965589139</v>
      </c>
      <c r="U17">
        <f t="shared" si="20"/>
        <v>1.706887E-3</v>
      </c>
      <c r="V17">
        <f t="shared" si="21"/>
        <v>0.01</v>
      </c>
      <c r="W17">
        <f t="shared" si="22"/>
        <v>0.86240061743204499</v>
      </c>
      <c r="X17">
        <f t="shared" si="23"/>
        <v>1.4720204026867311E-3</v>
      </c>
      <c r="Y17">
        <f t="shared" si="24"/>
        <v>8.6240061743204505E-3</v>
      </c>
      <c r="Z17">
        <f t="shared" si="25"/>
        <v>0.85230459085503785</v>
      </c>
      <c r="AB17">
        <f t="shared" si="26"/>
        <v>60.037742965589139</v>
      </c>
      <c r="AC17">
        <f t="shared" si="27"/>
        <v>53.667201780360784</v>
      </c>
      <c r="AE17">
        <f t="shared" si="1"/>
        <v>173.40878271907698</v>
      </c>
      <c r="AF17">
        <f t="shared" si="2"/>
        <v>-8.6704391359538491</v>
      </c>
      <c r="AG17">
        <f t="shared" si="3"/>
        <v>-42.615229542751891</v>
      </c>
      <c r="AH17">
        <f t="shared" si="4"/>
        <v>-73.601020134336551</v>
      </c>
      <c r="AI17">
        <f t="shared" si="5"/>
        <v>48.522093906034698</v>
      </c>
      <c r="AJ17">
        <f t="shared" si="6"/>
        <v>6.3705411852283547</v>
      </c>
      <c r="AK17">
        <f t="shared" si="32"/>
        <v>3.1019099943722295</v>
      </c>
      <c r="AL17">
        <f t="shared" si="7"/>
        <v>57.994545085635281</v>
      </c>
      <c r="AN17">
        <f t="shared" si="8"/>
        <v>71.449764084972912</v>
      </c>
      <c r="AO17">
        <f t="shared" si="9"/>
        <v>-3.5724882042486454</v>
      </c>
      <c r="AP17">
        <f t="shared" si="10"/>
        <v>-17.558788254625249</v>
      </c>
      <c r="AQ17">
        <f t="shared" si="11"/>
        <v>-30.325889165204096</v>
      </c>
      <c r="AR17">
        <f t="shared" si="12"/>
        <v>19.992598460894925</v>
      </c>
      <c r="AS17">
        <f t="shared" si="13"/>
        <v>2.6248593504952575</v>
      </c>
      <c r="AT17">
        <f t="shared" si="14"/>
        <v>1.2780825390473922</v>
      </c>
      <c r="AU17">
        <f t="shared" si="15"/>
        <v>23.895540350437575</v>
      </c>
      <c r="AW17">
        <v>14</v>
      </c>
      <c r="AX17">
        <f>(R17*SUMPRODUCT(K18:$K$23, X18:$X$23)-$AZ$3*SUMPRODUCT(K17:$K$22, W18:$W$23))/Z17</f>
        <v>60.037742965589139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6"/>
        <v>7.0099999999999996E-2</v>
      </c>
      <c r="I18" s="1">
        <f t="shared" si="17"/>
        <v>1.0701000000000001</v>
      </c>
      <c r="J18">
        <f t="shared" si="18"/>
        <v>0.93449210354172507</v>
      </c>
      <c r="K18">
        <f t="shared" si="28"/>
        <v>0.38503955388172473</v>
      </c>
      <c r="L18" s="2">
        <v>15</v>
      </c>
      <c r="M18" s="8">
        <v>1.7980839999999999E-3</v>
      </c>
      <c r="O18">
        <f t="shared" si="29"/>
        <v>203.45869842741558</v>
      </c>
      <c r="P18">
        <f t="shared" si="30"/>
        <v>10.17293492137078</v>
      </c>
      <c r="Q18" s="5">
        <f t="shared" si="31"/>
        <v>50</v>
      </c>
      <c r="R18">
        <f t="shared" si="0"/>
        <v>50000</v>
      </c>
      <c r="S18">
        <f t="shared" si="19"/>
        <v>53.667201780360784</v>
      </c>
      <c r="U18">
        <f t="shared" si="20"/>
        <v>1.7980839999999999E-3</v>
      </c>
      <c r="V18">
        <f t="shared" si="21"/>
        <v>0.01</v>
      </c>
      <c r="W18">
        <f t="shared" si="22"/>
        <v>0.85230459085503785</v>
      </c>
      <c r="X18">
        <f t="shared" si="23"/>
        <v>1.5325152479429898E-3</v>
      </c>
      <c r="Y18">
        <f t="shared" si="24"/>
        <v>8.523045908550379E-3</v>
      </c>
      <c r="Z18">
        <f t="shared" si="25"/>
        <v>0.84224902969854454</v>
      </c>
      <c r="AB18">
        <f t="shared" si="26"/>
        <v>53.667201780360784</v>
      </c>
      <c r="AC18">
        <f t="shared" si="27"/>
        <v>45.876606439459387</v>
      </c>
      <c r="AE18">
        <f t="shared" si="1"/>
        <v>171.36289133421957</v>
      </c>
      <c r="AF18">
        <f t="shared" si="2"/>
        <v>-8.5681445667109788</v>
      </c>
      <c r="AG18">
        <f t="shared" si="3"/>
        <v>-42.112451484927227</v>
      </c>
      <c r="AH18">
        <f t="shared" si="4"/>
        <v>-76.625762397149487</v>
      </c>
      <c r="AI18">
        <f t="shared" si="5"/>
        <v>44.056532885431892</v>
      </c>
      <c r="AJ18">
        <f t="shared" si="6"/>
        <v>7.7905953409013975</v>
      </c>
      <c r="AK18">
        <f t="shared" si="32"/>
        <v>4.6755780886339791</v>
      </c>
      <c r="AL18">
        <f t="shared" si="7"/>
        <v>56.522706314967266</v>
      </c>
      <c r="AN18">
        <f t="shared" si="8"/>
        <v>65.98149123121037</v>
      </c>
      <c r="AO18">
        <f t="shared" si="9"/>
        <v>-3.299074561560519</v>
      </c>
      <c r="AP18">
        <f t="shared" si="10"/>
        <v>-16.214959532622157</v>
      </c>
      <c r="AQ18">
        <f t="shared" si="11"/>
        <v>-29.503949369245476</v>
      </c>
      <c r="AR18">
        <f t="shared" si="12"/>
        <v>16.963507767782229</v>
      </c>
      <c r="AS18">
        <f t="shared" si="13"/>
        <v>2.9996873545337173</v>
      </c>
      <c r="AT18">
        <f t="shared" si="14"/>
        <v>1.8002825013867945</v>
      </c>
      <c r="AU18">
        <f t="shared" si="15"/>
        <v>21.763477623702741</v>
      </c>
      <c r="AW18">
        <v>15</v>
      </c>
      <c r="AX18">
        <f>(R18*SUMPRODUCT(K19:$K$23, X19:$X$23)-$AZ$3*SUMPRODUCT(K18:$K$22, W19:$W$23))/Z18</f>
        <v>53.667201780360784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6"/>
        <v>7.3400000000000007E-2</v>
      </c>
      <c r="I19" s="1">
        <f t="shared" si="17"/>
        <v>1.0733999999999999</v>
      </c>
      <c r="J19">
        <f t="shared" si="18"/>
        <v>0.93161915408980811</v>
      </c>
      <c r="K19">
        <f t="shared" si="28"/>
        <v>0.35871022347840947</v>
      </c>
      <c r="L19" s="2">
        <v>16</v>
      </c>
      <c r="M19" s="8">
        <v>1.9035300000000001E-3</v>
      </c>
      <c r="O19">
        <f t="shared" si="29"/>
        <v>203.45869842741558</v>
      </c>
      <c r="P19">
        <f t="shared" si="30"/>
        <v>10.17293492137078</v>
      </c>
      <c r="Q19" s="5">
        <f t="shared" si="31"/>
        <v>50</v>
      </c>
      <c r="R19">
        <f t="shared" si="0"/>
        <v>50000</v>
      </c>
      <c r="S19">
        <f t="shared" si="19"/>
        <v>45.876606439459387</v>
      </c>
      <c r="U19">
        <f t="shared" si="20"/>
        <v>1.9035300000000001E-3</v>
      </c>
      <c r="V19">
        <f t="shared" si="21"/>
        <v>0.01</v>
      </c>
      <c r="W19">
        <f t="shared" si="22"/>
        <v>0.84224902969854454</v>
      </c>
      <c r="X19">
        <f t="shared" si="23"/>
        <v>1.6032462955020705E-3</v>
      </c>
      <c r="Y19">
        <f t="shared" si="24"/>
        <v>8.4224902969854461E-3</v>
      </c>
      <c r="Z19">
        <f t="shared" si="25"/>
        <v>0.83222329310605692</v>
      </c>
      <c r="AB19">
        <f t="shared" si="26"/>
        <v>45.876606439459387</v>
      </c>
      <c r="AC19">
        <f t="shared" si="27"/>
        <v>36.190693695821231</v>
      </c>
      <c r="AE19">
        <f t="shared" si="1"/>
        <v>169.32306801633592</v>
      </c>
      <c r="AF19">
        <f t="shared" si="2"/>
        <v>-8.4661534008167969</v>
      </c>
      <c r="AG19">
        <f t="shared" si="3"/>
        <v>-41.611164655302844</v>
      </c>
      <c r="AH19">
        <f t="shared" si="4"/>
        <v>-80.162314775103525</v>
      </c>
      <c r="AI19">
        <f t="shared" si="5"/>
        <v>39.083435185112748</v>
      </c>
      <c r="AJ19">
        <f t="shared" si="6"/>
        <v>9.6859127436381556</v>
      </c>
      <c r="AK19">
        <f t="shared" si="32"/>
        <v>4.6101575195260205</v>
      </c>
      <c r="AL19">
        <f t="shared" si="7"/>
        <v>53.379505448276923</v>
      </c>
      <c r="AN19">
        <f t="shared" si="8"/>
        <v>60.737915568189784</v>
      </c>
      <c r="AO19">
        <f t="shared" si="9"/>
        <v>-3.0368957784094897</v>
      </c>
      <c r="AP19">
        <f t="shared" si="10"/>
        <v>-14.926350172700577</v>
      </c>
      <c r="AQ19">
        <f t="shared" si="11"/>
        <v>-28.755041847523991</v>
      </c>
      <c r="AR19">
        <f t="shared" si="12"/>
        <v>14.019627769555726</v>
      </c>
      <c r="AS19">
        <f t="shared" si="13"/>
        <v>3.4744359248628172</v>
      </c>
      <c r="AT19">
        <f t="shared" si="14"/>
        <v>1.6537106340998486</v>
      </c>
      <c r="AU19">
        <f t="shared" si="15"/>
        <v>19.147774328518391</v>
      </c>
      <c r="AW19">
        <v>16</v>
      </c>
      <c r="AX19">
        <f>(R19*SUMPRODUCT(K20:$K$23, X20:$X$23)-$AZ$3*SUMPRODUCT(K19:$K$22, W20:$W$23))/Z19</f>
        <v>45.876606439459387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6"/>
        <v>5.4300000000000001E-2</v>
      </c>
      <c r="I20" s="1">
        <f t="shared" si="17"/>
        <v>1.0543</v>
      </c>
      <c r="J20">
        <f t="shared" si="18"/>
        <v>0.9484966328369534</v>
      </c>
      <c r="K20">
        <f t="shared" si="28"/>
        <v>0.34023543913346244</v>
      </c>
      <c r="L20" s="2">
        <v>17</v>
      </c>
      <c r="M20" s="8">
        <v>2.008026E-3</v>
      </c>
      <c r="O20">
        <f t="shared" si="29"/>
        <v>203.45869842741558</v>
      </c>
      <c r="P20">
        <f t="shared" si="30"/>
        <v>10.17293492137078</v>
      </c>
      <c r="Q20" s="5">
        <f t="shared" si="31"/>
        <v>50</v>
      </c>
      <c r="R20">
        <f t="shared" si="0"/>
        <v>50000</v>
      </c>
      <c r="S20">
        <f t="shared" si="19"/>
        <v>36.190693695821231</v>
      </c>
      <c r="U20">
        <f t="shared" si="20"/>
        <v>2.008026E-3</v>
      </c>
      <c r="V20">
        <f t="shared" si="21"/>
        <v>0.01</v>
      </c>
      <c r="W20">
        <f t="shared" si="22"/>
        <v>0.83222329310605692</v>
      </c>
      <c r="X20">
        <f t="shared" si="23"/>
        <v>1.671126010362583E-3</v>
      </c>
      <c r="Y20">
        <f t="shared" si="24"/>
        <v>8.3222329310605695E-3</v>
      </c>
      <c r="Z20">
        <f t="shared" si="25"/>
        <v>0.82222993416463375</v>
      </c>
      <c r="AB20">
        <f t="shared" si="26"/>
        <v>36.190693695821231</v>
      </c>
      <c r="AC20">
        <f t="shared" si="27"/>
        <v>24.863642727991284</v>
      </c>
      <c r="AE20">
        <f t="shared" si="1"/>
        <v>167.28983221319598</v>
      </c>
      <c r="AF20">
        <f t="shared" si="2"/>
        <v>-8.3644916106598011</v>
      </c>
      <c r="AG20">
        <f t="shared" si="3"/>
        <v>-41.111496708231684</v>
      </c>
      <c r="AH20">
        <f t="shared" si="4"/>
        <v>-83.556300518129149</v>
      </c>
      <c r="AI20">
        <f t="shared" si="5"/>
        <v>34.257543376175349</v>
      </c>
      <c r="AJ20">
        <f t="shared" si="6"/>
        <v>11.327050967829948</v>
      </c>
      <c r="AK20">
        <f t="shared" si="32"/>
        <v>0.83899894748293691</v>
      </c>
      <c r="AL20">
        <f t="shared" si="7"/>
        <v>46.423593291488231</v>
      </c>
      <c r="AN20">
        <f t="shared" si="8"/>
        <v>56.917929525619982</v>
      </c>
      <c r="AO20">
        <f t="shared" si="9"/>
        <v>-2.8458964762809997</v>
      </c>
      <c r="AP20">
        <f t="shared" si="10"/>
        <v>-13.987588135959102</v>
      </c>
      <c r="AQ20">
        <f t="shared" si="11"/>
        <v>-28.428814599153228</v>
      </c>
      <c r="AR20">
        <f t="shared" si="12"/>
        <v>11.655630314226658</v>
      </c>
      <c r="AS20">
        <f t="shared" si="13"/>
        <v>3.8538641601267329</v>
      </c>
      <c r="AT20">
        <f t="shared" si="14"/>
        <v>0.28545717532936982</v>
      </c>
      <c r="AU20">
        <f t="shared" si="15"/>
        <v>15.794951649682758</v>
      </c>
      <c r="AW20">
        <v>17</v>
      </c>
      <c r="AX20">
        <f>(R20*SUMPRODUCT(K21:$K$23, X21:$X$23)-$AZ$3*SUMPRODUCT(K20:$K$22, W21:$W$23))/Z20</f>
        <v>36.190693695821231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6"/>
        <v>5.1300000000000005E-2</v>
      </c>
      <c r="I21" s="1">
        <f t="shared" si="17"/>
        <v>1.0512999999999999</v>
      </c>
      <c r="J21">
        <f t="shared" si="18"/>
        <v>0.95120327213925626</v>
      </c>
      <c r="K21">
        <f t="shared" si="28"/>
        <v>0.32363306300148625</v>
      </c>
      <c r="L21" s="2">
        <v>18</v>
      </c>
      <c r="M21" s="8">
        <v>2.1277219999999999E-3</v>
      </c>
      <c r="O21">
        <f t="shared" si="29"/>
        <v>203.45869842741558</v>
      </c>
      <c r="P21">
        <f t="shared" si="30"/>
        <v>10.17293492137078</v>
      </c>
      <c r="Q21" s="5">
        <f t="shared" si="31"/>
        <v>50</v>
      </c>
      <c r="R21">
        <f t="shared" si="0"/>
        <v>50000</v>
      </c>
      <c r="S21">
        <f t="shared" si="19"/>
        <v>24.863642727991284</v>
      </c>
      <c r="U21">
        <f t="shared" si="20"/>
        <v>2.1277219999999999E-3</v>
      </c>
      <c r="V21">
        <f t="shared" si="21"/>
        <v>0.01</v>
      </c>
      <c r="W21">
        <f t="shared" si="22"/>
        <v>0.82222993416463375</v>
      </c>
      <c r="X21">
        <f t="shared" si="23"/>
        <v>1.7494767199806426E-3</v>
      </c>
      <c r="Y21">
        <f t="shared" si="24"/>
        <v>8.2222993416463368E-3</v>
      </c>
      <c r="Z21">
        <f t="shared" si="25"/>
        <v>0.81225815810300683</v>
      </c>
      <c r="AB21">
        <f t="shared" si="26"/>
        <v>24.863642727991284</v>
      </c>
      <c r="AC21">
        <f t="shared" si="27"/>
        <v>12.575145331108825</v>
      </c>
      <c r="AE21">
        <f t="shared" si="1"/>
        <v>165.26098763468772</v>
      </c>
      <c r="AF21">
        <f t="shared" si="2"/>
        <v>-8.2630493817343869</v>
      </c>
      <c r="AG21">
        <f t="shared" si="3"/>
        <v>-40.612907905150344</v>
      </c>
      <c r="AH21">
        <f t="shared" si="4"/>
        <v>-87.473835999032133</v>
      </c>
      <c r="AI21">
        <f t="shared" si="5"/>
        <v>28.911194348770863</v>
      </c>
      <c r="AJ21">
        <f t="shared" si="6"/>
        <v>12.288497396882459</v>
      </c>
      <c r="AK21">
        <f t="shared" si="32"/>
        <v>0.29097852956951137</v>
      </c>
      <c r="AL21">
        <f t="shared" si="7"/>
        <v>41.49067027522284</v>
      </c>
      <c r="AN21">
        <f t="shared" si="8"/>
        <v>53.483919622864732</v>
      </c>
      <c r="AO21">
        <f t="shared" si="9"/>
        <v>-2.674195981143237</v>
      </c>
      <c r="AP21">
        <f t="shared" si="10"/>
        <v>-13.14367978274108</v>
      </c>
      <c r="AQ21">
        <f t="shared" si="11"/>
        <v>-28.309425476856443</v>
      </c>
      <c r="AR21">
        <f t="shared" si="12"/>
        <v>9.3566183821239743</v>
      </c>
      <c r="AS21">
        <f t="shared" si="13"/>
        <v>3.9769640522388605</v>
      </c>
      <c r="AT21">
        <f t="shared" si="14"/>
        <v>9.4170272792249501E-2</v>
      </c>
      <c r="AU21">
        <f t="shared" si="15"/>
        <v>13.427752707155086</v>
      </c>
      <c r="AW21">
        <v>18</v>
      </c>
      <c r="AX21">
        <f>(R21*SUMPRODUCT(K22:$K$23, X22:$X$23)-$AZ$3*SUMPRODUCT(K21:$K$22, W22:$W$23))/Z21</f>
        <v>24.863642727991284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6"/>
        <v>7.0000000000000007E-2</v>
      </c>
      <c r="I22" s="1">
        <f t="shared" si="17"/>
        <v>1.07</v>
      </c>
      <c r="J22">
        <f t="shared" si="18"/>
        <v>0.93457943925233644</v>
      </c>
      <c r="K22">
        <f t="shared" si="28"/>
        <v>0.30246080654344509</v>
      </c>
      <c r="L22" s="2">
        <v>19</v>
      </c>
      <c r="M22" s="8">
        <v>2.2569180000000001E-3</v>
      </c>
      <c r="O22">
        <f t="shared" si="29"/>
        <v>203.45869842741558</v>
      </c>
      <c r="P22">
        <f t="shared" si="30"/>
        <v>10.17293492137078</v>
      </c>
      <c r="Q22" s="5">
        <f t="shared" si="31"/>
        <v>50</v>
      </c>
      <c r="R22">
        <f t="shared" si="0"/>
        <v>50000</v>
      </c>
      <c r="S22">
        <f t="shared" si="19"/>
        <v>12.575145331108825</v>
      </c>
      <c r="U22">
        <f t="shared" si="20"/>
        <v>2.2569180000000001E-3</v>
      </c>
      <c r="V22">
        <f t="shared" si="21"/>
        <v>0.01</v>
      </c>
      <c r="W22">
        <f t="shared" si="22"/>
        <v>0.81225815810300683</v>
      </c>
      <c r="X22">
        <f t="shared" si="23"/>
        <v>1.833200057669522E-3</v>
      </c>
      <c r="Y22">
        <f t="shared" si="24"/>
        <v>8.1225815810300681E-3</v>
      </c>
      <c r="Z22">
        <f t="shared" si="25"/>
        <v>0.80230237646430724</v>
      </c>
      <c r="AB22">
        <f t="shared" si="26"/>
        <v>12.575145331108825</v>
      </c>
      <c r="AC22">
        <f t="shared" si="27"/>
        <v>12.73300290009175</v>
      </c>
      <c r="AE22">
        <f t="shared" si="1"/>
        <v>163.23539726065033</v>
      </c>
      <c r="AF22">
        <f t="shared" si="2"/>
        <v>-8.1617698630325179</v>
      </c>
      <c r="AG22">
        <f t="shared" si="3"/>
        <v>-40.115118823215361</v>
      </c>
      <c r="AH22">
        <f t="shared" si="4"/>
        <v>-91.660002883476096</v>
      </c>
      <c r="AI22">
        <f t="shared" si="5"/>
        <v>23.298505690926362</v>
      </c>
      <c r="AJ22">
        <f t="shared" si="6"/>
        <v>-0.15785756898292469</v>
      </c>
      <c r="AK22">
        <f t="shared" si="32"/>
        <v>3.5206242273032591</v>
      </c>
      <c r="AL22">
        <f t="shared" si="7"/>
        <v>26.661272349246694</v>
      </c>
      <c r="AN22">
        <f t="shared" si="8"/>
        <v>49.372309911895968</v>
      </c>
      <c r="AO22">
        <f t="shared" si="9"/>
        <v>-2.4686154955947988</v>
      </c>
      <c r="AP22">
        <f t="shared" si="10"/>
        <v>-12.133251193855854</v>
      </c>
      <c r="AQ22">
        <f t="shared" si="11"/>
        <v>-27.723558399910683</v>
      </c>
      <c r="AR22">
        <f t="shared" si="12"/>
        <v>7.0468848225346328</v>
      </c>
      <c r="AS22">
        <f t="shared" si="13"/>
        <v>-4.7745727633562926E-2</v>
      </c>
      <c r="AT22">
        <f t="shared" si="14"/>
        <v>1.0648508433265369</v>
      </c>
      <c r="AU22">
        <f t="shared" si="15"/>
        <v>8.063989938227607</v>
      </c>
      <c r="AW22">
        <v>19</v>
      </c>
      <c r="AX22">
        <f>(R22*SUMPRODUCT(K23:$K$23, X23:$X$23)-$AZ$3*SUMPRODUCT(K22:$K$22, W23:$W$23))/Z22</f>
        <v>12.575145331108825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6"/>
        <v>0.10390000000000001</v>
      </c>
      <c r="I23" s="1">
        <f t="shared" si="17"/>
        <v>1.1039000000000001</v>
      </c>
      <c r="J23">
        <f t="shared" si="18"/>
        <v>0.90587915572062683</v>
      </c>
      <c r="K23">
        <f t="shared" si="28"/>
        <v>0.2739929400701559</v>
      </c>
      <c r="L23" s="2">
        <v>20</v>
      </c>
      <c r="M23" s="8">
        <v>2.397513E-3</v>
      </c>
      <c r="O23">
        <f t="shared" si="29"/>
        <v>203.45869842741558</v>
      </c>
      <c r="P23">
        <f t="shared" si="30"/>
        <v>10.17293492137078</v>
      </c>
      <c r="Q23" s="5">
        <f t="shared" si="31"/>
        <v>50</v>
      </c>
      <c r="R23">
        <f t="shared" si="0"/>
        <v>50000</v>
      </c>
      <c r="S23">
        <f t="shared" si="19"/>
        <v>12.73300290009175</v>
      </c>
      <c r="U23">
        <f t="shared" si="20"/>
        <v>2.397513E-3</v>
      </c>
      <c r="V23">
        <f t="shared" si="21"/>
        <v>0.01</v>
      </c>
      <c r="W23">
        <f t="shared" si="22"/>
        <v>0.80230237646430724</v>
      </c>
      <c r="X23">
        <f t="shared" si="23"/>
        <v>1.9235303775040707E-3</v>
      </c>
      <c r="Y23">
        <f t="shared" si="24"/>
        <v>8.0230237646430717E-3</v>
      </c>
      <c r="Z23">
        <f t="shared" si="25"/>
        <v>0.79235582232216017</v>
      </c>
      <c r="AB23">
        <f t="shared" si="26"/>
        <v>12.73300290009175</v>
      </c>
      <c r="AC23">
        <f t="shared" si="27"/>
        <v>0</v>
      </c>
      <c r="AE23">
        <f t="shared" si="1"/>
        <v>161.21168430105126</v>
      </c>
      <c r="AF23">
        <f t="shared" si="2"/>
        <v>-8.0605842150525646</v>
      </c>
      <c r="AG23">
        <f t="shared" si="3"/>
        <v>-39.617791116108009</v>
      </c>
      <c r="AH23">
        <f t="shared" si="4"/>
        <v>-96.176518875203527</v>
      </c>
      <c r="AI23">
        <f t="shared" si="5"/>
        <v>17.35679009468717</v>
      </c>
      <c r="AJ23">
        <f t="shared" si="6"/>
        <v>12.73300290009175</v>
      </c>
      <c r="AK23">
        <f t="shared" si="32"/>
        <v>11.611887209026333</v>
      </c>
      <c r="AL23">
        <f t="shared" si="7"/>
        <v>41.701680203805253</v>
      </c>
      <c r="AN23">
        <f t="shared" si="8"/>
        <v>44.170863355306828</v>
      </c>
      <c r="AO23">
        <f t="shared" si="9"/>
        <v>-2.2085431677653418</v>
      </c>
      <c r="AP23">
        <f t="shared" si="10"/>
        <v>-10.854995066987737</v>
      </c>
      <c r="AQ23">
        <f t="shared" si="11"/>
        <v>-26.351687172329857</v>
      </c>
      <c r="AR23">
        <f t="shared" si="12"/>
        <v>4.7556379482238977</v>
      </c>
      <c r="AS23">
        <f t="shared" si="13"/>
        <v>3.4887529005179601</v>
      </c>
      <c r="AT23">
        <f t="shared" si="14"/>
        <v>3.1815751161641619</v>
      </c>
      <c r="AU23">
        <f t="shared" si="15"/>
        <v>11.42596596490602</v>
      </c>
      <c r="AW23">
        <v>20</v>
      </c>
      <c r="AX23">
        <f>(R23*SUMPRODUCT(K$23:$K24, X$23:$X24)-$AZ$3*SUMPRODUCT(K$22:$K23, W$23:$W24))/Z23</f>
        <v>12.73300290009175</v>
      </c>
    </row>
    <row r="25" spans="5:50" x14ac:dyDescent="0.25">
      <c r="AN25" s="6">
        <f t="shared" ref="AN25:AU25" si="33">SUM(AN3:AN23)</f>
        <v>1966.6376438998993</v>
      </c>
      <c r="AO25" s="6">
        <f t="shared" si="33"/>
        <v>-250.92590601555673</v>
      </c>
      <c r="AP25" s="6">
        <f t="shared" si="33"/>
        <v>-2953.209645300014</v>
      </c>
      <c r="AQ25" s="6">
        <f t="shared" si="33"/>
        <v>-695.40800241690886</v>
      </c>
      <c r="AR25" s="6">
        <f t="shared" si="33"/>
        <v>-1932.9059098325811</v>
      </c>
      <c r="AS25" s="6">
        <f t="shared" si="33"/>
        <v>-32.719466919808816</v>
      </c>
      <c r="AT25" s="6">
        <f t="shared" si="33"/>
        <v>42.537209302615771</v>
      </c>
      <c r="AU25" s="7">
        <f t="shared" si="33"/>
        <v>-1923.0881674497725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70A-B4D8-4872-89F5-4EDD313D0DEE}">
  <sheetPr codeName="Sheet5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392.83256002763557</v>
      </c>
      <c r="K3">
        <v>1</v>
      </c>
      <c r="L3" s="2">
        <v>0</v>
      </c>
      <c r="O3">
        <f>$C$3</f>
        <v>392.83256002763557</v>
      </c>
      <c r="P3">
        <f>O3*B5</f>
        <v>314.26604802210846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392.83256002763557</v>
      </c>
      <c r="AF3">
        <f t="shared" ref="AF3:AF23" si="3">-$Z3*P3</f>
        <v>-314.26604802210846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-2441.341691994473</v>
      </c>
      <c r="AJ3">
        <f t="shared" ref="AJ3:AJ23" si="7">AB3-AC3</f>
        <v>0</v>
      </c>
      <c r="AL3">
        <f t="shared" ref="AL3:AL23" si="8">SUM(AI3:AK3)</f>
        <v>-2441.341691994473</v>
      </c>
      <c r="AN3">
        <f t="shared" ref="AN3:AN23" si="9">AE3*$K3</f>
        <v>392.83256002763557</v>
      </c>
      <c r="AO3">
        <f t="shared" ref="AO3:AO23" si="10">AF3*$K3</f>
        <v>-314.26604802210846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-2441.341691994473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-2441.341691994473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168.33224306880803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1.4095469999999999E-3</v>
      </c>
      <c r="R4">
        <f t="shared" si="0"/>
        <v>50000</v>
      </c>
      <c r="S4">
        <f t="shared" ref="S4:S23" si="20">AX4</f>
        <v>103.39185792793293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1"/>
        <v>102.21220366548687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-70.477350000000001</v>
      </c>
      <c r="AI4">
        <f t="shared" si="6"/>
        <v>-70.477350000000001</v>
      </c>
      <c r="AJ4">
        <f t="shared" si="7"/>
        <v>-102.21220366548687</v>
      </c>
      <c r="AK4">
        <f t="shared" ref="AK4:AK23" si="28">H4*SUM(AB4:AB4, AE4:AF4)</f>
        <v>0</v>
      </c>
      <c r="AL4">
        <f t="shared" si="8"/>
        <v>-172.68955366548687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-66.12003940332113</v>
      </c>
      <c r="AR4">
        <f t="shared" si="13"/>
        <v>-66.12003940332113</v>
      </c>
      <c r="AS4">
        <f t="shared" si="14"/>
        <v>-95.892863932345307</v>
      </c>
      <c r="AT4">
        <f t="shared" si="15"/>
        <v>0</v>
      </c>
      <c r="AU4">
        <f t="shared" si="16"/>
        <v>-162.01290333566644</v>
      </c>
      <c r="AW4">
        <v>1</v>
      </c>
      <c r="AX4">
        <f>(R4*SUMPRODUCT(K5:$K$23, X5:$X$23)-$AZ$3*SUMPRODUCT(K4:$K$22, W5:$W$23))/Z4</f>
        <v>103.39185792793293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1.462746E-3</v>
      </c>
      <c r="O5">
        <f t="shared" ref="O5:O23" si="30">$C$3</f>
        <v>392.83256002763557</v>
      </c>
      <c r="P5">
        <f t="shared" ref="P5:P23" si="31">O5*$C$5</f>
        <v>19.641628001381779</v>
      </c>
      <c r="Q5" s="5">
        <f t="shared" ref="Q5:Q23" si="32">$C$8</f>
        <v>50</v>
      </c>
      <c r="R5">
        <f t="shared" si="0"/>
        <v>50000</v>
      </c>
      <c r="S5">
        <f t="shared" si="20"/>
        <v>200.45598999434128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102.21220366548687</v>
      </c>
      <c r="AC5">
        <f t="shared" si="1"/>
        <v>195.89731844196535</v>
      </c>
      <c r="AE5">
        <f t="shared" si="2"/>
        <v>383.89895511867007</v>
      </c>
      <c r="AF5">
        <f t="shared" si="3"/>
        <v>-19.194947755933502</v>
      </c>
      <c r="AG5">
        <f t="shared" si="4"/>
        <v>-48.862924586961803</v>
      </c>
      <c r="AH5">
        <f t="shared" si="5"/>
        <v>-72.3028365381969</v>
      </c>
      <c r="AI5">
        <f t="shared" si="6"/>
        <v>243.53824623757782</v>
      </c>
      <c r="AJ5">
        <f t="shared" si="7"/>
        <v>-93.685114776478486</v>
      </c>
      <c r="AK5">
        <f t="shared" si="28"/>
        <v>40.341560632838508</v>
      </c>
      <c r="AL5">
        <f t="shared" si="8"/>
        <v>190.19469209393785</v>
      </c>
      <c r="AN5">
        <f t="shared" si="9"/>
        <v>331.52074594829423</v>
      </c>
      <c r="AO5">
        <f t="shared" si="10"/>
        <v>-16.576037297414711</v>
      </c>
      <c r="AP5">
        <f t="shared" si="11"/>
        <v>-42.196189888762262</v>
      </c>
      <c r="AQ5">
        <f t="shared" si="12"/>
        <v>-62.43801912904685</v>
      </c>
      <c r="AR5">
        <f t="shared" si="13"/>
        <v>210.31049963307038</v>
      </c>
      <c r="AS5">
        <f t="shared" si="14"/>
        <v>-80.902953031869941</v>
      </c>
      <c r="AT5">
        <f t="shared" si="15"/>
        <v>34.837459428830172</v>
      </c>
      <c r="AU5">
        <f t="shared" si="16"/>
        <v>164.24500603003062</v>
      </c>
      <c r="AW5">
        <v>2</v>
      </c>
      <c r="AX5">
        <f>(R5*SUMPRODUCT(K6:$K$23, X6:$X$23)-$AZ$3*SUMPRODUCT(K5:$K$22, W6:$W$23))/Z5</f>
        <v>200.45598999434128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1.535893E-3</v>
      </c>
      <c r="O6">
        <f t="shared" si="30"/>
        <v>392.83256002763557</v>
      </c>
      <c r="P6">
        <f t="shared" si="31"/>
        <v>19.641628001381779</v>
      </c>
      <c r="Q6" s="5">
        <f t="shared" si="32"/>
        <v>50</v>
      </c>
      <c r="R6">
        <f t="shared" si="0"/>
        <v>50000</v>
      </c>
      <c r="S6">
        <f t="shared" si="20"/>
        <v>289.34962402426947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195.89731844196535</v>
      </c>
      <c r="AC6">
        <f t="shared" si="1"/>
        <v>279.50737988068659</v>
      </c>
      <c r="AE6">
        <f t="shared" si="2"/>
        <v>379.47033784960928</v>
      </c>
      <c r="AF6">
        <f t="shared" si="3"/>
        <v>-18.973516892480465</v>
      </c>
      <c r="AG6">
        <f t="shared" si="4"/>
        <v>-48.29924711725954</v>
      </c>
      <c r="AH6">
        <f t="shared" si="5"/>
        <v>-75.04822383264252</v>
      </c>
      <c r="AI6">
        <f t="shared" si="6"/>
        <v>237.14935000722676</v>
      </c>
      <c r="AJ6">
        <f t="shared" si="7"/>
        <v>-83.610061438721232</v>
      </c>
      <c r="AK6">
        <f t="shared" si="28"/>
        <v>60.535682366621444</v>
      </c>
      <c r="AL6">
        <f t="shared" si="8"/>
        <v>214.07497093512697</v>
      </c>
      <c r="AN6">
        <f t="shared" si="9"/>
        <v>295.54144849905714</v>
      </c>
      <c r="AO6">
        <f t="shared" si="10"/>
        <v>-14.777072424952856</v>
      </c>
      <c r="AP6">
        <f t="shared" si="11"/>
        <v>-37.6167200191178</v>
      </c>
      <c r="AQ6">
        <f t="shared" si="12"/>
        <v>-58.449524419932125</v>
      </c>
      <c r="AR6">
        <f t="shared" si="13"/>
        <v>184.69813163505432</v>
      </c>
      <c r="AS6">
        <f t="shared" si="14"/>
        <v>-65.117708031471835</v>
      </c>
      <c r="AT6">
        <f t="shared" si="15"/>
        <v>47.146776619996501</v>
      </c>
      <c r="AU6">
        <f t="shared" si="16"/>
        <v>166.72720022357899</v>
      </c>
      <c r="AW6">
        <v>3</v>
      </c>
      <c r="AX6">
        <f>(R6*SUMPRODUCT(K7:$K$23, X7:$X$23)-$AZ$3*SUMPRODUCT(K6:$K$22, W7:$W$23))/Z6</f>
        <v>289.34962402426947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1.6204399999999999E-3</v>
      </c>
      <c r="O7">
        <f t="shared" si="30"/>
        <v>392.83256002763557</v>
      </c>
      <c r="P7">
        <f t="shared" si="31"/>
        <v>19.641628001381779</v>
      </c>
      <c r="Q7" s="5">
        <f t="shared" si="32"/>
        <v>50</v>
      </c>
      <c r="R7">
        <f t="shared" si="0"/>
        <v>50000</v>
      </c>
      <c r="S7">
        <f t="shared" si="20"/>
        <v>367.60143602334796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279.50737988068659</v>
      </c>
      <c r="AC7">
        <f t="shared" si="1"/>
        <v>350.97106334810155</v>
      </c>
      <c r="AE7">
        <f t="shared" si="2"/>
        <v>375.06072555684818</v>
      </c>
      <c r="AF7">
        <f t="shared" si="3"/>
        <v>-18.753036277842408</v>
      </c>
      <c r="AG7">
        <f t="shared" si="4"/>
        <v>-47.737988614088259</v>
      </c>
      <c r="AH7">
        <f t="shared" si="5"/>
        <v>-78.266031998692043</v>
      </c>
      <c r="AI7">
        <f t="shared" si="6"/>
        <v>230.30366866622552</v>
      </c>
      <c r="AJ7">
        <f t="shared" si="7"/>
        <v>-71.463683467414967</v>
      </c>
      <c r="AK7">
        <f t="shared" si="28"/>
        <v>66.569837741019796</v>
      </c>
      <c r="AL7">
        <f t="shared" si="8"/>
        <v>225.40982293983035</v>
      </c>
      <c r="AN7">
        <f t="shared" si="9"/>
        <v>264.42212983548541</v>
      </c>
      <c r="AO7">
        <f t="shared" si="10"/>
        <v>-13.22110649177427</v>
      </c>
      <c r="AP7">
        <f t="shared" si="11"/>
        <v>-33.655831611422876</v>
      </c>
      <c r="AQ7">
        <f t="shared" si="12"/>
        <v>-55.178453686774006</v>
      </c>
      <c r="AR7">
        <f t="shared" si="13"/>
        <v>162.3667380455143</v>
      </c>
      <c r="AS7">
        <f t="shared" si="14"/>
        <v>-50.382719652363782</v>
      </c>
      <c r="AT7">
        <f t="shared" si="15"/>
        <v>46.932502069228541</v>
      </c>
      <c r="AU7">
        <f t="shared" si="16"/>
        <v>158.91652046237905</v>
      </c>
      <c r="AW7">
        <v>4</v>
      </c>
      <c r="AX7">
        <f>(R7*SUMPRODUCT(K8:$K$23, X8:$X$23)-$AZ$3*SUMPRODUCT(K7:$K$22, W8:$W$23))/Z7</f>
        <v>367.60143602334796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1.706887E-3</v>
      </c>
      <c r="O8">
        <f t="shared" si="30"/>
        <v>392.83256002763557</v>
      </c>
      <c r="P8">
        <f t="shared" si="31"/>
        <v>19.641628001381779</v>
      </c>
      <c r="Q8" s="5">
        <f t="shared" si="32"/>
        <v>50</v>
      </c>
      <c r="R8">
        <f t="shared" si="0"/>
        <v>50000</v>
      </c>
      <c r="S8">
        <f t="shared" si="20"/>
        <v>435.27188627364166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350.97106334810155</v>
      </c>
      <c r="AC8">
        <f t="shared" si="1"/>
        <v>410.71493790109162</v>
      </c>
      <c r="AE8">
        <f t="shared" si="2"/>
        <v>370.66993202461612</v>
      </c>
      <c r="AF8">
        <f t="shared" si="3"/>
        <v>-18.533496601230805</v>
      </c>
      <c r="AG8">
        <f t="shared" si="4"/>
        <v>-47.17912537577584</v>
      </c>
      <c r="AH8">
        <f t="shared" si="5"/>
        <v>-81.483352171535259</v>
      </c>
      <c r="AI8">
        <f t="shared" si="6"/>
        <v>223.47395787607417</v>
      </c>
      <c r="AJ8">
        <f t="shared" si="7"/>
        <v>-59.743874552990064</v>
      </c>
      <c r="AK8">
        <f t="shared" si="28"/>
        <v>50.975293660932806</v>
      </c>
      <c r="AL8">
        <f t="shared" si="8"/>
        <v>214.70537698401691</v>
      </c>
      <c r="AN8">
        <f t="shared" si="9"/>
        <v>243.66113738107413</v>
      </c>
      <c r="AO8">
        <f t="shared" si="10"/>
        <v>-12.183056869053706</v>
      </c>
      <c r="AP8">
        <f t="shared" si="11"/>
        <v>-31.013358129470316</v>
      </c>
      <c r="AQ8">
        <f t="shared" si="12"/>
        <v>-53.563357996948014</v>
      </c>
      <c r="AR8">
        <f t="shared" si="13"/>
        <v>146.90136438560208</v>
      </c>
      <c r="AS8">
        <f t="shared" si="14"/>
        <v>-39.272838629293048</v>
      </c>
      <c r="AT8">
        <f t="shared" si="15"/>
        <v>33.508782230904799</v>
      </c>
      <c r="AU8">
        <f t="shared" si="16"/>
        <v>141.13730798721383</v>
      </c>
      <c r="AW8">
        <v>5</v>
      </c>
      <c r="AX8">
        <f>(R8*SUMPRODUCT(K9:$K$23, X9:$X$23)-$AZ$3*SUMPRODUCT(K8:$K$22, W9:$W$23))/Z8</f>
        <v>435.27188627364166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1.7980839999999999E-3</v>
      </c>
      <c r="O9">
        <f t="shared" si="30"/>
        <v>392.83256002763557</v>
      </c>
      <c r="P9">
        <f t="shared" si="31"/>
        <v>19.641628001381779</v>
      </c>
      <c r="Q9" s="5">
        <f t="shared" si="32"/>
        <v>50</v>
      </c>
      <c r="R9">
        <f t="shared" si="0"/>
        <v>50000</v>
      </c>
      <c r="S9">
        <f t="shared" si="20"/>
        <v>495.60594008628357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410.71493790109162</v>
      </c>
      <c r="AC9">
        <f t="shared" si="1"/>
        <v>462.12777956510661</v>
      </c>
      <c r="AE9">
        <f t="shared" si="2"/>
        <v>366.2967370303154</v>
      </c>
      <c r="AF9">
        <f t="shared" si="3"/>
        <v>-18.314836851515771</v>
      </c>
      <c r="AG9">
        <f t="shared" si="4"/>
        <v>-46.622502091545904</v>
      </c>
      <c r="AH9">
        <f t="shared" si="5"/>
        <v>-84.832030472176513</v>
      </c>
      <c r="AI9">
        <f t="shared" si="6"/>
        <v>216.52736761507717</v>
      </c>
      <c r="AJ9">
        <f t="shared" si="7"/>
        <v>-51.412841664014991</v>
      </c>
      <c r="AK9">
        <f t="shared" si="28"/>
        <v>39.603974947770325</v>
      </c>
      <c r="AL9">
        <f t="shared" si="8"/>
        <v>204.7185008988325</v>
      </c>
      <c r="AN9">
        <f t="shared" si="9"/>
        <v>228.84090744603375</v>
      </c>
      <c r="AO9">
        <f t="shared" si="10"/>
        <v>-11.442045372301688</v>
      </c>
      <c r="AP9">
        <f t="shared" si="11"/>
        <v>-29.127029010774326</v>
      </c>
      <c r="AQ9">
        <f t="shared" si="12"/>
        <v>-52.998121116584777</v>
      </c>
      <c r="AR9">
        <f t="shared" si="13"/>
        <v>135.27371194637291</v>
      </c>
      <c r="AS9">
        <f t="shared" si="14"/>
        <v>-32.119754699858873</v>
      </c>
      <c r="AT9">
        <f t="shared" si="15"/>
        <v>24.742261257892878</v>
      </c>
      <c r="AU9">
        <f t="shared" si="16"/>
        <v>127.89621850440693</v>
      </c>
      <c r="AW9">
        <v>6</v>
      </c>
      <c r="AX9">
        <f>(R9*SUMPRODUCT(K10:$K$23, X10:$X$23)-$AZ$3*SUMPRODUCT(K9:$K$22, W10:$W$23))/Z9</f>
        <v>495.60594008628357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1.9035300000000001E-3</v>
      </c>
      <c r="O10">
        <f t="shared" si="30"/>
        <v>392.83256002763557</v>
      </c>
      <c r="P10">
        <f t="shared" si="31"/>
        <v>19.641628001381779</v>
      </c>
      <c r="Q10" s="5">
        <f t="shared" si="32"/>
        <v>50</v>
      </c>
      <c r="R10">
        <f t="shared" si="0"/>
        <v>50000</v>
      </c>
      <c r="S10">
        <f t="shared" si="20"/>
        <v>550.83221882019154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462.12777956510661</v>
      </c>
      <c r="AC10">
        <f t="shared" si="1"/>
        <v>507.50959243643968</v>
      </c>
      <c r="AE10">
        <f t="shared" si="2"/>
        <v>361.93651283217292</v>
      </c>
      <c r="AF10">
        <f t="shared" si="3"/>
        <v>-18.096825641608646</v>
      </c>
      <c r="AG10">
        <f t="shared" si="4"/>
        <v>-46.067529739224121</v>
      </c>
      <c r="AH10">
        <f t="shared" si="5"/>
        <v>-88.747331406320384</v>
      </c>
      <c r="AI10">
        <f t="shared" si="6"/>
        <v>209.02482604501978</v>
      </c>
      <c r="AJ10">
        <f t="shared" si="7"/>
        <v>-45.381812871333068</v>
      </c>
      <c r="AK10">
        <f t="shared" si="28"/>
        <v>42.313292004672725</v>
      </c>
      <c r="AL10">
        <f t="shared" si="8"/>
        <v>205.95630517835943</v>
      </c>
      <c r="AN10">
        <f t="shared" si="9"/>
        <v>214.83790293493837</v>
      </c>
      <c r="AO10">
        <f t="shared" si="10"/>
        <v>-10.74189514674692</v>
      </c>
      <c r="AP10">
        <f t="shared" si="11"/>
        <v>-27.344716909390687</v>
      </c>
      <c r="AQ10">
        <f t="shared" si="12"/>
        <v>-52.678549674944662</v>
      </c>
      <c r="AR10">
        <f t="shared" si="13"/>
        <v>124.07274120385611</v>
      </c>
      <c r="AS10">
        <f t="shared" si="14"/>
        <v>-26.937689796397702</v>
      </c>
      <c r="AT10">
        <f t="shared" si="15"/>
        <v>25.116280337189345</v>
      </c>
      <c r="AU10">
        <f t="shared" si="16"/>
        <v>122.25133174464776</v>
      </c>
      <c r="AW10">
        <v>7</v>
      </c>
      <c r="AX10">
        <f>(R10*SUMPRODUCT(K11:$K$23, X11:$X$23)-$AZ$3*SUMPRODUCT(K10:$K$22, W11:$W$23))/Z10</f>
        <v>550.83221882019154</v>
      </c>
    </row>
    <row r="11" spans="1:52" x14ac:dyDescent="0.25">
      <c r="A11" t="s">
        <v>33</v>
      </c>
      <c r="C11" s="24">
        <f>AU25</f>
        <v>-1220.6784176548863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2.008026E-3</v>
      </c>
      <c r="O11">
        <f t="shared" si="30"/>
        <v>392.83256002763557</v>
      </c>
      <c r="P11">
        <f t="shared" si="31"/>
        <v>19.641628001381779</v>
      </c>
      <c r="Q11" s="5">
        <f t="shared" si="32"/>
        <v>50</v>
      </c>
      <c r="R11">
        <f t="shared" si="0"/>
        <v>50000</v>
      </c>
      <c r="S11">
        <f t="shared" si="20"/>
        <v>601.29382703288888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507.50959243643968</v>
      </c>
      <c r="AC11">
        <f t="shared" si="1"/>
        <v>547.34994965140152</v>
      </c>
      <c r="AE11">
        <f t="shared" si="2"/>
        <v>357.59036977573481</v>
      </c>
      <c r="AF11">
        <f t="shared" si="3"/>
        <v>-17.879518488786744</v>
      </c>
      <c r="AG11">
        <f t="shared" si="4"/>
        <v>-45.51434964435974</v>
      </c>
      <c r="AH11">
        <f t="shared" si="5"/>
        <v>-92.504797472135266</v>
      </c>
      <c r="AI11">
        <f t="shared" si="6"/>
        <v>201.69170417045305</v>
      </c>
      <c r="AJ11">
        <f t="shared" si="7"/>
        <v>-39.840357214961841</v>
      </c>
      <c r="AK11">
        <f t="shared" si="28"/>
        <v>43.631852851754466</v>
      </c>
      <c r="AL11">
        <f t="shared" si="8"/>
        <v>205.48319980724568</v>
      </c>
      <c r="AN11">
        <f t="shared" si="9"/>
        <v>201.86221950614373</v>
      </c>
      <c r="AO11">
        <f t="shared" si="10"/>
        <v>-10.093110975307187</v>
      </c>
      <c r="AP11">
        <f t="shared" si="11"/>
        <v>-25.693162946058091</v>
      </c>
      <c r="AQ11">
        <f t="shared" si="12"/>
        <v>-52.219593453824203</v>
      </c>
      <c r="AR11">
        <f t="shared" si="13"/>
        <v>113.85635213095424</v>
      </c>
      <c r="AS11">
        <f t="shared" si="14"/>
        <v>-22.490155253268043</v>
      </c>
      <c r="AT11">
        <f t="shared" si="15"/>
        <v>24.630480578502109</v>
      </c>
      <c r="AU11">
        <f t="shared" si="16"/>
        <v>115.99667745618831</v>
      </c>
      <c r="AW11">
        <v>8</v>
      </c>
      <c r="AX11">
        <f>(R11*SUMPRODUCT(K12:$K$23, X12:$X$23)-$AZ$3*SUMPRODUCT(K11:$K$22, W12:$W$23))/Z11</f>
        <v>601.29382703288888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2.1277219999999999E-3</v>
      </c>
      <c r="O12">
        <f t="shared" si="30"/>
        <v>392.83256002763557</v>
      </c>
      <c r="P12">
        <f t="shared" si="31"/>
        <v>19.641628001381779</v>
      </c>
      <c r="Q12" s="5">
        <f t="shared" si="32"/>
        <v>50</v>
      </c>
      <c r="R12">
        <f t="shared" si="0"/>
        <v>50000</v>
      </c>
      <c r="S12">
        <f t="shared" si="20"/>
        <v>647.07348238153293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547.34994965140152</v>
      </c>
      <c r="AC12">
        <f t="shared" si="1"/>
        <v>581.87907241942685</v>
      </c>
      <c r="AE12">
        <f t="shared" si="2"/>
        <v>353.25361318121753</v>
      </c>
      <c r="AF12">
        <f t="shared" si="3"/>
        <v>-17.662680659060875</v>
      </c>
      <c r="AG12">
        <f t="shared" si="4"/>
        <v>-44.962364264862146</v>
      </c>
      <c r="AH12">
        <f t="shared" si="5"/>
        <v>-96.841883053996398</v>
      </c>
      <c r="AI12">
        <f t="shared" si="6"/>
        <v>193.78668520329813</v>
      </c>
      <c r="AJ12">
        <f t="shared" si="7"/>
        <v>-34.529122768025331</v>
      </c>
      <c r="AK12">
        <f t="shared" si="28"/>
        <v>45.824631784807664</v>
      </c>
      <c r="AL12">
        <f t="shared" si="8"/>
        <v>205.08219422008045</v>
      </c>
      <c r="AN12">
        <f t="shared" si="9"/>
        <v>189.57514081725472</v>
      </c>
      <c r="AO12">
        <f t="shared" si="10"/>
        <v>-9.4787570408627353</v>
      </c>
      <c r="AP12">
        <f t="shared" si="11"/>
        <v>-24.129255070394141</v>
      </c>
      <c r="AQ12">
        <f t="shared" si="12"/>
        <v>-51.970632236821572</v>
      </c>
      <c r="AR12">
        <f t="shared" si="13"/>
        <v>103.99649646917629</v>
      </c>
      <c r="AS12">
        <f t="shared" si="14"/>
        <v>-18.530209081503944</v>
      </c>
      <c r="AT12">
        <f t="shared" si="15"/>
        <v>24.591994814352429</v>
      </c>
      <c r="AU12">
        <f t="shared" si="16"/>
        <v>110.05828220202477</v>
      </c>
      <c r="AW12">
        <v>9</v>
      </c>
      <c r="AX12">
        <f>(R12*SUMPRODUCT(K13:$K$23, X13:$X$23)-$AZ$3*SUMPRODUCT(K12:$K$22, W13:$W$23))/Z12</f>
        <v>647.07348238153293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2.2569180000000001E-3</v>
      </c>
      <c r="O13">
        <f t="shared" si="30"/>
        <v>392.83256002763557</v>
      </c>
      <c r="P13">
        <f t="shared" si="31"/>
        <v>19.641628001381779</v>
      </c>
      <c r="Q13" s="5">
        <f t="shared" si="32"/>
        <v>50</v>
      </c>
      <c r="R13">
        <f t="shared" si="0"/>
        <v>50000</v>
      </c>
      <c r="S13">
        <f t="shared" si="20"/>
        <v>688.26346963363426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581.87907241942685</v>
      </c>
      <c r="AC13">
        <f t="shared" si="1"/>
        <v>611.33301651146621</v>
      </c>
      <c r="AE13">
        <f t="shared" si="2"/>
        <v>348.92381261125161</v>
      </c>
      <c r="AF13">
        <f t="shared" si="3"/>
        <v>-17.446190630562583</v>
      </c>
      <c r="AG13">
        <f t="shared" si="4"/>
        <v>-44.411264252981603</v>
      </c>
      <c r="AH13">
        <f t="shared" si="5"/>
        <v>-101.47636923192415</v>
      </c>
      <c r="AI13">
        <f t="shared" si="6"/>
        <v>185.5899884957833</v>
      </c>
      <c r="AJ13">
        <f t="shared" si="7"/>
        <v>-29.453944092039364</v>
      </c>
      <c r="AK13">
        <f t="shared" si="28"/>
        <v>47.220541100485995</v>
      </c>
      <c r="AL13">
        <f t="shared" si="8"/>
        <v>203.35658550422994</v>
      </c>
      <c r="AN13">
        <f t="shared" si="9"/>
        <v>178.04652834593435</v>
      </c>
      <c r="AO13">
        <f t="shared" si="10"/>
        <v>-8.9023264172967185</v>
      </c>
      <c r="AP13">
        <f t="shared" si="11"/>
        <v>-22.661885299605622</v>
      </c>
      <c r="AQ13">
        <f t="shared" si="12"/>
        <v>-51.780688499537696</v>
      </c>
      <c r="AR13">
        <f t="shared" si="13"/>
        <v>94.701628129494324</v>
      </c>
      <c r="AS13">
        <f t="shared" si="14"/>
        <v>-15.029563194431704</v>
      </c>
      <c r="AT13">
        <f t="shared" si="15"/>
        <v>24.095384452665829</v>
      </c>
      <c r="AU13">
        <f t="shared" si="16"/>
        <v>103.76744938772845</v>
      </c>
      <c r="AW13">
        <v>10</v>
      </c>
      <c r="AX13">
        <f>(R13*SUMPRODUCT(K14:$K$23, X14:$X$23)-$AZ$3*SUMPRODUCT(K13:$K$22, W14:$W$23))/Z13</f>
        <v>688.26346963363426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2.397513E-3</v>
      </c>
      <c r="O14">
        <f t="shared" si="30"/>
        <v>392.83256002763557</v>
      </c>
      <c r="P14">
        <f t="shared" si="31"/>
        <v>19.641628001381779</v>
      </c>
      <c r="Q14" s="5">
        <f t="shared" si="32"/>
        <v>50</v>
      </c>
      <c r="R14">
        <f t="shared" si="0"/>
        <v>50000</v>
      </c>
      <c r="S14">
        <f t="shared" si="20"/>
        <v>724.96777408473724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611.33301651146621</v>
      </c>
      <c r="AC14">
        <f t="shared" si="1"/>
        <v>635.95151888441728</v>
      </c>
      <c r="AE14">
        <f t="shared" si="2"/>
        <v>344.5980251083941</v>
      </c>
      <c r="AF14">
        <f t="shared" si="3"/>
        <v>-17.229901255419705</v>
      </c>
      <c r="AG14">
        <f t="shared" si="4"/>
        <v>-43.860675027058832</v>
      </c>
      <c r="AH14">
        <f t="shared" si="5"/>
        <v>-106.47658339295869</v>
      </c>
      <c r="AI14">
        <f t="shared" si="6"/>
        <v>177.03086543295689</v>
      </c>
      <c r="AJ14">
        <f t="shared" si="7"/>
        <v>-24.61850237295107</v>
      </c>
      <c r="AK14">
        <f t="shared" si="28"/>
        <v>48.249238614732249</v>
      </c>
      <c r="AL14">
        <f t="shared" si="8"/>
        <v>200.66160167473805</v>
      </c>
      <c r="AN14">
        <f t="shared" si="9"/>
        <v>167.24290868951945</v>
      </c>
      <c r="AO14">
        <f t="shared" si="10"/>
        <v>-8.3621454344759716</v>
      </c>
      <c r="AP14">
        <f t="shared" si="11"/>
        <v>-21.286793115844826</v>
      </c>
      <c r="AQ14">
        <f t="shared" si="12"/>
        <v>-51.676017320062172</v>
      </c>
      <c r="AR14">
        <f t="shared" si="13"/>
        <v>85.917952819136474</v>
      </c>
      <c r="AS14">
        <f t="shared" si="14"/>
        <v>-11.94803697188072</v>
      </c>
      <c r="AT14">
        <f t="shared" si="15"/>
        <v>23.416683846183595</v>
      </c>
      <c r="AU14">
        <f t="shared" si="16"/>
        <v>97.386599693439351</v>
      </c>
      <c r="AW14">
        <v>11</v>
      </c>
      <c r="AX14">
        <f>(R14*SUMPRODUCT(K15:$K$23, X15:$X$23)-$AZ$3*SUMPRODUCT(K14:$K$22, W15:$W$23))/Z14</f>
        <v>724.96777408473724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2.5466569999999999E-3</v>
      </c>
      <c r="O15">
        <f t="shared" si="30"/>
        <v>392.83256002763557</v>
      </c>
      <c r="P15">
        <f t="shared" si="31"/>
        <v>19.641628001381779</v>
      </c>
      <c r="Q15" s="5">
        <f t="shared" si="32"/>
        <v>50</v>
      </c>
      <c r="R15">
        <f t="shared" si="0"/>
        <v>50000</v>
      </c>
      <c r="S15">
        <f t="shared" si="20"/>
        <v>757.41804904664957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635.95151888441728</v>
      </c>
      <c r="AC15">
        <f t="shared" si="1"/>
        <v>656.0811217303168</v>
      </c>
      <c r="AE15">
        <f t="shared" si="2"/>
        <v>340.27447188448167</v>
      </c>
      <c r="AF15">
        <f t="shared" si="3"/>
        <v>-17.013723594224086</v>
      </c>
      <c r="AG15">
        <f t="shared" si="4"/>
        <v>-43.310370181705856</v>
      </c>
      <c r="AH15">
        <f t="shared" si="5"/>
        <v>-111.69809508238455</v>
      </c>
      <c r="AI15">
        <f t="shared" si="6"/>
        <v>168.25228302616716</v>
      </c>
      <c r="AJ15">
        <f t="shared" si="7"/>
        <v>-20.129602845899512</v>
      </c>
      <c r="AK15">
        <f t="shared" si="28"/>
        <v>49.783116666365629</v>
      </c>
      <c r="AL15">
        <f t="shared" si="8"/>
        <v>197.90579684663328</v>
      </c>
      <c r="AN15">
        <f t="shared" si="9"/>
        <v>156.99645334966223</v>
      </c>
      <c r="AO15">
        <f t="shared" si="10"/>
        <v>-7.8498226674831129</v>
      </c>
      <c r="AP15">
        <f t="shared" si="11"/>
        <v>-19.982617191739099</v>
      </c>
      <c r="AQ15">
        <f t="shared" si="12"/>
        <v>-51.535469812736984</v>
      </c>
      <c r="AR15">
        <f t="shared" si="13"/>
        <v>77.628543677703036</v>
      </c>
      <c r="AS15">
        <f t="shared" si="14"/>
        <v>-9.2874326911492791</v>
      </c>
      <c r="AT15">
        <f t="shared" si="15"/>
        <v>22.969024711219618</v>
      </c>
      <c r="AU15">
        <f t="shared" si="16"/>
        <v>91.310135697773376</v>
      </c>
      <c r="AW15">
        <v>12</v>
      </c>
      <c r="AX15">
        <f>(R15*SUMPRODUCT(K16:$K$23, X16:$X$23)-$AZ$3*SUMPRODUCT(K15:$K$22, W16:$W$23))/Z15</f>
        <v>757.41804904664957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3.8442260000000001E-3</v>
      </c>
      <c r="O16">
        <f t="shared" si="30"/>
        <v>392.83256002763557</v>
      </c>
      <c r="P16">
        <f t="shared" si="31"/>
        <v>19.641628001381779</v>
      </c>
      <c r="Q16" s="5">
        <f t="shared" si="32"/>
        <v>50</v>
      </c>
      <c r="R16">
        <f t="shared" si="0"/>
        <v>50000</v>
      </c>
      <c r="S16">
        <f t="shared" si="20"/>
        <v>761.5430240279901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656.0811217303168</v>
      </c>
      <c r="AC16">
        <f t="shared" si="1"/>
        <v>650.52180369479697</v>
      </c>
      <c r="AE16">
        <f t="shared" si="2"/>
        <v>335.56363519368227</v>
      </c>
      <c r="AF16">
        <f t="shared" si="3"/>
        <v>-16.778181759684117</v>
      </c>
      <c r="AG16">
        <f t="shared" si="4"/>
        <v>-42.710771628766665</v>
      </c>
      <c r="AH16">
        <f t="shared" si="5"/>
        <v>-166.49485112213839</v>
      </c>
      <c r="AI16">
        <f t="shared" si="6"/>
        <v>109.57983068309309</v>
      </c>
      <c r="AJ16">
        <f t="shared" si="7"/>
        <v>5.5593180355198228</v>
      </c>
      <c r="AK16">
        <f t="shared" si="28"/>
        <v>53.32520166148803</v>
      </c>
      <c r="AL16">
        <f t="shared" si="8"/>
        <v>168.46435038010094</v>
      </c>
      <c r="AN16">
        <f t="shared" si="9"/>
        <v>146.79336206342191</v>
      </c>
      <c r="AO16">
        <f t="shared" si="10"/>
        <v>-7.3396681031710962</v>
      </c>
      <c r="AP16">
        <f t="shared" si="11"/>
        <v>-18.68396067437677</v>
      </c>
      <c r="AQ16">
        <f t="shared" si="12"/>
        <v>-72.833693520935284</v>
      </c>
      <c r="AR16">
        <f t="shared" si="13"/>
        <v>47.936039764938748</v>
      </c>
      <c r="AS16">
        <f t="shared" si="14"/>
        <v>2.4319410675794737</v>
      </c>
      <c r="AT16">
        <f t="shared" si="15"/>
        <v>23.327276300609032</v>
      </c>
      <c r="AU16">
        <f t="shared" si="16"/>
        <v>73.695257133127257</v>
      </c>
      <c r="AW16">
        <v>13</v>
      </c>
      <c r="AX16">
        <f>(R16*SUMPRODUCT(K17:$K$23, X17:$X$23)-$AZ$3*SUMPRODUCT(K16:$K$22, W17:$W$23))/Z16</f>
        <v>761.5430240279901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5.3300140000000001E-3</v>
      </c>
      <c r="O17">
        <f t="shared" si="30"/>
        <v>392.83256002763557</v>
      </c>
      <c r="P17">
        <f t="shared" si="31"/>
        <v>19.641628001381779</v>
      </c>
      <c r="Q17" s="5">
        <f t="shared" si="32"/>
        <v>50</v>
      </c>
      <c r="R17">
        <f t="shared" si="0"/>
        <v>50000</v>
      </c>
      <c r="S17">
        <f t="shared" si="20"/>
        <v>736.66710370478052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650.52180369479697</v>
      </c>
      <c r="AC17">
        <f t="shared" si="1"/>
        <v>619.62565382069909</v>
      </c>
      <c r="AE17">
        <f t="shared" si="2"/>
        <v>330.41943996827223</v>
      </c>
      <c r="AF17">
        <f t="shared" si="3"/>
        <v>-16.520971998413614</v>
      </c>
      <c r="AG17">
        <f t="shared" si="4"/>
        <v>-42.05601490174687</v>
      </c>
      <c r="AH17">
        <f t="shared" si="5"/>
        <v>-227.64901073212911</v>
      </c>
      <c r="AI17">
        <f t="shared" si="6"/>
        <v>44.193442335982638</v>
      </c>
      <c r="AJ17">
        <f t="shared" si="7"/>
        <v>30.896149874097887</v>
      </c>
      <c r="AK17">
        <f t="shared" si="28"/>
        <v>59.504730761709247</v>
      </c>
      <c r="AL17">
        <f t="shared" si="8"/>
        <v>134.59432297178978</v>
      </c>
      <c r="AN17">
        <f t="shared" si="9"/>
        <v>136.14299497775508</v>
      </c>
      <c r="AO17">
        <f t="shared" si="10"/>
        <v>-6.8071497488877553</v>
      </c>
      <c r="AP17">
        <f t="shared" si="11"/>
        <v>-17.328374583840187</v>
      </c>
      <c r="AQ17">
        <f t="shared" si="12"/>
        <v>-93.798410068642397</v>
      </c>
      <c r="AR17">
        <f t="shared" si="13"/>
        <v>18.209060576384751</v>
      </c>
      <c r="AS17">
        <f t="shared" si="14"/>
        <v>12.730166171654963</v>
      </c>
      <c r="AT17">
        <f t="shared" si="15"/>
        <v>24.517783402883151</v>
      </c>
      <c r="AU17">
        <f t="shared" si="16"/>
        <v>55.457010150922862</v>
      </c>
      <c r="AW17">
        <v>14</v>
      </c>
      <c r="AX17">
        <f>(R17*SUMPRODUCT(K18:$K$23, X18:$X$23)-$AZ$3*SUMPRODUCT(K17:$K$22, W18:$W$23))/Z17</f>
        <v>736.66710370478052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6.9004050000000001E-3</v>
      </c>
      <c r="O18">
        <f t="shared" si="30"/>
        <v>392.83256002763557</v>
      </c>
      <c r="P18">
        <f t="shared" si="31"/>
        <v>19.641628001381779</v>
      </c>
      <c r="Q18" s="5">
        <f t="shared" si="32"/>
        <v>50</v>
      </c>
      <c r="R18">
        <f t="shared" si="0"/>
        <v>50000</v>
      </c>
      <c r="S18">
        <f t="shared" si="20"/>
        <v>684.75130825496831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619.62565382069909</v>
      </c>
      <c r="AC18">
        <f t="shared" si="1"/>
        <v>566.22429722245226</v>
      </c>
      <c r="AE18">
        <f t="shared" si="2"/>
        <v>324.83521761293525</v>
      </c>
      <c r="AF18">
        <f t="shared" si="3"/>
        <v>-16.241760880646765</v>
      </c>
      <c r="AG18">
        <f t="shared" si="4"/>
        <v>-41.34525121722131</v>
      </c>
      <c r="AH18">
        <f t="shared" si="5"/>
        <v>-290.20353550808858</v>
      </c>
      <c r="AI18">
        <f t="shared" si="6"/>
        <v>-22.955329993021394</v>
      </c>
      <c r="AJ18">
        <f t="shared" si="7"/>
        <v>53.401356598246821</v>
      </c>
      <c r="AK18">
        <f t="shared" si="28"/>
        <v>65.068159649764425</v>
      </c>
      <c r="AL18">
        <f t="shared" si="8"/>
        <v>95.514186254989852</v>
      </c>
      <c r="AN18">
        <f t="shared" si="9"/>
        <v>125.07440727475756</v>
      </c>
      <c r="AO18">
        <f t="shared" si="10"/>
        <v>-6.2537203637378793</v>
      </c>
      <c r="AP18">
        <f t="shared" si="11"/>
        <v>-15.91955708380673</v>
      </c>
      <c r="AQ18">
        <f t="shared" si="12"/>
        <v>-111.73983984693369</v>
      </c>
      <c r="AR18">
        <f t="shared" si="13"/>
        <v>-8.8387100197207324</v>
      </c>
      <c r="AS18">
        <f t="shared" si="14"/>
        <v>20.561634521267852</v>
      </c>
      <c r="AT18">
        <f t="shared" si="15"/>
        <v>25.053815163450135</v>
      </c>
      <c r="AU18">
        <f t="shared" si="16"/>
        <v>36.776739664997258</v>
      </c>
      <c r="AW18">
        <v>15</v>
      </c>
      <c r="AX18">
        <f>(R18*SUMPRODUCT(K19:$K$23, X19:$X$23)-$AZ$3*SUMPRODUCT(K18:$K$22, W19:$W$23))/Z18</f>
        <v>684.75130825496831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8.6257439999999994E-3</v>
      </c>
      <c r="O19">
        <f t="shared" si="30"/>
        <v>392.83256002763557</v>
      </c>
      <c r="P19">
        <f t="shared" si="31"/>
        <v>19.641628001381779</v>
      </c>
      <c r="Q19" s="5">
        <f t="shared" si="32"/>
        <v>50</v>
      </c>
      <c r="R19">
        <f t="shared" si="0"/>
        <v>50000</v>
      </c>
      <c r="S19">
        <f t="shared" si="20"/>
        <v>606.14872307666758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566.22429722245226</v>
      </c>
      <c r="AC19">
        <f t="shared" si="1"/>
        <v>491.89169091545131</v>
      </c>
      <c r="AE19">
        <f t="shared" si="2"/>
        <v>318.78492000749247</v>
      </c>
      <c r="AF19">
        <f t="shared" si="3"/>
        <v>-15.939246000374624</v>
      </c>
      <c r="AG19">
        <f t="shared" si="4"/>
        <v>-40.575165152433662</v>
      </c>
      <c r="AH19">
        <f t="shared" si="5"/>
        <v>-356.63355261543944</v>
      </c>
      <c r="AI19">
        <f t="shared" si="6"/>
        <v>-94.363043760755261</v>
      </c>
      <c r="AJ19">
        <f t="shared" si="7"/>
        <v>74.332606307000958</v>
      </c>
      <c r="AK19">
        <f t="shared" si="28"/>
        <v>63.789735888250455</v>
      </c>
      <c r="AL19">
        <f t="shared" si="8"/>
        <v>43.759298434496152</v>
      </c>
      <c r="AN19">
        <f t="shared" si="9"/>
        <v>114.35140989743451</v>
      </c>
      <c r="AO19">
        <f t="shared" si="10"/>
        <v>-5.7175704948717252</v>
      </c>
      <c r="AP19">
        <f t="shared" si="11"/>
        <v>-14.554726559502852</v>
      </c>
      <c r="AQ19">
        <f t="shared" si="12"/>
        <v>-127.92810135858339</v>
      </c>
      <c r="AR19">
        <f t="shared" si="13"/>
        <v>-33.848988515523452</v>
      </c>
      <c r="AS19">
        <f t="shared" si="14"/>
        <v>26.663865820116943</v>
      </c>
      <c r="AT19">
        <f t="shared" si="15"/>
        <v>22.882030416103039</v>
      </c>
      <c r="AU19">
        <f t="shared" si="16"/>
        <v>15.696907720696528</v>
      </c>
      <c r="AW19">
        <v>16</v>
      </c>
      <c r="AX19">
        <f>(R19*SUMPRODUCT(K20:$K$23, X20:$X$23)-$AZ$3*SUMPRODUCT(K19:$K$22, W20:$W$23))/Z19</f>
        <v>606.14872307666758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1.0476563E-2</v>
      </c>
      <c r="O20">
        <f t="shared" si="30"/>
        <v>392.83256002763557</v>
      </c>
      <c r="P20">
        <f t="shared" si="31"/>
        <v>19.641628001381779</v>
      </c>
      <c r="Q20" s="5">
        <f t="shared" si="32"/>
        <v>50</v>
      </c>
      <c r="R20">
        <f t="shared" si="0"/>
        <v>50000</v>
      </c>
      <c r="S20">
        <f t="shared" si="20"/>
        <v>498.51417588978256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491.89169091545131</v>
      </c>
      <c r="AC20">
        <f t="shared" si="1"/>
        <v>396.26219073621382</v>
      </c>
      <c r="AE20">
        <f t="shared" si="2"/>
        <v>312.25730050950904</v>
      </c>
      <c r="AF20">
        <f t="shared" si="3"/>
        <v>-15.612865025475454</v>
      </c>
      <c r="AG20">
        <f t="shared" si="4"/>
        <v>-39.744325226954444</v>
      </c>
      <c r="AH20">
        <f t="shared" si="5"/>
        <v>-425.08827395487583</v>
      </c>
      <c r="AI20">
        <f t="shared" si="6"/>
        <v>-168.18816369779671</v>
      </c>
      <c r="AJ20">
        <f t="shared" si="7"/>
        <v>95.629500179237482</v>
      </c>
      <c r="AK20">
        <f t="shared" si="28"/>
        <v>42.817511663492027</v>
      </c>
      <c r="AL20">
        <f t="shared" si="8"/>
        <v>-29.741151855067201</v>
      </c>
      <c r="AN20">
        <f t="shared" si="9"/>
        <v>106.24099976148236</v>
      </c>
      <c r="AO20">
        <f t="shared" si="10"/>
        <v>-5.3120499880741185</v>
      </c>
      <c r="AP20">
        <f t="shared" si="11"/>
        <v>-13.522427946655995</v>
      </c>
      <c r="AQ20">
        <f t="shared" si="12"/>
        <v>-144.63009555952277</v>
      </c>
      <c r="AR20">
        <f t="shared" si="13"/>
        <v>-57.223573732770532</v>
      </c>
      <c r="AS20">
        <f t="shared" si="14"/>
        <v>32.536544987596386</v>
      </c>
      <c r="AT20">
        <f t="shared" si="15"/>
        <v>14.568034883430359</v>
      </c>
      <c r="AU20">
        <f t="shared" si="16"/>
        <v>-10.11899386174378</v>
      </c>
      <c r="AW20">
        <v>17</v>
      </c>
      <c r="AX20">
        <f>(R20*SUMPRODUCT(K21:$K$23, X21:$X$23)-$AZ$3*SUMPRODUCT(K20:$K$22, W21:$W$23))/Z20</f>
        <v>498.51417588978256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1.2607808E-2</v>
      </c>
      <c r="O21">
        <f t="shared" si="30"/>
        <v>392.83256002763557</v>
      </c>
      <c r="P21">
        <f t="shared" si="31"/>
        <v>19.641628001381779</v>
      </c>
      <c r="Q21" s="5">
        <f t="shared" si="32"/>
        <v>50</v>
      </c>
      <c r="R21">
        <f t="shared" si="0"/>
        <v>50000</v>
      </c>
      <c r="S21">
        <f t="shared" si="20"/>
        <v>359.90833298153376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396.26219073621382</v>
      </c>
      <c r="AC21">
        <f t="shared" si="1"/>
        <v>279.61849314179801</v>
      </c>
      <c r="AE21">
        <f t="shared" si="2"/>
        <v>305.19784741299173</v>
      </c>
      <c r="AF21">
        <f t="shared" si="3"/>
        <v>-15.259892370649588</v>
      </c>
      <c r="AG21">
        <f t="shared" si="4"/>
        <v>-38.845793153133897</v>
      </c>
      <c r="AH21">
        <f t="shared" si="5"/>
        <v>-501.08882155099809</v>
      </c>
      <c r="AI21">
        <f t="shared" si="6"/>
        <v>-249.99665966178986</v>
      </c>
      <c r="AJ21">
        <f t="shared" si="7"/>
        <v>116.64369759441581</v>
      </c>
      <c r="AK21">
        <f t="shared" si="28"/>
        <v>35.202067478439922</v>
      </c>
      <c r="AL21">
        <f t="shared" si="8"/>
        <v>-98.150894588934136</v>
      </c>
      <c r="AN21">
        <f t="shared" si="9"/>
        <v>98.772114179726742</v>
      </c>
      <c r="AO21">
        <f t="shared" si="10"/>
        <v>-4.938605708986338</v>
      </c>
      <c r="AP21">
        <f t="shared" si="11"/>
        <v>-12.571783022870886</v>
      </c>
      <c r="AQ21">
        <f t="shared" si="12"/>
        <v>-162.16891015435468</v>
      </c>
      <c r="AR21">
        <f t="shared" si="13"/>
        <v>-80.907184706485154</v>
      </c>
      <c r="AS21">
        <f t="shared" si="14"/>
        <v>37.749757132299884</v>
      </c>
      <c r="AT21">
        <f t="shared" si="15"/>
        <v>11.392552922032518</v>
      </c>
      <c r="AU21">
        <f t="shared" si="16"/>
        <v>-31.764874652152759</v>
      </c>
      <c r="AW21">
        <v>18</v>
      </c>
      <c r="AX21">
        <f>(R21*SUMPRODUCT(K22:$K$23, X22:$X$23)-$AZ$3*SUMPRODUCT(K21:$K$22, W22:$W$23))/Z21</f>
        <v>359.90833298153376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1.5033739000000001E-2</v>
      </c>
      <c r="O22">
        <f t="shared" si="30"/>
        <v>392.83256002763557</v>
      </c>
      <c r="P22">
        <f t="shared" si="31"/>
        <v>19.641628001381779</v>
      </c>
      <c r="Q22" s="5">
        <f t="shared" si="32"/>
        <v>50</v>
      </c>
      <c r="R22">
        <f t="shared" si="0"/>
        <v>50000</v>
      </c>
      <c r="S22">
        <f t="shared" si="20"/>
        <v>191.83265998434436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279.61849314179801</v>
      </c>
      <c r="AC22">
        <f t="shared" si="1"/>
        <v>145.30686229289361</v>
      </c>
      <c r="AE22">
        <f t="shared" si="2"/>
        <v>297.55760415749307</v>
      </c>
      <c r="AF22">
        <f t="shared" si="3"/>
        <v>-14.877880207874655</v>
      </c>
      <c r="AG22">
        <f t="shared" si="4"/>
        <v>-37.873337706090361</v>
      </c>
      <c r="AH22">
        <f t="shared" si="5"/>
        <v>-583.99751551220209</v>
      </c>
      <c r="AI22">
        <f t="shared" si="6"/>
        <v>-339.19112926867405</v>
      </c>
      <c r="AJ22">
        <f t="shared" si="7"/>
        <v>134.3116308489044</v>
      </c>
      <c r="AK22">
        <f t="shared" si="28"/>
        <v>39.360875196399149</v>
      </c>
      <c r="AL22">
        <f t="shared" si="8"/>
        <v>-165.5186232233705</v>
      </c>
      <c r="AN22">
        <f t="shared" si="9"/>
        <v>89.999512946610523</v>
      </c>
      <c r="AO22">
        <f t="shared" si="10"/>
        <v>-4.499975647330527</v>
      </c>
      <c r="AP22">
        <f t="shared" si="11"/>
        <v>-11.455200269076361</v>
      </c>
      <c r="AQ22">
        <f t="shared" si="12"/>
        <v>-176.63635956118873</v>
      </c>
      <c r="AR22">
        <f t="shared" si="13"/>
        <v>-102.59202253098509</v>
      </c>
      <c r="AS22">
        <f t="shared" si="14"/>
        <v>40.624004194725089</v>
      </c>
      <c r="AT22">
        <f t="shared" si="15"/>
        <v>11.905122058158769</v>
      </c>
      <c r="AU22">
        <f t="shared" si="16"/>
        <v>-50.062896278101242</v>
      </c>
      <c r="AW22">
        <v>19</v>
      </c>
      <c r="AX22">
        <f>(R22*SUMPRODUCT(K23:$K$23, X23:$X$23)-$AZ$3*SUMPRODUCT(K22:$K$22, W23:$W$23))/Z22</f>
        <v>191.83265998434436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1.7719183999999999E-2</v>
      </c>
      <c r="O23">
        <f t="shared" si="30"/>
        <v>392.83256002763557</v>
      </c>
      <c r="P23">
        <f t="shared" si="31"/>
        <v>19.641628001381779</v>
      </c>
      <c r="Q23" s="5">
        <f t="shared" si="32"/>
        <v>50</v>
      </c>
      <c r="R23">
        <f t="shared" si="0"/>
        <v>50000</v>
      </c>
      <c r="S23">
        <f t="shared" si="20"/>
        <v>197.30170217031656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145.30686229289361</v>
      </c>
      <c r="AC23">
        <f t="shared" si="1"/>
        <v>145.30686229289361</v>
      </c>
      <c r="AE23">
        <f t="shared" si="2"/>
        <v>289.30955017725239</v>
      </c>
      <c r="AF23">
        <f t="shared" si="3"/>
        <v>-14.465477508862621</v>
      </c>
      <c r="AG23">
        <f t="shared" si="4"/>
        <v>-36.823519689521106</v>
      </c>
      <c r="AH23">
        <f t="shared" si="5"/>
        <v>-671.08463950835301</v>
      </c>
      <c r="AI23">
        <f t="shared" si="6"/>
        <v>-433.06408652948437</v>
      </c>
      <c r="AJ23">
        <f t="shared" si="7"/>
        <v>0</v>
      </c>
      <c r="AK23">
        <f t="shared" si="28"/>
        <v>43.653682142477344</v>
      </c>
      <c r="AL23">
        <f t="shared" si="8"/>
        <v>-389.41040438700702</v>
      </c>
      <c r="AN23">
        <f t="shared" si="9"/>
        <v>79.26877424343968</v>
      </c>
      <c r="AO23">
        <f t="shared" si="10"/>
        <v>-3.9634387121719841</v>
      </c>
      <c r="AP23">
        <f t="shared" si="11"/>
        <v>-10.089384423463162</v>
      </c>
      <c r="AQ23">
        <f t="shared" si="12"/>
        <v>-183.87245341481434</v>
      </c>
      <c r="AR23">
        <f t="shared" si="13"/>
        <v>-118.65650230700982</v>
      </c>
      <c r="AS23">
        <f t="shared" si="14"/>
        <v>0</v>
      </c>
      <c r="AT23">
        <f t="shared" si="15"/>
        <v>11.96080071510543</v>
      </c>
      <c r="AU23">
        <f t="shared" si="16"/>
        <v>-106.6957015919044</v>
      </c>
      <c r="AW23">
        <v>20</v>
      </c>
      <c r="AX23">
        <f>(R23*SUMPRODUCT(K$23:$K24, X$23:$X24)-$AZ$3*SUMPRODUCT(K$22:$K23, W$23:$W24))/Z23</f>
        <v>197.30170217031656</v>
      </c>
    </row>
    <row r="25" spans="5:50" x14ac:dyDescent="0.25">
      <c r="AN25" s="6">
        <f t="shared" ref="AN25:AU25" si="33">SUM(AN3:AN23)</f>
        <v>3762.0236581256618</v>
      </c>
      <c r="AO25" s="6">
        <f t="shared" si="33"/>
        <v>-482.72560292700973</v>
      </c>
      <c r="AP25" s="6">
        <f t="shared" si="33"/>
        <v>-2948.7411777561738</v>
      </c>
      <c r="AQ25" s="6">
        <f t="shared" si="33"/>
        <v>-1734.2163302355098</v>
      </c>
      <c r="AR25" s="6">
        <f t="shared" si="33"/>
        <v>-1403.6594527930311</v>
      </c>
      <c r="AS25" s="6">
        <f t="shared" si="33"/>
        <v>-294.61401107059345</v>
      </c>
      <c r="AT25" s="6">
        <f t="shared" si="33"/>
        <v>477.59504620873821</v>
      </c>
      <c r="AU25" s="7">
        <f t="shared" si="33"/>
        <v>-1220.6784176548863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CE2E-7419-4460-A414-CB2C7F9E436A}">
  <sheetPr codeName="Sheet5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1328.2479924338375</v>
      </c>
      <c r="K3">
        <v>1</v>
      </c>
      <c r="L3" s="2">
        <v>0</v>
      </c>
      <c r="O3">
        <f>$C$3</f>
        <v>1328.2479924338375</v>
      </c>
      <c r="P3">
        <f>O3*B5</f>
        <v>1062.59839394707</v>
      </c>
      <c r="Q3" s="5">
        <f>B8</f>
        <v>2519.9082039999998</v>
      </c>
      <c r="R3">
        <f t="shared" ref="R3:R23" si="0">$C$6</f>
        <v>50000</v>
      </c>
      <c r="S3">
        <f>AX3</f>
        <v>9.0949470177292824E-13</v>
      </c>
      <c r="W3">
        <v>1</v>
      </c>
      <c r="Z3">
        <v>1</v>
      </c>
      <c r="AC3">
        <f t="shared" ref="AC3:AC23" si="1">S3*Z3</f>
        <v>9.0949470177292824E-13</v>
      </c>
      <c r="AE3">
        <f t="shared" ref="AE3:AE23" si="2">$Z3*O3</f>
        <v>1328.2479924338375</v>
      </c>
      <c r="AF3">
        <f t="shared" ref="AF3:AF23" si="3">-$Z3*P3</f>
        <v>-1062.59839394707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-2254.2586055132324</v>
      </c>
      <c r="AJ3">
        <f t="shared" ref="AJ3:AJ23" si="7">AB3-AC3</f>
        <v>-9.0949470177292824E-13</v>
      </c>
      <c r="AL3">
        <f t="shared" ref="AL3:AL23" si="8">SUM(AI3:AK3)</f>
        <v>-2254.2586055132333</v>
      </c>
      <c r="AN3">
        <f t="shared" ref="AN3:AN23" si="9">AE3*$K3</f>
        <v>1328.2479924338375</v>
      </c>
      <c r="AO3">
        <f t="shared" ref="AO3:AO23" si="10">AF3*$K3</f>
        <v>-1062.59839394707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-2254.2586055132324</v>
      </c>
      <c r="AS3">
        <f t="shared" ref="AS3:AS23" si="14">AJ3*$K3</f>
        <v>-9.0949470177292824E-13</v>
      </c>
      <c r="AT3">
        <f t="shared" ref="AT3:AT23" si="15">AK3*$K3</f>
        <v>0</v>
      </c>
      <c r="AU3">
        <f t="shared" ref="AU3:AU23" si="16">AL3*$K3</f>
        <v>-2254.2586055132333</v>
      </c>
      <c r="AW3">
        <v>0</v>
      </c>
      <c r="AX3">
        <f>(R3*SUMPRODUCT(K4:$K$23, X4:$X$23)-$AZ$3*SUMPRODUCT(K3:$K$22, W4:$W$23))/Z3</f>
        <v>9.0949470177292824E-13</v>
      </c>
      <c r="AZ3">
        <f>$C$6*SUMPRODUCT(K4:$K$23, X4:$X$23)/SUMPRODUCT(K3:K22, W4:W23)</f>
        <v>740.00681976671797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2.397513E-3</v>
      </c>
      <c r="R4">
        <f t="shared" si="0"/>
        <v>50000</v>
      </c>
      <c r="S4">
        <f t="shared" ref="S4:S23" si="20">AX4</f>
        <v>635.42019432767438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9.0949470177292824E-13</v>
      </c>
      <c r="AC4">
        <f t="shared" si="1"/>
        <v>627.54256420803449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-119.87564999999999</v>
      </c>
      <c r="AI4">
        <f t="shared" si="6"/>
        <v>-119.87564999999999</v>
      </c>
      <c r="AJ4">
        <f t="shared" si="7"/>
        <v>-627.54256420803358</v>
      </c>
      <c r="AK4">
        <f t="shared" ref="AK4:AK23" si="28">H4*SUM(AB4:AB4, AE4:AF4)</f>
        <v>5.9935700846835971E-14</v>
      </c>
      <c r="AL4">
        <f t="shared" si="8"/>
        <v>-747.41821420803342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-112.46425555868278</v>
      </c>
      <c r="AR4">
        <f t="shared" si="13"/>
        <v>-112.46425555868278</v>
      </c>
      <c r="AS4">
        <f t="shared" si="14"/>
        <v>-588.74431392066185</v>
      </c>
      <c r="AT4">
        <f t="shared" si="15"/>
        <v>5.6230134953406478E-14</v>
      </c>
      <c r="AU4">
        <f t="shared" si="16"/>
        <v>-701.20856947934453</v>
      </c>
      <c r="AW4">
        <v>1</v>
      </c>
      <c r="AX4">
        <f>(R4*SUMPRODUCT(K5:$K$23, X5:$X$23)-$AZ$3*SUMPRODUCT(K4:$K$22, W5:$W$23))/Z4</f>
        <v>635.42019432767438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2.5466569999999999E-3</v>
      </c>
      <c r="O5">
        <f t="shared" ref="O5:O23" si="30">$C$3</f>
        <v>1328.2479924338375</v>
      </c>
      <c r="P5">
        <f t="shared" ref="P5:P23" si="31">O5*$C$5</f>
        <v>66.412399621691875</v>
      </c>
      <c r="Q5" s="5">
        <f t="shared" ref="Q5:Q23" si="32">$C$8</f>
        <v>50</v>
      </c>
      <c r="R5">
        <f t="shared" si="0"/>
        <v>50000</v>
      </c>
      <c r="S5">
        <f t="shared" si="20"/>
        <v>1235.2135083544538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627.54256420803449</v>
      </c>
      <c r="AC5">
        <f t="shared" si="1"/>
        <v>1204.5942667953523</v>
      </c>
      <c r="AE5">
        <f t="shared" si="2"/>
        <v>1295.3225541548279</v>
      </c>
      <c r="AF5">
        <f t="shared" si="3"/>
        <v>-64.766127707741404</v>
      </c>
      <c r="AG5">
        <f t="shared" si="4"/>
        <v>-48.760568867163201</v>
      </c>
      <c r="AH5">
        <f t="shared" si="5"/>
        <v>-125.75423933679794</v>
      </c>
      <c r="AI5">
        <f t="shared" si="6"/>
        <v>1056.0416182431254</v>
      </c>
      <c r="AJ5">
        <f t="shared" si="7"/>
        <v>-577.05170258731778</v>
      </c>
      <c r="AK5">
        <f t="shared" si="28"/>
        <v>160.53975279260246</v>
      </c>
      <c r="AL5">
        <f t="shared" si="8"/>
        <v>639.52966844841012</v>
      </c>
      <c r="AN5">
        <f t="shared" si="9"/>
        <v>1118.5919984187374</v>
      </c>
      <c r="AO5">
        <f t="shared" si="10"/>
        <v>-55.929599920936873</v>
      </c>
      <c r="AP5">
        <f t="shared" si="11"/>
        <v>-42.107799326278922</v>
      </c>
      <c r="AQ5">
        <f t="shared" si="12"/>
        <v>-108.59664678745585</v>
      </c>
      <c r="AR5">
        <f t="shared" si="13"/>
        <v>911.95795238406572</v>
      </c>
      <c r="AS5">
        <f t="shared" si="14"/>
        <v>-498.32021770766511</v>
      </c>
      <c r="AT5">
        <f t="shared" si="15"/>
        <v>138.63611216057194</v>
      </c>
      <c r="AU5">
        <f t="shared" si="16"/>
        <v>552.27384683697267</v>
      </c>
      <c r="AW5">
        <v>2</v>
      </c>
      <c r="AX5">
        <f>(R5*SUMPRODUCT(K6:$K$23, X6:$X$23)-$AZ$3*SUMPRODUCT(K5:$K$22, W6:$W$23))/Z5</f>
        <v>1235.2135083544538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3.8442260000000001E-3</v>
      </c>
      <c r="O6">
        <f t="shared" si="30"/>
        <v>1328.2479924338375</v>
      </c>
      <c r="P6">
        <f t="shared" si="31"/>
        <v>66.412399621691875</v>
      </c>
      <c r="Q6" s="5">
        <f t="shared" si="32"/>
        <v>50</v>
      </c>
      <c r="R6">
        <f t="shared" si="0"/>
        <v>50000</v>
      </c>
      <c r="S6">
        <f t="shared" si="20"/>
        <v>1748.7667788136921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1204.5942667953523</v>
      </c>
      <c r="AC6">
        <f t="shared" si="1"/>
        <v>1681.8070770608838</v>
      </c>
      <c r="AE6">
        <f t="shared" si="2"/>
        <v>1277.3898159722114</v>
      </c>
      <c r="AF6">
        <f t="shared" si="3"/>
        <v>-63.86949079861057</v>
      </c>
      <c r="AG6">
        <f t="shared" si="4"/>
        <v>-48.08551653187763</v>
      </c>
      <c r="AH6">
        <f t="shared" si="5"/>
        <v>-187.44664661393932</v>
      </c>
      <c r="AI6">
        <f t="shared" si="6"/>
        <v>977.98816202778403</v>
      </c>
      <c r="AJ6">
        <f t="shared" si="7"/>
        <v>-477.21281026553152</v>
      </c>
      <c r="AK6">
        <f t="shared" si="28"/>
        <v>263.0908676062221</v>
      </c>
      <c r="AL6">
        <f t="shared" si="8"/>
        <v>763.86621936847462</v>
      </c>
      <c r="AN6">
        <f t="shared" si="9"/>
        <v>994.86468072766672</v>
      </c>
      <c r="AO6">
        <f t="shared" si="10"/>
        <v>-49.743234036383335</v>
      </c>
      <c r="AP6">
        <f t="shared" si="11"/>
        <v>-37.450261035392558</v>
      </c>
      <c r="AQ6">
        <f t="shared" si="12"/>
        <v>-145.98836307076471</v>
      </c>
      <c r="AR6">
        <f t="shared" si="13"/>
        <v>761.68282258512625</v>
      </c>
      <c r="AS6">
        <f t="shared" si="14"/>
        <v>-371.66584873908113</v>
      </c>
      <c r="AT6">
        <f t="shared" si="15"/>
        <v>204.90206570515113</v>
      </c>
      <c r="AU6">
        <f t="shared" si="16"/>
        <v>594.91903955119619</v>
      </c>
      <c r="AW6">
        <v>3</v>
      </c>
      <c r="AX6">
        <f>(R6*SUMPRODUCT(K7:$K$23, X7:$X$23)-$AZ$3*SUMPRODUCT(K6:$K$22, W7:$W$23))/Z6</f>
        <v>1748.7667788136921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5.3300140000000001E-3</v>
      </c>
      <c r="O7">
        <f t="shared" si="30"/>
        <v>1328.2479924338375</v>
      </c>
      <c r="P7">
        <f t="shared" si="31"/>
        <v>66.412399621691875</v>
      </c>
      <c r="Q7" s="5">
        <f t="shared" si="32"/>
        <v>50</v>
      </c>
      <c r="R7">
        <f t="shared" si="0"/>
        <v>50000</v>
      </c>
      <c r="S7">
        <f t="shared" si="20"/>
        <v>2170.491089272005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1681.8070770608838</v>
      </c>
      <c r="AC7">
        <f t="shared" si="1"/>
        <v>2055.3840817175987</v>
      </c>
      <c r="AE7">
        <f t="shared" si="2"/>
        <v>1257.8074122098999</v>
      </c>
      <c r="AF7">
        <f t="shared" si="3"/>
        <v>-62.890370610494998</v>
      </c>
      <c r="AG7">
        <f t="shared" si="4"/>
        <v>-47.348364890246714</v>
      </c>
      <c r="AH7">
        <f t="shared" si="5"/>
        <v>-256.29647631213919</v>
      </c>
      <c r="AI7">
        <f t="shared" si="6"/>
        <v>891.27220039701888</v>
      </c>
      <c r="AJ7">
        <f t="shared" si="7"/>
        <v>-373.57700465671496</v>
      </c>
      <c r="AK7">
        <f t="shared" si="28"/>
        <v>301.19301522373217</v>
      </c>
      <c r="AL7">
        <f t="shared" si="8"/>
        <v>818.88821096403603</v>
      </c>
      <c r="AN7">
        <f t="shared" si="9"/>
        <v>886.76870756223957</v>
      </c>
      <c r="AO7">
        <f t="shared" si="10"/>
        <v>-44.338435378111981</v>
      </c>
      <c r="AP7">
        <f t="shared" si="11"/>
        <v>-33.381142400123416</v>
      </c>
      <c r="AQ7">
        <f t="shared" si="12"/>
        <v>-180.69196670797214</v>
      </c>
      <c r="AR7">
        <f t="shared" si="13"/>
        <v>628.35716307603195</v>
      </c>
      <c r="AS7">
        <f t="shared" si="14"/>
        <v>-263.37608951784841</v>
      </c>
      <c r="AT7">
        <f t="shared" si="15"/>
        <v>212.3445435636786</v>
      </c>
      <c r="AU7">
        <f t="shared" si="16"/>
        <v>577.32561712186202</v>
      </c>
      <c r="AW7">
        <v>4</v>
      </c>
      <c r="AX7">
        <f>(R7*SUMPRODUCT(K8:$K$23, X8:$X$23)-$AZ$3*SUMPRODUCT(K7:$K$22, W8:$W$23))/Z7</f>
        <v>2170.491089272005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6.9004050000000001E-3</v>
      </c>
      <c r="O8">
        <f t="shared" si="30"/>
        <v>1328.2479924338375</v>
      </c>
      <c r="P8">
        <f t="shared" si="31"/>
        <v>66.412399621691875</v>
      </c>
      <c r="Q8" s="5">
        <f t="shared" si="32"/>
        <v>50</v>
      </c>
      <c r="R8">
        <f t="shared" si="0"/>
        <v>50000</v>
      </c>
      <c r="S8">
        <f t="shared" si="20"/>
        <v>2507.786798046659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2055.3840817175987</v>
      </c>
      <c r="AC8">
        <f t="shared" si="1"/>
        <v>2334.6571395456081</v>
      </c>
      <c r="AE8">
        <f t="shared" si="2"/>
        <v>1236.5499575315505</v>
      </c>
      <c r="AF8">
        <f t="shared" si="3"/>
        <v>-61.827497876577532</v>
      </c>
      <c r="AG8">
        <f t="shared" si="4"/>
        <v>-46.548158347513763</v>
      </c>
      <c r="AH8">
        <f t="shared" si="5"/>
        <v>-326.72289383048286</v>
      </c>
      <c r="AI8">
        <f t="shared" si="6"/>
        <v>801.45140747697633</v>
      </c>
      <c r="AJ8">
        <f t="shared" si="7"/>
        <v>-279.27305782800931</v>
      </c>
      <c r="AK8">
        <f t="shared" si="28"/>
        <v>234.18272424951149</v>
      </c>
      <c r="AL8">
        <f t="shared" si="8"/>
        <v>756.36107389847848</v>
      </c>
      <c r="AN8">
        <f t="shared" si="9"/>
        <v>812.85030980243437</v>
      </c>
      <c r="AO8">
        <f t="shared" si="10"/>
        <v>-40.642515490121724</v>
      </c>
      <c r="AP8">
        <f t="shared" si="11"/>
        <v>-30.598589812772634</v>
      </c>
      <c r="AQ8">
        <f t="shared" si="12"/>
        <v>-214.77240272589609</v>
      </c>
      <c r="AR8">
        <f t="shared" si="13"/>
        <v>526.83680177364397</v>
      </c>
      <c r="AS8">
        <f t="shared" si="14"/>
        <v>-183.58109204753134</v>
      </c>
      <c r="AT8">
        <f t="shared" si="15"/>
        <v>153.94080829260517</v>
      </c>
      <c r="AU8">
        <f t="shared" si="16"/>
        <v>497.19651801871777</v>
      </c>
      <c r="AW8">
        <v>5</v>
      </c>
      <c r="AX8">
        <f>(R8*SUMPRODUCT(K9:$K$23, X9:$X$23)-$AZ$3*SUMPRODUCT(K8:$K$22, W9:$W$23))/Z8</f>
        <v>2507.786798046659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8.6257439999999994E-3</v>
      </c>
      <c r="O9">
        <f t="shared" si="30"/>
        <v>1328.2479924338375</v>
      </c>
      <c r="P9">
        <f t="shared" si="31"/>
        <v>66.412399621691875</v>
      </c>
      <c r="Q9" s="5">
        <f t="shared" si="32"/>
        <v>50</v>
      </c>
      <c r="R9">
        <f t="shared" si="0"/>
        <v>50000</v>
      </c>
      <c r="S9">
        <f t="shared" si="20"/>
        <v>2776.5040751124079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2334.6571395456081</v>
      </c>
      <c r="AC9">
        <f t="shared" si="1"/>
        <v>2536.678774834194</v>
      </c>
      <c r="AE9">
        <f t="shared" si="2"/>
        <v>1213.5182945793572</v>
      </c>
      <c r="AF9">
        <f t="shared" si="3"/>
        <v>-60.675914728967854</v>
      </c>
      <c r="AG9">
        <f t="shared" si="4"/>
        <v>-45.681164266461508</v>
      </c>
      <c r="AH9">
        <f t="shared" si="5"/>
        <v>-401.51249757711673</v>
      </c>
      <c r="AI9">
        <f t="shared" si="6"/>
        <v>705.64871800681101</v>
      </c>
      <c r="AJ9">
        <f t="shared" si="7"/>
        <v>-202.02163528858591</v>
      </c>
      <c r="AK9">
        <f t="shared" si="28"/>
        <v>182.04747491247107</v>
      </c>
      <c r="AL9">
        <f t="shared" si="8"/>
        <v>685.6745576306962</v>
      </c>
      <c r="AN9">
        <f t="shared" si="9"/>
        <v>758.13568525160031</v>
      </c>
      <c r="AO9">
        <f t="shared" si="10"/>
        <v>-37.906784262580011</v>
      </c>
      <c r="AP9">
        <f t="shared" si="11"/>
        <v>-28.538935860253684</v>
      </c>
      <c r="AQ9">
        <f t="shared" si="12"/>
        <v>-250.84166744533806</v>
      </c>
      <c r="AR9">
        <f t="shared" si="13"/>
        <v>440.84829768342848</v>
      </c>
      <c r="AS9">
        <f t="shared" si="14"/>
        <v>-126.21137364744126</v>
      </c>
      <c r="AT9">
        <f t="shared" si="15"/>
        <v>113.73267939807253</v>
      </c>
      <c r="AU9">
        <f t="shared" si="16"/>
        <v>428.36960343405974</v>
      </c>
      <c r="AW9">
        <v>6</v>
      </c>
      <c r="AX9">
        <f>(R9*SUMPRODUCT(K10:$K$23, X10:$X$23)-$AZ$3*SUMPRODUCT(K9:$K$22, W10:$W$23))/Z9</f>
        <v>2776.5040751124079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1.0476563E-2</v>
      </c>
      <c r="O10">
        <f t="shared" si="30"/>
        <v>1328.2479924338375</v>
      </c>
      <c r="P10">
        <f t="shared" si="31"/>
        <v>66.412399621691875</v>
      </c>
      <c r="Q10" s="5">
        <f t="shared" si="32"/>
        <v>50</v>
      </c>
      <c r="R10">
        <f t="shared" si="0"/>
        <v>50000</v>
      </c>
      <c r="S10">
        <f t="shared" si="20"/>
        <v>2989.0902376321314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2536.678774834194</v>
      </c>
      <c r="AC10">
        <f t="shared" si="1"/>
        <v>2674.9829471290095</v>
      </c>
      <c r="AE10">
        <f t="shared" si="2"/>
        <v>1188.6696107687501</v>
      </c>
      <c r="AF10">
        <f t="shared" si="3"/>
        <v>-59.433480538437514</v>
      </c>
      <c r="AG10">
        <f t="shared" si="4"/>
        <v>-44.745771028445958</v>
      </c>
      <c r="AH10">
        <f t="shared" si="5"/>
        <v>-478.58159535093279</v>
      </c>
      <c r="AI10">
        <f t="shared" si="6"/>
        <v>605.90876385093384</v>
      </c>
      <c r="AJ10">
        <f t="shared" si="7"/>
        <v>-138.30417229481554</v>
      </c>
      <c r="AK10">
        <f t="shared" si="28"/>
        <v>192.46053251588663</v>
      </c>
      <c r="AL10">
        <f t="shared" si="8"/>
        <v>660.06512407200489</v>
      </c>
      <c r="AN10">
        <f t="shared" si="9"/>
        <v>705.56928468408307</v>
      </c>
      <c r="AO10">
        <f t="shared" si="10"/>
        <v>-35.278464234204165</v>
      </c>
      <c r="AP10">
        <f t="shared" si="11"/>
        <v>-26.560148733642031</v>
      </c>
      <c r="AQ10">
        <f t="shared" si="12"/>
        <v>-284.07597101463841</v>
      </c>
      <c r="AR10">
        <f t="shared" si="13"/>
        <v>359.65470070159853</v>
      </c>
      <c r="AS10">
        <f t="shared" si="14"/>
        <v>-82.094448306596377</v>
      </c>
      <c r="AT10">
        <f t="shared" si="15"/>
        <v>114.24052489179851</v>
      </c>
      <c r="AU10">
        <f t="shared" si="16"/>
        <v>391.80077728680067</v>
      </c>
      <c r="AW10">
        <v>7</v>
      </c>
      <c r="AX10">
        <f>(R10*SUMPRODUCT(K11:$K$23, X11:$X$23)-$AZ$3*SUMPRODUCT(K10:$K$22, W11:$W$23))/Z10</f>
        <v>2989.0902376321314</v>
      </c>
    </row>
    <row r="11" spans="1:52" x14ac:dyDescent="0.25">
      <c r="A11" t="s">
        <v>33</v>
      </c>
      <c r="C11" s="24">
        <f>AU25</f>
        <v>752.24914924919892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1.2607808E-2</v>
      </c>
      <c r="O11">
        <f t="shared" si="30"/>
        <v>1328.2479924338375</v>
      </c>
      <c r="P11">
        <f t="shared" si="31"/>
        <v>66.412399621691875</v>
      </c>
      <c r="Q11" s="5">
        <f t="shared" si="32"/>
        <v>50</v>
      </c>
      <c r="R11">
        <f t="shared" si="0"/>
        <v>50000</v>
      </c>
      <c r="S11">
        <f t="shared" si="20"/>
        <v>3143.5518305973496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2674.9829471290095</v>
      </c>
      <c r="AC11">
        <f t="shared" si="1"/>
        <v>2749.6124289986133</v>
      </c>
      <c r="AE11">
        <f t="shared" si="2"/>
        <v>1161.7963964330554</v>
      </c>
      <c r="AF11">
        <f t="shared" si="3"/>
        <v>-58.089819821652775</v>
      </c>
      <c r="AG11">
        <f t="shared" si="4"/>
        <v>-43.734167228222887</v>
      </c>
      <c r="AH11">
        <f t="shared" si="5"/>
        <v>-564.14608993860918</v>
      </c>
      <c r="AI11">
        <f t="shared" si="6"/>
        <v>495.82631944457046</v>
      </c>
      <c r="AJ11">
        <f t="shared" si="7"/>
        <v>-74.629481869603751</v>
      </c>
      <c r="AK11">
        <f t="shared" si="28"/>
        <v>194.60251047263125</v>
      </c>
      <c r="AL11">
        <f t="shared" si="8"/>
        <v>615.79934804759796</v>
      </c>
      <c r="AN11">
        <f t="shared" si="9"/>
        <v>655.84204447479601</v>
      </c>
      <c r="AO11">
        <f t="shared" si="10"/>
        <v>-32.792102223739803</v>
      </c>
      <c r="AP11">
        <f t="shared" si="11"/>
        <v>-24.688237746667053</v>
      </c>
      <c r="AQ11">
        <f t="shared" si="12"/>
        <v>-318.46434206866559</v>
      </c>
      <c r="AR11">
        <f t="shared" si="13"/>
        <v>279.89736243572349</v>
      </c>
      <c r="AS11">
        <f t="shared" si="14"/>
        <v>-42.128855036671602</v>
      </c>
      <c r="AT11">
        <f t="shared" si="15"/>
        <v>109.85445360318135</v>
      </c>
      <c r="AU11">
        <f t="shared" si="16"/>
        <v>347.62296100223324</v>
      </c>
      <c r="AW11">
        <v>8</v>
      </c>
      <c r="AX11">
        <f>(R11*SUMPRODUCT(K12:$K$23, X12:$X$23)-$AZ$3*SUMPRODUCT(K11:$K$22, W12:$W$23))/Z11</f>
        <v>3143.5518305973496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1.5033739000000001E-2</v>
      </c>
      <c r="O12">
        <f t="shared" si="30"/>
        <v>1328.2479924338375</v>
      </c>
      <c r="P12">
        <f t="shared" si="31"/>
        <v>66.412399621691875</v>
      </c>
      <c r="Q12" s="5">
        <f t="shared" si="32"/>
        <v>50</v>
      </c>
      <c r="R12">
        <f t="shared" si="0"/>
        <v>50000</v>
      </c>
      <c r="S12">
        <f t="shared" si="20"/>
        <v>3238.9783165995918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2749.6124289986133</v>
      </c>
      <c r="AC12">
        <f t="shared" si="1"/>
        <v>2762.1577919625361</v>
      </c>
      <c r="AE12">
        <f t="shared" si="2"/>
        <v>1132.7122886736099</v>
      </c>
      <c r="AF12">
        <f t="shared" si="3"/>
        <v>-56.635614433680495</v>
      </c>
      <c r="AG12">
        <f t="shared" si="4"/>
        <v>-42.639337500449201</v>
      </c>
      <c r="AH12">
        <f t="shared" si="5"/>
        <v>-657.48805549145629</v>
      </c>
      <c r="AI12">
        <f t="shared" si="6"/>
        <v>375.94928124802379</v>
      </c>
      <c r="AJ12">
        <f t="shared" si="7"/>
        <v>-12.545362963922798</v>
      </c>
      <c r="AK12">
        <f t="shared" si="28"/>
        <v>198.55326445808038</v>
      </c>
      <c r="AL12">
        <f t="shared" si="8"/>
        <v>561.95718274218143</v>
      </c>
      <c r="AN12">
        <f t="shared" si="9"/>
        <v>607.87514583913639</v>
      </c>
      <c r="AO12">
        <f t="shared" si="10"/>
        <v>-30.39375729195682</v>
      </c>
      <c r="AP12">
        <f t="shared" si="11"/>
        <v>-22.882592305872272</v>
      </c>
      <c r="AQ12">
        <f t="shared" si="12"/>
        <v>-352.84392304719137</v>
      </c>
      <c r="AR12">
        <f t="shared" si="13"/>
        <v>201.7548731941159</v>
      </c>
      <c r="AS12">
        <f t="shared" si="14"/>
        <v>-6.732525476729335</v>
      </c>
      <c r="AT12">
        <f t="shared" si="15"/>
        <v>106.55450267130506</v>
      </c>
      <c r="AU12">
        <f t="shared" si="16"/>
        <v>301.57685038869164</v>
      </c>
      <c r="AW12">
        <v>9</v>
      </c>
      <c r="AX12">
        <f>(R12*SUMPRODUCT(K13:$K$23, X13:$X$23)-$AZ$3*SUMPRODUCT(K12:$K$22, W13:$W$23))/Z12</f>
        <v>3238.9783165995918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1.7719183999999999E-2</v>
      </c>
      <c r="O13">
        <f t="shared" si="30"/>
        <v>1328.2479924338375</v>
      </c>
      <c r="P13">
        <f t="shared" si="31"/>
        <v>66.412399621691875</v>
      </c>
      <c r="Q13" s="5">
        <f t="shared" si="32"/>
        <v>50</v>
      </c>
      <c r="R13">
        <f t="shared" si="0"/>
        <v>50000</v>
      </c>
      <c r="S13">
        <f t="shared" si="20"/>
        <v>3274.7996980016615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2762.1577919625361</v>
      </c>
      <c r="AC13">
        <f t="shared" si="1"/>
        <v>2715.2942656998553</v>
      </c>
      <c r="AE13">
        <f t="shared" si="2"/>
        <v>1101.314428324805</v>
      </c>
      <c r="AF13">
        <f t="shared" si="3"/>
        <v>-55.065721416240251</v>
      </c>
      <c r="AG13">
        <f t="shared" si="4"/>
        <v>-41.457409858636154</v>
      </c>
      <c r="AH13">
        <f t="shared" si="5"/>
        <v>-755.53426680855955</v>
      </c>
      <c r="AI13">
        <f t="shared" si="6"/>
        <v>249.25703024136908</v>
      </c>
      <c r="AJ13">
        <f t="shared" si="7"/>
        <v>46.863526262680807</v>
      </c>
      <c r="AK13">
        <f t="shared" si="28"/>
        <v>196.8946159916359</v>
      </c>
      <c r="AL13">
        <f t="shared" si="8"/>
        <v>493.01517249568576</v>
      </c>
      <c r="AN13">
        <f t="shared" si="9"/>
        <v>561.97142038850859</v>
      </c>
      <c r="AO13">
        <f t="shared" si="10"/>
        <v>-28.098571019425428</v>
      </c>
      <c r="AP13">
        <f t="shared" si="11"/>
        <v>-21.154612075067806</v>
      </c>
      <c r="AQ13">
        <f t="shared" si="12"/>
        <v>-385.52901346841782</v>
      </c>
      <c r="AR13">
        <f t="shared" si="13"/>
        <v>127.18922382559754</v>
      </c>
      <c r="AS13">
        <f t="shared" si="14"/>
        <v>23.913209289659626</v>
      </c>
      <c r="AT13">
        <f t="shared" si="15"/>
        <v>100.47007845341366</v>
      </c>
      <c r="AU13">
        <f t="shared" si="16"/>
        <v>251.57251156867082</v>
      </c>
      <c r="AW13">
        <v>10</v>
      </c>
      <c r="AX13">
        <f>(R13*SUMPRODUCT(K14:$K$23, X14:$X$23)-$AZ$3*SUMPRODUCT(K13:$K$22, W14:$W$23))/Z13</f>
        <v>3274.7996980016615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2.0768709E-2</v>
      </c>
      <c r="O14">
        <f t="shared" si="30"/>
        <v>1328.2479924338375</v>
      </c>
      <c r="P14">
        <f t="shared" si="31"/>
        <v>66.412399621691875</v>
      </c>
      <c r="Q14" s="5">
        <f t="shared" si="32"/>
        <v>50</v>
      </c>
      <c r="R14">
        <f t="shared" si="0"/>
        <v>50000</v>
      </c>
      <c r="S14">
        <f t="shared" si="20"/>
        <v>3248.3723803163075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2715.2942656998553</v>
      </c>
      <c r="AC14">
        <f t="shared" si="1"/>
        <v>2610.5102127354589</v>
      </c>
      <c r="AE14">
        <f t="shared" si="2"/>
        <v>1067.4284051621778</v>
      </c>
      <c r="AF14">
        <f t="shared" si="3"/>
        <v>-53.371420258108884</v>
      </c>
      <c r="AG14">
        <f t="shared" si="4"/>
        <v>-40.181818878802048</v>
      </c>
      <c r="AH14">
        <f t="shared" si="5"/>
        <v>-861.01688124774535</v>
      </c>
      <c r="AI14">
        <f t="shared" si="6"/>
        <v>112.85828477752159</v>
      </c>
      <c r="AJ14">
        <f t="shared" si="7"/>
        <v>104.78405296439632</v>
      </c>
      <c r="AK14">
        <f t="shared" si="28"/>
        <v>191.68865428104169</v>
      </c>
      <c r="AL14">
        <f t="shared" si="8"/>
        <v>409.33099202295961</v>
      </c>
      <c r="AN14">
        <f t="shared" si="9"/>
        <v>518.05239232286272</v>
      </c>
      <c r="AO14">
        <f t="shared" si="10"/>
        <v>-25.902619616143131</v>
      </c>
      <c r="AP14">
        <f t="shared" si="11"/>
        <v>-19.501342944761419</v>
      </c>
      <c r="AQ14">
        <f t="shared" si="12"/>
        <v>-417.8751970657878</v>
      </c>
      <c r="AR14">
        <f t="shared" si="13"/>
        <v>54.773232696170354</v>
      </c>
      <c r="AS14">
        <f t="shared" si="14"/>
        <v>50.854585706142586</v>
      </c>
      <c r="AT14">
        <f t="shared" si="15"/>
        <v>93.031781289683892</v>
      </c>
      <c r="AU14">
        <f t="shared" si="16"/>
        <v>198.65959969199682</v>
      </c>
      <c r="AW14">
        <v>11</v>
      </c>
      <c r="AX14">
        <f>(R14*SUMPRODUCT(K15:$K$23, X15:$X$23)-$AZ$3*SUMPRODUCT(K14:$K$22, W15:$W$23))/Z14</f>
        <v>3248.3723803163075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2.4225090000000001E-2</v>
      </c>
      <c r="O15">
        <f t="shared" si="30"/>
        <v>1328.2479924338375</v>
      </c>
      <c r="P15">
        <f t="shared" si="31"/>
        <v>66.412399621691875</v>
      </c>
      <c r="Q15" s="5">
        <f t="shared" si="32"/>
        <v>50</v>
      </c>
      <c r="R15">
        <f t="shared" si="0"/>
        <v>50000</v>
      </c>
      <c r="S15">
        <f t="shared" si="20"/>
        <v>3156.7058039403196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2610.5102127354589</v>
      </c>
      <c r="AC15">
        <f t="shared" si="1"/>
        <v>2450.0199162320691</v>
      </c>
      <c r="AE15">
        <f t="shared" si="2"/>
        <v>1030.8955719269456</v>
      </c>
      <c r="AF15">
        <f t="shared" si="3"/>
        <v>-51.544778596347285</v>
      </c>
      <c r="AG15">
        <f t="shared" si="4"/>
        <v>-38.806592511311344</v>
      </c>
      <c r="AH15">
        <f t="shared" si="5"/>
        <v>-973.40817870267858</v>
      </c>
      <c r="AI15">
        <f t="shared" si="6"/>
        <v>-32.863977883391613</v>
      </c>
      <c r="AJ15">
        <f t="shared" si="7"/>
        <v>160.4902965033898</v>
      </c>
      <c r="AK15">
        <f t="shared" si="28"/>
        <v>186.31378621482838</v>
      </c>
      <c r="AL15">
        <f t="shared" si="8"/>
        <v>313.94010483482657</v>
      </c>
      <c r="AN15">
        <f t="shared" si="9"/>
        <v>475.63646978885572</v>
      </c>
      <c r="AO15">
        <f t="shared" si="10"/>
        <v>-23.781823489442786</v>
      </c>
      <c r="AP15">
        <f t="shared" si="11"/>
        <v>-17.904656076961775</v>
      </c>
      <c r="AQ15">
        <f t="shared" si="12"/>
        <v>-449.11283197804954</v>
      </c>
      <c r="AR15">
        <f t="shared" si="13"/>
        <v>-15.16284175559843</v>
      </c>
      <c r="AS15">
        <f t="shared" si="14"/>
        <v>74.047304249793143</v>
      </c>
      <c r="AT15">
        <f t="shared" si="15"/>
        <v>85.961792795920971</v>
      </c>
      <c r="AU15">
        <f t="shared" si="16"/>
        <v>144.84625529011569</v>
      </c>
      <c r="AW15">
        <v>12</v>
      </c>
      <c r="AX15">
        <f>(R15*SUMPRODUCT(K16:$K$23, X16:$X$23)-$AZ$3*SUMPRODUCT(K15:$K$22, W16:$W$23))/Z15</f>
        <v>3156.7058039403196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2.7828815E-2</v>
      </c>
      <c r="O16">
        <f t="shared" si="30"/>
        <v>1328.2479924338375</v>
      </c>
      <c r="P16">
        <f t="shared" si="31"/>
        <v>66.412399621691875</v>
      </c>
      <c r="Q16" s="5">
        <f t="shared" si="32"/>
        <v>50</v>
      </c>
      <c r="R16">
        <f t="shared" si="0"/>
        <v>50000</v>
      </c>
      <c r="S16">
        <f t="shared" si="20"/>
        <v>3003.0429398118258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2450.0199162320691</v>
      </c>
      <c r="AC16">
        <f t="shared" si="1"/>
        <v>2242.5874874877418</v>
      </c>
      <c r="AE16">
        <f t="shared" si="2"/>
        <v>991.89801405220203</v>
      </c>
      <c r="AF16">
        <f t="shared" si="3"/>
        <v>-49.594900702610104</v>
      </c>
      <c r="AG16">
        <f t="shared" si="4"/>
        <v>-37.338585102420566</v>
      </c>
      <c r="AH16">
        <f t="shared" si="5"/>
        <v>-1079.941483777669</v>
      </c>
      <c r="AI16">
        <f t="shared" si="6"/>
        <v>-174.97695553049755</v>
      </c>
      <c r="AJ16">
        <f t="shared" si="7"/>
        <v>207.43242874432735</v>
      </c>
      <c r="AK16">
        <f t="shared" si="28"/>
        <v>185.56006971811689</v>
      </c>
      <c r="AL16">
        <f t="shared" si="8"/>
        <v>218.0155429319467</v>
      </c>
      <c r="AN16">
        <f t="shared" si="9"/>
        <v>433.90888950977535</v>
      </c>
      <c r="AO16">
        <f t="shared" si="10"/>
        <v>-21.695444475488767</v>
      </c>
      <c r="AP16">
        <f t="shared" si="11"/>
        <v>-16.333880870946967</v>
      </c>
      <c r="AQ16">
        <f t="shared" si="12"/>
        <v>-472.42378079491334</v>
      </c>
      <c r="AR16">
        <f t="shared" si="13"/>
        <v>-76.544216631573747</v>
      </c>
      <c r="AS16">
        <f t="shared" si="14"/>
        <v>90.74196492950108</v>
      </c>
      <c r="AT16">
        <f t="shared" si="15"/>
        <v>81.173833043391042</v>
      </c>
      <c r="AU16">
        <f t="shared" si="16"/>
        <v>95.371581341318375</v>
      </c>
      <c r="AW16">
        <v>13</v>
      </c>
      <c r="AX16">
        <f>(R16*SUMPRODUCT(K17:$K$23, X17:$X$23)-$AZ$3*SUMPRODUCT(K16:$K$22, W17:$W$23))/Z16</f>
        <v>3003.0429398118258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3.1684449000000003E-2</v>
      </c>
      <c r="O17">
        <f t="shared" si="30"/>
        <v>1328.2479924338375</v>
      </c>
      <c r="P17">
        <f t="shared" si="31"/>
        <v>66.412399621691875</v>
      </c>
      <c r="Q17" s="5">
        <f t="shared" si="32"/>
        <v>50</v>
      </c>
      <c r="R17">
        <f t="shared" si="0"/>
        <v>50000</v>
      </c>
      <c r="S17">
        <f t="shared" si="20"/>
        <v>2790.3259525694425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2242.5874874877418</v>
      </c>
      <c r="AC17">
        <f t="shared" si="1"/>
        <v>1996.8770546375554</v>
      </c>
      <c r="AE17">
        <f t="shared" si="2"/>
        <v>950.55129187224179</v>
      </c>
      <c r="AF17">
        <f t="shared" si="3"/>
        <v>-47.527564593612091</v>
      </c>
      <c r="AG17">
        <f t="shared" si="4"/>
        <v>-35.782146755986552</v>
      </c>
      <c r="AH17">
        <f t="shared" si="5"/>
        <v>-1183.0524954098041</v>
      </c>
      <c r="AI17">
        <f t="shared" si="6"/>
        <v>-315.81091488716095</v>
      </c>
      <c r="AJ17">
        <f t="shared" si="7"/>
        <v>245.71043285018641</v>
      </c>
      <c r="AK17">
        <f t="shared" si="28"/>
        <v>194.08421195108511</v>
      </c>
      <c r="AL17">
        <f t="shared" si="8"/>
        <v>123.98372991411057</v>
      </c>
      <c r="AN17">
        <f t="shared" si="9"/>
        <v>391.65643452421443</v>
      </c>
      <c r="AO17">
        <f t="shared" si="10"/>
        <v>-19.582821726210724</v>
      </c>
      <c r="AP17">
        <f t="shared" si="11"/>
        <v>-14.743347505707733</v>
      </c>
      <c r="AQ17">
        <f t="shared" si="12"/>
        <v>-487.45409760534494</v>
      </c>
      <c r="AR17">
        <f t="shared" si="13"/>
        <v>-130.12383231304892</v>
      </c>
      <c r="AS17">
        <f t="shared" si="14"/>
        <v>101.24027275367661</v>
      </c>
      <c r="AT17">
        <f t="shared" si="15"/>
        <v>79.968678281929655</v>
      </c>
      <c r="AU17">
        <f t="shared" si="16"/>
        <v>51.085118722557347</v>
      </c>
      <c r="AW17">
        <v>14</v>
      </c>
      <c r="AX17">
        <f>(R17*SUMPRODUCT(K18:$K$23, X18:$X$23)-$AZ$3*SUMPRODUCT(K17:$K$22, W18:$W$23))/Z17</f>
        <v>2790.3259525694425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3.5933631000000001E-2</v>
      </c>
      <c r="O18">
        <f t="shared" si="30"/>
        <v>1328.2479924338375</v>
      </c>
      <c r="P18">
        <f t="shared" si="31"/>
        <v>66.412399621691875</v>
      </c>
      <c r="Q18" s="5">
        <f t="shared" si="32"/>
        <v>50</v>
      </c>
      <c r="R18">
        <f t="shared" si="0"/>
        <v>50000</v>
      </c>
      <c r="S18">
        <f t="shared" si="20"/>
        <v>2519.1519058089461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1996.8770546375554</v>
      </c>
      <c r="AC18">
        <f t="shared" si="1"/>
        <v>1720.0035046603527</v>
      </c>
      <c r="AE18">
        <f t="shared" si="2"/>
        <v>906.88901958480903</v>
      </c>
      <c r="AF18">
        <f t="shared" si="3"/>
        <v>-45.344450979240449</v>
      </c>
      <c r="AG18">
        <f t="shared" si="4"/>
        <v>-34.138542830509223</v>
      </c>
      <c r="AH18">
        <f t="shared" si="5"/>
        <v>-1285.7824579174678</v>
      </c>
      <c r="AI18">
        <f t="shared" si="6"/>
        <v>-458.37643214240848</v>
      </c>
      <c r="AJ18">
        <f t="shared" si="7"/>
        <v>276.87354997720263</v>
      </c>
      <c r="AK18">
        <f t="shared" si="28"/>
        <v>200.37535578934299</v>
      </c>
      <c r="AL18">
        <f t="shared" si="8"/>
        <v>18.872473624137143</v>
      </c>
      <c r="AN18">
        <f t="shared" si="9"/>
        <v>349.18814352116959</v>
      </c>
      <c r="AO18">
        <f t="shared" si="10"/>
        <v>-17.459407176058477</v>
      </c>
      <c r="AP18">
        <f t="shared" si="11"/>
        <v>-13.144689301631423</v>
      </c>
      <c r="AQ18">
        <f t="shared" si="12"/>
        <v>-495.07710398548932</v>
      </c>
      <c r="AR18">
        <f t="shared" si="13"/>
        <v>-176.49305694200962</v>
      </c>
      <c r="AS18">
        <f t="shared" si="14"/>
        <v>106.60726816487151</v>
      </c>
      <c r="AT18">
        <f t="shared" si="15"/>
        <v>77.152437602020498</v>
      </c>
      <c r="AU18">
        <f t="shared" si="16"/>
        <v>7.266648824882382</v>
      </c>
      <c r="AW18">
        <v>15</v>
      </c>
      <c r="AX18">
        <f>(R18*SUMPRODUCT(K19:$K$23, X19:$X$23)-$AZ$3*SUMPRODUCT(K18:$K$22, W19:$W$23))/Z18</f>
        <v>2519.1519058089461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4.1016489000000003E-2</v>
      </c>
      <c r="O19">
        <f t="shared" si="30"/>
        <v>1328.2479924338375</v>
      </c>
      <c r="P19">
        <f t="shared" si="31"/>
        <v>66.412399621691875</v>
      </c>
      <c r="Q19" s="5">
        <f t="shared" si="32"/>
        <v>50</v>
      </c>
      <c r="R19">
        <f t="shared" si="0"/>
        <v>50000</v>
      </c>
      <c r="S19">
        <f t="shared" si="20"/>
        <v>2179.6291303388844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1720.0035046603527</v>
      </c>
      <c r="AC19">
        <f t="shared" si="1"/>
        <v>1412.2651600253387</v>
      </c>
      <c r="AE19">
        <f t="shared" si="2"/>
        <v>860.6227258929398</v>
      </c>
      <c r="AF19">
        <f t="shared" si="3"/>
        <v>-43.031136294646991</v>
      </c>
      <c r="AG19">
        <f t="shared" si="4"/>
        <v>-32.396914235720523</v>
      </c>
      <c r="AH19">
        <f t="shared" si="5"/>
        <v>-1400.2431664836106</v>
      </c>
      <c r="AI19">
        <f t="shared" si="6"/>
        <v>-615.0484911210383</v>
      </c>
      <c r="AJ19">
        <f t="shared" si="7"/>
        <v>307.73834463501407</v>
      </c>
      <c r="AK19">
        <f t="shared" si="28"/>
        <v>186.25947991858465</v>
      </c>
      <c r="AL19">
        <f t="shared" si="8"/>
        <v>-121.05066656743958</v>
      </c>
      <c r="AN19">
        <f t="shared" si="9"/>
        <v>308.71417033565439</v>
      </c>
      <c r="AO19">
        <f t="shared" si="10"/>
        <v>-15.43570851678272</v>
      </c>
      <c r="AP19">
        <f t="shared" si="11"/>
        <v>-11.621104345506174</v>
      </c>
      <c r="AQ19">
        <f t="shared" si="12"/>
        <v>-502.28153917345168</v>
      </c>
      <c r="AR19">
        <f t="shared" si="13"/>
        <v>-220.62418170008618</v>
      </c>
      <c r="AS19">
        <f t="shared" si="14"/>
        <v>110.38889037690168</v>
      </c>
      <c r="AT19">
        <f t="shared" si="15"/>
        <v>66.813179666567819</v>
      </c>
      <c r="AU19">
        <f t="shared" si="16"/>
        <v>-43.422111656616678</v>
      </c>
      <c r="AW19">
        <v>16</v>
      </c>
      <c r="AX19">
        <f>(R19*SUMPRODUCT(K20:$K$23, X20:$X$23)-$AZ$3*SUMPRODUCT(K19:$K$22, W20:$W$23))/Z19</f>
        <v>2179.6291303388844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4.6435859000000003E-2</v>
      </c>
      <c r="O20">
        <f t="shared" si="30"/>
        <v>1328.2479924338375</v>
      </c>
      <c r="P20">
        <f t="shared" si="31"/>
        <v>66.412399621691875</v>
      </c>
      <c r="Q20" s="5">
        <f t="shared" si="32"/>
        <v>50</v>
      </c>
      <c r="R20">
        <f t="shared" si="0"/>
        <v>50000</v>
      </c>
      <c r="S20">
        <f t="shared" si="20"/>
        <v>1754.1159378509312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1412.2651600253387</v>
      </c>
      <c r="AC20">
        <f t="shared" si="1"/>
        <v>1072.4161957181323</v>
      </c>
      <c r="AE20">
        <f t="shared" si="2"/>
        <v>812.05274308225012</v>
      </c>
      <c r="AF20">
        <f t="shared" si="3"/>
        <v>-40.602637154112507</v>
      </c>
      <c r="AG20">
        <f t="shared" si="4"/>
        <v>-30.568566551878302</v>
      </c>
      <c r="AH20">
        <f t="shared" si="5"/>
        <v>-1504.3785414850111</v>
      </c>
      <c r="AI20">
        <f t="shared" si="6"/>
        <v>-763.49700210875176</v>
      </c>
      <c r="AJ20">
        <f t="shared" si="7"/>
        <v>339.84896430720642</v>
      </c>
      <c r="AK20">
        <f t="shared" si="28"/>
        <v>118.57573894127377</v>
      </c>
      <c r="AL20">
        <f t="shared" si="8"/>
        <v>-305.07229886027159</v>
      </c>
      <c r="AN20">
        <f t="shared" si="9"/>
        <v>276.2891216421221</v>
      </c>
      <c r="AO20">
        <f t="shared" si="10"/>
        <v>-13.814456082106107</v>
      </c>
      <c r="AP20">
        <f t="shared" si="11"/>
        <v>-10.400509664458786</v>
      </c>
      <c r="AQ20">
        <f t="shared" si="12"/>
        <v>-511.84289368511048</v>
      </c>
      <c r="AR20">
        <f t="shared" si="13"/>
        <v>-259.76873778955326</v>
      </c>
      <c r="AS20">
        <f t="shared" si="14"/>
        <v>115.62866161011478</v>
      </c>
      <c r="AT20">
        <f t="shared" si="15"/>
        <v>40.343668609259083</v>
      </c>
      <c r="AU20">
        <f t="shared" si="16"/>
        <v>-103.7964075701794</v>
      </c>
      <c r="AW20">
        <v>17</v>
      </c>
      <c r="AX20">
        <f>(R20*SUMPRODUCT(K21:$K$23, X21:$X$23)-$AZ$3*SUMPRODUCT(K20:$K$22, W21:$W$23))/Z20</f>
        <v>1754.1159378509312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5.1834316999999998E-2</v>
      </c>
      <c r="O21">
        <f t="shared" si="30"/>
        <v>1328.2479924338375</v>
      </c>
      <c r="P21">
        <f t="shared" si="31"/>
        <v>66.412399621691875</v>
      </c>
      <c r="Q21" s="5">
        <f t="shared" si="32"/>
        <v>50</v>
      </c>
      <c r="R21">
        <f t="shared" si="0"/>
        <v>50000</v>
      </c>
      <c r="S21">
        <f t="shared" si="20"/>
        <v>1244.0526927385142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1072.4161957181323</v>
      </c>
      <c r="AC21">
        <f t="shared" si="1"/>
        <v>713.54832017044055</v>
      </c>
      <c r="AE21">
        <f t="shared" si="2"/>
        <v>761.84001634578271</v>
      </c>
      <c r="AF21">
        <f t="shared" si="3"/>
        <v>-38.09200081728914</v>
      </c>
      <c r="AG21">
        <f t="shared" si="4"/>
        <v>-28.678380117473861</v>
      </c>
      <c r="AH21">
        <f t="shared" si="5"/>
        <v>-1584.5007688856567</v>
      </c>
      <c r="AI21">
        <f t="shared" si="6"/>
        <v>-889.43113347463691</v>
      </c>
      <c r="AJ21">
        <f t="shared" si="7"/>
        <v>358.86787554769171</v>
      </c>
      <c r="AK21">
        <f t="shared" si="28"/>
        <v>92.143224036951921</v>
      </c>
      <c r="AL21">
        <f t="shared" si="8"/>
        <v>-438.42003388999331</v>
      </c>
      <c r="AN21">
        <f t="shared" si="9"/>
        <v>246.55661800708802</v>
      </c>
      <c r="AO21">
        <f t="shared" si="10"/>
        <v>-12.327830900354401</v>
      </c>
      <c r="AP21">
        <f t="shared" si="11"/>
        <v>-9.2812719993389887</v>
      </c>
      <c r="AQ21">
        <f t="shared" si="12"/>
        <v>-512.79683716267516</v>
      </c>
      <c r="AR21">
        <f t="shared" si="13"/>
        <v>-287.84932205528048</v>
      </c>
      <c r="AS21">
        <f t="shared" si="14"/>
        <v>116.14150977633564</v>
      </c>
      <c r="AT21">
        <f t="shared" si="15"/>
        <v>29.820593829910923</v>
      </c>
      <c r="AU21">
        <f t="shared" si="16"/>
        <v>-141.88721844903395</v>
      </c>
      <c r="AW21">
        <v>18</v>
      </c>
      <c r="AX21">
        <f>(R21*SUMPRODUCT(K22:$K$23, X22:$X$23)-$AZ$3*SUMPRODUCT(K21:$K$22, W22:$W$23))/Z21</f>
        <v>1244.0526927385142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5.7772715000000002E-2</v>
      </c>
      <c r="O22">
        <f t="shared" si="30"/>
        <v>1328.2479924338375</v>
      </c>
      <c r="P22">
        <f t="shared" si="31"/>
        <v>66.412399621691875</v>
      </c>
      <c r="Q22" s="5">
        <f t="shared" si="32"/>
        <v>50</v>
      </c>
      <c r="R22">
        <f t="shared" si="0"/>
        <v>50000</v>
      </c>
      <c r="S22">
        <f t="shared" si="20"/>
        <v>654.17980949396542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713.54832017044055</v>
      </c>
      <c r="AC22">
        <f t="shared" si="1"/>
        <v>349.78691443491914</v>
      </c>
      <c r="AE22">
        <f t="shared" si="2"/>
        <v>710.20805004238468</v>
      </c>
      <c r="AF22">
        <f t="shared" si="3"/>
        <v>-35.510402502119234</v>
      </c>
      <c r="AG22">
        <f t="shared" si="4"/>
        <v>-26.734768435110638</v>
      </c>
      <c r="AH22">
        <f t="shared" si="5"/>
        <v>-1656.8278811884838</v>
      </c>
      <c r="AI22">
        <f t="shared" si="6"/>
        <v>-1008.8650020833289</v>
      </c>
      <c r="AJ22">
        <f t="shared" si="7"/>
        <v>363.76140573552141</v>
      </c>
      <c r="AK22">
        <f t="shared" si="28"/>
        <v>97.177217739749437</v>
      </c>
      <c r="AL22">
        <f t="shared" si="8"/>
        <v>-547.92637860805803</v>
      </c>
      <c r="AN22">
        <f t="shared" si="9"/>
        <v>214.81009962946709</v>
      </c>
      <c r="AO22">
        <f t="shared" si="10"/>
        <v>-10.740504981473354</v>
      </c>
      <c r="AP22">
        <f t="shared" si="11"/>
        <v>-8.0862196236358006</v>
      </c>
      <c r="AQ22">
        <f t="shared" si="12"/>
        <v>-501.12549724793604</v>
      </c>
      <c r="AR22">
        <f t="shared" si="13"/>
        <v>-305.1421222235781</v>
      </c>
      <c r="AS22">
        <f t="shared" si="14"/>
        <v>110.02356816814319</v>
      </c>
      <c r="AT22">
        <f t="shared" si="15"/>
        <v>29.392299655212597</v>
      </c>
      <c r="AU22">
        <f t="shared" si="16"/>
        <v>-165.7262544002223</v>
      </c>
      <c r="AW22">
        <v>19</v>
      </c>
      <c r="AX22">
        <f>(R22*SUMPRODUCT(K23:$K$23, X23:$X$23)-$AZ$3*SUMPRODUCT(K22:$K$22, W23:$W$23))/Z22</f>
        <v>654.17980949396542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6.4089452000000005E-2</v>
      </c>
      <c r="O23">
        <f t="shared" si="30"/>
        <v>1328.2479924338375</v>
      </c>
      <c r="P23">
        <f t="shared" si="31"/>
        <v>66.412399621691875</v>
      </c>
      <c r="Q23" s="5">
        <f t="shared" si="32"/>
        <v>50</v>
      </c>
      <c r="R23">
        <f t="shared" si="0"/>
        <v>50000</v>
      </c>
      <c r="S23">
        <f t="shared" si="20"/>
        <v>706.52592834914481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349.78691443491914</v>
      </c>
      <c r="AC23">
        <f t="shared" si="1"/>
        <v>349.78691443491914</v>
      </c>
      <c r="AE23">
        <f t="shared" si="2"/>
        <v>657.58912480875574</v>
      </c>
      <c r="AF23">
        <f t="shared" si="3"/>
        <v>-32.87945624043779</v>
      </c>
      <c r="AG23">
        <f t="shared" si="4"/>
        <v>-24.754004092406394</v>
      </c>
      <c r="AH23">
        <f t="shared" si="5"/>
        <v>-1713.4166583531385</v>
      </c>
      <c r="AI23">
        <f t="shared" si="6"/>
        <v>-1113.4609938772269</v>
      </c>
      <c r="AJ23">
        <f t="shared" si="7"/>
        <v>0</v>
      </c>
      <c r="AK23">
        <f t="shared" si="28"/>
        <v>101.25019497403635</v>
      </c>
      <c r="AL23">
        <f t="shared" si="8"/>
        <v>-1012.2107989031905</v>
      </c>
      <c r="AN23">
        <f t="shared" si="9"/>
        <v>180.17477766451168</v>
      </c>
      <c r="AO23">
        <f t="shared" si="10"/>
        <v>-9.0087388832255844</v>
      </c>
      <c r="AP23">
        <f t="shared" si="11"/>
        <v>-6.7824223597870992</v>
      </c>
      <c r="AQ23">
        <f t="shared" si="12"/>
        <v>-469.46406778735826</v>
      </c>
      <c r="AR23">
        <f t="shared" si="13"/>
        <v>-305.08045136585923</v>
      </c>
      <c r="AS23">
        <f t="shared" si="14"/>
        <v>0</v>
      </c>
      <c r="AT23">
        <f t="shared" si="15"/>
        <v>27.741838603612742</v>
      </c>
      <c r="AU23">
        <f t="shared" si="16"/>
        <v>-277.3386127622465</v>
      </c>
      <c r="AW23">
        <v>20</v>
      </c>
      <c r="AX23">
        <f>(R23*SUMPRODUCT(K$23:$K24, X$23:$X24)-$AZ$3*SUMPRODUCT(K$22:$K23, W$23:$W24))/Z23</f>
        <v>706.52592834914481</v>
      </c>
    </row>
    <row r="25" spans="5:50" x14ac:dyDescent="0.25">
      <c r="AN25" s="6">
        <f t="shared" ref="AN25:AU25" si="33">SUM(AN3:AN23)</f>
        <v>11825.70438652876</v>
      </c>
      <c r="AO25" s="6">
        <f t="shared" si="33"/>
        <v>-1587.4712136518162</v>
      </c>
      <c r="AP25" s="6">
        <f t="shared" si="33"/>
        <v>-2915.0699679888057</v>
      </c>
      <c r="AQ25" s="6">
        <f t="shared" si="33"/>
        <v>-7173.72239838114</v>
      </c>
      <c r="AR25" s="6">
        <f t="shared" si="33"/>
        <v>149.44080650699863</v>
      </c>
      <c r="AS25" s="6">
        <f t="shared" si="33"/>
        <v>-1263.2675293750874</v>
      </c>
      <c r="AT25" s="6">
        <f t="shared" si="33"/>
        <v>1866.0758721172872</v>
      </c>
      <c r="AU25" s="7">
        <f t="shared" si="33"/>
        <v>752.24914924919892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30EAF-DF2D-4E94-8FE6-306BBBCB2795}">
  <sheetPr codeName="Sheet5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4090.2371301327557</v>
      </c>
      <c r="K3">
        <v>1</v>
      </c>
      <c r="L3" s="2">
        <v>0</v>
      </c>
      <c r="O3">
        <f>$C$3</f>
        <v>4090.2371301327557</v>
      </c>
      <c r="P3">
        <f>O3*B5</f>
        <v>3272.1897041062048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4090.2371301327557</v>
      </c>
      <c r="AF3">
        <f t="shared" ref="AF3:AF23" si="3">-$Z3*P3</f>
        <v>-3272.1897041062048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-1701.8607779734489</v>
      </c>
      <c r="AJ3">
        <f t="shared" ref="AJ3:AJ23" si="7">AB3-AC3</f>
        <v>0</v>
      </c>
      <c r="AL3">
        <f t="shared" ref="AL3:AL23" si="8">SUM(AI3:AK3)</f>
        <v>-1701.8607779734489</v>
      </c>
      <c r="AN3">
        <f t="shared" ref="AN3:AN23" si="9">AE3*$K3</f>
        <v>4090.2371301327557</v>
      </c>
      <c r="AO3">
        <f t="shared" ref="AO3:AO23" si="10">AF3*$K3</f>
        <v>-3272.1897041062048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-1701.8607779734489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-1701.8607779734489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2317.3368025011159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2.0768709E-2</v>
      </c>
      <c r="R4">
        <f t="shared" si="0"/>
        <v>50000</v>
      </c>
      <c r="S4">
        <f t="shared" ref="S4:S23" si="20">AX4</f>
        <v>1385.740793033659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1"/>
        <v>1343.1033378233769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-1038.4354499999999</v>
      </c>
      <c r="AI4">
        <f t="shared" si="6"/>
        <v>-1038.4354499999999</v>
      </c>
      <c r="AJ4">
        <f t="shared" si="7"/>
        <v>-1343.1033378233769</v>
      </c>
      <c r="AK4">
        <f t="shared" ref="AK4:AK23" si="28">H4*SUM(AB4:AB4, AE4:AF4)</f>
        <v>0</v>
      </c>
      <c r="AL4">
        <f t="shared" si="8"/>
        <v>-2381.5387878233769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-974.23346467773695</v>
      </c>
      <c r="AR4">
        <f t="shared" si="13"/>
        <v>-974.23346467773695</v>
      </c>
      <c r="AS4">
        <f t="shared" si="14"/>
        <v>-1260.0650509647967</v>
      </c>
      <c r="AT4">
        <f t="shared" si="15"/>
        <v>0</v>
      </c>
      <c r="AU4">
        <f t="shared" si="16"/>
        <v>-2234.2985156425339</v>
      </c>
      <c r="AW4">
        <v>1</v>
      </c>
      <c r="AX4">
        <f>(R4*SUMPRODUCT(K5:$K$23, X5:$X$23)-$AZ$3*SUMPRODUCT(K4:$K$22, W5:$W$23))/Z4</f>
        <v>1385.740793033659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2.4225090000000001E-2</v>
      </c>
      <c r="O5">
        <f t="shared" ref="O5:O23" si="30">$C$3</f>
        <v>4090.2371301327557</v>
      </c>
      <c r="P5">
        <f t="shared" ref="P5:P23" si="31">O5*$C$5</f>
        <v>204.5118565066378</v>
      </c>
      <c r="Q5" s="5">
        <f t="shared" ref="Q5:Q23" si="32">$C$8</f>
        <v>50</v>
      </c>
      <c r="R5">
        <f t="shared" si="0"/>
        <v>50000</v>
      </c>
      <c r="S5">
        <f t="shared" si="20"/>
        <v>2602.8970630472818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1343.1033378233769</v>
      </c>
      <c r="AC5">
        <f t="shared" si="1"/>
        <v>2436.4659060706672</v>
      </c>
      <c r="AE5">
        <f t="shared" si="2"/>
        <v>3828.7043528512227</v>
      </c>
      <c r="AF5">
        <f t="shared" si="3"/>
        <v>-191.43521764256113</v>
      </c>
      <c r="AG5">
        <f t="shared" si="4"/>
        <v>-46.802963141735447</v>
      </c>
      <c r="AH5">
        <f t="shared" si="5"/>
        <v>-1173.9857627645595</v>
      </c>
      <c r="AI5">
        <f t="shared" si="6"/>
        <v>2416.4804093023668</v>
      </c>
      <c r="AJ5">
        <f t="shared" si="7"/>
        <v>-1093.3625682472903</v>
      </c>
      <c r="AK5">
        <f t="shared" si="28"/>
        <v>430.3041816699681</v>
      </c>
      <c r="AL5">
        <f t="shared" si="8"/>
        <v>1753.4220227250446</v>
      </c>
      <c r="AN5">
        <f t="shared" si="9"/>
        <v>3306.325547774301</v>
      </c>
      <c r="AO5">
        <f t="shared" si="10"/>
        <v>-165.31627738871504</v>
      </c>
      <c r="AP5">
        <f t="shared" si="11"/>
        <v>-40.417284408972499</v>
      </c>
      <c r="AQ5">
        <f t="shared" si="12"/>
        <v>-1013.8100940756013</v>
      </c>
      <c r="AR5">
        <f t="shared" si="13"/>
        <v>2086.7818919010119</v>
      </c>
      <c r="AS5">
        <f t="shared" si="14"/>
        <v>-944.18692571131828</v>
      </c>
      <c r="AT5">
        <f t="shared" si="15"/>
        <v>371.59455994820564</v>
      </c>
      <c r="AU5">
        <f t="shared" si="16"/>
        <v>1514.1895261378993</v>
      </c>
      <c r="AW5">
        <v>2</v>
      </c>
      <c r="AX5">
        <f>(R5*SUMPRODUCT(K6:$K$23, X6:$X$23)-$AZ$3*SUMPRODUCT(K5:$K$22, W6:$W$23))/Z5</f>
        <v>2602.8970630472818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2.7828815E-2</v>
      </c>
      <c r="O6">
        <f t="shared" si="30"/>
        <v>4090.2371301327557</v>
      </c>
      <c r="P6">
        <f t="shared" si="31"/>
        <v>204.5118565066378</v>
      </c>
      <c r="Q6" s="5">
        <f t="shared" si="32"/>
        <v>50</v>
      </c>
      <c r="R6">
        <f t="shared" si="0"/>
        <v>50000</v>
      </c>
      <c r="S6">
        <f t="shared" si="20"/>
        <v>3658.7789878246695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2436.4659060706672</v>
      </c>
      <c r="AC6">
        <f t="shared" si="1"/>
        <v>3295.2765518558099</v>
      </c>
      <c r="AE6">
        <f t="shared" si="2"/>
        <v>3683.8690041975187</v>
      </c>
      <c r="AF6">
        <f t="shared" si="3"/>
        <v>-184.19345020987595</v>
      </c>
      <c r="AG6">
        <f t="shared" si="4"/>
        <v>-45.032462507594914</v>
      </c>
      <c r="AH6">
        <f t="shared" si="5"/>
        <v>-1302.4710027231745</v>
      </c>
      <c r="AI6">
        <f t="shared" si="6"/>
        <v>2152.1720887568731</v>
      </c>
      <c r="AJ6">
        <f t="shared" si="7"/>
        <v>-858.8106457851427</v>
      </c>
      <c r="AK6">
        <f t="shared" si="28"/>
        <v>645.85219085434426</v>
      </c>
      <c r="AL6">
        <f t="shared" si="8"/>
        <v>1939.2136338260748</v>
      </c>
      <c r="AN6">
        <f t="shared" si="9"/>
        <v>2869.093768306072</v>
      </c>
      <c r="AO6">
        <f t="shared" si="10"/>
        <v>-143.45468841530362</v>
      </c>
      <c r="AP6">
        <f t="shared" si="11"/>
        <v>-35.072462512863538</v>
      </c>
      <c r="AQ6">
        <f t="shared" si="12"/>
        <v>-1014.3985665761904</v>
      </c>
      <c r="AR6">
        <f t="shared" si="13"/>
        <v>1676.1680508017143</v>
      </c>
      <c r="AS6">
        <f t="shared" si="14"/>
        <v>-668.86424820467187</v>
      </c>
      <c r="AT6">
        <f t="shared" si="15"/>
        <v>503.00661991934112</v>
      </c>
      <c r="AU6">
        <f t="shared" si="16"/>
        <v>1510.3104225163838</v>
      </c>
      <c r="AW6">
        <v>3</v>
      </c>
      <c r="AX6">
        <f>(R6*SUMPRODUCT(K7:$K$23, X7:$X$23)-$AZ$3*SUMPRODUCT(K6:$K$22, W7:$W$23))/Z6</f>
        <v>3658.7789878246695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3.1684449000000003E-2</v>
      </c>
      <c r="O7">
        <f t="shared" si="30"/>
        <v>4090.2371301327557</v>
      </c>
      <c r="P7">
        <f t="shared" si="31"/>
        <v>204.5118565066378</v>
      </c>
      <c r="Q7" s="5">
        <f t="shared" si="32"/>
        <v>50</v>
      </c>
      <c r="R7">
        <f t="shared" si="0"/>
        <v>50000</v>
      </c>
      <c r="S7">
        <f t="shared" si="20"/>
        <v>4535.7571169505254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3295.2765518558099</v>
      </c>
      <c r="AC7">
        <f t="shared" si="1"/>
        <v>3914.8400095821476</v>
      </c>
      <c r="AE7">
        <f t="shared" si="2"/>
        <v>3530.3089545693665</v>
      </c>
      <c r="AF7">
        <f t="shared" si="3"/>
        <v>-176.51544772846833</v>
      </c>
      <c r="AG7">
        <f t="shared" si="4"/>
        <v>-43.155309120852657</v>
      </c>
      <c r="AH7">
        <f t="shared" si="5"/>
        <v>-1426.8287616663033</v>
      </c>
      <c r="AI7">
        <f t="shared" si="6"/>
        <v>1883.8094360537425</v>
      </c>
      <c r="AJ7">
        <f t="shared" si="7"/>
        <v>-619.56345772633767</v>
      </c>
      <c r="AK7">
        <f t="shared" si="28"/>
        <v>696.15763514554533</v>
      </c>
      <c r="AL7">
        <f t="shared" si="8"/>
        <v>1960.4036134729502</v>
      </c>
      <c r="AN7">
        <f t="shared" si="9"/>
        <v>2488.9084597129536</v>
      </c>
      <c r="AO7">
        <f t="shared" si="10"/>
        <v>-124.44542298564768</v>
      </c>
      <c r="AP7">
        <f t="shared" si="11"/>
        <v>-30.424989805324216</v>
      </c>
      <c r="AQ7">
        <f t="shared" si="12"/>
        <v>-1005.9307049816572</v>
      </c>
      <c r="AR7">
        <f t="shared" si="13"/>
        <v>1328.1073419403247</v>
      </c>
      <c r="AS7">
        <f t="shared" si="14"/>
        <v>-436.79937113384773</v>
      </c>
      <c r="AT7">
        <f t="shared" si="15"/>
        <v>490.79914809293683</v>
      </c>
      <c r="AU7">
        <f t="shared" si="16"/>
        <v>1382.1071188994138</v>
      </c>
      <c r="AW7">
        <v>4</v>
      </c>
      <c r="AX7">
        <f>(R7*SUMPRODUCT(K8:$K$23, X8:$X$23)-$AZ$3*SUMPRODUCT(K7:$K$22, W8:$W$23))/Z7</f>
        <v>4535.7571169505254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3.5933631000000001E-2</v>
      </c>
      <c r="O8">
        <f t="shared" si="30"/>
        <v>4090.2371301327557</v>
      </c>
      <c r="P8">
        <f t="shared" si="31"/>
        <v>204.5118565066378</v>
      </c>
      <c r="Q8" s="5">
        <f t="shared" si="32"/>
        <v>50</v>
      </c>
      <c r="R8">
        <f t="shared" si="0"/>
        <v>50000</v>
      </c>
      <c r="S8">
        <f t="shared" si="20"/>
        <v>5228.6210827115165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3914.8400095821476</v>
      </c>
      <c r="AC8">
        <f t="shared" si="1"/>
        <v>4305.5633573178256</v>
      </c>
      <c r="AE8">
        <f t="shared" si="2"/>
        <v>3368.1490457341815</v>
      </c>
      <c r="AF8">
        <f t="shared" si="3"/>
        <v>-168.40745228670909</v>
      </c>
      <c r="AG8">
        <f t="shared" si="4"/>
        <v>-41.173029076004482</v>
      </c>
      <c r="AH8">
        <f t="shared" si="5"/>
        <v>-1550.7269536396539</v>
      </c>
      <c r="AI8">
        <f t="shared" si="6"/>
        <v>1607.8416107318139</v>
      </c>
      <c r="AJ8">
        <f t="shared" si="7"/>
        <v>-390.72334773567809</v>
      </c>
      <c r="AK8">
        <f t="shared" si="28"/>
        <v>515.80716621964757</v>
      </c>
      <c r="AL8">
        <f t="shared" si="8"/>
        <v>1732.9254292157834</v>
      </c>
      <c r="AN8">
        <f t="shared" si="9"/>
        <v>2214.0642022673383</v>
      </c>
      <c r="AO8">
        <f t="shared" si="10"/>
        <v>-110.70321011336692</v>
      </c>
      <c r="AP8">
        <f t="shared" si="11"/>
        <v>-27.065230350049131</v>
      </c>
      <c r="AQ8">
        <f t="shared" si="12"/>
        <v>-1019.3756240963004</v>
      </c>
      <c r="AR8">
        <f t="shared" si="13"/>
        <v>1056.9201377076217</v>
      </c>
      <c r="AS8">
        <f t="shared" si="14"/>
        <v>-256.84331823357547</v>
      </c>
      <c r="AT8">
        <f t="shared" si="15"/>
        <v>339.06759068345895</v>
      </c>
      <c r="AU8">
        <f t="shared" si="16"/>
        <v>1139.1444101575053</v>
      </c>
      <c r="AW8">
        <v>5</v>
      </c>
      <c r="AX8">
        <f>(R8*SUMPRODUCT(K9:$K$23, X9:$X$23)-$AZ$3*SUMPRODUCT(K8:$K$22, W9:$W$23))/Z8</f>
        <v>5228.6210827115165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4.1016489000000003E-2</v>
      </c>
      <c r="O9">
        <f t="shared" si="30"/>
        <v>4090.2371301327557</v>
      </c>
      <c r="P9">
        <f t="shared" si="31"/>
        <v>204.5118565066378</v>
      </c>
      <c r="Q9" s="5">
        <f t="shared" si="32"/>
        <v>50</v>
      </c>
      <c r="R9">
        <f t="shared" si="0"/>
        <v>50000</v>
      </c>
      <c r="S9">
        <f t="shared" si="20"/>
        <v>5764.7939423490761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4305.5633573178256</v>
      </c>
      <c r="AC9">
        <f t="shared" si="1"/>
        <v>4504.9011883210833</v>
      </c>
      <c r="AE9">
        <f t="shared" si="2"/>
        <v>3196.317906992123</v>
      </c>
      <c r="AF9">
        <f t="shared" si="3"/>
        <v>-159.81589534960617</v>
      </c>
      <c r="AG9">
        <f t="shared" si="4"/>
        <v>-39.072525691051815</v>
      </c>
      <c r="AH9">
        <f t="shared" si="5"/>
        <v>-1688.7730941926179</v>
      </c>
      <c r="AI9">
        <f t="shared" si="6"/>
        <v>1308.6563917588469</v>
      </c>
      <c r="AJ9">
        <f t="shared" si="7"/>
        <v>-199.33783100325763</v>
      </c>
      <c r="AK9">
        <f t="shared" si="28"/>
        <v>383.25581225972991</v>
      </c>
      <c r="AL9">
        <f t="shared" si="8"/>
        <v>1492.5743730153192</v>
      </c>
      <c r="AN9">
        <f t="shared" si="9"/>
        <v>1996.8736174178605</v>
      </c>
      <c r="AO9">
        <f t="shared" si="10"/>
        <v>-99.843680870893039</v>
      </c>
      <c r="AP9">
        <f t="shared" si="11"/>
        <v>-24.410242656922051</v>
      </c>
      <c r="AQ9">
        <f t="shared" si="12"/>
        <v>-1055.0472561635206</v>
      </c>
      <c r="AR9">
        <f t="shared" si="13"/>
        <v>817.57243772652475</v>
      </c>
      <c r="AS9">
        <f t="shared" si="14"/>
        <v>-124.53468874699334</v>
      </c>
      <c r="AT9">
        <f t="shared" si="15"/>
        <v>239.43595177104933</v>
      </c>
      <c r="AU9">
        <f t="shared" si="16"/>
        <v>932.47370075058086</v>
      </c>
      <c r="AW9">
        <v>6</v>
      </c>
      <c r="AX9">
        <f>(R9*SUMPRODUCT(K10:$K$23, X10:$X$23)-$AZ$3*SUMPRODUCT(K9:$K$22, W10:$W$23))/Z9</f>
        <v>5764.7939423490761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4.6435859000000003E-2</v>
      </c>
      <c r="O10">
        <f t="shared" si="30"/>
        <v>4090.2371301327557</v>
      </c>
      <c r="P10">
        <f t="shared" si="31"/>
        <v>204.5118565066378</v>
      </c>
      <c r="Q10" s="5">
        <f t="shared" si="32"/>
        <v>50</v>
      </c>
      <c r="R10">
        <f t="shared" si="0"/>
        <v>50000</v>
      </c>
      <c r="S10">
        <f t="shared" si="20"/>
        <v>6183.3250535210509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4504.9011883210833</v>
      </c>
      <c r="AC10">
        <f t="shared" si="1"/>
        <v>4559.2665835847001</v>
      </c>
      <c r="AE10">
        <f t="shared" si="2"/>
        <v>3015.9309602739409</v>
      </c>
      <c r="AF10">
        <f t="shared" si="3"/>
        <v>-150.79654801369705</v>
      </c>
      <c r="AG10">
        <f t="shared" si="4"/>
        <v>-36.867434140377739</v>
      </c>
      <c r="AH10">
        <f t="shared" si="5"/>
        <v>-1814.36629376356</v>
      </c>
      <c r="AI10">
        <f t="shared" si="6"/>
        <v>1013.9006843563061</v>
      </c>
      <c r="AJ10">
        <f t="shared" si="7"/>
        <v>-54.365395263616847</v>
      </c>
      <c r="AK10">
        <f t="shared" si="28"/>
        <v>386.9268690305197</v>
      </c>
      <c r="AL10">
        <f t="shared" si="8"/>
        <v>1346.4621581232091</v>
      </c>
      <c r="AN10">
        <f t="shared" si="9"/>
        <v>1790.193196678809</v>
      </c>
      <c r="AO10">
        <f t="shared" si="10"/>
        <v>-89.509659833940447</v>
      </c>
      <c r="AP10">
        <f t="shared" si="11"/>
        <v>-21.883733628674786</v>
      </c>
      <c r="AQ10">
        <f t="shared" si="12"/>
        <v>-1076.9696780737463</v>
      </c>
      <c r="AR10">
        <f t="shared" si="13"/>
        <v>601.83012514244751</v>
      </c>
      <c r="AS10">
        <f t="shared" si="14"/>
        <v>-32.270155390705995</v>
      </c>
      <c r="AT10">
        <f t="shared" si="15"/>
        <v>229.67165285764779</v>
      </c>
      <c r="AU10">
        <f t="shared" si="16"/>
        <v>799.23162260938943</v>
      </c>
      <c r="AW10">
        <v>7</v>
      </c>
      <c r="AX10">
        <f>(R10*SUMPRODUCT(K11:$K$23, X11:$X$23)-$AZ$3*SUMPRODUCT(K10:$K$22, W11:$W$23))/Z10</f>
        <v>6183.3250535210509</v>
      </c>
    </row>
    <row r="11" spans="1:52" x14ac:dyDescent="0.25">
      <c r="A11" t="s">
        <v>33</v>
      </c>
      <c r="C11" s="24">
        <f>AU25</f>
        <v>4653.8179481706675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5.1834316999999998E-2</v>
      </c>
      <c r="O11">
        <f t="shared" si="30"/>
        <v>4090.2371301327557</v>
      </c>
      <c r="P11">
        <f t="shared" si="31"/>
        <v>204.5118565066378</v>
      </c>
      <c r="Q11" s="5">
        <f t="shared" si="32"/>
        <v>50</v>
      </c>
      <c r="R11">
        <f t="shared" si="0"/>
        <v>50000</v>
      </c>
      <c r="S11">
        <f t="shared" si="20"/>
        <v>6497.579439470971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4559.2665835847001</v>
      </c>
      <c r="AC11">
        <f t="shared" si="1"/>
        <v>4494.734563592473</v>
      </c>
      <c r="AE11">
        <f t="shared" si="2"/>
        <v>2829.4429292262471</v>
      </c>
      <c r="AF11">
        <f t="shared" si="3"/>
        <v>-141.47214646131238</v>
      </c>
      <c r="AG11">
        <f t="shared" si="4"/>
        <v>-34.587761530765</v>
      </c>
      <c r="AH11">
        <f t="shared" si="5"/>
        <v>-1910.9982682089621</v>
      </c>
      <c r="AI11">
        <f t="shared" si="6"/>
        <v>742.38475302520737</v>
      </c>
      <c r="AJ11">
        <f t="shared" si="7"/>
        <v>64.532019992227106</v>
      </c>
      <c r="AK11">
        <f t="shared" si="28"/>
        <v>373.2327243670062</v>
      </c>
      <c r="AL11">
        <f t="shared" si="8"/>
        <v>1180.1494973844406</v>
      </c>
      <c r="AN11">
        <f t="shared" si="9"/>
        <v>1597.23996487316</v>
      </c>
      <c r="AO11">
        <f t="shared" si="10"/>
        <v>-79.861998243658007</v>
      </c>
      <c r="AP11">
        <f t="shared" si="11"/>
        <v>-19.525028917104851</v>
      </c>
      <c r="AQ11">
        <f t="shared" si="12"/>
        <v>-1078.7716462694143</v>
      </c>
      <c r="AR11">
        <f t="shared" si="13"/>
        <v>419.08129144298277</v>
      </c>
      <c r="AS11">
        <f t="shared" si="14"/>
        <v>36.428768462124715</v>
      </c>
      <c r="AT11">
        <f t="shared" si="15"/>
        <v>210.69243609748111</v>
      </c>
      <c r="AU11">
        <f t="shared" si="16"/>
        <v>666.20249600258853</v>
      </c>
      <c r="AW11">
        <v>8</v>
      </c>
      <c r="AX11">
        <f>(R11*SUMPRODUCT(K12:$K$23, X12:$X$23)-$AZ$3*SUMPRODUCT(K11:$K$22, W12:$W$23))/Z11</f>
        <v>6497.579439470971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5.7772715000000002E-2</v>
      </c>
      <c r="O12">
        <f t="shared" si="30"/>
        <v>4090.2371301327557</v>
      </c>
      <c r="P12">
        <f t="shared" si="31"/>
        <v>204.5118565066378</v>
      </c>
      <c r="Q12" s="5">
        <f t="shared" si="32"/>
        <v>50</v>
      </c>
      <c r="R12">
        <f t="shared" si="0"/>
        <v>50000</v>
      </c>
      <c r="S12">
        <f t="shared" si="20"/>
        <v>6710.3084282277232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4494.734563592473</v>
      </c>
      <c r="AC12">
        <f t="shared" si="1"/>
        <v>4327.2974015637456</v>
      </c>
      <c r="AE12">
        <f t="shared" si="2"/>
        <v>2637.6838999750316</v>
      </c>
      <c r="AF12">
        <f t="shared" si="3"/>
        <v>-131.88419499875158</v>
      </c>
      <c r="AG12">
        <f t="shared" si="4"/>
        <v>-32.243655026052501</v>
      </c>
      <c r="AH12">
        <f t="shared" si="5"/>
        <v>-1998.22888940485</v>
      </c>
      <c r="AI12">
        <f t="shared" si="6"/>
        <v>475.32716054537718</v>
      </c>
      <c r="AJ12">
        <f t="shared" si="7"/>
        <v>167.43716202872747</v>
      </c>
      <c r="AK12">
        <f t="shared" si="28"/>
        <v>363.3277285387183</v>
      </c>
      <c r="AL12">
        <f t="shared" si="8"/>
        <v>1006.0920511128229</v>
      </c>
      <c r="AN12">
        <f t="shared" si="9"/>
        <v>1415.5249319775658</v>
      </c>
      <c r="AO12">
        <f t="shared" si="10"/>
        <v>-70.776246598878288</v>
      </c>
      <c r="AP12">
        <f t="shared" si="11"/>
        <v>-17.303702535354258</v>
      </c>
      <c r="AQ12">
        <f t="shared" si="12"/>
        <v>-1072.3585236188392</v>
      </c>
      <c r="AR12">
        <f t="shared" si="13"/>
        <v>255.08645922449372</v>
      </c>
      <c r="AS12">
        <f t="shared" si="14"/>
        <v>89.855906309878392</v>
      </c>
      <c r="AT12">
        <f t="shared" si="15"/>
        <v>194.98146014774593</v>
      </c>
      <c r="AU12">
        <f t="shared" si="16"/>
        <v>539.92382568211804</v>
      </c>
      <c r="AW12">
        <v>9</v>
      </c>
      <c r="AX12">
        <f>(R12*SUMPRODUCT(K13:$K$23, X13:$X$23)-$AZ$3*SUMPRODUCT(K12:$K$22, W13:$W$23))/Z12</f>
        <v>6710.3084282277232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6.4089452000000005E-2</v>
      </c>
      <c r="O13">
        <f t="shared" si="30"/>
        <v>4090.2371301327557</v>
      </c>
      <c r="P13">
        <f t="shared" si="31"/>
        <v>204.5118565066378</v>
      </c>
      <c r="Q13" s="5">
        <f t="shared" si="32"/>
        <v>50</v>
      </c>
      <c r="R13">
        <f t="shared" si="0"/>
        <v>50000</v>
      </c>
      <c r="S13">
        <f t="shared" si="20"/>
        <v>6824.3748198092453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4327.2974015637456</v>
      </c>
      <c r="AC13">
        <f t="shared" si="1"/>
        <v>4074.798758381251</v>
      </c>
      <c r="AE13">
        <f t="shared" si="2"/>
        <v>2442.2593452766587</v>
      </c>
      <c r="AF13">
        <f t="shared" si="3"/>
        <v>-122.11296726383294</v>
      </c>
      <c r="AG13">
        <f t="shared" si="4"/>
        <v>-29.854740294695226</v>
      </c>
      <c r="AH13">
        <f t="shared" si="5"/>
        <v>-2066.4781810967506</v>
      </c>
      <c r="AI13">
        <f t="shared" si="6"/>
        <v>223.81345662137983</v>
      </c>
      <c r="AJ13">
        <f t="shared" si="7"/>
        <v>252.49864318249456</v>
      </c>
      <c r="AK13">
        <f t="shared" si="28"/>
        <v>343.67284340410879</v>
      </c>
      <c r="AL13">
        <f t="shared" si="8"/>
        <v>819.98494320798318</v>
      </c>
      <c r="AN13">
        <f t="shared" si="9"/>
        <v>1246.2198968099367</v>
      </c>
      <c r="AO13">
        <f t="shared" si="10"/>
        <v>-62.310994840496839</v>
      </c>
      <c r="AP13">
        <f t="shared" si="11"/>
        <v>-15.234078821849243</v>
      </c>
      <c r="AQ13">
        <f t="shared" si="12"/>
        <v>-1054.4687772766615</v>
      </c>
      <c r="AR13">
        <f t="shared" si="13"/>
        <v>114.20604587092905</v>
      </c>
      <c r="AS13">
        <f t="shared" si="14"/>
        <v>128.84333257240203</v>
      </c>
      <c r="AT13">
        <f t="shared" si="15"/>
        <v>175.3670986137343</v>
      </c>
      <c r="AU13">
        <f t="shared" si="16"/>
        <v>418.41647705706538</v>
      </c>
      <c r="AW13">
        <v>10</v>
      </c>
      <c r="AX13">
        <f>(R13*SUMPRODUCT(K14:$K$23, X14:$X$23)-$AZ$3*SUMPRODUCT(K13:$K$22, W14:$W$23))/Z13</f>
        <v>6824.3748198092453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7.1121990999999996E-2</v>
      </c>
      <c r="O14">
        <f t="shared" si="30"/>
        <v>4090.2371301327557</v>
      </c>
      <c r="P14">
        <f t="shared" si="31"/>
        <v>204.5118565066378</v>
      </c>
      <c r="Q14" s="5">
        <f t="shared" si="32"/>
        <v>50</v>
      </c>
      <c r="R14">
        <f t="shared" si="0"/>
        <v>50000</v>
      </c>
      <c r="S14">
        <f t="shared" si="20"/>
        <v>6835.4852269397034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4074.798758381251</v>
      </c>
      <c r="AC14">
        <f t="shared" si="1"/>
        <v>3750.3387760042992</v>
      </c>
      <c r="AE14">
        <f t="shared" si="2"/>
        <v>2244.13840464946</v>
      </c>
      <c r="AF14">
        <f t="shared" si="3"/>
        <v>-112.206920232473</v>
      </c>
      <c r="AG14">
        <f t="shared" si="4"/>
        <v>-27.43286432120162</v>
      </c>
      <c r="AH14">
        <f t="shared" si="5"/>
        <v>-2123.328570546651</v>
      </c>
      <c r="AI14">
        <f t="shared" si="6"/>
        <v>-18.829950450865454</v>
      </c>
      <c r="AJ14">
        <f t="shared" si="7"/>
        <v>324.45998237695176</v>
      </c>
      <c r="AK14">
        <f t="shared" si="28"/>
        <v>319.0259344798294</v>
      </c>
      <c r="AL14">
        <f t="shared" si="8"/>
        <v>624.65596640591571</v>
      </c>
      <c r="AN14">
        <f t="shared" si="9"/>
        <v>1089.1421509957199</v>
      </c>
      <c r="AO14">
        <f t="shared" si="10"/>
        <v>-54.457107549785995</v>
      </c>
      <c r="AP14">
        <f t="shared" si="11"/>
        <v>-13.313924307371023</v>
      </c>
      <c r="AQ14">
        <f t="shared" si="12"/>
        <v>-1030.5098124984327</v>
      </c>
      <c r="AR14">
        <f t="shared" si="13"/>
        <v>-9.1386933598696221</v>
      </c>
      <c r="AS14">
        <f t="shared" si="14"/>
        <v>157.46936213288768</v>
      </c>
      <c r="AT14">
        <f t="shared" si="15"/>
        <v>154.83206908401706</v>
      </c>
      <c r="AU14">
        <f t="shared" si="16"/>
        <v>303.1627378570351</v>
      </c>
      <c r="AW14">
        <v>11</v>
      </c>
      <c r="AX14">
        <f>(R14*SUMPRODUCT(K15:$K$23, X15:$X$23)-$AZ$3*SUMPRODUCT(K14:$K$22, W15:$W$23))/Z14</f>
        <v>6835.4852269397034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7.9233461000000005E-2</v>
      </c>
      <c r="O15">
        <f t="shared" si="30"/>
        <v>4090.2371301327557</v>
      </c>
      <c r="P15">
        <f t="shared" si="31"/>
        <v>204.5118565066378</v>
      </c>
      <c r="Q15" s="5">
        <f t="shared" si="32"/>
        <v>50</v>
      </c>
      <c r="R15">
        <f t="shared" si="0"/>
        <v>50000</v>
      </c>
      <c r="S15">
        <f t="shared" si="20"/>
        <v>6733.1290861083471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3750.3387760042992</v>
      </c>
      <c r="AC15">
        <f t="shared" si="1"/>
        <v>3364.5358368081893</v>
      </c>
      <c r="AE15">
        <f t="shared" si="2"/>
        <v>2043.8861678395701</v>
      </c>
      <c r="AF15">
        <f t="shared" si="3"/>
        <v>-102.19430839197851</v>
      </c>
      <c r="AG15">
        <f t="shared" si="4"/>
        <v>-24.984934892677387</v>
      </c>
      <c r="AH15">
        <f t="shared" si="5"/>
        <v>-2173.6007853122205</v>
      </c>
      <c r="AI15">
        <f t="shared" si="6"/>
        <v>-256.89386075730613</v>
      </c>
      <c r="AJ15">
        <f t="shared" si="7"/>
        <v>385.80293919610995</v>
      </c>
      <c r="AK15">
        <f t="shared" si="28"/>
        <v>295.41638997995312</v>
      </c>
      <c r="AL15">
        <f t="shared" si="8"/>
        <v>424.32546841875694</v>
      </c>
      <c r="AN15">
        <f t="shared" si="9"/>
        <v>943.01190925124752</v>
      </c>
      <c r="AO15">
        <f t="shared" si="10"/>
        <v>-47.150595462562379</v>
      </c>
      <c r="AP15">
        <f t="shared" si="11"/>
        <v>-11.527594602084115</v>
      </c>
      <c r="AQ15">
        <f t="shared" si="12"/>
        <v>-1002.85987485981</v>
      </c>
      <c r="AR15">
        <f t="shared" si="13"/>
        <v>-118.52615567320896</v>
      </c>
      <c r="AS15">
        <f t="shared" si="14"/>
        <v>178.00246022048694</v>
      </c>
      <c r="AT15">
        <f t="shared" si="15"/>
        <v>136.29975011454417</v>
      </c>
      <c r="AU15">
        <f t="shared" si="16"/>
        <v>195.77605466182217</v>
      </c>
      <c r="AW15">
        <v>12</v>
      </c>
      <c r="AX15">
        <f>(R15*SUMPRODUCT(K16:$K$23, X16:$X$23)-$AZ$3*SUMPRODUCT(K15:$K$22, W16:$W$23))/Z15</f>
        <v>6733.1290861083471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8.7905784000000001E-2</v>
      </c>
      <c r="O16">
        <f t="shared" si="30"/>
        <v>4090.2371301327557</v>
      </c>
      <c r="P16">
        <f t="shared" si="31"/>
        <v>204.5118565066378</v>
      </c>
      <c r="Q16" s="5">
        <f t="shared" si="32"/>
        <v>50</v>
      </c>
      <c r="R16">
        <f t="shared" si="0"/>
        <v>50000</v>
      </c>
      <c r="S16">
        <f t="shared" si="20"/>
        <v>6517.6929742499296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3364.5358368081893</v>
      </c>
      <c r="AC16">
        <f t="shared" si="1"/>
        <v>2938.0150388619322</v>
      </c>
      <c r="AE16">
        <f t="shared" si="2"/>
        <v>1843.7778901704814</v>
      </c>
      <c r="AF16">
        <f t="shared" si="3"/>
        <v>-92.188894508524086</v>
      </c>
      <c r="AG16">
        <f t="shared" si="4"/>
        <v>-22.538765253820852</v>
      </c>
      <c r="AH16">
        <f t="shared" si="5"/>
        <v>-2196.3202899297617</v>
      </c>
      <c r="AI16">
        <f t="shared" si="6"/>
        <v>-467.27005952162517</v>
      </c>
      <c r="AJ16">
        <f t="shared" si="7"/>
        <v>426.52079794625706</v>
      </c>
      <c r="AK16">
        <f t="shared" si="28"/>
        <v>279.85202833611709</v>
      </c>
      <c r="AL16">
        <f t="shared" si="8"/>
        <v>239.10276676074898</v>
      </c>
      <c r="AN16">
        <f t="shared" si="9"/>
        <v>806.56640651812586</v>
      </c>
      <c r="AO16">
        <f t="shared" si="10"/>
        <v>-40.328320325906297</v>
      </c>
      <c r="AP16">
        <f t="shared" si="11"/>
        <v>-9.859653375303786</v>
      </c>
      <c r="AQ16">
        <f t="shared" si="12"/>
        <v>-960.78718226071135</v>
      </c>
      <c r="AR16">
        <f t="shared" si="13"/>
        <v>-204.40874944379559</v>
      </c>
      <c r="AS16">
        <f t="shared" si="14"/>
        <v>186.58285747907914</v>
      </c>
      <c r="AT16">
        <f t="shared" si="15"/>
        <v>122.42214534365633</v>
      </c>
      <c r="AU16">
        <f t="shared" si="16"/>
        <v>104.59625337893989</v>
      </c>
      <c r="AW16">
        <v>13</v>
      </c>
      <c r="AX16">
        <f>(R16*SUMPRODUCT(K17:$K$23, X17:$X$23)-$AZ$3*SUMPRODUCT(K16:$K$22, W17:$W$23))/Z16</f>
        <v>6517.6929742499296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9.7118048999999998E-2</v>
      </c>
      <c r="O17">
        <f t="shared" si="30"/>
        <v>4090.2371301327557</v>
      </c>
      <c r="P17">
        <f t="shared" si="31"/>
        <v>204.5118565066378</v>
      </c>
      <c r="Q17" s="5">
        <f t="shared" si="32"/>
        <v>50</v>
      </c>
      <c r="R17">
        <f t="shared" si="0"/>
        <v>50000</v>
      </c>
      <c r="S17">
        <f t="shared" si="20"/>
        <v>6194.1421281380181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2938.0150388619322</v>
      </c>
      <c r="AC17">
        <f t="shared" si="1"/>
        <v>2493.0749001553713</v>
      </c>
      <c r="AE17">
        <f t="shared" si="2"/>
        <v>1646.2759997860833</v>
      </c>
      <c r="AF17">
        <f t="shared" si="3"/>
        <v>-82.313799989304158</v>
      </c>
      <c r="AG17">
        <f t="shared" si="4"/>
        <v>-20.124456692962571</v>
      </c>
      <c r="AH17">
        <f t="shared" si="5"/>
        <v>-2188.9209083200708</v>
      </c>
      <c r="AI17">
        <f t="shared" si="6"/>
        <v>-645.08316521625443</v>
      </c>
      <c r="AJ17">
        <f t="shared" si="7"/>
        <v>444.9401387065609</v>
      </c>
      <c r="AK17">
        <f t="shared" si="28"/>
        <v>277.77199562524248</v>
      </c>
      <c r="AL17">
        <f t="shared" si="8"/>
        <v>77.628969115548955</v>
      </c>
      <c r="AN17">
        <f t="shared" si="9"/>
        <v>678.31646101814385</v>
      </c>
      <c r="AO17">
        <f t="shared" si="10"/>
        <v>-33.915823050907193</v>
      </c>
      <c r="AP17">
        <f t="shared" si="11"/>
        <v>-8.2918965262550426</v>
      </c>
      <c r="AQ17">
        <f t="shared" si="12"/>
        <v>-901.90289123647767</v>
      </c>
      <c r="AR17">
        <f t="shared" si="13"/>
        <v>-265.79414979549608</v>
      </c>
      <c r="AS17">
        <f t="shared" si="14"/>
        <v>183.32905314271338</v>
      </c>
      <c r="AT17">
        <f t="shared" si="15"/>
        <v>114.45062496625397</v>
      </c>
      <c r="AU17">
        <f t="shared" si="16"/>
        <v>31.985528313471249</v>
      </c>
      <c r="AW17">
        <v>14</v>
      </c>
      <c r="AX17">
        <f>(R17*SUMPRODUCT(K18:$K$23, X18:$X$23)-$AZ$3*SUMPRODUCT(K17:$K$22, W18:$W$23))/Z17</f>
        <v>6194.1421281380181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0.107494799</v>
      </c>
      <c r="O18">
        <f t="shared" si="30"/>
        <v>4090.2371301327557</v>
      </c>
      <c r="P18">
        <f t="shared" si="31"/>
        <v>204.5118565066378</v>
      </c>
      <c r="Q18" s="5">
        <f t="shared" si="32"/>
        <v>50</v>
      </c>
      <c r="R18">
        <f t="shared" si="0"/>
        <v>50000</v>
      </c>
      <c r="S18">
        <f t="shared" si="20"/>
        <v>5755.7381509702172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2493.0749001553713</v>
      </c>
      <c r="AC18">
        <f t="shared" si="1"/>
        <v>2044.4310194412055</v>
      </c>
      <c r="AE18">
        <f t="shared" si="2"/>
        <v>1452.8471320926933</v>
      </c>
      <c r="AF18">
        <f t="shared" si="3"/>
        <v>-72.642356604634671</v>
      </c>
      <c r="AG18">
        <f t="shared" si="4"/>
        <v>-17.75993769883873</v>
      </c>
      <c r="AH18">
        <f t="shared" si="5"/>
        <v>-2163.2744271942165</v>
      </c>
      <c r="AI18">
        <f t="shared" si="6"/>
        <v>-800.82958940499657</v>
      </c>
      <c r="AJ18">
        <f t="shared" si="7"/>
        <v>448.64388071416579</v>
      </c>
      <c r="AK18">
        <f t="shared" si="28"/>
        <v>271.51690526260444</v>
      </c>
      <c r="AL18">
        <f t="shared" si="8"/>
        <v>-80.66880342822634</v>
      </c>
      <c r="AN18">
        <f t="shared" si="9"/>
        <v>559.40361159931388</v>
      </c>
      <c r="AO18">
        <f t="shared" si="10"/>
        <v>-27.970180579965692</v>
      </c>
      <c r="AP18">
        <f t="shared" si="11"/>
        <v>-6.8382784885280898</v>
      </c>
      <c r="AQ18">
        <f t="shared" si="12"/>
        <v>-832.94622037060469</v>
      </c>
      <c r="AR18">
        <f t="shared" si="13"/>
        <v>-308.35106783978466</v>
      </c>
      <c r="AS18">
        <f t="shared" si="14"/>
        <v>172.74563968194812</v>
      </c>
      <c r="AT18">
        <f t="shared" si="15"/>
        <v>104.54474807365973</v>
      </c>
      <c r="AU18">
        <f t="shared" si="16"/>
        <v>-31.060680084176816</v>
      </c>
      <c r="AW18">
        <v>15</v>
      </c>
      <c r="AX18">
        <f>(R18*SUMPRODUCT(K19:$K$23, X19:$X$23)-$AZ$3*SUMPRODUCT(K18:$K$22, W19:$W$23))/Z18</f>
        <v>5755.7381509702172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0.119195734</v>
      </c>
      <c r="O19">
        <f t="shared" si="30"/>
        <v>4090.2371301327557</v>
      </c>
      <c r="P19">
        <f t="shared" si="31"/>
        <v>204.5118565066378</v>
      </c>
      <c r="Q19" s="5">
        <f t="shared" si="32"/>
        <v>50</v>
      </c>
      <c r="R19">
        <f t="shared" si="0"/>
        <v>50000</v>
      </c>
      <c r="S19">
        <f t="shared" si="20"/>
        <v>5179.3132356546084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2044.4310194412055</v>
      </c>
      <c r="AC19">
        <f t="shared" si="1"/>
        <v>1602.0060753361529</v>
      </c>
      <c r="AE19">
        <f t="shared" si="2"/>
        <v>1265.1454804721827</v>
      </c>
      <c r="AF19">
        <f t="shared" si="3"/>
        <v>-63.257274023609142</v>
      </c>
      <c r="AG19">
        <f t="shared" si="4"/>
        <v>-15.465429512042988</v>
      </c>
      <c r="AH19">
        <f t="shared" si="5"/>
        <v>-2116.908809807353</v>
      </c>
      <c r="AI19">
        <f t="shared" si="6"/>
        <v>-930.48603287082233</v>
      </c>
      <c r="AJ19">
        <f t="shared" si="7"/>
        <v>442.42494410505265</v>
      </c>
      <c r="AK19">
        <f t="shared" si="28"/>
        <v>238.2798311803098</v>
      </c>
      <c r="AL19">
        <f t="shared" si="8"/>
        <v>-249.78125758545988</v>
      </c>
      <c r="AN19">
        <f t="shared" si="9"/>
        <v>453.82061803287638</v>
      </c>
      <c r="AO19">
        <f t="shared" si="10"/>
        <v>-22.691030901643821</v>
      </c>
      <c r="AP19">
        <f t="shared" si="11"/>
        <v>-5.547607676454529</v>
      </c>
      <c r="AQ19">
        <f t="shared" si="12"/>
        <v>-759.35683224940942</v>
      </c>
      <c r="AR19">
        <f t="shared" si="13"/>
        <v>-333.77485279463133</v>
      </c>
      <c r="AS19">
        <f t="shared" si="14"/>
        <v>158.70235057234626</v>
      </c>
      <c r="AT19">
        <f t="shared" si="15"/>
        <v>85.473411493086616</v>
      </c>
      <c r="AU19">
        <f t="shared" si="16"/>
        <v>-89.59909072919848</v>
      </c>
      <c r="AW19">
        <v>16</v>
      </c>
      <c r="AX19">
        <f>(R19*SUMPRODUCT(K20:$K$23, X20:$X$23)-$AZ$3*SUMPRODUCT(K19:$K$22, W20:$W$23))/Z19</f>
        <v>5179.3132356546084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0.13258683600000001</v>
      </c>
      <c r="O20">
        <f t="shared" si="30"/>
        <v>4090.2371301327557</v>
      </c>
      <c r="P20">
        <f t="shared" si="31"/>
        <v>204.5118565066378</v>
      </c>
      <c r="Q20" s="5">
        <f t="shared" si="32"/>
        <v>50</v>
      </c>
      <c r="R20">
        <f t="shared" si="0"/>
        <v>50000</v>
      </c>
      <c r="S20">
        <f t="shared" si="20"/>
        <v>4379.4856168848237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1602.0060753361529</v>
      </c>
      <c r="AC20">
        <f t="shared" si="1"/>
        <v>1161.4626086010203</v>
      </c>
      <c r="AE20">
        <f t="shared" si="2"/>
        <v>1084.7523893319544</v>
      </c>
      <c r="AF20">
        <f t="shared" si="3"/>
        <v>-54.237619466597728</v>
      </c>
      <c r="AG20">
        <f t="shared" si="4"/>
        <v>-13.260262850539755</v>
      </c>
      <c r="AH20">
        <f t="shared" si="5"/>
        <v>-2050.512366382804</v>
      </c>
      <c r="AI20">
        <f t="shared" si="6"/>
        <v>-1033.2578593679873</v>
      </c>
      <c r="AJ20">
        <f t="shared" si="7"/>
        <v>440.5434667351326</v>
      </c>
      <c r="AK20">
        <f t="shared" si="28"/>
        <v>142.94588189444195</v>
      </c>
      <c r="AL20">
        <f t="shared" si="8"/>
        <v>-449.76851073841271</v>
      </c>
      <c r="AN20">
        <f t="shared" si="9"/>
        <v>369.07120553543012</v>
      </c>
      <c r="AO20">
        <f t="shared" si="10"/>
        <v>-18.453560276771508</v>
      </c>
      <c r="AP20">
        <f t="shared" si="11"/>
        <v>-4.5116113539785321</v>
      </c>
      <c r="AQ20">
        <f t="shared" si="12"/>
        <v>-697.6569754248485</v>
      </c>
      <c r="AR20">
        <f t="shared" si="13"/>
        <v>-351.55094152016852</v>
      </c>
      <c r="AS20">
        <f t="shared" si="14"/>
        <v>149.88849986200574</v>
      </c>
      <c r="AT20">
        <f t="shared" si="15"/>
        <v>48.635254898675512</v>
      </c>
      <c r="AU20">
        <f t="shared" si="16"/>
        <v>-153.02718675948728</v>
      </c>
      <c r="AW20">
        <v>17</v>
      </c>
      <c r="AX20">
        <f>(R20*SUMPRODUCT(K21:$K$23, X21:$X$23)-$AZ$3*SUMPRODUCT(K20:$K$22, W21:$W$23))/Z20</f>
        <v>4379.4856168848237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0.14803979</v>
      </c>
      <c r="O21">
        <f t="shared" si="30"/>
        <v>4090.2371301327557</v>
      </c>
      <c r="P21">
        <f t="shared" si="31"/>
        <v>204.5118565066378</v>
      </c>
      <c r="Q21" s="5">
        <f t="shared" si="32"/>
        <v>50</v>
      </c>
      <c r="R21">
        <f t="shared" si="0"/>
        <v>50000</v>
      </c>
      <c r="S21">
        <f t="shared" si="20"/>
        <v>3292.7888448719987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1161.4626086010203</v>
      </c>
      <c r="AC21">
        <f t="shared" si="1"/>
        <v>735.25430859763753</v>
      </c>
      <c r="AE21">
        <f t="shared" si="2"/>
        <v>913.31834951993415</v>
      </c>
      <c r="AF21">
        <f t="shared" si="3"/>
        <v>-45.665917475996707</v>
      </c>
      <c r="AG21">
        <f t="shared" si="4"/>
        <v>-11.164613694295651</v>
      </c>
      <c r="AH21">
        <f t="shared" si="5"/>
        <v>-1963.0465277387068</v>
      </c>
      <c r="AI21">
        <f t="shared" si="6"/>
        <v>-1106.5587093890649</v>
      </c>
      <c r="AJ21">
        <f t="shared" si="7"/>
        <v>426.20830000338276</v>
      </c>
      <c r="AK21">
        <f t="shared" si="28"/>
        <v>104.09360158508635</v>
      </c>
      <c r="AL21">
        <f t="shared" si="8"/>
        <v>-576.25680780059577</v>
      </c>
      <c r="AN21">
        <f t="shared" si="9"/>
        <v>295.5800149505983</v>
      </c>
      <c r="AO21">
        <f t="shared" si="10"/>
        <v>-14.779000747529915</v>
      </c>
      <c r="AP21">
        <f t="shared" si="11"/>
        <v>-3.6132381271132408</v>
      </c>
      <c r="AQ21">
        <f t="shared" si="12"/>
        <v>-635.30676058650977</v>
      </c>
      <c r="AR21">
        <f t="shared" si="13"/>
        <v>-358.11898451055458</v>
      </c>
      <c r="AS21">
        <f t="shared" si="14"/>
        <v>137.93509760675113</v>
      </c>
      <c r="AT21">
        <f t="shared" si="15"/>
        <v>33.688131119837863</v>
      </c>
      <c r="AU21">
        <f t="shared" si="16"/>
        <v>-186.49575578396556</v>
      </c>
      <c r="AW21">
        <v>18</v>
      </c>
      <c r="AX21">
        <f>(R21*SUMPRODUCT(K22:$K$23, X22:$X$23)-$AZ$3*SUMPRODUCT(K21:$K$22, W22:$W$23))/Z21</f>
        <v>3292.7888448719987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0.16585403400000001</v>
      </c>
      <c r="O22">
        <f t="shared" si="30"/>
        <v>4090.2371301327557</v>
      </c>
      <c r="P22">
        <f t="shared" si="31"/>
        <v>204.5118565066378</v>
      </c>
      <c r="Q22" s="5">
        <f t="shared" si="32"/>
        <v>50</v>
      </c>
      <c r="R22">
        <f t="shared" si="0"/>
        <v>50000</v>
      </c>
      <c r="S22">
        <f t="shared" si="20"/>
        <v>1861.9740567477425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735.25430859763753</v>
      </c>
      <c r="AC22">
        <f t="shared" si="1"/>
        <v>342.65057041285456</v>
      </c>
      <c r="AE22">
        <f t="shared" si="2"/>
        <v>752.70763343063163</v>
      </c>
      <c r="AF22">
        <f t="shared" si="3"/>
        <v>-37.635381671531583</v>
      </c>
      <c r="AG22">
        <f t="shared" si="4"/>
        <v>-9.2012713381021172</v>
      </c>
      <c r="AH22">
        <f t="shared" si="5"/>
        <v>-1851.6962192505766</v>
      </c>
      <c r="AI22">
        <f t="shared" si="6"/>
        <v>-1145.8252388295787</v>
      </c>
      <c r="AJ22">
        <f t="shared" si="7"/>
        <v>392.60373818478297</v>
      </c>
      <c r="AK22">
        <f t="shared" si="28"/>
        <v>101.52285922497164</v>
      </c>
      <c r="AL22">
        <f t="shared" si="8"/>
        <v>-651.69864141982407</v>
      </c>
      <c r="AN22">
        <f t="shared" si="9"/>
        <v>227.66455789883665</v>
      </c>
      <c r="AO22">
        <f t="shared" si="10"/>
        <v>-11.383227894941834</v>
      </c>
      <c r="AP22">
        <f t="shared" si="11"/>
        <v>-2.7830239501474505</v>
      </c>
      <c r="AQ22">
        <f t="shared" si="12"/>
        <v>-560.06553194797732</v>
      </c>
      <c r="AR22">
        <f t="shared" si="13"/>
        <v>-346.56722589422998</v>
      </c>
      <c r="AS22">
        <f t="shared" si="14"/>
        <v>118.74724330334101</v>
      </c>
      <c r="AT22">
        <f t="shared" si="15"/>
        <v>30.706685883781557</v>
      </c>
      <c r="AU22">
        <f t="shared" si="16"/>
        <v>-197.11329670710739</v>
      </c>
      <c r="AW22">
        <v>19</v>
      </c>
      <c r="AX22">
        <f>(R22*SUMPRODUCT(K23:$K$23, X23:$X$23)-$AZ$3*SUMPRODUCT(K22:$K$22, W23:$W$23))/Z22</f>
        <v>1861.9740567477425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0.18707617900000001</v>
      </c>
      <c r="O23">
        <f t="shared" si="30"/>
        <v>4090.2371301327557</v>
      </c>
      <c r="P23">
        <f t="shared" si="31"/>
        <v>204.5118565066378</v>
      </c>
      <c r="Q23" s="5">
        <f t="shared" si="32"/>
        <v>50</v>
      </c>
      <c r="R23">
        <f t="shared" si="0"/>
        <v>50000</v>
      </c>
      <c r="S23">
        <f t="shared" si="20"/>
        <v>2318.9921734153436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342.65057041285456</v>
      </c>
      <c r="AC23">
        <f t="shared" si="1"/>
        <v>342.65057041285451</v>
      </c>
      <c r="AE23">
        <f t="shared" si="2"/>
        <v>604.36688912999011</v>
      </c>
      <c r="AF23">
        <f t="shared" si="3"/>
        <v>-30.218344456499509</v>
      </c>
      <c r="AG23">
        <f t="shared" si="4"/>
        <v>-7.3879199408467349</v>
      </c>
      <c r="AH23">
        <f t="shared" si="5"/>
        <v>-1721.3386838743613</v>
      </c>
      <c r="AI23">
        <f t="shared" si="6"/>
        <v>-1154.5780591417174</v>
      </c>
      <c r="AJ23">
        <f t="shared" si="7"/>
        <v>0</v>
      </c>
      <c r="AK23">
        <f t="shared" si="28"/>
        <v>95.255428057471264</v>
      </c>
      <c r="AL23">
        <f t="shared" si="8"/>
        <v>-1059.322631084246</v>
      </c>
      <c r="AN23">
        <f t="shared" si="9"/>
        <v>165.59226083377993</v>
      </c>
      <c r="AO23">
        <f t="shared" si="10"/>
        <v>-8.2796130416889984</v>
      </c>
      <c r="AP23">
        <f t="shared" si="11"/>
        <v>-2.0242379055955291</v>
      </c>
      <c r="AQ23">
        <f t="shared" si="12"/>
        <v>-471.63464685122892</v>
      </c>
      <c r="AR23">
        <f t="shared" si="13"/>
        <v>-316.34623696473346</v>
      </c>
      <c r="AS23">
        <f t="shared" si="14"/>
        <v>0</v>
      </c>
      <c r="AT23">
        <f t="shared" si="15"/>
        <v>26.099314791107769</v>
      </c>
      <c r="AU23">
        <f t="shared" si="16"/>
        <v>-290.24692217362571</v>
      </c>
      <c r="AW23">
        <v>20</v>
      </c>
      <c r="AX23">
        <f>(R23*SUMPRODUCT(K$23:$K24, X$23:$X24)-$AZ$3*SUMPRODUCT(K$22:$K23, W$23:$W24))/Z23</f>
        <v>2318.9921734153436</v>
      </c>
    </row>
    <row r="25" spans="5:50" x14ac:dyDescent="0.25">
      <c r="AN25" s="6">
        <f t="shared" ref="AN25:AU25" si="33">SUM(AN3:AN23)</f>
        <v>28602.849912584828</v>
      </c>
      <c r="AO25" s="6">
        <f t="shared" si="33"/>
        <v>-4497.8203432288101</v>
      </c>
      <c r="AP25" s="6">
        <f t="shared" si="33"/>
        <v>-2819.5560239499455</v>
      </c>
      <c r="AQ25" s="6">
        <f t="shared" si="33"/>
        <v>-18218.391064095678</v>
      </c>
      <c r="AR25" s="6">
        <f t="shared" si="33"/>
        <v>3067.0824813103918</v>
      </c>
      <c r="AS25" s="6">
        <f t="shared" si="33"/>
        <v>-2025.0331870399443</v>
      </c>
      <c r="AT25" s="6">
        <f t="shared" si="33"/>
        <v>3611.7686539002216</v>
      </c>
      <c r="AU25" s="7">
        <f t="shared" si="33"/>
        <v>4653.8179481706675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CAFF-3FC2-4B90-ABDE-832E8ED547AE}">
  <sheetPr codeName="Sheet5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354.62393019608106</v>
      </c>
      <c r="K3">
        <v>1</v>
      </c>
      <c r="L3" s="2">
        <v>0</v>
      </c>
      <c r="O3">
        <f>$C$3</f>
        <v>354.62393019608106</v>
      </c>
      <c r="P3">
        <f>O3*B5</f>
        <v>283.69914415686486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354.62393019608106</v>
      </c>
      <c r="AF3">
        <f t="shared" ref="AF3:AF23" si="4">-$Z3*P3</f>
        <v>-283.69914415686486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-2448.9834179607838</v>
      </c>
      <c r="AJ3">
        <f t="shared" ref="AJ3:AJ23" si="8">AB3-AC3</f>
        <v>0</v>
      </c>
      <c r="AL3">
        <f t="shared" ref="AL3:AL23" si="9">SUM(AI3:AK3)</f>
        <v>-2448.9834179607838</v>
      </c>
      <c r="AN3">
        <f t="shared" ref="AN3:AN23" si="10">AE3*$K3</f>
        <v>354.62393019608106</v>
      </c>
      <c r="AO3">
        <f t="shared" ref="AO3:AO23" si="11">AF3*$K3</f>
        <v>-283.69914415686486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-2448.9834179607838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-2448.9834179607838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134.03347486148166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1.1616059999999999E-3</v>
      </c>
      <c r="R4">
        <f t="shared" si="0"/>
        <v>100000</v>
      </c>
      <c r="S4">
        <f t="shared" si="1"/>
        <v>25.337389744920333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25.054583783519092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-116.16059999999999</v>
      </c>
      <c r="AI4">
        <f t="shared" si="7"/>
        <v>-116.16059999999999</v>
      </c>
      <c r="AJ4">
        <f t="shared" si="8"/>
        <v>-25.054583783519092</v>
      </c>
      <c r="AK4">
        <f>G4*MAX(0, SUM(AB4, AE4:AF4))</f>
        <v>0</v>
      </c>
      <c r="AL4">
        <f t="shared" si="9"/>
        <v>-141.21518378351908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-108.97889107796226</v>
      </c>
      <c r="AR4">
        <f t="shared" si="14"/>
        <v>-108.97889107796226</v>
      </c>
      <c r="AS4">
        <f t="shared" si="15"/>
        <v>-23.50556692327525</v>
      </c>
      <c r="AT4">
        <f t="shared" si="16"/>
        <v>0</v>
      </c>
      <c r="AU4">
        <f t="shared" si="17"/>
        <v>-132.4844580012375</v>
      </c>
      <c r="AW4">
        <v>1</v>
      </c>
      <c r="AX4">
        <f>(R4*SUMPRODUCT(K5:$K$23, X5:$X$23)-$AZ$3*SUMPRODUCT(K4:$K$22, W5:$W$23))/Z4</f>
        <v>25.337389744920333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1.1730060000000001E-3</v>
      </c>
      <c r="O5">
        <f t="shared" ref="O5:O23" si="29">$C$3</f>
        <v>354.62393019608106</v>
      </c>
      <c r="P5">
        <f t="shared" ref="P5:P23" si="30">O5*$C$5</f>
        <v>17.731196509804054</v>
      </c>
      <c r="Q5" s="5">
        <f t="shared" ref="Q5:Q23" si="31">$C$8</f>
        <v>50</v>
      </c>
      <c r="R5">
        <f t="shared" si="0"/>
        <v>100000</v>
      </c>
      <c r="S5">
        <f t="shared" si="1"/>
        <v>50.350316534155269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25.054583783519092</v>
      </c>
      <c r="AC5">
        <f t="shared" si="2"/>
        <v>49.232040872344442</v>
      </c>
      <c r="AE5">
        <f t="shared" si="3"/>
        <v>346.74776699530025</v>
      </c>
      <c r="AF5">
        <f t="shared" si="4"/>
        <v>-17.337388349765014</v>
      </c>
      <c r="AG5">
        <f t="shared" si="5"/>
        <v>-48.889504834540375</v>
      </c>
      <c r="AH5">
        <f t="shared" si="6"/>
        <v>-115.9913369192364</v>
      </c>
      <c r="AI5">
        <f t="shared" si="7"/>
        <v>164.52953689175843</v>
      </c>
      <c r="AJ5">
        <f t="shared" si="8"/>
        <v>-24.177457088825349</v>
      </c>
      <c r="AK5">
        <f>G5*SUM(AB5, AE5:AF5)</f>
        <v>14.533063459591228</v>
      </c>
      <c r="AL5">
        <f t="shared" si="9"/>
        <v>154.88514326252431</v>
      </c>
      <c r="AN5">
        <f t="shared" si="10"/>
        <v>299.43837261722393</v>
      </c>
      <c r="AO5">
        <f t="shared" si="11"/>
        <v>-14.971918630861198</v>
      </c>
      <c r="AP5">
        <f t="shared" si="12"/>
        <v>-42.219143594124695</v>
      </c>
      <c r="AQ5">
        <f t="shared" si="13"/>
        <v>-100.16577025357752</v>
      </c>
      <c r="AR5">
        <f t="shared" si="14"/>
        <v>142.0815401386605</v>
      </c>
      <c r="AS5">
        <f t="shared" si="15"/>
        <v>-20.878745571846039</v>
      </c>
      <c r="AT5">
        <f t="shared" si="16"/>
        <v>12.550208784882594</v>
      </c>
      <c r="AU5">
        <f t="shared" si="17"/>
        <v>133.75300335169706</v>
      </c>
      <c r="AW5">
        <v>2</v>
      </c>
      <c r="AX5">
        <f>(R5*SUMPRODUCT(K6:$K$23, X6:$X$23)-$AZ$3*SUMPRODUCT(K5:$K$22, W6:$W$23))/Z5</f>
        <v>50.350316534155269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1.1872549999999999E-3</v>
      </c>
      <c r="O6">
        <f t="shared" si="29"/>
        <v>354.62393019608106</v>
      </c>
      <c r="P6">
        <f t="shared" si="30"/>
        <v>17.731196509804054</v>
      </c>
      <c r="Q6" s="5">
        <f t="shared" si="31"/>
        <v>50</v>
      </c>
      <c r="R6">
        <f t="shared" si="0"/>
        <v>100000</v>
      </c>
      <c r="S6">
        <f t="shared" si="1"/>
        <v>74.463106225064209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49.232040872344442</v>
      </c>
      <c r="AC6">
        <f t="shared" si="2"/>
        <v>71.994751766316995</v>
      </c>
      <c r="AE6">
        <f t="shared" si="3"/>
        <v>342.86861130524323</v>
      </c>
      <c r="AF6">
        <f t="shared" si="4"/>
        <v>-17.143430565262165</v>
      </c>
      <c r="AG6">
        <f t="shared" si="5"/>
        <v>-48.342565477132638</v>
      </c>
      <c r="AH6">
        <f t="shared" si="6"/>
        <v>-116.08861812466445</v>
      </c>
      <c r="AI6">
        <f t="shared" si="7"/>
        <v>161.29399713818395</v>
      </c>
      <c r="AJ6">
        <f t="shared" si="8"/>
        <v>-22.762710893972553</v>
      </c>
      <c r="AK6">
        <f>G6*SUM(AB6, AE6:AF6)</f>
        <v>21.934997464321043</v>
      </c>
      <c r="AL6">
        <f t="shared" si="9"/>
        <v>160.46628370853244</v>
      </c>
      <c r="AN6">
        <f t="shared" si="10"/>
        <v>267.03506420091094</v>
      </c>
      <c r="AO6">
        <f t="shared" si="11"/>
        <v>-13.351753210045549</v>
      </c>
      <c r="AP6">
        <f t="shared" si="12"/>
        <v>-37.650457493556644</v>
      </c>
      <c r="AQ6">
        <f t="shared" si="13"/>
        <v>-90.412859537955455</v>
      </c>
      <c r="AR6">
        <f t="shared" si="14"/>
        <v>125.61999395935327</v>
      </c>
      <c r="AS6">
        <f t="shared" si="15"/>
        <v>-17.72819606268164</v>
      </c>
      <c r="AT6">
        <f t="shared" si="16"/>
        <v>17.083551141743769</v>
      </c>
      <c r="AU6">
        <f t="shared" si="17"/>
        <v>124.97534903841539</v>
      </c>
      <c r="AW6">
        <v>3</v>
      </c>
      <c r="AX6">
        <f>(R6*SUMPRODUCT(K7:$K$23, X7:$X$23)-$AZ$3*SUMPRODUCT(K6:$K$22, W7:$W$23))/Z6</f>
        <v>74.463106225064209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1.2024550000000001E-3</v>
      </c>
      <c r="O7">
        <f t="shared" si="29"/>
        <v>354.62393019608106</v>
      </c>
      <c r="P7">
        <f t="shared" si="30"/>
        <v>17.731196509804054</v>
      </c>
      <c r="Q7" s="5">
        <f t="shared" si="31"/>
        <v>50</v>
      </c>
      <c r="R7">
        <f t="shared" si="0"/>
        <v>100000</v>
      </c>
      <c r="S7">
        <f t="shared" si="1"/>
        <v>95.14326688945448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71.994751766316995</v>
      </c>
      <c r="AC7">
        <f t="shared" si="2"/>
        <v>90.958885159791521</v>
      </c>
      <c r="AE7">
        <f t="shared" si="3"/>
        <v>339.02764111618376</v>
      </c>
      <c r="AF7">
        <f t="shared" si="4"/>
        <v>-16.951382055809191</v>
      </c>
      <c r="AG7">
        <f t="shared" si="5"/>
        <v>-47.801010062790503</v>
      </c>
      <c r="AH7">
        <f t="shared" si="6"/>
        <v>-116.25951914161107</v>
      </c>
      <c r="AI7">
        <f t="shared" si="7"/>
        <v>158.01572985597301</v>
      </c>
      <c r="AJ7">
        <f t="shared" si="8"/>
        <v>-18.964133393474526</v>
      </c>
      <c r="AK7">
        <f>G7*SUM(AB7, AE7:AF7)</f>
        <v>19.348886631590556</v>
      </c>
      <c r="AL7">
        <f t="shared" si="9"/>
        <v>158.40048309408903</v>
      </c>
      <c r="AN7">
        <f t="shared" si="10"/>
        <v>239.01839043249581</v>
      </c>
      <c r="AO7">
        <f t="shared" si="11"/>
        <v>-11.950919521624792</v>
      </c>
      <c r="AP7">
        <f t="shared" si="12"/>
        <v>-33.700262458364854</v>
      </c>
      <c r="AQ7">
        <f t="shared" si="13"/>
        <v>-81.964299566243611</v>
      </c>
      <c r="AR7">
        <f t="shared" si="14"/>
        <v>111.40290888626255</v>
      </c>
      <c r="AS7">
        <f t="shared" si="15"/>
        <v>-13.369932388793211</v>
      </c>
      <c r="AT7">
        <f t="shared" si="16"/>
        <v>13.641187851579115</v>
      </c>
      <c r="AU7">
        <f t="shared" si="17"/>
        <v>111.67416434904845</v>
      </c>
      <c r="AW7">
        <v>4</v>
      </c>
      <c r="AX7">
        <f>(R7*SUMPRODUCT(K8:$K$23, X8:$X$23)-$AZ$3*SUMPRODUCT(K7:$K$22, W8:$W$23))/Z7</f>
        <v>95.14326688945448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1.2214540000000001E-3</v>
      </c>
      <c r="O8">
        <f t="shared" si="29"/>
        <v>354.62393019608106</v>
      </c>
      <c r="P8">
        <f t="shared" si="30"/>
        <v>17.731196509804054</v>
      </c>
      <c r="Q8" s="5">
        <f t="shared" si="31"/>
        <v>50</v>
      </c>
      <c r="R8">
        <f t="shared" si="0"/>
        <v>100000</v>
      </c>
      <c r="S8">
        <f t="shared" si="1"/>
        <v>110.58665990815389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90.958885159791521</v>
      </c>
      <c r="AC8">
        <f t="shared" si="2"/>
        <v>104.53671417297437</v>
      </c>
      <c r="AE8">
        <f t="shared" si="3"/>
        <v>335.22325803666996</v>
      </c>
      <c r="AF8">
        <f t="shared" si="4"/>
        <v>-16.761162901833501</v>
      </c>
      <c r="AG8">
        <f t="shared" si="5"/>
        <v>-47.26461322721736</v>
      </c>
      <c r="AH8">
        <f t="shared" si="6"/>
        <v>-116.77346989047145</v>
      </c>
      <c r="AI8">
        <f t="shared" si="7"/>
        <v>154.42401201714762</v>
      </c>
      <c r="AJ8">
        <f t="shared" si="8"/>
        <v>-13.57782901318285</v>
      </c>
      <c r="AK8">
        <f t="shared" ref="AK8:AK23" si="32">G8*SUM(AB8:AB8, AE8:AF8)</f>
        <v>8.7206668802755747</v>
      </c>
      <c r="AL8">
        <f t="shared" si="9"/>
        <v>149.56684988424036</v>
      </c>
      <c r="AN8">
        <f t="shared" si="10"/>
        <v>220.36014597585404</v>
      </c>
      <c r="AO8">
        <f t="shared" si="11"/>
        <v>-11.018007298792703</v>
      </c>
      <c r="AP8">
        <f t="shared" si="12"/>
        <v>-31.069553858648376</v>
      </c>
      <c r="AQ8">
        <f t="shared" si="13"/>
        <v>-76.761436607588976</v>
      </c>
      <c r="AR8">
        <f t="shared" si="14"/>
        <v>101.51114821082396</v>
      </c>
      <c r="AS8">
        <f t="shared" si="15"/>
        <v>-8.9254319670530258</v>
      </c>
      <c r="AT8">
        <f t="shared" si="16"/>
        <v>5.7325599601866184</v>
      </c>
      <c r="AU8">
        <f t="shared" si="17"/>
        <v>98.318276203957566</v>
      </c>
      <c r="AW8">
        <v>5</v>
      </c>
      <c r="AX8">
        <f>(R8*SUMPRODUCT(K9:$K$23, X9:$X$23)-$AZ$3*SUMPRODUCT(K8:$K$22, W9:$W$23))/Z8</f>
        <v>110.58665990815389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1.250903E-3</v>
      </c>
      <c r="O9">
        <f t="shared" si="29"/>
        <v>354.62393019608106</v>
      </c>
      <c r="P9">
        <f t="shared" si="30"/>
        <v>17.731196509804054</v>
      </c>
      <c r="Q9" s="5">
        <f t="shared" si="31"/>
        <v>50</v>
      </c>
      <c r="R9">
        <f t="shared" si="0"/>
        <v>100000</v>
      </c>
      <c r="S9">
        <f t="shared" si="1"/>
        <v>121.91654294779481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104.53671417297437</v>
      </c>
      <c r="AC9">
        <f t="shared" si="2"/>
        <v>113.95013479481429</v>
      </c>
      <c r="AE9">
        <f t="shared" si="3"/>
        <v>331.45169367715545</v>
      </c>
      <c r="AF9">
        <f t="shared" si="4"/>
        <v>-16.572584683857773</v>
      </c>
      <c r="AG9">
        <f t="shared" si="5"/>
        <v>-46.732843648465419</v>
      </c>
      <c r="AH9">
        <f t="shared" si="6"/>
        <v>-118.24689295953178</v>
      </c>
      <c r="AI9">
        <f t="shared" si="7"/>
        <v>149.8993723853005</v>
      </c>
      <c r="AJ9">
        <f t="shared" si="8"/>
        <v>-9.4134206218399186</v>
      </c>
      <c r="AK9">
        <f t="shared" si="32"/>
        <v>2.474553356681005</v>
      </c>
      <c r="AL9">
        <f t="shared" si="9"/>
        <v>142.96050512014159</v>
      </c>
      <c r="AN9">
        <f t="shared" si="10"/>
        <v>207.07174999849261</v>
      </c>
      <c r="AO9">
        <f t="shared" si="11"/>
        <v>-10.353587499924631</v>
      </c>
      <c r="AP9">
        <f t="shared" si="12"/>
        <v>-29.195964001075318</v>
      </c>
      <c r="AQ9">
        <f t="shared" si="13"/>
        <v>-73.873784699572028</v>
      </c>
      <c r="AR9">
        <f t="shared" si="14"/>
        <v>93.648413797920639</v>
      </c>
      <c r="AS9">
        <f t="shared" si="15"/>
        <v>-5.8809579761415423</v>
      </c>
      <c r="AT9">
        <f t="shared" si="16"/>
        <v>1.5459570845689616</v>
      </c>
      <c r="AU9">
        <f t="shared" si="17"/>
        <v>89.313412906348063</v>
      </c>
      <c r="AW9">
        <v>6</v>
      </c>
      <c r="AX9">
        <f>(R9*SUMPRODUCT(K10:$K$23, X10:$X$23)-$AZ$3*SUMPRODUCT(K9:$K$22, W10:$W$23))/Z9</f>
        <v>121.91654294779481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1.286052E-3</v>
      </c>
      <c r="O10">
        <f t="shared" si="29"/>
        <v>354.62393019608106</v>
      </c>
      <c r="P10">
        <f t="shared" si="30"/>
        <v>17.731196509804054</v>
      </c>
      <c r="Q10" s="5">
        <f t="shared" si="31"/>
        <v>50</v>
      </c>
      <c r="R10">
        <f t="shared" si="0"/>
        <v>100000</v>
      </c>
      <c r="S10">
        <f t="shared" si="1"/>
        <v>130.79164530181006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113.95013479481429</v>
      </c>
      <c r="AC10">
        <f t="shared" si="2"/>
        <v>120.86564328053372</v>
      </c>
      <c r="AE10">
        <f t="shared" si="3"/>
        <v>327.710912626827</v>
      </c>
      <c r="AF10">
        <f t="shared" si="4"/>
        <v>-16.385545631341351</v>
      </c>
      <c r="AG10">
        <f t="shared" si="5"/>
        <v>-46.205414344940969</v>
      </c>
      <c r="AH10">
        <f t="shared" si="6"/>
        <v>-120.2017340795925</v>
      </c>
      <c r="AI10">
        <f t="shared" si="7"/>
        <v>144.91821857095221</v>
      </c>
      <c r="AJ10">
        <f t="shared" si="8"/>
        <v>-6.9155084857194282</v>
      </c>
      <c r="AK10">
        <f t="shared" si="32"/>
        <v>1.7436295573402298</v>
      </c>
      <c r="AL10">
        <f t="shared" si="9"/>
        <v>139.74633964257299</v>
      </c>
      <c r="AN10">
        <f t="shared" si="10"/>
        <v>194.52230637556161</v>
      </c>
      <c r="AO10">
        <f t="shared" si="11"/>
        <v>-9.7261153187780813</v>
      </c>
      <c r="AP10">
        <f t="shared" si="12"/>
        <v>-27.426562311799575</v>
      </c>
      <c r="AQ10">
        <f t="shared" si="13"/>
        <v>-71.349221654177512</v>
      </c>
      <c r="AR10">
        <f t="shared" si="14"/>
        <v>86.020407090806472</v>
      </c>
      <c r="AS10">
        <f t="shared" si="15"/>
        <v>-4.1049004124368258</v>
      </c>
      <c r="AT10">
        <f t="shared" si="16"/>
        <v>1.0349818388399179</v>
      </c>
      <c r="AU10">
        <f t="shared" si="17"/>
        <v>82.95048851720955</v>
      </c>
      <c r="AW10">
        <v>7</v>
      </c>
      <c r="AX10">
        <f>(R10*SUMPRODUCT(K11:$K$23, X11:$X$23)-$AZ$3*SUMPRODUCT(K10:$K$22, W11:$W$23))/Z10</f>
        <v>130.79164530181006</v>
      </c>
    </row>
    <row r="11" spans="1:52" x14ac:dyDescent="0.25">
      <c r="A11" t="s">
        <v>33</v>
      </c>
      <c r="C11" s="24">
        <f>AU25</f>
        <v>-1340.8412733458754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1.3202509999999999E-3</v>
      </c>
      <c r="O11">
        <f t="shared" si="29"/>
        <v>354.62393019608106</v>
      </c>
      <c r="P11">
        <f t="shared" si="30"/>
        <v>17.731196509804054</v>
      </c>
      <c r="Q11" s="5">
        <f t="shared" si="31"/>
        <v>50</v>
      </c>
      <c r="R11">
        <f t="shared" si="0"/>
        <v>100000</v>
      </c>
      <c r="S11">
        <f t="shared" si="1"/>
        <v>137.37716577958113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120.86564328053372</v>
      </c>
      <c r="AC11">
        <f t="shared" si="2"/>
        <v>125.51425587143989</v>
      </c>
      <c r="AE11">
        <f t="shared" si="3"/>
        <v>324.00114284045225</v>
      </c>
      <c r="AF11">
        <f t="shared" si="4"/>
        <v>-16.200057142022615</v>
      </c>
      <c r="AG11">
        <f t="shared" si="5"/>
        <v>-45.682357456997238</v>
      </c>
      <c r="AH11">
        <f t="shared" si="6"/>
        <v>-122.00548898864531</v>
      </c>
      <c r="AI11">
        <f t="shared" si="7"/>
        <v>140.11323925278708</v>
      </c>
      <c r="AJ11">
        <f t="shared" si="8"/>
        <v>-4.6486125909061684</v>
      </c>
      <c r="AK11">
        <f t="shared" si="32"/>
        <v>1.028800149549512</v>
      </c>
      <c r="AL11">
        <f t="shared" si="9"/>
        <v>136.49342681143042</v>
      </c>
      <c r="AN11">
        <f t="shared" si="10"/>
        <v>182.90087022566939</v>
      </c>
      <c r="AO11">
        <f t="shared" si="11"/>
        <v>-9.14504351128347</v>
      </c>
      <c r="AP11">
        <f t="shared" si="12"/>
        <v>-25.788004510093071</v>
      </c>
      <c r="AQ11">
        <f t="shared" si="13"/>
        <v>-68.872936412202947</v>
      </c>
      <c r="AR11">
        <f t="shared" si="14"/>
        <v>79.094885792089897</v>
      </c>
      <c r="AS11">
        <f t="shared" si="15"/>
        <v>-2.6241737321198984</v>
      </c>
      <c r="AT11">
        <f t="shared" si="16"/>
        <v>0.58076474975140524</v>
      </c>
      <c r="AU11">
        <f t="shared" si="17"/>
        <v>77.051476809721407</v>
      </c>
      <c r="AW11">
        <v>8</v>
      </c>
      <c r="AX11">
        <f>(R11*SUMPRODUCT(K12:$K$23, X12:$X$23)-$AZ$3*SUMPRODUCT(K11:$K$22, W12:$W$23))/Z11</f>
        <v>137.37716577958113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1.3639489999999999E-3</v>
      </c>
      <c r="O12">
        <f t="shared" si="29"/>
        <v>354.62393019608106</v>
      </c>
      <c r="P12">
        <f t="shared" si="30"/>
        <v>17.731196509804054</v>
      </c>
      <c r="Q12" s="5">
        <f t="shared" si="31"/>
        <v>50</v>
      </c>
      <c r="R12">
        <f t="shared" si="0"/>
        <v>100000</v>
      </c>
      <c r="S12">
        <f t="shared" si="1"/>
        <v>141.45048215328401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125.51425587143989</v>
      </c>
      <c r="AC12">
        <f t="shared" si="2"/>
        <v>127.76720038540986</v>
      </c>
      <c r="AE12">
        <f t="shared" si="3"/>
        <v>320.31921037727165</v>
      </c>
      <c r="AF12">
        <f t="shared" si="4"/>
        <v>-16.015960518863583</v>
      </c>
      <c r="AG12">
        <f t="shared" si="5"/>
        <v>-45.163225476656152</v>
      </c>
      <c r="AH12">
        <f t="shared" si="6"/>
        <v>-124.61681154222785</v>
      </c>
      <c r="AI12">
        <f t="shared" si="7"/>
        <v>134.52321283952406</v>
      </c>
      <c r="AJ12">
        <f t="shared" si="8"/>
        <v>-2.2529445139699789</v>
      </c>
      <c r="AK12">
        <f t="shared" si="32"/>
        <v>0.98858026317865022</v>
      </c>
      <c r="AL12">
        <f t="shared" si="9"/>
        <v>133.25884858873272</v>
      </c>
      <c r="AN12">
        <f t="shared" si="10"/>
        <v>171.90074537918935</v>
      </c>
      <c r="AO12">
        <f t="shared" si="11"/>
        <v>-8.5950372689594676</v>
      </c>
      <c r="AP12">
        <f t="shared" si="12"/>
        <v>-24.237048143386826</v>
      </c>
      <c r="AQ12">
        <f t="shared" si="13"/>
        <v>-66.876172570656777</v>
      </c>
      <c r="AR12">
        <f t="shared" si="14"/>
        <v>72.192487396186266</v>
      </c>
      <c r="AS12">
        <f t="shared" si="15"/>
        <v>-1.209052809518522</v>
      </c>
      <c r="AT12">
        <f t="shared" si="16"/>
        <v>0.53052604590093955</v>
      </c>
      <c r="AU12">
        <f t="shared" si="17"/>
        <v>71.513960632568669</v>
      </c>
      <c r="AW12">
        <v>9</v>
      </c>
      <c r="AX12">
        <f>(R12*SUMPRODUCT(K13:$K$23, X13:$X$23)-$AZ$3*SUMPRODUCT(K12:$K$22, W13:$W$23))/Z12</f>
        <v>141.45048215328401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1.4095469999999999E-3</v>
      </c>
      <c r="O13">
        <f t="shared" si="29"/>
        <v>354.62393019608106</v>
      </c>
      <c r="P13">
        <f t="shared" si="30"/>
        <v>17.731196509804054</v>
      </c>
      <c r="Q13" s="5">
        <f t="shared" si="31"/>
        <v>50</v>
      </c>
      <c r="R13">
        <f t="shared" si="0"/>
        <v>100000</v>
      </c>
      <c r="S13">
        <f t="shared" si="1"/>
        <v>143.08728129580359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127.76720038540986</v>
      </c>
      <c r="AC13">
        <f t="shared" si="2"/>
        <v>127.77102849399284</v>
      </c>
      <c r="AE13">
        <f t="shared" si="3"/>
        <v>316.66451329146929</v>
      </c>
      <c r="AF13">
        <f t="shared" si="4"/>
        <v>-15.833225664573465</v>
      </c>
      <c r="AG13">
        <f t="shared" si="5"/>
        <v>-44.647933532908652</v>
      </c>
      <c r="AH13">
        <f t="shared" si="6"/>
        <v>-127.31937796188851</v>
      </c>
      <c r="AI13">
        <f t="shared" si="7"/>
        <v>128.86397613209863</v>
      </c>
      <c r="AJ13">
        <f t="shared" si="8"/>
        <v>-3.8281085829794392E-3</v>
      </c>
      <c r="AK13">
        <f t="shared" si="32"/>
        <v>0.85719697602461131</v>
      </c>
      <c r="AL13">
        <f t="shared" si="9"/>
        <v>129.71734499954027</v>
      </c>
      <c r="AN13">
        <f t="shared" si="10"/>
        <v>161.58546709655835</v>
      </c>
      <c r="AO13">
        <f t="shared" si="11"/>
        <v>-8.0792733548279188</v>
      </c>
      <c r="AP13">
        <f t="shared" si="12"/>
        <v>-22.782651329707704</v>
      </c>
      <c r="AQ13">
        <f t="shared" si="13"/>
        <v>-64.967687552280054</v>
      </c>
      <c r="AR13">
        <f t="shared" si="14"/>
        <v>65.755854859742655</v>
      </c>
      <c r="AS13">
        <f t="shared" si="15"/>
        <v>-1.9533818521298152E-3</v>
      </c>
      <c r="AT13">
        <f t="shared" si="16"/>
        <v>0.43740478629888058</v>
      </c>
      <c r="AU13">
        <f t="shared" si="17"/>
        <v>66.191306264189407</v>
      </c>
      <c r="AW13">
        <v>10</v>
      </c>
      <c r="AX13">
        <f>(R13*SUMPRODUCT(K14:$K$23, X14:$X$23)-$AZ$3*SUMPRODUCT(K13:$K$22, W14:$W$23))/Z13</f>
        <v>143.08728129580359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1.462746E-3</v>
      </c>
      <c r="O14">
        <f t="shared" si="29"/>
        <v>354.62393019608106</v>
      </c>
      <c r="P14">
        <f t="shared" si="30"/>
        <v>17.731196509804054</v>
      </c>
      <c r="Q14" s="5">
        <f t="shared" si="31"/>
        <v>50</v>
      </c>
      <c r="R14">
        <f t="shared" si="0"/>
        <v>100000</v>
      </c>
      <c r="S14">
        <f t="shared" si="1"/>
        <v>142.11897695149904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127.77102849399284</v>
      </c>
      <c r="AC14">
        <f t="shared" si="2"/>
        <v>125.45167721747998</v>
      </c>
      <c r="AE14">
        <f t="shared" si="3"/>
        <v>313.03466840839559</v>
      </c>
      <c r="AF14">
        <f t="shared" si="4"/>
        <v>-15.651733420419779</v>
      </c>
      <c r="AG14">
        <f t="shared" si="5"/>
        <v>-44.136145611396039</v>
      </c>
      <c r="AH14">
        <f t="shared" si="6"/>
        <v>-130.61717236705599</v>
      </c>
      <c r="AI14">
        <f t="shared" si="7"/>
        <v>122.6296170095238</v>
      </c>
      <c r="AJ14">
        <f t="shared" si="8"/>
        <v>2.3193512765128617</v>
      </c>
      <c r="AK14">
        <f t="shared" si="32"/>
        <v>0.76527713426754362</v>
      </c>
      <c r="AL14">
        <f t="shared" si="9"/>
        <v>125.71424542030421</v>
      </c>
      <c r="AN14">
        <f t="shared" si="10"/>
        <v>151.92434271441806</v>
      </c>
      <c r="AO14">
        <f t="shared" si="11"/>
        <v>-7.5962171357209023</v>
      </c>
      <c r="AP14">
        <f t="shared" si="12"/>
        <v>-21.420486574385293</v>
      </c>
      <c r="AQ14">
        <f t="shared" si="13"/>
        <v>-63.392109762078398</v>
      </c>
      <c r="AR14">
        <f t="shared" si="14"/>
        <v>59.515529242233463</v>
      </c>
      <c r="AS14">
        <f t="shared" si="15"/>
        <v>1.1256450283914066</v>
      </c>
      <c r="AT14">
        <f t="shared" si="16"/>
        <v>0.37141006205193788</v>
      </c>
      <c r="AU14">
        <f t="shared" si="17"/>
        <v>61.012584332676809</v>
      </c>
      <c r="AW14">
        <v>11</v>
      </c>
      <c r="AX14">
        <f>(R14*SUMPRODUCT(K15:$K$23, X15:$X$23)-$AZ$3*SUMPRODUCT(K14:$K$22, W15:$W$23))/Z14</f>
        <v>142.11897695149904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1.535893E-3</v>
      </c>
      <c r="O15">
        <f t="shared" si="29"/>
        <v>354.62393019608106</v>
      </c>
      <c r="P15">
        <f t="shared" si="30"/>
        <v>17.731196509804054</v>
      </c>
      <c r="Q15" s="5">
        <f t="shared" si="31"/>
        <v>50</v>
      </c>
      <c r="R15">
        <f t="shared" si="0"/>
        <v>100000</v>
      </c>
      <c r="S15">
        <f t="shared" si="1"/>
        <v>137.89656239748933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125.45167721747998</v>
      </c>
      <c r="AC15">
        <f t="shared" si="2"/>
        <v>120.32025485568653</v>
      </c>
      <c r="AE15">
        <f t="shared" si="3"/>
        <v>309.42353396834585</v>
      </c>
      <c r="AF15">
        <f t="shared" si="4"/>
        <v>-15.471176698417294</v>
      </c>
      <c r="AG15">
        <f t="shared" si="5"/>
        <v>-43.62699575819056</v>
      </c>
      <c r="AH15">
        <f t="shared" si="6"/>
        <v>-135.57679418304778</v>
      </c>
      <c r="AI15">
        <f t="shared" si="7"/>
        <v>114.7485673286902</v>
      </c>
      <c r="AJ15">
        <f t="shared" si="8"/>
        <v>5.1314223617934545</v>
      </c>
      <c r="AK15">
        <f t="shared" si="32"/>
        <v>1.7195565413983751</v>
      </c>
      <c r="AL15">
        <f t="shared" si="9"/>
        <v>121.59954623188203</v>
      </c>
      <c r="AN15">
        <f t="shared" si="10"/>
        <v>142.7623916273117</v>
      </c>
      <c r="AO15">
        <f t="shared" si="11"/>
        <v>-7.1381195813655856</v>
      </c>
      <c r="AP15">
        <f t="shared" si="12"/>
        <v>-20.128702474812481</v>
      </c>
      <c r="AQ15">
        <f t="shared" si="13"/>
        <v>-62.552667337565069</v>
      </c>
      <c r="AR15">
        <f t="shared" si="14"/>
        <v>52.94290223356856</v>
      </c>
      <c r="AS15">
        <f t="shared" si="15"/>
        <v>2.3675449615104083</v>
      </c>
      <c r="AT15">
        <f t="shared" si="16"/>
        <v>0.79337211762804694</v>
      </c>
      <c r="AU15">
        <f t="shared" si="17"/>
        <v>56.103819312707017</v>
      </c>
      <c r="AW15">
        <v>12</v>
      </c>
      <c r="AX15">
        <f>(R15*SUMPRODUCT(K16:$K$23, X16:$X$23)-$AZ$3*SUMPRODUCT(K15:$K$22, W16:$W$23))/Z15</f>
        <v>137.89656239748933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1.6204399999999999E-3</v>
      </c>
      <c r="O16">
        <f t="shared" si="29"/>
        <v>354.62393019608106</v>
      </c>
      <c r="P16">
        <f t="shared" si="30"/>
        <v>17.731196509804054</v>
      </c>
      <c r="Q16" s="5">
        <f t="shared" si="31"/>
        <v>50</v>
      </c>
      <c r="R16">
        <f t="shared" si="0"/>
        <v>100000</v>
      </c>
      <c r="S16">
        <f t="shared" si="1"/>
        <v>130.36541902299399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120.32025485568653</v>
      </c>
      <c r="AC16">
        <f t="shared" si="2"/>
        <v>112.42721785721729</v>
      </c>
      <c r="AE16">
        <f t="shared" si="3"/>
        <v>305.82789635727875</v>
      </c>
      <c r="AF16">
        <f t="shared" si="4"/>
        <v>-15.291394817863937</v>
      </c>
      <c r="AG16">
        <f t="shared" si="5"/>
        <v>-43.120030871602246</v>
      </c>
      <c r="AH16">
        <f t="shared" si="6"/>
        <v>-141.38985801280461</v>
      </c>
      <c r="AI16">
        <f t="shared" si="7"/>
        <v>106.02661265500797</v>
      </c>
      <c r="AJ16">
        <f t="shared" si="8"/>
        <v>7.8930369984692419</v>
      </c>
      <c r="AK16">
        <f t="shared" si="32"/>
        <v>2.9170829704052199</v>
      </c>
      <c r="AL16">
        <f t="shared" si="9"/>
        <v>116.83673262388243</v>
      </c>
      <c r="AN16">
        <f t="shared" si="10"/>
        <v>133.7853700778895</v>
      </c>
      <c r="AO16">
        <f t="shared" si="11"/>
        <v>-6.6892685038944748</v>
      </c>
      <c r="AP16">
        <f t="shared" si="12"/>
        <v>-18.862992410568001</v>
      </c>
      <c r="AQ16">
        <f t="shared" si="13"/>
        <v>-61.851435741509697</v>
      </c>
      <c r="AR16">
        <f t="shared" si="14"/>
        <v>46.381673421917327</v>
      </c>
      <c r="AS16">
        <f t="shared" si="15"/>
        <v>3.452833729219579</v>
      </c>
      <c r="AT16">
        <f t="shared" si="16"/>
        <v>1.2760870718204618</v>
      </c>
      <c r="AU16">
        <f t="shared" si="17"/>
        <v>51.110594222957367</v>
      </c>
      <c r="AW16">
        <v>13</v>
      </c>
      <c r="AX16">
        <f>(R16*SUMPRODUCT(K17:$K$23, X17:$X$23)-$AZ$3*SUMPRODUCT(K16:$K$22, W17:$W$23))/Z16</f>
        <v>130.36541902299399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1.706887E-3</v>
      </c>
      <c r="O17">
        <f t="shared" si="29"/>
        <v>354.62393019608106</v>
      </c>
      <c r="P17">
        <f t="shared" si="30"/>
        <v>17.731196509804054</v>
      </c>
      <c r="Q17" s="5">
        <f t="shared" si="31"/>
        <v>50</v>
      </c>
      <c r="R17">
        <f t="shared" si="0"/>
        <v>100000</v>
      </c>
      <c r="S17">
        <f t="shared" si="1"/>
        <v>120.07548593117828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112.42721785721729</v>
      </c>
      <c r="AC17">
        <f t="shared" si="2"/>
        <v>102.34088790829276</v>
      </c>
      <c r="AE17">
        <f t="shared" si="3"/>
        <v>302.24760373317639</v>
      </c>
      <c r="AF17">
        <f t="shared" si="4"/>
        <v>-15.11238018665882</v>
      </c>
      <c r="AG17">
        <f t="shared" si="5"/>
        <v>-42.615229542751891</v>
      </c>
      <c r="AH17">
        <f t="shared" si="6"/>
        <v>-147.2020402686731</v>
      </c>
      <c r="AI17">
        <f t="shared" si="7"/>
        <v>97.317953735092601</v>
      </c>
      <c r="AJ17">
        <f t="shared" si="8"/>
        <v>10.086329948924529</v>
      </c>
      <c r="AK17">
        <f t="shared" si="32"/>
        <v>5.5139616913715406</v>
      </c>
      <c r="AL17">
        <f t="shared" si="9"/>
        <v>112.91824537538866</v>
      </c>
      <c r="AN17">
        <f t="shared" si="10"/>
        <v>124.53533000671985</v>
      </c>
      <c r="AO17">
        <f t="shared" si="11"/>
        <v>-6.2267665003359927</v>
      </c>
      <c r="AP17">
        <f t="shared" si="12"/>
        <v>-17.558788254625249</v>
      </c>
      <c r="AQ17">
        <f t="shared" si="13"/>
        <v>-60.651778330408192</v>
      </c>
      <c r="AR17">
        <f t="shared" si="14"/>
        <v>40.097996921350429</v>
      </c>
      <c r="AS17">
        <f t="shared" si="15"/>
        <v>4.1558788663048087</v>
      </c>
      <c r="AT17">
        <f t="shared" si="16"/>
        <v>2.271922193585258</v>
      </c>
      <c r="AU17">
        <f t="shared" si="17"/>
        <v>46.525797981240494</v>
      </c>
      <c r="AW17">
        <v>14</v>
      </c>
      <c r="AX17">
        <f>(R17*SUMPRODUCT(K18:$K$23, X18:$X$23)-$AZ$3*SUMPRODUCT(K17:$K$22, W18:$W$23))/Z17</f>
        <v>120.07548593117828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1.7980839999999999E-3</v>
      </c>
      <c r="O18">
        <f t="shared" si="29"/>
        <v>354.62393019608106</v>
      </c>
      <c r="P18">
        <f t="shared" si="30"/>
        <v>17.731196509804054</v>
      </c>
      <c r="Q18" s="5">
        <f t="shared" si="31"/>
        <v>50</v>
      </c>
      <c r="R18">
        <f t="shared" si="0"/>
        <v>100000</v>
      </c>
      <c r="S18">
        <f t="shared" si="1"/>
        <v>107.33440356072157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102.34088790829276</v>
      </c>
      <c r="AC18">
        <f t="shared" si="2"/>
        <v>90.402297252289742</v>
      </c>
      <c r="AE18">
        <f t="shared" si="3"/>
        <v>298.68166111553364</v>
      </c>
      <c r="AF18">
        <f t="shared" si="4"/>
        <v>-14.934083055776684</v>
      </c>
      <c r="AG18">
        <f t="shared" si="5"/>
        <v>-42.112451484927227</v>
      </c>
      <c r="AH18">
        <f t="shared" si="6"/>
        <v>-153.25152479429897</v>
      </c>
      <c r="AI18">
        <f t="shared" si="7"/>
        <v>88.383601780530768</v>
      </c>
      <c r="AJ18">
        <f t="shared" si="8"/>
        <v>11.938590656003015</v>
      </c>
      <c r="AK18">
        <f t="shared" si="32"/>
        <v>8.3395108649098741</v>
      </c>
      <c r="AL18">
        <f t="shared" si="9"/>
        <v>108.66170330144365</v>
      </c>
      <c r="AN18">
        <f t="shared" si="10"/>
        <v>115.00425354857757</v>
      </c>
      <c r="AO18">
        <f t="shared" si="11"/>
        <v>-5.7502126774288786</v>
      </c>
      <c r="AP18">
        <f t="shared" si="12"/>
        <v>-16.214959532622157</v>
      </c>
      <c r="AQ18">
        <f t="shared" si="13"/>
        <v>-59.007898738490951</v>
      </c>
      <c r="AR18">
        <f t="shared" si="14"/>
        <v>34.031182600035578</v>
      </c>
      <c r="AS18">
        <f t="shared" si="15"/>
        <v>4.5968296201639287</v>
      </c>
      <c r="AT18">
        <f t="shared" si="16"/>
        <v>3.2110415430166941</v>
      </c>
      <c r="AU18">
        <f t="shared" si="17"/>
        <v>41.839053763216199</v>
      </c>
      <c r="AW18">
        <v>15</v>
      </c>
      <c r="AX18">
        <f>(R18*SUMPRODUCT(K19:$K$23, X19:$X$23)-$AZ$3*SUMPRODUCT(K18:$K$22, W19:$W$23))/Z18</f>
        <v>107.33440356072157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1.9035300000000001E-3</v>
      </c>
      <c r="O19">
        <f t="shared" si="29"/>
        <v>354.62393019608106</v>
      </c>
      <c r="P19">
        <f t="shared" si="30"/>
        <v>17.731196509804054</v>
      </c>
      <c r="Q19" s="5">
        <f t="shared" si="31"/>
        <v>50</v>
      </c>
      <c r="R19">
        <f t="shared" si="0"/>
        <v>100000</v>
      </c>
      <c r="S19">
        <f t="shared" si="1"/>
        <v>91.753212878918774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90.402297252289742</v>
      </c>
      <c r="AC19">
        <f t="shared" si="2"/>
        <v>76.35916097515485</v>
      </c>
      <c r="AE19">
        <f t="shared" si="3"/>
        <v>295.12629500199506</v>
      </c>
      <c r="AF19">
        <f t="shared" si="4"/>
        <v>-14.756314750099753</v>
      </c>
      <c r="AG19">
        <f t="shared" si="5"/>
        <v>-41.611164655302844</v>
      </c>
      <c r="AH19">
        <f t="shared" si="6"/>
        <v>-160.32462955020705</v>
      </c>
      <c r="AI19">
        <f t="shared" si="7"/>
        <v>78.434186046385406</v>
      </c>
      <c r="AJ19">
        <f t="shared" si="8"/>
        <v>14.043136277134892</v>
      </c>
      <c r="AK19">
        <f t="shared" si="32"/>
        <v>8.2682217883433271</v>
      </c>
      <c r="AL19">
        <f t="shared" si="9"/>
        <v>100.74554411186362</v>
      </c>
      <c r="AN19">
        <f t="shared" si="10"/>
        <v>105.86481923452065</v>
      </c>
      <c r="AO19">
        <f t="shared" si="11"/>
        <v>-5.2932409617260321</v>
      </c>
      <c r="AP19">
        <f t="shared" si="12"/>
        <v>-14.926350172700577</v>
      </c>
      <c r="AQ19">
        <f t="shared" si="13"/>
        <v>-57.510083695047982</v>
      </c>
      <c r="AR19">
        <f t="shared" si="14"/>
        <v>28.135144405046056</v>
      </c>
      <c r="AS19">
        <f t="shared" si="15"/>
        <v>5.0374165523088159</v>
      </c>
      <c r="AT19">
        <f t="shared" si="16"/>
        <v>2.9658956854656893</v>
      </c>
      <c r="AU19">
        <f t="shared" si="17"/>
        <v>36.138456642820557</v>
      </c>
      <c r="AW19">
        <v>16</v>
      </c>
      <c r="AX19">
        <f>(R19*SUMPRODUCT(K20:$K$23, X20:$X$23)-$AZ$3*SUMPRODUCT(K19:$K$22, W20:$W$23))/Z19</f>
        <v>91.753212878918774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2.008026E-3</v>
      </c>
      <c r="O20">
        <f t="shared" si="29"/>
        <v>354.62393019608106</v>
      </c>
      <c r="P20">
        <f t="shared" si="30"/>
        <v>17.731196509804054</v>
      </c>
      <c r="Q20" s="5">
        <f t="shared" si="31"/>
        <v>50</v>
      </c>
      <c r="R20">
        <f t="shared" si="0"/>
        <v>100000</v>
      </c>
      <c r="S20">
        <f t="shared" si="1"/>
        <v>72.381387391642463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76.35916097515485</v>
      </c>
      <c r="AC20">
        <f t="shared" si="2"/>
        <v>59.514143389775036</v>
      </c>
      <c r="AE20">
        <f t="shared" si="3"/>
        <v>291.58241077832741</v>
      </c>
      <c r="AF20">
        <f t="shared" si="4"/>
        <v>-14.579120538916371</v>
      </c>
      <c r="AG20">
        <f t="shared" si="5"/>
        <v>-41.111496708231684</v>
      </c>
      <c r="AH20">
        <f t="shared" si="6"/>
        <v>-167.1126010362583</v>
      </c>
      <c r="AI20">
        <f t="shared" si="7"/>
        <v>68.779192494921062</v>
      </c>
      <c r="AJ20">
        <f t="shared" si="8"/>
        <v>16.845017585379814</v>
      </c>
      <c r="AK20">
        <f t="shared" si="32"/>
        <v>1.5194585402226335</v>
      </c>
      <c r="AL20">
        <f t="shared" si="9"/>
        <v>87.143668620523513</v>
      </c>
      <c r="AN20">
        <f t="shared" si="10"/>
        <v>99.206669574757854</v>
      </c>
      <c r="AO20">
        <f t="shared" si="11"/>
        <v>-4.9603334787378932</v>
      </c>
      <c r="AP20">
        <f t="shared" si="12"/>
        <v>-13.987588135959102</v>
      </c>
      <c r="AQ20">
        <f t="shared" si="13"/>
        <v>-56.857629198306455</v>
      </c>
      <c r="AR20">
        <f t="shared" si="14"/>
        <v>23.401118761754411</v>
      </c>
      <c r="AS20">
        <f t="shared" si="15"/>
        <v>5.7312719553725984</v>
      </c>
      <c r="AT20">
        <f t="shared" si="16"/>
        <v>0.51697364367773746</v>
      </c>
      <c r="AU20">
        <f t="shared" si="17"/>
        <v>29.64936436080475</v>
      </c>
      <c r="AW20">
        <v>17</v>
      </c>
      <c r="AX20">
        <f>(R20*SUMPRODUCT(K21:$K$23, X21:$X$23)-$AZ$3*SUMPRODUCT(K20:$K$22, W21:$W$23))/Z20</f>
        <v>72.381387391642463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2.1277219999999999E-3</v>
      </c>
      <c r="O21">
        <f t="shared" si="29"/>
        <v>354.62393019608106</v>
      </c>
      <c r="P21">
        <f t="shared" si="30"/>
        <v>17.731196509804054</v>
      </c>
      <c r="Q21" s="5">
        <f t="shared" si="31"/>
        <v>50</v>
      </c>
      <c r="R21">
        <f t="shared" si="0"/>
        <v>100000</v>
      </c>
      <c r="S21">
        <f t="shared" si="1"/>
        <v>49.727285455982567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59.514143389775036</v>
      </c>
      <c r="AC21">
        <f t="shared" si="2"/>
        <v>40.39139329193884</v>
      </c>
      <c r="AE21">
        <f t="shared" si="3"/>
        <v>288.04618036031809</v>
      </c>
      <c r="AF21">
        <f t="shared" si="4"/>
        <v>-14.402309018015904</v>
      </c>
      <c r="AG21">
        <f t="shared" si="5"/>
        <v>-40.612907905150344</v>
      </c>
      <c r="AH21">
        <f t="shared" si="6"/>
        <v>-174.94767199806427</v>
      </c>
      <c r="AI21">
        <f t="shared" si="7"/>
        <v>58.083291439087589</v>
      </c>
      <c r="AJ21">
        <f t="shared" si="8"/>
        <v>19.122750097836196</v>
      </c>
      <c r="AK21">
        <f t="shared" si="32"/>
        <v>0.53305282357132355</v>
      </c>
      <c r="AL21">
        <f t="shared" si="9"/>
        <v>77.739094360495102</v>
      </c>
      <c r="AN21">
        <f t="shared" si="10"/>
        <v>93.221267635888296</v>
      </c>
      <c r="AO21">
        <f t="shared" si="11"/>
        <v>-4.6610633817944152</v>
      </c>
      <c r="AP21">
        <f t="shared" si="12"/>
        <v>-13.14367978274108</v>
      </c>
      <c r="AQ21">
        <f t="shared" si="13"/>
        <v>-56.618850953712887</v>
      </c>
      <c r="AR21">
        <f t="shared" si="14"/>
        <v>18.797673517639922</v>
      </c>
      <c r="AS21">
        <f t="shared" si="15"/>
        <v>6.1887541871746992</v>
      </c>
      <c r="AT21">
        <f t="shared" si="16"/>
        <v>0.1725135180339783</v>
      </c>
      <c r="AU21">
        <f t="shared" si="17"/>
        <v>25.158941222848597</v>
      </c>
      <c r="AW21">
        <v>18</v>
      </c>
      <c r="AX21">
        <f>(R21*SUMPRODUCT(K22:$K$23, X22:$X$23)-$AZ$3*SUMPRODUCT(K21:$K$22, W22:$W$23))/Z21</f>
        <v>49.727285455982567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2.2569180000000001E-3</v>
      </c>
      <c r="O22">
        <f t="shared" si="29"/>
        <v>354.62393019608106</v>
      </c>
      <c r="P22">
        <f t="shared" si="30"/>
        <v>17.731196509804054</v>
      </c>
      <c r="Q22" s="5">
        <f t="shared" si="31"/>
        <v>50</v>
      </c>
      <c r="R22">
        <f t="shared" si="0"/>
        <v>100000</v>
      </c>
      <c r="S22">
        <f t="shared" si="1"/>
        <v>25.15029066221765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40.39139329193884</v>
      </c>
      <c r="AC22">
        <f t="shared" si="2"/>
        <v>20.178137967065297</v>
      </c>
      <c r="AE22">
        <f t="shared" si="3"/>
        <v>284.51562194742843</v>
      </c>
      <c r="AF22">
        <f t="shared" si="4"/>
        <v>-14.225781097371422</v>
      </c>
      <c r="AG22">
        <f t="shared" si="5"/>
        <v>-40.115118823215361</v>
      </c>
      <c r="AH22">
        <f t="shared" si="6"/>
        <v>-183.32000576695219</v>
      </c>
      <c r="AI22">
        <f t="shared" si="7"/>
        <v>46.854716259889472</v>
      </c>
      <c r="AJ22">
        <f t="shared" si="8"/>
        <v>20.213255324873543</v>
      </c>
      <c r="AK22">
        <f t="shared" si="32"/>
        <v>6.5243059169819144</v>
      </c>
      <c r="AL22">
        <f t="shared" si="9"/>
        <v>73.592277501744931</v>
      </c>
      <c r="AN22">
        <f t="shared" si="10"/>
        <v>86.054824488429105</v>
      </c>
      <c r="AO22">
        <f t="shared" si="11"/>
        <v>-4.3027412244214558</v>
      </c>
      <c r="AP22">
        <f t="shared" si="12"/>
        <v>-12.133251193855854</v>
      </c>
      <c r="AQ22">
        <f t="shared" si="13"/>
        <v>-55.447116799821366</v>
      </c>
      <c r="AR22">
        <f t="shared" si="14"/>
        <v>14.171715270330441</v>
      </c>
      <c r="AS22">
        <f t="shared" si="15"/>
        <v>6.1137175084298381</v>
      </c>
      <c r="AT22">
        <f t="shared" si="16"/>
        <v>1.9733468297865209</v>
      </c>
      <c r="AU22">
        <f t="shared" si="17"/>
        <v>22.258779608546799</v>
      </c>
      <c r="AW22">
        <v>19</v>
      </c>
      <c r="AX22">
        <f>(R22*SUMPRODUCT(K23:$K$23, X23:$X$23)-$AZ$3*SUMPRODUCT(K22:$K$22, W23:$W$23))/Z22</f>
        <v>25.15029066221765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2.397513E-3</v>
      </c>
      <c r="O23">
        <f t="shared" si="29"/>
        <v>354.62393019608106</v>
      </c>
      <c r="P23">
        <f t="shared" si="30"/>
        <v>17.731196509804054</v>
      </c>
      <c r="Q23" s="5">
        <f t="shared" si="31"/>
        <v>50</v>
      </c>
      <c r="R23">
        <f t="shared" si="0"/>
        <v>100000</v>
      </c>
      <c r="S23">
        <f t="shared" si="1"/>
        <v>25.466005800183499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20.178137967065297</v>
      </c>
      <c r="AC23">
        <f t="shared" si="2"/>
        <v>20.178137967065297</v>
      </c>
      <c r="AE23">
        <f t="shared" si="3"/>
        <v>280.98833582563213</v>
      </c>
      <c r="AF23">
        <f t="shared" si="4"/>
        <v>-14.049416791281608</v>
      </c>
      <c r="AG23">
        <f t="shared" si="5"/>
        <v>-39.617791116108009</v>
      </c>
      <c r="AH23">
        <f t="shared" si="6"/>
        <v>-192.35303775040705</v>
      </c>
      <c r="AI23">
        <f t="shared" si="7"/>
        <v>34.96809016783547</v>
      </c>
      <c r="AJ23">
        <f t="shared" si="8"/>
        <v>0</v>
      </c>
      <c r="AK23">
        <f t="shared" si="32"/>
        <v>20.098193990099112</v>
      </c>
      <c r="AL23">
        <f t="shared" si="9"/>
        <v>55.066284157934582</v>
      </c>
      <c r="AN23">
        <f t="shared" si="10"/>
        <v>76.988820258285259</v>
      </c>
      <c r="AO23">
        <f t="shared" si="11"/>
        <v>-3.8494410129142635</v>
      </c>
      <c r="AP23">
        <f t="shared" si="12"/>
        <v>-10.854995066987737</v>
      </c>
      <c r="AQ23">
        <f t="shared" si="13"/>
        <v>-52.703374344659714</v>
      </c>
      <c r="AR23">
        <f t="shared" si="14"/>
        <v>9.5810098337235523</v>
      </c>
      <c r="AS23">
        <f t="shared" si="15"/>
        <v>0</v>
      </c>
      <c r="AT23">
        <f t="shared" si="16"/>
        <v>5.5067632614475936</v>
      </c>
      <c r="AU23">
        <f t="shared" si="17"/>
        <v>15.087773095171146</v>
      </c>
      <c r="AW23">
        <v>20</v>
      </c>
      <c r="AX23">
        <f>(R23*SUMPRODUCT(K$23:$K24, X$23:$X24)-$AZ$3*SUMPRODUCT(K$22:$K23, W$23:$W24))/Z23</f>
        <v>25.466005800183499</v>
      </c>
    </row>
    <row r="25" spans="5:50" x14ac:dyDescent="0.25">
      <c r="AN25" s="6">
        <f t="shared" ref="AN25:AU25" si="33">SUM(AN3:AN23)</f>
        <v>3427.8051316648352</v>
      </c>
      <c r="AO25" s="6">
        <f t="shared" si="33"/>
        <v>-437.35820423030253</v>
      </c>
      <c r="AP25" s="6">
        <f t="shared" si="33"/>
        <v>-2953.209645300014</v>
      </c>
      <c r="AQ25" s="6">
        <f t="shared" si="33"/>
        <v>-1390.8160048338177</v>
      </c>
      <c r="AR25" s="6">
        <f t="shared" si="33"/>
        <v>-1353.5787226993</v>
      </c>
      <c r="AS25" s="6">
        <f t="shared" si="33"/>
        <v>-59.459018816842026</v>
      </c>
      <c r="AT25" s="6">
        <f t="shared" si="33"/>
        <v>72.196468170266115</v>
      </c>
      <c r="AU25" s="7">
        <f t="shared" si="33"/>
        <v>-1340.8412733458754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CCBF-A43C-47AC-AD6A-E150C1087554}">
  <sheetPr codeName="Sheet5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'T.35.04.B'!C3*(1+C12)</f>
        <v>760.13330813056598</v>
      </c>
      <c r="K3">
        <v>1</v>
      </c>
      <c r="L3" s="2">
        <v>0</v>
      </c>
      <c r="O3">
        <f>$C$3</f>
        <v>760.13330813056598</v>
      </c>
      <c r="P3">
        <f>O3*B5</f>
        <v>608.10664650445278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760.13330813056598</v>
      </c>
      <c r="AF3">
        <f t="shared" ref="AF3:AF23" si="4">-$Z3*P3</f>
        <v>-608.10664650445278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-2367.8815423738865</v>
      </c>
      <c r="AJ3">
        <f t="shared" ref="AJ3:AJ23" si="8">AB3-AC3</f>
        <v>0</v>
      </c>
      <c r="AL3">
        <f t="shared" ref="AL3:AL23" si="9">SUM(AI3:AK3)</f>
        <v>-2367.8815423738865</v>
      </c>
      <c r="AN3">
        <f t="shared" ref="AN3:AN23" si="10">AE3*$K3</f>
        <v>760.13330813056598</v>
      </c>
      <c r="AO3">
        <f t="shared" ref="AO3:AO23" si="11">AF3*$K3</f>
        <v>-608.10664650445278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-2367.8815423738865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-2367.8815423738865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336.66448613761605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1.4095469999999999E-3</v>
      </c>
      <c r="R4">
        <f t="shared" si="0"/>
        <v>100000</v>
      </c>
      <c r="S4">
        <f t="shared" si="1"/>
        <v>206.78371585586586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204.42440733097374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-140.9547</v>
      </c>
      <c r="AI4">
        <f t="shared" si="7"/>
        <v>-140.9547</v>
      </c>
      <c r="AJ4">
        <f t="shared" si="8"/>
        <v>-204.42440733097374</v>
      </c>
      <c r="AK4">
        <f>G4*MAX(0, SUM(AB4, AE4:AF4))</f>
        <v>0</v>
      </c>
      <c r="AL4">
        <f t="shared" si="9"/>
        <v>-345.37910733097374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-132.24007880664226</v>
      </c>
      <c r="AR4">
        <f t="shared" si="14"/>
        <v>-132.24007880664226</v>
      </c>
      <c r="AS4">
        <f t="shared" si="15"/>
        <v>-191.78572786469061</v>
      </c>
      <c r="AT4">
        <f t="shared" si="16"/>
        <v>0</v>
      </c>
      <c r="AU4">
        <f t="shared" si="17"/>
        <v>-324.02580667133287</v>
      </c>
      <c r="AW4">
        <v>1</v>
      </c>
      <c r="AX4">
        <f>(R4*SUMPRODUCT(K5:$K$23, X5:$X$23)-$AZ$3*SUMPRODUCT(K4:$K$22, W5:$W$23))/Z4</f>
        <v>206.78371585586586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1.462746E-3</v>
      </c>
      <c r="O5">
        <f t="shared" ref="O5:O23" si="29">$C$3</f>
        <v>760.13330813056598</v>
      </c>
      <c r="P5">
        <f t="shared" ref="P5:P23" si="30">O5*$C$5</f>
        <v>38.006665406528299</v>
      </c>
      <c r="Q5" s="5">
        <f t="shared" ref="Q5:Q23" si="31">$C$8</f>
        <v>50</v>
      </c>
      <c r="R5">
        <f t="shared" si="0"/>
        <v>100000</v>
      </c>
      <c r="S5">
        <f t="shared" si="1"/>
        <v>400.91197998868256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204.42440733097374</v>
      </c>
      <c r="AC5">
        <f t="shared" si="2"/>
        <v>391.79463688393071</v>
      </c>
      <c r="AE5">
        <f t="shared" si="3"/>
        <v>742.84673022443292</v>
      </c>
      <c r="AF5">
        <f t="shared" si="4"/>
        <v>-37.142336511221643</v>
      </c>
      <c r="AG5">
        <f t="shared" si="5"/>
        <v>-48.862924586961803</v>
      </c>
      <c r="AH5">
        <f t="shared" si="6"/>
        <v>-144.6056730763938</v>
      </c>
      <c r="AI5">
        <f t="shared" si="7"/>
        <v>512.23579604985571</v>
      </c>
      <c r="AJ5">
        <f t="shared" si="8"/>
        <v>-187.37022955295697</v>
      </c>
      <c r="AK5">
        <f>G5*SUM(AB5, AE5:AF5)</f>
        <v>37.315280842811589</v>
      </c>
      <c r="AL5">
        <f t="shared" si="9"/>
        <v>362.18084733971034</v>
      </c>
      <c r="AN5">
        <f t="shared" si="10"/>
        <v>641.494588213008</v>
      </c>
      <c r="AO5">
        <f t="shared" si="11"/>
        <v>-32.074729410650399</v>
      </c>
      <c r="AP5">
        <f t="shared" si="12"/>
        <v>-42.196189888762262</v>
      </c>
      <c r="AQ5">
        <f t="shared" si="13"/>
        <v>-124.8760382580937</v>
      </c>
      <c r="AR5">
        <f t="shared" si="14"/>
        <v>442.34763065550169</v>
      </c>
      <c r="AS5">
        <f t="shared" si="15"/>
        <v>-161.80590606373988</v>
      </c>
      <c r="AT5">
        <f t="shared" si="16"/>
        <v>32.224077652034659</v>
      </c>
      <c r="AU5">
        <f t="shared" si="17"/>
        <v>312.76580224379643</v>
      </c>
      <c r="AW5">
        <v>2</v>
      </c>
      <c r="AX5">
        <f>(R5*SUMPRODUCT(K6:$K$23, X6:$X$23)-$AZ$3*SUMPRODUCT(K5:$K$22, W6:$W$23))/Z5</f>
        <v>400.91197998868256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1.535893E-3</v>
      </c>
      <c r="O6">
        <f t="shared" si="29"/>
        <v>760.13330813056598</v>
      </c>
      <c r="P6">
        <f t="shared" si="30"/>
        <v>38.006665406528299</v>
      </c>
      <c r="Q6" s="5">
        <f t="shared" si="31"/>
        <v>50</v>
      </c>
      <c r="R6">
        <f t="shared" si="0"/>
        <v>100000</v>
      </c>
      <c r="S6">
        <f t="shared" si="1"/>
        <v>578.69924804853895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391.79463688393071</v>
      </c>
      <c r="AC6">
        <f t="shared" si="2"/>
        <v>559.01475976137317</v>
      </c>
      <c r="AE6">
        <f t="shared" si="3"/>
        <v>734.27732982916393</v>
      </c>
      <c r="AF6">
        <f t="shared" si="4"/>
        <v>-36.713866491458198</v>
      </c>
      <c r="AG6">
        <f t="shared" si="5"/>
        <v>-48.29924711725954</v>
      </c>
      <c r="AH6">
        <f t="shared" si="6"/>
        <v>-150.09644766528504</v>
      </c>
      <c r="AI6">
        <f t="shared" si="7"/>
        <v>499.16776855516105</v>
      </c>
      <c r="AJ6">
        <f t="shared" si="8"/>
        <v>-167.22012287744246</v>
      </c>
      <c r="AK6">
        <f>G6*SUM(AB6, AE6:AF6)</f>
        <v>63.727448862965737</v>
      </c>
      <c r="AL6">
        <f t="shared" si="9"/>
        <v>395.67509454068431</v>
      </c>
      <c r="AN6">
        <f t="shared" si="10"/>
        <v>571.87443658306609</v>
      </c>
      <c r="AO6">
        <f t="shared" si="11"/>
        <v>-28.593721829153303</v>
      </c>
      <c r="AP6">
        <f t="shared" si="12"/>
        <v>-37.6167200191178</v>
      </c>
      <c r="AQ6">
        <f t="shared" si="13"/>
        <v>-116.89904883986425</v>
      </c>
      <c r="AR6">
        <f t="shared" si="14"/>
        <v>388.76494589493058</v>
      </c>
      <c r="AS6">
        <f t="shared" si="15"/>
        <v>-130.23541606294367</v>
      </c>
      <c r="AT6">
        <f t="shared" si="16"/>
        <v>49.632608052687289</v>
      </c>
      <c r="AU6">
        <f t="shared" si="17"/>
        <v>308.16213788467422</v>
      </c>
      <c r="AW6">
        <v>3</v>
      </c>
      <c r="AX6">
        <f>(R6*SUMPRODUCT(K7:$K$23, X7:$X$23)-$AZ$3*SUMPRODUCT(K6:$K$22, W7:$W$23))/Z6</f>
        <v>578.69924804853895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1.6204399999999999E-3</v>
      </c>
      <c r="O7">
        <f t="shared" si="29"/>
        <v>760.13330813056598</v>
      </c>
      <c r="P7">
        <f t="shared" si="30"/>
        <v>38.006665406528299</v>
      </c>
      <c r="Q7" s="5">
        <f t="shared" si="31"/>
        <v>50</v>
      </c>
      <c r="R7">
        <f t="shared" si="0"/>
        <v>100000</v>
      </c>
      <c r="S7">
        <f t="shared" si="1"/>
        <v>735.20287204669592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559.01475976137317</v>
      </c>
      <c r="AC7">
        <f t="shared" si="2"/>
        <v>701.9421266962031</v>
      </c>
      <c r="AE7">
        <f t="shared" si="3"/>
        <v>725.74470417452392</v>
      </c>
      <c r="AF7">
        <f t="shared" si="4"/>
        <v>-36.287235208726202</v>
      </c>
      <c r="AG7">
        <f t="shared" si="5"/>
        <v>-47.737988614088259</v>
      </c>
      <c r="AH7">
        <f t="shared" si="6"/>
        <v>-156.53206399738409</v>
      </c>
      <c r="AI7">
        <f t="shared" si="7"/>
        <v>485.18741635432536</v>
      </c>
      <c r="AJ7">
        <f t="shared" si="8"/>
        <v>-142.92736693482993</v>
      </c>
      <c r="AK7">
        <f>G7*SUM(AB7, AE7:AF7)</f>
        <v>61.299986430504099</v>
      </c>
      <c r="AL7">
        <f t="shared" si="9"/>
        <v>403.56003584999951</v>
      </c>
      <c r="AN7">
        <f t="shared" si="10"/>
        <v>511.6583724135229</v>
      </c>
      <c r="AO7">
        <f t="shared" si="11"/>
        <v>-25.582918620676146</v>
      </c>
      <c r="AP7">
        <f t="shared" si="12"/>
        <v>-33.655831611422876</v>
      </c>
      <c r="AQ7">
        <f t="shared" si="13"/>
        <v>-110.35690737354801</v>
      </c>
      <c r="AR7">
        <f t="shared" si="14"/>
        <v>342.06271480787581</v>
      </c>
      <c r="AS7">
        <f t="shared" si="15"/>
        <v>-100.76543930472756</v>
      </c>
      <c r="AT7">
        <f t="shared" si="16"/>
        <v>43.217196220091644</v>
      </c>
      <c r="AU7">
        <f t="shared" si="17"/>
        <v>284.51447172323992</v>
      </c>
      <c r="AW7">
        <v>4</v>
      </c>
      <c r="AX7">
        <f>(R7*SUMPRODUCT(K8:$K$23, X8:$X$23)-$AZ$3*SUMPRODUCT(K7:$K$22, W8:$W$23))/Z7</f>
        <v>735.20287204669592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1.706887E-3</v>
      </c>
      <c r="O8">
        <f t="shared" si="29"/>
        <v>760.13330813056598</v>
      </c>
      <c r="P8">
        <f t="shared" si="30"/>
        <v>38.006665406528299</v>
      </c>
      <c r="Q8" s="5">
        <f t="shared" si="31"/>
        <v>50</v>
      </c>
      <c r="R8">
        <f t="shared" si="0"/>
        <v>100000</v>
      </c>
      <c r="S8">
        <f t="shared" si="1"/>
        <v>870.54377254728331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701.9421266962031</v>
      </c>
      <c r="AC8">
        <f t="shared" si="2"/>
        <v>821.42987580218323</v>
      </c>
      <c r="AE8">
        <f t="shared" si="3"/>
        <v>717.24849293190437</v>
      </c>
      <c r="AF8">
        <f t="shared" si="4"/>
        <v>-35.862424646595223</v>
      </c>
      <c r="AG8">
        <f t="shared" si="5"/>
        <v>-47.17912537577584</v>
      </c>
      <c r="AH8">
        <f t="shared" si="6"/>
        <v>-162.96670434307052</v>
      </c>
      <c r="AI8">
        <f t="shared" si="7"/>
        <v>471.24023856646284</v>
      </c>
      <c r="AJ8">
        <f t="shared" si="8"/>
        <v>-119.48774910598013</v>
      </c>
      <c r="AK8">
        <f t="shared" ref="AK8:AK23" si="32">G8*SUM(AB8:AB8, AE8:AF8)</f>
        <v>29.464890553106212</v>
      </c>
      <c r="AL8">
        <f t="shared" si="9"/>
        <v>381.21738001358892</v>
      </c>
      <c r="AN8">
        <f t="shared" si="10"/>
        <v>471.48573022384505</v>
      </c>
      <c r="AO8">
        <f t="shared" si="11"/>
        <v>-23.574286511192255</v>
      </c>
      <c r="AP8">
        <f t="shared" si="12"/>
        <v>-31.013358129470316</v>
      </c>
      <c r="AQ8">
        <f t="shared" si="13"/>
        <v>-107.12671599389603</v>
      </c>
      <c r="AR8">
        <f t="shared" si="14"/>
        <v>309.77136958928645</v>
      </c>
      <c r="AS8">
        <f t="shared" si="15"/>
        <v>-78.545677258586096</v>
      </c>
      <c r="AT8">
        <f t="shared" si="16"/>
        <v>19.368845770047354</v>
      </c>
      <c r="AU8">
        <f t="shared" si="17"/>
        <v>250.59453810074774</v>
      </c>
      <c r="AW8">
        <v>5</v>
      </c>
      <c r="AX8">
        <f>(R8*SUMPRODUCT(K9:$K$23, X9:$X$23)-$AZ$3*SUMPRODUCT(K8:$K$22, W9:$W$23))/Z8</f>
        <v>870.54377254728331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1.7980839999999999E-3</v>
      </c>
      <c r="O9">
        <f t="shared" si="29"/>
        <v>760.13330813056598</v>
      </c>
      <c r="P9">
        <f t="shared" si="30"/>
        <v>38.006665406528299</v>
      </c>
      <c r="Q9" s="5">
        <f t="shared" si="31"/>
        <v>50</v>
      </c>
      <c r="R9">
        <f t="shared" si="0"/>
        <v>100000</v>
      </c>
      <c r="S9">
        <f t="shared" si="1"/>
        <v>991.21188017256713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821.42987580218323</v>
      </c>
      <c r="AC9">
        <f t="shared" si="2"/>
        <v>924.25555913021321</v>
      </c>
      <c r="AE9">
        <f t="shared" si="3"/>
        <v>708.78633496342036</v>
      </c>
      <c r="AF9">
        <f t="shared" si="4"/>
        <v>-35.439316748171017</v>
      </c>
      <c r="AG9">
        <f t="shared" si="5"/>
        <v>-46.622502091545904</v>
      </c>
      <c r="AH9">
        <f t="shared" si="6"/>
        <v>-169.66406094435303</v>
      </c>
      <c r="AI9">
        <f t="shared" si="7"/>
        <v>457.06045517935041</v>
      </c>
      <c r="AJ9">
        <f t="shared" si="8"/>
        <v>-102.82568332802998</v>
      </c>
      <c r="AK9">
        <f t="shared" si="32"/>
        <v>8.8191836747028525</v>
      </c>
      <c r="AL9">
        <f t="shared" si="9"/>
        <v>363.05395552602329</v>
      </c>
      <c r="AN9">
        <f t="shared" si="10"/>
        <v>442.80849835949709</v>
      </c>
      <c r="AO9">
        <f t="shared" si="11"/>
        <v>-22.140424917974855</v>
      </c>
      <c r="AP9">
        <f t="shared" si="12"/>
        <v>-29.127029010774326</v>
      </c>
      <c r="AQ9">
        <f t="shared" si="13"/>
        <v>-105.99624223316955</v>
      </c>
      <c r="AR9">
        <f t="shared" si="14"/>
        <v>285.54480219757835</v>
      </c>
      <c r="AS9">
        <f t="shared" si="15"/>
        <v>-64.239509399717747</v>
      </c>
      <c r="AT9">
        <f t="shared" si="16"/>
        <v>5.5097132762206886</v>
      </c>
      <c r="AU9">
        <f t="shared" si="17"/>
        <v>226.81500607408128</v>
      </c>
      <c r="AW9">
        <v>6</v>
      </c>
      <c r="AX9">
        <f>(R9*SUMPRODUCT(K10:$K$23, X10:$X$23)-$AZ$3*SUMPRODUCT(K9:$K$22, W10:$W$23))/Z9</f>
        <v>991.21188017256713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1.9035300000000001E-3</v>
      </c>
      <c r="O10">
        <f t="shared" si="29"/>
        <v>760.13330813056598</v>
      </c>
      <c r="P10">
        <f t="shared" si="30"/>
        <v>38.006665406528299</v>
      </c>
      <c r="Q10" s="5">
        <f t="shared" si="31"/>
        <v>50</v>
      </c>
      <c r="R10">
        <f t="shared" si="0"/>
        <v>100000</v>
      </c>
      <c r="S10">
        <f t="shared" si="1"/>
        <v>1101.6644376403831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924.25555913021321</v>
      </c>
      <c r="AC10">
        <f t="shared" si="2"/>
        <v>1015.0191848728794</v>
      </c>
      <c r="AE10">
        <f t="shared" si="3"/>
        <v>700.34927556159323</v>
      </c>
      <c r="AF10">
        <f t="shared" si="4"/>
        <v>-35.017463778079659</v>
      </c>
      <c r="AG10">
        <f t="shared" si="5"/>
        <v>-46.067529739224121</v>
      </c>
      <c r="AH10">
        <f t="shared" si="6"/>
        <v>-177.49466281264077</v>
      </c>
      <c r="AI10">
        <f t="shared" si="7"/>
        <v>441.76961923164868</v>
      </c>
      <c r="AJ10">
        <f t="shared" si="8"/>
        <v>-90.763625742666136</v>
      </c>
      <c r="AK10">
        <f t="shared" si="32"/>
        <v>6.5173082207462807</v>
      </c>
      <c r="AL10">
        <f t="shared" si="9"/>
        <v>357.5233017097288</v>
      </c>
      <c r="AN10">
        <f t="shared" si="10"/>
        <v>415.71260248457941</v>
      </c>
      <c r="AO10">
        <f t="shared" si="11"/>
        <v>-20.78563012422897</v>
      </c>
      <c r="AP10">
        <f t="shared" si="12"/>
        <v>-27.344716909390687</v>
      </c>
      <c r="AQ10">
        <f t="shared" si="13"/>
        <v>-105.35709934988932</v>
      </c>
      <c r="AR10">
        <f t="shared" si="14"/>
        <v>262.22515610107041</v>
      </c>
      <c r="AS10">
        <f t="shared" si="15"/>
        <v>-53.875379592795404</v>
      </c>
      <c r="AT10">
        <f t="shared" si="16"/>
        <v>3.8685371088133644</v>
      </c>
      <c r="AU10">
        <f t="shared" si="17"/>
        <v>212.21831361708837</v>
      </c>
      <c r="AW10">
        <v>7</v>
      </c>
      <c r="AX10">
        <f>(R10*SUMPRODUCT(K11:$K$23, X11:$X$23)-$AZ$3*SUMPRODUCT(K10:$K$22, W11:$W$23))/Z10</f>
        <v>1101.6644376403831</v>
      </c>
    </row>
    <row r="11" spans="1:52" x14ac:dyDescent="0.25">
      <c r="A11" t="s">
        <v>33</v>
      </c>
      <c r="C11" s="24">
        <f>AU25</f>
        <v>-424.00607201128309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2.008026E-3</v>
      </c>
      <c r="O11">
        <f t="shared" si="29"/>
        <v>760.13330813056598</v>
      </c>
      <c r="P11">
        <f t="shared" si="30"/>
        <v>38.006665406528299</v>
      </c>
      <c r="Q11" s="5">
        <f t="shared" si="31"/>
        <v>50</v>
      </c>
      <c r="R11">
        <f t="shared" si="0"/>
        <v>100000</v>
      </c>
      <c r="S11">
        <f t="shared" si="1"/>
        <v>1202.5876540657778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1015.0191848728794</v>
      </c>
      <c r="AC11">
        <f t="shared" si="2"/>
        <v>1094.699899302803</v>
      </c>
      <c r="AE11">
        <f t="shared" si="3"/>
        <v>691.93946325156844</v>
      </c>
      <c r="AF11">
        <f t="shared" si="4"/>
        <v>-34.596973162578422</v>
      </c>
      <c r="AG11">
        <f t="shared" si="5"/>
        <v>-45.51434964435974</v>
      </c>
      <c r="AH11">
        <f t="shared" si="6"/>
        <v>-185.00959494427053</v>
      </c>
      <c r="AI11">
        <f t="shared" si="7"/>
        <v>426.81854550035968</v>
      </c>
      <c r="AJ11">
        <f t="shared" si="8"/>
        <v>-79.680714429923682</v>
      </c>
      <c r="AK11">
        <f t="shared" si="32"/>
        <v>4.0136680199084864</v>
      </c>
      <c r="AL11">
        <f t="shared" si="9"/>
        <v>351.15149909034449</v>
      </c>
      <c r="AN11">
        <f t="shared" si="10"/>
        <v>390.60457893049636</v>
      </c>
      <c r="AO11">
        <f t="shared" si="11"/>
        <v>-19.530228946524815</v>
      </c>
      <c r="AP11">
        <f t="shared" si="12"/>
        <v>-25.693162946058091</v>
      </c>
      <c r="AQ11">
        <f t="shared" si="13"/>
        <v>-104.43918690764841</v>
      </c>
      <c r="AR11">
        <f t="shared" si="14"/>
        <v>240.94200013026497</v>
      </c>
      <c r="AS11">
        <f t="shared" si="15"/>
        <v>-44.980310506536085</v>
      </c>
      <c r="AT11">
        <f t="shared" si="16"/>
        <v>2.2657431612816739</v>
      </c>
      <c r="AU11">
        <f t="shared" si="17"/>
        <v>198.22743278501056</v>
      </c>
      <c r="AW11">
        <v>8</v>
      </c>
      <c r="AX11">
        <f>(R11*SUMPRODUCT(K12:$K$23, X12:$X$23)-$AZ$3*SUMPRODUCT(K11:$K$22, W12:$W$23))/Z11</f>
        <v>1202.5876540657778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2.1277219999999999E-3</v>
      </c>
      <c r="O12">
        <f t="shared" si="29"/>
        <v>760.13330813056598</v>
      </c>
      <c r="P12">
        <f t="shared" si="30"/>
        <v>38.006665406528299</v>
      </c>
      <c r="Q12" s="5">
        <f t="shared" si="31"/>
        <v>50</v>
      </c>
      <c r="R12">
        <f t="shared" si="0"/>
        <v>100000</v>
      </c>
      <c r="S12">
        <f t="shared" si="1"/>
        <v>1294.1469647630659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1094.699899302803</v>
      </c>
      <c r="AC12">
        <f t="shared" si="2"/>
        <v>1163.7581448388537</v>
      </c>
      <c r="AE12">
        <f t="shared" si="3"/>
        <v>683.54781380042414</v>
      </c>
      <c r="AF12">
        <f t="shared" si="4"/>
        <v>-34.177390690021205</v>
      </c>
      <c r="AG12">
        <f t="shared" si="5"/>
        <v>-44.962364264862146</v>
      </c>
      <c r="AH12">
        <f t="shared" si="6"/>
        <v>-193.6837661079928</v>
      </c>
      <c r="AI12">
        <f t="shared" si="7"/>
        <v>410.72429273754801</v>
      </c>
      <c r="AJ12">
        <f t="shared" si="8"/>
        <v>-69.058245536050663</v>
      </c>
      <c r="AK12">
        <f t="shared" si="32"/>
        <v>4.0113617415503739</v>
      </c>
      <c r="AL12">
        <f t="shared" si="9"/>
        <v>345.67740894304774</v>
      </c>
      <c r="AN12">
        <f t="shared" si="10"/>
        <v>366.82900958769864</v>
      </c>
      <c r="AO12">
        <f t="shared" si="11"/>
        <v>-18.341450479384928</v>
      </c>
      <c r="AP12">
        <f t="shared" si="12"/>
        <v>-24.129255070394141</v>
      </c>
      <c r="AQ12">
        <f t="shared" si="13"/>
        <v>-103.94126447364314</v>
      </c>
      <c r="AR12">
        <f t="shared" si="14"/>
        <v>220.41703956427642</v>
      </c>
      <c r="AS12">
        <f t="shared" si="15"/>
        <v>-37.060418163007888</v>
      </c>
      <c r="AT12">
        <f t="shared" si="16"/>
        <v>2.1527153258960454</v>
      </c>
      <c r="AU12">
        <f t="shared" si="17"/>
        <v>185.50933672716457</v>
      </c>
      <c r="AW12">
        <v>9</v>
      </c>
      <c r="AX12">
        <f>(R12*SUMPRODUCT(K13:$K$23, X13:$X$23)-$AZ$3*SUMPRODUCT(K12:$K$22, W13:$W$23))/Z12</f>
        <v>1294.1469647630659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2.2569180000000001E-3</v>
      </c>
      <c r="O13">
        <f t="shared" si="29"/>
        <v>760.13330813056598</v>
      </c>
      <c r="P13">
        <f t="shared" si="30"/>
        <v>38.006665406528299</v>
      </c>
      <c r="Q13" s="5">
        <f t="shared" si="31"/>
        <v>50</v>
      </c>
      <c r="R13">
        <f t="shared" si="0"/>
        <v>100000</v>
      </c>
      <c r="S13">
        <f t="shared" si="1"/>
        <v>1376.5269392672685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1163.7581448388537</v>
      </c>
      <c r="AC13">
        <f t="shared" si="2"/>
        <v>1222.6660330229324</v>
      </c>
      <c r="AE13">
        <f t="shared" si="3"/>
        <v>675.16962429759315</v>
      </c>
      <c r="AF13">
        <f t="shared" si="4"/>
        <v>-33.758481214879652</v>
      </c>
      <c r="AG13">
        <f t="shared" si="5"/>
        <v>-44.411264252981603</v>
      </c>
      <c r="AH13">
        <f t="shared" si="6"/>
        <v>-202.95273846384831</v>
      </c>
      <c r="AI13">
        <f t="shared" si="7"/>
        <v>394.04714036588359</v>
      </c>
      <c r="AJ13">
        <f t="shared" si="8"/>
        <v>-58.907888184078729</v>
      </c>
      <c r="AK13">
        <f t="shared" si="32"/>
        <v>3.6103385758431346</v>
      </c>
      <c r="AL13">
        <f t="shared" si="9"/>
        <v>338.74959075764798</v>
      </c>
      <c r="AN13">
        <f t="shared" si="10"/>
        <v>344.52107682529328</v>
      </c>
      <c r="AO13">
        <f t="shared" si="11"/>
        <v>-17.226053841264662</v>
      </c>
      <c r="AP13">
        <f t="shared" si="12"/>
        <v>-22.661885299605622</v>
      </c>
      <c r="AQ13">
        <f t="shared" si="13"/>
        <v>-103.56137699907539</v>
      </c>
      <c r="AR13">
        <f t="shared" si="14"/>
        <v>201.07176068534761</v>
      </c>
      <c r="AS13">
        <f t="shared" si="15"/>
        <v>-30.059126388863408</v>
      </c>
      <c r="AT13">
        <f t="shared" si="16"/>
        <v>1.8422596175700119</v>
      </c>
      <c r="AU13">
        <f t="shared" si="17"/>
        <v>172.8548939140542</v>
      </c>
      <c r="AW13">
        <v>10</v>
      </c>
      <c r="AX13">
        <f>(R13*SUMPRODUCT(K14:$K$23, X14:$X$23)-$AZ$3*SUMPRODUCT(K13:$K$22, W14:$W$23))/Z13</f>
        <v>1376.5269392672685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2.397513E-3</v>
      </c>
      <c r="O14">
        <f t="shared" si="29"/>
        <v>760.13330813056598</v>
      </c>
      <c r="P14">
        <f t="shared" si="30"/>
        <v>38.006665406528299</v>
      </c>
      <c r="Q14" s="5">
        <f t="shared" si="31"/>
        <v>50</v>
      </c>
      <c r="R14">
        <f t="shared" si="0"/>
        <v>100000</v>
      </c>
      <c r="S14">
        <f t="shared" si="1"/>
        <v>1449.9355481694745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1222.6660330229324</v>
      </c>
      <c r="AC14">
        <f t="shared" si="2"/>
        <v>1271.9030377688346</v>
      </c>
      <c r="AE14">
        <f t="shared" si="3"/>
        <v>666.79920010315868</v>
      </c>
      <c r="AF14">
        <f t="shared" si="4"/>
        <v>-33.339960005157934</v>
      </c>
      <c r="AG14">
        <f t="shared" si="5"/>
        <v>-43.860675027058832</v>
      </c>
      <c r="AH14">
        <f t="shared" si="6"/>
        <v>-212.95316678591738</v>
      </c>
      <c r="AI14">
        <f t="shared" si="7"/>
        <v>376.6453982850245</v>
      </c>
      <c r="AJ14">
        <f t="shared" si="8"/>
        <v>-49.237004745902141</v>
      </c>
      <c r="AK14">
        <f t="shared" si="32"/>
        <v>3.3410254916176796</v>
      </c>
      <c r="AL14">
        <f t="shared" si="9"/>
        <v>330.74941903074006</v>
      </c>
      <c r="AN14">
        <f t="shared" si="10"/>
        <v>323.61600941276174</v>
      </c>
      <c r="AO14">
        <f t="shared" si="11"/>
        <v>-16.180800470638086</v>
      </c>
      <c r="AP14">
        <f t="shared" si="12"/>
        <v>-21.286793115844826</v>
      </c>
      <c r="AQ14">
        <f t="shared" si="13"/>
        <v>-103.35203464012434</v>
      </c>
      <c r="AR14">
        <f t="shared" si="14"/>
        <v>182.79638118615446</v>
      </c>
      <c r="AS14">
        <f t="shared" si="15"/>
        <v>-23.89607394376144</v>
      </c>
      <c r="AT14">
        <f t="shared" si="16"/>
        <v>1.6214916526239878</v>
      </c>
      <c r="AU14">
        <f t="shared" si="17"/>
        <v>160.52179889501701</v>
      </c>
      <c r="AW14">
        <v>11</v>
      </c>
      <c r="AX14">
        <f>(R14*SUMPRODUCT(K15:$K$23, X15:$X$23)-$AZ$3*SUMPRODUCT(K14:$K$22, W15:$W$23))/Z14</f>
        <v>1449.9355481694745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2.5466569999999999E-3</v>
      </c>
      <c r="O15">
        <f t="shared" si="29"/>
        <v>760.13330813056598</v>
      </c>
      <c r="P15">
        <f t="shared" si="30"/>
        <v>38.006665406528299</v>
      </c>
      <c r="Q15" s="5">
        <f t="shared" si="31"/>
        <v>50</v>
      </c>
      <c r="R15">
        <f t="shared" si="0"/>
        <v>100000</v>
      </c>
      <c r="S15">
        <f t="shared" si="1"/>
        <v>1514.8360980932991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1271.9030377688346</v>
      </c>
      <c r="AC15">
        <f t="shared" si="2"/>
        <v>1312.1622434606336</v>
      </c>
      <c r="AE15">
        <f t="shared" si="3"/>
        <v>658.43309925158997</v>
      </c>
      <c r="AF15">
        <f t="shared" si="4"/>
        <v>-32.921654962579495</v>
      </c>
      <c r="AG15">
        <f t="shared" si="5"/>
        <v>-43.310370181705856</v>
      </c>
      <c r="AH15">
        <f t="shared" si="6"/>
        <v>-223.39619016476911</v>
      </c>
      <c r="AI15">
        <f t="shared" si="7"/>
        <v>358.80488394253553</v>
      </c>
      <c r="AJ15">
        <f t="shared" si="8"/>
        <v>-40.259205691799025</v>
      </c>
      <c r="AK15">
        <f t="shared" si="32"/>
        <v>7.7793993764371656</v>
      </c>
      <c r="AL15">
        <f t="shared" si="9"/>
        <v>326.32507762717364</v>
      </c>
      <c r="AN15">
        <f t="shared" si="10"/>
        <v>303.78905822126728</v>
      </c>
      <c r="AO15">
        <f t="shared" si="11"/>
        <v>-15.189452911063361</v>
      </c>
      <c r="AP15">
        <f t="shared" si="12"/>
        <v>-19.982617191739099</v>
      </c>
      <c r="AQ15">
        <f t="shared" si="13"/>
        <v>-103.07093962547397</v>
      </c>
      <c r="AR15">
        <f t="shared" si="14"/>
        <v>165.54604849299085</v>
      </c>
      <c r="AS15">
        <f t="shared" si="15"/>
        <v>-18.574865382298558</v>
      </c>
      <c r="AT15">
        <f t="shared" si="16"/>
        <v>3.5892734019313557</v>
      </c>
      <c r="AU15">
        <f t="shared" si="17"/>
        <v>150.56045651262363</v>
      </c>
      <c r="AW15">
        <v>12</v>
      </c>
      <c r="AX15">
        <f>(R15*SUMPRODUCT(K16:$K$23, X16:$X$23)-$AZ$3*SUMPRODUCT(K15:$K$22, W16:$W$23))/Z15</f>
        <v>1514.8360980932991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3.8442260000000001E-3</v>
      </c>
      <c r="O16">
        <f t="shared" si="29"/>
        <v>760.13330813056598</v>
      </c>
      <c r="P16">
        <f t="shared" si="30"/>
        <v>38.006665406528299</v>
      </c>
      <c r="Q16" s="5">
        <f t="shared" si="31"/>
        <v>50</v>
      </c>
      <c r="R16">
        <f t="shared" si="0"/>
        <v>100000</v>
      </c>
      <c r="S16">
        <f t="shared" si="1"/>
        <v>1523.0860480559802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1312.1622434606336</v>
      </c>
      <c r="AC16">
        <f t="shared" si="2"/>
        <v>1301.0436073895939</v>
      </c>
      <c r="AE16">
        <f t="shared" si="3"/>
        <v>649.31760261967054</v>
      </c>
      <c r="AF16">
        <f t="shared" si="4"/>
        <v>-32.465880130983528</v>
      </c>
      <c r="AG16">
        <f t="shared" si="5"/>
        <v>-42.710771628766665</v>
      </c>
      <c r="AH16">
        <f t="shared" si="6"/>
        <v>-332.98970224427677</v>
      </c>
      <c r="AI16">
        <f t="shared" si="7"/>
        <v>241.15124861564351</v>
      </c>
      <c r="AJ16">
        <f t="shared" si="8"/>
        <v>11.118636071039646</v>
      </c>
      <c r="AK16">
        <f t="shared" si="32"/>
        <v>13.695999158240175</v>
      </c>
      <c r="AL16">
        <f t="shared" si="9"/>
        <v>265.96588384492333</v>
      </c>
      <c r="AN16">
        <f t="shared" si="10"/>
        <v>284.04601672790835</v>
      </c>
      <c r="AO16">
        <f t="shared" si="11"/>
        <v>-14.202300836395416</v>
      </c>
      <c r="AP16">
        <f t="shared" si="12"/>
        <v>-18.68396067437677</v>
      </c>
      <c r="AQ16">
        <f t="shared" si="13"/>
        <v>-145.66738704187057</v>
      </c>
      <c r="AR16">
        <f t="shared" si="14"/>
        <v>105.49236817526555</v>
      </c>
      <c r="AS16">
        <f t="shared" si="15"/>
        <v>4.8638821351589474</v>
      </c>
      <c r="AT16">
        <f t="shared" si="16"/>
        <v>5.9913576812202907</v>
      </c>
      <c r="AU16">
        <f t="shared" si="17"/>
        <v>116.34760799164479</v>
      </c>
      <c r="AW16">
        <v>13</v>
      </c>
      <c r="AX16">
        <f>(R16*SUMPRODUCT(K17:$K$23, X17:$X$23)-$AZ$3*SUMPRODUCT(K16:$K$22, W17:$W$23))/Z16</f>
        <v>1523.0860480559802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5.3300140000000001E-3</v>
      </c>
      <c r="O17">
        <f t="shared" si="29"/>
        <v>760.13330813056598</v>
      </c>
      <c r="P17">
        <f t="shared" si="30"/>
        <v>38.006665406528299</v>
      </c>
      <c r="Q17" s="5">
        <f t="shared" si="31"/>
        <v>50</v>
      </c>
      <c r="R17">
        <f t="shared" si="0"/>
        <v>100000</v>
      </c>
      <c r="S17">
        <f t="shared" si="1"/>
        <v>1473.334207409561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1301.0436073895939</v>
      </c>
      <c r="AC17">
        <f t="shared" si="2"/>
        <v>1239.2513076413982</v>
      </c>
      <c r="AE17">
        <f t="shared" si="3"/>
        <v>639.36355468106456</v>
      </c>
      <c r="AF17">
        <f t="shared" si="4"/>
        <v>-31.968177734053228</v>
      </c>
      <c r="AG17">
        <f t="shared" si="5"/>
        <v>-42.05601490174687</v>
      </c>
      <c r="AH17">
        <f t="shared" si="6"/>
        <v>-455.29802146425823</v>
      </c>
      <c r="AI17">
        <f t="shared" si="7"/>
        <v>110.04134058100624</v>
      </c>
      <c r="AJ17">
        <f t="shared" si="8"/>
        <v>61.792299748195774</v>
      </c>
      <c r="AK17">
        <f t="shared" si="32"/>
        <v>26.336457983845154</v>
      </c>
      <c r="AL17">
        <f t="shared" si="9"/>
        <v>198.17009831304716</v>
      </c>
      <c r="AN17">
        <f t="shared" si="10"/>
        <v>263.4374939388012</v>
      </c>
      <c r="AO17">
        <f t="shared" si="11"/>
        <v>-13.17187469694006</v>
      </c>
      <c r="AP17">
        <f t="shared" si="12"/>
        <v>-17.328374583840187</v>
      </c>
      <c r="AQ17">
        <f t="shared" si="13"/>
        <v>-187.59682013728479</v>
      </c>
      <c r="AR17">
        <f t="shared" si="14"/>
        <v>45.340424520736185</v>
      </c>
      <c r="AS17">
        <f t="shared" si="15"/>
        <v>25.460332343309926</v>
      </c>
      <c r="AT17">
        <f t="shared" si="16"/>
        <v>10.851432553032534</v>
      </c>
      <c r="AU17">
        <f t="shared" si="17"/>
        <v>81.652189417078645</v>
      </c>
      <c r="AW17">
        <v>14</v>
      </c>
      <c r="AX17">
        <f>(R17*SUMPRODUCT(K18:$K$23, X18:$X$23)-$AZ$3*SUMPRODUCT(K17:$K$22, W18:$W$23))/Z17</f>
        <v>1473.334207409561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6.9004050000000001E-3</v>
      </c>
      <c r="O18">
        <f t="shared" si="29"/>
        <v>760.13330813056598</v>
      </c>
      <c r="P18">
        <f t="shared" si="30"/>
        <v>38.006665406528299</v>
      </c>
      <c r="Q18" s="5">
        <f t="shared" si="31"/>
        <v>50</v>
      </c>
      <c r="R18">
        <f t="shared" si="0"/>
        <v>100000</v>
      </c>
      <c r="S18">
        <f t="shared" si="1"/>
        <v>1369.5026165099366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1239.2513076413982</v>
      </c>
      <c r="AC18">
        <f t="shared" si="2"/>
        <v>1132.4485944449045</v>
      </c>
      <c r="AE18">
        <f t="shared" si="3"/>
        <v>628.55805166471487</v>
      </c>
      <c r="AF18">
        <f t="shared" si="4"/>
        <v>-31.427902583235745</v>
      </c>
      <c r="AG18">
        <f t="shared" si="5"/>
        <v>-41.34525121722131</v>
      </c>
      <c r="AH18">
        <f t="shared" si="6"/>
        <v>-580.40707101617716</v>
      </c>
      <c r="AI18">
        <f t="shared" si="7"/>
        <v>-24.622173151919355</v>
      </c>
      <c r="AJ18">
        <f t="shared" si="8"/>
        <v>106.80271319649364</v>
      </c>
      <c r="AK18">
        <f t="shared" si="32"/>
        <v>39.665839465214155</v>
      </c>
      <c r="AL18">
        <f t="shared" si="9"/>
        <v>121.84637950978845</v>
      </c>
      <c r="AN18">
        <f t="shared" si="10"/>
        <v>242.01971180174789</v>
      </c>
      <c r="AO18">
        <f t="shared" si="11"/>
        <v>-12.100985590087395</v>
      </c>
      <c r="AP18">
        <f t="shared" si="12"/>
        <v>-15.91955708380673</v>
      </c>
      <c r="AQ18">
        <f t="shared" si="13"/>
        <v>-223.47967969386738</v>
      </c>
      <c r="AR18">
        <f t="shared" si="14"/>
        <v>-9.4805105660136082</v>
      </c>
      <c r="AS18">
        <f t="shared" si="15"/>
        <v>41.123269042535703</v>
      </c>
      <c r="AT18">
        <f t="shared" si="16"/>
        <v>15.27291713203017</v>
      </c>
      <c r="AU18">
        <f t="shared" si="17"/>
        <v>46.91567560855227</v>
      </c>
      <c r="AW18">
        <v>15</v>
      </c>
      <c r="AX18">
        <f>(R18*SUMPRODUCT(K19:$K$23, X19:$X$23)-$AZ$3*SUMPRODUCT(K18:$K$22, W19:$W$23))/Z18</f>
        <v>1369.5026165099366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8.6257439999999994E-3</v>
      </c>
      <c r="O19">
        <f t="shared" si="29"/>
        <v>760.13330813056598</v>
      </c>
      <c r="P19">
        <f t="shared" si="30"/>
        <v>38.006665406528299</v>
      </c>
      <c r="Q19" s="5">
        <f t="shared" si="31"/>
        <v>50</v>
      </c>
      <c r="R19">
        <f t="shared" si="0"/>
        <v>100000</v>
      </c>
      <c r="S19">
        <f t="shared" si="1"/>
        <v>1212.2974461533352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1132.4485944449045</v>
      </c>
      <c r="AC19">
        <f t="shared" si="2"/>
        <v>983.78338183090261</v>
      </c>
      <c r="AE19">
        <f t="shared" si="3"/>
        <v>616.85069030526915</v>
      </c>
      <c r="AF19">
        <f t="shared" si="4"/>
        <v>-30.842534515263459</v>
      </c>
      <c r="AG19">
        <f t="shared" si="5"/>
        <v>-40.575165152433662</v>
      </c>
      <c r="AH19">
        <f t="shared" si="6"/>
        <v>-713.26710523087888</v>
      </c>
      <c r="AI19">
        <f t="shared" si="7"/>
        <v>-167.83411459330682</v>
      </c>
      <c r="AJ19">
        <f t="shared" si="8"/>
        <v>148.66521261400192</v>
      </c>
      <c r="AK19">
        <f t="shared" si="32"/>
        <v>38.321585530238501</v>
      </c>
      <c r="AL19">
        <f t="shared" si="9"/>
        <v>19.152683550933595</v>
      </c>
      <c r="AN19">
        <f t="shared" si="10"/>
        <v>221.27064897221425</v>
      </c>
      <c r="AO19">
        <f t="shared" si="11"/>
        <v>-11.063532448610713</v>
      </c>
      <c r="AP19">
        <f t="shared" si="12"/>
        <v>-14.554726559502852</v>
      </c>
      <c r="AQ19">
        <f t="shared" si="13"/>
        <v>-255.85620271716678</v>
      </c>
      <c r="AR19">
        <f t="shared" si="14"/>
        <v>-60.203812753066074</v>
      </c>
      <c r="AS19">
        <f t="shared" si="15"/>
        <v>53.327731640233885</v>
      </c>
      <c r="AT19">
        <f t="shared" si="16"/>
        <v>13.746344509598835</v>
      </c>
      <c r="AU19">
        <f t="shared" si="17"/>
        <v>6.8702633967666467</v>
      </c>
      <c r="AW19">
        <v>16</v>
      </c>
      <c r="AX19">
        <f>(R19*SUMPRODUCT(K20:$K$23, X20:$X$23)-$AZ$3*SUMPRODUCT(K19:$K$22, W20:$W$23))/Z19</f>
        <v>1212.2974461533352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1.0476563E-2</v>
      </c>
      <c r="O20">
        <f t="shared" si="29"/>
        <v>760.13330813056598</v>
      </c>
      <c r="P20">
        <f t="shared" si="30"/>
        <v>38.006665406528299</v>
      </c>
      <c r="Q20" s="5">
        <f t="shared" si="31"/>
        <v>50</v>
      </c>
      <c r="R20">
        <f t="shared" si="0"/>
        <v>100000</v>
      </c>
      <c r="S20">
        <f t="shared" si="1"/>
        <v>997.02835177956513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983.78338183090261</v>
      </c>
      <c r="AC20">
        <f t="shared" si="2"/>
        <v>792.52438147242765</v>
      </c>
      <c r="AE20">
        <f t="shared" si="3"/>
        <v>604.21970828363987</v>
      </c>
      <c r="AF20">
        <f t="shared" si="4"/>
        <v>-30.210985414181991</v>
      </c>
      <c r="AG20">
        <f t="shared" si="5"/>
        <v>-39.744325226954444</v>
      </c>
      <c r="AH20">
        <f t="shared" si="6"/>
        <v>-850.17654790975166</v>
      </c>
      <c r="AI20">
        <f t="shared" si="7"/>
        <v>-315.91215026724819</v>
      </c>
      <c r="AJ20">
        <f t="shared" si="8"/>
        <v>191.25900035847496</v>
      </c>
      <c r="AK20">
        <f t="shared" si="32"/>
        <v>6.6985060502115497</v>
      </c>
      <c r="AL20">
        <f t="shared" si="9"/>
        <v>-117.95464385856168</v>
      </c>
      <c r="AN20">
        <f t="shared" si="10"/>
        <v>205.57695778097678</v>
      </c>
      <c r="AO20">
        <f t="shared" si="11"/>
        <v>-10.278847889048839</v>
      </c>
      <c r="AP20">
        <f t="shared" si="12"/>
        <v>-13.522427946655995</v>
      </c>
      <c r="AQ20">
        <f t="shared" si="13"/>
        <v>-289.26019111904554</v>
      </c>
      <c r="AR20">
        <f t="shared" si="14"/>
        <v>-107.48450917377356</v>
      </c>
      <c r="AS20">
        <f t="shared" si="15"/>
        <v>65.073089975192772</v>
      </c>
      <c r="AT20">
        <f t="shared" si="16"/>
        <v>2.2790691475318816</v>
      </c>
      <c r="AU20">
        <f t="shared" si="17"/>
        <v>-40.132350051048903</v>
      </c>
      <c r="AW20">
        <v>17</v>
      </c>
      <c r="AX20">
        <f>(R20*SUMPRODUCT(K21:$K$23, X21:$X$23)-$AZ$3*SUMPRODUCT(K20:$K$22, W21:$W$23))/Z20</f>
        <v>997.02835177956513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1.2607808E-2</v>
      </c>
      <c r="O21">
        <f t="shared" si="29"/>
        <v>760.13330813056598</v>
      </c>
      <c r="P21">
        <f t="shared" si="30"/>
        <v>38.006665406528299</v>
      </c>
      <c r="Q21" s="5">
        <f t="shared" si="31"/>
        <v>50</v>
      </c>
      <c r="R21">
        <f t="shared" si="0"/>
        <v>100000</v>
      </c>
      <c r="S21">
        <f t="shared" si="1"/>
        <v>719.81666596306752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792.52438147242765</v>
      </c>
      <c r="AC21">
        <f t="shared" si="2"/>
        <v>559.23698628359602</v>
      </c>
      <c r="AE21">
        <f t="shared" si="3"/>
        <v>590.55962512894723</v>
      </c>
      <c r="AF21">
        <f t="shared" si="4"/>
        <v>-29.527981256447362</v>
      </c>
      <c r="AG21">
        <f t="shared" si="5"/>
        <v>-38.845793153133897</v>
      </c>
      <c r="AH21">
        <f t="shared" si="6"/>
        <v>-1002.1776431019962</v>
      </c>
      <c r="AI21">
        <f t="shared" si="7"/>
        <v>-479.99179238263014</v>
      </c>
      <c r="AJ21">
        <f t="shared" si="8"/>
        <v>233.28739518883162</v>
      </c>
      <c r="AK21">
        <f t="shared" si="32"/>
        <v>2.165689640551884</v>
      </c>
      <c r="AL21">
        <f t="shared" si="9"/>
        <v>-244.53870755324664</v>
      </c>
      <c r="AN21">
        <f t="shared" si="10"/>
        <v>191.12462036549067</v>
      </c>
      <c r="AO21">
        <f t="shared" si="11"/>
        <v>-9.5562310182745343</v>
      </c>
      <c r="AP21">
        <f t="shared" si="12"/>
        <v>-12.571783022870886</v>
      </c>
      <c r="AQ21">
        <f t="shared" si="13"/>
        <v>-324.33782030870935</v>
      </c>
      <c r="AR21">
        <f t="shared" si="14"/>
        <v>-155.34121398436406</v>
      </c>
      <c r="AS21">
        <f t="shared" si="15"/>
        <v>75.499514264599767</v>
      </c>
      <c r="AT21">
        <f t="shared" si="16"/>
        <v>0.70088877188239396</v>
      </c>
      <c r="AU21">
        <f t="shared" si="17"/>
        <v>-79.140810947881889</v>
      </c>
      <c r="AW21">
        <v>18</v>
      </c>
      <c r="AX21">
        <f>(R21*SUMPRODUCT(K22:$K$23, X22:$X$23)-$AZ$3*SUMPRODUCT(K21:$K$22, W22:$W$23))/Z21</f>
        <v>719.81666596306752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1.5033739000000001E-2</v>
      </c>
      <c r="O22">
        <f t="shared" si="29"/>
        <v>760.13330813056598</v>
      </c>
      <c r="P22">
        <f t="shared" si="30"/>
        <v>38.006665406528299</v>
      </c>
      <c r="Q22" s="5">
        <f t="shared" si="31"/>
        <v>50</v>
      </c>
      <c r="R22">
        <f t="shared" si="0"/>
        <v>100000</v>
      </c>
      <c r="S22">
        <f t="shared" si="1"/>
        <v>383.66531996868872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559.23698628359602</v>
      </c>
      <c r="AC22">
        <f t="shared" si="2"/>
        <v>290.61372458578722</v>
      </c>
      <c r="AE22">
        <f t="shared" si="3"/>
        <v>575.7757096095313</v>
      </c>
      <c r="AF22">
        <f t="shared" si="4"/>
        <v>-28.788785480476566</v>
      </c>
      <c r="AG22">
        <f t="shared" si="5"/>
        <v>-37.873337706090361</v>
      </c>
      <c r="AH22">
        <f t="shared" si="6"/>
        <v>-1167.9950310244042</v>
      </c>
      <c r="AI22">
        <f t="shared" si="7"/>
        <v>-658.88144460143985</v>
      </c>
      <c r="AJ22">
        <f t="shared" si="8"/>
        <v>268.6232616978088</v>
      </c>
      <c r="AK22">
        <f t="shared" si="32"/>
        <v>23.230702118665668</v>
      </c>
      <c r="AL22">
        <f t="shared" si="9"/>
        <v>-367.02748078496541</v>
      </c>
      <c r="AN22">
        <f t="shared" si="10"/>
        <v>174.14958551662326</v>
      </c>
      <c r="AO22">
        <f t="shared" si="11"/>
        <v>-8.7074792758311634</v>
      </c>
      <c r="AP22">
        <f t="shared" si="12"/>
        <v>-11.455200269076361</v>
      </c>
      <c r="AQ22">
        <f t="shared" si="13"/>
        <v>-353.27271912237745</v>
      </c>
      <c r="AR22">
        <f t="shared" si="14"/>
        <v>-199.28581315066174</v>
      </c>
      <c r="AS22">
        <f t="shared" si="15"/>
        <v>81.248008389450177</v>
      </c>
      <c r="AT22">
        <f t="shared" si="16"/>
        <v>7.0263768993821367</v>
      </c>
      <c r="AU22">
        <f t="shared" si="17"/>
        <v>-111.01142786182943</v>
      </c>
      <c r="AW22">
        <v>19</v>
      </c>
      <c r="AX22">
        <f>(R22*SUMPRODUCT(K23:$K$23, X23:$X$23)-$AZ$3*SUMPRODUCT(K22:$K$22, W23:$W$23))/Z22</f>
        <v>383.66531996868872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1.7719183999999999E-2</v>
      </c>
      <c r="O23">
        <f t="shared" si="29"/>
        <v>760.13330813056598</v>
      </c>
      <c r="P23">
        <f t="shared" si="30"/>
        <v>38.006665406528299</v>
      </c>
      <c r="Q23" s="5">
        <f t="shared" si="31"/>
        <v>50</v>
      </c>
      <c r="R23">
        <f t="shared" si="0"/>
        <v>100000</v>
      </c>
      <c r="S23">
        <f t="shared" si="1"/>
        <v>394.60340434063312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290.61372458578722</v>
      </c>
      <c r="AC23">
        <f t="shared" si="2"/>
        <v>290.61372458578722</v>
      </c>
      <c r="AE23">
        <f t="shared" si="3"/>
        <v>559.81567677213422</v>
      </c>
      <c r="AF23">
        <f t="shared" si="4"/>
        <v>-27.99078383860671</v>
      </c>
      <c r="AG23">
        <f t="shared" si="5"/>
        <v>-36.823519689521106</v>
      </c>
      <c r="AH23">
        <f t="shared" si="6"/>
        <v>-1342.169279016706</v>
      </c>
      <c r="AI23">
        <f t="shared" si="7"/>
        <v>-847.16790577269967</v>
      </c>
      <c r="AJ23">
        <f t="shared" si="8"/>
        <v>0</v>
      </c>
      <c r="AK23">
        <f t="shared" si="32"/>
        <v>57.570703226352038</v>
      </c>
      <c r="AL23">
        <f t="shared" si="9"/>
        <v>-789.5972025463476</v>
      </c>
      <c r="AN23">
        <f t="shared" si="10"/>
        <v>153.38554317616115</v>
      </c>
      <c r="AO23">
        <f t="shared" si="11"/>
        <v>-7.6692771588080566</v>
      </c>
      <c r="AP23">
        <f t="shared" si="12"/>
        <v>-10.089384423463162</v>
      </c>
      <c r="AQ23">
        <f t="shared" si="13"/>
        <v>-367.74490682962869</v>
      </c>
      <c r="AR23">
        <f t="shared" si="14"/>
        <v>-232.11802523573877</v>
      </c>
      <c r="AS23">
        <f t="shared" si="15"/>
        <v>0</v>
      </c>
      <c r="AT23">
        <f t="shared" si="16"/>
        <v>15.773966238894605</v>
      </c>
      <c r="AU23">
        <f t="shared" si="17"/>
        <v>-216.34405899684415</v>
      </c>
      <c r="AW23">
        <v>20</v>
      </c>
      <c r="AX23">
        <f>(R23*SUMPRODUCT(K$23:$K24, X$23:$X24)-$AZ$3*SUMPRODUCT(K$22:$K23, W$23:$W24))/Z23</f>
        <v>394.60340434063312</v>
      </c>
    </row>
    <row r="25" spans="5:50" x14ac:dyDescent="0.25">
      <c r="AN25" s="6">
        <f t="shared" ref="AN25:AU25" si="33">SUM(AN3:AN23)</f>
        <v>7279.5378476655251</v>
      </c>
      <c r="AO25" s="6">
        <f t="shared" si="33"/>
        <v>-934.07687348120078</v>
      </c>
      <c r="AP25" s="6">
        <f t="shared" si="33"/>
        <v>-2948.7411777561738</v>
      </c>
      <c r="AQ25" s="6">
        <f t="shared" si="33"/>
        <v>-3468.4326604710195</v>
      </c>
      <c r="AR25" s="6">
        <f t="shared" si="33"/>
        <v>-71.712864042866926</v>
      </c>
      <c r="AS25" s="6">
        <f t="shared" si="33"/>
        <v>-589.2280221411869</v>
      </c>
      <c r="AT25" s="6">
        <f t="shared" si="33"/>
        <v>236.93481417277096</v>
      </c>
      <c r="AU25" s="7">
        <f t="shared" si="33"/>
        <v>-424.00607201128309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7749-3214-41A1-95D6-56A3E33972D7}">
  <sheetPr codeName="Sheet5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'T.45.04.B'!C3*(1+C12)</f>
        <v>2530.6529534114861</v>
      </c>
      <c r="K3">
        <v>1</v>
      </c>
      <c r="L3" s="2">
        <v>0</v>
      </c>
      <c r="O3">
        <f>$C$3</f>
        <v>2530.6529534114861</v>
      </c>
      <c r="P3">
        <f>O3*B5</f>
        <v>2024.5223627291889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1.8189894035458565E-12</v>
      </c>
      <c r="W3">
        <v>1</v>
      </c>
      <c r="Z3">
        <v>1</v>
      </c>
      <c r="AC3">
        <f t="shared" ref="AC3:AC23" si="2">S3*Z3</f>
        <v>1.8189894035458565E-12</v>
      </c>
      <c r="AE3">
        <f t="shared" ref="AE3:AE23" si="3">$Z3*O3</f>
        <v>2530.6529534114861</v>
      </c>
      <c r="AF3">
        <f t="shared" ref="AF3:AF23" si="4">-$Z3*P3</f>
        <v>-2024.5223627291889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-2013.7776133177026</v>
      </c>
      <c r="AJ3">
        <f t="shared" ref="AJ3:AJ23" si="8">AB3-AC3</f>
        <v>-1.8189894035458565E-12</v>
      </c>
      <c r="AL3">
        <f t="shared" ref="AL3:AL23" si="9">SUM(AI3:AK3)</f>
        <v>-2013.7776133177044</v>
      </c>
      <c r="AN3">
        <f t="shared" ref="AN3:AN23" si="10">AE3*$K3</f>
        <v>2530.6529534114861</v>
      </c>
      <c r="AO3">
        <f t="shared" ref="AO3:AO23" si="11">AF3*$K3</f>
        <v>-2024.5223627291889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-2013.7776133177026</v>
      </c>
      <c r="AS3">
        <f t="shared" ref="AS3:AS23" si="15">AJ3*$K3</f>
        <v>-1.8189894035458565E-12</v>
      </c>
      <c r="AT3">
        <f t="shared" ref="AT3:AT23" si="16">AK3*$K3</f>
        <v>0</v>
      </c>
      <c r="AU3">
        <f t="shared" ref="AU3:AU23" si="17">AL3*$K3</f>
        <v>-2013.7776133177044</v>
      </c>
      <c r="AW3">
        <v>0</v>
      </c>
      <c r="AX3">
        <f>(R3*SUMPRODUCT(K4:$K$23, X4:$X$23)-$AZ$3*SUMPRODUCT(K3:$K$22, W4:$W$23))/Z3</f>
        <v>1.8189894035458565E-12</v>
      </c>
      <c r="AZ3">
        <f>$C$6*SUMPRODUCT(K4:$K$23, X4:$X$23)/SUMPRODUCT(K3:K22, W4:W23)</f>
        <v>1480.0136395334359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2.397513E-3</v>
      </c>
      <c r="R4">
        <f t="shared" si="0"/>
        <v>100000</v>
      </c>
      <c r="S4">
        <f t="shared" si="1"/>
        <v>1270.8403886553488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1.8189894035458565E-12</v>
      </c>
      <c r="AC4">
        <f t="shared" si="2"/>
        <v>1255.085128416069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-239.75129999999999</v>
      </c>
      <c r="AI4">
        <f t="shared" si="7"/>
        <v>-239.75129999999999</v>
      </c>
      <c r="AJ4">
        <f t="shared" si="8"/>
        <v>-1255.0851284160672</v>
      </c>
      <c r="AK4">
        <f>H4*SUM(AB4, AE4:AF4)</f>
        <v>1.1987140169367194E-13</v>
      </c>
      <c r="AL4">
        <f t="shared" si="9"/>
        <v>-1494.8364284160668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-224.92851111736556</v>
      </c>
      <c r="AR4">
        <f t="shared" si="14"/>
        <v>-224.92851111736556</v>
      </c>
      <c r="AS4">
        <f t="shared" si="15"/>
        <v>-1177.4886278413237</v>
      </c>
      <c r="AT4">
        <f t="shared" si="16"/>
        <v>1.1246026990681296E-13</v>
      </c>
      <c r="AU4">
        <f t="shared" si="17"/>
        <v>-1402.4171389586891</v>
      </c>
      <c r="AW4">
        <v>1</v>
      </c>
      <c r="AX4">
        <f>(R4*SUMPRODUCT(K5:$K$23, X5:$X$23)-$AZ$3*SUMPRODUCT(K4:$K$22, W5:$W$23))/Z4</f>
        <v>1270.8403886553488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2.5466569999999999E-3</v>
      </c>
      <c r="O5">
        <f t="shared" ref="O5:O23" si="29">$C$3</f>
        <v>2530.6529534114861</v>
      </c>
      <c r="P5">
        <f t="shared" ref="P5:P23" si="30">O5*$C$5</f>
        <v>126.53264767057431</v>
      </c>
      <c r="Q5" s="5">
        <f t="shared" ref="Q5:Q23" si="31">$C$8</f>
        <v>50</v>
      </c>
      <c r="R5">
        <f t="shared" si="0"/>
        <v>100000</v>
      </c>
      <c r="S5">
        <f t="shared" si="1"/>
        <v>2470.4270167089076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1255.085128416069</v>
      </c>
      <c r="AC5">
        <f t="shared" si="2"/>
        <v>2409.1885335907045</v>
      </c>
      <c r="AE5">
        <f t="shared" si="3"/>
        <v>2467.9215522742143</v>
      </c>
      <c r="AF5">
        <f t="shared" si="4"/>
        <v>-123.39607761371072</v>
      </c>
      <c r="AG5">
        <f t="shared" si="5"/>
        <v>-48.760568867163201</v>
      </c>
      <c r="AH5">
        <f t="shared" si="6"/>
        <v>-251.50847867359587</v>
      </c>
      <c r="AI5">
        <f t="shared" si="7"/>
        <v>2044.2564271197446</v>
      </c>
      <c r="AJ5">
        <f t="shared" si="8"/>
        <v>-1154.1034051746356</v>
      </c>
      <c r="AK5">
        <f>H5*SUM(AB5, AE5:AF5)</f>
        <v>311.00635610581588</v>
      </c>
      <c r="AL5">
        <f t="shared" si="9"/>
        <v>1201.1593780509249</v>
      </c>
      <c r="AN5">
        <f t="shared" si="10"/>
        <v>2131.2045345341185</v>
      </c>
      <c r="AO5">
        <f t="shared" si="11"/>
        <v>-106.56022672670593</v>
      </c>
      <c r="AP5">
        <f t="shared" si="12"/>
        <v>-42.107799326278922</v>
      </c>
      <c r="AQ5">
        <f t="shared" si="13"/>
        <v>-217.19329357491171</v>
      </c>
      <c r="AR5">
        <f t="shared" si="14"/>
        <v>1765.3432149062221</v>
      </c>
      <c r="AS5">
        <f t="shared" si="15"/>
        <v>-996.64043541533022</v>
      </c>
      <c r="AT5">
        <f t="shared" si="16"/>
        <v>268.57343005528446</v>
      </c>
      <c r="AU5">
        <f t="shared" si="17"/>
        <v>1037.2762095461765</v>
      </c>
      <c r="AW5">
        <v>2</v>
      </c>
      <c r="AX5">
        <f>(R5*SUMPRODUCT(K6:$K$23, X6:$X$23)-$AZ$3*SUMPRODUCT(K5:$K$22, W6:$W$23))/Z5</f>
        <v>2470.4270167089076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3.8442260000000001E-3</v>
      </c>
      <c r="O6">
        <f t="shared" si="29"/>
        <v>2530.6529534114861</v>
      </c>
      <c r="P6">
        <f t="shared" si="30"/>
        <v>126.53264767057431</v>
      </c>
      <c r="Q6" s="5">
        <f t="shared" si="31"/>
        <v>50</v>
      </c>
      <c r="R6">
        <f t="shared" si="0"/>
        <v>100000</v>
      </c>
      <c r="S6">
        <f t="shared" si="1"/>
        <v>3497.5335576273842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2409.1885335907045</v>
      </c>
      <c r="AC6">
        <f t="shared" si="2"/>
        <v>3363.6141541217676</v>
      </c>
      <c r="AE6">
        <f t="shared" si="3"/>
        <v>2433.7550885542596</v>
      </c>
      <c r="AF6">
        <f t="shared" si="4"/>
        <v>-121.68775442771297</v>
      </c>
      <c r="AG6">
        <f t="shared" si="5"/>
        <v>-48.08551653187763</v>
      </c>
      <c r="AH6">
        <f t="shared" si="6"/>
        <v>-374.89329322787864</v>
      </c>
      <c r="AI6">
        <f t="shared" si="7"/>
        <v>1889.0885243667904</v>
      </c>
      <c r="AJ6">
        <f t="shared" si="8"/>
        <v>-954.42562053106303</v>
      </c>
      <c r="AK6">
        <f>H6*SUM(AB6, AE6:AF6)</f>
        <v>513.6726384076369</v>
      </c>
      <c r="AL6">
        <f t="shared" si="9"/>
        <v>1448.3355422433642</v>
      </c>
      <c r="AN6">
        <f t="shared" si="10"/>
        <v>1895.4722739049457</v>
      </c>
      <c r="AO6">
        <f t="shared" si="11"/>
        <v>-94.773613695247278</v>
      </c>
      <c r="AP6">
        <f t="shared" si="12"/>
        <v>-37.450261035392558</v>
      </c>
      <c r="AQ6">
        <f t="shared" si="13"/>
        <v>-291.97672614152941</v>
      </c>
      <c r="AR6">
        <f t="shared" si="14"/>
        <v>1471.2716730327766</v>
      </c>
      <c r="AS6">
        <f t="shared" si="15"/>
        <v>-743.33169747816225</v>
      </c>
      <c r="AT6">
        <f t="shared" si="16"/>
        <v>400.0617188410942</v>
      </c>
      <c r="AU6">
        <f t="shared" si="17"/>
        <v>1128.0016943957085</v>
      </c>
      <c r="AW6">
        <v>3</v>
      </c>
      <c r="AX6">
        <f>(R6*SUMPRODUCT(K7:$K$23, X7:$X$23)-$AZ$3*SUMPRODUCT(K6:$K$22, W7:$W$23))/Z6</f>
        <v>3497.5335576273842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5.3300140000000001E-3</v>
      </c>
      <c r="O7">
        <f t="shared" si="29"/>
        <v>2530.6529534114861</v>
      </c>
      <c r="P7">
        <f t="shared" si="30"/>
        <v>126.53264767057431</v>
      </c>
      <c r="Q7" s="5">
        <f t="shared" si="31"/>
        <v>50</v>
      </c>
      <c r="R7">
        <f t="shared" si="0"/>
        <v>100000</v>
      </c>
      <c r="S7">
        <f t="shared" si="1"/>
        <v>4340.9821785440099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3363.6141541217676</v>
      </c>
      <c r="AC7">
        <f t="shared" si="2"/>
        <v>4110.7681634351975</v>
      </c>
      <c r="AE7">
        <f t="shared" si="3"/>
        <v>2396.4455889741512</v>
      </c>
      <c r="AF7">
        <f t="shared" si="4"/>
        <v>-119.82227944870756</v>
      </c>
      <c r="AG7">
        <f t="shared" si="5"/>
        <v>-47.348364890246714</v>
      </c>
      <c r="AH7">
        <f t="shared" si="6"/>
        <v>-512.59295262427838</v>
      </c>
      <c r="AI7">
        <f t="shared" si="7"/>
        <v>1716.6819920109187</v>
      </c>
      <c r="AJ7">
        <f t="shared" si="8"/>
        <v>-747.15400931342992</v>
      </c>
      <c r="AK7">
        <f>H7*SUM(AB7, AE7:AF7)</f>
        <v>590.532862443863</v>
      </c>
      <c r="AL7">
        <f t="shared" si="9"/>
        <v>1560.0608451413518</v>
      </c>
      <c r="AN7">
        <f t="shared" si="10"/>
        <v>1689.521732062434</v>
      </c>
      <c r="AO7">
        <f t="shared" si="11"/>
        <v>-84.476086603121701</v>
      </c>
      <c r="AP7">
        <f t="shared" si="12"/>
        <v>-33.381142400123416</v>
      </c>
      <c r="AQ7">
        <f t="shared" si="13"/>
        <v>-361.38393341594428</v>
      </c>
      <c r="AR7">
        <f t="shared" si="14"/>
        <v>1210.2805696432447</v>
      </c>
      <c r="AS7">
        <f t="shared" si="15"/>
        <v>-526.75217903569683</v>
      </c>
      <c r="AT7">
        <f t="shared" si="16"/>
        <v>416.33246721159094</v>
      </c>
      <c r="AU7">
        <f t="shared" si="17"/>
        <v>1099.8608578191388</v>
      </c>
      <c r="AW7">
        <v>4</v>
      </c>
      <c r="AX7">
        <f>(R7*SUMPRODUCT(K8:$K$23, X8:$X$23)-$AZ$3*SUMPRODUCT(K7:$K$22, W8:$W$23))/Z7</f>
        <v>4340.9821785440099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6.9004050000000001E-3</v>
      </c>
      <c r="O8">
        <f t="shared" si="29"/>
        <v>2530.6529534114861</v>
      </c>
      <c r="P8">
        <f t="shared" si="30"/>
        <v>126.53264767057431</v>
      </c>
      <c r="Q8" s="5">
        <f t="shared" si="31"/>
        <v>50</v>
      </c>
      <c r="R8">
        <f t="shared" si="0"/>
        <v>100000</v>
      </c>
      <c r="S8">
        <f t="shared" si="1"/>
        <v>5015.573596093318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4110.7681634351975</v>
      </c>
      <c r="AC8">
        <f t="shared" si="2"/>
        <v>4669.3142790912161</v>
      </c>
      <c r="AE8">
        <f t="shared" si="3"/>
        <v>2355.9446879600246</v>
      </c>
      <c r="AF8">
        <f t="shared" si="4"/>
        <v>-117.79723439800122</v>
      </c>
      <c r="AG8">
        <f t="shared" si="5"/>
        <v>-46.548158347513763</v>
      </c>
      <c r="AH8">
        <f t="shared" si="6"/>
        <v>-653.44578766096572</v>
      </c>
      <c r="AI8">
        <f t="shared" si="7"/>
        <v>1538.1535075535435</v>
      </c>
      <c r="AJ8">
        <f t="shared" si="8"/>
        <v>-558.54611565601863</v>
      </c>
      <c r="AK8">
        <f t="shared" ref="AK8:AK23" si="32">H8*SUM(AB8:AB8, AE8:AF8)</f>
        <v>460.29638223229858</v>
      </c>
      <c r="AL8">
        <f t="shared" si="9"/>
        <v>1439.9037741298234</v>
      </c>
      <c r="AN8">
        <f t="shared" si="10"/>
        <v>1548.6882335983937</v>
      </c>
      <c r="AO8">
        <f t="shared" si="11"/>
        <v>-77.434411679919677</v>
      </c>
      <c r="AP8">
        <f t="shared" si="12"/>
        <v>-30.598589812772634</v>
      </c>
      <c r="AQ8">
        <f t="shared" si="13"/>
        <v>-429.54480545179217</v>
      </c>
      <c r="AR8">
        <f t="shared" si="14"/>
        <v>1011.1104266539089</v>
      </c>
      <c r="AS8">
        <f t="shared" si="15"/>
        <v>-367.16218409506268</v>
      </c>
      <c r="AT8">
        <f t="shared" si="16"/>
        <v>302.57738849901438</v>
      </c>
      <c r="AU8">
        <f t="shared" si="17"/>
        <v>946.52563105786055</v>
      </c>
      <c r="AW8">
        <v>5</v>
      </c>
      <c r="AX8">
        <f>(R8*SUMPRODUCT(K9:$K$23, X9:$X$23)-$AZ$3*SUMPRODUCT(K8:$K$22, W9:$W$23))/Z8</f>
        <v>5015.573596093318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8.6257439999999994E-3</v>
      </c>
      <c r="O9">
        <f t="shared" si="29"/>
        <v>2530.6529534114861</v>
      </c>
      <c r="P9">
        <f t="shared" si="30"/>
        <v>126.53264767057431</v>
      </c>
      <c r="Q9" s="5">
        <f t="shared" si="31"/>
        <v>50</v>
      </c>
      <c r="R9">
        <f t="shared" si="0"/>
        <v>100000</v>
      </c>
      <c r="S9">
        <f t="shared" si="1"/>
        <v>5553.0081502248158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4669.3142790912161</v>
      </c>
      <c r="AC9">
        <f t="shared" si="2"/>
        <v>5073.3575496683879</v>
      </c>
      <c r="AE9">
        <f t="shared" si="3"/>
        <v>2312.0634653239213</v>
      </c>
      <c r="AF9">
        <f t="shared" si="4"/>
        <v>-115.60317326619607</v>
      </c>
      <c r="AG9">
        <f t="shared" si="5"/>
        <v>-45.681164266461508</v>
      </c>
      <c r="AH9">
        <f t="shared" si="6"/>
        <v>-803.02499515423347</v>
      </c>
      <c r="AI9">
        <f t="shared" si="7"/>
        <v>1347.7541326370304</v>
      </c>
      <c r="AJ9">
        <f t="shared" si="8"/>
        <v>-404.04327057717182</v>
      </c>
      <c r="AK9">
        <f t="shared" si="32"/>
        <v>358.39343261397477</v>
      </c>
      <c r="AL9">
        <f t="shared" si="9"/>
        <v>1302.1042946738332</v>
      </c>
      <c r="AN9">
        <f t="shared" si="10"/>
        <v>1444.4428464394391</v>
      </c>
      <c r="AO9">
        <f t="shared" si="11"/>
        <v>-72.222142321971958</v>
      </c>
      <c r="AP9">
        <f t="shared" si="12"/>
        <v>-28.538935860253684</v>
      </c>
      <c r="AQ9">
        <f t="shared" si="13"/>
        <v>-501.68333489067612</v>
      </c>
      <c r="AR9">
        <f t="shared" si="14"/>
        <v>841.9984333665376</v>
      </c>
      <c r="AS9">
        <f t="shared" si="15"/>
        <v>-252.42274729488253</v>
      </c>
      <c r="AT9">
        <f t="shared" si="16"/>
        <v>223.90338228782315</v>
      </c>
      <c r="AU9">
        <f t="shared" si="17"/>
        <v>813.47906835947811</v>
      </c>
      <c r="AW9">
        <v>6</v>
      </c>
      <c r="AX9">
        <f>(R9*SUMPRODUCT(K10:$K$23, X10:$X$23)-$AZ$3*SUMPRODUCT(K9:$K$22, W10:$W$23))/Z9</f>
        <v>5553.0081502248158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1.0476563E-2</v>
      </c>
      <c r="O10">
        <f t="shared" si="29"/>
        <v>2530.6529534114861</v>
      </c>
      <c r="P10">
        <f t="shared" si="30"/>
        <v>126.53264767057431</v>
      </c>
      <c r="Q10" s="5">
        <f t="shared" si="31"/>
        <v>50</v>
      </c>
      <c r="R10">
        <f t="shared" si="0"/>
        <v>100000</v>
      </c>
      <c r="S10">
        <f t="shared" si="1"/>
        <v>5978.1804752642629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5073.3575496683879</v>
      </c>
      <c r="AC10">
        <f t="shared" si="2"/>
        <v>5349.965894258019</v>
      </c>
      <c r="AE10">
        <f t="shared" si="3"/>
        <v>2264.7203521162173</v>
      </c>
      <c r="AF10">
        <f t="shared" si="4"/>
        <v>-113.23601760581087</v>
      </c>
      <c r="AG10">
        <f t="shared" si="5"/>
        <v>-44.745771028445958</v>
      </c>
      <c r="AH10">
        <f t="shared" si="6"/>
        <v>-957.16319070186557</v>
      </c>
      <c r="AI10">
        <f t="shared" si="7"/>
        <v>1149.5753727800948</v>
      </c>
      <c r="AJ10">
        <f t="shared" si="8"/>
        <v>-276.60834458963109</v>
      </c>
      <c r="AK10">
        <f t="shared" si="32"/>
        <v>379.30419891938675</v>
      </c>
      <c r="AL10">
        <f t="shared" si="9"/>
        <v>1252.2712271098503</v>
      </c>
      <c r="AN10">
        <f t="shared" si="10"/>
        <v>1344.2903767167909</v>
      </c>
      <c r="AO10">
        <f t="shared" si="11"/>
        <v>-67.214518835839556</v>
      </c>
      <c r="AP10">
        <f t="shared" si="12"/>
        <v>-26.560148733642031</v>
      </c>
      <c r="AQ10">
        <f t="shared" si="13"/>
        <v>-568.15194202927682</v>
      </c>
      <c r="AR10">
        <f t="shared" si="14"/>
        <v>682.36376711803246</v>
      </c>
      <c r="AS10">
        <f t="shared" si="15"/>
        <v>-164.18889661319275</v>
      </c>
      <c r="AT10">
        <f t="shared" si="16"/>
        <v>225.14699617510968</v>
      </c>
      <c r="AU10">
        <f t="shared" si="17"/>
        <v>743.32186667994927</v>
      </c>
      <c r="AW10">
        <v>7</v>
      </c>
      <c r="AX10">
        <f>(R10*SUMPRODUCT(K11:$K$23, X11:$X$23)-$AZ$3*SUMPRODUCT(K10:$K$22, W11:$W$23))/Z10</f>
        <v>5978.1804752642629</v>
      </c>
    </row>
    <row r="11" spans="1:52" x14ac:dyDescent="0.25">
      <c r="A11" t="s">
        <v>33</v>
      </c>
      <c r="C11" s="24">
        <f>AU25</f>
        <v>3383.3685320569507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1.2607808E-2</v>
      </c>
      <c r="O11">
        <f t="shared" si="29"/>
        <v>2530.6529534114861</v>
      </c>
      <c r="P11">
        <f t="shared" si="30"/>
        <v>126.53264767057431</v>
      </c>
      <c r="Q11" s="5">
        <f t="shared" si="31"/>
        <v>50</v>
      </c>
      <c r="R11">
        <f t="shared" si="0"/>
        <v>100000</v>
      </c>
      <c r="S11">
        <f t="shared" si="1"/>
        <v>6287.1036611946993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5349.965894258019</v>
      </c>
      <c r="AC11">
        <f t="shared" si="2"/>
        <v>5499.2248579972265</v>
      </c>
      <c r="AE11">
        <f t="shared" si="3"/>
        <v>2213.5199892218816</v>
      </c>
      <c r="AF11">
        <f t="shared" si="4"/>
        <v>-110.67599946109408</v>
      </c>
      <c r="AG11">
        <f t="shared" si="5"/>
        <v>-43.734167228222887</v>
      </c>
      <c r="AH11">
        <f t="shared" si="6"/>
        <v>-1128.2921798772184</v>
      </c>
      <c r="AI11">
        <f t="shared" si="7"/>
        <v>930.81764265534662</v>
      </c>
      <c r="AJ11">
        <f t="shared" si="8"/>
        <v>-149.2589637392075</v>
      </c>
      <c r="AK11">
        <f t="shared" si="32"/>
        <v>383.81970902696855</v>
      </c>
      <c r="AL11">
        <f t="shared" si="9"/>
        <v>1165.3783879431076</v>
      </c>
      <c r="AN11">
        <f t="shared" si="10"/>
        <v>1249.5472353625582</v>
      </c>
      <c r="AO11">
        <f t="shared" si="11"/>
        <v>-62.477361768127913</v>
      </c>
      <c r="AP11">
        <f t="shared" si="12"/>
        <v>-24.688237746667053</v>
      </c>
      <c r="AQ11">
        <f t="shared" si="13"/>
        <v>-636.92868413733117</v>
      </c>
      <c r="AR11">
        <f t="shared" si="14"/>
        <v>525.45295171043233</v>
      </c>
      <c r="AS11">
        <f t="shared" si="15"/>
        <v>-84.257710073343205</v>
      </c>
      <c r="AT11">
        <f t="shared" si="16"/>
        <v>216.66886164461707</v>
      </c>
      <c r="AU11">
        <f t="shared" si="17"/>
        <v>657.86410328170609</v>
      </c>
      <c r="AW11">
        <v>8</v>
      </c>
      <c r="AX11">
        <f>(R11*SUMPRODUCT(K12:$K$23, X12:$X$23)-$AZ$3*SUMPRODUCT(K11:$K$22, W12:$W$23))/Z11</f>
        <v>6287.1036611946993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1.5033739000000001E-2</v>
      </c>
      <c r="O12">
        <f t="shared" si="29"/>
        <v>2530.6529534114861</v>
      </c>
      <c r="P12">
        <f t="shared" si="30"/>
        <v>126.53264767057431</v>
      </c>
      <c r="Q12" s="5">
        <f t="shared" si="31"/>
        <v>50</v>
      </c>
      <c r="R12">
        <f t="shared" si="0"/>
        <v>100000</v>
      </c>
      <c r="S12">
        <f t="shared" si="1"/>
        <v>6477.9566331991837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5499.2248579972265</v>
      </c>
      <c r="AC12">
        <f t="shared" si="2"/>
        <v>5524.3155839250721</v>
      </c>
      <c r="AE12">
        <f t="shared" si="3"/>
        <v>2158.1073075404183</v>
      </c>
      <c r="AF12">
        <f t="shared" si="4"/>
        <v>-107.90536537702091</v>
      </c>
      <c r="AG12">
        <f t="shared" si="5"/>
        <v>-42.639337500449201</v>
      </c>
      <c r="AH12">
        <f t="shared" si="6"/>
        <v>-1314.9761109829126</v>
      </c>
      <c r="AI12">
        <f t="shared" si="7"/>
        <v>692.58649368003535</v>
      </c>
      <c r="AJ12">
        <f t="shared" si="8"/>
        <v>-25.090725927845597</v>
      </c>
      <c r="AK12">
        <f t="shared" si="32"/>
        <v>391.81525092833641</v>
      </c>
      <c r="AL12">
        <f t="shared" si="9"/>
        <v>1059.3110186805261</v>
      </c>
      <c r="AN12">
        <f t="shared" si="10"/>
        <v>1158.1579960113324</v>
      </c>
      <c r="AO12">
        <f t="shared" si="11"/>
        <v>-57.907899800566618</v>
      </c>
      <c r="AP12">
        <f t="shared" si="12"/>
        <v>-22.882592305872272</v>
      </c>
      <c r="AQ12">
        <f t="shared" si="13"/>
        <v>-705.68784609438273</v>
      </c>
      <c r="AR12">
        <f t="shared" si="14"/>
        <v>371.67965781051061</v>
      </c>
      <c r="AS12">
        <f t="shared" si="15"/>
        <v>-13.46505095345867</v>
      </c>
      <c r="AT12">
        <f t="shared" si="16"/>
        <v>210.26941720475162</v>
      </c>
      <c r="AU12">
        <f t="shared" si="17"/>
        <v>568.48402406180355</v>
      </c>
      <c r="AW12">
        <v>9</v>
      </c>
      <c r="AX12">
        <f>(R12*SUMPRODUCT(K13:$K$23, X13:$X$23)-$AZ$3*SUMPRODUCT(K12:$K$22, W13:$W$23))/Z12</f>
        <v>6477.9566331991837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1.7719183999999999E-2</v>
      </c>
      <c r="O13">
        <f t="shared" si="29"/>
        <v>2530.6529534114861</v>
      </c>
      <c r="P13">
        <f t="shared" si="30"/>
        <v>126.53264767057431</v>
      </c>
      <c r="Q13" s="5">
        <f t="shared" si="31"/>
        <v>50</v>
      </c>
      <c r="R13">
        <f t="shared" si="0"/>
        <v>100000</v>
      </c>
      <c r="S13">
        <f t="shared" si="1"/>
        <v>6549.5993960033229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5524.3155839250721</v>
      </c>
      <c r="AC13">
        <f t="shared" si="2"/>
        <v>5430.5885313997105</v>
      </c>
      <c r="AE13">
        <f t="shared" si="3"/>
        <v>2098.2863339909609</v>
      </c>
      <c r="AF13">
        <f t="shared" si="4"/>
        <v>-104.91431669954804</v>
      </c>
      <c r="AG13">
        <f t="shared" si="5"/>
        <v>-41.457409858636154</v>
      </c>
      <c r="AH13">
        <f t="shared" si="6"/>
        <v>-1511.0685336171191</v>
      </c>
      <c r="AI13">
        <f t="shared" si="7"/>
        <v>440.84607381565775</v>
      </c>
      <c r="AJ13">
        <f t="shared" si="8"/>
        <v>93.727052525361614</v>
      </c>
      <c r="AK13">
        <f t="shared" si="32"/>
        <v>388.66444898289228</v>
      </c>
      <c r="AL13">
        <f t="shared" si="9"/>
        <v>923.23757532391164</v>
      </c>
      <c r="AN13">
        <f t="shared" si="10"/>
        <v>1070.6996305208927</v>
      </c>
      <c r="AO13">
        <f t="shared" si="11"/>
        <v>-53.534981526044632</v>
      </c>
      <c r="AP13">
        <f t="shared" si="12"/>
        <v>-21.154612075067806</v>
      </c>
      <c r="AQ13">
        <f t="shared" si="13"/>
        <v>-771.05802693683563</v>
      </c>
      <c r="AR13">
        <f t="shared" si="14"/>
        <v>224.95200998294462</v>
      </c>
      <c r="AS13">
        <f t="shared" si="15"/>
        <v>47.826418579319252</v>
      </c>
      <c r="AT13">
        <f t="shared" si="16"/>
        <v>198.3251166350978</v>
      </c>
      <c r="AU13">
        <f t="shared" si="17"/>
        <v>471.10354519736165</v>
      </c>
      <c r="AW13">
        <v>10</v>
      </c>
      <c r="AX13">
        <f>(R13*SUMPRODUCT(K14:$K$23, X14:$X$23)-$AZ$3*SUMPRODUCT(K13:$K$22, W14:$W$23))/Z13</f>
        <v>6549.5993960033229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2.0768709E-2</v>
      </c>
      <c r="O14">
        <f t="shared" si="29"/>
        <v>2530.6529534114861</v>
      </c>
      <c r="P14">
        <f t="shared" si="30"/>
        <v>126.53264767057431</v>
      </c>
      <c r="Q14" s="5">
        <f t="shared" si="31"/>
        <v>50</v>
      </c>
      <c r="R14">
        <f t="shared" si="0"/>
        <v>100000</v>
      </c>
      <c r="S14">
        <f t="shared" si="1"/>
        <v>6496.744760632615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5430.5885313997105</v>
      </c>
      <c r="AC14">
        <f t="shared" si="2"/>
        <v>5221.0204254709179</v>
      </c>
      <c r="AE14">
        <f t="shared" si="3"/>
        <v>2033.7247723817161</v>
      </c>
      <c r="AF14">
        <f t="shared" si="4"/>
        <v>-101.6862386190858</v>
      </c>
      <c r="AG14">
        <f t="shared" si="5"/>
        <v>-40.181818878802048</v>
      </c>
      <c r="AH14">
        <f t="shared" si="6"/>
        <v>-1722.0337624954907</v>
      </c>
      <c r="AI14">
        <f t="shared" si="7"/>
        <v>169.82295238833763</v>
      </c>
      <c r="AJ14">
        <f t="shared" si="8"/>
        <v>209.56810592879265</v>
      </c>
      <c r="AK14">
        <f t="shared" si="32"/>
        <v>378.43903114934432</v>
      </c>
      <c r="AL14">
        <f t="shared" si="9"/>
        <v>757.83008946647465</v>
      </c>
      <c r="AN14">
        <f t="shared" si="10"/>
        <v>987.02262237301454</v>
      </c>
      <c r="AO14">
        <f t="shared" si="11"/>
        <v>-49.351131118650727</v>
      </c>
      <c r="AP14">
        <f t="shared" si="12"/>
        <v>-19.501342944761419</v>
      </c>
      <c r="AQ14">
        <f t="shared" si="13"/>
        <v>-835.7503941315756</v>
      </c>
      <c r="AR14">
        <f t="shared" si="14"/>
        <v>82.419754178026821</v>
      </c>
      <c r="AS14">
        <f t="shared" si="15"/>
        <v>101.70917141228517</v>
      </c>
      <c r="AT14">
        <f t="shared" si="16"/>
        <v>183.66688059559132</v>
      </c>
      <c r="AU14">
        <f t="shared" si="17"/>
        <v>367.79580618590336</v>
      </c>
      <c r="AW14">
        <v>11</v>
      </c>
      <c r="AX14">
        <f>(R14*SUMPRODUCT(K15:$K$23, X15:$X$23)-$AZ$3*SUMPRODUCT(K14:$K$22, W15:$W$23))/Z14</f>
        <v>6496.744760632615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2.4225090000000001E-2</v>
      </c>
      <c r="O15">
        <f t="shared" si="29"/>
        <v>2530.6529534114861</v>
      </c>
      <c r="P15">
        <f t="shared" si="30"/>
        <v>126.53264767057431</v>
      </c>
      <c r="Q15" s="5">
        <f t="shared" si="31"/>
        <v>50</v>
      </c>
      <c r="R15">
        <f t="shared" si="0"/>
        <v>100000</v>
      </c>
      <c r="S15">
        <f t="shared" si="1"/>
        <v>6313.4116078806392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5221.0204254709179</v>
      </c>
      <c r="AC15">
        <f t="shared" si="2"/>
        <v>4900.0398324641383</v>
      </c>
      <c r="AE15">
        <f t="shared" si="3"/>
        <v>1964.1203590117223</v>
      </c>
      <c r="AF15">
        <f t="shared" si="4"/>
        <v>-98.206017950586116</v>
      </c>
      <c r="AG15">
        <f t="shared" si="5"/>
        <v>-38.806592511311344</v>
      </c>
      <c r="AH15">
        <f t="shared" si="6"/>
        <v>-1946.8163574053572</v>
      </c>
      <c r="AI15">
        <f t="shared" si="7"/>
        <v>-119.70860885553225</v>
      </c>
      <c r="AJ15">
        <f t="shared" si="8"/>
        <v>320.9805930067796</v>
      </c>
      <c r="AK15">
        <f t="shared" si="32"/>
        <v>367.81191438301363</v>
      </c>
      <c r="AL15">
        <f t="shared" si="9"/>
        <v>569.08389853426092</v>
      </c>
      <c r="AN15">
        <f t="shared" si="10"/>
        <v>906.20941561960456</v>
      </c>
      <c r="AO15">
        <f t="shared" si="11"/>
        <v>-45.310470780980232</v>
      </c>
      <c r="AP15">
        <f t="shared" si="12"/>
        <v>-17.904656076961775</v>
      </c>
      <c r="AQ15">
        <f t="shared" si="13"/>
        <v>-898.22566395609908</v>
      </c>
      <c r="AR15">
        <f t="shared" si="14"/>
        <v>-55.231375194436474</v>
      </c>
      <c r="AS15">
        <f t="shared" si="15"/>
        <v>148.09460849958629</v>
      </c>
      <c r="AT15">
        <f t="shared" si="16"/>
        <v>169.70172854308748</v>
      </c>
      <c r="AU15">
        <f t="shared" si="17"/>
        <v>262.56496184823726</v>
      </c>
      <c r="AW15">
        <v>12</v>
      </c>
      <c r="AX15">
        <f>(R15*SUMPRODUCT(K16:$K$23, X16:$X$23)-$AZ$3*SUMPRODUCT(K15:$K$22, W16:$W$23))/Z15</f>
        <v>6313.4116078806392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2.7828815E-2</v>
      </c>
      <c r="O16">
        <f t="shared" si="29"/>
        <v>2530.6529534114861</v>
      </c>
      <c r="P16">
        <f t="shared" si="30"/>
        <v>126.53264767057431</v>
      </c>
      <c r="Q16" s="5">
        <f t="shared" si="31"/>
        <v>50</v>
      </c>
      <c r="R16">
        <f t="shared" si="0"/>
        <v>100000</v>
      </c>
      <c r="S16">
        <f t="shared" si="1"/>
        <v>6006.0858796236516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4900.0398324641383</v>
      </c>
      <c r="AC16">
        <f t="shared" si="2"/>
        <v>4485.1749749754836</v>
      </c>
      <c r="AE16">
        <f t="shared" si="3"/>
        <v>1889.8200133129342</v>
      </c>
      <c r="AF16">
        <f t="shared" si="4"/>
        <v>-94.491000665646709</v>
      </c>
      <c r="AG16">
        <f t="shared" si="5"/>
        <v>-37.338585102420566</v>
      </c>
      <c r="AH16">
        <f t="shared" si="6"/>
        <v>-2159.8829675553379</v>
      </c>
      <c r="AI16">
        <f t="shared" si="7"/>
        <v>-401.89254001047107</v>
      </c>
      <c r="AJ16">
        <f t="shared" si="8"/>
        <v>414.86485748865471</v>
      </c>
      <c r="AK16">
        <f t="shared" si="32"/>
        <v>366.23667582759504</v>
      </c>
      <c r="AL16">
        <f t="shared" si="9"/>
        <v>379.20899330577868</v>
      </c>
      <c r="AN16">
        <f t="shared" si="10"/>
        <v>826.7076773346663</v>
      </c>
      <c r="AO16">
        <f t="shared" si="11"/>
        <v>-41.335383866733309</v>
      </c>
      <c r="AP16">
        <f t="shared" si="12"/>
        <v>-16.333880870946967</v>
      </c>
      <c r="AQ16">
        <f t="shared" si="13"/>
        <v>-944.84756158982668</v>
      </c>
      <c r="AR16">
        <f t="shared" si="14"/>
        <v>-175.80914899284076</v>
      </c>
      <c r="AS16">
        <f t="shared" si="15"/>
        <v>181.48392985900216</v>
      </c>
      <c r="AT16">
        <f t="shared" si="16"/>
        <v>160.21137965272706</v>
      </c>
      <c r="AU16">
        <f t="shared" si="17"/>
        <v>165.88616051888843</v>
      </c>
      <c r="AW16">
        <v>13</v>
      </c>
      <c r="AX16">
        <f>(R16*SUMPRODUCT(K17:$K$23, X17:$X$23)-$AZ$3*SUMPRODUCT(K16:$K$22, W17:$W$23))/Z16</f>
        <v>6006.0858796236516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3.1684449000000003E-2</v>
      </c>
      <c r="O17">
        <f t="shared" si="29"/>
        <v>2530.6529534114861</v>
      </c>
      <c r="P17">
        <f t="shared" si="30"/>
        <v>126.53264767057431</v>
      </c>
      <c r="Q17" s="5">
        <f t="shared" si="31"/>
        <v>50</v>
      </c>
      <c r="R17">
        <f t="shared" si="0"/>
        <v>100000</v>
      </c>
      <c r="S17">
        <f t="shared" si="1"/>
        <v>5580.651905138885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4485.1749749754836</v>
      </c>
      <c r="AC17">
        <f t="shared" si="2"/>
        <v>3993.7541092751107</v>
      </c>
      <c r="AE17">
        <f t="shared" si="3"/>
        <v>1811.0439073488121</v>
      </c>
      <c r="AF17">
        <f t="shared" si="4"/>
        <v>-90.552195367440603</v>
      </c>
      <c r="AG17">
        <f t="shared" si="5"/>
        <v>-35.782146755986552</v>
      </c>
      <c r="AH17">
        <f t="shared" si="6"/>
        <v>-2366.1049908196082</v>
      </c>
      <c r="AI17">
        <f t="shared" si="7"/>
        <v>-681.3954255942233</v>
      </c>
      <c r="AJ17">
        <f t="shared" si="8"/>
        <v>491.42086570037281</v>
      </c>
      <c r="AK17">
        <f t="shared" si="32"/>
        <v>382.88963458523801</v>
      </c>
      <c r="AL17">
        <f t="shared" si="9"/>
        <v>192.91507469138753</v>
      </c>
      <c r="AN17">
        <f t="shared" si="10"/>
        <v>746.20591816982289</v>
      </c>
      <c r="AO17">
        <f t="shared" si="11"/>
        <v>-37.310295908491149</v>
      </c>
      <c r="AP17">
        <f t="shared" si="12"/>
        <v>-14.743347505707733</v>
      </c>
      <c r="AQ17">
        <f t="shared" si="13"/>
        <v>-974.90819521068988</v>
      </c>
      <c r="AR17">
        <f t="shared" si="14"/>
        <v>-280.75592045506579</v>
      </c>
      <c r="AS17">
        <f t="shared" si="15"/>
        <v>202.48054550735321</v>
      </c>
      <c r="AT17">
        <f t="shared" si="16"/>
        <v>157.76233263810985</v>
      </c>
      <c r="AU17">
        <f t="shared" si="17"/>
        <v>79.486957690397276</v>
      </c>
      <c r="AW17">
        <v>14</v>
      </c>
      <c r="AX17">
        <f>(R17*SUMPRODUCT(K18:$K$23, X18:$X$23)-$AZ$3*SUMPRODUCT(K17:$K$22, W18:$W$23))/Z17</f>
        <v>5580.651905138885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3.5933631000000001E-2</v>
      </c>
      <c r="O18">
        <f t="shared" si="29"/>
        <v>2530.6529534114861</v>
      </c>
      <c r="P18">
        <f t="shared" si="30"/>
        <v>126.53264767057431</v>
      </c>
      <c r="Q18" s="5">
        <f t="shared" si="31"/>
        <v>50</v>
      </c>
      <c r="R18">
        <f t="shared" si="0"/>
        <v>100000</v>
      </c>
      <c r="S18">
        <f t="shared" si="1"/>
        <v>5038.3038116178923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3993.7541092751107</v>
      </c>
      <c r="AC18">
        <f t="shared" si="2"/>
        <v>3440.0070093207055</v>
      </c>
      <c r="AE18">
        <f t="shared" si="3"/>
        <v>1727.8560847838535</v>
      </c>
      <c r="AF18">
        <f t="shared" si="4"/>
        <v>-86.392804239192671</v>
      </c>
      <c r="AG18">
        <f t="shared" si="5"/>
        <v>-34.138542830509223</v>
      </c>
      <c r="AH18">
        <f t="shared" si="6"/>
        <v>-2571.5649158349356</v>
      </c>
      <c r="AI18">
        <f t="shared" si="7"/>
        <v>-964.24017812078409</v>
      </c>
      <c r="AJ18">
        <f t="shared" si="8"/>
        <v>553.74709995440526</v>
      </c>
      <c r="AK18">
        <f t="shared" si="32"/>
        <v>395.02873902636594</v>
      </c>
      <c r="AL18">
        <f t="shared" si="9"/>
        <v>-15.464339140012896</v>
      </c>
      <c r="AN18">
        <f t="shared" si="10"/>
        <v>665.29293605699843</v>
      </c>
      <c r="AO18">
        <f t="shared" si="11"/>
        <v>-33.264646802849924</v>
      </c>
      <c r="AP18">
        <f t="shared" si="12"/>
        <v>-13.144689301631423</v>
      </c>
      <c r="AQ18">
        <f t="shared" si="13"/>
        <v>-990.15420797097863</v>
      </c>
      <c r="AR18">
        <f t="shared" si="14"/>
        <v>-371.27060801846147</v>
      </c>
      <c r="AS18">
        <f t="shared" si="15"/>
        <v>213.21453632974303</v>
      </c>
      <c r="AT18">
        <f t="shared" si="16"/>
        <v>152.10168944517221</v>
      </c>
      <c r="AU18">
        <f t="shared" si="17"/>
        <v>-5.9543822435462603</v>
      </c>
      <c r="AW18">
        <v>15</v>
      </c>
      <c r="AX18">
        <f>(R18*SUMPRODUCT(K19:$K$23, X19:$X$23)-$AZ$3*SUMPRODUCT(K18:$K$22, W19:$W$23))/Z18</f>
        <v>5038.3038116178923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4.1016489000000003E-2</v>
      </c>
      <c r="O19">
        <f t="shared" si="29"/>
        <v>2530.6529534114861</v>
      </c>
      <c r="P19">
        <f t="shared" si="30"/>
        <v>126.53264767057431</v>
      </c>
      <c r="Q19" s="5">
        <f t="shared" si="31"/>
        <v>50</v>
      </c>
      <c r="R19">
        <f t="shared" si="0"/>
        <v>100000</v>
      </c>
      <c r="S19">
        <f t="shared" si="1"/>
        <v>4359.2582606777687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3440.0070093207055</v>
      </c>
      <c r="AC19">
        <f t="shared" si="2"/>
        <v>2824.5303200506773</v>
      </c>
      <c r="AE19">
        <f t="shared" si="3"/>
        <v>1639.7069338408951</v>
      </c>
      <c r="AF19">
        <f t="shared" si="4"/>
        <v>-81.985346692044757</v>
      </c>
      <c r="AG19">
        <f t="shared" si="5"/>
        <v>-32.396914235720523</v>
      </c>
      <c r="AH19">
        <f t="shared" si="6"/>
        <v>-2800.4863329672212</v>
      </c>
      <c r="AI19">
        <f t="shared" si="7"/>
        <v>-1275.1616600540913</v>
      </c>
      <c r="AJ19">
        <f t="shared" si="8"/>
        <v>615.47668927002815</v>
      </c>
      <c r="AK19">
        <f t="shared" si="32"/>
        <v>366.83327898086543</v>
      </c>
      <c r="AL19">
        <f t="shared" si="9"/>
        <v>-292.8516918031977</v>
      </c>
      <c r="AN19">
        <f t="shared" si="10"/>
        <v>588.17964067716503</v>
      </c>
      <c r="AO19">
        <f t="shared" si="11"/>
        <v>-29.408982033858255</v>
      </c>
      <c r="AP19">
        <f t="shared" si="12"/>
        <v>-11.621104345506174</v>
      </c>
      <c r="AQ19">
        <f t="shared" si="13"/>
        <v>-1004.5630783469034</v>
      </c>
      <c r="AR19">
        <f t="shared" si="14"/>
        <v>-457.4135240491027</v>
      </c>
      <c r="AS19">
        <f t="shared" si="15"/>
        <v>220.77778075380337</v>
      </c>
      <c r="AT19">
        <f t="shared" si="16"/>
        <v>131.58684748254396</v>
      </c>
      <c r="AU19">
        <f t="shared" si="17"/>
        <v>-105.04889581275535</v>
      </c>
      <c r="AW19">
        <v>16</v>
      </c>
      <c r="AX19">
        <f>(R19*SUMPRODUCT(K20:$K$23, X20:$X$23)-$AZ$3*SUMPRODUCT(K19:$K$22, W20:$W$23))/Z19</f>
        <v>4359.2582606777687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4.6435859000000003E-2</v>
      </c>
      <c r="O20">
        <f t="shared" si="29"/>
        <v>2530.6529534114861</v>
      </c>
      <c r="P20">
        <f t="shared" si="30"/>
        <v>126.53264767057431</v>
      </c>
      <c r="Q20" s="5">
        <f t="shared" si="31"/>
        <v>50</v>
      </c>
      <c r="R20">
        <f t="shared" si="0"/>
        <v>100000</v>
      </c>
      <c r="S20">
        <f t="shared" si="1"/>
        <v>3508.2318757018625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2824.5303200506773</v>
      </c>
      <c r="AC20">
        <f t="shared" si="2"/>
        <v>2144.8323914362645</v>
      </c>
      <c r="AE20">
        <f t="shared" si="3"/>
        <v>1547.1686645213279</v>
      </c>
      <c r="AF20">
        <f t="shared" si="4"/>
        <v>-77.358433226066396</v>
      </c>
      <c r="AG20">
        <f t="shared" si="5"/>
        <v>-30.568566551878302</v>
      </c>
      <c r="AH20">
        <f t="shared" si="6"/>
        <v>-3008.7570829700221</v>
      </c>
      <c r="AI20">
        <f t="shared" si="7"/>
        <v>-1569.515418226639</v>
      </c>
      <c r="AJ20">
        <f t="shared" si="8"/>
        <v>679.69792861441283</v>
      </c>
      <c r="AK20">
        <f t="shared" si="32"/>
        <v>233.1826919380845</v>
      </c>
      <c r="AL20">
        <f t="shared" si="9"/>
        <v>-656.63479767414162</v>
      </c>
      <c r="AN20">
        <f t="shared" si="10"/>
        <v>526.4016099869466</v>
      </c>
      <c r="AO20">
        <f t="shared" si="11"/>
        <v>-26.320080499347331</v>
      </c>
      <c r="AP20">
        <f t="shared" si="12"/>
        <v>-10.400509664458786</v>
      </c>
      <c r="AQ20">
        <f t="shared" si="13"/>
        <v>-1023.685787370221</v>
      </c>
      <c r="AR20">
        <f t="shared" si="14"/>
        <v>-534.00476754708052</v>
      </c>
      <c r="AS20">
        <f t="shared" si="15"/>
        <v>231.25732322022955</v>
      </c>
      <c r="AT20">
        <f t="shared" si="16"/>
        <v>79.337015589877069</v>
      </c>
      <c r="AU20">
        <f t="shared" si="17"/>
        <v>-223.41042873697384</v>
      </c>
      <c r="AW20">
        <v>17</v>
      </c>
      <c r="AX20">
        <f>(R20*SUMPRODUCT(K21:$K$23, X21:$X$23)-$AZ$3*SUMPRODUCT(K20:$K$22, W21:$W$23))/Z20</f>
        <v>3508.2318757018625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5.1834316999999998E-2</v>
      </c>
      <c r="O21">
        <f t="shared" si="29"/>
        <v>2530.6529534114861</v>
      </c>
      <c r="P21">
        <f t="shared" si="30"/>
        <v>126.53264767057431</v>
      </c>
      <c r="Q21" s="5">
        <f t="shared" si="31"/>
        <v>50</v>
      </c>
      <c r="R21">
        <f t="shared" si="0"/>
        <v>100000</v>
      </c>
      <c r="S21">
        <f t="shared" si="1"/>
        <v>2488.1053854770284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2144.8323914362645</v>
      </c>
      <c r="AC21">
        <f t="shared" si="2"/>
        <v>1427.0966403408811</v>
      </c>
      <c r="AE21">
        <f t="shared" si="3"/>
        <v>1451.5005468668494</v>
      </c>
      <c r="AF21">
        <f t="shared" si="4"/>
        <v>-72.57502734334247</v>
      </c>
      <c r="AG21">
        <f t="shared" si="5"/>
        <v>-28.678380117473861</v>
      </c>
      <c r="AH21">
        <f t="shared" si="6"/>
        <v>-3169.0015377713135</v>
      </c>
      <c r="AI21">
        <f t="shared" si="7"/>
        <v>-1818.7543983652804</v>
      </c>
      <c r="AJ21">
        <f t="shared" si="8"/>
        <v>717.73575109538342</v>
      </c>
      <c r="AK21">
        <f t="shared" si="32"/>
        <v>180.7687808322363</v>
      </c>
      <c r="AL21">
        <f t="shared" si="9"/>
        <v>-920.24986643766067</v>
      </c>
      <c r="AN21">
        <f t="shared" si="10"/>
        <v>469.75356793085081</v>
      </c>
      <c r="AO21">
        <f t="shared" si="11"/>
        <v>-23.487678396542542</v>
      </c>
      <c r="AP21">
        <f t="shared" si="12"/>
        <v>-9.2812719993389887</v>
      </c>
      <c r="AQ21">
        <f t="shared" si="13"/>
        <v>-1025.5936743253503</v>
      </c>
      <c r="AR21">
        <f t="shared" si="14"/>
        <v>-588.60905679038103</v>
      </c>
      <c r="AS21">
        <f t="shared" si="15"/>
        <v>232.28301955267128</v>
      </c>
      <c r="AT21">
        <f t="shared" si="16"/>
        <v>58.502754235780991</v>
      </c>
      <c r="AU21">
        <f t="shared" si="17"/>
        <v>-297.82328300192876</v>
      </c>
      <c r="AW21">
        <v>18</v>
      </c>
      <c r="AX21">
        <f>(R21*SUMPRODUCT(K22:$K$23, X22:$X$23)-$AZ$3*SUMPRODUCT(K21:$K$22, W22:$W$23))/Z21</f>
        <v>2488.1053854770284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5.7772715000000002E-2</v>
      </c>
      <c r="O22">
        <f t="shared" si="29"/>
        <v>2530.6529534114861</v>
      </c>
      <c r="P22">
        <f t="shared" si="30"/>
        <v>126.53264767057431</v>
      </c>
      <c r="Q22" s="5">
        <f t="shared" si="31"/>
        <v>50</v>
      </c>
      <c r="R22">
        <f t="shared" si="0"/>
        <v>100000</v>
      </c>
      <c r="S22">
        <f t="shared" si="1"/>
        <v>1308.3596189879308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1427.0966403408811</v>
      </c>
      <c r="AC22">
        <f t="shared" si="2"/>
        <v>699.57382886983828</v>
      </c>
      <c r="AE22">
        <f t="shared" si="3"/>
        <v>1353.1284139816983</v>
      </c>
      <c r="AF22">
        <f t="shared" si="4"/>
        <v>-67.656420699084919</v>
      </c>
      <c r="AG22">
        <f t="shared" si="5"/>
        <v>-26.734768435110638</v>
      </c>
      <c r="AH22">
        <f t="shared" si="6"/>
        <v>-3313.6557623769677</v>
      </c>
      <c r="AI22">
        <f t="shared" si="7"/>
        <v>-2054.9185375294651</v>
      </c>
      <c r="AJ22">
        <f t="shared" si="8"/>
        <v>727.52281147104281</v>
      </c>
      <c r="AK22">
        <f t="shared" si="32"/>
        <v>189.87980435364463</v>
      </c>
      <c r="AL22">
        <f t="shared" si="9"/>
        <v>-1137.5159217047776</v>
      </c>
      <c r="AN22">
        <f t="shared" si="10"/>
        <v>409.26831144975711</v>
      </c>
      <c r="AO22">
        <f t="shared" si="11"/>
        <v>-20.463415572487857</v>
      </c>
      <c r="AP22">
        <f t="shared" si="12"/>
        <v>-8.0862196236358006</v>
      </c>
      <c r="AQ22">
        <f t="shared" si="13"/>
        <v>-1002.2509944958721</v>
      </c>
      <c r="AR22">
        <f t="shared" si="14"/>
        <v>-621.5323182422386</v>
      </c>
      <c r="AS22">
        <f t="shared" si="15"/>
        <v>220.04713633628637</v>
      </c>
      <c r="AT22">
        <f t="shared" si="16"/>
        <v>57.431198771114914</v>
      </c>
      <c r="AU22">
        <f t="shared" si="17"/>
        <v>-344.05398313483738</v>
      </c>
      <c r="AW22">
        <v>19</v>
      </c>
      <c r="AX22">
        <f>(R22*SUMPRODUCT(K23:$K$23, X23:$X$23)-$AZ$3*SUMPRODUCT(K22:$K$22, W23:$W$23))/Z22</f>
        <v>1308.3596189879308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6.4089452000000005E-2</v>
      </c>
      <c r="O23">
        <f t="shared" si="29"/>
        <v>2530.6529534114861</v>
      </c>
      <c r="P23">
        <f t="shared" si="30"/>
        <v>126.53264767057431</v>
      </c>
      <c r="Q23" s="5">
        <f t="shared" si="31"/>
        <v>50</v>
      </c>
      <c r="R23">
        <f t="shared" si="0"/>
        <v>100000</v>
      </c>
      <c r="S23">
        <f t="shared" si="1"/>
        <v>1413.0518566982896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699.57382886983828</v>
      </c>
      <c r="AC23">
        <f t="shared" si="2"/>
        <v>699.57382886983828</v>
      </c>
      <c r="AE23">
        <f t="shared" si="3"/>
        <v>1252.875871304165</v>
      </c>
      <c r="AF23">
        <f t="shared" si="4"/>
        <v>-62.643793565208249</v>
      </c>
      <c r="AG23">
        <f t="shared" si="5"/>
        <v>-24.754004092406394</v>
      </c>
      <c r="AH23">
        <f t="shared" si="6"/>
        <v>-3426.8333167062769</v>
      </c>
      <c r="AI23">
        <f t="shared" si="7"/>
        <v>-2261.3552430597265</v>
      </c>
      <c r="AJ23">
        <f t="shared" si="8"/>
        <v>0</v>
      </c>
      <c r="AK23">
        <f t="shared" si="32"/>
        <v>196.35083369665384</v>
      </c>
      <c r="AL23">
        <f t="shared" si="9"/>
        <v>-2065.0044093630727</v>
      </c>
      <c r="AN23">
        <f t="shared" si="10"/>
        <v>343.27914352158643</v>
      </c>
      <c r="AO23">
        <f t="shared" si="11"/>
        <v>-17.163957176079322</v>
      </c>
      <c r="AP23">
        <f t="shared" si="12"/>
        <v>-6.7824223597870992</v>
      </c>
      <c r="AQ23">
        <f t="shared" si="13"/>
        <v>-938.92813557471652</v>
      </c>
      <c r="AR23">
        <f t="shared" si="14"/>
        <v>-619.5953715889965</v>
      </c>
      <c r="AS23">
        <f t="shared" si="15"/>
        <v>0</v>
      </c>
      <c r="AT23">
        <f t="shared" si="16"/>
        <v>53.798742209772421</v>
      </c>
      <c r="AU23">
        <f t="shared" si="17"/>
        <v>-565.7966293792241</v>
      </c>
      <c r="AW23">
        <v>20</v>
      </c>
      <c r="AX23">
        <f>(R23*SUMPRODUCT(K$23:$K24, X$23:$X24)-$AZ$3*SUMPRODUCT(K$22:$K23, W$23:$W24))/Z23</f>
        <v>1413.0518566982896</v>
      </c>
    </row>
    <row r="25" spans="5:50" x14ac:dyDescent="0.25">
      <c r="AN25" s="6">
        <f t="shared" ref="AN25:AU25" si="33">SUM(AN3:AN23)</f>
        <v>22530.998655682804</v>
      </c>
      <c r="AO25" s="6">
        <f t="shared" si="33"/>
        <v>-3024.5396478427542</v>
      </c>
      <c r="AP25" s="6">
        <f t="shared" si="33"/>
        <v>-2915.0699679888057</v>
      </c>
      <c r="AQ25" s="6">
        <f t="shared" si="33"/>
        <v>-14347.44479676228</v>
      </c>
      <c r="AR25" s="6">
        <f t="shared" si="33"/>
        <v>2243.9442430889635</v>
      </c>
      <c r="AS25" s="6">
        <f t="shared" si="33"/>
        <v>-2526.5350587501748</v>
      </c>
      <c r="AT25" s="6">
        <f t="shared" si="33"/>
        <v>3665.9593477181611</v>
      </c>
      <c r="AU25" s="7">
        <f t="shared" si="33"/>
        <v>3383.3685320569507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7367-1DBB-4240-AFBC-8D97E4064E9B}">
  <sheetPr codeName="Sheet5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'T.55.04.B'!C3*(1+C12)</f>
        <v>8034.901072462937</v>
      </c>
      <c r="K3">
        <v>1</v>
      </c>
      <c r="L3" s="2">
        <v>0</v>
      </c>
      <c r="O3">
        <f>$C$3</f>
        <v>8034.901072462937</v>
      </c>
      <c r="P3">
        <f>O3*B5</f>
        <v>6427.92085797035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8034.901072462937</v>
      </c>
      <c r="AF3">
        <f t="shared" ref="AF3:AF23" si="4">-$Z3*P3</f>
        <v>-6427.92085797035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-912.9279895074128</v>
      </c>
      <c r="AJ3">
        <f t="shared" ref="AJ3:AJ23" si="8">AB3-AC3</f>
        <v>0</v>
      </c>
      <c r="AL3">
        <f t="shared" ref="AL3:AL23" si="9">SUM(AI3:AK3)</f>
        <v>-912.9279895074128</v>
      </c>
      <c r="AN3">
        <f t="shared" ref="AN3:AN23" si="10">AE3*$K3</f>
        <v>8034.901072462937</v>
      </c>
      <c r="AO3">
        <f t="shared" ref="AO3:AO23" si="11">AF3*$K3</f>
        <v>-6427.92085797035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-912.9279895074128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-912.9279895074128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4634.6736050022319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2.0768709E-2</v>
      </c>
      <c r="R4">
        <f t="shared" si="0"/>
        <v>100000</v>
      </c>
      <c r="S4">
        <f t="shared" si="1"/>
        <v>2771.4815860673179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2686.2066756467539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-2076.8708999999999</v>
      </c>
      <c r="AI4">
        <f t="shared" si="7"/>
        <v>-2076.8708999999999</v>
      </c>
      <c r="AJ4">
        <f t="shared" si="8"/>
        <v>-2686.2066756467539</v>
      </c>
      <c r="AK4">
        <f>H4*SUM(AB4, AE4:AF4)</f>
        <v>0</v>
      </c>
      <c r="AL4">
        <f t="shared" si="9"/>
        <v>-4763.0775756467538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-1948.4669293554739</v>
      </c>
      <c r="AR4">
        <f t="shared" si="14"/>
        <v>-1948.4669293554739</v>
      </c>
      <c r="AS4">
        <f t="shared" si="15"/>
        <v>-2520.1301019295934</v>
      </c>
      <c r="AT4">
        <f t="shared" si="16"/>
        <v>0</v>
      </c>
      <c r="AU4">
        <f t="shared" si="17"/>
        <v>-4468.5970312850677</v>
      </c>
      <c r="AW4">
        <v>1</v>
      </c>
      <c r="AX4">
        <f>(R4*SUMPRODUCT(K5:$K$23, X5:$X$23)-$AZ$3*SUMPRODUCT(K4:$K$22, W5:$W$23))/Z4</f>
        <v>2771.4815860673179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2.4225090000000001E-2</v>
      </c>
      <c r="O5">
        <f t="shared" ref="O5:O23" si="29">$C$3</f>
        <v>8034.901072462937</v>
      </c>
      <c r="P5">
        <f t="shared" ref="P5:P23" si="30">O5*$C$5</f>
        <v>401.74505362314687</v>
      </c>
      <c r="Q5" s="5">
        <f t="shared" ref="Q5:Q23" si="31">$C$8</f>
        <v>50</v>
      </c>
      <c r="R5">
        <f t="shared" si="0"/>
        <v>100000</v>
      </c>
      <c r="S5">
        <f t="shared" si="1"/>
        <v>5205.7941260945636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2686.2066756467539</v>
      </c>
      <c r="AC5">
        <f t="shared" si="2"/>
        <v>4872.9318121413344</v>
      </c>
      <c r="AE5">
        <f t="shared" si="3"/>
        <v>7521.1435748394688</v>
      </c>
      <c r="AF5">
        <f t="shared" si="4"/>
        <v>-376.05717874197342</v>
      </c>
      <c r="AG5">
        <f t="shared" si="5"/>
        <v>-46.802963141735447</v>
      </c>
      <c r="AH5">
        <f t="shared" si="6"/>
        <v>-2347.9715255291189</v>
      </c>
      <c r="AI5">
        <f t="shared" si="7"/>
        <v>4750.3119074266415</v>
      </c>
      <c r="AJ5">
        <f t="shared" si="8"/>
        <v>-2186.7251364945805</v>
      </c>
      <c r="AK5">
        <f>H5*SUM(AB5, AE5:AF5)</f>
        <v>849.42372139870315</v>
      </c>
      <c r="AL5">
        <f t="shared" si="9"/>
        <v>3413.010492330764</v>
      </c>
      <c r="AN5">
        <f t="shared" si="10"/>
        <v>6494.977636873853</v>
      </c>
      <c r="AO5">
        <f t="shared" si="11"/>
        <v>-324.74888184369263</v>
      </c>
      <c r="AP5">
        <f t="shared" si="12"/>
        <v>-40.417284408972499</v>
      </c>
      <c r="AQ5">
        <f t="shared" si="13"/>
        <v>-2027.6201881512027</v>
      </c>
      <c r="AR5">
        <f t="shared" si="14"/>
        <v>4102.1912824699857</v>
      </c>
      <c r="AS5">
        <f t="shared" si="15"/>
        <v>-1888.3738514226366</v>
      </c>
      <c r="AT5">
        <f t="shared" si="16"/>
        <v>733.53048240838802</v>
      </c>
      <c r="AU5">
        <f t="shared" si="17"/>
        <v>2947.3479134557369</v>
      </c>
      <c r="AW5">
        <v>2</v>
      </c>
      <c r="AX5">
        <f>(R5*SUMPRODUCT(K6:$K$23, X6:$X$23)-$AZ$3*SUMPRODUCT(K5:$K$22, W6:$W$23))/Z5</f>
        <v>5205.7941260945636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2.7828815E-2</v>
      </c>
      <c r="O6">
        <f t="shared" si="29"/>
        <v>8034.901072462937</v>
      </c>
      <c r="P6">
        <f t="shared" si="30"/>
        <v>401.74505362314687</v>
      </c>
      <c r="Q6" s="5">
        <f t="shared" si="31"/>
        <v>50</v>
      </c>
      <c r="R6">
        <f t="shared" si="0"/>
        <v>100000</v>
      </c>
      <c r="S6">
        <f t="shared" si="1"/>
        <v>7317.5579756493389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4872.9318121413344</v>
      </c>
      <c r="AC6">
        <f t="shared" si="2"/>
        <v>6590.5531037116198</v>
      </c>
      <c r="AE6">
        <f t="shared" si="3"/>
        <v>7236.6276259584274</v>
      </c>
      <c r="AF6">
        <f t="shared" si="4"/>
        <v>-361.83138129792138</v>
      </c>
      <c r="AG6">
        <f t="shared" si="5"/>
        <v>-45.032462507594914</v>
      </c>
      <c r="AH6">
        <f t="shared" si="6"/>
        <v>-2604.942005446349</v>
      </c>
      <c r="AI6">
        <f t="shared" si="7"/>
        <v>4224.8217767065626</v>
      </c>
      <c r="AJ6">
        <f t="shared" si="8"/>
        <v>-1717.6212915702854</v>
      </c>
      <c r="AK6">
        <f>H6*SUM(AB6, AE6:AF6)</f>
        <v>1278.1528125800403</v>
      </c>
      <c r="AL6">
        <f t="shared" si="9"/>
        <v>3785.3532977163177</v>
      </c>
      <c r="AN6">
        <f t="shared" si="10"/>
        <v>5636.0753331704673</v>
      </c>
      <c r="AO6">
        <f t="shared" si="11"/>
        <v>-281.80376665852339</v>
      </c>
      <c r="AP6">
        <f t="shared" si="12"/>
        <v>-35.072462512863538</v>
      </c>
      <c r="AQ6">
        <f t="shared" si="13"/>
        <v>-2028.7971331523809</v>
      </c>
      <c r="AR6">
        <f t="shared" si="14"/>
        <v>3290.4019708467004</v>
      </c>
      <c r="AS6">
        <f t="shared" si="15"/>
        <v>-1337.7284964093437</v>
      </c>
      <c r="AT6">
        <f t="shared" si="16"/>
        <v>995.45892249095039</v>
      </c>
      <c r="AU6">
        <f t="shared" si="17"/>
        <v>2948.1323969283071</v>
      </c>
      <c r="AW6">
        <v>3</v>
      </c>
      <c r="AX6">
        <f>(R6*SUMPRODUCT(K7:$K$23, X7:$X$23)-$AZ$3*SUMPRODUCT(K6:$K$22, W7:$W$23))/Z6</f>
        <v>7317.5579756493389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3.1684449000000003E-2</v>
      </c>
      <c r="O7">
        <f t="shared" si="29"/>
        <v>8034.901072462937</v>
      </c>
      <c r="P7">
        <f t="shared" si="30"/>
        <v>401.74505362314687</v>
      </c>
      <c r="Q7" s="5">
        <f t="shared" si="31"/>
        <v>50</v>
      </c>
      <c r="R7">
        <f t="shared" si="0"/>
        <v>100000</v>
      </c>
      <c r="S7">
        <f t="shared" si="1"/>
        <v>9071.5142339010508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6590.5531037116198</v>
      </c>
      <c r="AC7">
        <f t="shared" si="2"/>
        <v>7829.6800191642951</v>
      </c>
      <c r="AE7">
        <f t="shared" si="3"/>
        <v>6934.9727907521719</v>
      </c>
      <c r="AF7">
        <f t="shared" si="4"/>
        <v>-346.7486395376086</v>
      </c>
      <c r="AG7">
        <f t="shared" si="5"/>
        <v>-43.155309120852657</v>
      </c>
      <c r="AH7">
        <f t="shared" si="6"/>
        <v>-2853.6575233326066</v>
      </c>
      <c r="AI7">
        <f t="shared" si="7"/>
        <v>3691.4113187611038</v>
      </c>
      <c r="AJ7">
        <f t="shared" si="8"/>
        <v>-1239.1269154526753</v>
      </c>
      <c r="AK7">
        <f>H7*SUM(AB7, AE7:AF7)</f>
        <v>1379.8179785907714</v>
      </c>
      <c r="AL7">
        <f t="shared" si="9"/>
        <v>3832.1023818991998</v>
      </c>
      <c r="AN7">
        <f t="shared" si="10"/>
        <v>4889.2356643294697</v>
      </c>
      <c r="AO7">
        <f t="shared" si="11"/>
        <v>-244.46178321647349</v>
      </c>
      <c r="AP7">
        <f t="shared" si="12"/>
        <v>-30.424989805324216</v>
      </c>
      <c r="AQ7">
        <f t="shared" si="13"/>
        <v>-2011.8614099633144</v>
      </c>
      <c r="AR7">
        <f t="shared" si="14"/>
        <v>2602.4874813443571</v>
      </c>
      <c r="AS7">
        <f t="shared" si="15"/>
        <v>-873.59874226769546</v>
      </c>
      <c r="AT7">
        <f t="shared" si="16"/>
        <v>972.78756164770653</v>
      </c>
      <c r="AU7">
        <f t="shared" si="17"/>
        <v>2701.6763007243685</v>
      </c>
      <c r="AW7">
        <v>4</v>
      </c>
      <c r="AX7">
        <f>(R7*SUMPRODUCT(K8:$K$23, X8:$X$23)-$AZ$3*SUMPRODUCT(K7:$K$22, W8:$W$23))/Z7</f>
        <v>9071.5142339010508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3.5933631000000001E-2</v>
      </c>
      <c r="O8">
        <f t="shared" si="29"/>
        <v>8034.901072462937</v>
      </c>
      <c r="P8">
        <f t="shared" si="30"/>
        <v>401.74505362314687</v>
      </c>
      <c r="Q8" s="5">
        <f t="shared" si="31"/>
        <v>50</v>
      </c>
      <c r="R8">
        <f t="shared" si="0"/>
        <v>100000</v>
      </c>
      <c r="S8">
        <f t="shared" si="1"/>
        <v>10457.242165423033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7829.6800191642951</v>
      </c>
      <c r="AC8">
        <f t="shared" si="2"/>
        <v>8611.1267146356513</v>
      </c>
      <c r="AE8">
        <f t="shared" si="3"/>
        <v>6616.4243095867214</v>
      </c>
      <c r="AF8">
        <f t="shared" si="4"/>
        <v>-330.8212154793361</v>
      </c>
      <c r="AG8">
        <f t="shared" si="5"/>
        <v>-41.173029076004482</v>
      </c>
      <c r="AH8">
        <f t="shared" si="6"/>
        <v>-3101.4539072793077</v>
      </c>
      <c r="AI8">
        <f t="shared" si="7"/>
        <v>3142.976157752073</v>
      </c>
      <c r="AJ8">
        <f t="shared" si="8"/>
        <v>-781.44669547135618</v>
      </c>
      <c r="AK8">
        <f t="shared" ref="AK8:AK23" si="32">H8*SUM(AB8:AB8, AE8:AF8)</f>
        <v>1023.358025712197</v>
      </c>
      <c r="AL8">
        <f t="shared" si="9"/>
        <v>3384.887487992914</v>
      </c>
      <c r="AN8">
        <f t="shared" si="10"/>
        <v>4349.328967321323</v>
      </c>
      <c r="AO8">
        <f t="shared" si="11"/>
        <v>-217.46644836606617</v>
      </c>
      <c r="AP8">
        <f t="shared" si="12"/>
        <v>-27.065230350049131</v>
      </c>
      <c r="AQ8">
        <f t="shared" si="13"/>
        <v>-2038.7512481926008</v>
      </c>
      <c r="AR8">
        <f t="shared" si="14"/>
        <v>2066.0460404126075</v>
      </c>
      <c r="AS8">
        <f t="shared" si="15"/>
        <v>-513.68663646715095</v>
      </c>
      <c r="AT8">
        <f t="shared" si="16"/>
        <v>672.70787012884819</v>
      </c>
      <c r="AU8">
        <f t="shared" si="17"/>
        <v>2225.0672740743044</v>
      </c>
      <c r="AW8">
        <v>5</v>
      </c>
      <c r="AX8">
        <f>(R8*SUMPRODUCT(K9:$K$23, X9:$X$23)-$AZ$3*SUMPRODUCT(K8:$K$22, W9:$W$23))/Z8</f>
        <v>10457.242165423033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4.1016489000000003E-2</v>
      </c>
      <c r="O9">
        <f t="shared" si="29"/>
        <v>8034.901072462937</v>
      </c>
      <c r="P9">
        <f t="shared" si="30"/>
        <v>401.74505362314687</v>
      </c>
      <c r="Q9" s="5">
        <f t="shared" si="31"/>
        <v>50</v>
      </c>
      <c r="R9">
        <f t="shared" si="0"/>
        <v>100000</v>
      </c>
      <c r="S9">
        <f t="shared" si="1"/>
        <v>11529.587884698152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8611.1267146356513</v>
      </c>
      <c r="AC9">
        <f t="shared" si="2"/>
        <v>9009.8023766421666</v>
      </c>
      <c r="AE9">
        <f t="shared" si="3"/>
        <v>6278.8775715773581</v>
      </c>
      <c r="AF9">
        <f t="shared" si="4"/>
        <v>-313.94387857886795</v>
      </c>
      <c r="AG9">
        <f t="shared" si="5"/>
        <v>-39.072525691051815</v>
      </c>
      <c r="AH9">
        <f t="shared" si="6"/>
        <v>-3377.5461883852358</v>
      </c>
      <c r="AI9">
        <f t="shared" si="7"/>
        <v>2548.3149789222025</v>
      </c>
      <c r="AJ9">
        <f t="shared" si="8"/>
        <v>-398.67566200651527</v>
      </c>
      <c r="AK9">
        <f t="shared" si="32"/>
        <v>760.87035327850231</v>
      </c>
      <c r="AL9">
        <f t="shared" si="9"/>
        <v>2910.5096701941893</v>
      </c>
      <c r="AN9">
        <f t="shared" si="10"/>
        <v>3922.6776980636705</v>
      </c>
      <c r="AO9">
        <f t="shared" si="11"/>
        <v>-196.13388490318357</v>
      </c>
      <c r="AP9">
        <f t="shared" si="12"/>
        <v>-24.410242656922051</v>
      </c>
      <c r="AQ9">
        <f t="shared" si="13"/>
        <v>-2110.0945123270412</v>
      </c>
      <c r="AR9">
        <f t="shared" si="14"/>
        <v>1592.0390581765239</v>
      </c>
      <c r="AS9">
        <f t="shared" si="15"/>
        <v>-249.06937749398668</v>
      </c>
      <c r="AT9">
        <f t="shared" si="16"/>
        <v>475.34756521357269</v>
      </c>
      <c r="AU9">
        <f t="shared" si="17"/>
        <v>1818.3172458961099</v>
      </c>
      <c r="AW9">
        <v>6</v>
      </c>
      <c r="AX9">
        <f>(R9*SUMPRODUCT(K10:$K$23, X10:$X$23)-$AZ$3*SUMPRODUCT(K9:$K$22, W10:$W$23))/Z9</f>
        <v>11529.587884698152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4.6435859000000003E-2</v>
      </c>
      <c r="O10">
        <f t="shared" si="29"/>
        <v>8034.901072462937</v>
      </c>
      <c r="P10">
        <f t="shared" si="30"/>
        <v>401.74505362314687</v>
      </c>
      <c r="Q10" s="5">
        <f t="shared" si="31"/>
        <v>50</v>
      </c>
      <c r="R10">
        <f t="shared" si="0"/>
        <v>100000</v>
      </c>
      <c r="S10">
        <f t="shared" si="1"/>
        <v>12366.650107042102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9009.8023766421666</v>
      </c>
      <c r="AC10">
        <f t="shared" si="2"/>
        <v>9118.5331671694003</v>
      </c>
      <c r="AE10">
        <f t="shared" si="3"/>
        <v>5924.5237222695559</v>
      </c>
      <c r="AF10">
        <f t="shared" si="4"/>
        <v>-296.22618611347781</v>
      </c>
      <c r="AG10">
        <f t="shared" si="5"/>
        <v>-36.867434140377739</v>
      </c>
      <c r="AH10">
        <f t="shared" si="6"/>
        <v>-3628.7325875271199</v>
      </c>
      <c r="AI10">
        <f t="shared" si="7"/>
        <v>1962.697514488581</v>
      </c>
      <c r="AJ10">
        <f t="shared" si="8"/>
        <v>-108.73079052723369</v>
      </c>
      <c r="AK10">
        <f t="shared" si="32"/>
        <v>768.50024542190795</v>
      </c>
      <c r="AL10">
        <f t="shared" si="9"/>
        <v>2622.4669693832552</v>
      </c>
      <c r="AN10">
        <f t="shared" si="10"/>
        <v>3516.6726960506458</v>
      </c>
      <c r="AO10">
        <f t="shared" si="11"/>
        <v>-175.83363480253229</v>
      </c>
      <c r="AP10">
        <f t="shared" si="12"/>
        <v>-21.883733628674786</v>
      </c>
      <c r="AQ10">
        <f t="shared" si="13"/>
        <v>-2153.9393561474926</v>
      </c>
      <c r="AR10">
        <f t="shared" si="14"/>
        <v>1165.0159714719466</v>
      </c>
      <c r="AS10">
        <f t="shared" si="15"/>
        <v>-64.540310781411989</v>
      </c>
      <c r="AT10">
        <f t="shared" si="16"/>
        <v>456.16558506211038</v>
      </c>
      <c r="AU10">
        <f t="shared" si="17"/>
        <v>1556.6412457526449</v>
      </c>
      <c r="AW10">
        <v>7</v>
      </c>
      <c r="AX10">
        <f>(R10*SUMPRODUCT(K11:$K$23, X11:$X$23)-$AZ$3*SUMPRODUCT(K10:$K$22, W11:$W$23))/Z10</f>
        <v>12366.650107042102</v>
      </c>
    </row>
    <row r="11" spans="1:52" x14ac:dyDescent="0.25">
      <c r="A11" t="s">
        <v>33</v>
      </c>
      <c r="C11" s="24">
        <f>AU25</f>
        <v>11209.470285423666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5.1834316999999998E-2</v>
      </c>
      <c r="O11">
        <f t="shared" si="29"/>
        <v>8034.901072462937</v>
      </c>
      <c r="P11">
        <f t="shared" si="30"/>
        <v>401.74505362314687</v>
      </c>
      <c r="Q11" s="5">
        <f t="shared" si="31"/>
        <v>50</v>
      </c>
      <c r="R11">
        <f t="shared" si="0"/>
        <v>100000</v>
      </c>
      <c r="S11">
        <f t="shared" si="1"/>
        <v>12995.158878941942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9118.5331671694003</v>
      </c>
      <c r="AC11">
        <f t="shared" si="2"/>
        <v>8989.469127184946</v>
      </c>
      <c r="AE11">
        <f t="shared" si="3"/>
        <v>5558.1848443527197</v>
      </c>
      <c r="AF11">
        <f t="shared" si="4"/>
        <v>-277.90924221763601</v>
      </c>
      <c r="AG11">
        <f t="shared" si="5"/>
        <v>-34.587761530765</v>
      </c>
      <c r="AH11">
        <f t="shared" si="6"/>
        <v>-3821.9965364179243</v>
      </c>
      <c r="AI11">
        <f t="shared" si="7"/>
        <v>1423.6913041863936</v>
      </c>
      <c r="AJ11">
        <f t="shared" si="8"/>
        <v>129.06403998445421</v>
      </c>
      <c r="AK11">
        <f t="shared" si="32"/>
        <v>741.538651619181</v>
      </c>
      <c r="AL11">
        <f t="shared" si="9"/>
        <v>2294.2939957900289</v>
      </c>
      <c r="AN11">
        <f t="shared" si="10"/>
        <v>3137.6335157183121</v>
      </c>
      <c r="AO11">
        <f t="shared" si="11"/>
        <v>-156.8816757859156</v>
      </c>
      <c r="AP11">
        <f t="shared" si="12"/>
        <v>-19.525028917104851</v>
      </c>
      <c r="AQ11">
        <f t="shared" si="13"/>
        <v>-2157.5432925388286</v>
      </c>
      <c r="AR11">
        <f t="shared" si="14"/>
        <v>803.6835184764625</v>
      </c>
      <c r="AS11">
        <f t="shared" si="15"/>
        <v>72.85753692424943</v>
      </c>
      <c r="AT11">
        <f t="shared" si="16"/>
        <v>418.60366138864191</v>
      </c>
      <c r="AU11">
        <f t="shared" si="17"/>
        <v>1295.1447167893539</v>
      </c>
      <c r="AW11">
        <v>8</v>
      </c>
      <c r="AX11">
        <f>(R11*SUMPRODUCT(K12:$K$23, X12:$X$23)-$AZ$3*SUMPRODUCT(K11:$K$22, W12:$W$23))/Z11</f>
        <v>12995.158878941942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5.7772715000000002E-2</v>
      </c>
      <c r="O12">
        <f t="shared" si="29"/>
        <v>8034.901072462937</v>
      </c>
      <c r="P12">
        <f t="shared" si="30"/>
        <v>401.74505362314687</v>
      </c>
      <c r="Q12" s="5">
        <f t="shared" si="31"/>
        <v>50</v>
      </c>
      <c r="R12">
        <f t="shared" si="0"/>
        <v>100000</v>
      </c>
      <c r="S12">
        <f t="shared" si="1"/>
        <v>13420.616856455446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8989.469127184946</v>
      </c>
      <c r="AC12">
        <f t="shared" si="2"/>
        <v>8654.5948031274911</v>
      </c>
      <c r="AE12">
        <f t="shared" si="3"/>
        <v>5181.4915669790835</v>
      </c>
      <c r="AF12">
        <f t="shared" si="4"/>
        <v>-259.07457834895422</v>
      </c>
      <c r="AG12">
        <f t="shared" si="5"/>
        <v>-32.243655026052501</v>
      </c>
      <c r="AH12">
        <f t="shared" si="6"/>
        <v>-3996.4577788096999</v>
      </c>
      <c r="AI12">
        <f t="shared" si="7"/>
        <v>893.71555479437711</v>
      </c>
      <c r="AJ12">
        <f t="shared" si="8"/>
        <v>334.87432405745494</v>
      </c>
      <c r="AK12">
        <f t="shared" si="32"/>
        <v>722.02688941080248</v>
      </c>
      <c r="AL12">
        <f t="shared" si="9"/>
        <v>1950.6167682626347</v>
      </c>
      <c r="AN12">
        <f t="shared" si="10"/>
        <v>2780.6707611779511</v>
      </c>
      <c r="AO12">
        <f t="shared" si="11"/>
        <v>-139.03353805889756</v>
      </c>
      <c r="AP12">
        <f t="shared" si="12"/>
        <v>-17.303702535354258</v>
      </c>
      <c r="AQ12">
        <f t="shared" si="13"/>
        <v>-2144.7170472376783</v>
      </c>
      <c r="AR12">
        <f t="shared" si="14"/>
        <v>479.61647334602083</v>
      </c>
      <c r="AS12">
        <f t="shared" si="15"/>
        <v>179.71181261975678</v>
      </c>
      <c r="AT12">
        <f t="shared" si="16"/>
        <v>387.47897863306298</v>
      </c>
      <c r="AU12">
        <f t="shared" si="17"/>
        <v>1046.8072645988407</v>
      </c>
      <c r="AW12">
        <v>9</v>
      </c>
      <c r="AX12">
        <f>(R12*SUMPRODUCT(K13:$K$23, X13:$X$23)-$AZ$3*SUMPRODUCT(K12:$K$22, W13:$W$23))/Z12</f>
        <v>13420.616856455446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6.4089452000000005E-2</v>
      </c>
      <c r="O13">
        <f t="shared" si="29"/>
        <v>8034.901072462937</v>
      </c>
      <c r="P13">
        <f t="shared" si="30"/>
        <v>401.74505362314687</v>
      </c>
      <c r="Q13" s="5">
        <f t="shared" si="31"/>
        <v>50</v>
      </c>
      <c r="R13">
        <f t="shared" si="0"/>
        <v>100000</v>
      </c>
      <c r="S13">
        <f t="shared" si="1"/>
        <v>13648.749639618491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8654.5948031274911</v>
      </c>
      <c r="AC13">
        <f t="shared" si="2"/>
        <v>8149.597516762502</v>
      </c>
      <c r="AE13">
        <f t="shared" si="3"/>
        <v>4797.5976962389823</v>
      </c>
      <c r="AF13">
        <f t="shared" si="4"/>
        <v>-239.87988481194915</v>
      </c>
      <c r="AG13">
        <f t="shared" si="5"/>
        <v>-29.854740294695226</v>
      </c>
      <c r="AH13">
        <f t="shared" si="6"/>
        <v>-4132.9563621935013</v>
      </c>
      <c r="AI13">
        <f t="shared" si="7"/>
        <v>394.90670893883635</v>
      </c>
      <c r="AJ13">
        <f t="shared" si="8"/>
        <v>504.99728636498912</v>
      </c>
      <c r="AK13">
        <f t="shared" si="32"/>
        <v>683.07656217246893</v>
      </c>
      <c r="AL13">
        <f t="shared" si="9"/>
        <v>1582.9805574762945</v>
      </c>
      <c r="AN13">
        <f t="shared" si="10"/>
        <v>2448.0863252732279</v>
      </c>
      <c r="AO13">
        <f t="shared" si="11"/>
        <v>-122.4043162636614</v>
      </c>
      <c r="AP13">
        <f t="shared" si="12"/>
        <v>-15.234078821849243</v>
      </c>
      <c r="AQ13">
        <f t="shared" si="13"/>
        <v>-2108.937554553323</v>
      </c>
      <c r="AR13">
        <f t="shared" si="14"/>
        <v>201.51037563439388</v>
      </c>
      <c r="AS13">
        <f t="shared" si="15"/>
        <v>257.68666514480407</v>
      </c>
      <c r="AT13">
        <f t="shared" si="16"/>
        <v>348.55577662962304</v>
      </c>
      <c r="AU13">
        <f t="shared" si="17"/>
        <v>807.7528174088211</v>
      </c>
      <c r="AW13">
        <v>10</v>
      </c>
      <c r="AX13">
        <f>(R13*SUMPRODUCT(K14:$K$23, X14:$X$23)-$AZ$3*SUMPRODUCT(K13:$K$22, W14:$W$23))/Z13</f>
        <v>13648.749639618491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7.1121990999999996E-2</v>
      </c>
      <c r="O14">
        <f t="shared" si="29"/>
        <v>8034.901072462937</v>
      </c>
      <c r="P14">
        <f t="shared" si="30"/>
        <v>401.74505362314687</v>
      </c>
      <c r="Q14" s="5">
        <f t="shared" si="31"/>
        <v>50</v>
      </c>
      <c r="R14">
        <f t="shared" si="0"/>
        <v>100000</v>
      </c>
      <c r="S14">
        <f t="shared" si="1"/>
        <v>13670.970453879407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8149.597516762502</v>
      </c>
      <c r="AC14">
        <f t="shared" si="2"/>
        <v>7500.6775520085985</v>
      </c>
      <c r="AE14">
        <f t="shared" si="3"/>
        <v>4408.4070191030632</v>
      </c>
      <c r="AF14">
        <f t="shared" si="4"/>
        <v>-220.42035095515317</v>
      </c>
      <c r="AG14">
        <f t="shared" si="5"/>
        <v>-27.43286432120162</v>
      </c>
      <c r="AH14">
        <f t="shared" si="6"/>
        <v>-4246.657141093302</v>
      </c>
      <c r="AI14">
        <f t="shared" si="7"/>
        <v>-86.103337266594281</v>
      </c>
      <c r="AJ14">
        <f t="shared" si="8"/>
        <v>648.91996475390351</v>
      </c>
      <c r="AK14">
        <f t="shared" si="32"/>
        <v>634.15182710439524</v>
      </c>
      <c r="AL14">
        <f t="shared" si="9"/>
        <v>1196.9684545917044</v>
      </c>
      <c r="AN14">
        <f t="shared" si="10"/>
        <v>2139.5212939197163</v>
      </c>
      <c r="AO14">
        <f t="shared" si="11"/>
        <v>-106.97606469598581</v>
      </c>
      <c r="AP14">
        <f t="shared" si="12"/>
        <v>-13.313924307371023</v>
      </c>
      <c r="AQ14">
        <f t="shared" si="13"/>
        <v>-2061.0196249968653</v>
      </c>
      <c r="AR14">
        <f t="shared" si="14"/>
        <v>-41.788320080506317</v>
      </c>
      <c r="AS14">
        <f t="shared" si="15"/>
        <v>314.93872426577536</v>
      </c>
      <c r="AT14">
        <f t="shared" si="16"/>
        <v>307.77134048389189</v>
      </c>
      <c r="AU14">
        <f t="shared" si="17"/>
        <v>580.92174466916094</v>
      </c>
      <c r="AW14">
        <v>11</v>
      </c>
      <c r="AX14">
        <f>(R14*SUMPRODUCT(K15:$K$23, X15:$X$23)-$AZ$3*SUMPRODUCT(K14:$K$22, W15:$W$23))/Z14</f>
        <v>13670.970453879407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7.9233461000000005E-2</v>
      </c>
      <c r="O15">
        <f t="shared" si="29"/>
        <v>8034.901072462937</v>
      </c>
      <c r="P15">
        <f t="shared" si="30"/>
        <v>401.74505362314687</v>
      </c>
      <c r="Q15" s="5">
        <f t="shared" si="31"/>
        <v>50</v>
      </c>
      <c r="R15">
        <f t="shared" si="0"/>
        <v>100000</v>
      </c>
      <c r="S15">
        <f t="shared" si="1"/>
        <v>13466.258172216694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7500.6775520085985</v>
      </c>
      <c r="AC15">
        <f t="shared" si="2"/>
        <v>6729.0716736163786</v>
      </c>
      <c r="AE15">
        <f t="shared" si="3"/>
        <v>4015.0296032918041</v>
      </c>
      <c r="AF15">
        <f t="shared" si="4"/>
        <v>-200.75148016459022</v>
      </c>
      <c r="AG15">
        <f t="shared" si="5"/>
        <v>-24.984934892677387</v>
      </c>
      <c r="AH15">
        <f t="shared" si="6"/>
        <v>-4347.201570624441</v>
      </c>
      <c r="AI15">
        <f t="shared" si="7"/>
        <v>-557.90838238990455</v>
      </c>
      <c r="AJ15">
        <f t="shared" si="8"/>
        <v>771.60587839221989</v>
      </c>
      <c r="AK15">
        <f t="shared" si="32"/>
        <v>587.24619953954868</v>
      </c>
      <c r="AL15">
        <f t="shared" si="9"/>
        <v>800.94369554186403</v>
      </c>
      <c r="AN15">
        <f t="shared" si="10"/>
        <v>1852.4616446240725</v>
      </c>
      <c r="AO15">
        <f t="shared" si="11"/>
        <v>-92.623082231203625</v>
      </c>
      <c r="AP15">
        <f t="shared" si="12"/>
        <v>-11.527594602084115</v>
      </c>
      <c r="AQ15">
        <f t="shared" si="13"/>
        <v>-2005.71974971962</v>
      </c>
      <c r="AR15">
        <f t="shared" si="14"/>
        <v>-257.40878192883537</v>
      </c>
      <c r="AS15">
        <f t="shared" si="15"/>
        <v>356.00492044097388</v>
      </c>
      <c r="AT15">
        <f t="shared" si="16"/>
        <v>270.94471724601271</v>
      </c>
      <c r="AU15">
        <f t="shared" si="17"/>
        <v>369.54085575815122</v>
      </c>
      <c r="AW15">
        <v>12</v>
      </c>
      <c r="AX15">
        <f>(R15*SUMPRODUCT(K16:$K$23, X16:$X$23)-$AZ$3*SUMPRODUCT(K15:$K$22, W16:$W$23))/Z15</f>
        <v>13466.258172216694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8.7905784000000001E-2</v>
      </c>
      <c r="O16">
        <f t="shared" si="29"/>
        <v>8034.901072462937</v>
      </c>
      <c r="P16">
        <f t="shared" si="30"/>
        <v>401.74505362314687</v>
      </c>
      <c r="Q16" s="5">
        <f t="shared" si="31"/>
        <v>50</v>
      </c>
      <c r="R16">
        <f t="shared" si="0"/>
        <v>100000</v>
      </c>
      <c r="S16">
        <f t="shared" si="1"/>
        <v>13035.385948499859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6729.0716736163786</v>
      </c>
      <c r="AC16">
        <f t="shared" si="2"/>
        <v>5876.0300777238645</v>
      </c>
      <c r="AE16">
        <f t="shared" si="3"/>
        <v>3621.934982198311</v>
      </c>
      <c r="AF16">
        <f t="shared" si="4"/>
        <v>-181.09674910991555</v>
      </c>
      <c r="AG16">
        <f t="shared" si="5"/>
        <v>-22.538765253820852</v>
      </c>
      <c r="AH16">
        <f t="shared" si="6"/>
        <v>-4392.6405798595233</v>
      </c>
      <c r="AI16">
        <f t="shared" si="7"/>
        <v>-974.34111202494842</v>
      </c>
      <c r="AJ16">
        <f t="shared" si="8"/>
        <v>853.04159589251412</v>
      </c>
      <c r="AK16">
        <f t="shared" si="32"/>
        <v>556.29407189675112</v>
      </c>
      <c r="AL16">
        <f t="shared" si="9"/>
        <v>434.99455576431683</v>
      </c>
      <c r="AN16">
        <f t="shared" si="10"/>
        <v>1584.426789586824</v>
      </c>
      <c r="AO16">
        <f t="shared" si="11"/>
        <v>-79.221339479341211</v>
      </c>
      <c r="AP16">
        <f t="shared" si="12"/>
        <v>-9.859653375303786</v>
      </c>
      <c r="AQ16">
        <f t="shared" si="13"/>
        <v>-1921.5743645214227</v>
      </c>
      <c r="AR16">
        <f t="shared" si="14"/>
        <v>-426.22856778924347</v>
      </c>
      <c r="AS16">
        <f t="shared" si="15"/>
        <v>373.16571495815828</v>
      </c>
      <c r="AT16">
        <f t="shared" si="16"/>
        <v>243.35258217876307</v>
      </c>
      <c r="AU16">
        <f t="shared" si="17"/>
        <v>190.28972934767791</v>
      </c>
      <c r="AW16">
        <v>13</v>
      </c>
      <c r="AX16">
        <f>(R16*SUMPRODUCT(K17:$K$23, X17:$X$23)-$AZ$3*SUMPRODUCT(K16:$K$22, W17:$W$23))/Z16</f>
        <v>13035.385948499859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9.7118048999999998E-2</v>
      </c>
      <c r="O17">
        <f t="shared" si="29"/>
        <v>8034.901072462937</v>
      </c>
      <c r="P17">
        <f t="shared" si="30"/>
        <v>401.74505362314687</v>
      </c>
      <c r="Q17" s="5">
        <f t="shared" si="31"/>
        <v>50</v>
      </c>
      <c r="R17">
        <f t="shared" si="0"/>
        <v>100000</v>
      </c>
      <c r="S17">
        <f t="shared" si="1"/>
        <v>12388.284256276036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5876.0300777238645</v>
      </c>
      <c r="AC17">
        <f t="shared" si="2"/>
        <v>4986.1498003107426</v>
      </c>
      <c r="AE17">
        <f t="shared" si="3"/>
        <v>3233.9603733003783</v>
      </c>
      <c r="AF17">
        <f t="shared" si="4"/>
        <v>-161.69801866501891</v>
      </c>
      <c r="AG17">
        <f t="shared" si="5"/>
        <v>-20.124456692962571</v>
      </c>
      <c r="AH17">
        <f t="shared" si="6"/>
        <v>-4377.8418166401416</v>
      </c>
      <c r="AI17">
        <f t="shared" si="7"/>
        <v>-1325.7039186977449</v>
      </c>
      <c r="AJ17">
        <f t="shared" si="8"/>
        <v>889.8802774131218</v>
      </c>
      <c r="AK17">
        <f t="shared" si="32"/>
        <v>552.10964307656423</v>
      </c>
      <c r="AL17">
        <f t="shared" si="9"/>
        <v>116.28600179194109</v>
      </c>
      <c r="AN17">
        <f t="shared" si="10"/>
        <v>1332.4913658311671</v>
      </c>
      <c r="AO17">
        <f t="shared" si="11"/>
        <v>-66.624568291558347</v>
      </c>
      <c r="AP17">
        <f t="shared" si="12"/>
        <v>-8.2918965262550426</v>
      </c>
      <c r="AQ17">
        <f t="shared" si="13"/>
        <v>-1803.8057824729553</v>
      </c>
      <c r="AR17">
        <f t="shared" si="14"/>
        <v>-546.23088145960185</v>
      </c>
      <c r="AS17">
        <f t="shared" si="15"/>
        <v>366.65810628542675</v>
      </c>
      <c r="AT17">
        <f t="shared" si="16"/>
        <v>227.48619261554484</v>
      </c>
      <c r="AU17">
        <f t="shared" si="17"/>
        <v>47.913417441369795</v>
      </c>
      <c r="AW17">
        <v>14</v>
      </c>
      <c r="AX17">
        <f>(R17*SUMPRODUCT(K18:$K$23, X18:$X$23)-$AZ$3*SUMPRODUCT(K17:$K$22, W18:$W$23))/Z17</f>
        <v>12388.284256276036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0.107494799</v>
      </c>
      <c r="O18">
        <f t="shared" si="29"/>
        <v>8034.901072462937</v>
      </c>
      <c r="P18">
        <f t="shared" si="30"/>
        <v>401.74505362314687</v>
      </c>
      <c r="Q18" s="5">
        <f t="shared" si="31"/>
        <v>50</v>
      </c>
      <c r="R18">
        <f t="shared" si="0"/>
        <v>100000</v>
      </c>
      <c r="S18">
        <f t="shared" si="1"/>
        <v>11511.476301940434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4986.1498003107426</v>
      </c>
      <c r="AC18">
        <f t="shared" si="2"/>
        <v>4088.8620388824111</v>
      </c>
      <c r="AE18">
        <f t="shared" si="3"/>
        <v>2853.986849265485</v>
      </c>
      <c r="AF18">
        <f t="shared" si="4"/>
        <v>-142.69934246327426</v>
      </c>
      <c r="AG18">
        <f t="shared" si="5"/>
        <v>-17.75993769883873</v>
      </c>
      <c r="AH18">
        <f t="shared" si="6"/>
        <v>-4326.548854388433</v>
      </c>
      <c r="AI18">
        <f t="shared" si="7"/>
        <v>-1633.0212852850609</v>
      </c>
      <c r="AJ18">
        <f t="shared" si="8"/>
        <v>897.28776142833158</v>
      </c>
      <c r="AK18">
        <f t="shared" si="32"/>
        <v>539.59035522861802</v>
      </c>
      <c r="AL18">
        <f t="shared" si="9"/>
        <v>-196.14316862811131</v>
      </c>
      <c r="AN18">
        <f t="shared" si="10"/>
        <v>1098.8978232254915</v>
      </c>
      <c r="AO18">
        <f t="shared" si="11"/>
        <v>-54.944891161274583</v>
      </c>
      <c r="AP18">
        <f t="shared" si="12"/>
        <v>-6.8382784885280898</v>
      </c>
      <c r="AQ18">
        <f t="shared" si="13"/>
        <v>-1665.8924407412094</v>
      </c>
      <c r="AR18">
        <f t="shared" si="14"/>
        <v>-628.77778716552064</v>
      </c>
      <c r="AS18">
        <f t="shared" si="15"/>
        <v>345.49127936389624</v>
      </c>
      <c r="AT18">
        <f t="shared" si="16"/>
        <v>207.76362965610846</v>
      </c>
      <c r="AU18">
        <f t="shared" si="17"/>
        <v>-75.52287814551589</v>
      </c>
      <c r="AW18">
        <v>15</v>
      </c>
      <c r="AX18">
        <f>(R18*SUMPRODUCT(K19:$K$23, X19:$X$23)-$AZ$3*SUMPRODUCT(K18:$K$22, W19:$W$23))/Z18</f>
        <v>11511.476301940434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0.119195734</v>
      </c>
      <c r="O19">
        <f t="shared" si="29"/>
        <v>8034.901072462937</v>
      </c>
      <c r="P19">
        <f t="shared" si="30"/>
        <v>401.74505362314687</v>
      </c>
      <c r="Q19" s="5">
        <f t="shared" si="31"/>
        <v>50</v>
      </c>
      <c r="R19">
        <f t="shared" si="0"/>
        <v>100000</v>
      </c>
      <c r="S19">
        <f t="shared" si="1"/>
        <v>10358.626471309217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4088.8620388824111</v>
      </c>
      <c r="AC19">
        <f t="shared" si="2"/>
        <v>3204.0121506723058</v>
      </c>
      <c r="AE19">
        <f t="shared" si="3"/>
        <v>2485.2639234482831</v>
      </c>
      <c r="AF19">
        <f t="shared" si="4"/>
        <v>-124.26319617241417</v>
      </c>
      <c r="AG19">
        <f t="shared" si="5"/>
        <v>-15.465429512042988</v>
      </c>
      <c r="AH19">
        <f t="shared" si="6"/>
        <v>-4233.817619614706</v>
      </c>
      <c r="AI19">
        <f t="shared" si="7"/>
        <v>-1888.2823218508802</v>
      </c>
      <c r="AJ19">
        <f t="shared" si="8"/>
        <v>884.84988821010529</v>
      </c>
      <c r="AK19">
        <f t="shared" si="32"/>
        <v>473.41992703601778</v>
      </c>
      <c r="AL19">
        <f t="shared" si="9"/>
        <v>-530.01250660475716</v>
      </c>
      <c r="AN19">
        <f t="shared" si="10"/>
        <v>891.48957738296235</v>
      </c>
      <c r="AO19">
        <f t="shared" si="11"/>
        <v>-44.574478869148123</v>
      </c>
      <c r="AP19">
        <f t="shared" si="12"/>
        <v>-5.547607676454529</v>
      </c>
      <c r="AQ19">
        <f t="shared" si="13"/>
        <v>-1518.7136644988188</v>
      </c>
      <c r="AR19">
        <f t="shared" si="14"/>
        <v>-677.34617366145915</v>
      </c>
      <c r="AS19">
        <f t="shared" si="15"/>
        <v>317.40470114469252</v>
      </c>
      <c r="AT19">
        <f t="shared" si="16"/>
        <v>169.82056782622226</v>
      </c>
      <c r="AU19">
        <f t="shared" si="17"/>
        <v>-190.12090469054442</v>
      </c>
      <c r="AW19">
        <v>16</v>
      </c>
      <c r="AX19">
        <f>(R19*SUMPRODUCT(K20:$K$23, X20:$X$23)-$AZ$3*SUMPRODUCT(K19:$K$22, W20:$W$23))/Z19</f>
        <v>10358.626471309217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0.13258683600000001</v>
      </c>
      <c r="O20">
        <f t="shared" si="29"/>
        <v>8034.901072462937</v>
      </c>
      <c r="P20">
        <f t="shared" si="30"/>
        <v>401.74505362314687</v>
      </c>
      <c r="Q20" s="5">
        <f t="shared" si="31"/>
        <v>50</v>
      </c>
      <c r="R20">
        <f t="shared" si="0"/>
        <v>100000</v>
      </c>
      <c r="S20">
        <f t="shared" si="1"/>
        <v>8758.9712337696474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3204.0121506723058</v>
      </c>
      <c r="AC20">
        <f t="shared" si="2"/>
        <v>2322.9252172020406</v>
      </c>
      <c r="AE20">
        <f t="shared" si="3"/>
        <v>2130.8980039788466</v>
      </c>
      <c r="AF20">
        <f t="shared" si="4"/>
        <v>-106.54490019894233</v>
      </c>
      <c r="AG20">
        <f t="shared" si="5"/>
        <v>-13.260262850539755</v>
      </c>
      <c r="AH20">
        <f t="shared" si="6"/>
        <v>-4101.024732765608</v>
      </c>
      <c r="AI20">
        <f t="shared" si="7"/>
        <v>-2089.9318918362433</v>
      </c>
      <c r="AJ20">
        <f t="shared" si="8"/>
        <v>881.08693347026519</v>
      </c>
      <c r="AK20">
        <f t="shared" si="32"/>
        <v>283.90023331675496</v>
      </c>
      <c r="AL20">
        <f t="shared" si="9"/>
        <v>-924.94472504922305</v>
      </c>
      <c r="AN20">
        <f t="shared" si="10"/>
        <v>725.00701813236151</v>
      </c>
      <c r="AO20">
        <f t="shared" si="11"/>
        <v>-36.250350906618074</v>
      </c>
      <c r="AP20">
        <f t="shared" si="12"/>
        <v>-4.5116113539785321</v>
      </c>
      <c r="AQ20">
        <f t="shared" si="13"/>
        <v>-1395.313950849697</v>
      </c>
      <c r="AR20">
        <f t="shared" si="14"/>
        <v>-711.06889497793213</v>
      </c>
      <c r="AS20">
        <f t="shared" si="15"/>
        <v>299.77699972401149</v>
      </c>
      <c r="AT20">
        <f t="shared" si="16"/>
        <v>96.592920552618565</v>
      </c>
      <c r="AU20">
        <f t="shared" si="17"/>
        <v>-314.69897470130206</v>
      </c>
      <c r="AW20">
        <v>17</v>
      </c>
      <c r="AX20">
        <f>(R20*SUMPRODUCT(K21:$K$23, X21:$X$23)-$AZ$3*SUMPRODUCT(K20:$K$22, W21:$W$23))/Z20</f>
        <v>8758.9712337696474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0.14803979</v>
      </c>
      <c r="O21">
        <f t="shared" si="29"/>
        <v>8034.901072462937</v>
      </c>
      <c r="P21">
        <f t="shared" si="30"/>
        <v>401.74505362314687</v>
      </c>
      <c r="Q21" s="5">
        <f t="shared" si="31"/>
        <v>50</v>
      </c>
      <c r="R21">
        <f t="shared" si="0"/>
        <v>100000</v>
      </c>
      <c r="S21">
        <f t="shared" si="1"/>
        <v>6585.5776897439973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2322.9252172020406</v>
      </c>
      <c r="AC21">
        <f t="shared" si="2"/>
        <v>1470.5086171952751</v>
      </c>
      <c r="AE21">
        <f t="shared" si="3"/>
        <v>1794.1313309186105</v>
      </c>
      <c r="AF21">
        <f t="shared" si="4"/>
        <v>-89.706566545930528</v>
      </c>
      <c r="AG21">
        <f t="shared" si="5"/>
        <v>-11.164613694295651</v>
      </c>
      <c r="AH21">
        <f t="shared" si="6"/>
        <v>-3926.0930554774136</v>
      </c>
      <c r="AI21">
        <f t="shared" si="7"/>
        <v>-2232.8329047990292</v>
      </c>
      <c r="AJ21">
        <f t="shared" si="8"/>
        <v>852.41660000676552</v>
      </c>
      <c r="AK21">
        <f t="shared" si="32"/>
        <v>206.6030540547832</v>
      </c>
      <c r="AL21">
        <f t="shared" si="9"/>
        <v>-1173.8132507374805</v>
      </c>
      <c r="AN21">
        <f t="shared" si="10"/>
        <v>580.64021805212303</v>
      </c>
      <c r="AO21">
        <f t="shared" si="11"/>
        <v>-29.032010902606153</v>
      </c>
      <c r="AP21">
        <f t="shared" si="12"/>
        <v>-3.6132381271132408</v>
      </c>
      <c r="AQ21">
        <f t="shared" si="13"/>
        <v>-1270.6135211730195</v>
      </c>
      <c r="AR21">
        <f t="shared" si="14"/>
        <v>-722.61855215061576</v>
      </c>
      <c r="AS21">
        <f t="shared" si="15"/>
        <v>275.87019521350226</v>
      </c>
      <c r="AT21">
        <f t="shared" si="16"/>
        <v>66.863579209211125</v>
      </c>
      <c r="AU21">
        <f t="shared" si="17"/>
        <v>-379.88477772790242</v>
      </c>
      <c r="AW21">
        <v>18</v>
      </c>
      <c r="AX21">
        <f>(R21*SUMPRODUCT(K22:$K$23, X22:$X$23)-$AZ$3*SUMPRODUCT(K21:$K$22, W22:$W$23))/Z21</f>
        <v>6585.5776897439973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0.16585403400000001</v>
      </c>
      <c r="O22">
        <f t="shared" si="29"/>
        <v>8034.901072462937</v>
      </c>
      <c r="P22">
        <f t="shared" si="30"/>
        <v>401.74505362314687</v>
      </c>
      <c r="Q22" s="5">
        <f t="shared" si="31"/>
        <v>50</v>
      </c>
      <c r="R22">
        <f t="shared" si="0"/>
        <v>100000</v>
      </c>
      <c r="S22">
        <f t="shared" si="1"/>
        <v>3723.9481134954849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1470.5086171952751</v>
      </c>
      <c r="AC22">
        <f t="shared" si="2"/>
        <v>685.30114082570913</v>
      </c>
      <c r="AE22">
        <f t="shared" si="3"/>
        <v>1478.6260988507836</v>
      </c>
      <c r="AF22">
        <f t="shared" si="4"/>
        <v>-73.931304942539185</v>
      </c>
      <c r="AG22">
        <f t="shared" si="5"/>
        <v>-9.2012713381021172</v>
      </c>
      <c r="AH22">
        <f t="shared" si="6"/>
        <v>-3703.3924385011533</v>
      </c>
      <c r="AI22">
        <f t="shared" si="7"/>
        <v>-2307.8989159310108</v>
      </c>
      <c r="AJ22">
        <f t="shared" si="8"/>
        <v>785.20747636956594</v>
      </c>
      <c r="AK22">
        <f t="shared" si="32"/>
        <v>201.26423877724639</v>
      </c>
      <c r="AL22">
        <f t="shared" si="9"/>
        <v>-1321.4272007841985</v>
      </c>
      <c r="AN22">
        <f t="shared" si="10"/>
        <v>447.22644243459575</v>
      </c>
      <c r="AO22">
        <f t="shared" si="11"/>
        <v>-22.361322121729792</v>
      </c>
      <c r="AP22">
        <f t="shared" si="12"/>
        <v>-2.7830239501474505</v>
      </c>
      <c r="AQ22">
        <f t="shared" si="13"/>
        <v>-1120.1310638959546</v>
      </c>
      <c r="AR22">
        <f t="shared" si="14"/>
        <v>-698.04896753323612</v>
      </c>
      <c r="AS22">
        <f t="shared" si="15"/>
        <v>237.49448660668202</v>
      </c>
      <c r="AT22">
        <f t="shared" si="16"/>
        <v>60.874543988918461</v>
      </c>
      <c r="AU22">
        <f t="shared" si="17"/>
        <v>-399.67993693763566</v>
      </c>
      <c r="AW22">
        <v>19</v>
      </c>
      <c r="AX22">
        <f>(R22*SUMPRODUCT(K23:$K$23, X23:$X$23)-$AZ$3*SUMPRODUCT(K22:$K$22, W23:$W$23))/Z22</f>
        <v>3723.9481134954849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0.18707617900000001</v>
      </c>
      <c r="O23">
        <f t="shared" si="29"/>
        <v>8034.901072462937</v>
      </c>
      <c r="P23">
        <f t="shared" si="30"/>
        <v>401.74505362314687</v>
      </c>
      <c r="Q23" s="5">
        <f t="shared" si="31"/>
        <v>50</v>
      </c>
      <c r="R23">
        <f t="shared" si="0"/>
        <v>100000</v>
      </c>
      <c r="S23">
        <f t="shared" si="1"/>
        <v>4637.9843468306872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685.30114082570913</v>
      </c>
      <c r="AC23">
        <f t="shared" si="2"/>
        <v>685.30114082570901</v>
      </c>
      <c r="AE23">
        <f t="shared" si="3"/>
        <v>1187.2241171195949</v>
      </c>
      <c r="AF23">
        <f t="shared" si="4"/>
        <v>-59.361205855979755</v>
      </c>
      <c r="AG23">
        <f t="shared" si="5"/>
        <v>-7.3879199408467349</v>
      </c>
      <c r="AH23">
        <f t="shared" si="6"/>
        <v>-3442.6773677487226</v>
      </c>
      <c r="AI23">
        <f t="shared" si="7"/>
        <v>-2322.2023764259543</v>
      </c>
      <c r="AJ23">
        <f t="shared" si="8"/>
        <v>0</v>
      </c>
      <c r="AK23">
        <f t="shared" si="32"/>
        <v>188.38774501208081</v>
      </c>
      <c r="AL23">
        <f t="shared" si="9"/>
        <v>-2133.8146314138735</v>
      </c>
      <c r="AN23">
        <f t="shared" si="10"/>
        <v>325.2910263717929</v>
      </c>
      <c r="AO23">
        <f t="shared" si="11"/>
        <v>-16.26455131858965</v>
      </c>
      <c r="AP23">
        <f t="shared" si="12"/>
        <v>-2.0242379055955291</v>
      </c>
      <c r="AQ23">
        <f t="shared" si="13"/>
        <v>-943.26929370245784</v>
      </c>
      <c r="AR23">
        <f t="shared" si="14"/>
        <v>-636.26705655485011</v>
      </c>
      <c r="AS23">
        <f t="shared" si="15"/>
        <v>0</v>
      </c>
      <c r="AT23">
        <f t="shared" si="16"/>
        <v>51.616912129046867</v>
      </c>
      <c r="AU23">
        <f t="shared" si="17"/>
        <v>-584.65014442580321</v>
      </c>
      <c r="AW23">
        <v>20</v>
      </c>
      <c r="AX23">
        <f>(R23*SUMPRODUCT(K$23:$K24, X$23:$X24)-$AZ$3*SUMPRODUCT(K$22:$K23, W$23:$W24))/Z23</f>
        <v>4637.9843468306872</v>
      </c>
    </row>
    <row r="25" spans="5:50" x14ac:dyDescent="0.25">
      <c r="AN25" s="6">
        <f t="shared" ref="AN25:AU25" si="33">SUM(AN3:AN23)</f>
        <v>56187.712870002964</v>
      </c>
      <c r="AO25" s="6">
        <f t="shared" si="33"/>
        <v>-8835.561447847349</v>
      </c>
      <c r="AP25" s="6">
        <f t="shared" si="33"/>
        <v>-2819.5560239499455</v>
      </c>
      <c r="AQ25" s="6">
        <f t="shared" si="33"/>
        <v>-36436.782128191357</v>
      </c>
      <c r="AR25" s="6">
        <f t="shared" si="33"/>
        <v>8095.8132700143124</v>
      </c>
      <c r="AS25" s="6">
        <f t="shared" si="33"/>
        <v>-4050.0663740798886</v>
      </c>
      <c r="AT25" s="6">
        <f t="shared" si="33"/>
        <v>7163.7233894892424</v>
      </c>
      <c r="AU25" s="7">
        <f t="shared" si="33"/>
        <v>11209.470285423666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FEF-A521-485E-959D-7B845BEB9E6C}">
  <sheetPr codeName="Sheet5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'T.26.04.C'!C3*(1+C12)</f>
        <v>697.63112861177126</v>
      </c>
      <c r="K3">
        <v>1</v>
      </c>
      <c r="L3" s="2">
        <v>0</v>
      </c>
      <c r="O3">
        <f>$C$3</f>
        <v>697.63112861177126</v>
      </c>
      <c r="P3">
        <f>O3*B5</f>
        <v>558.10490288941708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697.63112861177126</v>
      </c>
      <c r="AF3">
        <f t="shared" ref="AF3:AF23" si="4">-$Z3*P3</f>
        <v>-558.10490288941708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-2380.3819782776454</v>
      </c>
      <c r="AJ3">
        <f t="shared" ref="AJ3:AJ23" si="8">AB3-AC3</f>
        <v>0</v>
      </c>
      <c r="AL3">
        <f t="shared" ref="AL3:AL23" si="9">SUM(AI3:AK3)</f>
        <v>-2380.3819782776454</v>
      </c>
      <c r="AN3">
        <f t="shared" ref="AN3:AN23" si="10">AE3*$K3</f>
        <v>697.63112861177126</v>
      </c>
      <c r="AO3">
        <f t="shared" ref="AO3:AO23" si="11">AF3*$K3</f>
        <v>-558.10490288941708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-2380.3819782776454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-2380.3819782776454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335.08368715370415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1.1616059999999999E-3</v>
      </c>
      <c r="R4">
        <f t="shared" si="0"/>
        <v>250000</v>
      </c>
      <c r="S4">
        <f t="shared" si="1"/>
        <v>63.343474362300725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62.636459458797617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-290.4015</v>
      </c>
      <c r="AI4">
        <f t="shared" si="7"/>
        <v>-290.4015</v>
      </c>
      <c r="AJ4">
        <f t="shared" si="8"/>
        <v>-62.636459458797617</v>
      </c>
      <c r="AK4">
        <f>G4*MAX(0, SUM(AB4, AE4:AF4))</f>
        <v>0</v>
      </c>
      <c r="AL4">
        <f t="shared" si="9"/>
        <v>-353.03795945879762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-272.44722769490568</v>
      </c>
      <c r="AR4">
        <f t="shared" si="14"/>
        <v>-272.44722769490568</v>
      </c>
      <c r="AS4">
        <f t="shared" si="15"/>
        <v>-58.76391730818802</v>
      </c>
      <c r="AT4">
        <f t="shared" si="16"/>
        <v>0</v>
      </c>
      <c r="AU4">
        <f t="shared" si="17"/>
        <v>-331.21114500309369</v>
      </c>
      <c r="AW4">
        <v>1</v>
      </c>
      <c r="AX4">
        <f>(R4*SUMPRODUCT(K5:$K$23, X5:$X$23)-$AZ$3*SUMPRODUCT(K4:$K$22, W5:$W$23))/Z4</f>
        <v>63.343474362300725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1.1730060000000001E-3</v>
      </c>
      <c r="O5">
        <f t="shared" ref="O5:O23" si="29">$C$3</f>
        <v>697.63112861177126</v>
      </c>
      <c r="P5">
        <f t="shared" ref="P5:P23" si="30">O5*$C$5</f>
        <v>34.881556430588567</v>
      </c>
      <c r="Q5" s="5">
        <f t="shared" ref="Q5:Q23" si="31">$C$8</f>
        <v>50</v>
      </c>
      <c r="R5">
        <f t="shared" si="0"/>
        <v>250000</v>
      </c>
      <c r="S5">
        <f t="shared" si="1"/>
        <v>125.8757913353877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62.636459458797617</v>
      </c>
      <c r="AC5">
        <f t="shared" si="2"/>
        <v>123.08010218086065</v>
      </c>
      <c r="AE5">
        <f t="shared" si="3"/>
        <v>682.13680869982102</v>
      </c>
      <c r="AF5">
        <f t="shared" si="4"/>
        <v>-34.106840434991057</v>
      </c>
      <c r="AG5">
        <f t="shared" si="5"/>
        <v>-48.889504834540375</v>
      </c>
      <c r="AH5">
        <f t="shared" si="6"/>
        <v>-289.97834229809098</v>
      </c>
      <c r="AI5">
        <f t="shared" si="7"/>
        <v>309.16212113219854</v>
      </c>
      <c r="AJ5">
        <f t="shared" si="8"/>
        <v>-60.443642722063032</v>
      </c>
      <c r="AK5">
        <f>G5*SUM(AB5, AE5:AF5)</f>
        <v>29.137323536668731</v>
      </c>
      <c r="AL5">
        <f t="shared" si="9"/>
        <v>277.85580194680426</v>
      </c>
      <c r="AN5">
        <f t="shared" si="10"/>
        <v>589.06777589183287</v>
      </c>
      <c r="AO5">
        <f t="shared" si="11"/>
        <v>-29.45338879459165</v>
      </c>
      <c r="AP5">
        <f t="shared" si="12"/>
        <v>-42.219143594124695</v>
      </c>
      <c r="AQ5">
        <f t="shared" si="13"/>
        <v>-250.41442563394378</v>
      </c>
      <c r="AR5">
        <f t="shared" si="14"/>
        <v>266.98081786917271</v>
      </c>
      <c r="AS5">
        <f t="shared" si="15"/>
        <v>-52.196863929614807</v>
      </c>
      <c r="AT5">
        <f t="shared" si="16"/>
        <v>25.161900299591188</v>
      </c>
      <c r="AU5">
        <f t="shared" si="17"/>
        <v>239.94585423914913</v>
      </c>
      <c r="AW5">
        <v>2</v>
      </c>
      <c r="AX5">
        <f>(R5*SUMPRODUCT(K6:$K$23, X6:$X$23)-$AZ$3*SUMPRODUCT(K5:$K$22, W6:$W$23))/Z5</f>
        <v>125.8757913353877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1.1872549999999999E-3</v>
      </c>
      <c r="O6">
        <f t="shared" si="29"/>
        <v>697.63112861177126</v>
      </c>
      <c r="P6">
        <f t="shared" si="30"/>
        <v>34.881556430588567</v>
      </c>
      <c r="Q6" s="5">
        <f t="shared" si="31"/>
        <v>50</v>
      </c>
      <c r="R6">
        <f t="shared" si="0"/>
        <v>250000</v>
      </c>
      <c r="S6">
        <f t="shared" si="1"/>
        <v>186.15776556266042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123.08010218086065</v>
      </c>
      <c r="AC6">
        <f t="shared" si="2"/>
        <v>179.98687941579237</v>
      </c>
      <c r="AE6">
        <f t="shared" si="3"/>
        <v>674.50557027600985</v>
      </c>
      <c r="AF6">
        <f t="shared" si="4"/>
        <v>-33.725278513800497</v>
      </c>
      <c r="AG6">
        <f t="shared" si="5"/>
        <v>-48.342565477132638</v>
      </c>
      <c r="AH6">
        <f t="shared" si="6"/>
        <v>-290.22154531166115</v>
      </c>
      <c r="AI6">
        <f t="shared" si="7"/>
        <v>302.21618097341553</v>
      </c>
      <c r="AJ6">
        <f t="shared" si="8"/>
        <v>-56.906777234931724</v>
      </c>
      <c r="AK6">
        <f>G6*SUM(AB6, AE6:AF6)</f>
        <v>44.685833045669597</v>
      </c>
      <c r="AL6">
        <f t="shared" si="9"/>
        <v>289.99523678415341</v>
      </c>
      <c r="AN6">
        <f t="shared" si="10"/>
        <v>525.32262307958877</v>
      </c>
      <c r="AO6">
        <f t="shared" si="11"/>
        <v>-26.266131153979444</v>
      </c>
      <c r="AP6">
        <f t="shared" si="12"/>
        <v>-37.650457493556644</v>
      </c>
      <c r="AQ6">
        <f t="shared" si="13"/>
        <v>-226.03214884488867</v>
      </c>
      <c r="AR6">
        <f t="shared" si="14"/>
        <v>235.37388558716401</v>
      </c>
      <c r="AS6">
        <f t="shared" si="15"/>
        <v>-44.320490156704366</v>
      </c>
      <c r="AT6">
        <f t="shared" si="16"/>
        <v>34.802498399593482</v>
      </c>
      <c r="AU6">
        <f t="shared" si="17"/>
        <v>225.85589383005313</v>
      </c>
      <c r="AW6">
        <v>3</v>
      </c>
      <c r="AX6">
        <f>(R6*SUMPRODUCT(K7:$K$23, X7:$X$23)-$AZ$3*SUMPRODUCT(K6:$K$22, W7:$W$23))/Z6</f>
        <v>186.15776556266042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1.2024550000000001E-3</v>
      </c>
      <c r="O7">
        <f t="shared" si="29"/>
        <v>697.63112861177126</v>
      </c>
      <c r="P7">
        <f t="shared" si="30"/>
        <v>34.881556430588567</v>
      </c>
      <c r="Q7" s="5">
        <f t="shared" si="31"/>
        <v>50</v>
      </c>
      <c r="R7">
        <f t="shared" si="0"/>
        <v>250000</v>
      </c>
      <c r="S7">
        <f t="shared" si="1"/>
        <v>237.85816722363612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179.98687941579237</v>
      </c>
      <c r="AC7">
        <f t="shared" si="2"/>
        <v>227.39721289947875</v>
      </c>
      <c r="AE7">
        <f t="shared" si="3"/>
        <v>666.94945197774348</v>
      </c>
      <c r="AF7">
        <f t="shared" si="4"/>
        <v>-33.34747259888718</v>
      </c>
      <c r="AG7">
        <f t="shared" si="5"/>
        <v>-47.801010062790503</v>
      </c>
      <c r="AH7">
        <f t="shared" si="6"/>
        <v>-290.64879785402763</v>
      </c>
      <c r="AI7">
        <f t="shared" si="7"/>
        <v>295.15217146203815</v>
      </c>
      <c r="AJ7">
        <f t="shared" si="8"/>
        <v>-47.410333483686372</v>
      </c>
      <c r="AK7">
        <f>G7*SUM(AB7, AE7:AF7)</f>
        <v>39.947212966817247</v>
      </c>
      <c r="AL7">
        <f t="shared" si="9"/>
        <v>287.68905094516901</v>
      </c>
      <c r="AN7">
        <f t="shared" si="10"/>
        <v>470.20704266683964</v>
      </c>
      <c r="AO7">
        <f t="shared" si="11"/>
        <v>-23.510352133341986</v>
      </c>
      <c r="AP7">
        <f t="shared" si="12"/>
        <v>-33.700262458364854</v>
      </c>
      <c r="AQ7">
        <f t="shared" si="13"/>
        <v>-204.91074891560899</v>
      </c>
      <c r="AR7">
        <f t="shared" si="14"/>
        <v>208.08567915952378</v>
      </c>
      <c r="AS7">
        <f t="shared" si="15"/>
        <v>-33.424830971983063</v>
      </c>
      <c r="AT7">
        <f t="shared" si="16"/>
        <v>28.1632450798331</v>
      </c>
      <c r="AU7">
        <f t="shared" si="17"/>
        <v>202.8240932673738</v>
      </c>
      <c r="AW7">
        <v>4</v>
      </c>
      <c r="AX7">
        <f>(R7*SUMPRODUCT(K8:$K$23, X8:$X$23)-$AZ$3*SUMPRODUCT(K7:$K$22, W8:$W$23))/Z7</f>
        <v>237.85816722363612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1.2214540000000001E-3</v>
      </c>
      <c r="O8">
        <f t="shared" si="29"/>
        <v>697.63112861177126</v>
      </c>
      <c r="P8">
        <f t="shared" si="30"/>
        <v>34.881556430588567</v>
      </c>
      <c r="Q8" s="5">
        <f t="shared" si="31"/>
        <v>50</v>
      </c>
      <c r="R8">
        <f t="shared" si="0"/>
        <v>250000</v>
      </c>
      <c r="S8">
        <f t="shared" si="1"/>
        <v>276.46664977038449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227.39721289947875</v>
      </c>
      <c r="AC8">
        <f t="shared" si="2"/>
        <v>261.3417854324357</v>
      </c>
      <c r="AE8">
        <f t="shared" si="3"/>
        <v>659.46530938205001</v>
      </c>
      <c r="AF8">
        <f t="shared" si="4"/>
        <v>-32.973265469102508</v>
      </c>
      <c r="AG8">
        <f t="shared" si="5"/>
        <v>-47.26461322721736</v>
      </c>
      <c r="AH8">
        <f t="shared" si="6"/>
        <v>-291.93367472617859</v>
      </c>
      <c r="AI8">
        <f t="shared" si="7"/>
        <v>287.29375595955145</v>
      </c>
      <c r="AJ8">
        <f t="shared" si="8"/>
        <v>-33.944572532956954</v>
      </c>
      <c r="AK8">
        <f t="shared" ref="AK8:AK23" si="32">G8*SUM(AB8:AB8, AE8:AF8)</f>
        <v>18.187841170104676</v>
      </c>
      <c r="AL8">
        <f t="shared" si="9"/>
        <v>271.53702459669915</v>
      </c>
      <c r="AN8">
        <f t="shared" si="10"/>
        <v>433.50175847746158</v>
      </c>
      <c r="AO8">
        <f t="shared" si="11"/>
        <v>-21.675087923873086</v>
      </c>
      <c r="AP8">
        <f t="shared" si="12"/>
        <v>-31.069553858648376</v>
      </c>
      <c r="AQ8">
        <f t="shared" si="13"/>
        <v>-191.90359151897243</v>
      </c>
      <c r="AR8">
        <f t="shared" si="14"/>
        <v>188.85352517596763</v>
      </c>
      <c r="AS8">
        <f t="shared" si="15"/>
        <v>-22.313579917632453</v>
      </c>
      <c r="AT8">
        <f t="shared" si="16"/>
        <v>11.955839098704464</v>
      </c>
      <c r="AU8">
        <f t="shared" si="17"/>
        <v>178.49578435703964</v>
      </c>
      <c r="AW8">
        <v>5</v>
      </c>
      <c r="AX8">
        <f>(R8*SUMPRODUCT(K9:$K$23, X9:$X$23)-$AZ$3*SUMPRODUCT(K8:$K$22, W9:$W$23))/Z8</f>
        <v>276.46664977038449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1.250903E-3</v>
      </c>
      <c r="O9">
        <f t="shared" si="29"/>
        <v>697.63112861177126</v>
      </c>
      <c r="P9">
        <f t="shared" si="30"/>
        <v>34.881556430588567</v>
      </c>
      <c r="Q9" s="5">
        <f t="shared" si="31"/>
        <v>50</v>
      </c>
      <c r="R9">
        <f t="shared" si="0"/>
        <v>250000</v>
      </c>
      <c r="S9">
        <f t="shared" si="1"/>
        <v>304.79135736948706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261.3417854324357</v>
      </c>
      <c r="AC9">
        <f t="shared" si="2"/>
        <v>284.87533698703578</v>
      </c>
      <c r="AE9">
        <f t="shared" si="3"/>
        <v>652.04572915432755</v>
      </c>
      <c r="AF9">
        <f t="shared" si="4"/>
        <v>-32.602286457716382</v>
      </c>
      <c r="AG9">
        <f t="shared" si="5"/>
        <v>-46.732843648465419</v>
      </c>
      <c r="AH9">
        <f t="shared" si="6"/>
        <v>-295.6172323988294</v>
      </c>
      <c r="AI9">
        <f t="shared" si="7"/>
        <v>277.09336664931641</v>
      </c>
      <c r="AJ9">
        <f t="shared" si="8"/>
        <v>-23.533551554600081</v>
      </c>
      <c r="AK9">
        <f t="shared" si="32"/>
        <v>5.1966328459613766</v>
      </c>
      <c r="AL9">
        <f t="shared" si="9"/>
        <v>258.75644794067773</v>
      </c>
      <c r="AN9">
        <f t="shared" si="10"/>
        <v>407.36026633957641</v>
      </c>
      <c r="AO9">
        <f t="shared" si="11"/>
        <v>-20.368013316978821</v>
      </c>
      <c r="AP9">
        <f t="shared" si="12"/>
        <v>-29.195964001075318</v>
      </c>
      <c r="AQ9">
        <f t="shared" si="13"/>
        <v>-184.68446174893003</v>
      </c>
      <c r="AR9">
        <f t="shared" si="14"/>
        <v>173.11182727259225</v>
      </c>
      <c r="AS9">
        <f t="shared" si="15"/>
        <v>-14.702394940354033</v>
      </c>
      <c r="AT9">
        <f t="shared" si="16"/>
        <v>3.2465541074018516</v>
      </c>
      <c r="AU9">
        <f t="shared" si="17"/>
        <v>161.65598643964009</v>
      </c>
      <c r="AW9">
        <v>6</v>
      </c>
      <c r="AX9">
        <f>(R9*SUMPRODUCT(K10:$K$23, X10:$X$23)-$AZ$3*SUMPRODUCT(K9:$K$22, W10:$W$23))/Z9</f>
        <v>304.79135736948706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1.286052E-3</v>
      </c>
      <c r="O10">
        <f t="shared" si="29"/>
        <v>697.63112861177126</v>
      </c>
      <c r="P10">
        <f t="shared" si="30"/>
        <v>34.881556430588567</v>
      </c>
      <c r="Q10" s="5">
        <f t="shared" si="31"/>
        <v>50</v>
      </c>
      <c r="R10">
        <f t="shared" si="0"/>
        <v>250000</v>
      </c>
      <c r="S10">
        <f t="shared" si="1"/>
        <v>326.97911325452543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284.87533698703578</v>
      </c>
      <c r="AC10">
        <f t="shared" si="2"/>
        <v>302.16410820133456</v>
      </c>
      <c r="AE10">
        <f t="shared" si="3"/>
        <v>644.68670714871394</v>
      </c>
      <c r="AF10">
        <f t="shared" si="4"/>
        <v>-32.234335357435697</v>
      </c>
      <c r="AG10">
        <f t="shared" si="5"/>
        <v>-46.205414344940969</v>
      </c>
      <c r="AH10">
        <f t="shared" si="6"/>
        <v>-300.50433519898127</v>
      </c>
      <c r="AI10">
        <f t="shared" si="7"/>
        <v>265.74262224735594</v>
      </c>
      <c r="AJ10">
        <f t="shared" si="8"/>
        <v>-17.288771214298777</v>
      </c>
      <c r="AK10">
        <f t="shared" si="32"/>
        <v>3.6790436059910876</v>
      </c>
      <c r="AL10">
        <f t="shared" si="9"/>
        <v>252.13289463904826</v>
      </c>
      <c r="AN10">
        <f t="shared" si="10"/>
        <v>382.67247239043621</v>
      </c>
      <c r="AO10">
        <f t="shared" si="11"/>
        <v>-19.13362361952181</v>
      </c>
      <c r="AP10">
        <f t="shared" si="12"/>
        <v>-27.426562311799575</v>
      </c>
      <c r="AQ10">
        <f t="shared" si="13"/>
        <v>-178.37305413544379</v>
      </c>
      <c r="AR10">
        <f t="shared" si="14"/>
        <v>157.73923232367099</v>
      </c>
      <c r="AS10">
        <f t="shared" si="15"/>
        <v>-10.262251031092188</v>
      </c>
      <c r="AT10">
        <f t="shared" si="16"/>
        <v>2.1838029187285124</v>
      </c>
      <c r="AU10">
        <f t="shared" si="17"/>
        <v>149.66078421130732</v>
      </c>
      <c r="AW10">
        <v>7</v>
      </c>
      <c r="AX10">
        <f>(R10*SUMPRODUCT(K11:$K$23, X11:$X$23)-$AZ$3*SUMPRODUCT(K10:$K$22, W11:$W$23))/Z10</f>
        <v>326.97911325452543</v>
      </c>
    </row>
    <row r="11" spans="1:52" x14ac:dyDescent="0.25">
      <c r="A11" t="s">
        <v>33</v>
      </c>
      <c r="C11" s="24">
        <f>AU25</f>
        <v>-547.68694811771059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1.3202509999999999E-3</v>
      </c>
      <c r="O11">
        <f t="shared" si="29"/>
        <v>697.63112861177126</v>
      </c>
      <c r="P11">
        <f t="shared" si="30"/>
        <v>34.881556430588567</v>
      </c>
      <c r="Q11" s="5">
        <f t="shared" si="31"/>
        <v>50</v>
      </c>
      <c r="R11">
        <f t="shared" si="0"/>
        <v>250000</v>
      </c>
      <c r="S11">
        <f t="shared" si="1"/>
        <v>343.44291444895299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302.16410820133456</v>
      </c>
      <c r="AC11">
        <f t="shared" si="2"/>
        <v>313.78563967859986</v>
      </c>
      <c r="AE11">
        <f t="shared" si="3"/>
        <v>637.38869180742699</v>
      </c>
      <c r="AF11">
        <f t="shared" si="4"/>
        <v>-31.869434590371355</v>
      </c>
      <c r="AG11">
        <f t="shared" si="5"/>
        <v>-45.682357456997238</v>
      </c>
      <c r="AH11">
        <f t="shared" si="6"/>
        <v>-305.01372247161328</v>
      </c>
      <c r="AI11">
        <f t="shared" si="7"/>
        <v>254.82317728844509</v>
      </c>
      <c r="AJ11">
        <f t="shared" si="8"/>
        <v>-11.621531477265307</v>
      </c>
      <c r="AK11">
        <f t="shared" si="32"/>
        <v>2.1784400770041361</v>
      </c>
      <c r="AL11">
        <f t="shared" si="9"/>
        <v>245.38008588818391</v>
      </c>
      <c r="AN11">
        <f t="shared" si="10"/>
        <v>359.81029382043357</v>
      </c>
      <c r="AO11">
        <f t="shared" si="11"/>
        <v>-17.99051469102168</v>
      </c>
      <c r="AP11">
        <f t="shared" si="12"/>
        <v>-25.788004510093071</v>
      </c>
      <c r="AQ11">
        <f t="shared" si="13"/>
        <v>-172.18234103050736</v>
      </c>
      <c r="AR11">
        <f t="shared" si="14"/>
        <v>143.84943358881142</v>
      </c>
      <c r="AS11">
        <f t="shared" si="15"/>
        <v>-6.5604343302996817</v>
      </c>
      <c r="AT11">
        <f t="shared" si="16"/>
        <v>1.2297443840027862</v>
      </c>
      <c r="AU11">
        <f t="shared" si="17"/>
        <v>138.51874364251452</v>
      </c>
      <c r="AW11">
        <v>8</v>
      </c>
      <c r="AX11">
        <f>(R11*SUMPRODUCT(K12:$K$23, X12:$X$23)-$AZ$3*SUMPRODUCT(K11:$K$22, W12:$W$23))/Z11</f>
        <v>343.44291444895299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1.3639489999999999E-3</v>
      </c>
      <c r="O12">
        <f t="shared" si="29"/>
        <v>697.63112861177126</v>
      </c>
      <c r="P12">
        <f t="shared" si="30"/>
        <v>34.881556430588567</v>
      </c>
      <c r="Q12" s="5">
        <f t="shared" si="31"/>
        <v>50</v>
      </c>
      <c r="R12">
        <f t="shared" si="0"/>
        <v>250000</v>
      </c>
      <c r="S12">
        <f t="shared" si="1"/>
        <v>353.62620538321011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313.78563967859986</v>
      </c>
      <c r="AC12">
        <f t="shared" si="2"/>
        <v>319.41800096352472</v>
      </c>
      <c r="AE12">
        <f t="shared" si="3"/>
        <v>630.14543922055066</v>
      </c>
      <c r="AF12">
        <f t="shared" si="4"/>
        <v>-31.507271961027538</v>
      </c>
      <c r="AG12">
        <f t="shared" si="5"/>
        <v>-45.163225476656152</v>
      </c>
      <c r="AH12">
        <f t="shared" si="6"/>
        <v>-311.54202885556964</v>
      </c>
      <c r="AI12">
        <f t="shared" si="7"/>
        <v>241.93291292729731</v>
      </c>
      <c r="AJ12">
        <f t="shared" si="8"/>
        <v>-5.6323612849248548</v>
      </c>
      <c r="AK12">
        <f t="shared" si="32"/>
        <v>2.0985747559576828</v>
      </c>
      <c r="AL12">
        <f t="shared" si="9"/>
        <v>238.39912639833014</v>
      </c>
      <c r="AN12">
        <f t="shared" si="10"/>
        <v>338.17038500977577</v>
      </c>
      <c r="AO12">
        <f t="shared" si="11"/>
        <v>-16.908519250488791</v>
      </c>
      <c r="AP12">
        <f t="shared" si="12"/>
        <v>-24.237048143386826</v>
      </c>
      <c r="AQ12">
        <f t="shared" si="13"/>
        <v>-167.19043142664196</v>
      </c>
      <c r="AR12">
        <f t="shared" si="14"/>
        <v>129.83438618925817</v>
      </c>
      <c r="AS12">
        <f t="shared" si="15"/>
        <v>-3.0226320237962554</v>
      </c>
      <c r="AT12">
        <f t="shared" si="16"/>
        <v>1.1262095843648874</v>
      </c>
      <c r="AU12">
        <f t="shared" si="17"/>
        <v>127.93796374982679</v>
      </c>
      <c r="AW12">
        <v>9</v>
      </c>
      <c r="AX12">
        <f>(R12*SUMPRODUCT(K13:$K$23, X13:$X$23)-$AZ$3*SUMPRODUCT(K12:$K$22, W13:$W$23))/Z12</f>
        <v>353.62620538321011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1.4095469999999999E-3</v>
      </c>
      <c r="O13">
        <f t="shared" si="29"/>
        <v>697.63112861177126</v>
      </c>
      <c r="P13">
        <f t="shared" si="30"/>
        <v>34.881556430588567</v>
      </c>
      <c r="Q13" s="5">
        <f t="shared" si="31"/>
        <v>50</v>
      </c>
      <c r="R13">
        <f t="shared" si="0"/>
        <v>250000</v>
      </c>
      <c r="S13">
        <f t="shared" si="1"/>
        <v>357.71820323950914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319.41800096352472</v>
      </c>
      <c r="AC13">
        <f t="shared" si="2"/>
        <v>319.42757123498222</v>
      </c>
      <c r="AE13">
        <f t="shared" si="3"/>
        <v>622.95576521492819</v>
      </c>
      <c r="AF13">
        <f t="shared" si="4"/>
        <v>-31.147788260746413</v>
      </c>
      <c r="AG13">
        <f t="shared" si="5"/>
        <v>-44.647933532908652</v>
      </c>
      <c r="AH13">
        <f t="shared" si="6"/>
        <v>-318.29844490472124</v>
      </c>
      <c r="AI13">
        <f t="shared" si="7"/>
        <v>228.86159851655191</v>
      </c>
      <c r="AJ13">
        <f t="shared" si="8"/>
        <v>-9.5702714575054415E-3</v>
      </c>
      <c r="AK13">
        <f t="shared" si="32"/>
        <v>1.8224519558354131</v>
      </c>
      <c r="AL13">
        <f t="shared" si="9"/>
        <v>230.67448020092982</v>
      </c>
      <c r="AN13">
        <f t="shared" si="10"/>
        <v>317.87773519824913</v>
      </c>
      <c r="AO13">
        <f t="shared" si="11"/>
        <v>-15.893886759912457</v>
      </c>
      <c r="AP13">
        <f t="shared" si="12"/>
        <v>-22.782651329707704</v>
      </c>
      <c r="AQ13">
        <f t="shared" si="13"/>
        <v>-162.41921888070013</v>
      </c>
      <c r="AR13">
        <f t="shared" si="14"/>
        <v>116.78197822792883</v>
      </c>
      <c r="AS13">
        <f t="shared" si="15"/>
        <v>-4.8834546303535443E-3</v>
      </c>
      <c r="AT13">
        <f t="shared" si="16"/>
        <v>0.92994869391522272</v>
      </c>
      <c r="AU13">
        <f t="shared" si="17"/>
        <v>117.70704346721371</v>
      </c>
      <c r="AW13">
        <v>10</v>
      </c>
      <c r="AX13">
        <f>(R13*SUMPRODUCT(K14:$K$23, X14:$X$23)-$AZ$3*SUMPRODUCT(K13:$K$22, W14:$W$23))/Z13</f>
        <v>357.71820323950914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1.462746E-3</v>
      </c>
      <c r="O14">
        <f t="shared" si="29"/>
        <v>697.63112861177126</v>
      </c>
      <c r="P14">
        <f t="shared" si="30"/>
        <v>34.881556430588567</v>
      </c>
      <c r="Q14" s="5">
        <f t="shared" si="31"/>
        <v>50</v>
      </c>
      <c r="R14">
        <f t="shared" si="0"/>
        <v>250000</v>
      </c>
      <c r="S14">
        <f t="shared" si="1"/>
        <v>355.29744237874758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319.42757123498222</v>
      </c>
      <c r="AC14">
        <f t="shared" si="2"/>
        <v>313.62919304369996</v>
      </c>
      <c r="AE14">
        <f t="shared" si="3"/>
        <v>615.81498150903383</v>
      </c>
      <c r="AF14">
        <f t="shared" si="4"/>
        <v>-30.790749075451696</v>
      </c>
      <c r="AG14">
        <f t="shared" si="5"/>
        <v>-44.136145611396039</v>
      </c>
      <c r="AH14">
        <f t="shared" si="6"/>
        <v>-326.54293091763998</v>
      </c>
      <c r="AI14">
        <f t="shared" si="7"/>
        <v>214.34515590454612</v>
      </c>
      <c r="AJ14">
        <f t="shared" si="8"/>
        <v>5.7983781912822678</v>
      </c>
      <c r="AK14">
        <f t="shared" si="32"/>
        <v>1.6280132466034158</v>
      </c>
      <c r="AL14">
        <f t="shared" si="9"/>
        <v>221.7715473424318</v>
      </c>
      <c r="AN14">
        <f t="shared" si="10"/>
        <v>298.87196448603407</v>
      </c>
      <c r="AO14">
        <f t="shared" si="11"/>
        <v>-14.943598224301708</v>
      </c>
      <c r="AP14">
        <f t="shared" si="12"/>
        <v>-21.420486574385293</v>
      </c>
      <c r="AQ14">
        <f t="shared" si="13"/>
        <v>-158.48027440519601</v>
      </c>
      <c r="AR14">
        <f t="shared" si="14"/>
        <v>104.0276052821511</v>
      </c>
      <c r="AS14">
        <f t="shared" si="15"/>
        <v>2.8141125709785713</v>
      </c>
      <c r="AT14">
        <f t="shared" si="16"/>
        <v>0.79011964929682599</v>
      </c>
      <c r="AU14">
        <f t="shared" si="17"/>
        <v>107.63183750242649</v>
      </c>
      <c r="AW14">
        <v>11</v>
      </c>
      <c r="AX14">
        <f>(R14*SUMPRODUCT(K15:$K$23, X15:$X$23)-$AZ$3*SUMPRODUCT(K14:$K$22, W15:$W$23))/Z14</f>
        <v>355.29744237874758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1.535893E-3</v>
      </c>
      <c r="O15">
        <f t="shared" si="29"/>
        <v>697.63112861177126</v>
      </c>
      <c r="P15">
        <f t="shared" si="30"/>
        <v>34.881556430588567</v>
      </c>
      <c r="Q15" s="5">
        <f t="shared" si="31"/>
        <v>50</v>
      </c>
      <c r="R15">
        <f t="shared" si="0"/>
        <v>250000</v>
      </c>
      <c r="S15">
        <f t="shared" si="1"/>
        <v>344.74140599372316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313.62919304369996</v>
      </c>
      <c r="AC15">
        <f t="shared" si="2"/>
        <v>300.80063713921618</v>
      </c>
      <c r="AE15">
        <f t="shared" si="3"/>
        <v>608.71100577454865</v>
      </c>
      <c r="AF15">
        <f t="shared" si="4"/>
        <v>-30.435550288727438</v>
      </c>
      <c r="AG15">
        <f t="shared" si="5"/>
        <v>-43.62699575819056</v>
      </c>
      <c r="AH15">
        <f t="shared" si="6"/>
        <v>-338.94198545761947</v>
      </c>
      <c r="AI15">
        <f t="shared" si="7"/>
        <v>195.7064742700112</v>
      </c>
      <c r="AJ15">
        <f t="shared" si="8"/>
        <v>12.828555904483778</v>
      </c>
      <c r="AK15">
        <f t="shared" si="32"/>
        <v>3.6568090589710374</v>
      </c>
      <c r="AL15">
        <f t="shared" si="9"/>
        <v>212.19183923346603</v>
      </c>
      <c r="AN15">
        <f t="shared" si="10"/>
        <v>280.84818849987965</v>
      </c>
      <c r="AO15">
        <f t="shared" si="11"/>
        <v>-14.042409424993986</v>
      </c>
      <c r="AP15">
        <f t="shared" si="12"/>
        <v>-20.128702474812481</v>
      </c>
      <c r="AQ15">
        <f t="shared" si="13"/>
        <v>-156.38166834391268</v>
      </c>
      <c r="AR15">
        <f t="shared" si="14"/>
        <v>90.295408256160513</v>
      </c>
      <c r="AS15">
        <f t="shared" si="15"/>
        <v>5.9188624037760862</v>
      </c>
      <c r="AT15">
        <f t="shared" si="16"/>
        <v>1.6871851998062011</v>
      </c>
      <c r="AU15">
        <f t="shared" si="17"/>
        <v>97.901455859742811</v>
      </c>
      <c r="AW15">
        <v>12</v>
      </c>
      <c r="AX15">
        <f>(R15*SUMPRODUCT(K16:$K$23, X16:$X$23)-$AZ$3*SUMPRODUCT(K15:$K$22, W16:$W$23))/Z15</f>
        <v>344.74140599372316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1.6204399999999999E-3</v>
      </c>
      <c r="O16">
        <f t="shared" si="29"/>
        <v>697.63112861177126</v>
      </c>
      <c r="P16">
        <f t="shared" si="30"/>
        <v>34.881556430588567</v>
      </c>
      <c r="Q16" s="5">
        <f t="shared" si="31"/>
        <v>50</v>
      </c>
      <c r="R16">
        <f t="shared" si="0"/>
        <v>250000</v>
      </c>
      <c r="S16">
        <f t="shared" si="1"/>
        <v>325.913547557485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300.80063713921618</v>
      </c>
      <c r="AC16">
        <f t="shared" si="2"/>
        <v>281.06804464304321</v>
      </c>
      <c r="AE16">
        <f t="shared" si="3"/>
        <v>601.63751605460595</v>
      </c>
      <c r="AF16">
        <f t="shared" si="4"/>
        <v>-30.081875802730298</v>
      </c>
      <c r="AG16">
        <f t="shared" si="5"/>
        <v>-43.120030871602246</v>
      </c>
      <c r="AH16">
        <f t="shared" si="6"/>
        <v>-353.47464503201155</v>
      </c>
      <c r="AI16">
        <f t="shared" si="7"/>
        <v>174.96096434826183</v>
      </c>
      <c r="AJ16">
        <f t="shared" si="8"/>
        <v>19.73259249617297</v>
      </c>
      <c r="AK16">
        <f t="shared" si="32"/>
        <v>6.1937295694767522</v>
      </c>
      <c r="AL16">
        <f t="shared" si="9"/>
        <v>200.88728641391154</v>
      </c>
      <c r="AN16">
        <f t="shared" si="10"/>
        <v>263.18821368759666</v>
      </c>
      <c r="AO16">
        <f t="shared" si="11"/>
        <v>-13.159410684379832</v>
      </c>
      <c r="AP16">
        <f t="shared" si="12"/>
        <v>-18.862992410568001</v>
      </c>
      <c r="AQ16">
        <f t="shared" si="13"/>
        <v>-154.62858935377426</v>
      </c>
      <c r="AR16">
        <f t="shared" si="14"/>
        <v>76.537221238874551</v>
      </c>
      <c r="AS16">
        <f t="shared" si="15"/>
        <v>8.632084323048888</v>
      </c>
      <c r="AT16">
        <f t="shared" si="16"/>
        <v>2.7094663779355814</v>
      </c>
      <c r="AU16">
        <f t="shared" si="17"/>
        <v>87.878771939859007</v>
      </c>
      <c r="AW16">
        <v>13</v>
      </c>
      <c r="AX16">
        <f>(R16*SUMPRODUCT(K17:$K$23, X17:$X$23)-$AZ$3*SUMPRODUCT(K16:$K$22, W17:$W$23))/Z16</f>
        <v>325.913547557485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1.706887E-3</v>
      </c>
      <c r="O17">
        <f t="shared" si="29"/>
        <v>697.63112861177126</v>
      </c>
      <c r="P17">
        <f t="shared" si="30"/>
        <v>34.881556430588567</v>
      </c>
      <c r="Q17" s="5">
        <f t="shared" si="31"/>
        <v>50</v>
      </c>
      <c r="R17">
        <f t="shared" si="0"/>
        <v>250000</v>
      </c>
      <c r="S17">
        <f t="shared" si="1"/>
        <v>300.18871482794577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281.06804464304321</v>
      </c>
      <c r="AC17">
        <f t="shared" si="2"/>
        <v>255.85221977073195</v>
      </c>
      <c r="AE17">
        <f t="shared" si="3"/>
        <v>594.59421363919398</v>
      </c>
      <c r="AF17">
        <f t="shared" si="4"/>
        <v>-29.729710681959702</v>
      </c>
      <c r="AG17">
        <f t="shared" si="5"/>
        <v>-42.615229542751891</v>
      </c>
      <c r="AH17">
        <f t="shared" si="6"/>
        <v>-368.00510067168278</v>
      </c>
      <c r="AI17">
        <f t="shared" si="7"/>
        <v>154.24417274279966</v>
      </c>
      <c r="AJ17">
        <f t="shared" si="8"/>
        <v>25.215824872311259</v>
      </c>
      <c r="AK17">
        <f t="shared" si="32"/>
        <v>11.67386915688383</v>
      </c>
      <c r="AL17">
        <f t="shared" si="9"/>
        <v>191.13386677199475</v>
      </c>
      <c r="AN17">
        <f t="shared" si="10"/>
        <v>244.99114534258649</v>
      </c>
      <c r="AO17">
        <f t="shared" si="11"/>
        <v>-12.249557267129326</v>
      </c>
      <c r="AP17">
        <f t="shared" si="12"/>
        <v>-17.558788254625249</v>
      </c>
      <c r="AQ17">
        <f t="shared" si="13"/>
        <v>-151.62944582602049</v>
      </c>
      <c r="AR17">
        <f t="shared" si="14"/>
        <v>63.553353994811467</v>
      </c>
      <c r="AS17">
        <f t="shared" si="15"/>
        <v>10.389697165761994</v>
      </c>
      <c r="AT17">
        <f t="shared" si="16"/>
        <v>4.8099939584342124</v>
      </c>
      <c r="AU17">
        <f t="shared" si="17"/>
        <v>78.753045119007666</v>
      </c>
      <c r="AW17">
        <v>14</v>
      </c>
      <c r="AX17">
        <f>(R17*SUMPRODUCT(K18:$K$23, X18:$X$23)-$AZ$3*SUMPRODUCT(K17:$K$22, W18:$W$23))/Z17</f>
        <v>300.18871482794577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1.7980839999999999E-3</v>
      </c>
      <c r="O18">
        <f t="shared" si="29"/>
        <v>697.63112861177126</v>
      </c>
      <c r="P18">
        <f t="shared" si="30"/>
        <v>34.881556430588567</v>
      </c>
      <c r="Q18" s="5">
        <f t="shared" si="31"/>
        <v>50</v>
      </c>
      <c r="R18">
        <f t="shared" si="0"/>
        <v>250000</v>
      </c>
      <c r="S18">
        <f t="shared" si="1"/>
        <v>268.33600890180389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255.85221977073195</v>
      </c>
      <c r="AC18">
        <f t="shared" si="2"/>
        <v>226.00574313072434</v>
      </c>
      <c r="AE18">
        <f t="shared" si="3"/>
        <v>587.57914116076483</v>
      </c>
      <c r="AF18">
        <f t="shared" si="4"/>
        <v>-29.378957058038246</v>
      </c>
      <c r="AG18">
        <f t="shared" si="5"/>
        <v>-42.112451484927227</v>
      </c>
      <c r="AH18">
        <f t="shared" si="6"/>
        <v>-383.12881198574746</v>
      </c>
      <c r="AI18">
        <f t="shared" si="7"/>
        <v>132.9589206320519</v>
      </c>
      <c r="AJ18">
        <f t="shared" si="8"/>
        <v>29.846476640007609</v>
      </c>
      <c r="AK18">
        <f t="shared" si="32"/>
        <v>17.583531923666705</v>
      </c>
      <c r="AL18">
        <f t="shared" si="9"/>
        <v>180.38892919572621</v>
      </c>
      <c r="AN18">
        <f t="shared" si="10"/>
        <v>226.24121038274785</v>
      </c>
      <c r="AO18">
        <f t="shared" si="11"/>
        <v>-11.312060519137395</v>
      </c>
      <c r="AP18">
        <f t="shared" si="12"/>
        <v>-16.214959532622157</v>
      </c>
      <c r="AQ18">
        <f t="shared" si="13"/>
        <v>-147.51974684622741</v>
      </c>
      <c r="AR18">
        <f t="shared" si="14"/>
        <v>51.19444348476091</v>
      </c>
      <c r="AS18">
        <f t="shared" si="15"/>
        <v>11.492074050409848</v>
      </c>
      <c r="AT18">
        <f t="shared" si="16"/>
        <v>6.7703552875536932</v>
      </c>
      <c r="AU18">
        <f t="shared" si="17"/>
        <v>69.456872822724449</v>
      </c>
      <c r="AW18">
        <v>15</v>
      </c>
      <c r="AX18">
        <f>(R18*SUMPRODUCT(K19:$K$23, X19:$X$23)-$AZ$3*SUMPRODUCT(K18:$K$22, W19:$W$23))/Z18</f>
        <v>268.33600890180389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1.9035300000000001E-3</v>
      </c>
      <c r="O19">
        <f t="shared" si="29"/>
        <v>697.63112861177126</v>
      </c>
      <c r="P19">
        <f t="shared" si="30"/>
        <v>34.881556430588567</v>
      </c>
      <c r="Q19" s="5">
        <f t="shared" si="31"/>
        <v>50</v>
      </c>
      <c r="R19">
        <f t="shared" si="0"/>
        <v>250000</v>
      </c>
      <c r="S19">
        <f t="shared" si="1"/>
        <v>229.38303219729684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226.00574313072434</v>
      </c>
      <c r="AC19">
        <f t="shared" si="2"/>
        <v>190.89790243788707</v>
      </c>
      <c r="AE19">
        <f t="shared" si="3"/>
        <v>580.58487522658345</v>
      </c>
      <c r="AF19">
        <f t="shared" si="4"/>
        <v>-29.029243761329173</v>
      </c>
      <c r="AG19">
        <f t="shared" si="5"/>
        <v>-41.611164655302844</v>
      </c>
      <c r="AH19">
        <f t="shared" si="6"/>
        <v>-400.81157387551764</v>
      </c>
      <c r="AI19">
        <f t="shared" si="7"/>
        <v>109.13289293443376</v>
      </c>
      <c r="AJ19">
        <f t="shared" si="8"/>
        <v>35.107840692837271</v>
      </c>
      <c r="AK19">
        <f t="shared" si="32"/>
        <v>17.339618653490323</v>
      </c>
      <c r="AL19">
        <f t="shared" si="9"/>
        <v>161.58035228076136</v>
      </c>
      <c r="AN19">
        <f t="shared" si="10"/>
        <v>208.26173034071223</v>
      </c>
      <c r="AO19">
        <f t="shared" si="11"/>
        <v>-10.413086517035612</v>
      </c>
      <c r="AP19">
        <f t="shared" si="12"/>
        <v>-14.926350172700577</v>
      </c>
      <c r="AQ19">
        <f t="shared" si="13"/>
        <v>-143.77520923761995</v>
      </c>
      <c r="AR19">
        <f t="shared" si="14"/>
        <v>39.147084413356069</v>
      </c>
      <c r="AS19">
        <f t="shared" si="15"/>
        <v>12.593541380772056</v>
      </c>
      <c r="AT19">
        <f t="shared" si="16"/>
        <v>6.2198984822239112</v>
      </c>
      <c r="AU19">
        <f t="shared" si="17"/>
        <v>57.960524276352039</v>
      </c>
      <c r="AW19">
        <v>16</v>
      </c>
      <c r="AX19">
        <f>(R19*SUMPRODUCT(K20:$K$23, X20:$X$23)-$AZ$3*SUMPRODUCT(K19:$K$22, W20:$W$23))/Z19</f>
        <v>229.38303219729684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2.008026E-3</v>
      </c>
      <c r="O20">
        <f t="shared" si="29"/>
        <v>697.63112861177126</v>
      </c>
      <c r="P20">
        <f t="shared" si="30"/>
        <v>34.881556430588567</v>
      </c>
      <c r="Q20" s="5">
        <f t="shared" si="31"/>
        <v>50</v>
      </c>
      <c r="R20">
        <f t="shared" si="0"/>
        <v>250000</v>
      </c>
      <c r="S20">
        <f t="shared" si="1"/>
        <v>180.95346847910619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190.89790243788707</v>
      </c>
      <c r="AC20">
        <f t="shared" si="2"/>
        <v>148.7853584744376</v>
      </c>
      <c r="AE20">
        <f t="shared" si="3"/>
        <v>573.61319694965584</v>
      </c>
      <c r="AF20">
        <f t="shared" si="4"/>
        <v>-28.680659847482794</v>
      </c>
      <c r="AG20">
        <f t="shared" si="5"/>
        <v>-41.111496708231684</v>
      </c>
      <c r="AH20">
        <f t="shared" si="6"/>
        <v>-417.78150259064574</v>
      </c>
      <c r="AI20">
        <f t="shared" si="7"/>
        <v>86.039537803295559</v>
      </c>
      <c r="AJ20">
        <f t="shared" si="8"/>
        <v>42.112543963449468</v>
      </c>
      <c r="AK20">
        <f t="shared" si="32"/>
        <v>3.1640708900222583</v>
      </c>
      <c r="AL20">
        <f t="shared" si="9"/>
        <v>131.31615265676729</v>
      </c>
      <c r="AN20">
        <f t="shared" si="10"/>
        <v>195.16353795691543</v>
      </c>
      <c r="AO20">
        <f t="shared" si="11"/>
        <v>-9.7581768978457717</v>
      </c>
      <c r="AP20">
        <f t="shared" si="12"/>
        <v>-13.987588135959102</v>
      </c>
      <c r="AQ20">
        <f t="shared" si="13"/>
        <v>-142.14407299576612</v>
      </c>
      <c r="AR20">
        <f t="shared" si="14"/>
        <v>29.273699927344406</v>
      </c>
      <c r="AS20">
        <f t="shared" si="15"/>
        <v>14.328179888431473</v>
      </c>
      <c r="AT20">
        <f t="shared" si="16"/>
        <v>1.0765290487161283</v>
      </c>
      <c r="AU20">
        <f t="shared" si="17"/>
        <v>44.678408864492006</v>
      </c>
      <c r="AW20">
        <v>17</v>
      </c>
      <c r="AX20">
        <f>(R20*SUMPRODUCT(K21:$K$23, X21:$X$23)-$AZ$3*SUMPRODUCT(K20:$K$22, W21:$W$23))/Z20</f>
        <v>180.95346847910619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2.1277219999999999E-3</v>
      </c>
      <c r="O21">
        <f t="shared" si="29"/>
        <v>697.63112861177126</v>
      </c>
      <c r="P21">
        <f t="shared" si="30"/>
        <v>34.881556430588567</v>
      </c>
      <c r="Q21" s="5">
        <f t="shared" si="31"/>
        <v>50</v>
      </c>
      <c r="R21">
        <f t="shared" si="0"/>
        <v>250000</v>
      </c>
      <c r="S21">
        <f t="shared" si="1"/>
        <v>124.31821363995637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148.7853584744376</v>
      </c>
      <c r="AC21">
        <f t="shared" si="2"/>
        <v>100.97848322984706</v>
      </c>
      <c r="AE21">
        <f t="shared" si="3"/>
        <v>566.65657556151916</v>
      </c>
      <c r="AF21">
        <f t="shared" si="4"/>
        <v>-28.332828778075964</v>
      </c>
      <c r="AG21">
        <f t="shared" si="5"/>
        <v>-40.612907905150344</v>
      </c>
      <c r="AH21">
        <f t="shared" si="6"/>
        <v>-437.36917999516066</v>
      </c>
      <c r="AI21">
        <f t="shared" si="7"/>
        <v>60.341658883132197</v>
      </c>
      <c r="AJ21">
        <f t="shared" si="8"/>
        <v>47.806875244590543</v>
      </c>
      <c r="AK21">
        <f t="shared" si="32"/>
        <v>1.0993745684126095</v>
      </c>
      <c r="AL21">
        <f t="shared" si="9"/>
        <v>109.24790869613535</v>
      </c>
      <c r="AN21">
        <f t="shared" si="10"/>
        <v>183.38880321890758</v>
      </c>
      <c r="AO21">
        <f t="shared" si="11"/>
        <v>-9.1694401609453813</v>
      </c>
      <c r="AP21">
        <f t="shared" si="12"/>
        <v>-13.14367978274108</v>
      </c>
      <c r="AQ21">
        <f t="shared" si="13"/>
        <v>-141.54712738428222</v>
      </c>
      <c r="AR21">
        <f t="shared" si="14"/>
        <v>19.528555890938915</v>
      </c>
      <c r="AS21">
        <f t="shared" si="15"/>
        <v>15.471885467936765</v>
      </c>
      <c r="AT21">
        <f t="shared" si="16"/>
        <v>0.35579395896130983</v>
      </c>
      <c r="AU21">
        <f t="shared" si="17"/>
        <v>35.35623531783699</v>
      </c>
      <c r="AW21">
        <v>18</v>
      </c>
      <c r="AX21">
        <f>(R21*SUMPRODUCT(K22:$K$23, X22:$X$23)-$AZ$3*SUMPRODUCT(K21:$K$22, W22:$W$23))/Z21</f>
        <v>124.31821363995637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2.2569180000000001E-3</v>
      </c>
      <c r="O22">
        <f t="shared" si="29"/>
        <v>697.63112861177126</v>
      </c>
      <c r="P22">
        <f t="shared" si="30"/>
        <v>34.881556430588567</v>
      </c>
      <c r="Q22" s="5">
        <f t="shared" si="31"/>
        <v>50</v>
      </c>
      <c r="R22">
        <f t="shared" si="0"/>
        <v>250000</v>
      </c>
      <c r="S22">
        <f t="shared" si="1"/>
        <v>62.875726655544121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100.97848322984706</v>
      </c>
      <c r="AC22">
        <f t="shared" si="2"/>
        <v>50.445344917663235</v>
      </c>
      <c r="AE22">
        <f t="shared" si="3"/>
        <v>559.7111123807008</v>
      </c>
      <c r="AF22">
        <f t="shared" si="4"/>
        <v>-27.985555619035047</v>
      </c>
      <c r="AG22">
        <f t="shared" si="5"/>
        <v>-40.115118823215361</v>
      </c>
      <c r="AH22">
        <f t="shared" si="6"/>
        <v>-458.30001441738051</v>
      </c>
      <c r="AI22">
        <f t="shared" si="7"/>
        <v>33.310423521069879</v>
      </c>
      <c r="AJ22">
        <f t="shared" si="8"/>
        <v>50.533138312183823</v>
      </c>
      <c r="AK22">
        <f t="shared" si="32"/>
        <v>13.286784839821769</v>
      </c>
      <c r="AL22">
        <f t="shared" si="9"/>
        <v>97.130346673075465</v>
      </c>
      <c r="AN22">
        <f t="shared" si="10"/>
        <v>169.29067448199561</v>
      </c>
      <c r="AO22">
        <f t="shared" si="11"/>
        <v>-8.4645337240997822</v>
      </c>
      <c r="AP22">
        <f t="shared" si="12"/>
        <v>-12.133251193855854</v>
      </c>
      <c r="AQ22">
        <f t="shared" si="13"/>
        <v>-138.61779199955342</v>
      </c>
      <c r="AR22">
        <f t="shared" si="14"/>
        <v>10.075097564486541</v>
      </c>
      <c r="AS22">
        <f t="shared" si="15"/>
        <v>15.284293771074585</v>
      </c>
      <c r="AT22">
        <f t="shared" si="16"/>
        <v>4.0187316590217108</v>
      </c>
      <c r="AU22">
        <f t="shared" si="17"/>
        <v>29.378122994582835</v>
      </c>
      <c r="AW22">
        <v>19</v>
      </c>
      <c r="AX22">
        <f>(R22*SUMPRODUCT(K23:$K$23, X23:$X$23)-$AZ$3*SUMPRODUCT(K22:$K$22, W23:$W$23))/Z22</f>
        <v>62.875726655544121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2.397513E-3</v>
      </c>
      <c r="O23">
        <f t="shared" si="29"/>
        <v>697.63112861177126</v>
      </c>
      <c r="P23">
        <f t="shared" si="30"/>
        <v>34.881556430588567</v>
      </c>
      <c r="Q23" s="5">
        <f t="shared" si="31"/>
        <v>50</v>
      </c>
      <c r="R23">
        <f t="shared" si="0"/>
        <v>250000</v>
      </c>
      <c r="S23">
        <f t="shared" si="1"/>
        <v>63.665014500458739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50.445344917663235</v>
      </c>
      <c r="AC23">
        <f t="shared" si="2"/>
        <v>50.445344917663235</v>
      </c>
      <c r="AE23">
        <f t="shared" si="3"/>
        <v>552.77208658871666</v>
      </c>
      <c r="AF23">
        <f t="shared" si="4"/>
        <v>-27.638604329435839</v>
      </c>
      <c r="AG23">
        <f t="shared" si="5"/>
        <v>-39.617791116108009</v>
      </c>
      <c r="AH23">
        <f t="shared" si="6"/>
        <v>-480.88259437601766</v>
      </c>
      <c r="AI23">
        <f t="shared" si="7"/>
        <v>4.6330967671551662</v>
      </c>
      <c r="AJ23">
        <f t="shared" si="8"/>
        <v>0</v>
      </c>
      <c r="AK23">
        <f t="shared" si="32"/>
        <v>40.290517902386085</v>
      </c>
      <c r="AL23">
        <f t="shared" si="9"/>
        <v>44.923614669541251</v>
      </c>
      <c r="AN23">
        <f t="shared" si="10"/>
        <v>151.45564919315729</v>
      </c>
      <c r="AO23">
        <f t="shared" si="11"/>
        <v>-7.5727824596578657</v>
      </c>
      <c r="AP23">
        <f t="shared" si="12"/>
        <v>-10.854995066987737</v>
      </c>
      <c r="AQ23">
        <f t="shared" si="13"/>
        <v>-131.7584358616493</v>
      </c>
      <c r="AR23">
        <f t="shared" si="14"/>
        <v>1.2694358048623784</v>
      </c>
      <c r="AS23">
        <f t="shared" si="15"/>
        <v>0</v>
      </c>
      <c r="AT23">
        <f t="shared" si="16"/>
        <v>11.039317457024014</v>
      </c>
      <c r="AU23">
        <f t="shared" si="17"/>
        <v>12.308753261886393</v>
      </c>
      <c r="AW23">
        <v>20</v>
      </c>
      <c r="AX23">
        <f>(R23*SUMPRODUCT(K$23:$K24, X$23:$X24)-$AZ$3*SUMPRODUCT(K$22:$K23, W$23:$W24))/Z23</f>
        <v>63.665014500458739</v>
      </c>
    </row>
    <row r="25" spans="5:50" x14ac:dyDescent="0.25">
      <c r="AN25" s="6">
        <f t="shared" ref="AN25:AU25" si="33">SUM(AN3:AN23)</f>
        <v>6743.3225990764986</v>
      </c>
      <c r="AO25" s="6">
        <f t="shared" si="33"/>
        <v>-860.38947641265338</v>
      </c>
      <c r="AP25" s="6">
        <f t="shared" si="33"/>
        <v>-2953.209645300014</v>
      </c>
      <c r="AQ25" s="6">
        <f t="shared" si="33"/>
        <v>-3477.0400120845447</v>
      </c>
      <c r="AR25" s="6">
        <f t="shared" si="33"/>
        <v>-547.316534720714</v>
      </c>
      <c r="AS25" s="6">
        <f t="shared" si="33"/>
        <v>-148.64754704210495</v>
      </c>
      <c r="AT25" s="6">
        <f t="shared" si="33"/>
        <v>148.2771336451091</v>
      </c>
      <c r="AU25" s="7">
        <f t="shared" si="33"/>
        <v>-547.68694811771059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23F06-2E73-4159-A236-5513EB434FCA}">
  <sheetPr codeName="Sheet5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'T.35.04.C'!C3*(1+C12)</f>
        <v>1710.4566808907473</v>
      </c>
      <c r="K3">
        <v>1</v>
      </c>
      <c r="L3" s="2">
        <v>0</v>
      </c>
      <c r="O3">
        <f>$C$3</f>
        <v>1710.4566808907473</v>
      </c>
      <c r="P3">
        <f>O3*B5</f>
        <v>1368.365344712598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1710.4566808907473</v>
      </c>
      <c r="AF3">
        <f t="shared" ref="AF3:AF23" si="4">-$Z3*P3</f>
        <v>-1368.365344712598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-2177.8168678218508</v>
      </c>
      <c r="AJ3">
        <f t="shared" ref="AJ3:AJ23" si="8">AB3-AC3</f>
        <v>0</v>
      </c>
      <c r="AL3">
        <f t="shared" ref="AL3:AL23" si="9">SUM(AI3:AK3)</f>
        <v>-2177.8168678218508</v>
      </c>
      <c r="AN3">
        <f t="shared" ref="AN3:AN23" si="10">AE3*$K3</f>
        <v>1710.4566808907473</v>
      </c>
      <c r="AO3">
        <f t="shared" ref="AO3:AO23" si="11">AF3*$K3</f>
        <v>-1368.365344712598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-2177.8168678218508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-2177.8168678218508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841.66121534403999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1.4095469999999999E-3</v>
      </c>
      <c r="R4">
        <f t="shared" si="0"/>
        <v>250000</v>
      </c>
      <c r="S4">
        <f t="shared" si="1"/>
        <v>516.95928963966514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511.06101832743479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-352.38675000000001</v>
      </c>
      <c r="AI4">
        <f t="shared" si="7"/>
        <v>-352.38675000000001</v>
      </c>
      <c r="AJ4">
        <f t="shared" si="8"/>
        <v>-511.06101832743479</v>
      </c>
      <c r="AK4">
        <f>G4*MAX(0, SUM(AB4, AE4:AF4))</f>
        <v>0</v>
      </c>
      <c r="AL4">
        <f t="shared" si="9"/>
        <v>-863.4477683274348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-330.60019701660565</v>
      </c>
      <c r="AR4">
        <f t="shared" si="14"/>
        <v>-330.60019701660565</v>
      </c>
      <c r="AS4">
        <f t="shared" si="15"/>
        <v>-479.46431966172696</v>
      </c>
      <c r="AT4">
        <f t="shared" si="16"/>
        <v>0</v>
      </c>
      <c r="AU4">
        <f t="shared" si="17"/>
        <v>-810.06451667833255</v>
      </c>
      <c r="AW4">
        <v>1</v>
      </c>
      <c r="AX4">
        <f>(R4*SUMPRODUCT(K5:$K$23, X5:$X$23)-$AZ$3*SUMPRODUCT(K4:$K$22, W5:$W$23))/Z4</f>
        <v>516.95928963966514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1.462746E-3</v>
      </c>
      <c r="O5">
        <f t="shared" ref="O5:O23" si="29">$C$3</f>
        <v>1710.4566808907473</v>
      </c>
      <c r="P5">
        <f t="shared" ref="P5:P23" si="30">O5*$C$5</f>
        <v>85.522834044537376</v>
      </c>
      <c r="Q5" s="5">
        <f t="shared" ref="Q5:Q23" si="31">$C$8</f>
        <v>50</v>
      </c>
      <c r="R5">
        <f t="shared" si="0"/>
        <v>250000</v>
      </c>
      <c r="S5">
        <f t="shared" si="1"/>
        <v>1002.2799499717066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511.06101832743479</v>
      </c>
      <c r="AC5">
        <f t="shared" si="2"/>
        <v>979.48659220982699</v>
      </c>
      <c r="AE5">
        <f t="shared" si="3"/>
        <v>1671.5583161525915</v>
      </c>
      <c r="AF5">
        <f t="shared" si="4"/>
        <v>-83.57791580762958</v>
      </c>
      <c r="AG5">
        <f t="shared" si="5"/>
        <v>-48.862924586961803</v>
      </c>
      <c r="AH5">
        <f t="shared" si="6"/>
        <v>-361.51418269098451</v>
      </c>
      <c r="AI5">
        <f t="shared" si="7"/>
        <v>1177.6032930670158</v>
      </c>
      <c r="AJ5">
        <f t="shared" si="8"/>
        <v>-468.4255738823922</v>
      </c>
      <c r="AK5">
        <f>G5*SUM(AB5, AE5:AF5)</f>
        <v>86.060698165568255</v>
      </c>
      <c r="AL5">
        <f t="shared" si="9"/>
        <v>795.23841735019187</v>
      </c>
      <c r="AN5">
        <f t="shared" si="10"/>
        <v>1443.4950980673602</v>
      </c>
      <c r="AO5">
        <f t="shared" si="11"/>
        <v>-72.174754903368026</v>
      </c>
      <c r="AP5">
        <f t="shared" si="12"/>
        <v>-42.196189888762262</v>
      </c>
      <c r="AQ5">
        <f t="shared" si="13"/>
        <v>-312.19009564523429</v>
      </c>
      <c r="AR5">
        <f t="shared" si="14"/>
        <v>1016.9340576299959</v>
      </c>
      <c r="AS5">
        <f t="shared" si="15"/>
        <v>-404.51476515934951</v>
      </c>
      <c r="AT5">
        <f t="shared" si="16"/>
        <v>74.318792672568676</v>
      </c>
      <c r="AU5">
        <f t="shared" si="17"/>
        <v>686.73808514321513</v>
      </c>
      <c r="AW5">
        <v>2</v>
      </c>
      <c r="AX5">
        <f>(R5*SUMPRODUCT(K6:$K$23, X6:$X$23)-$AZ$3*SUMPRODUCT(K5:$K$22, W6:$W$23))/Z5</f>
        <v>1002.2799499717066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1.535893E-3</v>
      </c>
      <c r="O6">
        <f t="shared" si="29"/>
        <v>1710.4566808907473</v>
      </c>
      <c r="P6">
        <f t="shared" si="30"/>
        <v>85.522834044537376</v>
      </c>
      <c r="Q6" s="5">
        <f t="shared" si="31"/>
        <v>50</v>
      </c>
      <c r="R6">
        <f t="shared" si="0"/>
        <v>250000</v>
      </c>
      <c r="S6">
        <f t="shared" si="1"/>
        <v>1446.7481201213498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979.48659220982699</v>
      </c>
      <c r="AC6">
        <f t="shared" si="2"/>
        <v>1397.5368994034352</v>
      </c>
      <c r="AE6">
        <f t="shared" si="3"/>
        <v>1652.2753982741949</v>
      </c>
      <c r="AF6">
        <f t="shared" si="4"/>
        <v>-82.61376991370976</v>
      </c>
      <c r="AG6">
        <f t="shared" si="5"/>
        <v>-48.29924711725954</v>
      </c>
      <c r="AH6">
        <f t="shared" si="6"/>
        <v>-375.2411191632126</v>
      </c>
      <c r="AI6">
        <f t="shared" si="7"/>
        <v>1146.1212620800129</v>
      </c>
      <c r="AJ6">
        <f t="shared" si="8"/>
        <v>-418.05030719360821</v>
      </c>
      <c r="AK6">
        <f>G6*SUM(AB6, AE6:AF6)</f>
        <v>149.12517090336328</v>
      </c>
      <c r="AL6">
        <f t="shared" si="9"/>
        <v>877.19612578976796</v>
      </c>
      <c r="AN6">
        <f t="shared" si="10"/>
        <v>1286.8354013979351</v>
      </c>
      <c r="AO6">
        <f t="shared" si="11"/>
        <v>-64.341770069896768</v>
      </c>
      <c r="AP6">
        <f t="shared" si="12"/>
        <v>-37.6167200191178</v>
      </c>
      <c r="AQ6">
        <f t="shared" si="13"/>
        <v>-292.24762209966059</v>
      </c>
      <c r="AR6">
        <f t="shared" si="14"/>
        <v>892.62928920925992</v>
      </c>
      <c r="AS6">
        <f t="shared" si="15"/>
        <v>-325.58854015736074</v>
      </c>
      <c r="AT6">
        <f t="shared" si="16"/>
        <v>116.14259303164876</v>
      </c>
      <c r="AU6">
        <f t="shared" si="17"/>
        <v>683.18334208354793</v>
      </c>
      <c r="AW6">
        <v>3</v>
      </c>
      <c r="AX6">
        <f>(R6*SUMPRODUCT(K7:$K$23, X7:$X$23)-$AZ$3*SUMPRODUCT(K6:$K$22, W7:$W$23))/Z6</f>
        <v>1446.7481201213498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1.6204399999999999E-3</v>
      </c>
      <c r="O7">
        <f t="shared" si="29"/>
        <v>1710.4566808907473</v>
      </c>
      <c r="P7">
        <f t="shared" si="30"/>
        <v>85.522834044537376</v>
      </c>
      <c r="Q7" s="5">
        <f t="shared" si="31"/>
        <v>50</v>
      </c>
      <c r="R7">
        <f t="shared" si="0"/>
        <v>250000</v>
      </c>
      <c r="S7">
        <f t="shared" si="1"/>
        <v>1838.007180116741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1397.5368994034352</v>
      </c>
      <c r="AC7">
        <f t="shared" si="2"/>
        <v>1754.8553167405089</v>
      </c>
      <c r="AE7">
        <f t="shared" si="3"/>
        <v>1633.0752311450738</v>
      </c>
      <c r="AF7">
        <f t="shared" si="4"/>
        <v>-81.653761557253688</v>
      </c>
      <c r="AG7">
        <f t="shared" si="5"/>
        <v>-47.737988614088259</v>
      </c>
      <c r="AH7">
        <f t="shared" si="6"/>
        <v>-391.3301599934602</v>
      </c>
      <c r="AI7">
        <f t="shared" si="7"/>
        <v>1112.3533209802715</v>
      </c>
      <c r="AJ7">
        <f t="shared" si="8"/>
        <v>-357.3184173370737</v>
      </c>
      <c r="AK7">
        <f>G7*SUM(AB7, AE7:AF7)</f>
        <v>144.79385591747061</v>
      </c>
      <c r="AL7">
        <f t="shared" si="9"/>
        <v>899.82875956066846</v>
      </c>
      <c r="AN7">
        <f t="shared" si="10"/>
        <v>1151.3368406138452</v>
      </c>
      <c r="AO7">
        <f t="shared" si="11"/>
        <v>-57.566842030692264</v>
      </c>
      <c r="AP7">
        <f t="shared" si="12"/>
        <v>-33.655831611422876</v>
      </c>
      <c r="AQ7">
        <f t="shared" si="13"/>
        <v>-275.89226843387002</v>
      </c>
      <c r="AR7">
        <f t="shared" si="14"/>
        <v>784.22189853785994</v>
      </c>
      <c r="AS7">
        <f t="shared" si="15"/>
        <v>-251.91359826181809</v>
      </c>
      <c r="AT7">
        <f t="shared" si="16"/>
        <v>102.08133552759004</v>
      </c>
      <c r="AU7">
        <f t="shared" si="17"/>
        <v>634.3896358036319</v>
      </c>
      <c r="AW7">
        <v>4</v>
      </c>
      <c r="AX7">
        <f>(R7*SUMPRODUCT(K8:$K$23, X8:$X$23)-$AZ$3*SUMPRODUCT(K7:$K$22, W8:$W$23))/Z7</f>
        <v>1838.007180116741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1.706887E-3</v>
      </c>
      <c r="O8">
        <f t="shared" si="29"/>
        <v>1710.4566808907473</v>
      </c>
      <c r="P8">
        <f t="shared" si="30"/>
        <v>85.522834044537376</v>
      </c>
      <c r="Q8" s="5">
        <f t="shared" si="31"/>
        <v>50</v>
      </c>
      <c r="R8">
        <f t="shared" si="0"/>
        <v>250000</v>
      </c>
      <c r="S8">
        <f t="shared" si="1"/>
        <v>2176.3594313682074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1754.8553167405089</v>
      </c>
      <c r="AC8">
        <f t="shared" si="2"/>
        <v>2053.5746895054572</v>
      </c>
      <c r="AE8">
        <f t="shared" si="3"/>
        <v>1613.9570039515595</v>
      </c>
      <c r="AF8">
        <f t="shared" si="4"/>
        <v>-80.697850197577978</v>
      </c>
      <c r="AG8">
        <f t="shared" si="5"/>
        <v>-47.17912537577584</v>
      </c>
      <c r="AH8">
        <f t="shared" si="6"/>
        <v>-407.41676085767631</v>
      </c>
      <c r="AI8">
        <f t="shared" si="7"/>
        <v>1078.6632675205294</v>
      </c>
      <c r="AJ8">
        <f t="shared" si="8"/>
        <v>-298.71937276494828</v>
      </c>
      <c r="AK8">
        <f t="shared" ref="AK8:AK23" si="32">G8*SUM(AB8:AB8, AE8:AF8)</f>
        <v>70.036838221532633</v>
      </c>
      <c r="AL8">
        <f t="shared" si="9"/>
        <v>849.9807329771138</v>
      </c>
      <c r="AN8">
        <f t="shared" si="10"/>
        <v>1060.9401121881974</v>
      </c>
      <c r="AO8">
        <f t="shared" si="11"/>
        <v>-53.047005609409872</v>
      </c>
      <c r="AP8">
        <f t="shared" si="12"/>
        <v>-31.013358129470316</v>
      </c>
      <c r="AQ8">
        <f t="shared" si="13"/>
        <v>-267.81678998474007</v>
      </c>
      <c r="AR8">
        <f t="shared" si="14"/>
        <v>709.06295846457726</v>
      </c>
      <c r="AS8">
        <f t="shared" si="15"/>
        <v>-196.36419314646389</v>
      </c>
      <c r="AT8">
        <f t="shared" si="16"/>
        <v>46.038953217547807</v>
      </c>
      <c r="AU8">
        <f t="shared" si="17"/>
        <v>558.7377185356612</v>
      </c>
      <c r="AW8">
        <v>5</v>
      </c>
      <c r="AX8">
        <f>(R8*SUMPRODUCT(K9:$K$23, X9:$X$23)-$AZ$3*SUMPRODUCT(K8:$K$22, W9:$W$23))/Z8</f>
        <v>2176.3594313682074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1.7980839999999999E-3</v>
      </c>
      <c r="O9">
        <f t="shared" si="29"/>
        <v>1710.4566808907473</v>
      </c>
      <c r="P9">
        <f t="shared" si="30"/>
        <v>85.522834044537376</v>
      </c>
      <c r="Q9" s="5">
        <f t="shared" si="31"/>
        <v>50</v>
      </c>
      <c r="R9">
        <f t="shared" si="0"/>
        <v>250000</v>
      </c>
      <c r="S9">
        <f t="shared" si="1"/>
        <v>2478.0297004314184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2053.5746895054572</v>
      </c>
      <c r="AC9">
        <f t="shared" si="2"/>
        <v>2310.6388978255336</v>
      </c>
      <c r="AE9">
        <f t="shared" si="3"/>
        <v>1594.9154036465507</v>
      </c>
      <c r="AF9">
        <f t="shared" si="4"/>
        <v>-79.745770182327533</v>
      </c>
      <c r="AG9">
        <f t="shared" si="5"/>
        <v>-46.622502091545904</v>
      </c>
      <c r="AH9">
        <f t="shared" si="6"/>
        <v>-424.16015236088259</v>
      </c>
      <c r="AI9">
        <f t="shared" si="7"/>
        <v>1044.3869790117947</v>
      </c>
      <c r="AJ9">
        <f t="shared" si="8"/>
        <v>-257.06420832007643</v>
      </c>
      <c r="AK9">
        <f t="shared" si="32"/>
        <v>21.055591505521111</v>
      </c>
      <c r="AL9">
        <f t="shared" si="9"/>
        <v>808.37836219723931</v>
      </c>
      <c r="AN9">
        <f t="shared" si="10"/>
        <v>996.41042731955122</v>
      </c>
      <c r="AO9">
        <f t="shared" si="11"/>
        <v>-49.820521365977562</v>
      </c>
      <c r="AP9">
        <f t="shared" si="12"/>
        <v>-29.127029010774326</v>
      </c>
      <c r="AQ9">
        <f t="shared" si="13"/>
        <v>-264.99060558292388</v>
      </c>
      <c r="AR9">
        <f t="shared" si="14"/>
        <v>652.47227135987544</v>
      </c>
      <c r="AS9">
        <f t="shared" si="15"/>
        <v>-160.59877349929528</v>
      </c>
      <c r="AT9">
        <f t="shared" si="16"/>
        <v>13.154309552415349</v>
      </c>
      <c r="AU9">
        <f t="shared" si="17"/>
        <v>505.02780741299551</v>
      </c>
      <c r="AW9">
        <v>6</v>
      </c>
      <c r="AX9">
        <f>(R9*SUMPRODUCT(K10:$K$23, X10:$X$23)-$AZ$3*SUMPRODUCT(K9:$K$22, W10:$W$23))/Z9</f>
        <v>2478.0297004314184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1.9035300000000001E-3</v>
      </c>
      <c r="O10">
        <f t="shared" si="29"/>
        <v>1710.4566808907473</v>
      </c>
      <c r="P10">
        <f t="shared" si="30"/>
        <v>85.522834044537376</v>
      </c>
      <c r="Q10" s="5">
        <f t="shared" si="31"/>
        <v>50</v>
      </c>
      <c r="R10">
        <f t="shared" si="0"/>
        <v>250000</v>
      </c>
      <c r="S10">
        <f t="shared" si="1"/>
        <v>2754.1610941009581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2310.6388978255336</v>
      </c>
      <c r="AC10">
        <f t="shared" si="2"/>
        <v>2537.5479621821987</v>
      </c>
      <c r="AE10">
        <f t="shared" si="3"/>
        <v>1575.9302802917816</v>
      </c>
      <c r="AF10">
        <f t="shared" si="4"/>
        <v>-78.796514014589093</v>
      </c>
      <c r="AG10">
        <f t="shared" si="5"/>
        <v>-46.067529739224121</v>
      </c>
      <c r="AH10">
        <f t="shared" si="6"/>
        <v>-443.73665703160191</v>
      </c>
      <c r="AI10">
        <f t="shared" si="7"/>
        <v>1007.3295795063666</v>
      </c>
      <c r="AJ10">
        <f t="shared" si="8"/>
        <v>-226.90906435666511</v>
      </c>
      <c r="AK10">
        <f t="shared" si="32"/>
        <v>15.61186792282118</v>
      </c>
      <c r="AL10">
        <f t="shared" si="9"/>
        <v>796.03238307252263</v>
      </c>
      <c r="AN10">
        <f t="shared" si="10"/>
        <v>935.43907449466985</v>
      </c>
      <c r="AO10">
        <f t="shared" si="11"/>
        <v>-46.7719537247335</v>
      </c>
      <c r="AP10">
        <f t="shared" si="12"/>
        <v>-27.344716909390687</v>
      </c>
      <c r="AQ10">
        <f t="shared" si="13"/>
        <v>-263.39274837472328</v>
      </c>
      <c r="AR10">
        <f t="shared" si="14"/>
        <v>597.92965548582242</v>
      </c>
      <c r="AS10">
        <f t="shared" si="15"/>
        <v>-134.68844898198839</v>
      </c>
      <c r="AT10">
        <f t="shared" si="16"/>
        <v>9.2668765004965596</v>
      </c>
      <c r="AU10">
        <f t="shared" si="17"/>
        <v>472.50808300433056</v>
      </c>
      <c r="AW10">
        <v>7</v>
      </c>
      <c r="AX10">
        <f>(R10*SUMPRODUCT(K11:$K$23, X11:$X$23)-$AZ$3*SUMPRODUCT(K10:$K$22, W11:$W$23))/Z10</f>
        <v>2754.1610941009581</v>
      </c>
    </row>
    <row r="11" spans="1:52" x14ac:dyDescent="0.25">
      <c r="A11" t="s">
        <v>33</v>
      </c>
      <c r="C11" s="24">
        <f>AU25</f>
        <v>1746.019302865338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2.008026E-3</v>
      </c>
      <c r="O11">
        <f t="shared" si="29"/>
        <v>1710.4566808907473</v>
      </c>
      <c r="P11">
        <f t="shared" si="30"/>
        <v>85.522834044537376</v>
      </c>
      <c r="Q11" s="5">
        <f t="shared" si="31"/>
        <v>50</v>
      </c>
      <c r="R11">
        <f t="shared" si="0"/>
        <v>250000</v>
      </c>
      <c r="S11">
        <f t="shared" si="1"/>
        <v>3006.4691351644447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2537.5479621821987</v>
      </c>
      <c r="AC11">
        <f t="shared" si="2"/>
        <v>2736.7497482570075</v>
      </c>
      <c r="AE11">
        <f t="shared" si="3"/>
        <v>1557.0064685118505</v>
      </c>
      <c r="AF11">
        <f t="shared" si="4"/>
        <v>-77.850323425592535</v>
      </c>
      <c r="AG11">
        <f t="shared" si="5"/>
        <v>-45.51434964435974</v>
      </c>
      <c r="AH11">
        <f t="shared" si="6"/>
        <v>-462.5239873606763</v>
      </c>
      <c r="AI11">
        <f t="shared" si="7"/>
        <v>971.11780808122194</v>
      </c>
      <c r="AJ11">
        <f t="shared" si="8"/>
        <v>-199.20178607480875</v>
      </c>
      <c r="AK11">
        <f t="shared" si="32"/>
        <v>9.6400898574442948</v>
      </c>
      <c r="AL11">
        <f t="shared" si="9"/>
        <v>781.5561118638575</v>
      </c>
      <c r="AN11">
        <f t="shared" si="10"/>
        <v>878.94084428599308</v>
      </c>
      <c r="AO11">
        <f t="shared" si="11"/>
        <v>-43.947042214299664</v>
      </c>
      <c r="AP11">
        <f t="shared" si="12"/>
        <v>-25.693162946058091</v>
      </c>
      <c r="AQ11">
        <f t="shared" si="13"/>
        <v>-261.097967269121</v>
      </c>
      <c r="AR11">
        <f t="shared" si="14"/>
        <v>548.20267185651437</v>
      </c>
      <c r="AS11">
        <f t="shared" si="15"/>
        <v>-112.45077626633996</v>
      </c>
      <c r="AT11">
        <f t="shared" si="16"/>
        <v>5.4418969282724197</v>
      </c>
      <c r="AU11">
        <f t="shared" si="17"/>
        <v>441.1937925184468</v>
      </c>
      <c r="AW11">
        <v>8</v>
      </c>
      <c r="AX11">
        <f>(R11*SUMPRODUCT(K12:$K$23, X12:$X$23)-$AZ$3*SUMPRODUCT(K11:$K$22, W12:$W$23))/Z11</f>
        <v>3006.4691351644447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2.1277219999999999E-3</v>
      </c>
      <c r="O12">
        <f t="shared" si="29"/>
        <v>1710.4566808907473</v>
      </c>
      <c r="P12">
        <f t="shared" si="30"/>
        <v>85.522834044537376</v>
      </c>
      <c r="Q12" s="5">
        <f t="shared" si="31"/>
        <v>50</v>
      </c>
      <c r="R12">
        <f t="shared" si="0"/>
        <v>250000</v>
      </c>
      <c r="S12">
        <f t="shared" si="1"/>
        <v>3235.367411907665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2736.7497482570075</v>
      </c>
      <c r="AC12">
        <f t="shared" si="2"/>
        <v>2909.3953620971347</v>
      </c>
      <c r="AE12">
        <f t="shared" si="3"/>
        <v>1538.1235269095371</v>
      </c>
      <c r="AF12">
        <f t="shared" si="4"/>
        <v>-76.906176345476865</v>
      </c>
      <c r="AG12">
        <f t="shared" si="5"/>
        <v>-44.962364264862146</v>
      </c>
      <c r="AH12">
        <f t="shared" si="6"/>
        <v>-484.20941526998195</v>
      </c>
      <c r="AI12">
        <f t="shared" si="7"/>
        <v>932.04557102921626</v>
      </c>
      <c r="AJ12">
        <f t="shared" si="8"/>
        <v>-172.64561384012723</v>
      </c>
      <c r="AK12">
        <f t="shared" si="32"/>
        <v>9.6553243272884561</v>
      </c>
      <c r="AL12">
        <f t="shared" si="9"/>
        <v>769.05528151637748</v>
      </c>
      <c r="AN12">
        <f t="shared" si="10"/>
        <v>825.44091080145199</v>
      </c>
      <c r="AO12">
        <f t="shared" si="11"/>
        <v>-41.272045540072604</v>
      </c>
      <c r="AP12">
        <f t="shared" si="12"/>
        <v>-24.129255070394141</v>
      </c>
      <c r="AQ12">
        <f t="shared" si="13"/>
        <v>-259.85316118410782</v>
      </c>
      <c r="AR12">
        <f t="shared" si="14"/>
        <v>500.18644900687741</v>
      </c>
      <c r="AS12">
        <f t="shared" si="15"/>
        <v>-92.65104540752003</v>
      </c>
      <c r="AT12">
        <f t="shared" si="16"/>
        <v>5.1815732399684826</v>
      </c>
      <c r="AU12">
        <f t="shared" si="17"/>
        <v>412.71697683932587</v>
      </c>
      <c r="AW12">
        <v>9</v>
      </c>
      <c r="AX12">
        <f>(R12*SUMPRODUCT(K13:$K$23, X13:$X$23)-$AZ$3*SUMPRODUCT(K12:$K$22, W13:$W$23))/Z12</f>
        <v>3235.367411907665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2.2569180000000001E-3</v>
      </c>
      <c r="O13">
        <f t="shared" si="29"/>
        <v>1710.4566808907473</v>
      </c>
      <c r="P13">
        <f t="shared" si="30"/>
        <v>85.522834044537376</v>
      </c>
      <c r="Q13" s="5">
        <f t="shared" si="31"/>
        <v>50</v>
      </c>
      <c r="R13">
        <f t="shared" si="0"/>
        <v>250000</v>
      </c>
      <c r="S13">
        <f t="shared" si="1"/>
        <v>3441.3173481681724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2909.3953620971347</v>
      </c>
      <c r="AC13">
        <f t="shared" si="2"/>
        <v>3056.665082557332</v>
      </c>
      <c r="AE13">
        <f t="shared" si="3"/>
        <v>1519.2708729663361</v>
      </c>
      <c r="AF13">
        <f t="shared" si="4"/>
        <v>-75.963543648316815</v>
      </c>
      <c r="AG13">
        <f t="shared" si="5"/>
        <v>-44.411264252981603</v>
      </c>
      <c r="AH13">
        <f t="shared" si="6"/>
        <v>-507.38184615962075</v>
      </c>
      <c r="AI13">
        <f t="shared" si="7"/>
        <v>891.5142189054169</v>
      </c>
      <c r="AJ13">
        <f t="shared" si="8"/>
        <v>-147.26972046019728</v>
      </c>
      <c r="AK13">
        <f t="shared" si="32"/>
        <v>8.7054053828303086</v>
      </c>
      <c r="AL13">
        <f t="shared" si="9"/>
        <v>752.94990382804997</v>
      </c>
      <c r="AN13">
        <f t="shared" si="10"/>
        <v>775.24346224580506</v>
      </c>
      <c r="AO13">
        <f t="shared" si="11"/>
        <v>-38.762173112290256</v>
      </c>
      <c r="AP13">
        <f t="shared" si="12"/>
        <v>-22.661885299605622</v>
      </c>
      <c r="AQ13">
        <f t="shared" si="13"/>
        <v>-258.9034424976885</v>
      </c>
      <c r="AR13">
        <f t="shared" si="14"/>
        <v>454.91596133622062</v>
      </c>
      <c r="AS13">
        <f t="shared" si="15"/>
        <v>-75.147815972158753</v>
      </c>
      <c r="AT13">
        <f t="shared" si="16"/>
        <v>4.4421365072719166</v>
      </c>
      <c r="AU13">
        <f t="shared" si="17"/>
        <v>384.21028187133379</v>
      </c>
      <c r="AW13">
        <v>10</v>
      </c>
      <c r="AX13">
        <f>(R13*SUMPRODUCT(K14:$K$23, X14:$X$23)-$AZ$3*SUMPRODUCT(K13:$K$22, W14:$W$23))/Z13</f>
        <v>3441.3173481681724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2.397513E-3</v>
      </c>
      <c r="O14">
        <f t="shared" si="29"/>
        <v>1710.4566808907473</v>
      </c>
      <c r="P14">
        <f t="shared" si="30"/>
        <v>85.522834044537376</v>
      </c>
      <c r="Q14" s="5">
        <f t="shared" si="31"/>
        <v>50</v>
      </c>
      <c r="R14">
        <f t="shared" si="0"/>
        <v>250000</v>
      </c>
      <c r="S14">
        <f t="shared" si="1"/>
        <v>3624.8388704236863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3056.665082557332</v>
      </c>
      <c r="AC14">
        <f t="shared" si="2"/>
        <v>3179.7575944220866</v>
      </c>
      <c r="AE14">
        <f t="shared" si="3"/>
        <v>1500.4356925682148</v>
      </c>
      <c r="AF14">
        <f t="shared" si="4"/>
        <v>-75.021784628410742</v>
      </c>
      <c r="AG14">
        <f t="shared" si="5"/>
        <v>-43.860675027058832</v>
      </c>
      <c r="AH14">
        <f t="shared" si="6"/>
        <v>-532.38291696479348</v>
      </c>
      <c r="AI14">
        <f t="shared" si="7"/>
        <v>849.17031594795174</v>
      </c>
      <c r="AJ14">
        <f t="shared" si="8"/>
        <v>-123.09251186475467</v>
      </c>
      <c r="AK14">
        <f t="shared" si="32"/>
        <v>8.067742182894845</v>
      </c>
      <c r="AL14">
        <f t="shared" si="9"/>
        <v>734.14554626609186</v>
      </c>
      <c r="AN14">
        <f t="shared" si="10"/>
        <v>728.20274999471906</v>
      </c>
      <c r="AO14">
        <f t="shared" si="11"/>
        <v>-36.410137499735953</v>
      </c>
      <c r="AP14">
        <f t="shared" si="12"/>
        <v>-21.286793115844826</v>
      </c>
      <c r="AQ14">
        <f t="shared" si="13"/>
        <v>-258.38008660031085</v>
      </c>
      <c r="AR14">
        <f t="shared" si="14"/>
        <v>412.12573277882734</v>
      </c>
      <c r="AS14">
        <f t="shared" si="15"/>
        <v>-59.740184859403271</v>
      </c>
      <c r="AT14">
        <f t="shared" si="16"/>
        <v>3.9154973938113837</v>
      </c>
      <c r="AU14">
        <f t="shared" si="17"/>
        <v>356.30104531323542</v>
      </c>
      <c r="AW14">
        <v>11</v>
      </c>
      <c r="AX14">
        <f>(R14*SUMPRODUCT(K15:$K$23, X15:$X$23)-$AZ$3*SUMPRODUCT(K14:$K$22, W15:$W$23))/Z14</f>
        <v>3624.8388704236863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2.5466569999999999E-3</v>
      </c>
      <c r="O15">
        <f t="shared" si="29"/>
        <v>1710.4566808907473</v>
      </c>
      <c r="P15">
        <f t="shared" si="30"/>
        <v>85.522834044537376</v>
      </c>
      <c r="Q15" s="5">
        <f t="shared" si="31"/>
        <v>50</v>
      </c>
      <c r="R15">
        <f t="shared" si="0"/>
        <v>250000</v>
      </c>
      <c r="S15">
        <f t="shared" si="1"/>
        <v>3787.0902452332475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3179.7575944220866</v>
      </c>
      <c r="AC15">
        <f t="shared" si="2"/>
        <v>3280.4056086515834</v>
      </c>
      <c r="AE15">
        <f t="shared" si="3"/>
        <v>1481.6102405830038</v>
      </c>
      <c r="AF15">
        <f t="shared" si="4"/>
        <v>-74.080512029150199</v>
      </c>
      <c r="AG15">
        <f t="shared" si="5"/>
        <v>-43.310370181705856</v>
      </c>
      <c r="AH15">
        <f t="shared" si="6"/>
        <v>-558.49047541192272</v>
      </c>
      <c r="AI15">
        <f t="shared" si="7"/>
        <v>805.72888296022506</v>
      </c>
      <c r="AJ15">
        <f t="shared" si="8"/>
        <v>-100.64801422949677</v>
      </c>
      <c r="AK15">
        <f t="shared" si="32"/>
        <v>18.807878024201358</v>
      </c>
      <c r="AL15">
        <f t="shared" si="9"/>
        <v>723.88874675492968</v>
      </c>
      <c r="AN15">
        <f t="shared" si="10"/>
        <v>683.58802154584885</v>
      </c>
      <c r="AO15">
        <f t="shared" si="11"/>
        <v>-34.179401077292447</v>
      </c>
      <c r="AP15">
        <f t="shared" si="12"/>
        <v>-19.982617191739099</v>
      </c>
      <c r="AQ15">
        <f t="shared" si="13"/>
        <v>-257.67734906368486</v>
      </c>
      <c r="AR15">
        <f t="shared" si="14"/>
        <v>371.74865421313245</v>
      </c>
      <c r="AS15">
        <f t="shared" si="15"/>
        <v>-46.437163455746024</v>
      </c>
      <c r="AT15">
        <f t="shared" si="16"/>
        <v>8.677612894319882</v>
      </c>
      <c r="AU15">
        <f t="shared" si="17"/>
        <v>333.98910365170633</v>
      </c>
      <c r="AW15">
        <v>12</v>
      </c>
      <c r="AX15">
        <f>(R15*SUMPRODUCT(K16:$K$23, X16:$X$23)-$AZ$3*SUMPRODUCT(K15:$K$22, W16:$W$23))/Z15</f>
        <v>3787.0902452332475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3.8442260000000001E-3</v>
      </c>
      <c r="O16">
        <f t="shared" si="29"/>
        <v>1710.4566808907473</v>
      </c>
      <c r="P16">
        <f t="shared" si="30"/>
        <v>85.522834044537376</v>
      </c>
      <c r="Q16" s="5">
        <f t="shared" si="31"/>
        <v>50</v>
      </c>
      <c r="R16">
        <f t="shared" si="0"/>
        <v>250000</v>
      </c>
      <c r="S16">
        <f t="shared" si="1"/>
        <v>3807.7151201399497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3280.4056086515834</v>
      </c>
      <c r="AC16">
        <f t="shared" si="2"/>
        <v>3252.6090184739842</v>
      </c>
      <c r="AE16">
        <f t="shared" si="3"/>
        <v>1461.0984935684585</v>
      </c>
      <c r="AF16">
        <f t="shared" si="4"/>
        <v>-73.054924678422935</v>
      </c>
      <c r="AG16">
        <f t="shared" si="5"/>
        <v>-42.710771628766665</v>
      </c>
      <c r="AH16">
        <f t="shared" si="6"/>
        <v>-832.4742556106919</v>
      </c>
      <c r="AI16">
        <f t="shared" si="7"/>
        <v>512.85854165057708</v>
      </c>
      <c r="AJ16">
        <f t="shared" si="8"/>
        <v>27.796590177599228</v>
      </c>
      <c r="AK16">
        <f t="shared" si="32"/>
        <v>33.145989160545497</v>
      </c>
      <c r="AL16">
        <f t="shared" si="9"/>
        <v>573.80112098872178</v>
      </c>
      <c r="AN16">
        <f t="shared" si="10"/>
        <v>639.16210721975483</v>
      </c>
      <c r="AO16">
        <f t="shared" si="11"/>
        <v>-31.958105360987744</v>
      </c>
      <c r="AP16">
        <f t="shared" si="12"/>
        <v>-18.68396067437677</v>
      </c>
      <c r="AQ16">
        <f t="shared" si="13"/>
        <v>-364.16846760467638</v>
      </c>
      <c r="AR16">
        <f t="shared" si="14"/>
        <v>224.35157357971397</v>
      </c>
      <c r="AS16">
        <f t="shared" si="15"/>
        <v>12.159705337897419</v>
      </c>
      <c r="AT16">
        <f t="shared" si="16"/>
        <v>14.499816659173618</v>
      </c>
      <c r="AU16">
        <f t="shared" si="17"/>
        <v>251.01109557678498</v>
      </c>
      <c r="AW16">
        <v>13</v>
      </c>
      <c r="AX16">
        <f>(R16*SUMPRODUCT(K17:$K$23, X17:$X$23)-$AZ$3*SUMPRODUCT(K16:$K$22, W17:$W$23))/Z16</f>
        <v>3807.7151201399497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5.3300140000000001E-3</v>
      </c>
      <c r="O17">
        <f t="shared" si="29"/>
        <v>1710.4566808907473</v>
      </c>
      <c r="P17">
        <f t="shared" si="30"/>
        <v>85.522834044537376</v>
      </c>
      <c r="Q17" s="5">
        <f t="shared" si="31"/>
        <v>50</v>
      </c>
      <c r="R17">
        <f t="shared" si="0"/>
        <v>250000</v>
      </c>
      <c r="S17">
        <f t="shared" si="1"/>
        <v>3683.3355185239029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3252.6090184739842</v>
      </c>
      <c r="AC17">
        <f t="shared" si="2"/>
        <v>3098.1282691034958</v>
      </c>
      <c r="AE17">
        <f t="shared" si="3"/>
        <v>1438.6998332066751</v>
      </c>
      <c r="AF17">
        <f t="shared" si="4"/>
        <v>-71.934991660333765</v>
      </c>
      <c r="AG17">
        <f t="shared" si="5"/>
        <v>-42.05601490174687</v>
      </c>
      <c r="AH17">
        <f t="shared" si="6"/>
        <v>-1138.2450536606455</v>
      </c>
      <c r="AI17">
        <f t="shared" si="7"/>
        <v>186.46377298394896</v>
      </c>
      <c r="AJ17">
        <f t="shared" si="8"/>
        <v>154.48074937048841</v>
      </c>
      <c r="AK17">
        <f t="shared" si="32"/>
        <v>63.747359268280483</v>
      </c>
      <c r="AL17">
        <f t="shared" si="9"/>
        <v>404.69188162271786</v>
      </c>
      <c r="AN17">
        <f t="shared" si="10"/>
        <v>592.78868151813742</v>
      </c>
      <c r="AO17">
        <f t="shared" si="11"/>
        <v>-29.639434075906873</v>
      </c>
      <c r="AP17">
        <f t="shared" si="12"/>
        <v>-17.328374583840187</v>
      </c>
      <c r="AQ17">
        <f t="shared" si="13"/>
        <v>-468.99205034321193</v>
      </c>
      <c r="AR17">
        <f t="shared" si="14"/>
        <v>76.828822515178388</v>
      </c>
      <c r="AS17">
        <f t="shared" si="15"/>
        <v>63.650830858274389</v>
      </c>
      <c r="AT17">
        <f t="shared" si="16"/>
        <v>26.265877133439897</v>
      </c>
      <c r="AU17">
        <f t="shared" si="17"/>
        <v>166.74553050689269</v>
      </c>
      <c r="AW17">
        <v>14</v>
      </c>
      <c r="AX17">
        <f>(R17*SUMPRODUCT(K18:$K$23, X18:$X$23)-$AZ$3*SUMPRODUCT(K17:$K$22, W18:$W$23))/Z17</f>
        <v>3683.3355185239029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6.9004050000000001E-3</v>
      </c>
      <c r="O18">
        <f t="shared" si="29"/>
        <v>1710.4566808907473</v>
      </c>
      <c r="P18">
        <f t="shared" si="30"/>
        <v>85.522834044537376</v>
      </c>
      <c r="Q18" s="5">
        <f t="shared" si="31"/>
        <v>50</v>
      </c>
      <c r="R18">
        <f t="shared" si="0"/>
        <v>250000</v>
      </c>
      <c r="S18">
        <f t="shared" si="1"/>
        <v>3423.7565412748418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3098.1282691034958</v>
      </c>
      <c r="AC18">
        <f t="shared" si="2"/>
        <v>2831.1214861122617</v>
      </c>
      <c r="AE18">
        <f t="shared" si="3"/>
        <v>1414.3852233520499</v>
      </c>
      <c r="AF18">
        <f t="shared" si="4"/>
        <v>-70.719261167602511</v>
      </c>
      <c r="AG18">
        <f t="shared" si="5"/>
        <v>-41.34525121722131</v>
      </c>
      <c r="AH18">
        <f t="shared" si="6"/>
        <v>-1451.0176775404429</v>
      </c>
      <c r="AI18">
        <f t="shared" si="7"/>
        <v>-148.69696657321697</v>
      </c>
      <c r="AJ18">
        <f t="shared" si="8"/>
        <v>267.0067829912341</v>
      </c>
      <c r="AK18">
        <f t="shared" si="32"/>
        <v>95.942755395819574</v>
      </c>
      <c r="AL18">
        <f t="shared" si="9"/>
        <v>214.25257181383671</v>
      </c>
      <c r="AN18">
        <f t="shared" si="10"/>
        <v>544.59425541637688</v>
      </c>
      <c r="AO18">
        <f t="shared" si="11"/>
        <v>-27.22971277081885</v>
      </c>
      <c r="AP18">
        <f t="shared" si="12"/>
        <v>-15.91955708380673</v>
      </c>
      <c r="AQ18">
        <f t="shared" si="13"/>
        <v>-558.69919923466841</v>
      </c>
      <c r="AR18">
        <f t="shared" si="14"/>
        <v>-57.254213672917196</v>
      </c>
      <c r="AS18">
        <f t="shared" si="15"/>
        <v>102.80817260633927</v>
      </c>
      <c r="AT18">
        <f t="shared" si="16"/>
        <v>36.941755735789805</v>
      </c>
      <c r="AU18">
        <f t="shared" si="17"/>
        <v>82.495714669211878</v>
      </c>
      <c r="AW18">
        <v>15</v>
      </c>
      <c r="AX18">
        <f>(R18*SUMPRODUCT(K19:$K$23, X19:$X$23)-$AZ$3*SUMPRODUCT(K18:$K$22, W19:$W$23))/Z18</f>
        <v>3423.7565412748418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8.6257439999999994E-3</v>
      </c>
      <c r="O19">
        <f t="shared" si="29"/>
        <v>1710.4566808907473</v>
      </c>
      <c r="P19">
        <f t="shared" si="30"/>
        <v>85.522834044537376</v>
      </c>
      <c r="Q19" s="5">
        <f t="shared" si="31"/>
        <v>50</v>
      </c>
      <c r="R19">
        <f t="shared" si="0"/>
        <v>250000</v>
      </c>
      <c r="S19">
        <f t="shared" si="1"/>
        <v>3030.7436153833373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2831.1214861122617</v>
      </c>
      <c r="AC19">
        <f t="shared" si="2"/>
        <v>2459.4584545772559</v>
      </c>
      <c r="AE19">
        <f t="shared" si="3"/>
        <v>1388.041246264512</v>
      </c>
      <c r="AF19">
        <f t="shared" si="4"/>
        <v>-69.402062313225599</v>
      </c>
      <c r="AG19">
        <f t="shared" si="5"/>
        <v>-40.575165152433662</v>
      </c>
      <c r="AH19">
        <f t="shared" si="6"/>
        <v>-1783.1677630771972</v>
      </c>
      <c r="AI19">
        <f t="shared" si="7"/>
        <v>-505.10374427834427</v>
      </c>
      <c r="AJ19">
        <f t="shared" si="8"/>
        <v>371.66303153500576</v>
      </c>
      <c r="AK19">
        <f t="shared" si="32"/>
        <v>92.539662942417124</v>
      </c>
      <c r="AL19">
        <f t="shared" si="9"/>
        <v>-40.901049800921385</v>
      </c>
      <c r="AN19">
        <f t="shared" si="10"/>
        <v>497.90458564479309</v>
      </c>
      <c r="AO19">
        <f t="shared" si="11"/>
        <v>-24.895229282239654</v>
      </c>
      <c r="AP19">
        <f t="shared" si="12"/>
        <v>-14.554726559502852</v>
      </c>
      <c r="AQ19">
        <f t="shared" si="13"/>
        <v>-639.64050679291688</v>
      </c>
      <c r="AR19">
        <f t="shared" si="14"/>
        <v>-181.18587698986627</v>
      </c>
      <c r="AS19">
        <f t="shared" si="15"/>
        <v>133.31932910058507</v>
      </c>
      <c r="AT19">
        <f t="shared" si="16"/>
        <v>33.194923174691134</v>
      </c>
      <c r="AU19">
        <f t="shared" si="17"/>
        <v>-14.671624714590065</v>
      </c>
      <c r="AW19">
        <v>16</v>
      </c>
      <c r="AX19">
        <f>(R19*SUMPRODUCT(K20:$K$23, X20:$X$23)-$AZ$3*SUMPRODUCT(K19:$K$22, W20:$W$23))/Z19</f>
        <v>3030.7436153833373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1.0476563E-2</v>
      </c>
      <c r="O20">
        <f t="shared" si="29"/>
        <v>1710.4566808907473</v>
      </c>
      <c r="P20">
        <f t="shared" si="30"/>
        <v>85.522834044537376</v>
      </c>
      <c r="Q20" s="5">
        <f t="shared" si="31"/>
        <v>50</v>
      </c>
      <c r="R20">
        <f t="shared" si="0"/>
        <v>250000</v>
      </c>
      <c r="S20">
        <f t="shared" si="1"/>
        <v>2492.5708794489133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2459.4584545772559</v>
      </c>
      <c r="AC20">
        <f t="shared" si="2"/>
        <v>1981.3109536810696</v>
      </c>
      <c r="AE20">
        <f t="shared" si="3"/>
        <v>1359.6189322387779</v>
      </c>
      <c r="AF20">
        <f t="shared" si="4"/>
        <v>-67.980946611938904</v>
      </c>
      <c r="AG20">
        <f t="shared" si="5"/>
        <v>-39.744325226954444</v>
      </c>
      <c r="AH20">
        <f t="shared" si="6"/>
        <v>-2125.4413697743789</v>
      </c>
      <c r="AI20">
        <f t="shared" si="7"/>
        <v>-873.54770937449439</v>
      </c>
      <c r="AJ20">
        <f t="shared" si="8"/>
        <v>478.14750089618633</v>
      </c>
      <c r="AK20">
        <f t="shared" si="32"/>
        <v>16.129714692877609</v>
      </c>
      <c r="AL20">
        <f t="shared" si="9"/>
        <v>-379.27049378543046</v>
      </c>
      <c r="AN20">
        <f t="shared" si="10"/>
        <v>462.59054446442991</v>
      </c>
      <c r="AO20">
        <f t="shared" si="11"/>
        <v>-23.129527223221498</v>
      </c>
      <c r="AP20">
        <f t="shared" si="12"/>
        <v>-13.522427946655995</v>
      </c>
      <c r="AQ20">
        <f t="shared" si="13"/>
        <v>-723.15047779761369</v>
      </c>
      <c r="AR20">
        <f t="shared" si="14"/>
        <v>-297.21188850306135</v>
      </c>
      <c r="AS20">
        <f t="shared" si="15"/>
        <v>162.68272493798159</v>
      </c>
      <c r="AT20">
        <f t="shared" si="16"/>
        <v>5.4879005616286749</v>
      </c>
      <c r="AU20">
        <f t="shared" si="17"/>
        <v>-129.04126300345106</v>
      </c>
      <c r="AW20">
        <v>17</v>
      </c>
      <c r="AX20">
        <f>(R20*SUMPRODUCT(K21:$K$23, X21:$X$23)-$AZ$3*SUMPRODUCT(K20:$K$22, W21:$W$23))/Z20</f>
        <v>2492.5708794489133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1.2607808E-2</v>
      </c>
      <c r="O21">
        <f t="shared" si="29"/>
        <v>1710.4566808907473</v>
      </c>
      <c r="P21">
        <f t="shared" si="30"/>
        <v>85.522834044537376</v>
      </c>
      <c r="Q21" s="5">
        <f t="shared" si="31"/>
        <v>50</v>
      </c>
      <c r="R21">
        <f t="shared" si="0"/>
        <v>250000</v>
      </c>
      <c r="S21">
        <f t="shared" si="1"/>
        <v>1799.541664907669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1981.3109536810696</v>
      </c>
      <c r="AC21">
        <f t="shared" si="2"/>
        <v>1398.0924657089902</v>
      </c>
      <c r="AE21">
        <f t="shared" si="3"/>
        <v>1328.8809284655586</v>
      </c>
      <c r="AF21">
        <f t="shared" si="4"/>
        <v>-66.444046423277939</v>
      </c>
      <c r="AG21">
        <f t="shared" si="5"/>
        <v>-38.845793153133897</v>
      </c>
      <c r="AH21">
        <f t="shared" si="6"/>
        <v>-2505.4441077549905</v>
      </c>
      <c r="AI21">
        <f t="shared" si="7"/>
        <v>-1281.8530188658438</v>
      </c>
      <c r="AJ21">
        <f t="shared" si="8"/>
        <v>583.2184879720794</v>
      </c>
      <c r="AK21">
        <f t="shared" si="32"/>
        <v>5.1899965371573602</v>
      </c>
      <c r="AL21">
        <f t="shared" si="9"/>
        <v>-693.44453435660694</v>
      </c>
      <c r="AN21">
        <f t="shared" si="10"/>
        <v>430.06980524356766</v>
      </c>
      <c r="AO21">
        <f t="shared" si="11"/>
        <v>-21.503490262178385</v>
      </c>
      <c r="AP21">
        <f t="shared" si="12"/>
        <v>-12.571783022870886</v>
      </c>
      <c r="AQ21">
        <f t="shared" si="13"/>
        <v>-810.84455077177336</v>
      </c>
      <c r="AR21">
        <f t="shared" si="14"/>
        <v>-414.85001881325496</v>
      </c>
      <c r="AS21">
        <f t="shared" si="15"/>
        <v>188.74878566149954</v>
      </c>
      <c r="AT21">
        <f t="shared" si="16"/>
        <v>1.6796544762873435</v>
      </c>
      <c r="AU21">
        <f t="shared" si="17"/>
        <v>-224.42157867546808</v>
      </c>
      <c r="AW21">
        <v>18</v>
      </c>
      <c r="AX21">
        <f>(R21*SUMPRODUCT(K22:$K$23, X22:$X$23)-$AZ$3*SUMPRODUCT(K21:$K$22, W22:$W$23))/Z21</f>
        <v>1799.541664907669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1.5033739000000001E-2</v>
      </c>
      <c r="O22">
        <f t="shared" si="29"/>
        <v>1710.4566808907473</v>
      </c>
      <c r="P22">
        <f t="shared" si="30"/>
        <v>85.522834044537376</v>
      </c>
      <c r="Q22" s="5">
        <f t="shared" si="31"/>
        <v>50</v>
      </c>
      <c r="R22">
        <f t="shared" si="0"/>
        <v>250000</v>
      </c>
      <c r="S22">
        <f t="shared" si="1"/>
        <v>959.16329992172177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1398.0924657089902</v>
      </c>
      <c r="AC22">
        <f t="shared" si="2"/>
        <v>726.53431146446803</v>
      </c>
      <c r="AE22">
        <f t="shared" si="3"/>
        <v>1295.6140701402742</v>
      </c>
      <c r="AF22">
        <f t="shared" si="4"/>
        <v>-64.780703507013712</v>
      </c>
      <c r="AG22">
        <f t="shared" si="5"/>
        <v>-37.873337706090361</v>
      </c>
      <c r="AH22">
        <f t="shared" si="6"/>
        <v>-2919.9875775610103</v>
      </c>
      <c r="AI22">
        <f t="shared" si="7"/>
        <v>-1727.0275486338401</v>
      </c>
      <c r="AJ22">
        <f t="shared" si="8"/>
        <v>671.55815424452214</v>
      </c>
      <c r="AK22">
        <f t="shared" si="32"/>
        <v>55.207442479187272</v>
      </c>
      <c r="AL22">
        <f t="shared" si="9"/>
        <v>-1000.2619519101307</v>
      </c>
      <c r="AN22">
        <f t="shared" si="10"/>
        <v>391.87247662366298</v>
      </c>
      <c r="AO22">
        <f t="shared" si="11"/>
        <v>-19.593623831183148</v>
      </c>
      <c r="AP22">
        <f t="shared" si="12"/>
        <v>-11.455200269076361</v>
      </c>
      <c r="AQ22">
        <f t="shared" si="13"/>
        <v>-883.18179780594357</v>
      </c>
      <c r="AR22">
        <f t="shared" si="14"/>
        <v>-522.35814528254014</v>
      </c>
      <c r="AS22">
        <f t="shared" si="15"/>
        <v>203.12002097362549</v>
      </c>
      <c r="AT22">
        <f t="shared" si="16"/>
        <v>16.698087579455834</v>
      </c>
      <c r="AU22">
        <f t="shared" si="17"/>
        <v>-302.54003672945885</v>
      </c>
      <c r="AW22">
        <v>19</v>
      </c>
      <c r="AX22">
        <f>(R22*SUMPRODUCT(K23:$K$23, X23:$X$23)-$AZ$3*SUMPRODUCT(K22:$K$22, W23:$W$23))/Z22</f>
        <v>959.16329992172177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1.7719183999999999E-2</v>
      </c>
      <c r="O23">
        <f t="shared" si="29"/>
        <v>1710.4566808907473</v>
      </c>
      <c r="P23">
        <f t="shared" si="30"/>
        <v>85.522834044537376</v>
      </c>
      <c r="Q23" s="5">
        <f t="shared" si="31"/>
        <v>50</v>
      </c>
      <c r="R23">
        <f t="shared" si="0"/>
        <v>250000</v>
      </c>
      <c r="S23">
        <f t="shared" si="1"/>
        <v>986.50851085158274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726.53431146446803</v>
      </c>
      <c r="AC23">
        <f t="shared" si="2"/>
        <v>726.53431146446803</v>
      </c>
      <c r="AE23">
        <f t="shared" si="3"/>
        <v>1259.7007053370671</v>
      </c>
      <c r="AF23">
        <f t="shared" si="4"/>
        <v>-62.985035266853359</v>
      </c>
      <c r="AG23">
        <f t="shared" si="5"/>
        <v>-36.823519689521106</v>
      </c>
      <c r="AH23">
        <f t="shared" si="6"/>
        <v>-3355.4231975417647</v>
      </c>
      <c r="AI23">
        <f t="shared" si="7"/>
        <v>-2195.5310471610719</v>
      </c>
      <c r="AJ23">
        <f t="shared" si="8"/>
        <v>0</v>
      </c>
      <c r="AK23">
        <f t="shared" si="32"/>
        <v>134.62749870742772</v>
      </c>
      <c r="AL23">
        <f t="shared" si="9"/>
        <v>-2060.9035484536444</v>
      </c>
      <c r="AN23">
        <f t="shared" si="10"/>
        <v>345.14909986375216</v>
      </c>
      <c r="AO23">
        <f t="shared" si="11"/>
        <v>-17.257454993187608</v>
      </c>
      <c r="AP23">
        <f t="shared" si="12"/>
        <v>-10.089384423463162</v>
      </c>
      <c r="AQ23">
        <f t="shared" si="13"/>
        <v>-919.36226707407161</v>
      </c>
      <c r="AR23">
        <f t="shared" si="14"/>
        <v>-601.56000662697022</v>
      </c>
      <c r="AS23">
        <f t="shared" si="15"/>
        <v>0</v>
      </c>
      <c r="AT23">
        <f t="shared" si="16"/>
        <v>36.886984185139234</v>
      </c>
      <c r="AU23">
        <f t="shared" si="17"/>
        <v>-564.67302244183099</v>
      </c>
      <c r="AW23">
        <v>20</v>
      </c>
      <c r="AX23">
        <f>(R23*SUMPRODUCT(K$23:$K24, X$23:$X24)-$AZ$3*SUMPRODUCT(K$22:$K23, W$23:$W24))/Z23</f>
        <v>986.50851085158274</v>
      </c>
    </row>
    <row r="25" spans="5:50" x14ac:dyDescent="0.25">
      <c r="AN25" s="6">
        <f t="shared" ref="AN25:AU25" si="33">SUM(AN3:AN23)</f>
        <v>16380.461179840602</v>
      </c>
      <c r="AO25" s="6">
        <f t="shared" si="33"/>
        <v>-2101.8655696600908</v>
      </c>
      <c r="AP25" s="6">
        <f t="shared" si="33"/>
        <v>-2948.7411777561738</v>
      </c>
      <c r="AQ25" s="6">
        <f t="shared" si="33"/>
        <v>-8671.0816511775465</v>
      </c>
      <c r="AR25" s="6">
        <f t="shared" si="33"/>
        <v>2658.7727812467888</v>
      </c>
      <c r="AS25" s="6">
        <f t="shared" si="33"/>
        <v>-1473.0700553529678</v>
      </c>
      <c r="AT25" s="6">
        <f t="shared" si="33"/>
        <v>560.31657697151695</v>
      </c>
      <c r="AU25" s="7">
        <f t="shared" si="33"/>
        <v>1746.019302865338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E26F-EAC5-45D5-9358-C926DCADB19D}">
  <sheetPr codeName="Sheet59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'T.45.04.C'!C3*(1+C12)</f>
        <v>6137.8678363444296</v>
      </c>
      <c r="K3">
        <v>1</v>
      </c>
      <c r="L3" s="2">
        <v>0</v>
      </c>
      <c r="O3">
        <f>$C$3</f>
        <v>6137.8678363444296</v>
      </c>
      <c r="P3">
        <f>O3*B5</f>
        <v>4910.2942690755435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6137.8678363444296</v>
      </c>
      <c r="AF3">
        <f t="shared" ref="AF3:AF23" si="4">-$Z3*P3</f>
        <v>-4910.2942690755435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-1292.3346367311137</v>
      </c>
      <c r="AJ3">
        <f t="shared" ref="AJ3:AJ23" si="8">AB3-AC3</f>
        <v>0</v>
      </c>
      <c r="AL3">
        <f t="shared" ref="AL3:AL23" si="9">SUM(AI3:AK3)</f>
        <v>-1292.3346367311137</v>
      </c>
      <c r="AN3">
        <f t="shared" ref="AN3:AN23" si="10">AE3*$K3</f>
        <v>6137.8678363444296</v>
      </c>
      <c r="AO3">
        <f t="shared" ref="AO3:AO23" si="11">AF3*$K3</f>
        <v>-4910.2942690755435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-1292.3346367311137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-1292.3346367311137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3700.0340988335897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2.397513E-3</v>
      </c>
      <c r="R4">
        <f t="shared" si="0"/>
        <v>250000</v>
      </c>
      <c r="S4">
        <f t="shared" si="1"/>
        <v>3177.100971638371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3137.7128210401715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-599.37824999999998</v>
      </c>
      <c r="AI4">
        <f t="shared" si="7"/>
        <v>-599.37824999999998</v>
      </c>
      <c r="AJ4">
        <f t="shared" si="8"/>
        <v>-3137.7128210401715</v>
      </c>
      <c r="AK4">
        <f>H4*SUM(AB4, AE4:AF4)</f>
        <v>0</v>
      </c>
      <c r="AL4">
        <f t="shared" si="9"/>
        <v>-3737.0910710401713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-562.32127779341397</v>
      </c>
      <c r="AR4">
        <f t="shared" si="14"/>
        <v>-562.32127779341397</v>
      </c>
      <c r="AS4">
        <f t="shared" si="15"/>
        <v>-2943.7215696033127</v>
      </c>
      <c r="AT4">
        <f t="shared" si="16"/>
        <v>0</v>
      </c>
      <c r="AU4">
        <f t="shared" si="17"/>
        <v>-3506.0428473967268</v>
      </c>
      <c r="AW4">
        <v>1</v>
      </c>
      <c r="AX4">
        <f>(R4*SUMPRODUCT(K5:$K$23, X5:$X$23)-$AZ$3*SUMPRODUCT(K4:$K$22, W5:$W$23))/Z4</f>
        <v>3177.100971638371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2.5466569999999999E-3</v>
      </c>
      <c r="O5">
        <f t="shared" ref="O5:O23" si="29">$C$3</f>
        <v>6137.8678363444296</v>
      </c>
      <c r="P5">
        <f t="shared" ref="P5:P23" si="30">O5*$C$5</f>
        <v>306.89339181722147</v>
      </c>
      <c r="Q5" s="5">
        <f t="shared" ref="Q5:Q23" si="31">$C$8</f>
        <v>50</v>
      </c>
      <c r="R5">
        <f t="shared" si="0"/>
        <v>250000</v>
      </c>
      <c r="S5">
        <f t="shared" si="1"/>
        <v>6176.0675417722705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3137.7128210401715</v>
      </c>
      <c r="AC5">
        <f t="shared" si="2"/>
        <v>6022.9713339767623</v>
      </c>
      <c r="AE5">
        <f t="shared" si="3"/>
        <v>5985.7185466323708</v>
      </c>
      <c r="AF5">
        <f t="shared" si="4"/>
        <v>-299.28592733161855</v>
      </c>
      <c r="AG5">
        <f t="shared" si="5"/>
        <v>-48.760568867163201</v>
      </c>
      <c r="AH5">
        <f t="shared" si="6"/>
        <v>-628.77119668398973</v>
      </c>
      <c r="AI5">
        <f t="shared" si="7"/>
        <v>5008.9008537495993</v>
      </c>
      <c r="AJ5">
        <f t="shared" si="8"/>
        <v>-2885.2585129365907</v>
      </c>
      <c r="AK5">
        <f>H5*SUM(AB5, AE5:AF5)</f>
        <v>762.40616604545585</v>
      </c>
      <c r="AL5">
        <f t="shared" si="9"/>
        <v>2886.0485068584644</v>
      </c>
      <c r="AN5">
        <f t="shared" si="10"/>
        <v>5169.0421428802601</v>
      </c>
      <c r="AO5">
        <f t="shared" si="11"/>
        <v>-258.45210714401304</v>
      </c>
      <c r="AP5">
        <f t="shared" si="12"/>
        <v>-42.107799326278922</v>
      </c>
      <c r="AQ5">
        <f t="shared" si="13"/>
        <v>-542.98323393727924</v>
      </c>
      <c r="AR5">
        <f t="shared" si="14"/>
        <v>4325.4990024726894</v>
      </c>
      <c r="AS5">
        <f t="shared" si="15"/>
        <v>-2491.6010885383271</v>
      </c>
      <c r="AT5">
        <f t="shared" si="16"/>
        <v>658.38538373942163</v>
      </c>
      <c r="AU5">
        <f t="shared" si="17"/>
        <v>2492.2832976737836</v>
      </c>
      <c r="AW5">
        <v>2</v>
      </c>
      <c r="AX5">
        <f>(R5*SUMPRODUCT(K6:$K$23, X6:$X$23)-$AZ$3*SUMPRODUCT(K5:$K$22, W6:$W$23))/Z5</f>
        <v>6176.0675417722705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3.8442260000000001E-3</v>
      </c>
      <c r="O6">
        <f t="shared" si="29"/>
        <v>6137.8678363444296</v>
      </c>
      <c r="P6">
        <f t="shared" si="30"/>
        <v>306.89339181722147</v>
      </c>
      <c r="Q6" s="5">
        <f t="shared" si="31"/>
        <v>50</v>
      </c>
      <c r="R6">
        <f t="shared" si="0"/>
        <v>250000</v>
      </c>
      <c r="S6">
        <f t="shared" si="1"/>
        <v>8743.833894068468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6022.9713339767623</v>
      </c>
      <c r="AC6">
        <f t="shared" si="2"/>
        <v>8409.0353853044253</v>
      </c>
      <c r="AE6">
        <f t="shared" si="3"/>
        <v>5902.8509063004012</v>
      </c>
      <c r="AF6">
        <f t="shared" si="4"/>
        <v>-295.14254531502007</v>
      </c>
      <c r="AG6">
        <f t="shared" si="5"/>
        <v>-48.08551653187763</v>
      </c>
      <c r="AH6">
        <f t="shared" si="6"/>
        <v>-937.23323306969667</v>
      </c>
      <c r="AI6">
        <f t="shared" si="7"/>
        <v>4622.3896113838064</v>
      </c>
      <c r="AJ6">
        <f t="shared" si="8"/>
        <v>-2386.064051327663</v>
      </c>
      <c r="AK6">
        <f>H6*SUM(AB6, AE6:AF6)</f>
        <v>1265.4179508118814</v>
      </c>
      <c r="AL6">
        <f t="shared" si="9"/>
        <v>3501.7435108680247</v>
      </c>
      <c r="AN6">
        <f t="shared" si="10"/>
        <v>4597.2950534367801</v>
      </c>
      <c r="AO6">
        <f t="shared" si="11"/>
        <v>-229.86475267183903</v>
      </c>
      <c r="AP6">
        <f t="shared" si="12"/>
        <v>-37.450261035392558</v>
      </c>
      <c r="AQ6">
        <f t="shared" si="13"/>
        <v>-729.94181535382359</v>
      </c>
      <c r="AR6">
        <f t="shared" si="14"/>
        <v>3600.0382243757249</v>
      </c>
      <c r="AS6">
        <f t="shared" si="15"/>
        <v>-1858.32924369541</v>
      </c>
      <c r="AT6">
        <f t="shared" si="16"/>
        <v>985.54067824892343</v>
      </c>
      <c r="AU6">
        <f t="shared" si="17"/>
        <v>2727.2496589292382</v>
      </c>
      <c r="AW6">
        <v>3</v>
      </c>
      <c r="AX6">
        <f>(R6*SUMPRODUCT(K7:$K$23, X7:$X$23)-$AZ$3*SUMPRODUCT(K6:$K$22, W7:$W$23))/Z6</f>
        <v>8743.833894068468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5.3300140000000001E-3</v>
      </c>
      <c r="O7">
        <f t="shared" si="29"/>
        <v>6137.8678363444296</v>
      </c>
      <c r="P7">
        <f t="shared" si="30"/>
        <v>306.89339181722147</v>
      </c>
      <c r="Q7" s="5">
        <f t="shared" si="31"/>
        <v>50</v>
      </c>
      <c r="R7">
        <f t="shared" si="0"/>
        <v>250000</v>
      </c>
      <c r="S7">
        <f t="shared" si="1"/>
        <v>10852.455446360023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8409.0353853044253</v>
      </c>
      <c r="AC7">
        <f t="shared" si="2"/>
        <v>10276.920408587994</v>
      </c>
      <c r="AE7">
        <f t="shared" si="3"/>
        <v>5812.360119266903</v>
      </c>
      <c r="AF7">
        <f t="shared" si="4"/>
        <v>-290.61800596334513</v>
      </c>
      <c r="AG7">
        <f t="shared" si="5"/>
        <v>-47.348364890246714</v>
      </c>
      <c r="AH7">
        <f t="shared" si="6"/>
        <v>-1281.482381560696</v>
      </c>
      <c r="AI7">
        <f t="shared" si="7"/>
        <v>4192.9113668526152</v>
      </c>
      <c r="AJ7">
        <f t="shared" si="8"/>
        <v>-1867.8850232835684</v>
      </c>
      <c r="AK7">
        <f>H7*SUM(AB7, AE7:AF7)</f>
        <v>1458.5524041042559</v>
      </c>
      <c r="AL7">
        <f t="shared" si="9"/>
        <v>3783.5787476733026</v>
      </c>
      <c r="AN7">
        <f t="shared" si="10"/>
        <v>4097.7808055630157</v>
      </c>
      <c r="AO7">
        <f t="shared" si="11"/>
        <v>-204.88904027815079</v>
      </c>
      <c r="AP7">
        <f t="shared" si="12"/>
        <v>-33.381142400123416</v>
      </c>
      <c r="AQ7">
        <f t="shared" si="13"/>
        <v>-903.45983353986071</v>
      </c>
      <c r="AR7">
        <f t="shared" si="14"/>
        <v>2956.0507893448812</v>
      </c>
      <c r="AS7">
        <f t="shared" si="15"/>
        <v>-1316.8804475892375</v>
      </c>
      <c r="AT7">
        <f t="shared" si="16"/>
        <v>1028.2962381553282</v>
      </c>
      <c r="AU7">
        <f t="shared" si="17"/>
        <v>2667.4665799109716</v>
      </c>
      <c r="AW7">
        <v>4</v>
      </c>
      <c r="AX7">
        <f>(R7*SUMPRODUCT(K8:$K$23, X8:$X$23)-$AZ$3*SUMPRODUCT(K7:$K$22, W8:$W$23))/Z7</f>
        <v>10852.455446360023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6.9004050000000001E-3</v>
      </c>
      <c r="O8">
        <f t="shared" si="29"/>
        <v>6137.8678363444296</v>
      </c>
      <c r="P8">
        <f t="shared" si="30"/>
        <v>306.89339181722147</v>
      </c>
      <c r="Q8" s="5">
        <f t="shared" si="31"/>
        <v>50</v>
      </c>
      <c r="R8">
        <f t="shared" si="0"/>
        <v>250000</v>
      </c>
      <c r="S8">
        <f t="shared" si="1"/>
        <v>12538.933990233298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10276.920408587994</v>
      </c>
      <c r="AC8">
        <f t="shared" si="2"/>
        <v>11673.285697728043</v>
      </c>
      <c r="AE8">
        <f t="shared" si="3"/>
        <v>5714.1288792454443</v>
      </c>
      <c r="AF8">
        <f t="shared" si="4"/>
        <v>-285.7064439622722</v>
      </c>
      <c r="AG8">
        <f t="shared" si="5"/>
        <v>-46.548158347513763</v>
      </c>
      <c r="AH8">
        <f t="shared" si="6"/>
        <v>-1633.6144691524144</v>
      </c>
      <c r="AI8">
        <f t="shared" si="7"/>
        <v>3748.2598077832445</v>
      </c>
      <c r="AJ8">
        <f t="shared" si="8"/>
        <v>-1396.3652891400488</v>
      </c>
      <c r="AK8">
        <f t="shared" ref="AK8:AK23" si="32">H8*SUM(AB8:AB8, AE8:AF8)</f>
        <v>1138.6373561806597</v>
      </c>
      <c r="AL8">
        <f t="shared" si="9"/>
        <v>3490.5318748238551</v>
      </c>
      <c r="AN8">
        <f t="shared" si="10"/>
        <v>3756.2020049862699</v>
      </c>
      <c r="AO8">
        <f t="shared" si="11"/>
        <v>-187.81010024931348</v>
      </c>
      <c r="AP8">
        <f t="shared" si="12"/>
        <v>-30.598589812772634</v>
      </c>
      <c r="AQ8">
        <f t="shared" si="13"/>
        <v>-1073.8620136294805</v>
      </c>
      <c r="AR8">
        <f t="shared" si="14"/>
        <v>2463.9313012947036</v>
      </c>
      <c r="AS8">
        <f t="shared" si="15"/>
        <v>-917.90546023765819</v>
      </c>
      <c r="AT8">
        <f t="shared" si="16"/>
        <v>748.4871291182418</v>
      </c>
      <c r="AU8">
        <f t="shared" si="17"/>
        <v>2294.5129701752871</v>
      </c>
      <c r="AW8">
        <v>5</v>
      </c>
      <c r="AX8">
        <f>(R8*SUMPRODUCT(K9:$K$23, X9:$X$23)-$AZ$3*SUMPRODUCT(K8:$K$22, W9:$W$23))/Z8</f>
        <v>12538.933990233298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8.6257439999999994E-3</v>
      </c>
      <c r="O9">
        <f t="shared" si="29"/>
        <v>6137.8678363444296</v>
      </c>
      <c r="P9">
        <f t="shared" si="30"/>
        <v>306.89339181722147</v>
      </c>
      <c r="Q9" s="5">
        <f t="shared" si="31"/>
        <v>50</v>
      </c>
      <c r="R9">
        <f t="shared" si="0"/>
        <v>250000</v>
      </c>
      <c r="S9">
        <f t="shared" si="1"/>
        <v>13882.520375562039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11673.285697728043</v>
      </c>
      <c r="AC9">
        <f t="shared" si="2"/>
        <v>12683.393874170968</v>
      </c>
      <c r="AE9">
        <f t="shared" si="3"/>
        <v>5607.6989775576121</v>
      </c>
      <c r="AF9">
        <f t="shared" si="4"/>
        <v>-280.38494887788056</v>
      </c>
      <c r="AG9">
        <f t="shared" si="5"/>
        <v>-45.681164266461508</v>
      </c>
      <c r="AH9">
        <f t="shared" si="6"/>
        <v>-2007.5624878855836</v>
      </c>
      <c r="AI9">
        <f t="shared" si="7"/>
        <v>3274.0703765276867</v>
      </c>
      <c r="AJ9">
        <f t="shared" si="8"/>
        <v>-1010.1081764429255</v>
      </c>
      <c r="AK9">
        <f t="shared" si="32"/>
        <v>887.43130571848587</v>
      </c>
      <c r="AL9">
        <f t="shared" si="9"/>
        <v>3151.3935058032471</v>
      </c>
      <c r="AN9">
        <f t="shared" si="10"/>
        <v>3503.3643300029553</v>
      </c>
      <c r="AO9">
        <f t="shared" si="11"/>
        <v>-175.16821650014774</v>
      </c>
      <c r="AP9">
        <f t="shared" si="12"/>
        <v>-28.538935860253684</v>
      </c>
      <c r="AQ9">
        <f t="shared" si="13"/>
        <v>-1254.2083372266902</v>
      </c>
      <c r="AR9">
        <f t="shared" si="14"/>
        <v>2045.4488404158637</v>
      </c>
      <c r="AS9">
        <f t="shared" si="15"/>
        <v>-631.05686823720384</v>
      </c>
      <c r="AT9">
        <f t="shared" si="16"/>
        <v>554.41549095707501</v>
      </c>
      <c r="AU9">
        <f t="shared" si="17"/>
        <v>1968.8074631357349</v>
      </c>
      <c r="AW9">
        <v>6</v>
      </c>
      <c r="AX9">
        <f>(R9*SUMPRODUCT(K10:$K$23, X10:$X$23)-$AZ$3*SUMPRODUCT(K9:$K$22, W10:$W$23))/Z9</f>
        <v>13882.520375562039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1.0476563E-2</v>
      </c>
      <c r="O10">
        <f t="shared" si="29"/>
        <v>6137.8678363444296</v>
      </c>
      <c r="P10">
        <f t="shared" si="30"/>
        <v>306.89339181722147</v>
      </c>
      <c r="Q10" s="5">
        <f t="shared" si="31"/>
        <v>50</v>
      </c>
      <c r="R10">
        <f t="shared" si="0"/>
        <v>250000</v>
      </c>
      <c r="S10">
        <f t="shared" si="1"/>
        <v>14945.451188160658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12683.393874170968</v>
      </c>
      <c r="AC10">
        <f t="shared" si="2"/>
        <v>13374.914735645047</v>
      </c>
      <c r="AE10">
        <f t="shared" si="3"/>
        <v>5492.8725761586174</v>
      </c>
      <c r="AF10">
        <f t="shared" si="4"/>
        <v>-274.64362880793084</v>
      </c>
      <c r="AG10">
        <f t="shared" si="5"/>
        <v>-44.745771028445958</v>
      </c>
      <c r="AH10">
        <f t="shared" si="6"/>
        <v>-2392.9079767546637</v>
      </c>
      <c r="AI10">
        <f t="shared" si="7"/>
        <v>2780.5751995675764</v>
      </c>
      <c r="AJ10">
        <f t="shared" si="8"/>
        <v>-691.52086147407863</v>
      </c>
      <c r="AK10">
        <f t="shared" si="32"/>
        <v>939.83519812988698</v>
      </c>
      <c r="AL10">
        <f t="shared" si="9"/>
        <v>3028.8895362233848</v>
      </c>
      <c r="AN10">
        <f t="shared" si="10"/>
        <v>3260.4536528149133</v>
      </c>
      <c r="AO10">
        <f t="shared" si="11"/>
        <v>-163.02268264074564</v>
      </c>
      <c r="AP10">
        <f t="shared" si="12"/>
        <v>-26.560148733642031</v>
      </c>
      <c r="AQ10">
        <f t="shared" si="13"/>
        <v>-1420.3798550731919</v>
      </c>
      <c r="AR10">
        <f t="shared" si="14"/>
        <v>1650.4909663673336</v>
      </c>
      <c r="AS10">
        <f t="shared" si="15"/>
        <v>-410.47224153298242</v>
      </c>
      <c r="AT10">
        <f t="shared" si="16"/>
        <v>557.86641002504302</v>
      </c>
      <c r="AU10">
        <f t="shared" si="17"/>
        <v>1797.8851348593942</v>
      </c>
      <c r="AW10">
        <v>7</v>
      </c>
      <c r="AX10">
        <f>(R10*SUMPRODUCT(K11:$K$23, X11:$X$23)-$AZ$3*SUMPRODUCT(K10:$K$22, W11:$W$23))/Z10</f>
        <v>14945.451188160658</v>
      </c>
    </row>
    <row r="11" spans="1:52" x14ac:dyDescent="0.25">
      <c r="A11" t="s">
        <v>33</v>
      </c>
      <c r="C11" s="24">
        <f>AU25</f>
        <v>11276.726680480184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1.2607808E-2</v>
      </c>
      <c r="O11">
        <f t="shared" si="29"/>
        <v>6137.8678363444296</v>
      </c>
      <c r="P11">
        <f t="shared" si="30"/>
        <v>306.89339181722147</v>
      </c>
      <c r="Q11" s="5">
        <f t="shared" si="31"/>
        <v>50</v>
      </c>
      <c r="R11">
        <f t="shared" si="0"/>
        <v>250000</v>
      </c>
      <c r="S11">
        <f t="shared" si="1"/>
        <v>15717.759152986744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13374.914735645047</v>
      </c>
      <c r="AC11">
        <f t="shared" si="2"/>
        <v>13748.062144993064</v>
      </c>
      <c r="AE11">
        <f t="shared" si="3"/>
        <v>5368.6907675883576</v>
      </c>
      <c r="AF11">
        <f t="shared" si="4"/>
        <v>-268.43453837941786</v>
      </c>
      <c r="AG11">
        <f t="shared" si="5"/>
        <v>-43.734167228222887</v>
      </c>
      <c r="AH11">
        <f t="shared" si="6"/>
        <v>-2820.730449693046</v>
      </c>
      <c r="AI11">
        <f t="shared" si="7"/>
        <v>2235.7916122876709</v>
      </c>
      <c r="AJ11">
        <f t="shared" si="8"/>
        <v>-373.14740934801739</v>
      </c>
      <c r="AK11">
        <f t="shared" si="32"/>
        <v>951.47130468998046</v>
      </c>
      <c r="AL11">
        <f t="shared" si="9"/>
        <v>2814.1155076296341</v>
      </c>
      <c r="AN11">
        <f t="shared" si="10"/>
        <v>3030.6628080258438</v>
      </c>
      <c r="AO11">
        <f t="shared" si="11"/>
        <v>-151.53314040129217</v>
      </c>
      <c r="AP11">
        <f t="shared" si="12"/>
        <v>-24.688237746667053</v>
      </c>
      <c r="AQ11">
        <f t="shared" si="13"/>
        <v>-1592.321710343328</v>
      </c>
      <c r="AR11">
        <f t="shared" si="14"/>
        <v>1262.1197195345567</v>
      </c>
      <c r="AS11">
        <f t="shared" si="15"/>
        <v>-210.64427518335722</v>
      </c>
      <c r="AT11">
        <f t="shared" si="16"/>
        <v>537.1120857689242</v>
      </c>
      <c r="AU11">
        <f t="shared" si="17"/>
        <v>1588.5875301201236</v>
      </c>
      <c r="AW11">
        <v>8</v>
      </c>
      <c r="AX11">
        <f>(R11*SUMPRODUCT(K12:$K$23, X12:$X$23)-$AZ$3*SUMPRODUCT(K11:$K$22, W12:$W$23))/Z11</f>
        <v>15717.759152986744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1.5033739000000001E-2</v>
      </c>
      <c r="O12">
        <f t="shared" si="29"/>
        <v>6137.8678363444296</v>
      </c>
      <c r="P12">
        <f t="shared" si="30"/>
        <v>306.89339181722147</v>
      </c>
      <c r="Q12" s="5">
        <f t="shared" si="31"/>
        <v>50</v>
      </c>
      <c r="R12">
        <f t="shared" si="0"/>
        <v>250000</v>
      </c>
      <c r="S12">
        <f t="shared" si="1"/>
        <v>16194.891582997956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13748.062144993064</v>
      </c>
      <c r="AC12">
        <f t="shared" si="2"/>
        <v>13810.788959812679</v>
      </c>
      <c r="AE12">
        <f t="shared" si="3"/>
        <v>5234.2923641408415</v>
      </c>
      <c r="AF12">
        <f t="shared" si="4"/>
        <v>-261.71461820704207</v>
      </c>
      <c r="AG12">
        <f t="shared" si="5"/>
        <v>-42.639337500449201</v>
      </c>
      <c r="AH12">
        <f t="shared" si="6"/>
        <v>-3287.4402774572814</v>
      </c>
      <c r="AI12">
        <f t="shared" si="7"/>
        <v>1642.4981309760692</v>
      </c>
      <c r="AJ12">
        <f t="shared" si="8"/>
        <v>-62.726814819614447</v>
      </c>
      <c r="AK12">
        <f t="shared" si="32"/>
        <v>971.60121033910411</v>
      </c>
      <c r="AL12">
        <f t="shared" si="9"/>
        <v>2551.3725264955588</v>
      </c>
      <c r="AN12">
        <f t="shared" si="10"/>
        <v>2809.006546527919</v>
      </c>
      <c r="AO12">
        <f t="shared" si="11"/>
        <v>-140.45032732639595</v>
      </c>
      <c r="AP12">
        <f t="shared" si="12"/>
        <v>-22.882592305872272</v>
      </c>
      <c r="AQ12">
        <f t="shared" si="13"/>
        <v>-1764.2196152359568</v>
      </c>
      <c r="AR12">
        <f t="shared" si="14"/>
        <v>881.45401165969417</v>
      </c>
      <c r="AS12">
        <f t="shared" si="15"/>
        <v>-33.662627383646921</v>
      </c>
      <c r="AT12">
        <f t="shared" si="16"/>
        <v>521.41416080509111</v>
      </c>
      <c r="AU12">
        <f t="shared" si="17"/>
        <v>1369.2055450811383</v>
      </c>
      <c r="AW12">
        <v>9</v>
      </c>
      <c r="AX12">
        <f>(R12*SUMPRODUCT(K13:$K$23, X13:$X$23)-$AZ$3*SUMPRODUCT(K12:$K$22, W13:$W$23))/Z12</f>
        <v>16194.891582997956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1.7719183999999999E-2</v>
      </c>
      <c r="O13">
        <f t="shared" si="29"/>
        <v>6137.8678363444296</v>
      </c>
      <c r="P13">
        <f t="shared" si="30"/>
        <v>306.89339181722147</v>
      </c>
      <c r="Q13" s="5">
        <f t="shared" si="31"/>
        <v>50</v>
      </c>
      <c r="R13">
        <f t="shared" si="0"/>
        <v>250000</v>
      </c>
      <c r="S13">
        <f t="shared" si="1"/>
        <v>16373.998490008307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13810.788959812679</v>
      </c>
      <c r="AC13">
        <f t="shared" si="2"/>
        <v>13576.471328499278</v>
      </c>
      <c r="AE13">
        <f t="shared" si="3"/>
        <v>5089.2020509894264</v>
      </c>
      <c r="AF13">
        <f t="shared" si="4"/>
        <v>-254.46010254947129</v>
      </c>
      <c r="AG13">
        <f t="shared" si="5"/>
        <v>-41.457409858636154</v>
      </c>
      <c r="AH13">
        <f t="shared" si="6"/>
        <v>-3777.6713340427978</v>
      </c>
      <c r="AI13">
        <f t="shared" si="7"/>
        <v>1015.6132045385211</v>
      </c>
      <c r="AJ13">
        <f t="shared" si="8"/>
        <v>234.31763131340085</v>
      </c>
      <c r="AK13">
        <f t="shared" si="32"/>
        <v>963.97394795666139</v>
      </c>
      <c r="AL13">
        <f t="shared" si="9"/>
        <v>2213.9047838085835</v>
      </c>
      <c r="AN13">
        <f t="shared" si="10"/>
        <v>2596.8842609180438</v>
      </c>
      <c r="AO13">
        <f t="shared" si="11"/>
        <v>-129.84421304590217</v>
      </c>
      <c r="AP13">
        <f t="shared" si="12"/>
        <v>-21.154612075067806</v>
      </c>
      <c r="AQ13">
        <f t="shared" si="13"/>
        <v>-1927.6450673420891</v>
      </c>
      <c r="AR13">
        <f t="shared" si="14"/>
        <v>518.24036845498449</v>
      </c>
      <c r="AS13">
        <f t="shared" si="15"/>
        <v>119.5660464482965</v>
      </c>
      <c r="AT13">
        <f t="shared" si="16"/>
        <v>491.89023118015018</v>
      </c>
      <c r="AU13">
        <f t="shared" si="17"/>
        <v>1129.6966460834312</v>
      </c>
      <c r="AW13">
        <v>10</v>
      </c>
      <c r="AX13">
        <f>(R13*SUMPRODUCT(K14:$K$23, X14:$X$23)-$AZ$3*SUMPRODUCT(K13:$K$22, W14:$W$23))/Z13</f>
        <v>16373.998490008307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2.0768709E-2</v>
      </c>
      <c r="O14">
        <f t="shared" si="29"/>
        <v>6137.8678363444296</v>
      </c>
      <c r="P14">
        <f t="shared" si="30"/>
        <v>306.89339181722147</v>
      </c>
      <c r="Q14" s="5">
        <f t="shared" si="31"/>
        <v>50</v>
      </c>
      <c r="R14">
        <f t="shared" si="0"/>
        <v>250000</v>
      </c>
      <c r="S14">
        <f t="shared" si="1"/>
        <v>16241.861901581535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13576.471328499278</v>
      </c>
      <c r="AC14">
        <f t="shared" si="2"/>
        <v>13052.551063677292</v>
      </c>
      <c r="AE14">
        <f t="shared" si="3"/>
        <v>4932.6138740403294</v>
      </c>
      <c r="AF14">
        <f t="shared" si="4"/>
        <v>-246.63069370201646</v>
      </c>
      <c r="AG14">
        <f t="shared" si="5"/>
        <v>-40.181818878802048</v>
      </c>
      <c r="AH14">
        <f t="shared" si="6"/>
        <v>-4305.0844062387268</v>
      </c>
      <c r="AI14">
        <f t="shared" si="7"/>
        <v>340.71695522078426</v>
      </c>
      <c r="AJ14">
        <f t="shared" si="8"/>
        <v>523.92026482198526</v>
      </c>
      <c r="AK14">
        <f t="shared" si="32"/>
        <v>938.69016175425224</v>
      </c>
      <c r="AL14">
        <f t="shared" si="9"/>
        <v>1803.3273817970216</v>
      </c>
      <c r="AN14">
        <f t="shared" si="10"/>
        <v>2393.9333125234693</v>
      </c>
      <c r="AO14">
        <f t="shared" si="11"/>
        <v>-119.69666562617347</v>
      </c>
      <c r="AP14">
        <f t="shared" si="12"/>
        <v>-19.501342944761419</v>
      </c>
      <c r="AQ14">
        <f t="shared" si="13"/>
        <v>-2089.3759853289389</v>
      </c>
      <c r="AR14">
        <f t="shared" si="14"/>
        <v>165.3593186235955</v>
      </c>
      <c r="AS14">
        <f t="shared" si="15"/>
        <v>254.27292853071472</v>
      </c>
      <c r="AT14">
        <f t="shared" si="16"/>
        <v>455.57217851331359</v>
      </c>
      <c r="AU14">
        <f t="shared" si="17"/>
        <v>875.20442566762381</v>
      </c>
      <c r="AW14">
        <v>11</v>
      </c>
      <c r="AX14">
        <f>(R14*SUMPRODUCT(K15:$K$23, X15:$X$23)-$AZ$3*SUMPRODUCT(K14:$K$22, W15:$W$23))/Z14</f>
        <v>16241.861901581535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2.4225090000000001E-2</v>
      </c>
      <c r="O15">
        <f t="shared" si="29"/>
        <v>6137.8678363444296</v>
      </c>
      <c r="P15">
        <f t="shared" si="30"/>
        <v>306.89339181722147</v>
      </c>
      <c r="Q15" s="5">
        <f t="shared" si="31"/>
        <v>50</v>
      </c>
      <c r="R15">
        <f t="shared" si="0"/>
        <v>250000</v>
      </c>
      <c r="S15">
        <f t="shared" si="1"/>
        <v>15783.529019701598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13052.551063677292</v>
      </c>
      <c r="AC15">
        <f t="shared" si="2"/>
        <v>12250.099581160346</v>
      </c>
      <c r="AE15">
        <f t="shared" si="3"/>
        <v>4763.7947202660498</v>
      </c>
      <c r="AF15">
        <f t="shared" si="4"/>
        <v>-238.18973601330251</v>
      </c>
      <c r="AG15">
        <f t="shared" si="5"/>
        <v>-38.806592511311344</v>
      </c>
      <c r="AH15">
        <f t="shared" si="6"/>
        <v>-4867.0408935133928</v>
      </c>
      <c r="AI15">
        <f t="shared" si="7"/>
        <v>-380.242501771957</v>
      </c>
      <c r="AJ15">
        <f t="shared" si="8"/>
        <v>802.45148251694627</v>
      </c>
      <c r="AK15">
        <f t="shared" si="32"/>
        <v>912.30629888756926</v>
      </c>
      <c r="AL15">
        <f t="shared" si="9"/>
        <v>1334.5152796325585</v>
      </c>
      <c r="AN15">
        <f t="shared" si="10"/>
        <v>2197.9282531118502</v>
      </c>
      <c r="AO15">
        <f t="shared" si="11"/>
        <v>-109.89641265559251</v>
      </c>
      <c r="AP15">
        <f t="shared" si="12"/>
        <v>-17.904656076961775</v>
      </c>
      <c r="AQ15">
        <f t="shared" si="13"/>
        <v>-2245.5641598902475</v>
      </c>
      <c r="AR15">
        <f t="shared" si="14"/>
        <v>-175.43697551095192</v>
      </c>
      <c r="AS15">
        <f t="shared" si="15"/>
        <v>370.23652124896449</v>
      </c>
      <c r="AT15">
        <f t="shared" si="16"/>
        <v>420.92153578458698</v>
      </c>
      <c r="AU15">
        <f t="shared" si="17"/>
        <v>615.72108152259955</v>
      </c>
      <c r="AW15">
        <v>12</v>
      </c>
      <c r="AX15">
        <f>(R15*SUMPRODUCT(K16:$K$23, X16:$X$23)-$AZ$3*SUMPRODUCT(K15:$K$22, W16:$W$23))/Z15</f>
        <v>15783.529019701598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2.7828815E-2</v>
      </c>
      <c r="O16">
        <f t="shared" si="29"/>
        <v>6137.8678363444296</v>
      </c>
      <c r="P16">
        <f t="shared" si="30"/>
        <v>306.89339181722147</v>
      </c>
      <c r="Q16" s="5">
        <f t="shared" si="31"/>
        <v>50</v>
      </c>
      <c r="R16">
        <f t="shared" si="0"/>
        <v>250000</v>
      </c>
      <c r="S16">
        <f t="shared" si="1"/>
        <v>15015.21469905913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12250.099581160346</v>
      </c>
      <c r="AC16">
        <f t="shared" si="2"/>
        <v>11212.93743743871</v>
      </c>
      <c r="AE16">
        <f t="shared" si="3"/>
        <v>4583.5860110951289</v>
      </c>
      <c r="AF16">
        <f t="shared" si="4"/>
        <v>-229.17930055475645</v>
      </c>
      <c r="AG16">
        <f t="shared" si="5"/>
        <v>-37.338585102420566</v>
      </c>
      <c r="AH16">
        <f t="shared" si="6"/>
        <v>-5399.7074188883444</v>
      </c>
      <c r="AI16">
        <f t="shared" si="7"/>
        <v>-1082.639293450392</v>
      </c>
      <c r="AJ16">
        <f t="shared" si="8"/>
        <v>1037.1621437216363</v>
      </c>
      <c r="AK16">
        <f t="shared" si="32"/>
        <v>908.26649415602947</v>
      </c>
      <c r="AL16">
        <f t="shared" si="9"/>
        <v>862.78934442727382</v>
      </c>
      <c r="AN16">
        <f t="shared" si="10"/>
        <v>2005.1040408093384</v>
      </c>
      <c r="AO16">
        <f t="shared" si="11"/>
        <v>-100.25520204046691</v>
      </c>
      <c r="AP16">
        <f t="shared" si="12"/>
        <v>-16.333880870946967</v>
      </c>
      <c r="AQ16">
        <f t="shared" si="13"/>
        <v>-2362.1189039745668</v>
      </c>
      <c r="AR16">
        <f t="shared" si="14"/>
        <v>-473.60394607664199</v>
      </c>
      <c r="AS16">
        <f t="shared" si="15"/>
        <v>453.70982464750517</v>
      </c>
      <c r="AT16">
        <f t="shared" si="16"/>
        <v>397.3240194807351</v>
      </c>
      <c r="AU16">
        <f t="shared" si="17"/>
        <v>377.42989805159829</v>
      </c>
      <c r="AW16">
        <v>13</v>
      </c>
      <c r="AX16">
        <f>(R16*SUMPRODUCT(K17:$K$23, X17:$X$23)-$AZ$3*SUMPRODUCT(K16:$K$22, W17:$W$23))/Z16</f>
        <v>15015.21469905913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3.1684449000000003E-2</v>
      </c>
      <c r="O17">
        <f t="shared" si="29"/>
        <v>6137.8678363444296</v>
      </c>
      <c r="P17">
        <f t="shared" si="30"/>
        <v>306.89339181722147</v>
      </c>
      <c r="Q17" s="5">
        <f t="shared" si="31"/>
        <v>50</v>
      </c>
      <c r="R17">
        <f t="shared" si="0"/>
        <v>250000</v>
      </c>
      <c r="S17">
        <f t="shared" si="1"/>
        <v>13951.629762847213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11212.93743743871</v>
      </c>
      <c r="AC17">
        <f t="shared" si="2"/>
        <v>9984.3852731877778</v>
      </c>
      <c r="AE17">
        <f t="shared" si="3"/>
        <v>4392.5217537785211</v>
      </c>
      <c r="AF17">
        <f t="shared" si="4"/>
        <v>-219.62608768892605</v>
      </c>
      <c r="AG17">
        <f t="shared" si="5"/>
        <v>-35.782146755986552</v>
      </c>
      <c r="AH17">
        <f t="shared" si="6"/>
        <v>-5915.2624770490211</v>
      </c>
      <c r="AI17">
        <f t="shared" si="7"/>
        <v>-1778.1489577154125</v>
      </c>
      <c r="AJ17">
        <f t="shared" si="8"/>
        <v>1228.552164250932</v>
      </c>
      <c r="AK17">
        <f t="shared" si="32"/>
        <v>949.30590248769647</v>
      </c>
      <c r="AL17">
        <f t="shared" si="9"/>
        <v>399.709109023216</v>
      </c>
      <c r="AN17">
        <f t="shared" si="10"/>
        <v>1809.8543691066475</v>
      </c>
      <c r="AO17">
        <f t="shared" si="11"/>
        <v>-90.49271845533238</v>
      </c>
      <c r="AP17">
        <f t="shared" si="12"/>
        <v>-14.743347505707733</v>
      </c>
      <c r="AQ17">
        <f t="shared" si="13"/>
        <v>-2437.2704880267247</v>
      </c>
      <c r="AR17">
        <f t="shared" si="14"/>
        <v>-732.65218488111736</v>
      </c>
      <c r="AS17">
        <f t="shared" si="15"/>
        <v>506.20136376838303</v>
      </c>
      <c r="AT17">
        <f t="shared" si="16"/>
        <v>391.14329570665035</v>
      </c>
      <c r="AU17">
        <f t="shared" si="17"/>
        <v>164.69247459391607</v>
      </c>
      <c r="AW17">
        <v>14</v>
      </c>
      <c r="AX17">
        <f>(R17*SUMPRODUCT(K18:$K$23, X18:$X$23)-$AZ$3*SUMPRODUCT(K17:$K$22, W18:$W$23))/Z17</f>
        <v>13951.629762847213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3.5933631000000001E-2</v>
      </c>
      <c r="O18">
        <f t="shared" si="29"/>
        <v>6137.8678363444296</v>
      </c>
      <c r="P18">
        <f t="shared" si="30"/>
        <v>306.89339181722147</v>
      </c>
      <c r="Q18" s="5">
        <f t="shared" si="31"/>
        <v>50</v>
      </c>
      <c r="R18">
        <f t="shared" si="0"/>
        <v>250000</v>
      </c>
      <c r="S18">
        <f t="shared" si="1"/>
        <v>12595.759529044732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9984.3852731877778</v>
      </c>
      <c r="AC18">
        <f t="shared" si="2"/>
        <v>8600.0175233017653</v>
      </c>
      <c r="AE18">
        <f t="shared" si="3"/>
        <v>4190.7572803809853</v>
      </c>
      <c r="AF18">
        <f t="shared" si="4"/>
        <v>-209.53786401904927</v>
      </c>
      <c r="AG18">
        <f t="shared" si="5"/>
        <v>-34.138542830509223</v>
      </c>
      <c r="AH18">
        <f t="shared" si="6"/>
        <v>-6428.9122895873397</v>
      </c>
      <c r="AI18">
        <f t="shared" si="7"/>
        <v>-2481.831416055913</v>
      </c>
      <c r="AJ18">
        <f t="shared" si="8"/>
        <v>1384.3677498860125</v>
      </c>
      <c r="AK18">
        <f t="shared" si="32"/>
        <v>978.98888873743476</v>
      </c>
      <c r="AL18">
        <f t="shared" si="9"/>
        <v>-118.47477743246577</v>
      </c>
      <c r="AN18">
        <f t="shared" si="10"/>
        <v>1613.6073136644845</v>
      </c>
      <c r="AO18">
        <f t="shared" si="11"/>
        <v>-80.680365683224224</v>
      </c>
      <c r="AP18">
        <f t="shared" si="12"/>
        <v>-13.144689301631423</v>
      </c>
      <c r="AQ18">
        <f t="shared" si="13"/>
        <v>-2475.3855199274467</v>
      </c>
      <c r="AR18">
        <f t="shared" si="14"/>
        <v>-955.60326124781784</v>
      </c>
      <c r="AS18">
        <f t="shared" si="15"/>
        <v>533.03634082435735</v>
      </c>
      <c r="AT18">
        <f t="shared" si="16"/>
        <v>376.94944497462734</v>
      </c>
      <c r="AU18">
        <f t="shared" si="17"/>
        <v>-45.617475448833247</v>
      </c>
      <c r="AW18">
        <v>15</v>
      </c>
      <c r="AX18">
        <f>(R18*SUMPRODUCT(K19:$K$23, X19:$X$23)-$AZ$3*SUMPRODUCT(K18:$K$22, W19:$W$23))/Z18</f>
        <v>12595.759529044732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4.1016489000000003E-2</v>
      </c>
      <c r="O19">
        <f t="shared" si="29"/>
        <v>6137.8678363444296</v>
      </c>
      <c r="P19">
        <f t="shared" si="30"/>
        <v>306.89339181722147</v>
      </c>
      <c r="Q19" s="5">
        <f t="shared" si="31"/>
        <v>50</v>
      </c>
      <c r="R19">
        <f t="shared" si="0"/>
        <v>250000</v>
      </c>
      <c r="S19">
        <f t="shared" si="1"/>
        <v>10898.145651694422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8600.0175233017653</v>
      </c>
      <c r="AC19">
        <f t="shared" si="2"/>
        <v>7061.325800126694</v>
      </c>
      <c r="AE19">
        <f t="shared" si="3"/>
        <v>3976.9595576847591</v>
      </c>
      <c r="AF19">
        <f t="shared" si="4"/>
        <v>-198.84797788423796</v>
      </c>
      <c r="AG19">
        <f t="shared" si="5"/>
        <v>-32.396914235720523</v>
      </c>
      <c r="AH19">
        <f t="shared" si="6"/>
        <v>-7001.2158324180527</v>
      </c>
      <c r="AI19">
        <f t="shared" si="7"/>
        <v>-3255.501166853252</v>
      </c>
      <c r="AJ19">
        <f t="shared" si="8"/>
        <v>1538.6917231750713</v>
      </c>
      <c r="AK19">
        <f t="shared" si="32"/>
        <v>908.55467616770795</v>
      </c>
      <c r="AL19">
        <f t="shared" si="9"/>
        <v>-808.25476751047279</v>
      </c>
      <c r="AN19">
        <f t="shared" si="10"/>
        <v>1426.5760517016965</v>
      </c>
      <c r="AO19">
        <f t="shared" si="11"/>
        <v>-71.32880258508483</v>
      </c>
      <c r="AP19">
        <f t="shared" si="12"/>
        <v>-11.621104345506174</v>
      </c>
      <c r="AQ19">
        <f t="shared" si="13"/>
        <v>-2511.4076958672581</v>
      </c>
      <c r="AR19">
        <f t="shared" si="14"/>
        <v>-1167.7815510961527</v>
      </c>
      <c r="AS19">
        <f t="shared" si="15"/>
        <v>551.94445188450879</v>
      </c>
      <c r="AT19">
        <f t="shared" si="16"/>
        <v>325.90785093047248</v>
      </c>
      <c r="AU19">
        <f t="shared" si="17"/>
        <v>-289.92924828117157</v>
      </c>
      <c r="AW19">
        <v>16</v>
      </c>
      <c r="AX19">
        <f>(R19*SUMPRODUCT(K20:$K$23, X20:$X$23)-$AZ$3*SUMPRODUCT(K19:$K$22, W20:$W$23))/Z19</f>
        <v>10898.145651694422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4.6435859000000003E-2</v>
      </c>
      <c r="O20">
        <f t="shared" si="29"/>
        <v>6137.8678363444296</v>
      </c>
      <c r="P20">
        <f t="shared" si="30"/>
        <v>306.89339181722147</v>
      </c>
      <c r="Q20" s="5">
        <f t="shared" si="31"/>
        <v>50</v>
      </c>
      <c r="R20">
        <f t="shared" si="0"/>
        <v>250000</v>
      </c>
      <c r="S20">
        <f t="shared" si="1"/>
        <v>8770.5796892546568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7061.325800126694</v>
      </c>
      <c r="AC20">
        <f t="shared" si="2"/>
        <v>5362.0809785906622</v>
      </c>
      <c r="AE20">
        <f t="shared" si="3"/>
        <v>3752.5164288385595</v>
      </c>
      <c r="AF20">
        <f t="shared" si="4"/>
        <v>-187.62582144192797</v>
      </c>
      <c r="AG20">
        <f t="shared" si="5"/>
        <v>-30.568566551878302</v>
      </c>
      <c r="AH20">
        <f t="shared" si="6"/>
        <v>-7521.8927074250551</v>
      </c>
      <c r="AI20">
        <f t="shared" si="7"/>
        <v>-3987.5706665803018</v>
      </c>
      <c r="AJ20">
        <f t="shared" si="8"/>
        <v>1699.2448215360318</v>
      </c>
      <c r="AK20">
        <f t="shared" si="32"/>
        <v>577.00355092851657</v>
      </c>
      <c r="AL20">
        <f t="shared" si="9"/>
        <v>-1711.3222941157533</v>
      </c>
      <c r="AN20">
        <f t="shared" si="10"/>
        <v>1276.7390750214195</v>
      </c>
      <c r="AO20">
        <f t="shared" si="11"/>
        <v>-63.836953751070972</v>
      </c>
      <c r="AP20">
        <f t="shared" si="12"/>
        <v>-10.400509664458786</v>
      </c>
      <c r="AQ20">
        <f t="shared" si="13"/>
        <v>-2559.2144684255522</v>
      </c>
      <c r="AR20">
        <f t="shared" si="14"/>
        <v>-1356.7128568196624</v>
      </c>
      <c r="AS20">
        <f t="shared" si="15"/>
        <v>578.14330805057375</v>
      </c>
      <c r="AT20">
        <f t="shared" si="16"/>
        <v>196.317056531731</v>
      </c>
      <c r="AU20">
        <f t="shared" si="17"/>
        <v>-582.25249223735773</v>
      </c>
      <c r="AW20">
        <v>17</v>
      </c>
      <c r="AX20">
        <f>(R20*SUMPRODUCT(K21:$K$23, X21:$X$23)-$AZ$3*SUMPRODUCT(K20:$K$22, W21:$W$23))/Z20</f>
        <v>8770.5796892546568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5.1834316999999998E-2</v>
      </c>
      <c r="O21">
        <f t="shared" si="29"/>
        <v>6137.8678363444296</v>
      </c>
      <c r="P21">
        <f t="shared" si="30"/>
        <v>306.89339181722147</v>
      </c>
      <c r="Q21" s="5">
        <f t="shared" si="31"/>
        <v>50</v>
      </c>
      <c r="R21">
        <f t="shared" si="0"/>
        <v>250000</v>
      </c>
      <c r="S21">
        <f t="shared" si="1"/>
        <v>6220.2634636925723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5362.0809785906622</v>
      </c>
      <c r="AC21">
        <f t="shared" si="2"/>
        <v>3567.7416008522032</v>
      </c>
      <c r="AE21">
        <f t="shared" si="3"/>
        <v>3520.4821384300481</v>
      </c>
      <c r="AF21">
        <f t="shared" si="4"/>
        <v>-176.02410692150241</v>
      </c>
      <c r="AG21">
        <f t="shared" si="5"/>
        <v>-28.678380117473861</v>
      </c>
      <c r="AH21">
        <f t="shared" si="6"/>
        <v>-7922.5038444282836</v>
      </c>
      <c r="AI21">
        <f t="shared" si="7"/>
        <v>-4606.724193037212</v>
      </c>
      <c r="AJ21">
        <f t="shared" si="8"/>
        <v>1794.339377738459</v>
      </c>
      <c r="AK21">
        <f t="shared" si="32"/>
        <v>446.64545121808942</v>
      </c>
      <c r="AL21">
        <f t="shared" si="9"/>
        <v>-2365.7393640806636</v>
      </c>
      <c r="AN21">
        <f t="shared" si="10"/>
        <v>1139.3444177021388</v>
      </c>
      <c r="AO21">
        <f t="shared" si="11"/>
        <v>-56.96722088510694</v>
      </c>
      <c r="AP21">
        <f t="shared" si="12"/>
        <v>-9.2812719993389887</v>
      </c>
      <c r="AQ21">
        <f t="shared" si="13"/>
        <v>-2563.9841858133759</v>
      </c>
      <c r="AR21">
        <f t="shared" si="14"/>
        <v>-1490.8882609956829</v>
      </c>
      <c r="AS21">
        <f t="shared" si="15"/>
        <v>580.70754888167835</v>
      </c>
      <c r="AT21">
        <f t="shared" si="16"/>
        <v>144.54923545339119</v>
      </c>
      <c r="AU21">
        <f t="shared" si="17"/>
        <v>-765.63147666061343</v>
      </c>
      <c r="AW21">
        <v>18</v>
      </c>
      <c r="AX21">
        <f>(R21*SUMPRODUCT(K22:$K$23, X22:$X$23)-$AZ$3*SUMPRODUCT(K21:$K$22, W22:$W$23))/Z21</f>
        <v>6220.2634636925723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5.7772715000000002E-2</v>
      </c>
      <c r="O22">
        <f t="shared" si="29"/>
        <v>6137.8678363444296</v>
      </c>
      <c r="P22">
        <f t="shared" si="30"/>
        <v>306.89339181722147</v>
      </c>
      <c r="Q22" s="5">
        <f t="shared" si="31"/>
        <v>50</v>
      </c>
      <c r="R22">
        <f t="shared" si="0"/>
        <v>250000</v>
      </c>
      <c r="S22">
        <f t="shared" si="1"/>
        <v>3270.8990474698271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3567.7416008522032</v>
      </c>
      <c r="AC22">
        <f t="shared" si="2"/>
        <v>1748.9345721745958</v>
      </c>
      <c r="AE22">
        <f t="shared" si="3"/>
        <v>3281.8895057996378</v>
      </c>
      <c r="AF22">
        <f t="shared" si="4"/>
        <v>-164.09447528998189</v>
      </c>
      <c r="AG22">
        <f t="shared" si="5"/>
        <v>-26.734768435110638</v>
      </c>
      <c r="AH22">
        <f t="shared" si="6"/>
        <v>-8284.1394059424201</v>
      </c>
      <c r="AI22">
        <f t="shared" si="7"/>
        <v>-5193.0791438678752</v>
      </c>
      <c r="AJ22">
        <f t="shared" si="8"/>
        <v>1818.8070286776074</v>
      </c>
      <c r="AK22">
        <f t="shared" si="32"/>
        <v>467.98756419533015</v>
      </c>
      <c r="AL22">
        <f t="shared" si="9"/>
        <v>-2906.2845509949375</v>
      </c>
      <c r="AN22">
        <f t="shared" si="10"/>
        <v>992.64294691062685</v>
      </c>
      <c r="AO22">
        <f t="shared" si="11"/>
        <v>-49.632147345531344</v>
      </c>
      <c r="AP22">
        <f t="shared" si="12"/>
        <v>-8.0862196236358006</v>
      </c>
      <c r="AQ22">
        <f t="shared" si="13"/>
        <v>-2505.6274862396804</v>
      </c>
      <c r="AR22">
        <f t="shared" si="14"/>
        <v>-1570.7029062982208</v>
      </c>
      <c r="AS22">
        <f t="shared" si="15"/>
        <v>550.11784084071598</v>
      </c>
      <c r="AT22">
        <f t="shared" si="16"/>
        <v>141.54789611882185</v>
      </c>
      <c r="AU22">
        <f t="shared" si="17"/>
        <v>-879.03716933868293</v>
      </c>
      <c r="AW22">
        <v>19</v>
      </c>
      <c r="AX22">
        <f>(R22*SUMPRODUCT(K23:$K$23, X23:$X$23)-$AZ$3*SUMPRODUCT(K22:$K$22, W23:$W$23))/Z22</f>
        <v>3270.8990474698271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6.4089452000000005E-2</v>
      </c>
      <c r="O23">
        <f t="shared" si="29"/>
        <v>6137.8678363444296</v>
      </c>
      <c r="P23">
        <f t="shared" si="30"/>
        <v>306.89339181722147</v>
      </c>
      <c r="Q23" s="5">
        <f t="shared" si="31"/>
        <v>50</v>
      </c>
      <c r="R23">
        <f t="shared" si="0"/>
        <v>250000</v>
      </c>
      <c r="S23">
        <f t="shared" si="1"/>
        <v>3532.6296417457243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1748.9345721745958</v>
      </c>
      <c r="AC23">
        <f t="shared" si="2"/>
        <v>1748.9345721745958</v>
      </c>
      <c r="AE23">
        <f t="shared" si="3"/>
        <v>3038.7361107903916</v>
      </c>
      <c r="AF23">
        <f t="shared" si="4"/>
        <v>-151.93680553951958</v>
      </c>
      <c r="AG23">
        <f t="shared" si="5"/>
        <v>-24.754004092406394</v>
      </c>
      <c r="AH23">
        <f t="shared" si="6"/>
        <v>-8567.0832917656935</v>
      </c>
      <c r="AI23">
        <f t="shared" si="7"/>
        <v>-5705.0379906072285</v>
      </c>
      <c r="AJ23">
        <f t="shared" si="8"/>
        <v>0</v>
      </c>
      <c r="AK23">
        <f t="shared" si="32"/>
        <v>481.65274986450612</v>
      </c>
      <c r="AL23">
        <f t="shared" si="9"/>
        <v>-5223.3852407427221</v>
      </c>
      <c r="AN23">
        <f t="shared" si="10"/>
        <v>832.59224109281035</v>
      </c>
      <c r="AO23">
        <f t="shared" si="11"/>
        <v>-41.629612054640518</v>
      </c>
      <c r="AP23">
        <f t="shared" si="12"/>
        <v>-6.7824223597870992</v>
      </c>
      <c r="AQ23">
        <f t="shared" si="13"/>
        <v>-2347.3203389367918</v>
      </c>
      <c r="AR23">
        <f t="shared" si="14"/>
        <v>-1563.140132258409</v>
      </c>
      <c r="AS23">
        <f t="shared" si="15"/>
        <v>0</v>
      </c>
      <c r="AT23">
        <f t="shared" si="16"/>
        <v>131.96945302825142</v>
      </c>
      <c r="AU23">
        <f t="shared" si="17"/>
        <v>-1431.1706792301575</v>
      </c>
      <c r="AW23">
        <v>20</v>
      </c>
      <c r="AX23">
        <f>(R23*SUMPRODUCT(K$23:$K24, X$23:$X24)-$AZ$3*SUMPRODUCT(K$22:$K23, W$23:$W24))/Z23</f>
        <v>3532.6296417457243</v>
      </c>
    </row>
    <row r="25" spans="5:50" x14ac:dyDescent="0.25">
      <c r="AN25" s="6">
        <f t="shared" ref="AN25:AU25" si="33">SUM(AN3:AN23)</f>
        <v>54646.881463144913</v>
      </c>
      <c r="AO25" s="6">
        <f t="shared" si="33"/>
        <v>-7335.7449504155693</v>
      </c>
      <c r="AP25" s="6">
        <f t="shared" si="33"/>
        <v>-2915.0699679888057</v>
      </c>
      <c r="AQ25" s="6">
        <f t="shared" si="33"/>
        <v>-35868.611991905702</v>
      </c>
      <c r="AR25" s="6">
        <f t="shared" si="33"/>
        <v>8527.4545528348481</v>
      </c>
      <c r="AS25" s="6">
        <f t="shared" si="33"/>
        <v>-6316.3376468754368</v>
      </c>
      <c r="AT25" s="6">
        <f t="shared" si="33"/>
        <v>9065.609774520779</v>
      </c>
      <c r="AU25" s="7">
        <f t="shared" si="33"/>
        <v>11276.726680480184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52EF-0BEF-449F-B93E-E106D8DFD57C}">
  <sheetPr codeName="Sheet6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'T.55.04.C'!C3*(1+C12)</f>
        <v>19868.892899453473</v>
      </c>
      <c r="K3">
        <v>1</v>
      </c>
      <c r="L3" s="2">
        <v>0</v>
      </c>
      <c r="O3">
        <f>$C$3</f>
        <v>19868.892899453473</v>
      </c>
      <c r="P3">
        <f>O3*B5</f>
        <v>15895.114319562779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19868.892899453473</v>
      </c>
      <c r="AF3">
        <f t="shared" ref="AF3:AF23" si="4">-$Z3*P3</f>
        <v>-15895.114319562779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1453.8703758906936</v>
      </c>
      <c r="AJ3">
        <f t="shared" ref="AJ3:AJ23" si="8">AB3-AC3</f>
        <v>0</v>
      </c>
      <c r="AL3">
        <f t="shared" ref="AL3:AL23" si="9">SUM(AI3:AK3)</f>
        <v>1453.8703758906936</v>
      </c>
      <c r="AN3">
        <f t="shared" ref="AN3:AN23" si="10">AE3*$K3</f>
        <v>19868.892899453473</v>
      </c>
      <c r="AO3">
        <f t="shared" ref="AO3:AO23" si="11">AF3*$K3</f>
        <v>-15895.114319562779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1453.8703758906936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1453.8703758906936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11586.684012505581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2.0768709E-2</v>
      </c>
      <c r="R4">
        <f t="shared" si="0"/>
        <v>250000</v>
      </c>
      <c r="S4">
        <f t="shared" si="1"/>
        <v>6928.7039651683017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6715.5166891168919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-5192.1772499999997</v>
      </c>
      <c r="AI4">
        <f t="shared" si="7"/>
        <v>-5192.1772499999997</v>
      </c>
      <c r="AJ4">
        <f t="shared" si="8"/>
        <v>-6715.5166891168919</v>
      </c>
      <c r="AK4">
        <f>H4*SUM(AB4, AE4:AF4)</f>
        <v>0</v>
      </c>
      <c r="AL4">
        <f t="shared" si="9"/>
        <v>-11907.693939116893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-4871.167323388685</v>
      </c>
      <c r="AR4">
        <f t="shared" si="14"/>
        <v>-4871.167323388685</v>
      </c>
      <c r="AS4">
        <f t="shared" si="15"/>
        <v>-6300.3252548239898</v>
      </c>
      <c r="AT4">
        <f t="shared" si="16"/>
        <v>0</v>
      </c>
      <c r="AU4">
        <f t="shared" si="17"/>
        <v>-11171.492578212676</v>
      </c>
      <c r="AW4">
        <v>1</v>
      </c>
      <c r="AX4">
        <f>(R4*SUMPRODUCT(K5:$K$23, X5:$X$23)-$AZ$3*SUMPRODUCT(K4:$K$22, W5:$W$23))/Z4</f>
        <v>6928.7039651683017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2.4225090000000001E-2</v>
      </c>
      <c r="O5">
        <f t="shared" ref="O5:O23" si="29">$C$3</f>
        <v>19868.892899453473</v>
      </c>
      <c r="P5">
        <f t="shared" ref="P5:P23" si="30">O5*$C$5</f>
        <v>993.4446449726737</v>
      </c>
      <c r="Q5" s="5">
        <f t="shared" ref="Q5:Q23" si="31">$C$8</f>
        <v>50</v>
      </c>
      <c r="R5">
        <f t="shared" si="0"/>
        <v>250000</v>
      </c>
      <c r="S5">
        <f t="shared" si="1"/>
        <v>13014.48531523641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6715.5166891168919</v>
      </c>
      <c r="AC5">
        <f t="shared" si="2"/>
        <v>12182.329530353338</v>
      </c>
      <c r="AE5">
        <f t="shared" si="3"/>
        <v>18598.461240804198</v>
      </c>
      <c r="AF5">
        <f t="shared" si="4"/>
        <v>-929.92306204020997</v>
      </c>
      <c r="AG5">
        <f t="shared" si="5"/>
        <v>-46.802963141735447</v>
      </c>
      <c r="AH5">
        <f t="shared" si="6"/>
        <v>-5869.9288138227976</v>
      </c>
      <c r="AI5">
        <f t="shared" si="7"/>
        <v>11751.806401799458</v>
      </c>
      <c r="AJ5">
        <f t="shared" si="8"/>
        <v>-5466.8128412364458</v>
      </c>
      <c r="AK5">
        <f>H5*SUM(AB5, AE5:AF5)</f>
        <v>2106.7823405849081</v>
      </c>
      <c r="AL5">
        <f t="shared" si="9"/>
        <v>8391.7759011479211</v>
      </c>
      <c r="AN5">
        <f t="shared" si="10"/>
        <v>16060.933904172502</v>
      </c>
      <c r="AO5">
        <f t="shared" si="11"/>
        <v>-803.04669520862512</v>
      </c>
      <c r="AP5">
        <f t="shared" si="12"/>
        <v>-40.417284408972499</v>
      </c>
      <c r="AQ5">
        <f t="shared" si="13"/>
        <v>-5069.050470378007</v>
      </c>
      <c r="AR5">
        <f t="shared" si="14"/>
        <v>10148.419454176901</v>
      </c>
      <c r="AS5">
        <f t="shared" si="15"/>
        <v>-4720.9346285565862</v>
      </c>
      <c r="AT5">
        <f t="shared" si="16"/>
        <v>1819.3382497889347</v>
      </c>
      <c r="AU5">
        <f t="shared" si="17"/>
        <v>7246.8230754092492</v>
      </c>
      <c r="AW5">
        <v>2</v>
      </c>
      <c r="AX5">
        <f>(R5*SUMPRODUCT(K6:$K$23, X6:$X$23)-$AZ$3*SUMPRODUCT(K5:$K$22, W6:$W$23))/Z5</f>
        <v>13014.48531523641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2.7828815E-2</v>
      </c>
      <c r="O6">
        <f t="shared" si="29"/>
        <v>19868.892899453473</v>
      </c>
      <c r="P6">
        <f t="shared" si="30"/>
        <v>993.4446449726737</v>
      </c>
      <c r="Q6" s="5">
        <f t="shared" si="31"/>
        <v>50</v>
      </c>
      <c r="R6">
        <f t="shared" si="0"/>
        <v>250000</v>
      </c>
      <c r="S6">
        <f t="shared" si="1"/>
        <v>18293.894939123336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12182.329530353338</v>
      </c>
      <c r="AC6">
        <f t="shared" si="2"/>
        <v>16476.38275927904</v>
      </c>
      <c r="AE6">
        <f t="shared" si="3"/>
        <v>17894.903491241144</v>
      </c>
      <c r="AF6">
        <f t="shared" si="4"/>
        <v>-894.74517456205729</v>
      </c>
      <c r="AG6">
        <f t="shared" si="5"/>
        <v>-45.032462507594914</v>
      </c>
      <c r="AH6">
        <f t="shared" si="6"/>
        <v>-6512.3550136158719</v>
      </c>
      <c r="AI6">
        <f t="shared" si="7"/>
        <v>10442.77084055562</v>
      </c>
      <c r="AJ6">
        <f t="shared" si="8"/>
        <v>-4294.0532289257026</v>
      </c>
      <c r="AK6">
        <f>H6*SUM(AB6, AE6:AF6)</f>
        <v>3175.054677757128</v>
      </c>
      <c r="AL6">
        <f t="shared" si="9"/>
        <v>9323.772289387045</v>
      </c>
      <c r="AN6">
        <f t="shared" si="10"/>
        <v>13937.020027763647</v>
      </c>
      <c r="AO6">
        <f t="shared" si="11"/>
        <v>-696.85100138818234</v>
      </c>
      <c r="AP6">
        <f t="shared" si="12"/>
        <v>-35.072462512863538</v>
      </c>
      <c r="AQ6">
        <f t="shared" si="13"/>
        <v>-5071.9928328809519</v>
      </c>
      <c r="AR6">
        <f t="shared" si="14"/>
        <v>8133.1037309816493</v>
      </c>
      <c r="AS6">
        <f t="shared" si="15"/>
        <v>-3344.3212410233505</v>
      </c>
      <c r="AT6">
        <f t="shared" si="16"/>
        <v>2472.8158302057782</v>
      </c>
      <c r="AU6">
        <f t="shared" si="17"/>
        <v>7261.5983201640765</v>
      </c>
      <c r="AW6">
        <v>3</v>
      </c>
      <c r="AX6">
        <f>(R6*SUMPRODUCT(K7:$K$23, X7:$X$23)-$AZ$3*SUMPRODUCT(K6:$K$22, W7:$W$23))/Z6</f>
        <v>18293.894939123336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3.1684449000000003E-2</v>
      </c>
      <c r="O7">
        <f t="shared" si="29"/>
        <v>19868.892899453473</v>
      </c>
      <c r="P7">
        <f t="shared" si="30"/>
        <v>993.4446449726737</v>
      </c>
      <c r="Q7" s="5">
        <f t="shared" si="31"/>
        <v>50</v>
      </c>
      <c r="R7">
        <f t="shared" si="0"/>
        <v>250000</v>
      </c>
      <c r="S7">
        <f t="shared" si="1"/>
        <v>22678.785584752619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16476.38275927904</v>
      </c>
      <c r="AC7">
        <f t="shared" si="2"/>
        <v>19574.20004791073</v>
      </c>
      <c r="AE7">
        <f t="shared" si="3"/>
        <v>17148.96429930058</v>
      </c>
      <c r="AF7">
        <f t="shared" si="4"/>
        <v>-857.44821496502914</v>
      </c>
      <c r="AG7">
        <f t="shared" si="5"/>
        <v>-43.155309120852657</v>
      </c>
      <c r="AH7">
        <f t="shared" si="6"/>
        <v>-7134.1438083315161</v>
      </c>
      <c r="AI7">
        <f t="shared" si="7"/>
        <v>9114.2169668831812</v>
      </c>
      <c r="AJ7">
        <f t="shared" si="8"/>
        <v>-3097.8172886316897</v>
      </c>
      <c r="AK7">
        <f>H7*SUM(AB7, AE7:AF7)</f>
        <v>3430.7990089264476</v>
      </c>
      <c r="AL7">
        <f t="shared" si="9"/>
        <v>9447.1986871779391</v>
      </c>
      <c r="AN7">
        <f t="shared" si="10"/>
        <v>12090.217278179012</v>
      </c>
      <c r="AO7">
        <f t="shared" si="11"/>
        <v>-604.51086390895068</v>
      </c>
      <c r="AP7">
        <f t="shared" si="12"/>
        <v>-30.424989805324216</v>
      </c>
      <c r="AQ7">
        <f t="shared" si="13"/>
        <v>-5029.6535249082854</v>
      </c>
      <c r="AR7">
        <f t="shared" si="14"/>
        <v>6425.6278995564508</v>
      </c>
      <c r="AS7">
        <f t="shared" si="15"/>
        <v>-2183.9968556692397</v>
      </c>
      <c r="AT7">
        <f t="shared" si="16"/>
        <v>2418.7528023120144</v>
      </c>
      <c r="AU7">
        <f t="shared" si="17"/>
        <v>6660.3838461992245</v>
      </c>
      <c r="AW7">
        <v>4</v>
      </c>
      <c r="AX7">
        <f>(R7*SUMPRODUCT(K8:$K$23, X8:$X$23)-$AZ$3*SUMPRODUCT(K7:$K$22, W8:$W$23))/Z7</f>
        <v>22678.785584752619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3.5933631000000001E-2</v>
      </c>
      <c r="O8">
        <f t="shared" si="29"/>
        <v>19868.892899453473</v>
      </c>
      <c r="P8">
        <f t="shared" si="30"/>
        <v>993.4446449726737</v>
      </c>
      <c r="Q8" s="5">
        <f t="shared" si="31"/>
        <v>50</v>
      </c>
      <c r="R8">
        <f t="shared" si="0"/>
        <v>250000</v>
      </c>
      <c r="S8">
        <f t="shared" si="1"/>
        <v>26143.105413557583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19574.20004791073</v>
      </c>
      <c r="AC8">
        <f t="shared" si="2"/>
        <v>21527.81678658913</v>
      </c>
      <c r="AE8">
        <f t="shared" si="3"/>
        <v>16361.250101144336</v>
      </c>
      <c r="AF8">
        <f t="shared" si="4"/>
        <v>-818.06250505721687</v>
      </c>
      <c r="AG8">
        <f t="shared" si="5"/>
        <v>-41.173029076004482</v>
      </c>
      <c r="AH8">
        <f t="shared" si="6"/>
        <v>-7753.6347681982697</v>
      </c>
      <c r="AI8">
        <f t="shared" si="7"/>
        <v>7748.3797988128463</v>
      </c>
      <c r="AJ8">
        <f t="shared" si="8"/>
        <v>-1953.6167386784</v>
      </c>
      <c r="AK8">
        <f t="shared" ref="AK8:AK23" si="32">H8*SUM(AB8:AB8, AE8:AF8)</f>
        <v>2546.0106041898443</v>
      </c>
      <c r="AL8">
        <f t="shared" si="9"/>
        <v>8340.7736643242897</v>
      </c>
      <c r="AN8">
        <f t="shared" si="10"/>
        <v>10755.123262483276</v>
      </c>
      <c r="AO8">
        <f t="shared" si="11"/>
        <v>-537.75616312416378</v>
      </c>
      <c r="AP8">
        <f t="shared" si="12"/>
        <v>-27.065230350049131</v>
      </c>
      <c r="AQ8">
        <f t="shared" si="13"/>
        <v>-5096.8781204815023</v>
      </c>
      <c r="AR8">
        <f t="shared" si="14"/>
        <v>5093.4237485275617</v>
      </c>
      <c r="AS8">
        <f t="shared" si="15"/>
        <v>-1284.2165911678835</v>
      </c>
      <c r="AT8">
        <f t="shared" si="16"/>
        <v>1673.6287084650151</v>
      </c>
      <c r="AU8">
        <f t="shared" si="17"/>
        <v>5482.8358658246925</v>
      </c>
      <c r="AW8">
        <v>5</v>
      </c>
      <c r="AX8">
        <f>(R8*SUMPRODUCT(K9:$K$23, X9:$X$23)-$AZ$3*SUMPRODUCT(K8:$K$22, W9:$W$23))/Z8</f>
        <v>26143.105413557583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4.1016489000000003E-2</v>
      </c>
      <c r="O9">
        <f t="shared" si="29"/>
        <v>19868.892899453473</v>
      </c>
      <c r="P9">
        <f t="shared" si="30"/>
        <v>993.4446449726737</v>
      </c>
      <c r="Q9" s="5">
        <f t="shared" si="31"/>
        <v>50</v>
      </c>
      <c r="R9">
        <f t="shared" si="0"/>
        <v>250000</v>
      </c>
      <c r="S9">
        <f t="shared" si="1"/>
        <v>28823.969711745376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21527.81678658913</v>
      </c>
      <c r="AC9">
        <f t="shared" si="2"/>
        <v>22524.505941605414</v>
      </c>
      <c r="AE9">
        <f t="shared" si="3"/>
        <v>15526.556565333058</v>
      </c>
      <c r="AF9">
        <f t="shared" si="4"/>
        <v>-776.32782826665289</v>
      </c>
      <c r="AG9">
        <f t="shared" si="5"/>
        <v>-39.072525691051815</v>
      </c>
      <c r="AH9">
        <f t="shared" si="6"/>
        <v>-8443.86547096309</v>
      </c>
      <c r="AI9">
        <f t="shared" si="7"/>
        <v>6267.2907404122634</v>
      </c>
      <c r="AJ9">
        <f t="shared" si="8"/>
        <v>-996.68915501628362</v>
      </c>
      <c r="AK9">
        <f t="shared" si="32"/>
        <v>1893.7139763348191</v>
      </c>
      <c r="AL9">
        <f t="shared" si="9"/>
        <v>7164.3155617307984</v>
      </c>
      <c r="AN9">
        <f t="shared" si="10"/>
        <v>9700.0899400010967</v>
      </c>
      <c r="AO9">
        <f t="shared" si="11"/>
        <v>-485.00449700005487</v>
      </c>
      <c r="AP9">
        <f t="shared" si="12"/>
        <v>-24.410242656922051</v>
      </c>
      <c r="AQ9">
        <f t="shared" si="13"/>
        <v>-5275.2362808176031</v>
      </c>
      <c r="AR9">
        <f t="shared" si="14"/>
        <v>3915.4389195265176</v>
      </c>
      <c r="AS9">
        <f t="shared" si="15"/>
        <v>-622.67344373496383</v>
      </c>
      <c r="AT9">
        <f t="shared" si="16"/>
        <v>1183.0824055411426</v>
      </c>
      <c r="AU9">
        <f t="shared" si="17"/>
        <v>4475.8478813326965</v>
      </c>
      <c r="AW9">
        <v>6</v>
      </c>
      <c r="AX9">
        <f>(R9*SUMPRODUCT(K10:$K$23, X10:$X$23)-$AZ$3*SUMPRODUCT(K9:$K$22, W10:$W$23))/Z9</f>
        <v>28823.969711745376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4.6435859000000003E-2</v>
      </c>
      <c r="O10">
        <f t="shared" si="29"/>
        <v>19868.892899453473</v>
      </c>
      <c r="P10">
        <f t="shared" si="30"/>
        <v>993.4446449726737</v>
      </c>
      <c r="Q10" s="5">
        <f t="shared" si="31"/>
        <v>50</v>
      </c>
      <c r="R10">
        <f t="shared" si="0"/>
        <v>250000</v>
      </c>
      <c r="S10">
        <f t="shared" si="1"/>
        <v>30916.625267605254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22524.505941605414</v>
      </c>
      <c r="AC10">
        <f t="shared" si="2"/>
        <v>22796.332917923501</v>
      </c>
      <c r="AE10">
        <f t="shared" si="3"/>
        <v>14650.302008256396</v>
      </c>
      <c r="AF10">
        <f t="shared" si="4"/>
        <v>-732.51510041281995</v>
      </c>
      <c r="AG10">
        <f t="shared" si="5"/>
        <v>-36.867434140377739</v>
      </c>
      <c r="AH10">
        <f t="shared" si="6"/>
        <v>-9071.8314688177998</v>
      </c>
      <c r="AI10">
        <f t="shared" si="7"/>
        <v>4809.0880048853978</v>
      </c>
      <c r="AJ10">
        <f t="shared" si="8"/>
        <v>-271.82697631808696</v>
      </c>
      <c r="AK10">
        <f t="shared" si="32"/>
        <v>1913.2203745960721</v>
      </c>
      <c r="AL10">
        <f t="shared" si="9"/>
        <v>6450.4814031633832</v>
      </c>
      <c r="AN10">
        <f t="shared" si="10"/>
        <v>8696.1111941661529</v>
      </c>
      <c r="AO10">
        <f t="shared" si="11"/>
        <v>-434.80555970830773</v>
      </c>
      <c r="AP10">
        <f t="shared" si="12"/>
        <v>-21.883733628674786</v>
      </c>
      <c r="AQ10">
        <f t="shared" si="13"/>
        <v>-5384.8483903687311</v>
      </c>
      <c r="AR10">
        <f t="shared" si="14"/>
        <v>2854.5735104604391</v>
      </c>
      <c r="AS10">
        <f t="shared" si="15"/>
        <v>-161.35077695353161</v>
      </c>
      <c r="AT10">
        <f t="shared" si="16"/>
        <v>1135.6473816754979</v>
      </c>
      <c r="AU10">
        <f t="shared" si="17"/>
        <v>3828.8701151824052</v>
      </c>
      <c r="AW10">
        <v>7</v>
      </c>
      <c r="AX10">
        <f>(R10*SUMPRODUCT(K11:$K$23, X11:$X$23)-$AZ$3*SUMPRODUCT(K10:$K$22, W11:$W$23))/Z10</f>
        <v>30916.625267605254</v>
      </c>
    </row>
    <row r="11" spans="1:52" x14ac:dyDescent="0.25">
      <c r="A11" t="s">
        <v>33</v>
      </c>
      <c r="C11" s="24">
        <f>AU25</f>
        <v>30876.427297182592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5.1834316999999998E-2</v>
      </c>
      <c r="O11">
        <f t="shared" si="29"/>
        <v>19868.892899453473</v>
      </c>
      <c r="P11">
        <f t="shared" si="30"/>
        <v>993.4446449726737</v>
      </c>
      <c r="Q11" s="5">
        <f t="shared" si="31"/>
        <v>50</v>
      </c>
      <c r="R11">
        <f t="shared" si="0"/>
        <v>250000</v>
      </c>
      <c r="S11">
        <f t="shared" si="1"/>
        <v>32487.897197354858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22796.332917923501</v>
      </c>
      <c r="AC11">
        <f t="shared" si="2"/>
        <v>22473.672817962368</v>
      </c>
      <c r="AE11">
        <f t="shared" si="3"/>
        <v>13744.410589732133</v>
      </c>
      <c r="AF11">
        <f t="shared" si="4"/>
        <v>-687.22052948660667</v>
      </c>
      <c r="AG11">
        <f t="shared" si="5"/>
        <v>-34.587761530765</v>
      </c>
      <c r="AH11">
        <f t="shared" si="6"/>
        <v>-9554.9913410448116</v>
      </c>
      <c r="AI11">
        <f t="shared" si="7"/>
        <v>3467.6109576699491</v>
      </c>
      <c r="AJ11">
        <f t="shared" si="8"/>
        <v>322.6600999611328</v>
      </c>
      <c r="AK11">
        <f t="shared" si="32"/>
        <v>1846.456433375705</v>
      </c>
      <c r="AL11">
        <f t="shared" si="9"/>
        <v>5636.7274910067872</v>
      </c>
      <c r="AN11">
        <f t="shared" si="10"/>
        <v>7758.8141682537653</v>
      </c>
      <c r="AO11">
        <f t="shared" si="11"/>
        <v>-387.94070841268825</v>
      </c>
      <c r="AP11">
        <f t="shared" si="12"/>
        <v>-19.525028917104851</v>
      </c>
      <c r="AQ11">
        <f t="shared" si="13"/>
        <v>-5393.8582313470715</v>
      </c>
      <c r="AR11">
        <f t="shared" si="14"/>
        <v>1957.4901995768998</v>
      </c>
      <c r="AS11">
        <f t="shared" si="15"/>
        <v>182.14384231062203</v>
      </c>
      <c r="AT11">
        <f t="shared" si="16"/>
        <v>1042.3373372621243</v>
      </c>
      <c r="AU11">
        <f t="shared" si="17"/>
        <v>3181.9713791496461</v>
      </c>
      <c r="AW11">
        <v>8</v>
      </c>
      <c r="AX11">
        <f>(R11*SUMPRODUCT(K12:$K$23, X12:$X$23)-$AZ$3*SUMPRODUCT(K11:$K$22, W12:$W$23))/Z11</f>
        <v>32487.897197354858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5.7772715000000002E-2</v>
      </c>
      <c r="O12">
        <f t="shared" si="29"/>
        <v>19868.892899453473</v>
      </c>
      <c r="P12">
        <f t="shared" si="30"/>
        <v>993.4446449726737</v>
      </c>
      <c r="Q12" s="5">
        <f t="shared" si="31"/>
        <v>50</v>
      </c>
      <c r="R12">
        <f t="shared" si="0"/>
        <v>250000</v>
      </c>
      <c r="S12">
        <f t="shared" si="1"/>
        <v>33551.54214113862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22473.672817962368</v>
      </c>
      <c r="AC12">
        <f t="shared" si="2"/>
        <v>21636.48700781873</v>
      </c>
      <c r="AE12">
        <f t="shared" si="3"/>
        <v>12812.914567991234</v>
      </c>
      <c r="AF12">
        <f t="shared" si="4"/>
        <v>-640.64572839956179</v>
      </c>
      <c r="AG12">
        <f t="shared" si="5"/>
        <v>-32.243655026052501</v>
      </c>
      <c r="AH12">
        <f t="shared" si="6"/>
        <v>-9991.1444470242495</v>
      </c>
      <c r="AI12">
        <f t="shared" si="7"/>
        <v>2148.8807375413708</v>
      </c>
      <c r="AJ12">
        <f t="shared" si="8"/>
        <v>837.18581014363735</v>
      </c>
      <c r="AK12">
        <f t="shared" si="32"/>
        <v>1798.1243720270547</v>
      </c>
      <c r="AL12">
        <f t="shared" si="9"/>
        <v>4784.1909197120631</v>
      </c>
      <c r="AN12">
        <f t="shared" si="10"/>
        <v>6876.1082487791045</v>
      </c>
      <c r="AO12">
        <f t="shared" si="11"/>
        <v>-343.80541243895527</v>
      </c>
      <c r="AP12">
        <f t="shared" si="12"/>
        <v>-17.303702535354258</v>
      </c>
      <c r="AQ12">
        <f t="shared" si="13"/>
        <v>-5361.7926180941959</v>
      </c>
      <c r="AR12">
        <f t="shared" si="14"/>
        <v>1153.206515710599</v>
      </c>
      <c r="AS12">
        <f t="shared" si="15"/>
        <v>449.279531549392</v>
      </c>
      <c r="AT12">
        <f t="shared" si="16"/>
        <v>964.97153408901409</v>
      </c>
      <c r="AU12">
        <f t="shared" si="17"/>
        <v>2567.4575813490051</v>
      </c>
      <c r="AW12">
        <v>9</v>
      </c>
      <c r="AX12">
        <f>(R12*SUMPRODUCT(K13:$K$23, X13:$X$23)-$AZ$3*SUMPRODUCT(K12:$K$22, W13:$W$23))/Z12</f>
        <v>33551.54214113862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6.4089452000000005E-2</v>
      </c>
      <c r="O13">
        <f t="shared" si="29"/>
        <v>19868.892899453473</v>
      </c>
      <c r="P13">
        <f t="shared" si="30"/>
        <v>993.4446449726737</v>
      </c>
      <c r="Q13" s="5">
        <f t="shared" si="31"/>
        <v>50</v>
      </c>
      <c r="R13">
        <f t="shared" si="0"/>
        <v>250000</v>
      </c>
      <c r="S13">
        <f t="shared" si="1"/>
        <v>34121.874099046217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21636.48700781873</v>
      </c>
      <c r="AC13">
        <f t="shared" si="2"/>
        <v>20373.99379190625</v>
      </c>
      <c r="AE13">
        <f t="shared" si="3"/>
        <v>11863.612749125949</v>
      </c>
      <c r="AF13">
        <f t="shared" si="4"/>
        <v>-593.18063745629752</v>
      </c>
      <c r="AG13">
        <f t="shared" si="5"/>
        <v>-29.854740294695226</v>
      </c>
      <c r="AH13">
        <f t="shared" si="6"/>
        <v>-10332.390905483753</v>
      </c>
      <c r="AI13">
        <f t="shared" si="7"/>
        <v>908.18646589120362</v>
      </c>
      <c r="AJ13">
        <f t="shared" si="8"/>
        <v>1262.4932159124801</v>
      </c>
      <c r="AK13">
        <f t="shared" si="32"/>
        <v>1701.2877184775496</v>
      </c>
      <c r="AL13">
        <f t="shared" si="9"/>
        <v>3871.9674002812335</v>
      </c>
      <c r="AN13">
        <f t="shared" si="10"/>
        <v>6053.6856106630985</v>
      </c>
      <c r="AO13">
        <f t="shared" si="11"/>
        <v>-302.68428053315495</v>
      </c>
      <c r="AP13">
        <f t="shared" si="12"/>
        <v>-15.234078821849243</v>
      </c>
      <c r="AQ13">
        <f t="shared" si="13"/>
        <v>-5272.343886383308</v>
      </c>
      <c r="AR13">
        <f t="shared" si="14"/>
        <v>463.42336492478722</v>
      </c>
      <c r="AS13">
        <f t="shared" si="15"/>
        <v>644.21666286201389</v>
      </c>
      <c r="AT13">
        <f t="shared" si="16"/>
        <v>868.12181067728943</v>
      </c>
      <c r="AU13">
        <f t="shared" si="17"/>
        <v>1975.7618384640907</v>
      </c>
      <c r="AW13">
        <v>10</v>
      </c>
      <c r="AX13">
        <f>(R13*SUMPRODUCT(K14:$K$23, X14:$X$23)-$AZ$3*SUMPRODUCT(K13:$K$22, W14:$W$23))/Z13</f>
        <v>34121.874099046217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7.1121990999999996E-2</v>
      </c>
      <c r="O14">
        <f t="shared" si="29"/>
        <v>19868.892899453473</v>
      </c>
      <c r="P14">
        <f t="shared" si="30"/>
        <v>993.4446449726737</v>
      </c>
      <c r="Q14" s="5">
        <f t="shared" si="31"/>
        <v>50</v>
      </c>
      <c r="R14">
        <f t="shared" si="0"/>
        <v>250000</v>
      </c>
      <c r="S14">
        <f t="shared" si="1"/>
        <v>34177.426134698522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20373.99379190625</v>
      </c>
      <c r="AC14">
        <f t="shared" si="2"/>
        <v>18751.693880021499</v>
      </c>
      <c r="AE14">
        <f t="shared" si="3"/>
        <v>10901.212862463868</v>
      </c>
      <c r="AF14">
        <f t="shared" si="4"/>
        <v>-545.06064312319347</v>
      </c>
      <c r="AG14">
        <f t="shared" si="5"/>
        <v>-27.43286432120162</v>
      </c>
      <c r="AH14">
        <f t="shared" si="6"/>
        <v>-10616.642852733255</v>
      </c>
      <c r="AI14">
        <f t="shared" si="7"/>
        <v>-287.92349771378213</v>
      </c>
      <c r="AJ14">
        <f t="shared" si="8"/>
        <v>1622.2999118847511</v>
      </c>
      <c r="AK14">
        <f t="shared" si="32"/>
        <v>1579.5295049780921</v>
      </c>
      <c r="AL14">
        <f t="shared" si="9"/>
        <v>2913.905919149061</v>
      </c>
      <c r="AN14">
        <f t="shared" si="10"/>
        <v>5290.6587226917027</v>
      </c>
      <c r="AO14">
        <f t="shared" si="11"/>
        <v>-264.53293613458516</v>
      </c>
      <c r="AP14">
        <f t="shared" si="12"/>
        <v>-13.313924307371023</v>
      </c>
      <c r="AQ14">
        <f t="shared" si="13"/>
        <v>-5152.549062492164</v>
      </c>
      <c r="AR14">
        <f t="shared" si="14"/>
        <v>-139.73720024241706</v>
      </c>
      <c r="AS14">
        <f t="shared" si="15"/>
        <v>787.34681066443466</v>
      </c>
      <c r="AT14">
        <f t="shared" si="16"/>
        <v>766.58915468351609</v>
      </c>
      <c r="AU14">
        <f t="shared" si="17"/>
        <v>1414.1987651055338</v>
      </c>
      <c r="AW14">
        <v>11</v>
      </c>
      <c r="AX14">
        <f>(R14*SUMPRODUCT(K15:$K$23, X15:$X$23)-$AZ$3*SUMPRODUCT(K14:$K$22, W15:$W$23))/Z14</f>
        <v>34177.426134698522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7.9233461000000005E-2</v>
      </c>
      <c r="O15">
        <f t="shared" si="29"/>
        <v>19868.892899453473</v>
      </c>
      <c r="P15">
        <f t="shared" si="30"/>
        <v>993.4446449726737</v>
      </c>
      <c r="Q15" s="5">
        <f t="shared" si="31"/>
        <v>50</v>
      </c>
      <c r="R15">
        <f t="shared" si="0"/>
        <v>250000</v>
      </c>
      <c r="S15">
        <f t="shared" si="1"/>
        <v>33665.645430541743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18751.693880021499</v>
      </c>
      <c r="AC15">
        <f t="shared" si="2"/>
        <v>16822.67918404095</v>
      </c>
      <c r="AE15">
        <f t="shared" si="3"/>
        <v>9928.4599096485017</v>
      </c>
      <c r="AF15">
        <f t="shared" si="4"/>
        <v>-496.42299548242511</v>
      </c>
      <c r="AG15">
        <f t="shared" si="5"/>
        <v>-24.984934892677387</v>
      </c>
      <c r="AH15">
        <f t="shared" si="6"/>
        <v>-10868.003926561101</v>
      </c>
      <c r="AI15">
        <f t="shared" si="7"/>
        <v>-1460.9519472877037</v>
      </c>
      <c r="AJ15">
        <f t="shared" si="8"/>
        <v>1929.0146959805497</v>
      </c>
      <c r="AK15">
        <f t="shared" si="32"/>
        <v>1462.7356282183353</v>
      </c>
      <c r="AL15">
        <f t="shared" si="9"/>
        <v>1930.7983769111813</v>
      </c>
      <c r="AN15">
        <f t="shared" si="10"/>
        <v>4580.810850742545</v>
      </c>
      <c r="AO15">
        <f t="shared" si="11"/>
        <v>-229.04054253712727</v>
      </c>
      <c r="AP15">
        <f t="shared" si="12"/>
        <v>-11.527594602084115</v>
      </c>
      <c r="AQ15">
        <f t="shared" si="13"/>
        <v>-5014.2993742990493</v>
      </c>
      <c r="AR15">
        <f t="shared" si="14"/>
        <v>-674.05666069571646</v>
      </c>
      <c r="AS15">
        <f t="shared" si="15"/>
        <v>890.01230110243478</v>
      </c>
      <c r="AT15">
        <f t="shared" si="16"/>
        <v>674.87961864041836</v>
      </c>
      <c r="AU15">
        <f t="shared" si="17"/>
        <v>890.83525904713667</v>
      </c>
      <c r="AW15">
        <v>12</v>
      </c>
      <c r="AX15">
        <f>(R15*SUMPRODUCT(K16:$K$23, X16:$X$23)-$AZ$3*SUMPRODUCT(K15:$K$22, W16:$W$23))/Z15</f>
        <v>33665.645430541743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8.7905784000000001E-2</v>
      </c>
      <c r="O16">
        <f t="shared" si="29"/>
        <v>19868.892899453473</v>
      </c>
      <c r="P16">
        <f t="shared" si="30"/>
        <v>993.4446449726737</v>
      </c>
      <c r="Q16" s="5">
        <f t="shared" si="31"/>
        <v>50</v>
      </c>
      <c r="R16">
        <f t="shared" si="0"/>
        <v>250000</v>
      </c>
      <c r="S16">
        <f t="shared" si="1"/>
        <v>32588.464871249656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16822.67918404095</v>
      </c>
      <c r="AC16">
        <f t="shared" si="2"/>
        <v>14690.075194309664</v>
      </c>
      <c r="AE16">
        <f t="shared" si="3"/>
        <v>8956.4062582817951</v>
      </c>
      <c r="AF16">
        <f t="shared" si="4"/>
        <v>-447.82031291408981</v>
      </c>
      <c r="AG16">
        <f t="shared" si="5"/>
        <v>-22.538765253820852</v>
      </c>
      <c r="AH16">
        <f t="shared" si="6"/>
        <v>-10981.601449648808</v>
      </c>
      <c r="AI16">
        <f t="shared" si="7"/>
        <v>-2495.5542695349232</v>
      </c>
      <c r="AJ16">
        <f t="shared" si="8"/>
        <v>2132.6039897312858</v>
      </c>
      <c r="AK16">
        <f t="shared" si="32"/>
        <v>1385.6202025786536</v>
      </c>
      <c r="AL16">
        <f t="shared" si="9"/>
        <v>1022.6699227750162</v>
      </c>
      <c r="AN16">
        <f t="shared" si="10"/>
        <v>3918.0079387929168</v>
      </c>
      <c r="AO16">
        <f t="shared" si="11"/>
        <v>-195.90039693964587</v>
      </c>
      <c r="AP16">
        <f t="shared" si="12"/>
        <v>-9.859653375303786</v>
      </c>
      <c r="AQ16">
        <f t="shared" si="13"/>
        <v>-4803.9359113035562</v>
      </c>
      <c r="AR16">
        <f t="shared" si="14"/>
        <v>-1091.6880228255893</v>
      </c>
      <c r="AS16">
        <f t="shared" si="15"/>
        <v>932.91428739539595</v>
      </c>
      <c r="AT16">
        <f t="shared" si="16"/>
        <v>606.14389268408354</v>
      </c>
      <c r="AU16">
        <f t="shared" si="17"/>
        <v>447.37015725389017</v>
      </c>
      <c r="AW16">
        <v>13</v>
      </c>
      <c r="AX16">
        <f>(R16*SUMPRODUCT(K17:$K$23, X17:$X$23)-$AZ$3*SUMPRODUCT(K16:$K$22, W17:$W$23))/Z16</f>
        <v>32588.464871249656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9.7118048999999998E-2</v>
      </c>
      <c r="O17">
        <f t="shared" si="29"/>
        <v>19868.892899453473</v>
      </c>
      <c r="P17">
        <f t="shared" si="30"/>
        <v>993.4446449726737</v>
      </c>
      <c r="Q17" s="5">
        <f t="shared" si="31"/>
        <v>50</v>
      </c>
      <c r="R17">
        <f t="shared" si="0"/>
        <v>250000</v>
      </c>
      <c r="S17">
        <f t="shared" si="1"/>
        <v>30970.710640690078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14690.075194309664</v>
      </c>
      <c r="AC17">
        <f t="shared" si="2"/>
        <v>12465.374500776852</v>
      </c>
      <c r="AE17">
        <f t="shared" si="3"/>
        <v>7997.0134938432593</v>
      </c>
      <c r="AF17">
        <f t="shared" si="4"/>
        <v>-399.85067469216301</v>
      </c>
      <c r="AG17">
        <f t="shared" si="5"/>
        <v>-20.124456692962571</v>
      </c>
      <c r="AH17">
        <f t="shared" si="6"/>
        <v>-10944.604541600354</v>
      </c>
      <c r="AI17">
        <f t="shared" si="7"/>
        <v>-3367.5661791422208</v>
      </c>
      <c r="AJ17">
        <f t="shared" si="8"/>
        <v>2224.7006935328118</v>
      </c>
      <c r="AK17">
        <f t="shared" si="32"/>
        <v>1375.1225854305289</v>
      </c>
      <c r="AL17">
        <f t="shared" si="9"/>
        <v>232.25709982111994</v>
      </c>
      <c r="AN17">
        <f t="shared" si="10"/>
        <v>3295.0160802702349</v>
      </c>
      <c r="AO17">
        <f t="shared" si="11"/>
        <v>-164.75080401351175</v>
      </c>
      <c r="AP17">
        <f t="shared" si="12"/>
        <v>-8.2918965262550426</v>
      </c>
      <c r="AQ17">
        <f t="shared" si="13"/>
        <v>-4509.5144561823881</v>
      </c>
      <c r="AR17">
        <f t="shared" si="14"/>
        <v>-1387.5410764519206</v>
      </c>
      <c r="AS17">
        <f t="shared" si="15"/>
        <v>916.64526571356987</v>
      </c>
      <c r="AT17">
        <f t="shared" si="16"/>
        <v>566.5928955634173</v>
      </c>
      <c r="AU17">
        <f t="shared" si="17"/>
        <v>95.697084825066426</v>
      </c>
      <c r="AW17">
        <v>14</v>
      </c>
      <c r="AX17">
        <f>(R17*SUMPRODUCT(K18:$K$23, X18:$X$23)-$AZ$3*SUMPRODUCT(K17:$K$22, W18:$W$23))/Z17</f>
        <v>30970.710640690078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0.107494799</v>
      </c>
      <c r="O18">
        <f t="shared" si="29"/>
        <v>19868.892899453473</v>
      </c>
      <c r="P18">
        <f t="shared" si="30"/>
        <v>993.4446449726737</v>
      </c>
      <c r="Q18" s="5">
        <f t="shared" si="31"/>
        <v>50</v>
      </c>
      <c r="R18">
        <f t="shared" si="0"/>
        <v>250000</v>
      </c>
      <c r="S18">
        <f t="shared" si="1"/>
        <v>28778.690754851086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12465.374500776852</v>
      </c>
      <c r="AC18">
        <f t="shared" si="2"/>
        <v>10222.155097206029</v>
      </c>
      <c r="AE18">
        <f t="shared" si="3"/>
        <v>7057.4060007838571</v>
      </c>
      <c r="AF18">
        <f t="shared" si="4"/>
        <v>-352.8703000391929</v>
      </c>
      <c r="AG18">
        <f t="shared" si="5"/>
        <v>-17.75993769883873</v>
      </c>
      <c r="AH18">
        <f t="shared" si="6"/>
        <v>-10816.372135971083</v>
      </c>
      <c r="AI18">
        <f t="shared" si="7"/>
        <v>-4129.5963729252589</v>
      </c>
      <c r="AJ18">
        <f t="shared" si="8"/>
        <v>2243.2194035708235</v>
      </c>
      <c r="AK18">
        <f t="shared" si="32"/>
        <v>1343.8107051266581</v>
      </c>
      <c r="AL18">
        <f t="shared" si="9"/>
        <v>-542.56626422777731</v>
      </c>
      <c r="AN18">
        <f t="shared" si="10"/>
        <v>2717.3804581040235</v>
      </c>
      <c r="AO18">
        <f t="shared" si="11"/>
        <v>-135.86902290520118</v>
      </c>
      <c r="AP18">
        <f t="shared" si="12"/>
        <v>-6.8382784885280898</v>
      </c>
      <c r="AQ18">
        <f t="shared" si="13"/>
        <v>-4164.7311018530236</v>
      </c>
      <c r="AR18">
        <f t="shared" si="14"/>
        <v>-1590.0579451427302</v>
      </c>
      <c r="AS18">
        <f t="shared" si="15"/>
        <v>863.72819840973852</v>
      </c>
      <c r="AT18">
        <f t="shared" si="16"/>
        <v>517.42027440345441</v>
      </c>
      <c r="AU18">
        <f t="shared" si="17"/>
        <v>-208.90947232953735</v>
      </c>
      <c r="AW18">
        <v>15</v>
      </c>
      <c r="AX18">
        <f>(R18*SUMPRODUCT(K19:$K$23, X19:$X$23)-$AZ$3*SUMPRODUCT(K18:$K$22, W19:$W$23))/Z18</f>
        <v>28778.690754851086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0.119195734</v>
      </c>
      <c r="O19">
        <f t="shared" si="29"/>
        <v>19868.892899453473</v>
      </c>
      <c r="P19">
        <f t="shared" si="30"/>
        <v>993.4446449726737</v>
      </c>
      <c r="Q19" s="5">
        <f t="shared" si="31"/>
        <v>50</v>
      </c>
      <c r="R19">
        <f t="shared" si="0"/>
        <v>250000</v>
      </c>
      <c r="S19">
        <f t="shared" si="1"/>
        <v>25896.566178273042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10222.155097206029</v>
      </c>
      <c r="AC19">
        <f t="shared" si="2"/>
        <v>8010.0303766807647</v>
      </c>
      <c r="AE19">
        <f t="shared" si="3"/>
        <v>6145.6192523765822</v>
      </c>
      <c r="AF19">
        <f t="shared" si="4"/>
        <v>-307.28096261882916</v>
      </c>
      <c r="AG19">
        <f t="shared" si="5"/>
        <v>-15.465429512042988</v>
      </c>
      <c r="AH19">
        <f t="shared" si="6"/>
        <v>-10584.544049036766</v>
      </c>
      <c r="AI19">
        <f t="shared" si="7"/>
        <v>-4761.6711887910551</v>
      </c>
      <c r="AJ19">
        <f t="shared" si="8"/>
        <v>2212.1247205252639</v>
      </c>
      <c r="AK19">
        <f t="shared" si="32"/>
        <v>1178.8402146031417</v>
      </c>
      <c r="AL19">
        <f t="shared" si="9"/>
        <v>-1370.7062536626495</v>
      </c>
      <c r="AN19">
        <f t="shared" si="10"/>
        <v>2204.4964554332196</v>
      </c>
      <c r="AO19">
        <f t="shared" si="11"/>
        <v>-110.224822771661</v>
      </c>
      <c r="AP19">
        <f t="shared" si="12"/>
        <v>-5.547607676454529</v>
      </c>
      <c r="AQ19">
        <f t="shared" si="13"/>
        <v>-3796.7841612470475</v>
      </c>
      <c r="AR19">
        <f t="shared" si="14"/>
        <v>-1708.0601362619432</v>
      </c>
      <c r="AS19">
        <f t="shared" si="15"/>
        <v>793.51175286173157</v>
      </c>
      <c r="AT19">
        <f t="shared" si="16"/>
        <v>422.86203682562916</v>
      </c>
      <c r="AU19">
        <f t="shared" si="17"/>
        <v>-491.68634657458244</v>
      </c>
      <c r="AW19">
        <v>16</v>
      </c>
      <c r="AX19">
        <f>(R19*SUMPRODUCT(K20:$K$23, X20:$X$23)-$AZ$3*SUMPRODUCT(K19:$K$22, W20:$W$23))/Z19</f>
        <v>25896.566178273042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0.13258683600000001</v>
      </c>
      <c r="O20">
        <f t="shared" si="29"/>
        <v>19868.892899453473</v>
      </c>
      <c r="P20">
        <f t="shared" si="30"/>
        <v>993.4446449726737</v>
      </c>
      <c r="Q20" s="5">
        <f t="shared" si="31"/>
        <v>50</v>
      </c>
      <c r="R20">
        <f t="shared" si="0"/>
        <v>250000</v>
      </c>
      <c r="S20">
        <f t="shared" si="1"/>
        <v>21897.428084424115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8010.0303766807647</v>
      </c>
      <c r="AC20">
        <f t="shared" si="2"/>
        <v>5807.3130430051006</v>
      </c>
      <c r="AE20">
        <f t="shared" si="3"/>
        <v>5269.3348479195201</v>
      </c>
      <c r="AF20">
        <f t="shared" si="4"/>
        <v>-263.46674239597604</v>
      </c>
      <c r="AG20">
        <f t="shared" si="5"/>
        <v>-13.260262850539755</v>
      </c>
      <c r="AH20">
        <f t="shared" si="6"/>
        <v>-10252.561831914021</v>
      </c>
      <c r="AI20">
        <f t="shared" si="7"/>
        <v>-5259.9539892410176</v>
      </c>
      <c r="AJ20">
        <f t="shared" si="8"/>
        <v>2202.7173336756641</v>
      </c>
      <c r="AK20">
        <f t="shared" si="32"/>
        <v>706.76328758369402</v>
      </c>
      <c r="AL20">
        <f t="shared" si="9"/>
        <v>-2350.4733679816595</v>
      </c>
      <c r="AN20">
        <f t="shared" si="10"/>
        <v>1792.8144559231544</v>
      </c>
      <c r="AO20">
        <f t="shared" si="11"/>
        <v>-89.640722796157732</v>
      </c>
      <c r="AP20">
        <f t="shared" si="12"/>
        <v>-4.5116113539785321</v>
      </c>
      <c r="AQ20">
        <f t="shared" si="13"/>
        <v>-3488.2848771242429</v>
      </c>
      <c r="AR20">
        <f t="shared" si="14"/>
        <v>-1789.6227553512251</v>
      </c>
      <c r="AS20">
        <f t="shared" si="15"/>
        <v>749.44249931002912</v>
      </c>
      <c r="AT20">
        <f t="shared" si="16"/>
        <v>240.46591751444774</v>
      </c>
      <c r="AU20">
        <f t="shared" si="17"/>
        <v>-799.71433852674841</v>
      </c>
      <c r="AW20">
        <v>17</v>
      </c>
      <c r="AX20">
        <f>(R20*SUMPRODUCT(K21:$K$23, X21:$X$23)-$AZ$3*SUMPRODUCT(K20:$K$22, W21:$W$23))/Z20</f>
        <v>21897.428084424115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0.14803979</v>
      </c>
      <c r="O21">
        <f t="shared" si="29"/>
        <v>19868.892899453473</v>
      </c>
      <c r="P21">
        <f t="shared" si="30"/>
        <v>993.4446449726737</v>
      </c>
      <c r="Q21" s="5">
        <f t="shared" si="31"/>
        <v>50</v>
      </c>
      <c r="R21">
        <f t="shared" si="0"/>
        <v>250000</v>
      </c>
      <c r="S21">
        <f t="shared" si="1"/>
        <v>16463.944224359995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5807.3130430051006</v>
      </c>
      <c r="AC21">
        <f t="shared" si="2"/>
        <v>3676.2715429881878</v>
      </c>
      <c r="AE21">
        <f t="shared" si="3"/>
        <v>4436.5702751146373</v>
      </c>
      <c r="AF21">
        <f t="shared" si="4"/>
        <v>-221.82851375573188</v>
      </c>
      <c r="AG21">
        <f t="shared" si="5"/>
        <v>-11.164613694295651</v>
      </c>
      <c r="AH21">
        <f t="shared" si="6"/>
        <v>-9815.2326386935347</v>
      </c>
      <c r="AI21">
        <f t="shared" si="7"/>
        <v>-5611.6554910289251</v>
      </c>
      <c r="AJ21">
        <f t="shared" si="8"/>
        <v>2131.0415000169128</v>
      </c>
      <c r="AK21">
        <f t="shared" si="32"/>
        <v>514.13141146387352</v>
      </c>
      <c r="AL21">
        <f t="shared" si="9"/>
        <v>-2966.4825795481388</v>
      </c>
      <c r="AN21">
        <f t="shared" si="10"/>
        <v>1435.8208273566966</v>
      </c>
      <c r="AO21">
        <f t="shared" si="11"/>
        <v>-71.791041367834836</v>
      </c>
      <c r="AP21">
        <f t="shared" si="12"/>
        <v>-3.6132381271132408</v>
      </c>
      <c r="AQ21">
        <f t="shared" si="13"/>
        <v>-3176.533802932549</v>
      </c>
      <c r="AR21">
        <f t="shared" si="14"/>
        <v>-1816.1172550708004</v>
      </c>
      <c r="AS21">
        <f t="shared" si="15"/>
        <v>689.6754880337553</v>
      </c>
      <c r="AT21">
        <f t="shared" si="16"/>
        <v>166.38992347733083</v>
      </c>
      <c r="AU21">
        <f t="shared" si="17"/>
        <v>-960.05184355971426</v>
      </c>
      <c r="AW21">
        <v>18</v>
      </c>
      <c r="AX21">
        <f>(R21*SUMPRODUCT(K22:$K$23, X22:$X$23)-$AZ$3*SUMPRODUCT(K21:$K$22, W22:$W$23))/Z21</f>
        <v>16463.944224359995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0.16585403400000001</v>
      </c>
      <c r="O22">
        <f t="shared" si="29"/>
        <v>19868.892899453473</v>
      </c>
      <c r="P22">
        <f t="shared" si="30"/>
        <v>993.4446449726737</v>
      </c>
      <c r="Q22" s="5">
        <f t="shared" si="31"/>
        <v>50</v>
      </c>
      <c r="R22">
        <f t="shared" si="0"/>
        <v>250000</v>
      </c>
      <c r="S22">
        <f t="shared" si="1"/>
        <v>9309.8702837387154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3676.2715429881878</v>
      </c>
      <c r="AC22">
        <f t="shared" si="2"/>
        <v>1713.2528520642734</v>
      </c>
      <c r="AE22">
        <f t="shared" si="3"/>
        <v>3656.3814951112381</v>
      </c>
      <c r="AF22">
        <f t="shared" si="4"/>
        <v>-182.81907475556193</v>
      </c>
      <c r="AG22">
        <f t="shared" si="5"/>
        <v>-9.2012713381021172</v>
      </c>
      <c r="AH22">
        <f t="shared" si="6"/>
        <v>-9258.4810962528827</v>
      </c>
      <c r="AI22">
        <f t="shared" si="7"/>
        <v>-5794.1199472353092</v>
      </c>
      <c r="AJ22">
        <f t="shared" si="8"/>
        <v>1963.0186909239144</v>
      </c>
      <c r="AK22">
        <f t="shared" si="32"/>
        <v>500.48837743407057</v>
      </c>
      <c r="AL22">
        <f t="shared" si="9"/>
        <v>-3330.612878877324</v>
      </c>
      <c r="AN22">
        <f t="shared" si="10"/>
        <v>1105.9120960418727</v>
      </c>
      <c r="AO22">
        <f t="shared" si="11"/>
        <v>-55.295604802093642</v>
      </c>
      <c r="AP22">
        <f t="shared" si="12"/>
        <v>-2.7830239501474505</v>
      </c>
      <c r="AQ22">
        <f t="shared" si="13"/>
        <v>-2800.3276597398867</v>
      </c>
      <c r="AR22">
        <f t="shared" si="14"/>
        <v>-1752.4941924502552</v>
      </c>
      <c r="AS22">
        <f t="shared" si="15"/>
        <v>593.73621651670487</v>
      </c>
      <c r="AT22">
        <f t="shared" si="16"/>
        <v>151.37811830432915</v>
      </c>
      <c r="AU22">
        <f t="shared" si="17"/>
        <v>-1007.379857629221</v>
      </c>
      <c r="AW22">
        <v>19</v>
      </c>
      <c r="AX22">
        <f>(R22*SUMPRODUCT(K23:$K$23, X23:$X$23)-$AZ$3*SUMPRODUCT(K22:$K$22, W23:$W$23))/Z22</f>
        <v>9309.8702837387154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0.18707617900000001</v>
      </c>
      <c r="O23">
        <f t="shared" si="29"/>
        <v>19868.892899453473</v>
      </c>
      <c r="P23">
        <f t="shared" si="30"/>
        <v>993.4446449726737</v>
      </c>
      <c r="Q23" s="5">
        <f t="shared" si="31"/>
        <v>50</v>
      </c>
      <c r="R23">
        <f t="shared" si="0"/>
        <v>250000</v>
      </c>
      <c r="S23">
        <f t="shared" si="1"/>
        <v>11594.960867076721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1713.2528520642734</v>
      </c>
      <c r="AC23">
        <f t="shared" si="2"/>
        <v>1713.2528520642732</v>
      </c>
      <c r="AE23">
        <f t="shared" si="3"/>
        <v>2935.7958010884081</v>
      </c>
      <c r="AF23">
        <f t="shared" si="4"/>
        <v>-146.78979005442042</v>
      </c>
      <c r="AG23">
        <f t="shared" si="5"/>
        <v>-7.3879199408467349</v>
      </c>
      <c r="AH23">
        <f t="shared" si="6"/>
        <v>-8606.6934193718062</v>
      </c>
      <c r="AI23">
        <f t="shared" si="7"/>
        <v>-5825.0753282786645</v>
      </c>
      <c r="AJ23">
        <f t="shared" si="8"/>
        <v>0</v>
      </c>
      <c r="AK23">
        <f t="shared" si="32"/>
        <v>467.78469587590934</v>
      </c>
      <c r="AL23">
        <f t="shared" si="9"/>
        <v>-5357.2906324027554</v>
      </c>
      <c r="AN23">
        <f t="shared" si="10"/>
        <v>804.38732298583147</v>
      </c>
      <c r="AO23">
        <f t="shared" si="11"/>
        <v>-40.219366149291581</v>
      </c>
      <c r="AP23">
        <f t="shared" si="12"/>
        <v>-2.0242379055955291</v>
      </c>
      <c r="AQ23">
        <f t="shared" si="13"/>
        <v>-2358.1732342561445</v>
      </c>
      <c r="AR23">
        <f t="shared" si="14"/>
        <v>-1596.0295153251998</v>
      </c>
      <c r="AS23">
        <f t="shared" si="15"/>
        <v>0</v>
      </c>
      <c r="AT23">
        <f t="shared" si="16"/>
        <v>128.16970414286413</v>
      </c>
      <c r="AU23">
        <f t="shared" si="17"/>
        <v>-1467.8598111823358</v>
      </c>
      <c r="AW23">
        <v>20</v>
      </c>
      <c r="AX23">
        <f>(R23*SUMPRODUCT(K$23:$K24, X$23:$X24)-$AZ$3*SUMPRODUCT(K$22:$K23, W$23:$W24))/Z23</f>
        <v>11594.960867076721</v>
      </c>
    </row>
    <row r="25" spans="5:50" x14ac:dyDescent="0.25">
      <c r="AN25" s="6">
        <f t="shared" ref="AN25:AU25" si="33">SUM(AN3:AN23)</f>
        <v>138942.30174225732</v>
      </c>
      <c r="AO25" s="6">
        <f t="shared" si="33"/>
        <v>-21848.78476170298</v>
      </c>
      <c r="AP25" s="6">
        <f t="shared" si="33"/>
        <v>-2819.5560239499455</v>
      </c>
      <c r="AQ25" s="6">
        <f t="shared" si="33"/>
        <v>-91091.955320478388</v>
      </c>
      <c r="AR25" s="6">
        <f t="shared" si="33"/>
        <v>23182.005636126029</v>
      </c>
      <c r="AS25" s="6">
        <f t="shared" si="33"/>
        <v>-10125.165935199713</v>
      </c>
      <c r="AT25" s="6">
        <f t="shared" si="33"/>
        <v>17819.587596256304</v>
      </c>
      <c r="AU25" s="7">
        <f t="shared" si="33"/>
        <v>30876.427297182592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7DC-29AE-4727-BE8A-34B3C9016DED}">
  <sheetPr codeName="Sheet6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'T.26.04.D'!C3*(1+C12)</f>
        <v>1269.3097926379219</v>
      </c>
      <c r="K3">
        <v>1</v>
      </c>
      <c r="L3" s="2">
        <v>0</v>
      </c>
      <c r="O3">
        <f>$C$3</f>
        <v>1269.3097926379219</v>
      </c>
      <c r="P3">
        <f>O3*B5</f>
        <v>1015.4478341103376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1269.3097926379219</v>
      </c>
      <c r="AF3">
        <f t="shared" ref="AF3:AF23" si="4">-$Z3*P3</f>
        <v>-1015.4478341103376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-2266.0462454724156</v>
      </c>
      <c r="AJ3">
        <f t="shared" ref="AJ3:AJ23" si="8">AB3-AC3</f>
        <v>0</v>
      </c>
      <c r="AL3">
        <f t="shared" ref="AL3:AL23" si="9">SUM(AI3:AK3)</f>
        <v>-2266.0462454724156</v>
      </c>
      <c r="AN3">
        <f t="shared" ref="AN3:AN23" si="10">AE3*$K3</f>
        <v>1269.3097926379219</v>
      </c>
      <c r="AO3">
        <f t="shared" ref="AO3:AO23" si="11">AF3*$K3</f>
        <v>-1015.4478341103376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-2266.0462454724156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-2266.0462454724156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670.16737430740829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1.1616059999999999E-3</v>
      </c>
      <c r="R4">
        <f t="shared" si="0"/>
        <v>500000</v>
      </c>
      <c r="S4">
        <f t="shared" si="1"/>
        <v>126.68694872460145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125.27291891759523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-580.803</v>
      </c>
      <c r="AI4">
        <f t="shared" si="7"/>
        <v>-580.803</v>
      </c>
      <c r="AJ4">
        <f t="shared" si="8"/>
        <v>-125.27291891759523</v>
      </c>
      <c r="AK4">
        <f>G4*MAX(0, SUM(AB4, AE4:AF4))</f>
        <v>0</v>
      </c>
      <c r="AL4">
        <f t="shared" si="9"/>
        <v>-706.07591891759523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-544.89445538981136</v>
      </c>
      <c r="AR4">
        <f t="shared" si="14"/>
        <v>-544.89445538981136</v>
      </c>
      <c r="AS4">
        <f t="shared" si="15"/>
        <v>-117.52783461637604</v>
      </c>
      <c r="AT4">
        <f t="shared" si="16"/>
        <v>0</v>
      </c>
      <c r="AU4">
        <f t="shared" si="17"/>
        <v>-662.42229000618738</v>
      </c>
      <c r="AW4">
        <v>1</v>
      </c>
      <c r="AX4">
        <f>(R4*SUMPRODUCT(K5:$K$23, X5:$X$23)-$AZ$3*SUMPRODUCT(K4:$K$22, W5:$W$23))/Z4</f>
        <v>126.68694872460145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1.1730060000000001E-3</v>
      </c>
      <c r="O5">
        <f t="shared" ref="O5:O23" si="29">$C$3</f>
        <v>1269.3097926379219</v>
      </c>
      <c r="P5">
        <f t="shared" ref="P5:P23" si="30">O5*$C$5</f>
        <v>63.465489631896098</v>
      </c>
      <c r="Q5" s="5">
        <f t="shared" ref="Q5:Q23" si="31">$C$8</f>
        <v>50</v>
      </c>
      <c r="R5">
        <f t="shared" si="0"/>
        <v>500000</v>
      </c>
      <c r="S5">
        <f t="shared" si="1"/>
        <v>251.75158267077541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125.27291891759523</v>
      </c>
      <c r="AC5">
        <f t="shared" si="2"/>
        <v>246.1602043617213</v>
      </c>
      <c r="AE5">
        <f t="shared" si="3"/>
        <v>1241.1185448740225</v>
      </c>
      <c r="AF5">
        <f t="shared" si="4"/>
        <v>-62.055927243701127</v>
      </c>
      <c r="AG5">
        <f t="shared" si="5"/>
        <v>-48.889504834540375</v>
      </c>
      <c r="AH5">
        <f t="shared" si="6"/>
        <v>-579.95668459618196</v>
      </c>
      <c r="AI5">
        <f t="shared" si="7"/>
        <v>550.21642819959925</v>
      </c>
      <c r="AJ5">
        <f t="shared" si="8"/>
        <v>-120.88728544412606</v>
      </c>
      <c r="AK5">
        <f>G5*SUM(AB5, AE5:AF5)</f>
        <v>53.477756998464585</v>
      </c>
      <c r="AL5">
        <f t="shared" si="9"/>
        <v>482.80689975393778</v>
      </c>
      <c r="AN5">
        <f t="shared" si="10"/>
        <v>1071.7834480161814</v>
      </c>
      <c r="AO5">
        <f t="shared" si="11"/>
        <v>-53.589172400809069</v>
      </c>
      <c r="AP5">
        <f t="shared" si="12"/>
        <v>-42.219143594124695</v>
      </c>
      <c r="AQ5">
        <f t="shared" si="13"/>
        <v>-500.82885126788756</v>
      </c>
      <c r="AR5">
        <f t="shared" si="14"/>
        <v>475.14628075336014</v>
      </c>
      <c r="AS5">
        <f t="shared" si="15"/>
        <v>-104.39372785922961</v>
      </c>
      <c r="AT5">
        <f t="shared" si="16"/>
        <v>46.181386157438858</v>
      </c>
      <c r="AU5">
        <f t="shared" si="17"/>
        <v>416.93393905156944</v>
      </c>
      <c r="AW5">
        <v>2</v>
      </c>
      <c r="AX5">
        <f>(R5*SUMPRODUCT(K6:$K$23, X6:$X$23)-$AZ$3*SUMPRODUCT(K5:$K$22, W6:$W$23))/Z5</f>
        <v>251.75158267077541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1.1872549999999999E-3</v>
      </c>
      <c r="O6">
        <f t="shared" si="29"/>
        <v>1269.3097926379219</v>
      </c>
      <c r="P6">
        <f t="shared" si="30"/>
        <v>63.465489631896098</v>
      </c>
      <c r="Q6" s="5">
        <f t="shared" si="31"/>
        <v>50</v>
      </c>
      <c r="R6">
        <f t="shared" si="0"/>
        <v>500000</v>
      </c>
      <c r="S6">
        <f t="shared" si="1"/>
        <v>372.31553112532083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246.1602043617213</v>
      </c>
      <c r="AC6">
        <f t="shared" si="2"/>
        <v>359.97375883158475</v>
      </c>
      <c r="AE6">
        <f t="shared" si="3"/>
        <v>1227.2338352272877</v>
      </c>
      <c r="AF6">
        <f t="shared" si="4"/>
        <v>-61.361691761364391</v>
      </c>
      <c r="AG6">
        <f t="shared" si="5"/>
        <v>-48.342565477132638</v>
      </c>
      <c r="AH6">
        <f t="shared" si="6"/>
        <v>-580.44309062332229</v>
      </c>
      <c r="AI6">
        <f t="shared" si="7"/>
        <v>537.08648736546832</v>
      </c>
      <c r="AJ6">
        <f t="shared" si="8"/>
        <v>-113.81355446986345</v>
      </c>
      <c r="AK6">
        <f>G6*SUM(AB6, AE6:AF6)</f>
        <v>82.60389234791721</v>
      </c>
      <c r="AL6">
        <f t="shared" si="9"/>
        <v>505.87682524352209</v>
      </c>
      <c r="AN6">
        <f t="shared" si="10"/>
        <v>955.80188787738541</v>
      </c>
      <c r="AO6">
        <f t="shared" si="11"/>
        <v>-47.790094393869275</v>
      </c>
      <c r="AP6">
        <f t="shared" si="12"/>
        <v>-37.650457493556644</v>
      </c>
      <c r="AQ6">
        <f t="shared" si="13"/>
        <v>-452.06429768977733</v>
      </c>
      <c r="AR6">
        <f t="shared" si="14"/>
        <v>418.29703830018207</v>
      </c>
      <c r="AS6">
        <f t="shared" si="15"/>
        <v>-88.640980313408733</v>
      </c>
      <c r="AT6">
        <f t="shared" si="16"/>
        <v>64.334077162676365</v>
      </c>
      <c r="AU6">
        <f t="shared" si="17"/>
        <v>393.99013514944971</v>
      </c>
      <c r="AW6">
        <v>3</v>
      </c>
      <c r="AX6">
        <f>(R6*SUMPRODUCT(K7:$K$23, X7:$X$23)-$AZ$3*SUMPRODUCT(K6:$K$22, W7:$W$23))/Z6</f>
        <v>372.31553112532083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1.2024550000000001E-3</v>
      </c>
      <c r="O7">
        <f t="shared" si="29"/>
        <v>1269.3097926379219</v>
      </c>
      <c r="P7">
        <f t="shared" si="30"/>
        <v>63.465489631896098</v>
      </c>
      <c r="Q7" s="5">
        <f t="shared" si="31"/>
        <v>50</v>
      </c>
      <c r="R7">
        <f t="shared" si="0"/>
        <v>500000</v>
      </c>
      <c r="S7">
        <f t="shared" si="1"/>
        <v>475.71633444727223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359.97375883158475</v>
      </c>
      <c r="AC7">
        <f t="shared" si="2"/>
        <v>454.79442579895749</v>
      </c>
      <c r="AE7">
        <f t="shared" si="3"/>
        <v>1213.4858034136766</v>
      </c>
      <c r="AF7">
        <f t="shared" si="4"/>
        <v>-60.67429017068384</v>
      </c>
      <c r="AG7">
        <f t="shared" si="5"/>
        <v>-47.801010062790503</v>
      </c>
      <c r="AH7">
        <f t="shared" si="6"/>
        <v>-581.29759570805527</v>
      </c>
      <c r="AI7">
        <f t="shared" si="7"/>
        <v>523.71290747214698</v>
      </c>
      <c r="AJ7">
        <f t="shared" si="8"/>
        <v>-94.820666967372745</v>
      </c>
      <c r="AK7">
        <f>G7*SUM(AB7, AE7:AF7)</f>
        <v>74.27775685886175</v>
      </c>
      <c r="AL7">
        <f t="shared" si="9"/>
        <v>503.16999736363596</v>
      </c>
      <c r="AN7">
        <f t="shared" si="10"/>
        <v>855.5214630574128</v>
      </c>
      <c r="AO7">
        <f t="shared" si="11"/>
        <v>-42.776073152870644</v>
      </c>
      <c r="AP7">
        <f t="shared" si="12"/>
        <v>-33.700262458364854</v>
      </c>
      <c r="AQ7">
        <f t="shared" si="13"/>
        <v>-409.82149783121798</v>
      </c>
      <c r="AR7">
        <f t="shared" si="14"/>
        <v>369.22362961495929</v>
      </c>
      <c r="AS7">
        <f t="shared" si="15"/>
        <v>-66.849661943966126</v>
      </c>
      <c r="AT7">
        <f t="shared" si="16"/>
        <v>52.366673793589754</v>
      </c>
      <c r="AU7">
        <f t="shared" si="17"/>
        <v>354.74064146458289</v>
      </c>
      <c r="AW7">
        <v>4</v>
      </c>
      <c r="AX7">
        <f>(R7*SUMPRODUCT(K8:$K$23, X8:$X$23)-$AZ$3*SUMPRODUCT(K7:$K$22, W8:$W$23))/Z7</f>
        <v>475.71633444727223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1.2214540000000001E-3</v>
      </c>
      <c r="O8">
        <f t="shared" si="29"/>
        <v>1269.3097926379219</v>
      </c>
      <c r="P8">
        <f t="shared" si="30"/>
        <v>63.465489631896098</v>
      </c>
      <c r="Q8" s="5">
        <f t="shared" si="31"/>
        <v>50</v>
      </c>
      <c r="R8">
        <f t="shared" si="0"/>
        <v>500000</v>
      </c>
      <c r="S8">
        <f t="shared" si="1"/>
        <v>552.93329954076899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454.79442579895749</v>
      </c>
      <c r="AC8">
        <f t="shared" si="2"/>
        <v>522.6835708648714</v>
      </c>
      <c r="AE8">
        <f t="shared" si="3"/>
        <v>1199.8687282910171</v>
      </c>
      <c r="AF8">
        <f t="shared" si="4"/>
        <v>-59.99343641455085</v>
      </c>
      <c r="AG8">
        <f t="shared" si="5"/>
        <v>-47.26461322721736</v>
      </c>
      <c r="AH8">
        <f t="shared" si="6"/>
        <v>-583.86734945235719</v>
      </c>
      <c r="AI8">
        <f t="shared" si="7"/>
        <v>508.74332919689175</v>
      </c>
      <c r="AJ8">
        <f t="shared" si="8"/>
        <v>-67.889145065913908</v>
      </c>
      <c r="AK8">
        <f t="shared" ref="AK8:AK23" si="32">G8*SUM(AB8:AB8, AE8:AF8)</f>
        <v>33.966464986486521</v>
      </c>
      <c r="AL8">
        <f t="shared" si="9"/>
        <v>474.82064911746437</v>
      </c>
      <c r="AN8">
        <f t="shared" si="10"/>
        <v>788.73777931347445</v>
      </c>
      <c r="AO8">
        <f t="shared" si="11"/>
        <v>-39.436888965673717</v>
      </c>
      <c r="AP8">
        <f t="shared" si="12"/>
        <v>-31.069553858648376</v>
      </c>
      <c r="AQ8">
        <f t="shared" si="13"/>
        <v>-383.80718303794487</v>
      </c>
      <c r="AR8">
        <f t="shared" si="14"/>
        <v>334.42415345120747</v>
      </c>
      <c r="AS8">
        <f t="shared" si="15"/>
        <v>-44.627159835264905</v>
      </c>
      <c r="AT8">
        <f t="shared" si="16"/>
        <v>22.327970996234214</v>
      </c>
      <c r="AU8">
        <f t="shared" si="17"/>
        <v>312.12496461217683</v>
      </c>
      <c r="AW8">
        <v>5</v>
      </c>
      <c r="AX8">
        <f>(R8*SUMPRODUCT(K9:$K$23, X9:$X$23)-$AZ$3*SUMPRODUCT(K8:$K$22, W9:$W$23))/Z8</f>
        <v>552.93329954076899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1.250903E-3</v>
      </c>
      <c r="O9">
        <f t="shared" si="29"/>
        <v>1269.3097926379219</v>
      </c>
      <c r="P9">
        <f t="shared" si="30"/>
        <v>63.465489631896098</v>
      </c>
      <c r="Q9" s="5">
        <f t="shared" si="31"/>
        <v>50</v>
      </c>
      <c r="R9">
        <f t="shared" si="0"/>
        <v>500000</v>
      </c>
      <c r="S9">
        <f t="shared" si="1"/>
        <v>609.58271473897412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522.6835708648714</v>
      </c>
      <c r="AC9">
        <f t="shared" si="2"/>
        <v>569.75067397407156</v>
      </c>
      <c r="AE9">
        <f t="shared" si="3"/>
        <v>1186.3691216162813</v>
      </c>
      <c r="AF9">
        <f t="shared" si="4"/>
        <v>-59.318456080814073</v>
      </c>
      <c r="AG9">
        <f t="shared" si="5"/>
        <v>-46.732843648465419</v>
      </c>
      <c r="AH9">
        <f t="shared" si="6"/>
        <v>-591.2344647976588</v>
      </c>
      <c r="AI9">
        <f t="shared" si="7"/>
        <v>489.08335708934305</v>
      </c>
      <c r="AJ9">
        <f t="shared" si="8"/>
        <v>-47.067103109200161</v>
      </c>
      <c r="AK9">
        <f t="shared" si="32"/>
        <v>9.7334319947619985</v>
      </c>
      <c r="AL9">
        <f t="shared" si="9"/>
        <v>451.74968597490488</v>
      </c>
      <c r="AN9">
        <f t="shared" si="10"/>
        <v>741.17446024138292</v>
      </c>
      <c r="AO9">
        <f t="shared" si="11"/>
        <v>-37.058723012069152</v>
      </c>
      <c r="AP9">
        <f t="shared" si="12"/>
        <v>-29.195964001075318</v>
      </c>
      <c r="AQ9">
        <f t="shared" si="13"/>
        <v>-369.36892349786007</v>
      </c>
      <c r="AR9">
        <f t="shared" si="14"/>
        <v>305.55084973037839</v>
      </c>
      <c r="AS9">
        <f t="shared" si="15"/>
        <v>-29.404789880708066</v>
      </c>
      <c r="AT9">
        <f t="shared" si="16"/>
        <v>6.0808824787900031</v>
      </c>
      <c r="AU9">
        <f t="shared" si="17"/>
        <v>282.22694232846032</v>
      </c>
      <c r="AW9">
        <v>6</v>
      </c>
      <c r="AX9">
        <f>(R9*SUMPRODUCT(K10:$K$23, X10:$X$23)-$AZ$3*SUMPRODUCT(K9:$K$22, W10:$W$23))/Z9</f>
        <v>609.58271473897412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1.286052E-3</v>
      </c>
      <c r="O10">
        <f t="shared" si="29"/>
        <v>1269.3097926379219</v>
      </c>
      <c r="P10">
        <f t="shared" si="30"/>
        <v>63.465489631896098</v>
      </c>
      <c r="Q10" s="5">
        <f t="shared" si="31"/>
        <v>50</v>
      </c>
      <c r="R10">
        <f t="shared" si="0"/>
        <v>500000</v>
      </c>
      <c r="S10">
        <f t="shared" si="1"/>
        <v>653.95822650905086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569.75067397407156</v>
      </c>
      <c r="AC10">
        <f t="shared" si="2"/>
        <v>604.32821640266911</v>
      </c>
      <c r="AE10">
        <f t="shared" si="3"/>
        <v>1172.9796980185256</v>
      </c>
      <c r="AF10">
        <f t="shared" si="4"/>
        <v>-58.648984900926287</v>
      </c>
      <c r="AG10">
        <f t="shared" si="5"/>
        <v>-46.205414344940969</v>
      </c>
      <c r="AH10">
        <f t="shared" si="6"/>
        <v>-601.00867039796253</v>
      </c>
      <c r="AI10">
        <f t="shared" si="7"/>
        <v>467.11662837469589</v>
      </c>
      <c r="AJ10">
        <f t="shared" si="8"/>
        <v>-34.577542428597553</v>
      </c>
      <c r="AK10">
        <f t="shared" si="32"/>
        <v>6.9047336870758516</v>
      </c>
      <c r="AL10">
        <f t="shared" si="9"/>
        <v>439.4438196331742</v>
      </c>
      <c r="AN10">
        <f t="shared" si="10"/>
        <v>696.25608241522718</v>
      </c>
      <c r="AO10">
        <f t="shared" si="11"/>
        <v>-34.812804120761363</v>
      </c>
      <c r="AP10">
        <f t="shared" si="12"/>
        <v>-27.426562311799575</v>
      </c>
      <c r="AQ10">
        <f t="shared" si="13"/>
        <v>-356.74610827088759</v>
      </c>
      <c r="AR10">
        <f t="shared" si="14"/>
        <v>277.27060771177878</v>
      </c>
      <c r="AS10">
        <f t="shared" si="15"/>
        <v>-20.524502062184375</v>
      </c>
      <c r="AT10">
        <f t="shared" si="16"/>
        <v>4.0985047185428378</v>
      </c>
      <c r="AU10">
        <f t="shared" si="17"/>
        <v>260.84461036813724</v>
      </c>
      <c r="AW10">
        <v>7</v>
      </c>
      <c r="AX10">
        <f>(R10*SUMPRODUCT(K11:$K$23, X11:$X$23)-$AZ$3*SUMPRODUCT(K10:$K$22, W11:$W$23))/Z10</f>
        <v>653.95822650905086</v>
      </c>
    </row>
    <row r="11" spans="1:52" x14ac:dyDescent="0.25">
      <c r="A11" t="s">
        <v>33</v>
      </c>
      <c r="C11" s="24">
        <f>AU25</f>
        <v>774.23692726256832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1.3202509999999999E-3</v>
      </c>
      <c r="O11">
        <f t="shared" si="29"/>
        <v>1269.3097926379219</v>
      </c>
      <c r="P11">
        <f t="shared" si="30"/>
        <v>63.465489631896098</v>
      </c>
      <c r="Q11" s="5">
        <f t="shared" si="31"/>
        <v>50</v>
      </c>
      <c r="R11">
        <f t="shared" si="0"/>
        <v>500000</v>
      </c>
      <c r="S11">
        <f t="shared" si="1"/>
        <v>686.88582889790598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604.32821640266911</v>
      </c>
      <c r="AC11">
        <f t="shared" si="2"/>
        <v>627.57127935719973</v>
      </c>
      <c r="AE11">
        <f t="shared" si="3"/>
        <v>1159.7012734190519</v>
      </c>
      <c r="AF11">
        <f t="shared" si="4"/>
        <v>-57.985063670952599</v>
      </c>
      <c r="AG11">
        <f t="shared" si="5"/>
        <v>-45.682357456997238</v>
      </c>
      <c r="AH11">
        <f t="shared" si="6"/>
        <v>-610.02744494322656</v>
      </c>
      <c r="AI11">
        <f t="shared" si="7"/>
        <v>446.00640734787544</v>
      </c>
      <c r="AJ11">
        <f t="shared" si="8"/>
        <v>-23.243062954530615</v>
      </c>
      <c r="AK11">
        <f t="shared" si="32"/>
        <v>4.0945066227618439</v>
      </c>
      <c r="AL11">
        <f t="shared" si="9"/>
        <v>426.85785101610668</v>
      </c>
      <c r="AN11">
        <f t="shared" si="10"/>
        <v>654.65933314504059</v>
      </c>
      <c r="AO11">
        <f t="shared" si="11"/>
        <v>-32.732966657252035</v>
      </c>
      <c r="AP11">
        <f t="shared" si="12"/>
        <v>-25.788004510093071</v>
      </c>
      <c r="AQ11">
        <f t="shared" si="13"/>
        <v>-344.36468206101472</v>
      </c>
      <c r="AR11">
        <f t="shared" si="14"/>
        <v>251.77367991668081</v>
      </c>
      <c r="AS11">
        <f t="shared" si="15"/>
        <v>-13.120868660599363</v>
      </c>
      <c r="AT11">
        <f t="shared" si="16"/>
        <v>2.3113771077550886</v>
      </c>
      <c r="AU11">
        <f t="shared" si="17"/>
        <v>240.96418836383654</v>
      </c>
      <c r="AW11">
        <v>8</v>
      </c>
      <c r="AX11">
        <f>(R11*SUMPRODUCT(K12:$K$23, X12:$X$23)-$AZ$3*SUMPRODUCT(K11:$K$22, W12:$W$23))/Z11</f>
        <v>686.88582889790598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1.3639489999999999E-3</v>
      </c>
      <c r="O12">
        <f t="shared" si="29"/>
        <v>1269.3097926379219</v>
      </c>
      <c r="P12">
        <f t="shared" si="30"/>
        <v>63.465489631896098</v>
      </c>
      <c r="Q12" s="5">
        <f t="shared" si="31"/>
        <v>50</v>
      </c>
      <c r="R12">
        <f t="shared" si="0"/>
        <v>500000</v>
      </c>
      <c r="S12">
        <f t="shared" si="1"/>
        <v>707.25241076642021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627.57127935719973</v>
      </c>
      <c r="AC12">
        <f t="shared" si="2"/>
        <v>638.83600192704944</v>
      </c>
      <c r="AE12">
        <f t="shared" si="3"/>
        <v>1146.5224872926826</v>
      </c>
      <c r="AF12">
        <f t="shared" si="4"/>
        <v>-57.32612436463414</v>
      </c>
      <c r="AG12">
        <f t="shared" si="5"/>
        <v>-45.163225476656152</v>
      </c>
      <c r="AH12">
        <f t="shared" si="6"/>
        <v>-623.08405771113928</v>
      </c>
      <c r="AI12">
        <f t="shared" si="7"/>
        <v>420.94907974025307</v>
      </c>
      <c r="AJ12">
        <f t="shared" si="8"/>
        <v>-11.26472256984971</v>
      </c>
      <c r="AK12">
        <f t="shared" si="32"/>
        <v>3.9485655772560708</v>
      </c>
      <c r="AL12">
        <f t="shared" si="9"/>
        <v>413.63292274765945</v>
      </c>
      <c r="AN12">
        <f t="shared" si="10"/>
        <v>615.28645106075328</v>
      </c>
      <c r="AO12">
        <f t="shared" si="11"/>
        <v>-30.764322553037665</v>
      </c>
      <c r="AP12">
        <f t="shared" si="12"/>
        <v>-24.237048143386826</v>
      </c>
      <c r="AQ12">
        <f t="shared" si="13"/>
        <v>-334.38086285328393</v>
      </c>
      <c r="AR12">
        <f t="shared" si="14"/>
        <v>225.90421751104486</v>
      </c>
      <c r="AS12">
        <f t="shared" si="15"/>
        <v>-6.0452640475925108</v>
      </c>
      <c r="AT12">
        <f t="shared" si="16"/>
        <v>2.1190154818048006</v>
      </c>
      <c r="AU12">
        <f t="shared" si="17"/>
        <v>221.97796894525715</v>
      </c>
      <c r="AW12">
        <v>9</v>
      </c>
      <c r="AX12">
        <f>(R12*SUMPRODUCT(K13:$K$23, X13:$X$23)-$AZ$3*SUMPRODUCT(K12:$K$22, W13:$W$23))/Z12</f>
        <v>707.25241076642021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1.4095469999999999E-3</v>
      </c>
      <c r="O13">
        <f t="shared" si="29"/>
        <v>1269.3097926379219</v>
      </c>
      <c r="P13">
        <f t="shared" si="30"/>
        <v>63.465489631896098</v>
      </c>
      <c r="Q13" s="5">
        <f t="shared" si="31"/>
        <v>50</v>
      </c>
      <c r="R13">
        <f t="shared" si="0"/>
        <v>500000</v>
      </c>
      <c r="S13">
        <f t="shared" si="1"/>
        <v>715.43640647901827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638.83600192704944</v>
      </c>
      <c r="AC13">
        <f t="shared" si="2"/>
        <v>638.85514246996445</v>
      </c>
      <c r="AE13">
        <f t="shared" si="3"/>
        <v>1133.4411850873601</v>
      </c>
      <c r="AF13">
        <f t="shared" si="4"/>
        <v>-56.672059254368001</v>
      </c>
      <c r="AG13">
        <f t="shared" si="5"/>
        <v>-44.647933532908652</v>
      </c>
      <c r="AH13">
        <f t="shared" si="6"/>
        <v>-636.59688980944247</v>
      </c>
      <c r="AI13">
        <f t="shared" si="7"/>
        <v>395.52430249064105</v>
      </c>
      <c r="AJ13">
        <f t="shared" si="8"/>
        <v>-1.9140542915010883E-2</v>
      </c>
      <c r="AK13">
        <f t="shared" si="32"/>
        <v>3.4312102555200834</v>
      </c>
      <c r="AL13">
        <f t="shared" si="9"/>
        <v>398.93637220324609</v>
      </c>
      <c r="AN13">
        <f t="shared" si="10"/>
        <v>578.36484870106722</v>
      </c>
      <c r="AO13">
        <f t="shared" si="11"/>
        <v>-28.918242435053362</v>
      </c>
      <c r="AP13">
        <f t="shared" si="12"/>
        <v>-22.782651329707704</v>
      </c>
      <c r="AQ13">
        <f t="shared" si="13"/>
        <v>-324.83843776140026</v>
      </c>
      <c r="AR13">
        <f t="shared" si="14"/>
        <v>201.82551717490597</v>
      </c>
      <c r="AS13">
        <f t="shared" si="15"/>
        <v>-9.7669092607070886E-3</v>
      </c>
      <c r="AT13">
        <f t="shared" si="16"/>
        <v>1.7508552066091267</v>
      </c>
      <c r="AU13">
        <f t="shared" si="17"/>
        <v>203.56660547225437</v>
      </c>
      <c r="AW13">
        <v>10</v>
      </c>
      <c r="AX13">
        <f>(R13*SUMPRODUCT(K14:$K$23, X14:$X$23)-$AZ$3*SUMPRODUCT(K13:$K$22, W14:$W$23))/Z13</f>
        <v>715.43640647901827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1.462746E-3</v>
      </c>
      <c r="O14">
        <f t="shared" si="29"/>
        <v>1269.3097926379219</v>
      </c>
      <c r="P14">
        <f t="shared" si="30"/>
        <v>63.465489631896098</v>
      </c>
      <c r="Q14" s="5">
        <f t="shared" si="31"/>
        <v>50</v>
      </c>
      <c r="R14">
        <f t="shared" si="0"/>
        <v>500000</v>
      </c>
      <c r="S14">
        <f t="shared" si="1"/>
        <v>710.59488475749515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638.85514246996445</v>
      </c>
      <c r="AC14">
        <f t="shared" si="2"/>
        <v>627.25838608739991</v>
      </c>
      <c r="AE14">
        <f t="shared" si="3"/>
        <v>1120.4488366767646</v>
      </c>
      <c r="AF14">
        <f t="shared" si="4"/>
        <v>-56.022441833838236</v>
      </c>
      <c r="AG14">
        <f t="shared" si="5"/>
        <v>-44.136145611396039</v>
      </c>
      <c r="AH14">
        <f t="shared" si="6"/>
        <v>-653.08586183527996</v>
      </c>
      <c r="AI14">
        <f t="shared" si="7"/>
        <v>367.20438739625035</v>
      </c>
      <c r="AJ14">
        <f t="shared" si="8"/>
        <v>11.596756382564536</v>
      </c>
      <c r="AK14">
        <f t="shared" si="32"/>
        <v>3.0659067671632032</v>
      </c>
      <c r="AL14">
        <f t="shared" si="9"/>
        <v>381.86705054597809</v>
      </c>
      <c r="AN14">
        <f t="shared" si="10"/>
        <v>543.78466743872775</v>
      </c>
      <c r="AO14">
        <f t="shared" si="11"/>
        <v>-27.189233371936389</v>
      </c>
      <c r="AP14">
        <f t="shared" si="12"/>
        <v>-21.420486574385293</v>
      </c>
      <c r="AQ14">
        <f t="shared" si="13"/>
        <v>-316.96054881039203</v>
      </c>
      <c r="AR14">
        <f t="shared" si="14"/>
        <v>178.21439868201401</v>
      </c>
      <c r="AS14">
        <f t="shared" si="15"/>
        <v>5.6282251419571425</v>
      </c>
      <c r="AT14">
        <f t="shared" si="16"/>
        <v>1.4879689613716396</v>
      </c>
      <c r="AU14">
        <f t="shared" si="17"/>
        <v>185.33059278534279</v>
      </c>
      <c r="AW14">
        <v>11</v>
      </c>
      <c r="AX14">
        <f>(R14*SUMPRODUCT(K15:$K$23, X15:$X$23)-$AZ$3*SUMPRODUCT(K14:$K$22, W15:$W$23))/Z14</f>
        <v>710.59488475749515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1.535893E-3</v>
      </c>
      <c r="O15">
        <f t="shared" si="29"/>
        <v>1269.3097926379219</v>
      </c>
      <c r="P15">
        <f t="shared" si="30"/>
        <v>63.465489631896098</v>
      </c>
      <c r="Q15" s="5">
        <f t="shared" si="31"/>
        <v>50</v>
      </c>
      <c r="R15">
        <f t="shared" si="0"/>
        <v>500000</v>
      </c>
      <c r="S15">
        <f t="shared" si="1"/>
        <v>689.48281198744633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627.25838608739991</v>
      </c>
      <c r="AC15">
        <f t="shared" si="2"/>
        <v>601.60127427843236</v>
      </c>
      <c r="AE15">
        <f t="shared" si="3"/>
        <v>1107.523458784887</v>
      </c>
      <c r="AF15">
        <f t="shared" si="4"/>
        <v>-55.376172939244356</v>
      </c>
      <c r="AG15">
        <f t="shared" si="5"/>
        <v>-43.62699575819056</v>
      </c>
      <c r="AH15">
        <f t="shared" si="6"/>
        <v>-677.88397091523893</v>
      </c>
      <c r="AI15">
        <f t="shared" si="7"/>
        <v>330.63631917221323</v>
      </c>
      <c r="AJ15">
        <f t="shared" si="8"/>
        <v>25.657111808967556</v>
      </c>
      <c r="AK15">
        <f t="shared" si="32"/>
        <v>6.8855632549254757</v>
      </c>
      <c r="AL15">
        <f t="shared" si="9"/>
        <v>363.17899423610629</v>
      </c>
      <c r="AN15">
        <f t="shared" si="10"/>
        <v>510.99118328749307</v>
      </c>
      <c r="AO15">
        <f t="shared" si="11"/>
        <v>-25.549559164374656</v>
      </c>
      <c r="AP15">
        <f t="shared" si="12"/>
        <v>-20.128702474812481</v>
      </c>
      <c r="AQ15">
        <f t="shared" si="13"/>
        <v>-312.76333668782536</v>
      </c>
      <c r="AR15">
        <f t="shared" si="14"/>
        <v>152.54958496048062</v>
      </c>
      <c r="AS15">
        <f t="shared" si="15"/>
        <v>11.837724807552172</v>
      </c>
      <c r="AT15">
        <f t="shared" si="16"/>
        <v>3.176873670103125</v>
      </c>
      <c r="AU15">
        <f t="shared" si="17"/>
        <v>167.56418343813593</v>
      </c>
      <c r="AW15">
        <v>12</v>
      </c>
      <c r="AX15">
        <f>(R15*SUMPRODUCT(K16:$K$23, X16:$X$23)-$AZ$3*SUMPRODUCT(K15:$K$22, W16:$W$23))/Z15</f>
        <v>689.48281198744633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1.6204399999999999E-3</v>
      </c>
      <c r="O16">
        <f t="shared" si="29"/>
        <v>1269.3097926379219</v>
      </c>
      <c r="P16">
        <f t="shared" si="30"/>
        <v>63.465489631896098</v>
      </c>
      <c r="Q16" s="5">
        <f t="shared" si="31"/>
        <v>50</v>
      </c>
      <c r="R16">
        <f t="shared" si="0"/>
        <v>500000</v>
      </c>
      <c r="S16">
        <f t="shared" si="1"/>
        <v>651.82709511497001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601.60127427843236</v>
      </c>
      <c r="AC16">
        <f t="shared" si="2"/>
        <v>562.13608928608642</v>
      </c>
      <c r="AE16">
        <f t="shared" si="3"/>
        <v>1094.6535488834847</v>
      </c>
      <c r="AF16">
        <f t="shared" si="4"/>
        <v>-54.732677444174243</v>
      </c>
      <c r="AG16">
        <f t="shared" si="5"/>
        <v>-43.120030871602246</v>
      </c>
      <c r="AH16">
        <f t="shared" si="6"/>
        <v>-706.9492900640231</v>
      </c>
      <c r="AI16">
        <f t="shared" si="7"/>
        <v>289.85155050368519</v>
      </c>
      <c r="AJ16">
        <f t="shared" si="8"/>
        <v>39.465184992345939</v>
      </c>
      <c r="AK16">
        <f t="shared" si="32"/>
        <v>11.654807234595975</v>
      </c>
      <c r="AL16">
        <f t="shared" si="9"/>
        <v>340.97154273062711</v>
      </c>
      <c r="AN16">
        <f t="shared" si="10"/>
        <v>478.85961970377531</v>
      </c>
      <c r="AO16">
        <f t="shared" si="11"/>
        <v>-23.942980985188768</v>
      </c>
      <c r="AP16">
        <f t="shared" si="12"/>
        <v>-18.862992410568001</v>
      </c>
      <c r="AQ16">
        <f t="shared" si="13"/>
        <v>-309.25717870754852</v>
      </c>
      <c r="AR16">
        <f t="shared" si="14"/>
        <v>126.79646760047002</v>
      </c>
      <c r="AS16">
        <f t="shared" si="15"/>
        <v>17.264168646097776</v>
      </c>
      <c r="AT16">
        <f t="shared" si="16"/>
        <v>5.0984318881274486</v>
      </c>
      <c r="AU16">
        <f t="shared" si="17"/>
        <v>149.15906813469525</v>
      </c>
      <c r="AW16">
        <v>13</v>
      </c>
      <c r="AX16">
        <f>(R16*SUMPRODUCT(K17:$K$23, X17:$X$23)-$AZ$3*SUMPRODUCT(K16:$K$22, W17:$W$23))/Z16</f>
        <v>651.82709511497001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1.706887E-3</v>
      </c>
      <c r="O17">
        <f t="shared" si="29"/>
        <v>1269.3097926379219</v>
      </c>
      <c r="P17">
        <f t="shared" si="30"/>
        <v>63.465489631896098</v>
      </c>
      <c r="Q17" s="5">
        <f t="shared" si="31"/>
        <v>50</v>
      </c>
      <c r="R17">
        <f t="shared" si="0"/>
        <v>500000</v>
      </c>
      <c r="S17">
        <f t="shared" si="1"/>
        <v>600.37742965589155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562.13608928608642</v>
      </c>
      <c r="AC17">
        <f t="shared" si="2"/>
        <v>511.7044395414639</v>
      </c>
      <c r="AE17">
        <f t="shared" si="3"/>
        <v>1081.838563482557</v>
      </c>
      <c r="AF17">
        <f t="shared" si="4"/>
        <v>-54.091928174127851</v>
      </c>
      <c r="AG17">
        <f t="shared" si="5"/>
        <v>-42.615229542751891</v>
      </c>
      <c r="AH17">
        <f t="shared" si="6"/>
        <v>-736.01020134336557</v>
      </c>
      <c r="AI17">
        <f t="shared" si="7"/>
        <v>249.12120442231173</v>
      </c>
      <c r="AJ17">
        <f t="shared" si="8"/>
        <v>50.431649744622518</v>
      </c>
      <c r="AK17">
        <f t="shared" si="32"/>
        <v>21.940381599404315</v>
      </c>
      <c r="AL17">
        <f t="shared" si="9"/>
        <v>321.49323576633856</v>
      </c>
      <c r="AN17">
        <f t="shared" si="10"/>
        <v>445.75083756903109</v>
      </c>
      <c r="AO17">
        <f t="shared" si="11"/>
        <v>-22.287541878451556</v>
      </c>
      <c r="AP17">
        <f t="shared" si="12"/>
        <v>-17.558788254625249</v>
      </c>
      <c r="AQ17">
        <f t="shared" si="13"/>
        <v>-303.25889165204097</v>
      </c>
      <c r="AR17">
        <f t="shared" si="14"/>
        <v>102.64561578391331</v>
      </c>
      <c r="AS17">
        <f t="shared" si="15"/>
        <v>20.779394331523989</v>
      </c>
      <c r="AT17">
        <f t="shared" si="16"/>
        <v>9.040113566515803</v>
      </c>
      <c r="AU17">
        <f t="shared" si="17"/>
        <v>132.46512368195312</v>
      </c>
      <c r="AW17">
        <v>14</v>
      </c>
      <c r="AX17">
        <f>(R17*SUMPRODUCT(K18:$K$23, X18:$X$23)-$AZ$3*SUMPRODUCT(K17:$K$22, W18:$W$23))/Z17</f>
        <v>600.37742965589155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1.7980839999999999E-3</v>
      </c>
      <c r="O18">
        <f t="shared" si="29"/>
        <v>1269.3097926379219</v>
      </c>
      <c r="P18">
        <f t="shared" si="30"/>
        <v>63.465489631896098</v>
      </c>
      <c r="Q18" s="5">
        <f t="shared" si="31"/>
        <v>50</v>
      </c>
      <c r="R18">
        <f t="shared" si="0"/>
        <v>500000</v>
      </c>
      <c r="S18">
        <f t="shared" si="1"/>
        <v>536.67201780360779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511.7044395414639</v>
      </c>
      <c r="AC18">
        <f t="shared" si="2"/>
        <v>452.01148626144868</v>
      </c>
      <c r="AE18">
        <f t="shared" si="3"/>
        <v>1069.0749412361504</v>
      </c>
      <c r="AF18">
        <f t="shared" si="4"/>
        <v>-53.453747061807526</v>
      </c>
      <c r="AG18">
        <f t="shared" si="5"/>
        <v>-42.112451484927227</v>
      </c>
      <c r="AH18">
        <f t="shared" si="6"/>
        <v>-766.25762397149492</v>
      </c>
      <c r="AI18">
        <f t="shared" si="7"/>
        <v>207.25111871792069</v>
      </c>
      <c r="AJ18">
        <f t="shared" si="8"/>
        <v>59.692953280015217</v>
      </c>
      <c r="AK18">
        <f t="shared" si="32"/>
        <v>32.990233688261426</v>
      </c>
      <c r="AL18">
        <f t="shared" si="9"/>
        <v>299.93430568619732</v>
      </c>
      <c r="AN18">
        <f t="shared" si="10"/>
        <v>411.63613843969841</v>
      </c>
      <c r="AO18">
        <f t="shared" si="11"/>
        <v>-20.581806921984924</v>
      </c>
      <c r="AP18">
        <f t="shared" si="12"/>
        <v>-16.214959532622157</v>
      </c>
      <c r="AQ18">
        <f t="shared" si="13"/>
        <v>-295.03949369245481</v>
      </c>
      <c r="AR18">
        <f t="shared" si="14"/>
        <v>79.799878292636549</v>
      </c>
      <c r="AS18">
        <f t="shared" si="15"/>
        <v>22.984148100819695</v>
      </c>
      <c r="AT18">
        <f t="shared" si="16"/>
        <v>12.702544861782025</v>
      </c>
      <c r="AU18">
        <f t="shared" si="17"/>
        <v>115.48657125523827</v>
      </c>
      <c r="AW18">
        <v>15</v>
      </c>
      <c r="AX18">
        <f>(R18*SUMPRODUCT(K19:$K$23, X19:$X$23)-$AZ$3*SUMPRODUCT(K18:$K$22, W19:$W$23))/Z18</f>
        <v>536.67201780360779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1.9035300000000001E-3</v>
      </c>
      <c r="O19">
        <f t="shared" si="29"/>
        <v>1269.3097926379219</v>
      </c>
      <c r="P19">
        <f t="shared" si="30"/>
        <v>63.465489631896098</v>
      </c>
      <c r="Q19" s="5">
        <f t="shared" si="31"/>
        <v>50</v>
      </c>
      <c r="R19">
        <f t="shared" si="0"/>
        <v>500000</v>
      </c>
      <c r="S19">
        <f t="shared" si="1"/>
        <v>458.76606439459368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452.01148626144868</v>
      </c>
      <c r="AC19">
        <f t="shared" si="2"/>
        <v>381.79580487577414</v>
      </c>
      <c r="AE19">
        <f t="shared" si="3"/>
        <v>1056.3491756008975</v>
      </c>
      <c r="AF19">
        <f t="shared" si="4"/>
        <v>-52.81745878004488</v>
      </c>
      <c r="AG19">
        <f t="shared" si="5"/>
        <v>-41.611164655302844</v>
      </c>
      <c r="AH19">
        <f t="shared" si="6"/>
        <v>-801.62314775103528</v>
      </c>
      <c r="AI19">
        <f t="shared" si="7"/>
        <v>160.29740441451463</v>
      </c>
      <c r="AJ19">
        <f t="shared" si="8"/>
        <v>70.215681385674543</v>
      </c>
      <c r="AK19">
        <f t="shared" si="32"/>
        <v>32.458613428735319</v>
      </c>
      <c r="AL19">
        <f t="shared" si="9"/>
        <v>262.97169922892448</v>
      </c>
      <c r="AN19">
        <f t="shared" si="10"/>
        <v>378.92324885103159</v>
      </c>
      <c r="AO19">
        <f t="shared" si="11"/>
        <v>-18.946162442551579</v>
      </c>
      <c r="AP19">
        <f t="shared" si="12"/>
        <v>-14.926350172700577</v>
      </c>
      <c r="AQ19">
        <f t="shared" si="13"/>
        <v>-287.55041847523989</v>
      </c>
      <c r="AR19">
        <f t="shared" si="14"/>
        <v>57.500317760539524</v>
      </c>
      <c r="AS19">
        <f t="shared" si="15"/>
        <v>25.187082761544112</v>
      </c>
      <c r="AT19">
        <f t="shared" si="16"/>
        <v>11.643236476820949</v>
      </c>
      <c r="AU19">
        <f t="shared" si="17"/>
        <v>94.330636998904581</v>
      </c>
      <c r="AW19">
        <v>16</v>
      </c>
      <c r="AX19">
        <f>(R19*SUMPRODUCT(K20:$K$23, X20:$X$23)-$AZ$3*SUMPRODUCT(K19:$K$22, W20:$W$23))/Z19</f>
        <v>458.76606439459368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2.008026E-3</v>
      </c>
      <c r="O20">
        <f t="shared" si="29"/>
        <v>1269.3097926379219</v>
      </c>
      <c r="P20">
        <f t="shared" si="30"/>
        <v>63.465489631896098</v>
      </c>
      <c r="Q20" s="5">
        <f t="shared" si="31"/>
        <v>50</v>
      </c>
      <c r="R20">
        <f t="shared" si="0"/>
        <v>500000</v>
      </c>
      <c r="S20">
        <f t="shared" si="1"/>
        <v>361.90693695821238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381.79580487577414</v>
      </c>
      <c r="AC20">
        <f t="shared" si="2"/>
        <v>297.5707169488752</v>
      </c>
      <c r="AE20">
        <f t="shared" si="3"/>
        <v>1043.6645072352035</v>
      </c>
      <c r="AF20">
        <f t="shared" si="4"/>
        <v>-52.183225361760172</v>
      </c>
      <c r="AG20">
        <f t="shared" si="5"/>
        <v>-41.111496708231684</v>
      </c>
      <c r="AH20">
        <f t="shared" si="6"/>
        <v>-835.56300518129149</v>
      </c>
      <c r="AI20">
        <f t="shared" si="7"/>
        <v>114.80677998392014</v>
      </c>
      <c r="AJ20">
        <f t="shared" si="8"/>
        <v>84.225087926898937</v>
      </c>
      <c r="AK20">
        <f t="shared" si="32"/>
        <v>5.9050914730216348</v>
      </c>
      <c r="AL20">
        <f t="shared" si="9"/>
        <v>204.9369593838407</v>
      </c>
      <c r="AN20">
        <f t="shared" si="10"/>
        <v>355.09165192717813</v>
      </c>
      <c r="AO20">
        <f t="shared" si="11"/>
        <v>-17.754582596358908</v>
      </c>
      <c r="AP20">
        <f t="shared" si="12"/>
        <v>-13.987588135959102</v>
      </c>
      <c r="AQ20">
        <f t="shared" si="13"/>
        <v>-284.28814599153225</v>
      </c>
      <c r="AR20">
        <f t="shared" si="14"/>
        <v>39.061335203327872</v>
      </c>
      <c r="AS20">
        <f t="shared" si="15"/>
        <v>28.656359776862946</v>
      </c>
      <c r="AT20">
        <f t="shared" si="16"/>
        <v>2.0091213904467806</v>
      </c>
      <c r="AU20">
        <f t="shared" si="17"/>
        <v>69.726816370637593</v>
      </c>
      <c r="AW20">
        <v>17</v>
      </c>
      <c r="AX20">
        <f>(R20*SUMPRODUCT(K21:$K$23, X21:$X$23)-$AZ$3*SUMPRODUCT(K20:$K$22, W21:$W$23))/Z20</f>
        <v>361.90693695821238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2.1277219999999999E-3</v>
      </c>
      <c r="O21">
        <f t="shared" si="29"/>
        <v>1269.3097926379219</v>
      </c>
      <c r="P21">
        <f t="shared" si="30"/>
        <v>63.465489631896098</v>
      </c>
      <c r="Q21" s="5">
        <f t="shared" si="31"/>
        <v>50</v>
      </c>
      <c r="R21">
        <f t="shared" si="0"/>
        <v>500000</v>
      </c>
      <c r="S21">
        <f t="shared" si="1"/>
        <v>248.63642727991274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297.5707169488752</v>
      </c>
      <c r="AC21">
        <f t="shared" si="2"/>
        <v>201.95696645969412</v>
      </c>
      <c r="AE21">
        <f t="shared" si="3"/>
        <v>1031.007234230188</v>
      </c>
      <c r="AF21">
        <f t="shared" si="4"/>
        <v>-51.550361711509403</v>
      </c>
      <c r="AG21">
        <f t="shared" si="5"/>
        <v>-40.612907905150344</v>
      </c>
      <c r="AH21">
        <f t="shared" si="6"/>
        <v>-874.73835999032133</v>
      </c>
      <c r="AI21">
        <f t="shared" si="7"/>
        <v>64.105604623207</v>
      </c>
      <c r="AJ21">
        <f t="shared" si="8"/>
        <v>95.613750489181086</v>
      </c>
      <c r="AK21">
        <f t="shared" si="32"/>
        <v>2.0432441431480863</v>
      </c>
      <c r="AL21">
        <f t="shared" si="9"/>
        <v>161.76259925553617</v>
      </c>
      <c r="AN21">
        <f t="shared" si="10"/>
        <v>333.66802919060655</v>
      </c>
      <c r="AO21">
        <f t="shared" si="11"/>
        <v>-16.683401459530327</v>
      </c>
      <c r="AP21">
        <f t="shared" si="12"/>
        <v>-13.14367978274108</v>
      </c>
      <c r="AQ21">
        <f t="shared" si="13"/>
        <v>-283.09425476856444</v>
      </c>
      <c r="AR21">
        <f t="shared" si="14"/>
        <v>20.74669317977072</v>
      </c>
      <c r="AS21">
        <f t="shared" si="15"/>
        <v>30.94377093587353</v>
      </c>
      <c r="AT21">
        <f t="shared" si="16"/>
        <v>0.66126136050686246</v>
      </c>
      <c r="AU21">
        <f t="shared" si="17"/>
        <v>52.35172547615111</v>
      </c>
      <c r="AW21">
        <v>18</v>
      </c>
      <c r="AX21">
        <f>(R21*SUMPRODUCT(K22:$K$23, X22:$X$23)-$AZ$3*SUMPRODUCT(K21:$K$22, W22:$W$23))/Z21</f>
        <v>248.63642727991274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2.2569180000000001E-3</v>
      </c>
      <c r="O22">
        <f t="shared" si="29"/>
        <v>1269.3097926379219</v>
      </c>
      <c r="P22">
        <f t="shared" si="30"/>
        <v>63.465489631896098</v>
      </c>
      <c r="Q22" s="5">
        <f t="shared" si="31"/>
        <v>50</v>
      </c>
      <c r="R22">
        <f t="shared" si="0"/>
        <v>500000</v>
      </c>
      <c r="S22">
        <f t="shared" si="1"/>
        <v>125.75145331108824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201.95696645969412</v>
      </c>
      <c r="AC22">
        <f t="shared" si="2"/>
        <v>100.89068983532647</v>
      </c>
      <c r="AE22">
        <f t="shared" si="3"/>
        <v>1018.3702631028218</v>
      </c>
      <c r="AF22">
        <f t="shared" si="4"/>
        <v>-50.918513155141092</v>
      </c>
      <c r="AG22">
        <f t="shared" si="5"/>
        <v>-40.115118823215361</v>
      </c>
      <c r="AH22">
        <f t="shared" si="6"/>
        <v>-916.60002883476102</v>
      </c>
      <c r="AI22">
        <f t="shared" si="7"/>
        <v>10.736602289704365</v>
      </c>
      <c r="AJ22">
        <f t="shared" si="8"/>
        <v>101.06627662436765</v>
      </c>
      <c r="AK22">
        <f t="shared" si="32"/>
        <v>24.557583044554875</v>
      </c>
      <c r="AL22">
        <f t="shared" si="9"/>
        <v>136.3604619586269</v>
      </c>
      <c r="AN22">
        <f t="shared" si="10"/>
        <v>308.01709113793987</v>
      </c>
      <c r="AO22">
        <f t="shared" si="11"/>
        <v>-15.400854556896993</v>
      </c>
      <c r="AP22">
        <f t="shared" si="12"/>
        <v>-12.133251193855854</v>
      </c>
      <c r="AQ22">
        <f t="shared" si="13"/>
        <v>-277.23558399910684</v>
      </c>
      <c r="AR22">
        <f t="shared" si="14"/>
        <v>3.2474013880801817</v>
      </c>
      <c r="AS22">
        <f t="shared" si="15"/>
        <v>30.568587542149171</v>
      </c>
      <c r="AT22">
        <f t="shared" si="16"/>
        <v>7.4277063744136989</v>
      </c>
      <c r="AU22">
        <f t="shared" si="17"/>
        <v>41.243695304643055</v>
      </c>
      <c r="AW22">
        <v>19</v>
      </c>
      <c r="AX22">
        <f>(R22*SUMPRODUCT(K23:$K$23, X23:$X$23)-$AZ$3*SUMPRODUCT(K22:$K$22, W23:$W$23))/Z22</f>
        <v>125.75145331108824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2.397513E-3</v>
      </c>
      <c r="O23">
        <f t="shared" si="29"/>
        <v>1269.3097926379219</v>
      </c>
      <c r="P23">
        <f t="shared" si="30"/>
        <v>63.465489631896098</v>
      </c>
      <c r="Q23" s="5">
        <f t="shared" si="31"/>
        <v>50</v>
      </c>
      <c r="R23">
        <f t="shared" si="0"/>
        <v>500000</v>
      </c>
      <c r="S23">
        <f t="shared" si="1"/>
        <v>127.33002900091748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100.89068983532647</v>
      </c>
      <c r="AC23">
        <f t="shared" si="2"/>
        <v>100.89068983532647</v>
      </c>
      <c r="AE23">
        <f t="shared" si="3"/>
        <v>1005.7450045271912</v>
      </c>
      <c r="AF23">
        <f t="shared" si="4"/>
        <v>-50.287250226359561</v>
      </c>
      <c r="AG23">
        <f t="shared" si="5"/>
        <v>-39.617791116108009</v>
      </c>
      <c r="AH23">
        <f t="shared" si="6"/>
        <v>-961.76518875203533</v>
      </c>
      <c r="AI23">
        <f t="shared" si="7"/>
        <v>-45.925225567311713</v>
      </c>
      <c r="AJ23">
        <f t="shared" si="8"/>
        <v>0</v>
      </c>
      <c r="AK23">
        <f t="shared" si="32"/>
        <v>73.944391089531067</v>
      </c>
      <c r="AL23">
        <f t="shared" si="9"/>
        <v>28.019165522219353</v>
      </c>
      <c r="AN23">
        <f t="shared" si="10"/>
        <v>275.5670307512774</v>
      </c>
      <c r="AO23">
        <f t="shared" si="11"/>
        <v>-13.77835153756387</v>
      </c>
      <c r="AP23">
        <f t="shared" si="12"/>
        <v>-10.854995066987737</v>
      </c>
      <c r="AQ23">
        <f t="shared" si="13"/>
        <v>-263.51687172329861</v>
      </c>
      <c r="AR23">
        <f t="shared" si="14"/>
        <v>-12.583187576572829</v>
      </c>
      <c r="AS23">
        <f t="shared" si="15"/>
        <v>0</v>
      </c>
      <c r="AT23">
        <f t="shared" si="16"/>
        <v>20.260241116318056</v>
      </c>
      <c r="AU23">
        <f t="shared" si="17"/>
        <v>7.6770535397452253</v>
      </c>
      <c r="AW23">
        <v>20</v>
      </c>
      <c r="AX23">
        <f>(R23*SUMPRODUCT(K$23:$K24, X$23:$X24)-$AZ$3*SUMPRODUCT(K$22:$K23, W$23:$W24))/Z23</f>
        <v>127.33002900091748</v>
      </c>
    </row>
    <row r="25" spans="5:50" x14ac:dyDescent="0.25">
      <c r="AN25" s="6">
        <f t="shared" ref="AN25:AU25" si="33">SUM(AN3:AN23)</f>
        <v>12269.185044762604</v>
      </c>
      <c r="AO25" s="6">
        <f t="shared" si="33"/>
        <v>-1565.4415967165717</v>
      </c>
      <c r="AP25" s="6">
        <f t="shared" si="33"/>
        <v>-2953.209645300014</v>
      </c>
      <c r="AQ25" s="6">
        <f t="shared" si="33"/>
        <v>-6954.0800241690895</v>
      </c>
      <c r="AR25" s="6">
        <f t="shared" si="33"/>
        <v>796.45377857693086</v>
      </c>
      <c r="AS25" s="6">
        <f t="shared" si="33"/>
        <v>-297.29509408420989</v>
      </c>
      <c r="AT25" s="6">
        <f t="shared" si="33"/>
        <v>275.07824276984746</v>
      </c>
      <c r="AU25" s="7">
        <f t="shared" si="33"/>
        <v>774.23692726256832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1568-C2C0-4D00-993E-75032D7A7E13}">
  <sheetPr codeName="Sheet62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'T.35.04.D'!C3*(1+C12)</f>
        <v>3294.3289688243831</v>
      </c>
      <c r="K3">
        <v>1</v>
      </c>
      <c r="L3" s="2">
        <v>0</v>
      </c>
      <c r="O3">
        <f>$C$3</f>
        <v>3294.3289688243831</v>
      </c>
      <c r="P3">
        <f>O3*B5</f>
        <v>2635.4631750595067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3294.3289688243831</v>
      </c>
      <c r="AF3">
        <f t="shared" ref="AF3:AF23" si="4">-$Z3*P3</f>
        <v>-2635.4631750595067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-1861.0424102351235</v>
      </c>
      <c r="AJ3">
        <f t="shared" ref="AJ3:AJ23" si="8">AB3-AC3</f>
        <v>0</v>
      </c>
      <c r="AL3">
        <f t="shared" ref="AL3:AL23" si="9">SUM(AI3:AK3)</f>
        <v>-1861.0424102351235</v>
      </c>
      <c r="AN3">
        <f t="shared" ref="AN3:AN23" si="10">AE3*$K3</f>
        <v>3294.3289688243831</v>
      </c>
      <c r="AO3">
        <f t="shared" ref="AO3:AO23" si="11">AF3*$K3</f>
        <v>-2635.4631750595067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-1861.0424102351235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-1861.0424102351235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1683.32243068808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1.4095469999999999E-3</v>
      </c>
      <c r="R4">
        <f t="shared" si="0"/>
        <v>500000</v>
      </c>
      <c r="S4">
        <f t="shared" si="1"/>
        <v>1033.9185792793303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1022.1220366548696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-704.77350000000001</v>
      </c>
      <c r="AI4">
        <f t="shared" si="7"/>
        <v>-704.77350000000001</v>
      </c>
      <c r="AJ4">
        <f t="shared" si="8"/>
        <v>-1022.1220366548696</v>
      </c>
      <c r="AK4">
        <f>G4*MAX(0, SUM(AB4, AE4:AF4))</f>
        <v>0</v>
      </c>
      <c r="AL4">
        <f t="shared" si="9"/>
        <v>-1726.8955366548696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-661.2003940332113</v>
      </c>
      <c r="AR4">
        <f t="shared" si="14"/>
        <v>-661.2003940332113</v>
      </c>
      <c r="AS4">
        <f t="shared" si="15"/>
        <v>-958.92863932345392</v>
      </c>
      <c r="AT4">
        <f t="shared" si="16"/>
        <v>0</v>
      </c>
      <c r="AU4">
        <f t="shared" si="17"/>
        <v>-1620.1290333566651</v>
      </c>
      <c r="AW4">
        <v>1</v>
      </c>
      <c r="AX4">
        <f>(R4*SUMPRODUCT(K5:$K$23, X5:$X$23)-$AZ$3*SUMPRODUCT(K4:$K$22, W5:$W$23))/Z4</f>
        <v>1033.9185792793303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1.462746E-3</v>
      </c>
      <c r="O5">
        <f t="shared" ref="O5:O23" si="29">$C$3</f>
        <v>3294.3289688243831</v>
      </c>
      <c r="P5">
        <f t="shared" ref="P5:P23" si="30">O5*$C$5</f>
        <v>164.71644844121917</v>
      </c>
      <c r="Q5" s="5">
        <f t="shared" ref="Q5:Q23" si="31">$C$8</f>
        <v>50</v>
      </c>
      <c r="R5">
        <f t="shared" si="0"/>
        <v>500000</v>
      </c>
      <c r="S5">
        <f t="shared" si="1"/>
        <v>2004.5598999434133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1022.1220366548696</v>
      </c>
      <c r="AC5">
        <f t="shared" si="2"/>
        <v>1958.973184419654</v>
      </c>
      <c r="AE5">
        <f t="shared" si="3"/>
        <v>3219.4109593661897</v>
      </c>
      <c r="AF5">
        <f t="shared" si="4"/>
        <v>-160.97054796830949</v>
      </c>
      <c r="AG5">
        <f t="shared" si="5"/>
        <v>-48.862924586961803</v>
      </c>
      <c r="AH5">
        <f t="shared" si="6"/>
        <v>-723.02836538196902</v>
      </c>
      <c r="AI5">
        <f t="shared" si="7"/>
        <v>2286.5491214289495</v>
      </c>
      <c r="AJ5">
        <f t="shared" si="8"/>
        <v>-936.8511477647844</v>
      </c>
      <c r="AK5">
        <f>G5*SUM(AB5, AE5:AF5)</f>
        <v>167.30306037016274</v>
      </c>
      <c r="AL5">
        <f t="shared" si="9"/>
        <v>1517.0010340343279</v>
      </c>
      <c r="AN5">
        <f t="shared" si="10"/>
        <v>2780.1626144912811</v>
      </c>
      <c r="AO5">
        <f t="shared" si="11"/>
        <v>-139.00813072456407</v>
      </c>
      <c r="AP5">
        <f t="shared" si="12"/>
        <v>-42.196189888762262</v>
      </c>
      <c r="AQ5">
        <f t="shared" si="13"/>
        <v>-624.38019129046859</v>
      </c>
      <c r="AR5">
        <f t="shared" si="14"/>
        <v>1974.5781025874865</v>
      </c>
      <c r="AS5">
        <f t="shared" si="15"/>
        <v>-809.02953031869902</v>
      </c>
      <c r="AT5">
        <f t="shared" si="16"/>
        <v>144.4766510401254</v>
      </c>
      <c r="AU5">
        <f t="shared" si="17"/>
        <v>1310.0252233089129</v>
      </c>
      <c r="AW5">
        <v>2</v>
      </c>
      <c r="AX5">
        <f>(R5*SUMPRODUCT(K6:$K$23, X6:$X$23)-$AZ$3*SUMPRODUCT(K5:$K$22, W6:$W$23))/Z5</f>
        <v>2004.5598999434133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1.535893E-3</v>
      </c>
      <c r="O6">
        <f t="shared" si="29"/>
        <v>3294.3289688243831</v>
      </c>
      <c r="P6">
        <f t="shared" si="30"/>
        <v>164.71644844121917</v>
      </c>
      <c r="Q6" s="5">
        <f t="shared" si="31"/>
        <v>50</v>
      </c>
      <c r="R6">
        <f t="shared" si="0"/>
        <v>500000</v>
      </c>
      <c r="S6">
        <f t="shared" si="1"/>
        <v>2893.4962402426995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1958.973184419654</v>
      </c>
      <c r="AC6">
        <f t="shared" si="2"/>
        <v>2795.0737988068704</v>
      </c>
      <c r="AE6">
        <f t="shared" si="3"/>
        <v>3182.2721790159135</v>
      </c>
      <c r="AF6">
        <f t="shared" si="4"/>
        <v>-159.11360895079571</v>
      </c>
      <c r="AG6">
        <f t="shared" si="5"/>
        <v>-48.29924711725954</v>
      </c>
      <c r="AH6">
        <f t="shared" si="6"/>
        <v>-750.4822383264252</v>
      </c>
      <c r="AI6">
        <f t="shared" si="7"/>
        <v>2224.3770846214329</v>
      </c>
      <c r="AJ6">
        <f t="shared" si="8"/>
        <v>-836.10061438721641</v>
      </c>
      <c r="AK6">
        <f>G6*SUM(AB6, AE6:AF6)</f>
        <v>291.45470763735921</v>
      </c>
      <c r="AL6">
        <f t="shared" si="9"/>
        <v>1679.7311778715757</v>
      </c>
      <c r="AN6">
        <f t="shared" si="10"/>
        <v>2478.4370094227174</v>
      </c>
      <c r="AO6">
        <f t="shared" si="11"/>
        <v>-123.9218504711359</v>
      </c>
      <c r="AP6">
        <f t="shared" si="12"/>
        <v>-37.6167200191178</v>
      </c>
      <c r="AQ6">
        <f t="shared" si="13"/>
        <v>-584.49524419932118</v>
      </c>
      <c r="AR6">
        <f t="shared" si="14"/>
        <v>1732.4031947331425</v>
      </c>
      <c r="AS6">
        <f t="shared" si="15"/>
        <v>-651.17708031472148</v>
      </c>
      <c r="AT6">
        <f t="shared" si="16"/>
        <v>226.99256799658454</v>
      </c>
      <c r="AU6">
        <f t="shared" si="17"/>
        <v>1308.2186824150056</v>
      </c>
      <c r="AW6">
        <v>3</v>
      </c>
      <c r="AX6">
        <f>(R6*SUMPRODUCT(K7:$K$23, X7:$X$23)-$AZ$3*SUMPRODUCT(K6:$K$22, W7:$W$23))/Z6</f>
        <v>2893.4962402426995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1.6204399999999999E-3</v>
      </c>
      <c r="O7">
        <f t="shared" si="29"/>
        <v>3294.3289688243831</v>
      </c>
      <c r="P7">
        <f t="shared" si="30"/>
        <v>164.71644844121917</v>
      </c>
      <c r="Q7" s="5">
        <f t="shared" si="31"/>
        <v>50</v>
      </c>
      <c r="R7">
        <f t="shared" si="0"/>
        <v>500000</v>
      </c>
      <c r="S7">
        <f t="shared" si="1"/>
        <v>3676.014360233482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2795.0737988068704</v>
      </c>
      <c r="AC7">
        <f t="shared" si="2"/>
        <v>3509.7106334810178</v>
      </c>
      <c r="AE7">
        <f t="shared" si="3"/>
        <v>3145.2927760959901</v>
      </c>
      <c r="AF7">
        <f t="shared" si="4"/>
        <v>-157.26463880479952</v>
      </c>
      <c r="AG7">
        <f t="shared" si="5"/>
        <v>-47.737988614088259</v>
      </c>
      <c r="AH7">
        <f t="shared" si="6"/>
        <v>-782.6603199869204</v>
      </c>
      <c r="AI7">
        <f t="shared" si="7"/>
        <v>2157.6298286901815</v>
      </c>
      <c r="AJ7">
        <f t="shared" si="8"/>
        <v>-714.63683467414739</v>
      </c>
      <c r="AK7">
        <f>G7*SUM(AB7, AE7:AF7)</f>
        <v>283.95030506241477</v>
      </c>
      <c r="AL7">
        <f t="shared" si="9"/>
        <v>1726.9432990784489</v>
      </c>
      <c r="AN7">
        <f t="shared" si="10"/>
        <v>2217.4676209477157</v>
      </c>
      <c r="AO7">
        <f t="shared" si="11"/>
        <v>-110.87338104738579</v>
      </c>
      <c r="AP7">
        <f t="shared" si="12"/>
        <v>-33.655831611422876</v>
      </c>
      <c r="AQ7">
        <f t="shared" si="13"/>
        <v>-551.78453686774003</v>
      </c>
      <c r="AR7">
        <f t="shared" si="14"/>
        <v>1521.1538714211667</v>
      </c>
      <c r="AS7">
        <f t="shared" si="15"/>
        <v>-503.82719652363619</v>
      </c>
      <c r="AT7">
        <f t="shared" si="16"/>
        <v>200.18823437342067</v>
      </c>
      <c r="AU7">
        <f t="shared" si="17"/>
        <v>1217.5149092709512</v>
      </c>
      <c r="AW7">
        <v>4</v>
      </c>
      <c r="AX7">
        <f>(R7*SUMPRODUCT(K8:$K$23, X8:$X$23)-$AZ$3*SUMPRODUCT(K7:$K$22, W8:$W$23))/Z7</f>
        <v>3676.014360233482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1.706887E-3</v>
      </c>
      <c r="O8">
        <f t="shared" si="29"/>
        <v>3294.3289688243831</v>
      </c>
      <c r="P8">
        <f t="shared" si="30"/>
        <v>164.71644844121917</v>
      </c>
      <c r="Q8" s="5">
        <f t="shared" si="31"/>
        <v>50</v>
      </c>
      <c r="R8">
        <f t="shared" si="0"/>
        <v>500000</v>
      </c>
      <c r="S8">
        <f t="shared" si="1"/>
        <v>4352.7188627364148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3509.7106334810178</v>
      </c>
      <c r="AC8">
        <f t="shared" si="2"/>
        <v>4107.1493790109143</v>
      </c>
      <c r="AE8">
        <f t="shared" si="3"/>
        <v>3108.4711889843179</v>
      </c>
      <c r="AF8">
        <f t="shared" si="4"/>
        <v>-155.42355944921593</v>
      </c>
      <c r="AG8">
        <f t="shared" si="5"/>
        <v>-47.17912537577584</v>
      </c>
      <c r="AH8">
        <f t="shared" si="6"/>
        <v>-814.83352171535262</v>
      </c>
      <c r="AI8">
        <f t="shared" si="7"/>
        <v>2091.0349824439731</v>
      </c>
      <c r="AJ8">
        <f t="shared" si="8"/>
        <v>-597.43874552989655</v>
      </c>
      <c r="AK8">
        <f t="shared" ref="AK8:AK23" si="32">G8*SUM(AB8:AB8, AE8:AF8)</f>
        <v>137.65675100224337</v>
      </c>
      <c r="AL8">
        <f t="shared" si="9"/>
        <v>1631.2529879163199</v>
      </c>
      <c r="AN8">
        <f t="shared" si="10"/>
        <v>2043.3640821287847</v>
      </c>
      <c r="AO8">
        <f t="shared" si="11"/>
        <v>-102.16820410643926</v>
      </c>
      <c r="AP8">
        <f t="shared" si="12"/>
        <v>-31.013358129470316</v>
      </c>
      <c r="AQ8">
        <f t="shared" si="13"/>
        <v>-535.63357996948014</v>
      </c>
      <c r="AR8">
        <f t="shared" si="14"/>
        <v>1374.5489399233948</v>
      </c>
      <c r="AS8">
        <f t="shared" si="15"/>
        <v>-392.72838629292778</v>
      </c>
      <c r="AT8">
        <f t="shared" si="16"/>
        <v>90.489132296715255</v>
      </c>
      <c r="AU8">
        <f t="shared" si="17"/>
        <v>1072.3096859271823</v>
      </c>
      <c r="AW8">
        <v>5</v>
      </c>
      <c r="AX8">
        <f>(R8*SUMPRODUCT(K9:$K$23, X9:$X$23)-$AZ$3*SUMPRODUCT(K8:$K$22, W9:$W$23))/Z8</f>
        <v>4352.7188627364148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1.7980839999999999E-3</v>
      </c>
      <c r="O9">
        <f t="shared" si="29"/>
        <v>3294.3289688243831</v>
      </c>
      <c r="P9">
        <f t="shared" si="30"/>
        <v>164.71644844121917</v>
      </c>
      <c r="Q9" s="5">
        <f t="shared" si="31"/>
        <v>50</v>
      </c>
      <c r="R9">
        <f t="shared" si="0"/>
        <v>500000</v>
      </c>
      <c r="S9">
        <f t="shared" si="1"/>
        <v>4956.0594008628368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4107.1493790109143</v>
      </c>
      <c r="AC9">
        <f t="shared" si="2"/>
        <v>4621.2777956510672</v>
      </c>
      <c r="AE9">
        <f t="shared" si="3"/>
        <v>3071.7971847851013</v>
      </c>
      <c r="AF9">
        <f t="shared" si="4"/>
        <v>-153.58985923925508</v>
      </c>
      <c r="AG9">
        <f t="shared" si="5"/>
        <v>-46.622502091545904</v>
      </c>
      <c r="AH9">
        <f t="shared" si="6"/>
        <v>-848.32030472176518</v>
      </c>
      <c r="AI9">
        <f t="shared" si="7"/>
        <v>2023.2645187325352</v>
      </c>
      <c r="AJ9">
        <f t="shared" si="8"/>
        <v>-514.12841664015286</v>
      </c>
      <c r="AK9">
        <f t="shared" si="32"/>
        <v>41.449604556884886</v>
      </c>
      <c r="AL9">
        <f t="shared" si="9"/>
        <v>1550.5857066492672</v>
      </c>
      <c r="AN9">
        <f t="shared" si="10"/>
        <v>1919.0803089196415</v>
      </c>
      <c r="AO9">
        <f t="shared" si="11"/>
        <v>-95.95401544598208</v>
      </c>
      <c r="AP9">
        <f t="shared" si="12"/>
        <v>-29.127029010774326</v>
      </c>
      <c r="AQ9">
        <f t="shared" si="13"/>
        <v>-529.98121116584775</v>
      </c>
      <c r="AR9">
        <f t="shared" si="14"/>
        <v>1264.0180532970373</v>
      </c>
      <c r="AS9">
        <f t="shared" si="15"/>
        <v>-321.19754699859055</v>
      </c>
      <c r="AT9">
        <f t="shared" si="16"/>
        <v>25.895303346073121</v>
      </c>
      <c r="AU9">
        <f t="shared" si="17"/>
        <v>968.71580964451994</v>
      </c>
      <c r="AW9">
        <v>6</v>
      </c>
      <c r="AX9">
        <f>(R9*SUMPRODUCT(K10:$K$23, X10:$X$23)-$AZ$3*SUMPRODUCT(K9:$K$22, W10:$W$23))/Z9</f>
        <v>4956.0594008628368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1.9035300000000001E-3</v>
      </c>
      <c r="O10">
        <f t="shared" si="29"/>
        <v>3294.3289688243831</v>
      </c>
      <c r="P10">
        <f t="shared" si="30"/>
        <v>164.71644844121917</v>
      </c>
      <c r="Q10" s="5">
        <f t="shared" si="31"/>
        <v>50</v>
      </c>
      <c r="R10">
        <f t="shared" si="0"/>
        <v>500000</v>
      </c>
      <c r="S10">
        <f t="shared" si="1"/>
        <v>5508.3221882019161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4621.2777956510672</v>
      </c>
      <c r="AC10">
        <f t="shared" si="2"/>
        <v>5075.0959243643974</v>
      </c>
      <c r="AE10">
        <f t="shared" si="3"/>
        <v>3035.231954842096</v>
      </c>
      <c r="AF10">
        <f t="shared" si="4"/>
        <v>-151.76159774210481</v>
      </c>
      <c r="AG10">
        <f t="shared" si="5"/>
        <v>-46.067529739224121</v>
      </c>
      <c r="AH10">
        <f t="shared" si="6"/>
        <v>-887.47331406320382</v>
      </c>
      <c r="AI10">
        <f t="shared" si="7"/>
        <v>1949.9295132975635</v>
      </c>
      <c r="AJ10">
        <f t="shared" si="8"/>
        <v>-453.81812871333022</v>
      </c>
      <c r="AK10">
        <f t="shared" si="32"/>
        <v>30.769467426279345</v>
      </c>
      <c r="AL10">
        <f t="shared" si="9"/>
        <v>1526.8808520105126</v>
      </c>
      <c r="AN10">
        <f t="shared" si="10"/>
        <v>1801.649861178154</v>
      </c>
      <c r="AO10">
        <f t="shared" si="11"/>
        <v>-90.082493058907701</v>
      </c>
      <c r="AP10">
        <f t="shared" si="12"/>
        <v>-27.344716909390687</v>
      </c>
      <c r="AQ10">
        <f t="shared" si="13"/>
        <v>-526.78549674944657</v>
      </c>
      <c r="AR10">
        <f t="shared" si="14"/>
        <v>1157.4371544604091</v>
      </c>
      <c r="AS10">
        <f t="shared" si="15"/>
        <v>-269.37689796397677</v>
      </c>
      <c r="AT10">
        <f t="shared" si="16"/>
        <v>18.264108819968552</v>
      </c>
      <c r="AU10">
        <f t="shared" si="17"/>
        <v>906.32436531640099</v>
      </c>
      <c r="AW10">
        <v>7</v>
      </c>
      <c r="AX10">
        <f>(R10*SUMPRODUCT(K11:$K$23, X11:$X$23)-$AZ$3*SUMPRODUCT(K10:$K$22, W11:$W$23))/Z10</f>
        <v>5508.3221882019161</v>
      </c>
    </row>
    <row r="11" spans="1:52" x14ac:dyDescent="0.25">
      <c r="A11" t="s">
        <v>33</v>
      </c>
      <c r="C11" s="24">
        <f>AU25</f>
        <v>5362.7282609930407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2.008026E-3</v>
      </c>
      <c r="O11">
        <f t="shared" si="29"/>
        <v>3294.3289688243831</v>
      </c>
      <c r="P11">
        <f t="shared" si="30"/>
        <v>164.71644844121917</v>
      </c>
      <c r="Q11" s="5">
        <f t="shared" si="31"/>
        <v>50</v>
      </c>
      <c r="R11">
        <f t="shared" si="0"/>
        <v>500000</v>
      </c>
      <c r="S11">
        <f t="shared" si="1"/>
        <v>6012.9382703288893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5075.0959243643974</v>
      </c>
      <c r="AC11">
        <f t="shared" si="2"/>
        <v>5473.4994965140149</v>
      </c>
      <c r="AE11">
        <f t="shared" si="3"/>
        <v>2998.7848106123211</v>
      </c>
      <c r="AF11">
        <f t="shared" si="4"/>
        <v>-149.93924053061608</v>
      </c>
      <c r="AG11">
        <f t="shared" si="5"/>
        <v>-45.51434964435974</v>
      </c>
      <c r="AH11">
        <f t="shared" si="6"/>
        <v>-925.0479747213526</v>
      </c>
      <c r="AI11">
        <f t="shared" si="7"/>
        <v>1878.2832457159925</v>
      </c>
      <c r="AJ11">
        <f t="shared" si="8"/>
        <v>-398.4035721496175</v>
      </c>
      <c r="AK11">
        <f t="shared" si="32"/>
        <v>19.017459586670643</v>
      </c>
      <c r="AL11">
        <f t="shared" si="9"/>
        <v>1498.8971331530456</v>
      </c>
      <c r="AN11">
        <f t="shared" si="10"/>
        <v>1692.834619878488</v>
      </c>
      <c r="AO11">
        <f t="shared" si="11"/>
        <v>-84.641730993924412</v>
      </c>
      <c r="AP11">
        <f t="shared" si="12"/>
        <v>-25.693162946058091</v>
      </c>
      <c r="AQ11">
        <f t="shared" si="13"/>
        <v>-522.195934538242</v>
      </c>
      <c r="AR11">
        <f t="shared" si="14"/>
        <v>1060.3037914002634</v>
      </c>
      <c r="AS11">
        <f t="shared" si="15"/>
        <v>-224.90155253267991</v>
      </c>
      <c r="AT11">
        <f t="shared" si="16"/>
        <v>10.735486539923663</v>
      </c>
      <c r="AU11">
        <f t="shared" si="17"/>
        <v>846.13772540750711</v>
      </c>
      <c r="AW11">
        <v>8</v>
      </c>
      <c r="AX11">
        <f>(R11*SUMPRODUCT(K12:$K$23, X12:$X$23)-$AZ$3*SUMPRODUCT(K11:$K$22, W12:$W$23))/Z11</f>
        <v>6012.9382703288893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2.1277219999999999E-3</v>
      </c>
      <c r="O12">
        <f t="shared" si="29"/>
        <v>3294.3289688243831</v>
      </c>
      <c r="P12">
        <f t="shared" si="30"/>
        <v>164.71644844121917</v>
      </c>
      <c r="Q12" s="5">
        <f t="shared" si="31"/>
        <v>50</v>
      </c>
      <c r="R12">
        <f t="shared" si="0"/>
        <v>500000</v>
      </c>
      <c r="S12">
        <f t="shared" si="1"/>
        <v>6470.7348238153299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5473.4994965140149</v>
      </c>
      <c r="AC12">
        <f t="shared" si="2"/>
        <v>5818.7907241942694</v>
      </c>
      <c r="AE12">
        <f t="shared" si="3"/>
        <v>2962.4163820913923</v>
      </c>
      <c r="AF12">
        <f t="shared" si="4"/>
        <v>-148.12081910456962</v>
      </c>
      <c r="AG12">
        <f t="shared" si="5"/>
        <v>-44.962364264862146</v>
      </c>
      <c r="AH12">
        <f t="shared" si="6"/>
        <v>-968.41883053996389</v>
      </c>
      <c r="AI12">
        <f t="shared" si="7"/>
        <v>1800.9143681819965</v>
      </c>
      <c r="AJ12">
        <f t="shared" si="8"/>
        <v>-345.29122768025445</v>
      </c>
      <c r="AK12">
        <f t="shared" si="32"/>
        <v>19.061928636851924</v>
      </c>
      <c r="AL12">
        <f t="shared" si="9"/>
        <v>1474.6850691385939</v>
      </c>
      <c r="AN12">
        <f t="shared" si="10"/>
        <v>1589.794079491041</v>
      </c>
      <c r="AO12">
        <f t="shared" si="11"/>
        <v>-79.489703974552057</v>
      </c>
      <c r="AP12">
        <f t="shared" si="12"/>
        <v>-24.129255070394141</v>
      </c>
      <c r="AQ12">
        <f t="shared" si="13"/>
        <v>-519.70632236821564</v>
      </c>
      <c r="AR12">
        <f t="shared" si="14"/>
        <v>966.468798077879</v>
      </c>
      <c r="AS12">
        <f t="shared" si="15"/>
        <v>-185.30209081504006</v>
      </c>
      <c r="AT12">
        <f t="shared" si="16"/>
        <v>10.229669763422542</v>
      </c>
      <c r="AU12">
        <f t="shared" si="17"/>
        <v>791.39637702626146</v>
      </c>
      <c r="AW12">
        <v>9</v>
      </c>
      <c r="AX12">
        <f>(R12*SUMPRODUCT(K13:$K$23, X13:$X$23)-$AZ$3*SUMPRODUCT(K12:$K$22, W13:$W$23))/Z12</f>
        <v>6470.7348238153299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2.2569180000000001E-3</v>
      </c>
      <c r="O13">
        <f t="shared" si="29"/>
        <v>3294.3289688243831</v>
      </c>
      <c r="P13">
        <f t="shared" si="30"/>
        <v>164.71644844121917</v>
      </c>
      <c r="Q13" s="5">
        <f t="shared" si="31"/>
        <v>50</v>
      </c>
      <c r="R13">
        <f t="shared" si="0"/>
        <v>500000</v>
      </c>
      <c r="S13">
        <f t="shared" si="1"/>
        <v>6882.6346963363449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5818.7907241942694</v>
      </c>
      <c r="AC13">
        <f t="shared" si="2"/>
        <v>6113.3301651146639</v>
      </c>
      <c r="AE13">
        <f t="shared" si="3"/>
        <v>2926.1062874142413</v>
      </c>
      <c r="AF13">
        <f t="shared" si="4"/>
        <v>-146.3053143707121</v>
      </c>
      <c r="AG13">
        <f t="shared" si="5"/>
        <v>-44.411264252981603</v>
      </c>
      <c r="AH13">
        <f t="shared" si="6"/>
        <v>-1014.7636923192415</v>
      </c>
      <c r="AI13">
        <f t="shared" si="7"/>
        <v>1720.626016471306</v>
      </c>
      <c r="AJ13">
        <f t="shared" si="8"/>
        <v>-294.53944092039455</v>
      </c>
      <c r="AK13">
        <f t="shared" si="32"/>
        <v>17.197183394475598</v>
      </c>
      <c r="AL13">
        <f t="shared" si="9"/>
        <v>1443.283758945387</v>
      </c>
      <c r="AN13">
        <f t="shared" si="10"/>
        <v>1493.1141046133246</v>
      </c>
      <c r="AO13">
        <f t="shared" si="11"/>
        <v>-74.655705230666243</v>
      </c>
      <c r="AP13">
        <f t="shared" si="12"/>
        <v>-22.661885299605622</v>
      </c>
      <c r="AQ13">
        <f t="shared" si="13"/>
        <v>-517.806884995377</v>
      </c>
      <c r="AR13">
        <f t="shared" si="14"/>
        <v>877.98962908767578</v>
      </c>
      <c r="AS13">
        <f t="shared" si="15"/>
        <v>-150.29563194431751</v>
      </c>
      <c r="AT13">
        <f t="shared" si="16"/>
        <v>8.7752646567750912</v>
      </c>
      <c r="AU13">
        <f t="shared" si="17"/>
        <v>736.46926180013327</v>
      </c>
      <c r="AW13">
        <v>10</v>
      </c>
      <c r="AX13">
        <f>(R13*SUMPRODUCT(K14:$K$23, X14:$X$23)-$AZ$3*SUMPRODUCT(K13:$K$22, W14:$W$23))/Z13</f>
        <v>6882.6346963363449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2.397513E-3</v>
      </c>
      <c r="O14">
        <f t="shared" si="29"/>
        <v>3294.3289688243831</v>
      </c>
      <c r="P14">
        <f t="shared" si="30"/>
        <v>164.71644844121917</v>
      </c>
      <c r="Q14" s="5">
        <f t="shared" si="31"/>
        <v>50</v>
      </c>
      <c r="R14">
        <f t="shared" si="0"/>
        <v>500000</v>
      </c>
      <c r="S14">
        <f t="shared" si="1"/>
        <v>7249.6777408473727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6113.3301651146639</v>
      </c>
      <c r="AC14">
        <f t="shared" si="2"/>
        <v>6359.5151888441733</v>
      </c>
      <c r="AE14">
        <f t="shared" si="3"/>
        <v>2889.8298466766419</v>
      </c>
      <c r="AF14">
        <f t="shared" si="4"/>
        <v>-144.4914923338321</v>
      </c>
      <c r="AG14">
        <f t="shared" si="5"/>
        <v>-43.860675027058832</v>
      </c>
      <c r="AH14">
        <f t="shared" si="6"/>
        <v>-1064.765833929587</v>
      </c>
      <c r="AI14">
        <f t="shared" si="7"/>
        <v>1636.7118453861642</v>
      </c>
      <c r="AJ14">
        <f t="shared" si="8"/>
        <v>-246.18502372950934</v>
      </c>
      <c r="AK14">
        <f t="shared" si="32"/>
        <v>15.945603335023451</v>
      </c>
      <c r="AL14">
        <f t="shared" si="9"/>
        <v>1406.4724249916783</v>
      </c>
      <c r="AN14">
        <f t="shared" si="10"/>
        <v>1402.5139842979813</v>
      </c>
      <c r="AO14">
        <f t="shared" si="11"/>
        <v>-70.125699214899058</v>
      </c>
      <c r="AP14">
        <f t="shared" si="12"/>
        <v>-21.286793115844826</v>
      </c>
      <c r="AQ14">
        <f t="shared" si="13"/>
        <v>-516.76017320062169</v>
      </c>
      <c r="AR14">
        <f t="shared" si="14"/>
        <v>794.3413187666157</v>
      </c>
      <c r="AS14">
        <f t="shared" si="15"/>
        <v>-119.48036971880654</v>
      </c>
      <c r="AT14">
        <f t="shared" si="16"/>
        <v>7.738840295790375</v>
      </c>
      <c r="AU14">
        <f t="shared" si="17"/>
        <v>682.59978934359958</v>
      </c>
      <c r="AW14">
        <v>11</v>
      </c>
      <c r="AX14">
        <f>(R14*SUMPRODUCT(K15:$K$23, X15:$X$23)-$AZ$3*SUMPRODUCT(K14:$K$22, W15:$W$23))/Z14</f>
        <v>7249.6777408473727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2.5466569999999999E-3</v>
      </c>
      <c r="O15">
        <f t="shared" si="29"/>
        <v>3294.3289688243831</v>
      </c>
      <c r="P15">
        <f t="shared" si="30"/>
        <v>164.71644844121917</v>
      </c>
      <c r="Q15" s="5">
        <f t="shared" si="31"/>
        <v>50</v>
      </c>
      <c r="R15">
        <f t="shared" si="0"/>
        <v>500000</v>
      </c>
      <c r="S15">
        <f t="shared" si="1"/>
        <v>7574.180490466495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6359.5151888441733</v>
      </c>
      <c r="AC15">
        <f t="shared" si="2"/>
        <v>6560.8112173031668</v>
      </c>
      <c r="AE15">
        <f t="shared" si="3"/>
        <v>2853.5721428020274</v>
      </c>
      <c r="AF15">
        <f t="shared" si="4"/>
        <v>-142.67860714010138</v>
      </c>
      <c r="AG15">
        <f t="shared" si="5"/>
        <v>-43.310370181705856</v>
      </c>
      <c r="AH15">
        <f t="shared" si="6"/>
        <v>-1116.9809508238454</v>
      </c>
      <c r="AI15">
        <f t="shared" si="7"/>
        <v>1550.6022146563746</v>
      </c>
      <c r="AJ15">
        <f t="shared" si="8"/>
        <v>-201.29602845899353</v>
      </c>
      <c r="AK15">
        <f t="shared" si="32"/>
        <v>37.188675770475008</v>
      </c>
      <c r="AL15">
        <f t="shared" si="9"/>
        <v>1386.494861967856</v>
      </c>
      <c r="AN15">
        <f t="shared" si="10"/>
        <v>1316.5862937534853</v>
      </c>
      <c r="AO15">
        <f t="shared" si="11"/>
        <v>-65.829314687674255</v>
      </c>
      <c r="AP15">
        <f t="shared" si="12"/>
        <v>-19.982617191739099</v>
      </c>
      <c r="AQ15">
        <f t="shared" si="13"/>
        <v>-515.35469812736972</v>
      </c>
      <c r="AR15">
        <f t="shared" si="14"/>
        <v>715.41966374670199</v>
      </c>
      <c r="AS15">
        <f t="shared" si="15"/>
        <v>-92.874326911492048</v>
      </c>
      <c r="AT15">
        <f t="shared" si="16"/>
        <v>17.158178714967423</v>
      </c>
      <c r="AU15">
        <f t="shared" si="17"/>
        <v>639.70351555017726</v>
      </c>
      <c r="AW15">
        <v>12</v>
      </c>
      <c r="AX15">
        <f>(R15*SUMPRODUCT(K16:$K$23, X16:$X$23)-$AZ$3*SUMPRODUCT(K15:$K$22, W16:$W$23))/Z15</f>
        <v>7574.180490466495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3.8442260000000001E-3</v>
      </c>
      <c r="O16">
        <f t="shared" si="29"/>
        <v>3294.3289688243831</v>
      </c>
      <c r="P16">
        <f t="shared" si="30"/>
        <v>164.71644844121917</v>
      </c>
      <c r="Q16" s="5">
        <f t="shared" si="31"/>
        <v>50</v>
      </c>
      <c r="R16">
        <f t="shared" si="0"/>
        <v>500000</v>
      </c>
      <c r="S16">
        <f t="shared" si="1"/>
        <v>7615.4302402798994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6560.8112173031668</v>
      </c>
      <c r="AC16">
        <f t="shared" si="2"/>
        <v>6505.2180369479684</v>
      </c>
      <c r="AE16">
        <f t="shared" si="3"/>
        <v>2814.0666451497718</v>
      </c>
      <c r="AF16">
        <f t="shared" si="4"/>
        <v>-140.70333225748863</v>
      </c>
      <c r="AG16">
        <f t="shared" si="5"/>
        <v>-42.710771628766665</v>
      </c>
      <c r="AH16">
        <f t="shared" si="6"/>
        <v>-1664.9485112213838</v>
      </c>
      <c r="AI16">
        <f t="shared" si="7"/>
        <v>965.70403004213313</v>
      </c>
      <c r="AJ16">
        <f t="shared" si="8"/>
        <v>55.593180355198456</v>
      </c>
      <c r="AK16">
        <f t="shared" si="32"/>
        <v>65.562639164387704</v>
      </c>
      <c r="AL16">
        <f t="shared" si="9"/>
        <v>1086.8598495617193</v>
      </c>
      <c r="AN16">
        <f t="shared" si="10"/>
        <v>1231.0222580394991</v>
      </c>
      <c r="AO16">
        <f t="shared" si="11"/>
        <v>-61.551112901974967</v>
      </c>
      <c r="AP16">
        <f t="shared" si="12"/>
        <v>-18.68396067437677</v>
      </c>
      <c r="AQ16">
        <f t="shared" si="13"/>
        <v>-728.33693520935276</v>
      </c>
      <c r="AR16">
        <f t="shared" si="14"/>
        <v>422.45024925379471</v>
      </c>
      <c r="AS16">
        <f t="shared" si="15"/>
        <v>24.319410675794838</v>
      </c>
      <c r="AT16">
        <f t="shared" si="16"/>
        <v>28.680581622429166</v>
      </c>
      <c r="AU16">
        <f t="shared" si="17"/>
        <v>475.45024155201872</v>
      </c>
      <c r="AW16">
        <v>13</v>
      </c>
      <c r="AX16">
        <f>(R16*SUMPRODUCT(K17:$K$23, X17:$X$23)-$AZ$3*SUMPRODUCT(K16:$K$22, W17:$W$23))/Z16</f>
        <v>7615.4302402798994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5.3300140000000001E-3</v>
      </c>
      <c r="O17">
        <f t="shared" si="29"/>
        <v>3294.3289688243831</v>
      </c>
      <c r="P17">
        <f t="shared" si="30"/>
        <v>164.71644844121917</v>
      </c>
      <c r="Q17" s="5">
        <f t="shared" si="31"/>
        <v>50</v>
      </c>
      <c r="R17">
        <f t="shared" si="0"/>
        <v>500000</v>
      </c>
      <c r="S17">
        <f t="shared" si="1"/>
        <v>7366.6710370478058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6505.2180369479684</v>
      </c>
      <c r="AC17">
        <f t="shared" si="2"/>
        <v>6196.2565382069915</v>
      </c>
      <c r="AE17">
        <f t="shared" si="3"/>
        <v>2770.9269640826928</v>
      </c>
      <c r="AF17">
        <f t="shared" si="4"/>
        <v>-138.54634820413466</v>
      </c>
      <c r="AG17">
        <f t="shared" si="5"/>
        <v>-42.05601490174687</v>
      </c>
      <c r="AH17">
        <f t="shared" si="6"/>
        <v>-2276.4901073212909</v>
      </c>
      <c r="AI17">
        <f t="shared" si="7"/>
        <v>313.83449365552042</v>
      </c>
      <c r="AJ17">
        <f t="shared" si="8"/>
        <v>308.96149874097682</v>
      </c>
      <c r="AK17">
        <f t="shared" si="32"/>
        <v>126.09886140900608</v>
      </c>
      <c r="AL17">
        <f t="shared" si="9"/>
        <v>748.89485380550332</v>
      </c>
      <c r="AN17">
        <f t="shared" si="10"/>
        <v>1141.7073274836978</v>
      </c>
      <c r="AO17">
        <f t="shared" si="11"/>
        <v>-57.085366374184893</v>
      </c>
      <c r="AP17">
        <f t="shared" si="12"/>
        <v>-17.328374583840187</v>
      </c>
      <c r="AQ17">
        <f t="shared" si="13"/>
        <v>-937.98410068642386</v>
      </c>
      <c r="AR17">
        <f t="shared" si="14"/>
        <v>129.30948583924882</v>
      </c>
      <c r="AS17">
        <f t="shared" si="15"/>
        <v>127.30166171654878</v>
      </c>
      <c r="AT17">
        <f t="shared" si="16"/>
        <v>51.956618100785519</v>
      </c>
      <c r="AU17">
        <f t="shared" si="17"/>
        <v>308.56776565658311</v>
      </c>
      <c r="AW17">
        <v>14</v>
      </c>
      <c r="AX17">
        <f>(R17*SUMPRODUCT(K18:$K$23, X18:$X$23)-$AZ$3*SUMPRODUCT(K17:$K$22, W18:$W$23))/Z17</f>
        <v>7366.6710370478058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6.9004050000000001E-3</v>
      </c>
      <c r="O18">
        <f t="shared" si="29"/>
        <v>3294.3289688243831</v>
      </c>
      <c r="P18">
        <f t="shared" si="30"/>
        <v>164.71644844121917</v>
      </c>
      <c r="Q18" s="5">
        <f t="shared" si="31"/>
        <v>50</v>
      </c>
      <c r="R18">
        <f t="shared" si="0"/>
        <v>500000</v>
      </c>
      <c r="S18">
        <f t="shared" si="1"/>
        <v>6847.5130825496835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6196.2565382069915</v>
      </c>
      <c r="AC18">
        <f t="shared" si="2"/>
        <v>5662.2429722245233</v>
      </c>
      <c r="AE18">
        <f t="shared" si="3"/>
        <v>2724.097176164275</v>
      </c>
      <c r="AF18">
        <f t="shared" si="4"/>
        <v>-136.20485880821377</v>
      </c>
      <c r="AG18">
        <f t="shared" si="5"/>
        <v>-41.34525121722131</v>
      </c>
      <c r="AH18">
        <f t="shared" si="6"/>
        <v>-2902.0353550808859</v>
      </c>
      <c r="AI18">
        <f t="shared" si="7"/>
        <v>-355.48828894204598</v>
      </c>
      <c r="AJ18">
        <f t="shared" si="8"/>
        <v>534.01356598246821</v>
      </c>
      <c r="AK18">
        <f t="shared" si="32"/>
        <v>189.73761528016195</v>
      </c>
      <c r="AL18">
        <f t="shared" si="9"/>
        <v>368.26289232058417</v>
      </c>
      <c r="AN18">
        <f t="shared" si="10"/>
        <v>1048.8851614407586</v>
      </c>
      <c r="AO18">
        <f t="shared" si="11"/>
        <v>-52.444258072037933</v>
      </c>
      <c r="AP18">
        <f t="shared" si="12"/>
        <v>-15.91955708380673</v>
      </c>
      <c r="AQ18">
        <f t="shared" si="13"/>
        <v>-1117.3983984693368</v>
      </c>
      <c r="AR18">
        <f t="shared" si="14"/>
        <v>-136.87705218442304</v>
      </c>
      <c r="AS18">
        <f t="shared" si="15"/>
        <v>205.61634521267854</v>
      </c>
      <c r="AT18">
        <f t="shared" si="16"/>
        <v>73.056486742055867</v>
      </c>
      <c r="AU18">
        <f t="shared" si="17"/>
        <v>141.79577977031136</v>
      </c>
      <c r="AW18">
        <v>15</v>
      </c>
      <c r="AX18">
        <f>(R18*SUMPRODUCT(K19:$K$23, X19:$X$23)-$AZ$3*SUMPRODUCT(K18:$K$22, W19:$W$23))/Z18</f>
        <v>6847.5130825496835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8.6257439999999994E-3</v>
      </c>
      <c r="O19">
        <f t="shared" si="29"/>
        <v>3294.3289688243831</v>
      </c>
      <c r="P19">
        <f t="shared" si="30"/>
        <v>164.71644844121917</v>
      </c>
      <c r="Q19" s="5">
        <f t="shared" si="31"/>
        <v>50</v>
      </c>
      <c r="R19">
        <f t="shared" si="0"/>
        <v>500000</v>
      </c>
      <c r="S19">
        <f t="shared" si="1"/>
        <v>6061.4872307666747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5662.2429722245233</v>
      </c>
      <c r="AC19">
        <f t="shared" si="2"/>
        <v>4918.9169091545118</v>
      </c>
      <c r="AE19">
        <f t="shared" si="3"/>
        <v>2673.3588395299166</v>
      </c>
      <c r="AF19">
        <f t="shared" si="4"/>
        <v>-133.66794197649585</v>
      </c>
      <c r="AG19">
        <f t="shared" si="5"/>
        <v>-40.575165152433662</v>
      </c>
      <c r="AH19">
        <f t="shared" si="6"/>
        <v>-3566.3355261543943</v>
      </c>
      <c r="AI19">
        <f t="shared" si="7"/>
        <v>-1067.2197937534074</v>
      </c>
      <c r="AJ19">
        <f t="shared" si="8"/>
        <v>743.32606307001151</v>
      </c>
      <c r="AK19">
        <f t="shared" si="32"/>
        <v>182.90312529604819</v>
      </c>
      <c r="AL19">
        <f t="shared" si="9"/>
        <v>-140.99060538734773</v>
      </c>
      <c r="AN19">
        <f t="shared" si="10"/>
        <v>958.9611467657578</v>
      </c>
      <c r="AO19">
        <f t="shared" si="11"/>
        <v>-47.948057338287896</v>
      </c>
      <c r="AP19">
        <f t="shared" si="12"/>
        <v>-14.554726559502852</v>
      </c>
      <c r="AQ19">
        <f t="shared" si="13"/>
        <v>-1279.2810135858338</v>
      </c>
      <c r="AR19">
        <f t="shared" si="14"/>
        <v>-382.82265071786685</v>
      </c>
      <c r="AS19">
        <f t="shared" si="15"/>
        <v>266.63865820117013</v>
      </c>
      <c r="AT19">
        <f t="shared" si="16"/>
        <v>65.609220949844968</v>
      </c>
      <c r="AU19">
        <f t="shared" si="17"/>
        <v>-50.574771566851744</v>
      </c>
      <c r="AW19">
        <v>16</v>
      </c>
      <c r="AX19">
        <f>(R19*SUMPRODUCT(K20:$K$23, X20:$X$23)-$AZ$3*SUMPRODUCT(K19:$K$22, W20:$W$23))/Z19</f>
        <v>6061.4872307666747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1.0476563E-2</v>
      </c>
      <c r="O20">
        <f t="shared" si="29"/>
        <v>3294.3289688243831</v>
      </c>
      <c r="P20">
        <f t="shared" si="30"/>
        <v>164.71644844121917</v>
      </c>
      <c r="Q20" s="5">
        <f t="shared" si="31"/>
        <v>50</v>
      </c>
      <c r="R20">
        <f t="shared" si="0"/>
        <v>500000</v>
      </c>
      <c r="S20">
        <f t="shared" si="1"/>
        <v>4985.1417588978265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4918.9169091545118</v>
      </c>
      <c r="AC20">
        <f t="shared" si="2"/>
        <v>3962.6219073621392</v>
      </c>
      <c r="AE20">
        <f t="shared" si="3"/>
        <v>2618.6176388306753</v>
      </c>
      <c r="AF20">
        <f t="shared" si="4"/>
        <v>-130.93088194153378</v>
      </c>
      <c r="AG20">
        <f t="shared" si="5"/>
        <v>-39.744325226954444</v>
      </c>
      <c r="AH20">
        <f t="shared" si="6"/>
        <v>-4250.8827395487579</v>
      </c>
      <c r="AI20">
        <f t="shared" si="7"/>
        <v>-1802.9403078865707</v>
      </c>
      <c r="AJ20">
        <f t="shared" si="8"/>
        <v>956.29500179237266</v>
      </c>
      <c r="AK20">
        <f t="shared" si="32"/>
        <v>31.84839576398771</v>
      </c>
      <c r="AL20">
        <f t="shared" si="9"/>
        <v>-814.79691033021038</v>
      </c>
      <c r="AN20">
        <f t="shared" si="10"/>
        <v>890.94652227018537</v>
      </c>
      <c r="AO20">
        <f t="shared" si="11"/>
        <v>-44.547326113509271</v>
      </c>
      <c r="AP20">
        <f t="shared" si="12"/>
        <v>-13.522427946655995</v>
      </c>
      <c r="AQ20">
        <f t="shared" si="13"/>
        <v>-1446.3009555952274</v>
      </c>
      <c r="AR20">
        <f t="shared" si="14"/>
        <v>-613.42418738520735</v>
      </c>
      <c r="AS20">
        <f t="shared" si="15"/>
        <v>325.36544987596318</v>
      </c>
      <c r="AT20">
        <f t="shared" si="16"/>
        <v>10.835952918456664</v>
      </c>
      <c r="AU20">
        <f t="shared" si="17"/>
        <v>-277.22278459078757</v>
      </c>
      <c r="AW20">
        <v>17</v>
      </c>
      <c r="AX20">
        <f>(R20*SUMPRODUCT(K21:$K$23, X21:$X$23)-$AZ$3*SUMPRODUCT(K20:$K$22, W21:$W$23))/Z20</f>
        <v>4985.1417588978265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1.2607808E-2</v>
      </c>
      <c r="O21">
        <f t="shared" si="29"/>
        <v>3294.3289688243831</v>
      </c>
      <c r="P21">
        <f t="shared" si="30"/>
        <v>164.71644844121917</v>
      </c>
      <c r="Q21" s="5">
        <f t="shared" si="31"/>
        <v>50</v>
      </c>
      <c r="R21">
        <f t="shared" si="0"/>
        <v>500000</v>
      </c>
      <c r="S21">
        <f t="shared" si="1"/>
        <v>3599.0833298153379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3962.6219073621392</v>
      </c>
      <c r="AC21">
        <f t="shared" si="2"/>
        <v>2796.1849314179804</v>
      </c>
      <c r="AE21">
        <f t="shared" si="3"/>
        <v>2559.4164340265775</v>
      </c>
      <c r="AF21">
        <f t="shared" si="4"/>
        <v>-127.9708217013289</v>
      </c>
      <c r="AG21">
        <f t="shared" si="5"/>
        <v>-38.845793153133897</v>
      </c>
      <c r="AH21">
        <f t="shared" si="6"/>
        <v>-5010.8882155099809</v>
      </c>
      <c r="AI21">
        <f t="shared" si="7"/>
        <v>-2618.2883963378663</v>
      </c>
      <c r="AJ21">
        <f t="shared" si="8"/>
        <v>1166.4369759441588</v>
      </c>
      <c r="AK21">
        <f t="shared" si="32"/>
        <v>10.230508031499822</v>
      </c>
      <c r="AL21">
        <f t="shared" si="9"/>
        <v>-1441.6209123622077</v>
      </c>
      <c r="AN21">
        <f t="shared" si="10"/>
        <v>828.31178004036258</v>
      </c>
      <c r="AO21">
        <f t="shared" si="11"/>
        <v>-41.415589002018137</v>
      </c>
      <c r="AP21">
        <f t="shared" si="12"/>
        <v>-12.571783022870886</v>
      </c>
      <c r="AQ21">
        <f t="shared" si="13"/>
        <v>-1621.6891015435467</v>
      </c>
      <c r="AR21">
        <f t="shared" si="14"/>
        <v>-847.36469352807308</v>
      </c>
      <c r="AS21">
        <f t="shared" si="15"/>
        <v>377.49757132299908</v>
      </c>
      <c r="AT21">
        <f t="shared" si="16"/>
        <v>3.3109306502955929</v>
      </c>
      <c r="AU21">
        <f t="shared" si="17"/>
        <v>-466.55619155477848</v>
      </c>
      <c r="AW21">
        <v>18</v>
      </c>
      <c r="AX21">
        <f>(R21*SUMPRODUCT(K22:$K$23, X22:$X$23)-$AZ$3*SUMPRODUCT(K21:$K$22, W22:$W$23))/Z21</f>
        <v>3599.0833298153379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1.5033739000000001E-2</v>
      </c>
      <c r="O22">
        <f t="shared" si="29"/>
        <v>3294.3289688243831</v>
      </c>
      <c r="P22">
        <f t="shared" si="30"/>
        <v>164.71644844121917</v>
      </c>
      <c r="Q22" s="5">
        <f t="shared" si="31"/>
        <v>50</v>
      </c>
      <c r="R22">
        <f t="shared" si="0"/>
        <v>500000</v>
      </c>
      <c r="S22">
        <f t="shared" si="1"/>
        <v>1918.3265998434435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2796.1849314179804</v>
      </c>
      <c r="AC22">
        <f t="shared" si="2"/>
        <v>1453.0686229289361</v>
      </c>
      <c r="AE22">
        <f t="shared" si="3"/>
        <v>2495.3446710248454</v>
      </c>
      <c r="AF22">
        <f t="shared" si="4"/>
        <v>-124.7672335512423</v>
      </c>
      <c r="AG22">
        <f t="shared" si="5"/>
        <v>-37.873337706090361</v>
      </c>
      <c r="AH22">
        <f t="shared" si="6"/>
        <v>-5839.9751551220206</v>
      </c>
      <c r="AI22">
        <f t="shared" si="7"/>
        <v>-3507.271055354508</v>
      </c>
      <c r="AJ22">
        <f t="shared" si="8"/>
        <v>1343.1163084890443</v>
      </c>
      <c r="AK22">
        <f t="shared" si="32"/>
        <v>108.50200974672326</v>
      </c>
      <c r="AL22">
        <f t="shared" si="9"/>
        <v>-2055.6527371187403</v>
      </c>
      <c r="AN22">
        <f t="shared" si="10"/>
        <v>754.74396180206236</v>
      </c>
      <c r="AO22">
        <f t="shared" si="11"/>
        <v>-37.737198090103128</v>
      </c>
      <c r="AP22">
        <f t="shared" si="12"/>
        <v>-11.455200269076361</v>
      </c>
      <c r="AQ22">
        <f t="shared" si="13"/>
        <v>-1766.3635956118871</v>
      </c>
      <c r="AR22">
        <f t="shared" si="14"/>
        <v>-1060.8120321690044</v>
      </c>
      <c r="AS22">
        <f t="shared" si="15"/>
        <v>406.24004194725097</v>
      </c>
      <c r="AT22">
        <f t="shared" si="16"/>
        <v>32.817605379578659</v>
      </c>
      <c r="AU22">
        <f t="shared" si="17"/>
        <v>-621.75438484217466</v>
      </c>
      <c r="AW22">
        <v>19</v>
      </c>
      <c r="AX22">
        <f>(R22*SUMPRODUCT(K23:$K$23, X23:$X$23)-$AZ$3*SUMPRODUCT(K22:$K$22, W23:$W$23))/Z22</f>
        <v>1918.3265998434435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1.7719183999999999E-2</v>
      </c>
      <c r="O23">
        <f t="shared" si="29"/>
        <v>3294.3289688243831</v>
      </c>
      <c r="P23">
        <f t="shared" si="30"/>
        <v>164.71644844121917</v>
      </c>
      <c r="Q23" s="5">
        <f t="shared" si="31"/>
        <v>50</v>
      </c>
      <c r="R23">
        <f t="shared" si="0"/>
        <v>500000</v>
      </c>
      <c r="S23">
        <f t="shared" si="1"/>
        <v>1973.0170217031655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1453.0686229289361</v>
      </c>
      <c r="AC23">
        <f t="shared" si="2"/>
        <v>1453.0686229289361</v>
      </c>
      <c r="AE23">
        <f t="shared" si="3"/>
        <v>2426.1757529452884</v>
      </c>
      <c r="AF23">
        <f t="shared" si="4"/>
        <v>-121.30878764726444</v>
      </c>
      <c r="AG23">
        <f t="shared" si="5"/>
        <v>-36.823519689521106</v>
      </c>
      <c r="AH23">
        <f t="shared" si="6"/>
        <v>-6710.8463950835294</v>
      </c>
      <c r="AI23">
        <f t="shared" si="7"/>
        <v>-4442.8029494750263</v>
      </c>
      <c r="AJ23">
        <f t="shared" si="8"/>
        <v>0</v>
      </c>
      <c r="AK23">
        <f t="shared" si="32"/>
        <v>263.05549117588725</v>
      </c>
      <c r="AL23">
        <f t="shared" si="9"/>
        <v>-4179.747458299139</v>
      </c>
      <c r="AN23">
        <f t="shared" si="10"/>
        <v>664.75502767640376</v>
      </c>
      <c r="AO23">
        <f t="shared" si="11"/>
        <v>-33.237751383820196</v>
      </c>
      <c r="AP23">
        <f t="shared" si="12"/>
        <v>-10.089384423463162</v>
      </c>
      <c r="AQ23">
        <f t="shared" si="13"/>
        <v>-1838.7245341481432</v>
      </c>
      <c r="AR23">
        <f t="shared" si="14"/>
        <v>-1217.2966422790228</v>
      </c>
      <c r="AS23">
        <f t="shared" si="15"/>
        <v>0</v>
      </c>
      <c r="AT23">
        <f t="shared" si="16"/>
        <v>72.075347428880306</v>
      </c>
      <c r="AU23">
        <f t="shared" si="17"/>
        <v>-1145.2212948501424</v>
      </c>
      <c r="AW23">
        <v>20</v>
      </c>
      <c r="AX23">
        <f>(R23*SUMPRODUCT(K$23:$K24, X$23:$X24)-$AZ$3*SUMPRODUCT(K$22:$K23, W$23:$W24))/Z23</f>
        <v>1973.0170217031655</v>
      </c>
    </row>
    <row r="25" spans="5:50" x14ac:dyDescent="0.25">
      <c r="AN25" s="6">
        <f t="shared" ref="AN25:AU25" si="33">SUM(AN3:AN23)</f>
        <v>31548.666733465725</v>
      </c>
      <c r="AO25" s="6">
        <f t="shared" si="33"/>
        <v>-4048.1800632915742</v>
      </c>
      <c r="AP25" s="6">
        <f t="shared" si="33"/>
        <v>-2948.7411777561738</v>
      </c>
      <c r="AQ25" s="6">
        <f t="shared" si="33"/>
        <v>-17342.163302355093</v>
      </c>
      <c r="AR25" s="6">
        <f t="shared" si="33"/>
        <v>7209.5821900628798</v>
      </c>
      <c r="AS25" s="6">
        <f t="shared" si="33"/>
        <v>-2946.1401107059355</v>
      </c>
      <c r="AT25" s="6">
        <f t="shared" si="33"/>
        <v>1099.2861816360935</v>
      </c>
      <c r="AU25" s="7">
        <f t="shared" si="33"/>
        <v>5362.7282609930407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051C-E9E3-4E49-85D1-065EC7AC4A40}">
  <sheetPr codeName="Sheet6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'T.45.04.D'!C3*(1+C12)</f>
        <v>12149.892641232667</v>
      </c>
      <c r="K3">
        <v>1</v>
      </c>
      <c r="L3" s="2">
        <v>0</v>
      </c>
      <c r="O3">
        <f>$C$3</f>
        <v>12149.892641232667</v>
      </c>
      <c r="P3">
        <f>O3*B5</f>
        <v>9719.9141129861346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12149.892641232667</v>
      </c>
      <c r="AF3">
        <f t="shared" ref="AF3:AF23" si="4">-$Z3*P3</f>
        <v>-9719.9141129861346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-89.929675753467109</v>
      </c>
      <c r="AJ3">
        <f t="shared" ref="AJ3:AJ23" si="8">AB3-AC3</f>
        <v>0</v>
      </c>
      <c r="AL3">
        <f t="shared" ref="AL3:AL23" si="9">SUM(AI3:AK3)</f>
        <v>-89.929675753467109</v>
      </c>
      <c r="AN3">
        <f t="shared" ref="AN3:AN23" si="10">AE3*$K3</f>
        <v>12149.892641232667</v>
      </c>
      <c r="AO3">
        <f t="shared" ref="AO3:AO23" si="11">AF3*$K3</f>
        <v>-9719.9141129861346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-89.929675753467109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-89.929675753467109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7400.0681976671794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2.397513E-3</v>
      </c>
      <c r="R4">
        <f t="shared" si="0"/>
        <v>500000</v>
      </c>
      <c r="S4">
        <f t="shared" si="1"/>
        <v>6354.201943276742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6275.4256420803431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-1198.7565</v>
      </c>
      <c r="AI4">
        <f t="shared" si="7"/>
        <v>-1198.7565</v>
      </c>
      <c r="AJ4">
        <f t="shared" si="8"/>
        <v>-6275.4256420803431</v>
      </c>
      <c r="AK4">
        <f>H4*SUM(AB4, AE4:AF4)</f>
        <v>0</v>
      </c>
      <c r="AL4">
        <f t="shared" si="9"/>
        <v>-7474.1821420803426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-1124.6425555868279</v>
      </c>
      <c r="AR4">
        <f t="shared" si="14"/>
        <v>-1124.6425555868279</v>
      </c>
      <c r="AS4">
        <f t="shared" si="15"/>
        <v>-5887.4431392066253</v>
      </c>
      <c r="AT4">
        <f t="shared" si="16"/>
        <v>0</v>
      </c>
      <c r="AU4">
        <f t="shared" si="17"/>
        <v>-7012.0856947934535</v>
      </c>
      <c r="AW4">
        <v>1</v>
      </c>
      <c r="AX4">
        <f>(R4*SUMPRODUCT(K5:$K$23, X5:$X$23)-$AZ$3*SUMPRODUCT(K4:$K$22, W5:$W$23))/Z4</f>
        <v>6354.201943276742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2.5466569999999999E-3</v>
      </c>
      <c r="O5">
        <f t="shared" ref="O5:O23" si="29">$C$3</f>
        <v>12149.892641232667</v>
      </c>
      <c r="P5">
        <f t="shared" ref="P5:P23" si="30">O5*$C$5</f>
        <v>607.49463206163341</v>
      </c>
      <c r="Q5" s="5">
        <f t="shared" ref="Q5:Q23" si="31">$C$8</f>
        <v>50</v>
      </c>
      <c r="R5">
        <f t="shared" si="0"/>
        <v>500000</v>
      </c>
      <c r="S5">
        <f t="shared" si="1"/>
        <v>12352.135083544541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6275.4256420803431</v>
      </c>
      <c r="AC5">
        <f t="shared" si="2"/>
        <v>12045.942667953525</v>
      </c>
      <c r="AE5">
        <f t="shared" si="3"/>
        <v>11848.713537229298</v>
      </c>
      <c r="AF5">
        <f t="shared" si="4"/>
        <v>-592.43567686146491</v>
      </c>
      <c r="AG5">
        <f t="shared" si="5"/>
        <v>-48.760568867163201</v>
      </c>
      <c r="AH5">
        <f t="shared" si="6"/>
        <v>-1257.5423933679795</v>
      </c>
      <c r="AI5">
        <f t="shared" si="7"/>
        <v>9949.9748981326902</v>
      </c>
      <c r="AJ5">
        <f t="shared" si="8"/>
        <v>-5770.5170258731814</v>
      </c>
      <c r="AK5">
        <f>H5*SUM(AB5, AE5:AF5)</f>
        <v>1514.7391826115227</v>
      </c>
      <c r="AL5">
        <f t="shared" si="9"/>
        <v>5694.1970548710315</v>
      </c>
      <c r="AN5">
        <f t="shared" si="10"/>
        <v>10232.104823457163</v>
      </c>
      <c r="AO5">
        <f t="shared" si="11"/>
        <v>-511.60524117285814</v>
      </c>
      <c r="AP5">
        <f t="shared" si="12"/>
        <v>-42.107799326278922</v>
      </c>
      <c r="AQ5">
        <f t="shared" si="13"/>
        <v>-1085.9664678745585</v>
      </c>
      <c r="AR5">
        <f t="shared" si="14"/>
        <v>8592.4253150834666</v>
      </c>
      <c r="AS5">
        <f t="shared" si="15"/>
        <v>-4983.2021770766542</v>
      </c>
      <c r="AT5">
        <f t="shared" si="16"/>
        <v>1308.0719732129839</v>
      </c>
      <c r="AU5">
        <f t="shared" si="17"/>
        <v>4917.295111219797</v>
      </c>
      <c r="AW5">
        <v>2</v>
      </c>
      <c r="AX5">
        <f>(R5*SUMPRODUCT(K6:$K$23, X6:$X$23)-$AZ$3*SUMPRODUCT(K5:$K$22, W6:$W$23))/Z5</f>
        <v>12352.135083544541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3.8442260000000001E-3</v>
      </c>
      <c r="O6">
        <f t="shared" si="29"/>
        <v>12149.892641232667</v>
      </c>
      <c r="P6">
        <f t="shared" si="30"/>
        <v>607.49463206163341</v>
      </c>
      <c r="Q6" s="5">
        <f t="shared" si="31"/>
        <v>50</v>
      </c>
      <c r="R6">
        <f t="shared" si="0"/>
        <v>500000</v>
      </c>
      <c r="S6">
        <f t="shared" si="1"/>
        <v>17487.667788136936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12045.942667953525</v>
      </c>
      <c r="AC6">
        <f t="shared" si="2"/>
        <v>16818.070770608851</v>
      </c>
      <c r="AE6">
        <f t="shared" si="3"/>
        <v>11684.677269210635</v>
      </c>
      <c r="AF6">
        <f t="shared" si="4"/>
        <v>-584.23386346053189</v>
      </c>
      <c r="AG6">
        <f t="shared" si="5"/>
        <v>-48.08551653187763</v>
      </c>
      <c r="AH6">
        <f t="shared" si="6"/>
        <v>-1874.4664661393933</v>
      </c>
      <c r="AI6">
        <f t="shared" si="7"/>
        <v>9177.8914230788341</v>
      </c>
      <c r="AJ6">
        <f t="shared" si="8"/>
        <v>-4772.1281026553261</v>
      </c>
      <c r="AK6">
        <f>H6*SUM(AB6, AE6:AF6)</f>
        <v>2518.3268048189548</v>
      </c>
      <c r="AL6">
        <f t="shared" si="9"/>
        <v>6924.0901252424628</v>
      </c>
      <c r="AN6">
        <f t="shared" si="10"/>
        <v>9100.3330193231704</v>
      </c>
      <c r="AO6">
        <f t="shared" si="11"/>
        <v>-455.01665096615858</v>
      </c>
      <c r="AP6">
        <f t="shared" si="12"/>
        <v>-37.450261035392558</v>
      </c>
      <c r="AQ6">
        <f t="shared" si="13"/>
        <v>-1459.8836307076472</v>
      </c>
      <c r="AR6">
        <f t="shared" si="14"/>
        <v>7147.9824766139727</v>
      </c>
      <c r="AS6">
        <f t="shared" si="15"/>
        <v>-3716.65848739082</v>
      </c>
      <c r="AT6">
        <f t="shared" si="16"/>
        <v>1961.3389439286382</v>
      </c>
      <c r="AU6">
        <f t="shared" si="17"/>
        <v>5392.6629331517915</v>
      </c>
      <c r="AW6">
        <v>3</v>
      </c>
      <c r="AX6">
        <f>(R6*SUMPRODUCT(K7:$K$23, X7:$X$23)-$AZ$3*SUMPRODUCT(K6:$K$22, W7:$W$23))/Z6</f>
        <v>17487.667788136936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5.3300140000000001E-3</v>
      </c>
      <c r="O7">
        <f t="shared" si="29"/>
        <v>12149.892641232667</v>
      </c>
      <c r="P7">
        <f t="shared" si="30"/>
        <v>607.49463206163341</v>
      </c>
      <c r="Q7" s="5">
        <f t="shared" si="31"/>
        <v>50</v>
      </c>
      <c r="R7">
        <f t="shared" si="0"/>
        <v>500000</v>
      </c>
      <c r="S7">
        <f t="shared" si="1"/>
        <v>21704.910892720047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16818.070770608851</v>
      </c>
      <c r="AC7">
        <f t="shared" si="2"/>
        <v>20553.840817175987</v>
      </c>
      <c r="AE7">
        <f t="shared" si="3"/>
        <v>11505.551003088154</v>
      </c>
      <c r="AF7">
        <f t="shared" si="4"/>
        <v>-575.27755015440778</v>
      </c>
      <c r="AG7">
        <f t="shared" si="5"/>
        <v>-47.348364890246714</v>
      </c>
      <c r="AH7">
        <f t="shared" si="6"/>
        <v>-2562.964763121392</v>
      </c>
      <c r="AI7">
        <f t="shared" si="7"/>
        <v>8319.9603249221072</v>
      </c>
      <c r="AJ7">
        <f t="shared" si="8"/>
        <v>-3735.7700465671369</v>
      </c>
      <c r="AK7">
        <f>H7*SUM(AB7, AE7:AF7)</f>
        <v>2905.25164020491</v>
      </c>
      <c r="AL7">
        <f t="shared" si="9"/>
        <v>7489.4419185598799</v>
      </c>
      <c r="AN7">
        <f t="shared" si="10"/>
        <v>8111.5459280639843</v>
      </c>
      <c r="AO7">
        <f t="shared" si="11"/>
        <v>-405.57729640319928</v>
      </c>
      <c r="AP7">
        <f t="shared" si="12"/>
        <v>-33.381142400123416</v>
      </c>
      <c r="AQ7">
        <f t="shared" si="13"/>
        <v>-1806.9196670797214</v>
      </c>
      <c r="AR7">
        <f t="shared" si="14"/>
        <v>5865.6678221809398</v>
      </c>
      <c r="AS7">
        <f t="shared" si="15"/>
        <v>-2633.760895178475</v>
      </c>
      <c r="AT7">
        <f t="shared" si="16"/>
        <v>2048.2358563948901</v>
      </c>
      <c r="AU7">
        <f t="shared" si="17"/>
        <v>5280.1427833973548</v>
      </c>
      <c r="AW7">
        <v>4</v>
      </c>
      <c r="AX7">
        <f>(R7*SUMPRODUCT(K8:$K$23, X8:$X$23)-$AZ$3*SUMPRODUCT(K7:$K$22, W8:$W$23))/Z7</f>
        <v>21704.910892720047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6.9004050000000001E-3</v>
      </c>
      <c r="O8">
        <f t="shared" si="29"/>
        <v>12149.892641232667</v>
      </c>
      <c r="P8">
        <f t="shared" si="30"/>
        <v>607.49463206163341</v>
      </c>
      <c r="Q8" s="5">
        <f t="shared" si="31"/>
        <v>50</v>
      </c>
      <c r="R8">
        <f t="shared" si="0"/>
        <v>500000</v>
      </c>
      <c r="S8">
        <f t="shared" si="1"/>
        <v>25077.867980466595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20553.840817175987</v>
      </c>
      <c r="AC8">
        <f t="shared" si="2"/>
        <v>23346.571395456085</v>
      </c>
      <c r="AE8">
        <f t="shared" si="3"/>
        <v>11311.102531387809</v>
      </c>
      <c r="AF8">
        <f t="shared" si="4"/>
        <v>-565.5551265693905</v>
      </c>
      <c r="AG8">
        <f t="shared" si="5"/>
        <v>-46.548158347513763</v>
      </c>
      <c r="AH8">
        <f t="shared" si="6"/>
        <v>-3267.2289383048287</v>
      </c>
      <c r="AI8">
        <f t="shared" si="7"/>
        <v>7431.7703081660766</v>
      </c>
      <c r="AJ8">
        <f t="shared" si="8"/>
        <v>-2792.7305782800977</v>
      </c>
      <c r="AK8">
        <f t="shared" ref="AK8:AK23" si="32">H8*SUM(AB8:AB8, AE8:AF8)</f>
        <v>2269.2056460945946</v>
      </c>
      <c r="AL8">
        <f t="shared" si="9"/>
        <v>6908.245375980574</v>
      </c>
      <c r="AN8">
        <f t="shared" si="10"/>
        <v>7435.3916239660621</v>
      </c>
      <c r="AO8">
        <f t="shared" si="11"/>
        <v>-371.76958119830317</v>
      </c>
      <c r="AP8">
        <f t="shared" si="12"/>
        <v>-30.598589812772634</v>
      </c>
      <c r="AQ8">
        <f t="shared" si="13"/>
        <v>-2147.7240272589611</v>
      </c>
      <c r="AR8">
        <f t="shared" si="14"/>
        <v>4885.2994256960255</v>
      </c>
      <c r="AS8">
        <f t="shared" si="15"/>
        <v>-1835.8109204753164</v>
      </c>
      <c r="AT8">
        <f t="shared" si="16"/>
        <v>1491.6700301502874</v>
      </c>
      <c r="AU8">
        <f t="shared" si="17"/>
        <v>4541.158535370997</v>
      </c>
      <c r="AW8">
        <v>5</v>
      </c>
      <c r="AX8">
        <f>(R8*SUMPRODUCT(K9:$K$23, X9:$X$23)-$AZ$3*SUMPRODUCT(K8:$K$22, W9:$W$23))/Z8</f>
        <v>25077.867980466595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8.6257439999999994E-3</v>
      </c>
      <c r="O9">
        <f t="shared" si="29"/>
        <v>12149.892641232667</v>
      </c>
      <c r="P9">
        <f t="shared" si="30"/>
        <v>607.49463206163341</v>
      </c>
      <c r="Q9" s="5">
        <f t="shared" si="31"/>
        <v>50</v>
      </c>
      <c r="R9">
        <f t="shared" si="0"/>
        <v>500000</v>
      </c>
      <c r="S9">
        <f t="shared" si="1"/>
        <v>27765.040751124077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23346.571395456085</v>
      </c>
      <c r="AC9">
        <f t="shared" si="2"/>
        <v>25366.787748341936</v>
      </c>
      <c r="AE9">
        <f t="shared" si="3"/>
        <v>11100.424831280428</v>
      </c>
      <c r="AF9">
        <f t="shared" si="4"/>
        <v>-555.02124156402147</v>
      </c>
      <c r="AG9">
        <f t="shared" si="5"/>
        <v>-45.681164266461508</v>
      </c>
      <c r="AH9">
        <f t="shared" si="6"/>
        <v>-4015.1249757711671</v>
      </c>
      <c r="AI9">
        <f t="shared" si="7"/>
        <v>6484.5974496787785</v>
      </c>
      <c r="AJ9">
        <f t="shared" si="8"/>
        <v>-2020.2163528858509</v>
      </c>
      <c r="AK9">
        <f t="shared" si="32"/>
        <v>1769.1610942260043</v>
      </c>
      <c r="AL9">
        <f t="shared" si="9"/>
        <v>6233.5421910189316</v>
      </c>
      <c r="AN9">
        <f t="shared" si="10"/>
        <v>6934.9001359421472</v>
      </c>
      <c r="AO9">
        <f t="shared" si="11"/>
        <v>-346.74500679710741</v>
      </c>
      <c r="AP9">
        <f t="shared" si="12"/>
        <v>-28.538935860253684</v>
      </c>
      <c r="AQ9">
        <f t="shared" si="13"/>
        <v>-2508.4166744533804</v>
      </c>
      <c r="AR9">
        <f t="shared" si="14"/>
        <v>4051.1995188314058</v>
      </c>
      <c r="AS9">
        <f t="shared" si="15"/>
        <v>-1262.1137364744077</v>
      </c>
      <c r="AT9">
        <f t="shared" si="16"/>
        <v>1105.269005405828</v>
      </c>
      <c r="AU9">
        <f t="shared" si="17"/>
        <v>3894.3547877628262</v>
      </c>
      <c r="AW9">
        <v>6</v>
      </c>
      <c r="AX9">
        <f>(R9*SUMPRODUCT(K10:$K$23, X10:$X$23)-$AZ$3*SUMPRODUCT(K9:$K$22, W10:$W$23))/Z9</f>
        <v>27765.040751124077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1.0476563E-2</v>
      </c>
      <c r="O10">
        <f t="shared" si="29"/>
        <v>12149.892641232667</v>
      </c>
      <c r="P10">
        <f t="shared" si="30"/>
        <v>607.49463206163341</v>
      </c>
      <c r="Q10" s="5">
        <f t="shared" si="31"/>
        <v>50</v>
      </c>
      <c r="R10">
        <f t="shared" si="0"/>
        <v>500000</v>
      </c>
      <c r="S10">
        <f t="shared" si="1"/>
        <v>29890.902376321315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25366.787748341936</v>
      </c>
      <c r="AC10">
        <f t="shared" si="2"/>
        <v>26749.829471290093</v>
      </c>
      <c r="AE10">
        <f t="shared" si="3"/>
        <v>10873.126282895948</v>
      </c>
      <c r="AF10">
        <f t="shared" si="4"/>
        <v>-543.65631414479742</v>
      </c>
      <c r="AG10">
        <f t="shared" si="5"/>
        <v>-44.745771028445958</v>
      </c>
      <c r="AH10">
        <f t="shared" si="6"/>
        <v>-4785.8159535093273</v>
      </c>
      <c r="AI10">
        <f t="shared" si="7"/>
        <v>5498.9082442133786</v>
      </c>
      <c r="AJ10">
        <f t="shared" si="8"/>
        <v>-1383.0417229481573</v>
      </c>
      <c r="AK10">
        <f t="shared" si="32"/>
        <v>1874.0535301473874</v>
      </c>
      <c r="AL10">
        <f t="shared" si="9"/>
        <v>5989.9200514126087</v>
      </c>
      <c r="AN10">
        <f t="shared" si="10"/>
        <v>6454.0591129784489</v>
      </c>
      <c r="AO10">
        <f t="shared" si="11"/>
        <v>-322.70295564892245</v>
      </c>
      <c r="AP10">
        <f t="shared" si="12"/>
        <v>-26.560148733642031</v>
      </c>
      <c r="AQ10">
        <f t="shared" si="13"/>
        <v>-2840.7597101463839</v>
      </c>
      <c r="AR10">
        <f t="shared" si="14"/>
        <v>3264.0362984495018</v>
      </c>
      <c r="AS10">
        <f t="shared" si="15"/>
        <v>-820.94448306596485</v>
      </c>
      <c r="AT10">
        <f t="shared" si="16"/>
        <v>1112.3987664415988</v>
      </c>
      <c r="AU10">
        <f t="shared" si="17"/>
        <v>3555.4905818251355</v>
      </c>
      <c r="AW10">
        <v>7</v>
      </c>
      <c r="AX10">
        <f>(R10*SUMPRODUCT(K11:$K$23, X11:$X$23)-$AZ$3*SUMPRODUCT(K10:$K$22, W11:$W$23))/Z10</f>
        <v>29890.902376321315</v>
      </c>
    </row>
    <row r="11" spans="1:52" x14ac:dyDescent="0.25">
      <c r="A11" t="s">
        <v>33</v>
      </c>
      <c r="C11" s="24">
        <f>AU25</f>
        <v>24432.32359451889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1.2607808E-2</v>
      </c>
      <c r="O11">
        <f t="shared" si="29"/>
        <v>12149.892641232667</v>
      </c>
      <c r="P11">
        <f t="shared" si="30"/>
        <v>607.49463206163341</v>
      </c>
      <c r="Q11" s="5">
        <f t="shared" si="31"/>
        <v>50</v>
      </c>
      <c r="R11">
        <f t="shared" si="0"/>
        <v>500000</v>
      </c>
      <c r="S11">
        <f t="shared" si="1"/>
        <v>31435.518305973488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26749.829471290093</v>
      </c>
      <c r="AC11">
        <f t="shared" si="2"/>
        <v>27496.124289986128</v>
      </c>
      <c r="AE11">
        <f t="shared" si="3"/>
        <v>10627.308731532483</v>
      </c>
      <c r="AF11">
        <f t="shared" si="4"/>
        <v>-531.36543657662412</v>
      </c>
      <c r="AG11">
        <f t="shared" si="5"/>
        <v>-43.734167228222887</v>
      </c>
      <c r="AH11">
        <f t="shared" si="6"/>
        <v>-5641.460899386092</v>
      </c>
      <c r="AI11">
        <f t="shared" si="7"/>
        <v>4410.7482283415438</v>
      </c>
      <c r="AJ11">
        <f t="shared" si="8"/>
        <v>-746.29481869603478</v>
      </c>
      <c r="AK11">
        <f t="shared" si="32"/>
        <v>1897.5572974616666</v>
      </c>
      <c r="AL11">
        <f t="shared" si="9"/>
        <v>5562.0107071071761</v>
      </c>
      <c r="AN11">
        <f t="shared" si="10"/>
        <v>5999.1887624646524</v>
      </c>
      <c r="AO11">
        <f t="shared" si="11"/>
        <v>-299.95943812323259</v>
      </c>
      <c r="AP11">
        <f t="shared" si="12"/>
        <v>-24.688237746667053</v>
      </c>
      <c r="AQ11">
        <f t="shared" si="13"/>
        <v>-3184.6434206866561</v>
      </c>
      <c r="AR11">
        <f t="shared" si="14"/>
        <v>2489.8976659080968</v>
      </c>
      <c r="AS11">
        <f t="shared" si="15"/>
        <v>-421.28855036671445</v>
      </c>
      <c r="AT11">
        <f t="shared" si="16"/>
        <v>1071.1841259761025</v>
      </c>
      <c r="AU11">
        <f t="shared" si="17"/>
        <v>3139.7932415174851</v>
      </c>
      <c r="AW11">
        <v>8</v>
      </c>
      <c r="AX11">
        <f>(R11*SUMPRODUCT(K12:$K$23, X12:$X$23)-$AZ$3*SUMPRODUCT(K11:$K$22, W12:$W$23))/Z11</f>
        <v>31435.518305973488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1.5033739000000001E-2</v>
      </c>
      <c r="O12">
        <f t="shared" si="29"/>
        <v>12149.892641232667</v>
      </c>
      <c r="P12">
        <f t="shared" si="30"/>
        <v>607.49463206163341</v>
      </c>
      <c r="Q12" s="5">
        <f t="shared" si="31"/>
        <v>50</v>
      </c>
      <c r="R12">
        <f t="shared" si="0"/>
        <v>500000</v>
      </c>
      <c r="S12">
        <f t="shared" si="1"/>
        <v>32389.783165995912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27496.124289986128</v>
      </c>
      <c r="AC12">
        <f t="shared" si="2"/>
        <v>27621.577919625357</v>
      </c>
      <c r="AE12">
        <f t="shared" si="3"/>
        <v>10361.267458474878</v>
      </c>
      <c r="AF12">
        <f t="shared" si="4"/>
        <v>-518.06337292374394</v>
      </c>
      <c r="AG12">
        <f t="shared" si="5"/>
        <v>-42.639337500449201</v>
      </c>
      <c r="AH12">
        <f t="shared" si="6"/>
        <v>-6574.8805549145627</v>
      </c>
      <c r="AI12">
        <f t="shared" si="7"/>
        <v>3225.6841931361223</v>
      </c>
      <c r="AJ12">
        <f t="shared" si="8"/>
        <v>-125.45362963922889</v>
      </c>
      <c r="AK12">
        <f t="shared" si="32"/>
        <v>1937.9111426903839</v>
      </c>
      <c r="AL12">
        <f t="shared" si="9"/>
        <v>5038.1417061872771</v>
      </c>
      <c r="AN12">
        <f t="shared" si="10"/>
        <v>5560.4207973888961</v>
      </c>
      <c r="AO12">
        <f t="shared" si="11"/>
        <v>-278.02103986944479</v>
      </c>
      <c r="AP12">
        <f t="shared" si="12"/>
        <v>-22.882592305872272</v>
      </c>
      <c r="AQ12">
        <f t="shared" si="13"/>
        <v>-3528.4392304719136</v>
      </c>
      <c r="AR12">
        <f t="shared" si="14"/>
        <v>1731.0779347416651</v>
      </c>
      <c r="AS12">
        <f t="shared" si="15"/>
        <v>-67.325254767293842</v>
      </c>
      <c r="AT12">
        <f t="shared" si="16"/>
        <v>1039.9887334723237</v>
      </c>
      <c r="AU12">
        <f t="shared" si="17"/>
        <v>2703.7414134466949</v>
      </c>
      <c r="AW12">
        <v>9</v>
      </c>
      <c r="AX12">
        <f>(R12*SUMPRODUCT(K13:$K$23, X13:$X$23)-$AZ$3*SUMPRODUCT(K12:$K$22, W13:$W$23))/Z12</f>
        <v>32389.783165995912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1.7719183999999999E-2</v>
      </c>
      <c r="O13">
        <f t="shared" si="29"/>
        <v>12149.892641232667</v>
      </c>
      <c r="P13">
        <f t="shared" si="30"/>
        <v>607.49463206163341</v>
      </c>
      <c r="Q13" s="5">
        <f t="shared" si="31"/>
        <v>50</v>
      </c>
      <c r="R13">
        <f t="shared" si="0"/>
        <v>500000</v>
      </c>
      <c r="S13">
        <f t="shared" si="1"/>
        <v>32747.996980016615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27621.577919625357</v>
      </c>
      <c r="AC13">
        <f t="shared" si="2"/>
        <v>27152.942656998555</v>
      </c>
      <c r="AE13">
        <f t="shared" si="3"/>
        <v>10074.0615793202</v>
      </c>
      <c r="AF13">
        <f t="shared" si="4"/>
        <v>-503.70307896601003</v>
      </c>
      <c r="AG13">
        <f t="shared" si="5"/>
        <v>-41.457409858636154</v>
      </c>
      <c r="AH13">
        <f t="shared" si="6"/>
        <v>-7555.3426680855955</v>
      </c>
      <c r="AI13">
        <f t="shared" si="7"/>
        <v>1973.5584224099584</v>
      </c>
      <c r="AJ13">
        <f t="shared" si="8"/>
        <v>468.6352626268017</v>
      </c>
      <c r="AK13">
        <f t="shared" si="32"/>
        <v>1922.8231129129426</v>
      </c>
      <c r="AL13">
        <f t="shared" si="9"/>
        <v>4365.0167979497028</v>
      </c>
      <c r="AN13">
        <f t="shared" si="10"/>
        <v>5140.5253115799605</v>
      </c>
      <c r="AO13">
        <f t="shared" si="11"/>
        <v>-257.02626557899805</v>
      </c>
      <c r="AP13">
        <f t="shared" si="12"/>
        <v>-21.154612075067806</v>
      </c>
      <c r="AQ13">
        <f t="shared" si="13"/>
        <v>-3855.2901346841782</v>
      </c>
      <c r="AR13">
        <f t="shared" si="14"/>
        <v>1007.0542992417169</v>
      </c>
      <c r="AS13">
        <f t="shared" si="15"/>
        <v>239.13209289659301</v>
      </c>
      <c r="AT13">
        <f t="shared" si="16"/>
        <v>981.16542208857049</v>
      </c>
      <c r="AU13">
        <f t="shared" si="17"/>
        <v>2227.3518142268804</v>
      </c>
      <c r="AW13">
        <v>10</v>
      </c>
      <c r="AX13">
        <f>(R13*SUMPRODUCT(K14:$K$23, X14:$X$23)-$AZ$3*SUMPRODUCT(K13:$K$22, W14:$W$23))/Z13</f>
        <v>32747.996980016615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2.0768709E-2</v>
      </c>
      <c r="O14">
        <f t="shared" si="29"/>
        <v>12149.892641232667</v>
      </c>
      <c r="P14">
        <f t="shared" si="30"/>
        <v>607.49463206163341</v>
      </c>
      <c r="Q14" s="5">
        <f t="shared" si="31"/>
        <v>50</v>
      </c>
      <c r="R14">
        <f t="shared" si="0"/>
        <v>500000</v>
      </c>
      <c r="S14">
        <f t="shared" si="1"/>
        <v>32483.72380316307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27152.942656998555</v>
      </c>
      <c r="AC14">
        <f t="shared" si="2"/>
        <v>26105.102127354585</v>
      </c>
      <c r="AE14">
        <f t="shared" si="3"/>
        <v>9764.0957101380172</v>
      </c>
      <c r="AF14">
        <f t="shared" si="4"/>
        <v>-488.20478550690086</v>
      </c>
      <c r="AG14">
        <f t="shared" si="5"/>
        <v>-40.181818878802048</v>
      </c>
      <c r="AH14">
        <f t="shared" si="6"/>
        <v>-8610.1688124774537</v>
      </c>
      <c r="AI14">
        <f t="shared" si="7"/>
        <v>625.54029327486023</v>
      </c>
      <c r="AJ14">
        <f t="shared" si="8"/>
        <v>1047.8405296439705</v>
      </c>
      <c r="AK14">
        <f t="shared" si="32"/>
        <v>1872.4420460957649</v>
      </c>
      <c r="AL14">
        <f t="shared" si="9"/>
        <v>3545.8228690145957</v>
      </c>
      <c r="AN14">
        <f t="shared" si="10"/>
        <v>4738.784462774227</v>
      </c>
      <c r="AO14">
        <f t="shared" si="11"/>
        <v>-236.93922313871136</v>
      </c>
      <c r="AP14">
        <f t="shared" si="12"/>
        <v>-19.501342944761419</v>
      </c>
      <c r="AQ14">
        <f t="shared" si="13"/>
        <v>-4178.7519706578778</v>
      </c>
      <c r="AR14">
        <f t="shared" si="14"/>
        <v>303.59192603287579</v>
      </c>
      <c r="AS14">
        <f t="shared" si="15"/>
        <v>508.54585706142944</v>
      </c>
      <c r="AT14">
        <f t="shared" si="16"/>
        <v>908.74767504285057</v>
      </c>
      <c r="AU14">
        <f t="shared" si="17"/>
        <v>1720.8854581371556</v>
      </c>
      <c r="AW14">
        <v>11</v>
      </c>
      <c r="AX14">
        <f>(R14*SUMPRODUCT(K15:$K$23, X15:$X$23)-$AZ$3*SUMPRODUCT(K14:$K$22, W15:$W$23))/Z14</f>
        <v>32483.72380316307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2.4225090000000001E-2</v>
      </c>
      <c r="O15">
        <f t="shared" si="29"/>
        <v>12149.892641232667</v>
      </c>
      <c r="P15">
        <f t="shared" si="30"/>
        <v>607.49463206163341</v>
      </c>
      <c r="Q15" s="5">
        <f t="shared" si="31"/>
        <v>50</v>
      </c>
      <c r="R15">
        <f t="shared" si="0"/>
        <v>500000</v>
      </c>
      <c r="S15">
        <f t="shared" si="1"/>
        <v>31567.058039403197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26105.102127354585</v>
      </c>
      <c r="AC15">
        <f t="shared" si="2"/>
        <v>24500.199162320692</v>
      </c>
      <c r="AE15">
        <f t="shared" si="3"/>
        <v>9429.9186556899294</v>
      </c>
      <c r="AF15">
        <f t="shared" si="4"/>
        <v>-471.49593278449646</v>
      </c>
      <c r="AG15">
        <f t="shared" si="5"/>
        <v>-38.806592511311344</v>
      </c>
      <c r="AH15">
        <f t="shared" si="6"/>
        <v>-9734.0817870267856</v>
      </c>
      <c r="AI15">
        <f t="shared" si="7"/>
        <v>-814.46565663266483</v>
      </c>
      <c r="AJ15">
        <f t="shared" si="8"/>
        <v>1604.9029650338925</v>
      </c>
      <c r="AK15">
        <f t="shared" si="32"/>
        <v>1819.7969397284949</v>
      </c>
      <c r="AL15">
        <f t="shared" si="9"/>
        <v>2610.2342481297228</v>
      </c>
      <c r="AN15">
        <f t="shared" si="10"/>
        <v>4350.7929822655933</v>
      </c>
      <c r="AO15">
        <f t="shared" si="11"/>
        <v>-217.53964911327964</v>
      </c>
      <c r="AP15">
        <f t="shared" si="12"/>
        <v>-17.904656076961775</v>
      </c>
      <c r="AQ15">
        <f t="shared" si="13"/>
        <v>-4491.1283197804951</v>
      </c>
      <c r="AR15">
        <f t="shared" si="14"/>
        <v>-375.77964270514428</v>
      </c>
      <c r="AS15">
        <f t="shared" si="15"/>
        <v>740.47304249792899</v>
      </c>
      <c r="AT15">
        <f t="shared" si="16"/>
        <v>839.62121452041924</v>
      </c>
      <c r="AU15">
        <f t="shared" si="17"/>
        <v>1204.3146143132039</v>
      </c>
      <c r="AW15">
        <v>12</v>
      </c>
      <c r="AX15">
        <f>(R15*SUMPRODUCT(K16:$K$23, X16:$X$23)-$AZ$3*SUMPRODUCT(K15:$K$22, W16:$W$23))/Z15</f>
        <v>31567.058039403197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2.7828815E-2</v>
      </c>
      <c r="O16">
        <f t="shared" si="29"/>
        <v>12149.892641232667</v>
      </c>
      <c r="P16">
        <f t="shared" si="30"/>
        <v>607.49463206163341</v>
      </c>
      <c r="Q16" s="5">
        <f t="shared" si="31"/>
        <v>50</v>
      </c>
      <c r="R16">
        <f t="shared" si="0"/>
        <v>500000</v>
      </c>
      <c r="S16">
        <f t="shared" si="1"/>
        <v>30030.42939811826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24500.199162320692</v>
      </c>
      <c r="AC16">
        <f t="shared" si="2"/>
        <v>22425.87487487742</v>
      </c>
      <c r="AE16">
        <f t="shared" si="3"/>
        <v>9073.1960073987866</v>
      </c>
      <c r="AF16">
        <f t="shared" si="4"/>
        <v>-453.65980036993932</v>
      </c>
      <c r="AG16">
        <f t="shared" si="5"/>
        <v>-37.338585102420566</v>
      </c>
      <c r="AH16">
        <f t="shared" si="6"/>
        <v>-10799.414837776689</v>
      </c>
      <c r="AI16">
        <f t="shared" si="7"/>
        <v>-2217.2172158502635</v>
      </c>
      <c r="AJ16">
        <f t="shared" si="8"/>
        <v>2074.3242874432726</v>
      </c>
      <c r="AK16">
        <f t="shared" si="32"/>
        <v>1811.64952470342</v>
      </c>
      <c r="AL16">
        <f t="shared" si="9"/>
        <v>1668.7565962964291</v>
      </c>
      <c r="AN16">
        <f t="shared" si="10"/>
        <v>3969.0979799337915</v>
      </c>
      <c r="AO16">
        <f t="shared" si="11"/>
        <v>-198.45489899668956</v>
      </c>
      <c r="AP16">
        <f t="shared" si="12"/>
        <v>-16.333880870946967</v>
      </c>
      <c r="AQ16">
        <f t="shared" si="13"/>
        <v>-4724.2378079491336</v>
      </c>
      <c r="AR16">
        <f t="shared" si="14"/>
        <v>-969.92860788297878</v>
      </c>
      <c r="AS16">
        <f t="shared" si="15"/>
        <v>907.41964929501034</v>
      </c>
      <c r="AT16">
        <f t="shared" si="16"/>
        <v>792.51175252741507</v>
      </c>
      <c r="AU16">
        <f t="shared" si="17"/>
        <v>730.00279393944663</v>
      </c>
      <c r="AW16">
        <v>13</v>
      </c>
      <c r="AX16">
        <f>(R16*SUMPRODUCT(K17:$K$23, X17:$X$23)-$AZ$3*SUMPRODUCT(K16:$K$22, W17:$W$23))/Z16</f>
        <v>30030.42939811826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3.1684449000000003E-2</v>
      </c>
      <c r="O17">
        <f t="shared" si="29"/>
        <v>12149.892641232667</v>
      </c>
      <c r="P17">
        <f t="shared" si="30"/>
        <v>607.49463206163341</v>
      </c>
      <c r="Q17" s="5">
        <f t="shared" si="31"/>
        <v>50</v>
      </c>
      <c r="R17">
        <f t="shared" si="0"/>
        <v>500000</v>
      </c>
      <c r="S17">
        <f t="shared" si="1"/>
        <v>27903.259525694426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22425.87487487742</v>
      </c>
      <c r="AC17">
        <f t="shared" si="2"/>
        <v>19968.770546375556</v>
      </c>
      <c r="AE17">
        <f t="shared" si="3"/>
        <v>8694.9848311613678</v>
      </c>
      <c r="AF17">
        <f t="shared" si="4"/>
        <v>-434.74924155806843</v>
      </c>
      <c r="AG17">
        <f t="shared" si="5"/>
        <v>-35.782146755986552</v>
      </c>
      <c r="AH17">
        <f t="shared" si="6"/>
        <v>-11830.524954098042</v>
      </c>
      <c r="AI17">
        <f t="shared" si="7"/>
        <v>-3606.0715112507296</v>
      </c>
      <c r="AJ17">
        <f t="shared" si="8"/>
        <v>2457.1043285018641</v>
      </c>
      <c r="AK17">
        <f t="shared" si="32"/>
        <v>1893.3330156584607</v>
      </c>
      <c r="AL17">
        <f t="shared" si="9"/>
        <v>744.36583290959516</v>
      </c>
      <c r="AN17">
        <f t="shared" si="10"/>
        <v>3582.6017873346877</v>
      </c>
      <c r="AO17">
        <f t="shared" si="11"/>
        <v>-179.13008936673441</v>
      </c>
      <c r="AP17">
        <f t="shared" si="12"/>
        <v>-14.743347505707733</v>
      </c>
      <c r="AQ17">
        <f t="shared" si="13"/>
        <v>-4874.5409760534494</v>
      </c>
      <c r="AR17">
        <f t="shared" si="14"/>
        <v>-1485.8126255912039</v>
      </c>
      <c r="AS17">
        <f t="shared" si="15"/>
        <v>1012.4027275367661</v>
      </c>
      <c r="AT17">
        <f t="shared" si="16"/>
        <v>780.11156748755127</v>
      </c>
      <c r="AU17">
        <f t="shared" si="17"/>
        <v>306.70166943311341</v>
      </c>
      <c r="AW17">
        <v>14</v>
      </c>
      <c r="AX17">
        <f>(R17*SUMPRODUCT(K18:$K$23, X18:$X$23)-$AZ$3*SUMPRODUCT(K17:$K$22, W18:$W$23))/Z17</f>
        <v>27903.259525694426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3.5933631000000001E-2</v>
      </c>
      <c r="O18">
        <f t="shared" si="29"/>
        <v>12149.892641232667</v>
      </c>
      <c r="P18">
        <f t="shared" si="30"/>
        <v>607.49463206163341</v>
      </c>
      <c r="Q18" s="5">
        <f t="shared" si="31"/>
        <v>50</v>
      </c>
      <c r="R18">
        <f t="shared" si="0"/>
        <v>500000</v>
      </c>
      <c r="S18">
        <f t="shared" si="1"/>
        <v>25191.519058089463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19968.770546375556</v>
      </c>
      <c r="AC18">
        <f t="shared" si="2"/>
        <v>17200.035046603531</v>
      </c>
      <c r="AE18">
        <f t="shared" si="3"/>
        <v>8295.5926063762054</v>
      </c>
      <c r="AF18">
        <f t="shared" si="4"/>
        <v>-414.77963031881023</v>
      </c>
      <c r="AG18">
        <f t="shared" si="5"/>
        <v>-34.138542830509223</v>
      </c>
      <c r="AH18">
        <f t="shared" si="6"/>
        <v>-12857.824579174679</v>
      </c>
      <c r="AI18">
        <f t="shared" si="7"/>
        <v>-5011.150145947794</v>
      </c>
      <c r="AJ18">
        <f t="shared" si="8"/>
        <v>2768.7354997720249</v>
      </c>
      <c r="AK18">
        <f t="shared" si="32"/>
        <v>1952.2558049225497</v>
      </c>
      <c r="AL18">
        <f t="shared" si="9"/>
        <v>-290.15884125321941</v>
      </c>
      <c r="AN18">
        <f t="shared" si="10"/>
        <v>3194.1312763436281</v>
      </c>
      <c r="AO18">
        <f t="shared" si="11"/>
        <v>-159.7065638171814</v>
      </c>
      <c r="AP18">
        <f t="shared" si="12"/>
        <v>-13.144689301631423</v>
      </c>
      <c r="AQ18">
        <f t="shared" si="13"/>
        <v>-4950.7710398548934</v>
      </c>
      <c r="AR18">
        <f t="shared" si="14"/>
        <v>-1929.4910166300783</v>
      </c>
      <c r="AS18">
        <f t="shared" si="15"/>
        <v>1066.0726816487147</v>
      </c>
      <c r="AT18">
        <f t="shared" si="16"/>
        <v>751.69570419038598</v>
      </c>
      <c r="AU18">
        <f t="shared" si="17"/>
        <v>-111.72263079097779</v>
      </c>
      <c r="AW18">
        <v>15</v>
      </c>
      <c r="AX18">
        <f>(R18*SUMPRODUCT(K19:$K$23, X19:$X$23)-$AZ$3*SUMPRODUCT(K18:$K$22, W19:$W$23))/Z18</f>
        <v>25191.519058089463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4.1016489000000003E-2</v>
      </c>
      <c r="O19">
        <f t="shared" si="29"/>
        <v>12149.892641232667</v>
      </c>
      <c r="P19">
        <f t="shared" si="30"/>
        <v>607.49463206163341</v>
      </c>
      <c r="Q19" s="5">
        <f t="shared" si="31"/>
        <v>50</v>
      </c>
      <c r="R19">
        <f t="shared" si="0"/>
        <v>500000</v>
      </c>
      <c r="S19">
        <f t="shared" si="1"/>
        <v>21796.291303388844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17200.035046603531</v>
      </c>
      <c r="AC19">
        <f t="shared" si="2"/>
        <v>14122.651600253388</v>
      </c>
      <c r="AE19">
        <f t="shared" si="3"/>
        <v>7872.3805974245315</v>
      </c>
      <c r="AF19">
        <f t="shared" si="4"/>
        <v>-393.61902987122659</v>
      </c>
      <c r="AG19">
        <f t="shared" si="5"/>
        <v>-32.396914235720523</v>
      </c>
      <c r="AH19">
        <f t="shared" si="6"/>
        <v>-14002.431664836105</v>
      </c>
      <c r="AI19">
        <f t="shared" si="7"/>
        <v>-6556.0670115185212</v>
      </c>
      <c r="AJ19">
        <f t="shared" si="8"/>
        <v>3077.3834463501425</v>
      </c>
      <c r="AK19">
        <f t="shared" si="32"/>
        <v>1811.4236714791118</v>
      </c>
      <c r="AL19">
        <f t="shared" si="9"/>
        <v>-1667.2598936892668</v>
      </c>
      <c r="AN19">
        <f t="shared" si="10"/>
        <v>2823.9034034092483</v>
      </c>
      <c r="AO19">
        <f t="shared" si="11"/>
        <v>-141.19517017046243</v>
      </c>
      <c r="AP19">
        <f t="shared" si="12"/>
        <v>-11.621104345506174</v>
      </c>
      <c r="AQ19">
        <f t="shared" si="13"/>
        <v>-5022.8153917345162</v>
      </c>
      <c r="AR19">
        <f t="shared" si="14"/>
        <v>-2351.7282628412368</v>
      </c>
      <c r="AS19">
        <f t="shared" si="15"/>
        <v>1103.8889037690176</v>
      </c>
      <c r="AT19">
        <f t="shared" si="16"/>
        <v>649.77619001035316</v>
      </c>
      <c r="AU19">
        <f t="shared" si="17"/>
        <v>-598.06316906186612</v>
      </c>
      <c r="AW19">
        <v>16</v>
      </c>
      <c r="AX19">
        <f>(R19*SUMPRODUCT(K20:$K$23, X20:$X$23)-$AZ$3*SUMPRODUCT(K19:$K$22, W20:$W$23))/Z19</f>
        <v>21796.291303388844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4.6435859000000003E-2</v>
      </c>
      <c r="O20">
        <f t="shared" si="29"/>
        <v>12149.892641232667</v>
      </c>
      <c r="P20">
        <f t="shared" si="30"/>
        <v>607.49463206163341</v>
      </c>
      <c r="Q20" s="5">
        <f t="shared" si="31"/>
        <v>50</v>
      </c>
      <c r="R20">
        <f t="shared" si="0"/>
        <v>500000</v>
      </c>
      <c r="S20">
        <f t="shared" si="1"/>
        <v>17541.159378509314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14122.651600253388</v>
      </c>
      <c r="AC20">
        <f t="shared" si="2"/>
        <v>10724.161957181324</v>
      </c>
      <c r="AE20">
        <f t="shared" si="3"/>
        <v>7428.0960360339441</v>
      </c>
      <c r="AF20">
        <f t="shared" si="4"/>
        <v>-371.40480180169726</v>
      </c>
      <c r="AG20">
        <f t="shared" si="5"/>
        <v>-30.568566551878302</v>
      </c>
      <c r="AH20">
        <f t="shared" si="6"/>
        <v>-15043.78541485011</v>
      </c>
      <c r="AI20">
        <f t="shared" si="7"/>
        <v>-8017.662747169742</v>
      </c>
      <c r="AJ20">
        <f t="shared" si="8"/>
        <v>3398.4896430720637</v>
      </c>
      <c r="AK20">
        <f t="shared" si="32"/>
        <v>1150.0383159125699</v>
      </c>
      <c r="AL20">
        <f t="shared" si="9"/>
        <v>-3469.1347881851084</v>
      </c>
      <c r="AN20">
        <f t="shared" si="10"/>
        <v>2527.3015167455405</v>
      </c>
      <c r="AO20">
        <f t="shared" si="11"/>
        <v>-126.36507583727705</v>
      </c>
      <c r="AP20">
        <f t="shared" si="12"/>
        <v>-10.400509664458786</v>
      </c>
      <c r="AQ20">
        <f t="shared" si="13"/>
        <v>-5118.4289368511045</v>
      </c>
      <c r="AR20">
        <f t="shared" si="14"/>
        <v>-2727.8930056073</v>
      </c>
      <c r="AS20">
        <f t="shared" si="15"/>
        <v>1156.2866161011475</v>
      </c>
      <c r="AT20">
        <f t="shared" si="16"/>
        <v>391.28379143482084</v>
      </c>
      <c r="AU20">
        <f t="shared" si="17"/>
        <v>-1180.3225980713316</v>
      </c>
      <c r="AW20">
        <v>17</v>
      </c>
      <c r="AX20">
        <f>(R20*SUMPRODUCT(K21:$K$23, X21:$X$23)-$AZ$3*SUMPRODUCT(K20:$K$22, W21:$W$23))/Z20</f>
        <v>17541.159378509314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5.1834316999999998E-2</v>
      </c>
      <c r="O21">
        <f t="shared" si="29"/>
        <v>12149.892641232667</v>
      </c>
      <c r="P21">
        <f t="shared" si="30"/>
        <v>607.49463206163341</v>
      </c>
      <c r="Q21" s="5">
        <f t="shared" si="31"/>
        <v>50</v>
      </c>
      <c r="R21">
        <f t="shared" si="0"/>
        <v>500000</v>
      </c>
      <c r="S21">
        <f t="shared" si="1"/>
        <v>12440.526927385145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10724.161957181324</v>
      </c>
      <c r="AC21">
        <f t="shared" si="2"/>
        <v>7135.4832017044064</v>
      </c>
      <c r="AE21">
        <f t="shared" si="3"/>
        <v>6968.7847910353785</v>
      </c>
      <c r="AF21">
        <f t="shared" si="4"/>
        <v>-348.43923955176894</v>
      </c>
      <c r="AG21">
        <f t="shared" si="5"/>
        <v>-28.678380117473861</v>
      </c>
      <c r="AH21">
        <f t="shared" si="6"/>
        <v>-15845.007688856567</v>
      </c>
      <c r="AI21">
        <f t="shared" si="7"/>
        <v>-9253.3405174904328</v>
      </c>
      <c r="AJ21">
        <f t="shared" si="8"/>
        <v>3588.678755476918</v>
      </c>
      <c r="AK21">
        <f t="shared" si="32"/>
        <v>889.77323519451124</v>
      </c>
      <c r="AL21">
        <f t="shared" si="9"/>
        <v>-4774.8885268190033</v>
      </c>
      <c r="AN21">
        <f t="shared" si="10"/>
        <v>2255.3291673209519</v>
      </c>
      <c r="AO21">
        <f t="shared" si="11"/>
        <v>-112.7664583660476</v>
      </c>
      <c r="AP21">
        <f t="shared" si="12"/>
        <v>-9.2812719993389887</v>
      </c>
      <c r="AQ21">
        <f t="shared" si="13"/>
        <v>-5127.9683716267518</v>
      </c>
      <c r="AR21">
        <f t="shared" si="14"/>
        <v>-2994.6869346711865</v>
      </c>
      <c r="AS21">
        <f t="shared" si="15"/>
        <v>1161.4150977633567</v>
      </c>
      <c r="AT21">
        <f t="shared" si="16"/>
        <v>287.96003748274148</v>
      </c>
      <c r="AU21">
        <f t="shared" si="17"/>
        <v>-1545.3117994250883</v>
      </c>
      <c r="AW21">
        <v>18</v>
      </c>
      <c r="AX21">
        <f>(R21*SUMPRODUCT(K22:$K$23, X22:$X$23)-$AZ$3*SUMPRODUCT(K21:$K$22, W22:$W$23))/Z21</f>
        <v>12440.526927385145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5.7772715000000002E-2</v>
      </c>
      <c r="O22">
        <f t="shared" si="29"/>
        <v>12149.892641232667</v>
      </c>
      <c r="P22">
        <f t="shared" si="30"/>
        <v>607.49463206163341</v>
      </c>
      <c r="Q22" s="5">
        <f t="shared" si="31"/>
        <v>50</v>
      </c>
      <c r="R22">
        <f t="shared" si="0"/>
        <v>500000</v>
      </c>
      <c r="S22">
        <f t="shared" si="1"/>
        <v>6541.7980949396542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7135.4832017044064</v>
      </c>
      <c r="AC22">
        <f t="shared" si="2"/>
        <v>3497.8691443491916</v>
      </c>
      <c r="AE22">
        <f t="shared" si="3"/>
        <v>6496.491325496203</v>
      </c>
      <c r="AF22">
        <f t="shared" si="4"/>
        <v>-324.82456627481019</v>
      </c>
      <c r="AG22">
        <f t="shared" si="5"/>
        <v>-26.734768435110638</v>
      </c>
      <c r="AH22">
        <f t="shared" si="6"/>
        <v>-16568.27881188484</v>
      </c>
      <c r="AI22">
        <f t="shared" si="7"/>
        <v>-10423.346821098559</v>
      </c>
      <c r="AJ22">
        <f t="shared" si="8"/>
        <v>3637.6140573552148</v>
      </c>
      <c r="AK22">
        <f t="shared" si="32"/>
        <v>931.50049726480597</v>
      </c>
      <c r="AL22">
        <f t="shared" si="9"/>
        <v>-5854.2322664785388</v>
      </c>
      <c r="AN22">
        <f t="shared" si="10"/>
        <v>1964.9340060120762</v>
      </c>
      <c r="AO22">
        <f t="shared" si="11"/>
        <v>-98.24670030060382</v>
      </c>
      <c r="AP22">
        <f t="shared" si="12"/>
        <v>-8.0862196236358006</v>
      </c>
      <c r="AQ22">
        <f t="shared" si="13"/>
        <v>-5011.2549724793607</v>
      </c>
      <c r="AR22">
        <f t="shared" si="14"/>
        <v>-3152.6538863915248</v>
      </c>
      <c r="AS22">
        <f t="shared" si="15"/>
        <v>1100.235681681432</v>
      </c>
      <c r="AT22">
        <f t="shared" si="16"/>
        <v>281.74239169833339</v>
      </c>
      <c r="AU22">
        <f t="shared" si="17"/>
        <v>-1770.6758130117594</v>
      </c>
      <c r="AW22">
        <v>19</v>
      </c>
      <c r="AX22">
        <f>(R22*SUMPRODUCT(K23:$K$23, X23:$X$23)-$AZ$3*SUMPRODUCT(K22:$K$22, W23:$W$23))/Z22</f>
        <v>6541.7980949396542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6.4089452000000005E-2</v>
      </c>
      <c r="O23">
        <f t="shared" si="29"/>
        <v>12149.892641232667</v>
      </c>
      <c r="P23">
        <f t="shared" si="30"/>
        <v>607.49463206163341</v>
      </c>
      <c r="Q23" s="5">
        <f t="shared" si="31"/>
        <v>50</v>
      </c>
      <c r="R23">
        <f t="shared" si="0"/>
        <v>500000</v>
      </c>
      <c r="S23">
        <f t="shared" si="1"/>
        <v>7065.2592834914485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3497.8691443491916</v>
      </c>
      <c r="AC23">
        <f t="shared" si="2"/>
        <v>3497.8691443491916</v>
      </c>
      <c r="AE23">
        <f t="shared" si="3"/>
        <v>6015.1698432674348</v>
      </c>
      <c r="AF23">
        <f t="shared" si="4"/>
        <v>-300.75849216337178</v>
      </c>
      <c r="AG23">
        <f t="shared" si="5"/>
        <v>-24.754004092406394</v>
      </c>
      <c r="AH23">
        <f t="shared" si="6"/>
        <v>-17134.166583531387</v>
      </c>
      <c r="AI23">
        <f t="shared" si="7"/>
        <v>-11444.509236519731</v>
      </c>
      <c r="AJ23">
        <f t="shared" si="8"/>
        <v>0</v>
      </c>
      <c r="AK23">
        <f t="shared" si="32"/>
        <v>957.15594347759327</v>
      </c>
      <c r="AL23">
        <f t="shared" si="9"/>
        <v>-10487.353293042137</v>
      </c>
      <c r="AN23">
        <f t="shared" si="10"/>
        <v>1648.1140703781832</v>
      </c>
      <c r="AO23">
        <f t="shared" si="11"/>
        <v>-82.405703518909178</v>
      </c>
      <c r="AP23">
        <f t="shared" si="12"/>
        <v>-6.7824223597870992</v>
      </c>
      <c r="AQ23">
        <f t="shared" si="13"/>
        <v>-4694.6406778735836</v>
      </c>
      <c r="AR23">
        <f t="shared" si="14"/>
        <v>-3135.7147333740963</v>
      </c>
      <c r="AS23">
        <f t="shared" si="15"/>
        <v>0</v>
      </c>
      <c r="AT23">
        <f t="shared" si="16"/>
        <v>262.25397105904972</v>
      </c>
      <c r="AU23">
        <f t="shared" si="17"/>
        <v>-2873.4607623150464</v>
      </c>
      <c r="AW23">
        <v>20</v>
      </c>
      <c r="AX23">
        <f>(R23*SUMPRODUCT(K$23:$K24, X$23:$X24)-$AZ$3*SUMPRODUCT(K$22:$K23, W$23:$W24))/Z23</f>
        <v>7065.2592834914485</v>
      </c>
    </row>
    <row r="25" spans="5:50" x14ac:dyDescent="0.25">
      <c r="AN25" s="6">
        <f t="shared" ref="AN25:AU25" si="33">SUM(AN3:AN23)</f>
        <v>108173.35280891509</v>
      </c>
      <c r="AO25" s="6">
        <f t="shared" si="33"/>
        <v>-14521.087121370256</v>
      </c>
      <c r="AP25" s="6">
        <f t="shared" si="33"/>
        <v>-2915.0699679888057</v>
      </c>
      <c r="AQ25" s="6">
        <f t="shared" si="33"/>
        <v>-71737.223983811404</v>
      </c>
      <c r="AR25" s="6">
        <f t="shared" si="33"/>
        <v>18999.971735744624</v>
      </c>
      <c r="AS25" s="6">
        <f t="shared" si="33"/>
        <v>-12632.675293750874</v>
      </c>
      <c r="AT25" s="6">
        <f t="shared" si="33"/>
        <v>18065.027152525141</v>
      </c>
      <c r="AU25" s="7">
        <f t="shared" si="33"/>
        <v>24432.32359451889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8CE75-F86A-450C-8079-48EE1E2444A7}">
  <sheetPr codeName="Sheet6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'T.55.04.D'!C3*(1+C12)</f>
        <v>39592.212611104362</v>
      </c>
      <c r="K3">
        <v>1</v>
      </c>
      <c r="L3" s="2">
        <v>0</v>
      </c>
      <c r="O3">
        <f>$C$3</f>
        <v>39592.212611104362</v>
      </c>
      <c r="P3">
        <f>O3*B5</f>
        <v>31673.770088883492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39592.212611104362</v>
      </c>
      <c r="AF3">
        <f t="shared" ref="AF3:AF23" si="4">-$Z3*P3</f>
        <v>-31673.770088883492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5398.5343182208708</v>
      </c>
      <c r="AJ3">
        <f t="shared" ref="AJ3:AJ23" si="8">AB3-AC3</f>
        <v>0</v>
      </c>
      <c r="AL3">
        <f t="shared" ref="AL3:AL23" si="9">SUM(AI3:AK3)</f>
        <v>5398.5343182208708</v>
      </c>
      <c r="AN3">
        <f t="shared" ref="AN3:AN23" si="10">AE3*$K3</f>
        <v>39592.212611104362</v>
      </c>
      <c r="AO3">
        <f t="shared" ref="AO3:AO23" si="11">AF3*$K3</f>
        <v>-31673.770088883492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5398.5343182208708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5398.5343182208708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23173.368025011161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2.0768709E-2</v>
      </c>
      <c r="R4">
        <f t="shared" si="0"/>
        <v>500000</v>
      </c>
      <c r="S4">
        <f t="shared" si="1"/>
        <v>13857.407930336603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13431.033378233784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-10384.354499999999</v>
      </c>
      <c r="AI4">
        <f t="shared" si="7"/>
        <v>-10384.354499999999</v>
      </c>
      <c r="AJ4">
        <f t="shared" si="8"/>
        <v>-13431.033378233784</v>
      </c>
      <c r="AK4">
        <f>H4*SUM(AB4, AE4:AF4)</f>
        <v>0</v>
      </c>
      <c r="AL4">
        <f t="shared" si="9"/>
        <v>-23815.387878233785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-9742.3346467773699</v>
      </c>
      <c r="AR4">
        <f t="shared" si="14"/>
        <v>-9742.3346467773699</v>
      </c>
      <c r="AS4">
        <f t="shared" si="15"/>
        <v>-12600.65050964798</v>
      </c>
      <c r="AT4">
        <f t="shared" si="16"/>
        <v>0</v>
      </c>
      <c r="AU4">
        <f t="shared" si="17"/>
        <v>-22342.985156425351</v>
      </c>
      <c r="AW4">
        <v>1</v>
      </c>
      <c r="AX4">
        <f>(R4*SUMPRODUCT(K5:$K$23, X5:$X$23)-$AZ$3*SUMPRODUCT(K4:$K$22, W5:$W$23))/Z4</f>
        <v>13857.407930336603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2.4225090000000001E-2</v>
      </c>
      <c r="O5">
        <f t="shared" ref="O5:O23" si="29">$C$3</f>
        <v>39592.212611104362</v>
      </c>
      <c r="P5">
        <f t="shared" ref="P5:P23" si="30">O5*$C$5</f>
        <v>1979.6106305552182</v>
      </c>
      <c r="Q5" s="5">
        <f t="shared" ref="Q5:Q23" si="31">$C$8</f>
        <v>50</v>
      </c>
      <c r="R5">
        <f t="shared" si="0"/>
        <v>500000</v>
      </c>
      <c r="S5">
        <f t="shared" si="1"/>
        <v>26028.970630472821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13431.033378233784</v>
      </c>
      <c r="AC5">
        <f t="shared" si="2"/>
        <v>24364.659060706676</v>
      </c>
      <c r="AE5">
        <f t="shared" si="3"/>
        <v>37060.657350745416</v>
      </c>
      <c r="AF5">
        <f t="shared" si="4"/>
        <v>-1853.0328675372707</v>
      </c>
      <c r="AG5">
        <f t="shared" si="5"/>
        <v>-46.802963141735447</v>
      </c>
      <c r="AH5">
        <f t="shared" si="6"/>
        <v>-11739.857627645595</v>
      </c>
      <c r="AI5">
        <f t="shared" si="7"/>
        <v>23420.963892420812</v>
      </c>
      <c r="AJ5">
        <f t="shared" si="8"/>
        <v>-10933.625682472892</v>
      </c>
      <c r="AK5">
        <f>H5*SUM(AB5, AE5:AF5)</f>
        <v>4202.380039228583</v>
      </c>
      <c r="AL5">
        <f t="shared" si="9"/>
        <v>16689.718249176505</v>
      </c>
      <c r="AN5">
        <f t="shared" si="10"/>
        <v>32004.194349670252</v>
      </c>
      <c r="AO5">
        <f t="shared" si="11"/>
        <v>-1600.2097174835126</v>
      </c>
      <c r="AP5">
        <f t="shared" si="12"/>
        <v>-40.417284408972499</v>
      </c>
      <c r="AQ5">
        <f t="shared" si="13"/>
        <v>-10138.100940756014</v>
      </c>
      <c r="AR5">
        <f t="shared" si="14"/>
        <v>20225.466407021751</v>
      </c>
      <c r="AS5">
        <f t="shared" si="15"/>
        <v>-9441.8692571131724</v>
      </c>
      <c r="AT5">
        <f t="shared" si="16"/>
        <v>3629.0178620898459</v>
      </c>
      <c r="AU5">
        <f t="shared" si="17"/>
        <v>14412.615011998427</v>
      </c>
      <c r="AW5">
        <v>2</v>
      </c>
      <c r="AX5">
        <f>(R5*SUMPRODUCT(K6:$K$23, X6:$X$23)-$AZ$3*SUMPRODUCT(K5:$K$22, W6:$W$23))/Z5</f>
        <v>26028.970630472821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2.7828815E-2</v>
      </c>
      <c r="O6">
        <f t="shared" si="29"/>
        <v>39592.212611104362</v>
      </c>
      <c r="P6">
        <f t="shared" si="30"/>
        <v>1979.6106305552182</v>
      </c>
      <c r="Q6" s="5">
        <f t="shared" si="31"/>
        <v>50</v>
      </c>
      <c r="R6">
        <f t="shared" si="0"/>
        <v>500000</v>
      </c>
      <c r="S6">
        <f t="shared" si="1"/>
        <v>36587.789878246673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24364.659060706676</v>
      </c>
      <c r="AC6">
        <f t="shared" si="2"/>
        <v>32952.765518558081</v>
      </c>
      <c r="AE6">
        <f t="shared" si="3"/>
        <v>35658.696600045674</v>
      </c>
      <c r="AF6">
        <f t="shared" si="4"/>
        <v>-1782.9348300022837</v>
      </c>
      <c r="AG6">
        <f t="shared" si="5"/>
        <v>-45.032462507594914</v>
      </c>
      <c r="AH6">
        <f t="shared" si="6"/>
        <v>-13024.710027231744</v>
      </c>
      <c r="AI6">
        <f t="shared" si="7"/>
        <v>20806.019280304052</v>
      </c>
      <c r="AJ6">
        <f t="shared" si="8"/>
        <v>-8588.1064578514051</v>
      </c>
      <c r="AK6">
        <f>H6*SUM(AB6, AE6:AF6)</f>
        <v>6336.5577863856079</v>
      </c>
      <c r="AL6">
        <f t="shared" si="9"/>
        <v>18554.470608838255</v>
      </c>
      <c r="AN6">
        <f t="shared" si="10"/>
        <v>27771.927852085613</v>
      </c>
      <c r="AO6">
        <f t="shared" si="11"/>
        <v>-1388.5963926042807</v>
      </c>
      <c r="AP6">
        <f t="shared" si="12"/>
        <v>-35.072462512863538</v>
      </c>
      <c r="AQ6">
        <f t="shared" si="13"/>
        <v>-10143.985665761904</v>
      </c>
      <c r="AR6">
        <f t="shared" si="14"/>
        <v>16204.273331206567</v>
      </c>
      <c r="AS6">
        <f t="shared" si="15"/>
        <v>-6688.6424820467009</v>
      </c>
      <c r="AT6">
        <f t="shared" si="16"/>
        <v>4935.0773430638237</v>
      </c>
      <c r="AU6">
        <f t="shared" si="17"/>
        <v>14450.70819222369</v>
      </c>
      <c r="AW6">
        <v>3</v>
      </c>
      <c r="AX6">
        <f>(R6*SUMPRODUCT(K7:$K$23, X7:$X$23)-$AZ$3*SUMPRODUCT(K6:$K$22, W7:$W$23))/Z6</f>
        <v>36587.789878246673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3.1684449000000003E-2</v>
      </c>
      <c r="O7">
        <f t="shared" si="29"/>
        <v>39592.212611104362</v>
      </c>
      <c r="P7">
        <f t="shared" si="30"/>
        <v>1979.6106305552182</v>
      </c>
      <c r="Q7" s="5">
        <f t="shared" si="31"/>
        <v>50</v>
      </c>
      <c r="R7">
        <f t="shared" si="0"/>
        <v>500000</v>
      </c>
      <c r="S7">
        <f t="shared" si="1"/>
        <v>45357.571169505238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32952.765518558081</v>
      </c>
      <c r="AC7">
        <f t="shared" si="2"/>
        <v>39148.40009582146</v>
      </c>
      <c r="AE7">
        <f t="shared" si="3"/>
        <v>34172.283480214595</v>
      </c>
      <c r="AF7">
        <f t="shared" si="4"/>
        <v>-1708.6141740107298</v>
      </c>
      <c r="AG7">
        <f t="shared" si="5"/>
        <v>-43.155309120852657</v>
      </c>
      <c r="AH7">
        <f t="shared" si="6"/>
        <v>-14268.287616663032</v>
      </c>
      <c r="AI7">
        <f t="shared" si="7"/>
        <v>18152.226380419983</v>
      </c>
      <c r="AJ7">
        <f t="shared" si="8"/>
        <v>-6195.6345772633795</v>
      </c>
      <c r="AK7">
        <f>H7*SUM(AB7, AE7:AF7)</f>
        <v>6849.1007261525765</v>
      </c>
      <c r="AL7">
        <f t="shared" si="9"/>
        <v>18805.692529309181</v>
      </c>
      <c r="AN7">
        <f t="shared" si="10"/>
        <v>24091.853301261584</v>
      </c>
      <c r="AO7">
        <f t="shared" si="11"/>
        <v>-1204.5926650630793</v>
      </c>
      <c r="AP7">
        <f t="shared" si="12"/>
        <v>-30.424989805324216</v>
      </c>
      <c r="AQ7">
        <f t="shared" si="13"/>
        <v>-10059.307049816571</v>
      </c>
      <c r="AR7">
        <f t="shared" si="14"/>
        <v>12797.528596576611</v>
      </c>
      <c r="AS7">
        <f t="shared" si="15"/>
        <v>-4367.9937113384794</v>
      </c>
      <c r="AT7">
        <f t="shared" si="16"/>
        <v>4828.694870085862</v>
      </c>
      <c r="AU7">
        <f t="shared" si="17"/>
        <v>13258.229755323993</v>
      </c>
      <c r="AW7">
        <v>4</v>
      </c>
      <c r="AX7">
        <f>(R7*SUMPRODUCT(K8:$K$23, X8:$X$23)-$AZ$3*SUMPRODUCT(K7:$K$22, W8:$W$23))/Z7</f>
        <v>45357.571169505238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3.5933631000000001E-2</v>
      </c>
      <c r="O8">
        <f t="shared" si="29"/>
        <v>39592.212611104362</v>
      </c>
      <c r="P8">
        <f t="shared" si="30"/>
        <v>1979.6106305552182</v>
      </c>
      <c r="Q8" s="5">
        <f t="shared" si="31"/>
        <v>50</v>
      </c>
      <c r="R8">
        <f t="shared" si="0"/>
        <v>500000</v>
      </c>
      <c r="S8">
        <f t="shared" si="1"/>
        <v>52286.210827115166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39148.40009582146</v>
      </c>
      <c r="AC8">
        <f t="shared" si="2"/>
        <v>43055.63357317826</v>
      </c>
      <c r="AE8">
        <f t="shared" si="3"/>
        <v>32602.626420407025</v>
      </c>
      <c r="AF8">
        <f t="shared" si="4"/>
        <v>-1630.1313210203512</v>
      </c>
      <c r="AG8">
        <f t="shared" si="5"/>
        <v>-41.173029076004482</v>
      </c>
      <c r="AH8">
        <f t="shared" si="6"/>
        <v>-15507.269536396539</v>
      </c>
      <c r="AI8">
        <f t="shared" si="7"/>
        <v>15424.052533914128</v>
      </c>
      <c r="AJ8">
        <f t="shared" si="8"/>
        <v>-3907.2334773568</v>
      </c>
      <c r="AK8">
        <f t="shared" ref="AK8:AK23" si="32">H8*SUM(AB8:AB8, AE8:AF8)</f>
        <v>5083.7649016525902</v>
      </c>
      <c r="AL8">
        <f t="shared" si="9"/>
        <v>16600.583958209918</v>
      </c>
      <c r="AN8">
        <f t="shared" si="10"/>
        <v>21431.447087753193</v>
      </c>
      <c r="AO8">
        <f t="shared" si="11"/>
        <v>-1071.5723543876597</v>
      </c>
      <c r="AP8">
        <f t="shared" si="12"/>
        <v>-27.065230350049131</v>
      </c>
      <c r="AQ8">
        <f t="shared" si="13"/>
        <v>-10193.756240963005</v>
      </c>
      <c r="AR8">
        <f t="shared" si="14"/>
        <v>10139.053262052479</v>
      </c>
      <c r="AS8">
        <f t="shared" si="15"/>
        <v>-2568.433182335767</v>
      </c>
      <c r="AT8">
        <f t="shared" si="16"/>
        <v>3341.8301056919604</v>
      </c>
      <c r="AU8">
        <f t="shared" si="17"/>
        <v>10912.450185408672</v>
      </c>
      <c r="AW8">
        <v>5</v>
      </c>
      <c r="AX8">
        <f>(R8*SUMPRODUCT(K9:$K$23, X9:$X$23)-$AZ$3*SUMPRODUCT(K8:$K$22, W9:$W$23))/Z8</f>
        <v>52286.210827115166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4.1016489000000003E-2</v>
      </c>
      <c r="O9">
        <f t="shared" si="29"/>
        <v>39592.212611104362</v>
      </c>
      <c r="P9">
        <f t="shared" si="30"/>
        <v>1979.6106305552182</v>
      </c>
      <c r="Q9" s="5">
        <f t="shared" si="31"/>
        <v>50</v>
      </c>
      <c r="R9">
        <f t="shared" si="0"/>
        <v>500000</v>
      </c>
      <c r="S9">
        <f t="shared" si="1"/>
        <v>57647.939423490752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43055.63357317826</v>
      </c>
      <c r="AC9">
        <f t="shared" si="2"/>
        <v>45049.011883210827</v>
      </c>
      <c r="AE9">
        <f t="shared" si="3"/>
        <v>30939.354888259219</v>
      </c>
      <c r="AF9">
        <f t="shared" si="4"/>
        <v>-1546.9677444129611</v>
      </c>
      <c r="AG9">
        <f t="shared" si="5"/>
        <v>-39.072525691051815</v>
      </c>
      <c r="AH9">
        <f t="shared" si="6"/>
        <v>-16887.73094192618</v>
      </c>
      <c r="AI9">
        <f t="shared" si="7"/>
        <v>12465.583676229027</v>
      </c>
      <c r="AJ9">
        <f t="shared" si="8"/>
        <v>-1993.3783100325672</v>
      </c>
      <c r="AK9">
        <f t="shared" si="32"/>
        <v>3781.7866814286799</v>
      </c>
      <c r="AL9">
        <f t="shared" si="9"/>
        <v>14253.992047625139</v>
      </c>
      <c r="AN9">
        <f t="shared" si="10"/>
        <v>19329.110343230139</v>
      </c>
      <c r="AO9">
        <f t="shared" si="11"/>
        <v>-966.45551716150703</v>
      </c>
      <c r="AP9">
        <f t="shared" si="12"/>
        <v>-24.410242656922051</v>
      </c>
      <c r="AQ9">
        <f t="shared" si="13"/>
        <v>-10550.472561635206</v>
      </c>
      <c r="AR9">
        <f t="shared" si="14"/>
        <v>7787.7720217765045</v>
      </c>
      <c r="AS9">
        <f t="shared" si="15"/>
        <v>-1245.3468874699277</v>
      </c>
      <c r="AT9">
        <f t="shared" si="16"/>
        <v>2362.6404727537588</v>
      </c>
      <c r="AU9">
        <f t="shared" si="17"/>
        <v>8905.0656070603345</v>
      </c>
      <c r="AW9">
        <v>6</v>
      </c>
      <c r="AX9">
        <f>(R9*SUMPRODUCT(K10:$K$23, X10:$X$23)-$AZ$3*SUMPRODUCT(K9:$K$22, W10:$W$23))/Z9</f>
        <v>57647.939423490752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4.6435859000000003E-2</v>
      </c>
      <c r="O10">
        <f t="shared" si="29"/>
        <v>39592.212611104362</v>
      </c>
      <c r="P10">
        <f t="shared" si="30"/>
        <v>1979.6106305552182</v>
      </c>
      <c r="Q10" s="5">
        <f t="shared" si="31"/>
        <v>50</v>
      </c>
      <c r="R10">
        <f t="shared" si="0"/>
        <v>500000</v>
      </c>
      <c r="S10">
        <f t="shared" si="1"/>
        <v>61833.250535210507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45049.011883210827</v>
      </c>
      <c r="AC10">
        <f t="shared" si="2"/>
        <v>45592.665835847001</v>
      </c>
      <c r="AE10">
        <f t="shared" si="3"/>
        <v>29193.265818234464</v>
      </c>
      <c r="AF10">
        <f t="shared" si="4"/>
        <v>-1459.6632909117232</v>
      </c>
      <c r="AG10">
        <f t="shared" si="5"/>
        <v>-36.867434140377739</v>
      </c>
      <c r="AH10">
        <f t="shared" si="6"/>
        <v>-18143.6629376356</v>
      </c>
      <c r="AI10">
        <f t="shared" si="7"/>
        <v>9553.0721555467644</v>
      </c>
      <c r="AJ10">
        <f t="shared" si="8"/>
        <v>-543.65395263617393</v>
      </c>
      <c r="AK10">
        <f t="shared" si="32"/>
        <v>3821.0872565530126</v>
      </c>
      <c r="AL10">
        <f t="shared" si="9"/>
        <v>12830.505459463602</v>
      </c>
      <c r="AN10">
        <f t="shared" si="10"/>
        <v>17328.508691025334</v>
      </c>
      <c r="AO10">
        <f t="shared" si="11"/>
        <v>-866.42543455126656</v>
      </c>
      <c r="AP10">
        <f t="shared" si="12"/>
        <v>-21.883733628674786</v>
      </c>
      <c r="AQ10">
        <f t="shared" si="13"/>
        <v>-10769.696780737462</v>
      </c>
      <c r="AR10">
        <f t="shared" si="14"/>
        <v>5670.5027421079294</v>
      </c>
      <c r="AS10">
        <f t="shared" si="15"/>
        <v>-322.70155390706321</v>
      </c>
      <c r="AT10">
        <f t="shared" si="16"/>
        <v>2268.1170426978101</v>
      </c>
      <c r="AU10">
        <f t="shared" si="17"/>
        <v>7615.9182308986765</v>
      </c>
      <c r="AW10">
        <v>7</v>
      </c>
      <c r="AX10">
        <f>(R10*SUMPRODUCT(K11:$K$23, X11:$X$23)-$AZ$3*SUMPRODUCT(K10:$K$22, W11:$W$23))/Z10</f>
        <v>61833.250535210507</v>
      </c>
    </row>
    <row r="11" spans="1:52" x14ac:dyDescent="0.25">
      <c r="A11" t="s">
        <v>33</v>
      </c>
      <c r="C11" s="24">
        <f>AU25</f>
        <v>63654.68898344745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5.1834316999999998E-2</v>
      </c>
      <c r="O11">
        <f t="shared" si="29"/>
        <v>39592.212611104362</v>
      </c>
      <c r="P11">
        <f t="shared" si="30"/>
        <v>1979.6106305552182</v>
      </c>
      <c r="Q11" s="5">
        <f t="shared" si="31"/>
        <v>50</v>
      </c>
      <c r="R11">
        <f t="shared" si="0"/>
        <v>500000</v>
      </c>
      <c r="S11">
        <f t="shared" si="1"/>
        <v>64975.794394709716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45592.665835847001</v>
      </c>
      <c r="AC11">
        <f t="shared" si="2"/>
        <v>44947.345635924736</v>
      </c>
      <c r="AE11">
        <f t="shared" si="3"/>
        <v>27388.120165364486</v>
      </c>
      <c r="AF11">
        <f t="shared" si="4"/>
        <v>-1369.4060082682245</v>
      </c>
      <c r="AG11">
        <f t="shared" si="5"/>
        <v>-34.587761530765</v>
      </c>
      <c r="AH11">
        <f t="shared" si="6"/>
        <v>-19109.982682089623</v>
      </c>
      <c r="AI11">
        <f t="shared" si="7"/>
        <v>6874.1437134758744</v>
      </c>
      <c r="AJ11">
        <f t="shared" si="8"/>
        <v>645.3201999222656</v>
      </c>
      <c r="AK11">
        <f t="shared" si="32"/>
        <v>3687.9860696365781</v>
      </c>
      <c r="AL11">
        <f t="shared" si="9"/>
        <v>11207.449983034718</v>
      </c>
      <c r="AN11">
        <f t="shared" si="10"/>
        <v>15460.781922479518</v>
      </c>
      <c r="AO11">
        <f t="shared" si="11"/>
        <v>-773.03909612397604</v>
      </c>
      <c r="AP11">
        <f t="shared" si="12"/>
        <v>-19.525028917104851</v>
      </c>
      <c r="AQ11">
        <f t="shared" si="13"/>
        <v>-10787.716462694143</v>
      </c>
      <c r="AR11">
        <f t="shared" si="14"/>
        <v>3880.501334744295</v>
      </c>
      <c r="AS11">
        <f t="shared" si="15"/>
        <v>364.28768462124407</v>
      </c>
      <c r="AT11">
        <f t="shared" si="16"/>
        <v>2081.8934637179277</v>
      </c>
      <c r="AU11">
        <f t="shared" si="17"/>
        <v>6326.6824830834666</v>
      </c>
      <c r="AW11">
        <v>8</v>
      </c>
      <c r="AX11">
        <f>(R11*SUMPRODUCT(K12:$K$23, X12:$X$23)-$AZ$3*SUMPRODUCT(K11:$K$22, W12:$W$23))/Z11</f>
        <v>64975.794394709716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5.7772715000000002E-2</v>
      </c>
      <c r="O12">
        <f t="shared" si="29"/>
        <v>39592.212611104362</v>
      </c>
      <c r="P12">
        <f t="shared" si="30"/>
        <v>1979.6106305552182</v>
      </c>
      <c r="Q12" s="5">
        <f t="shared" si="31"/>
        <v>50</v>
      </c>
      <c r="R12">
        <f t="shared" si="0"/>
        <v>500000</v>
      </c>
      <c r="S12">
        <f t="shared" si="1"/>
        <v>67103.084282277239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44947.345635924736</v>
      </c>
      <c r="AC12">
        <f t="shared" si="2"/>
        <v>43272.974015637461</v>
      </c>
      <c r="AE12">
        <f t="shared" si="3"/>
        <v>25531.952903011486</v>
      </c>
      <c r="AF12">
        <f t="shared" si="4"/>
        <v>-1276.5976451505744</v>
      </c>
      <c r="AG12">
        <f t="shared" si="5"/>
        <v>-32.243655026052501</v>
      </c>
      <c r="AH12">
        <f t="shared" si="6"/>
        <v>-19982.288894048499</v>
      </c>
      <c r="AI12">
        <f t="shared" si="7"/>
        <v>4240.8227087863597</v>
      </c>
      <c r="AJ12">
        <f t="shared" si="8"/>
        <v>1674.3716202872747</v>
      </c>
      <c r="AK12">
        <f t="shared" si="32"/>
        <v>3591.6201763874751</v>
      </c>
      <c r="AL12">
        <f t="shared" si="9"/>
        <v>9506.8145054611086</v>
      </c>
      <c r="AN12">
        <f t="shared" si="10"/>
        <v>13701.837394781027</v>
      </c>
      <c r="AO12">
        <f t="shared" si="11"/>
        <v>-685.09186973905139</v>
      </c>
      <c r="AP12">
        <f t="shared" si="12"/>
        <v>-17.303702535354258</v>
      </c>
      <c r="AQ12">
        <f t="shared" si="13"/>
        <v>-10723.585236188392</v>
      </c>
      <c r="AR12">
        <f t="shared" si="14"/>
        <v>2275.8565863182289</v>
      </c>
      <c r="AS12">
        <f t="shared" si="15"/>
        <v>898.55906309878401</v>
      </c>
      <c r="AT12">
        <f t="shared" si="16"/>
        <v>1927.4591265155991</v>
      </c>
      <c r="AU12">
        <f t="shared" si="17"/>
        <v>5101.8747759326116</v>
      </c>
      <c r="AW12">
        <v>9</v>
      </c>
      <c r="AX12">
        <f>(R12*SUMPRODUCT(K13:$K$23, X13:$X$23)-$AZ$3*SUMPRODUCT(K12:$K$22, W13:$W$23))/Z12</f>
        <v>67103.084282277239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6.4089452000000005E-2</v>
      </c>
      <c r="O13">
        <f t="shared" si="29"/>
        <v>39592.212611104362</v>
      </c>
      <c r="P13">
        <f t="shared" si="30"/>
        <v>1979.6106305552182</v>
      </c>
      <c r="Q13" s="5">
        <f t="shared" si="31"/>
        <v>50</v>
      </c>
      <c r="R13">
        <f t="shared" si="0"/>
        <v>500000</v>
      </c>
      <c r="S13">
        <f t="shared" si="1"/>
        <v>68243.748198092435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43272.974015637461</v>
      </c>
      <c r="AC13">
        <f t="shared" si="2"/>
        <v>40747.987583812501</v>
      </c>
      <c r="AE13">
        <f t="shared" si="3"/>
        <v>23640.304503937557</v>
      </c>
      <c r="AF13">
        <f t="shared" si="4"/>
        <v>-1182.015225196878</v>
      </c>
      <c r="AG13">
        <f t="shared" si="5"/>
        <v>-29.854740294695226</v>
      </c>
      <c r="AH13">
        <f t="shared" si="6"/>
        <v>-20664.781810967506</v>
      </c>
      <c r="AI13">
        <f t="shared" si="7"/>
        <v>1763.6527274784748</v>
      </c>
      <c r="AJ13">
        <f t="shared" si="8"/>
        <v>2524.9864318249602</v>
      </c>
      <c r="AK13">
        <f t="shared" si="32"/>
        <v>3398.3063123193497</v>
      </c>
      <c r="AL13">
        <f t="shared" si="9"/>
        <v>7686.9454716227847</v>
      </c>
      <c r="AN13">
        <f t="shared" si="10"/>
        <v>12063.017752979549</v>
      </c>
      <c r="AO13">
        <f t="shared" si="11"/>
        <v>-603.15088764897746</v>
      </c>
      <c r="AP13">
        <f t="shared" si="12"/>
        <v>-15.234078821849243</v>
      </c>
      <c r="AQ13">
        <f t="shared" si="13"/>
        <v>-10544.687772766616</v>
      </c>
      <c r="AR13">
        <f t="shared" si="14"/>
        <v>899.94501374210552</v>
      </c>
      <c r="AS13">
        <f t="shared" si="15"/>
        <v>1288.4333257240278</v>
      </c>
      <c r="AT13">
        <f t="shared" si="16"/>
        <v>1734.065200756733</v>
      </c>
      <c r="AU13">
        <f t="shared" si="17"/>
        <v>3922.4435402228664</v>
      </c>
      <c r="AW13">
        <v>10</v>
      </c>
      <c r="AX13">
        <f>(R13*SUMPRODUCT(K14:$K$23, X14:$X$23)-$AZ$3*SUMPRODUCT(K13:$K$22, W14:$W$23))/Z13</f>
        <v>68243.748198092435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7.1121990999999996E-2</v>
      </c>
      <c r="O14">
        <f t="shared" si="29"/>
        <v>39592.212611104362</v>
      </c>
      <c r="P14">
        <f t="shared" si="30"/>
        <v>1979.6106305552182</v>
      </c>
      <c r="Q14" s="5">
        <f t="shared" si="31"/>
        <v>50</v>
      </c>
      <c r="R14">
        <f t="shared" si="0"/>
        <v>500000</v>
      </c>
      <c r="S14">
        <f t="shared" si="1"/>
        <v>68354.852269397044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40747.987583812501</v>
      </c>
      <c r="AC14">
        <f t="shared" si="2"/>
        <v>37503.387760042999</v>
      </c>
      <c r="AE14">
        <f t="shared" si="3"/>
        <v>21722.555934731874</v>
      </c>
      <c r="AF14">
        <f t="shared" si="4"/>
        <v>-1086.1277967365938</v>
      </c>
      <c r="AG14">
        <f t="shared" si="5"/>
        <v>-27.43286432120162</v>
      </c>
      <c r="AH14">
        <f t="shared" si="6"/>
        <v>-21233.285705466511</v>
      </c>
      <c r="AI14">
        <f t="shared" si="7"/>
        <v>-624.29043179243308</v>
      </c>
      <c r="AJ14">
        <f t="shared" si="8"/>
        <v>3244.5998237695021</v>
      </c>
      <c r="AK14">
        <f t="shared" si="32"/>
        <v>3155.15896810092</v>
      </c>
      <c r="AL14">
        <f t="shared" si="9"/>
        <v>5775.468360077989</v>
      </c>
      <c r="AN14">
        <f t="shared" si="10"/>
        <v>10542.554437311679</v>
      </c>
      <c r="AO14">
        <f t="shared" si="11"/>
        <v>-527.12772186558402</v>
      </c>
      <c r="AP14">
        <f t="shared" si="12"/>
        <v>-13.313924307371023</v>
      </c>
      <c r="AQ14">
        <f t="shared" si="13"/>
        <v>-10305.098124984328</v>
      </c>
      <c r="AR14">
        <f t="shared" si="14"/>
        <v>-302.9853338456038</v>
      </c>
      <c r="AS14">
        <f t="shared" si="15"/>
        <v>1574.6936213288693</v>
      </c>
      <c r="AT14">
        <f t="shared" si="16"/>
        <v>1531.2855116828898</v>
      </c>
      <c r="AU14">
        <f t="shared" si="17"/>
        <v>2802.993799166155</v>
      </c>
      <c r="AW14">
        <v>11</v>
      </c>
      <c r="AX14">
        <f>(R14*SUMPRODUCT(K15:$K$23, X15:$X$23)-$AZ$3*SUMPRODUCT(K14:$K$22, W15:$W$23))/Z14</f>
        <v>68354.852269397044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7.9233461000000005E-2</v>
      </c>
      <c r="O15">
        <f t="shared" si="29"/>
        <v>39592.212611104362</v>
      </c>
      <c r="P15">
        <f t="shared" si="30"/>
        <v>1979.6106305552182</v>
      </c>
      <c r="Q15" s="5">
        <f t="shared" si="31"/>
        <v>50</v>
      </c>
      <c r="R15">
        <f t="shared" si="0"/>
        <v>500000</v>
      </c>
      <c r="S15">
        <f t="shared" si="1"/>
        <v>67331.290861083486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37503.387760042999</v>
      </c>
      <c r="AC15">
        <f t="shared" si="2"/>
        <v>33645.358368081899</v>
      </c>
      <c r="AE15">
        <f t="shared" si="3"/>
        <v>19784.177086909662</v>
      </c>
      <c r="AF15">
        <f t="shared" si="4"/>
        <v>-989.20885434548313</v>
      </c>
      <c r="AG15">
        <f t="shared" si="5"/>
        <v>-24.984934892677387</v>
      </c>
      <c r="AH15">
        <f t="shared" si="6"/>
        <v>-21736.007853122203</v>
      </c>
      <c r="AI15">
        <f t="shared" si="7"/>
        <v>-2966.0245554507019</v>
      </c>
      <c r="AJ15">
        <f t="shared" si="8"/>
        <v>3858.0293919610995</v>
      </c>
      <c r="AK15">
        <f t="shared" si="32"/>
        <v>2921.8846760163128</v>
      </c>
      <c r="AL15">
        <f t="shared" si="9"/>
        <v>3813.8895125267104</v>
      </c>
      <c r="AN15">
        <f t="shared" si="10"/>
        <v>9128.0595276066651</v>
      </c>
      <c r="AO15">
        <f t="shared" si="11"/>
        <v>-456.40297638033331</v>
      </c>
      <c r="AP15">
        <f t="shared" si="12"/>
        <v>-11.527594602084115</v>
      </c>
      <c r="AQ15">
        <f t="shared" si="13"/>
        <v>-10028.598748598099</v>
      </c>
      <c r="AR15">
        <f t="shared" si="14"/>
        <v>-1368.4697919738514</v>
      </c>
      <c r="AS15">
        <f t="shared" si="15"/>
        <v>1780.0246022048696</v>
      </c>
      <c r="AT15">
        <f t="shared" si="16"/>
        <v>1348.1044542977611</v>
      </c>
      <c r="AU15">
        <f t="shared" si="17"/>
        <v>1759.6592645287792</v>
      </c>
      <c r="AW15">
        <v>12</v>
      </c>
      <c r="AX15">
        <f>(R15*SUMPRODUCT(K16:$K$23, X16:$X$23)-$AZ$3*SUMPRODUCT(K15:$K$22, W16:$W$23))/Z15</f>
        <v>67331.290861083486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8.7905784000000001E-2</v>
      </c>
      <c r="O16">
        <f t="shared" si="29"/>
        <v>39592.212611104362</v>
      </c>
      <c r="P16">
        <f t="shared" si="30"/>
        <v>1979.6106305552182</v>
      </c>
      <c r="Q16" s="5">
        <f t="shared" si="31"/>
        <v>50</v>
      </c>
      <c r="R16">
        <f t="shared" si="0"/>
        <v>500000</v>
      </c>
      <c r="S16">
        <f t="shared" si="1"/>
        <v>65176.929742499313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33645.358368081899</v>
      </c>
      <c r="AC16">
        <f t="shared" si="2"/>
        <v>29380.150388619328</v>
      </c>
      <c r="AE16">
        <f t="shared" si="3"/>
        <v>17847.191718420934</v>
      </c>
      <c r="AF16">
        <f t="shared" si="4"/>
        <v>-892.3595859210468</v>
      </c>
      <c r="AG16">
        <f t="shared" si="5"/>
        <v>-22.538765253820852</v>
      </c>
      <c r="AH16">
        <f t="shared" si="6"/>
        <v>-21963.202899297616</v>
      </c>
      <c r="AI16">
        <f t="shared" si="7"/>
        <v>-5030.909532051548</v>
      </c>
      <c r="AJ16">
        <f t="shared" si="8"/>
        <v>4265.2079794625715</v>
      </c>
      <c r="AK16">
        <f t="shared" si="32"/>
        <v>2767.8304203818238</v>
      </c>
      <c r="AL16">
        <f t="shared" si="9"/>
        <v>2002.1288677928474</v>
      </c>
      <c r="AN16">
        <f t="shared" si="10"/>
        <v>7807.3098541364043</v>
      </c>
      <c r="AO16">
        <f t="shared" si="11"/>
        <v>-390.36549270682025</v>
      </c>
      <c r="AP16">
        <f t="shared" si="12"/>
        <v>-9.859653375303786</v>
      </c>
      <c r="AQ16">
        <f t="shared" si="13"/>
        <v>-9607.8718226071123</v>
      </c>
      <c r="AR16">
        <f t="shared" si="14"/>
        <v>-2200.7871145528325</v>
      </c>
      <c r="AS16">
        <f t="shared" si="15"/>
        <v>1865.8285747907919</v>
      </c>
      <c r="AT16">
        <f t="shared" si="16"/>
        <v>1210.7960768596174</v>
      </c>
      <c r="AU16">
        <f t="shared" si="17"/>
        <v>875.83753709757673</v>
      </c>
      <c r="AW16">
        <v>13</v>
      </c>
      <c r="AX16">
        <f>(R16*SUMPRODUCT(K17:$K$23, X17:$X$23)-$AZ$3*SUMPRODUCT(K16:$K$22, W17:$W$23))/Z16</f>
        <v>65176.929742499313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9.7118048999999998E-2</v>
      </c>
      <c r="O17">
        <f t="shared" si="29"/>
        <v>39592.212611104362</v>
      </c>
      <c r="P17">
        <f t="shared" si="30"/>
        <v>1979.6106305552182</v>
      </c>
      <c r="Q17" s="5">
        <f t="shared" si="31"/>
        <v>50</v>
      </c>
      <c r="R17">
        <f t="shared" si="0"/>
        <v>500000</v>
      </c>
      <c r="S17">
        <f t="shared" si="1"/>
        <v>61941.421281380157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29380.150388619328</v>
      </c>
      <c r="AC17">
        <f t="shared" si="2"/>
        <v>24930.749001553704</v>
      </c>
      <c r="AE17">
        <f t="shared" si="3"/>
        <v>15935.435361414726</v>
      </c>
      <c r="AF17">
        <f t="shared" si="4"/>
        <v>-796.77176807073636</v>
      </c>
      <c r="AG17">
        <f t="shared" si="5"/>
        <v>-20.124456692962571</v>
      </c>
      <c r="AH17">
        <f t="shared" si="6"/>
        <v>-21889.209083200709</v>
      </c>
      <c r="AI17">
        <f t="shared" si="7"/>
        <v>-6770.6699465496804</v>
      </c>
      <c r="AJ17">
        <f t="shared" si="8"/>
        <v>4449.4013870656236</v>
      </c>
      <c r="AK17">
        <f t="shared" si="32"/>
        <v>2746.8108226871368</v>
      </c>
      <c r="AL17">
        <f t="shared" si="9"/>
        <v>425.54226320307998</v>
      </c>
      <c r="AN17">
        <f t="shared" si="10"/>
        <v>6565.8906043353463</v>
      </c>
      <c r="AO17">
        <f t="shared" si="11"/>
        <v>-328.29453021676738</v>
      </c>
      <c r="AP17">
        <f t="shared" si="12"/>
        <v>-8.2918965262550426</v>
      </c>
      <c r="AQ17">
        <f t="shared" si="13"/>
        <v>-9019.0289123647763</v>
      </c>
      <c r="AR17">
        <f t="shared" si="14"/>
        <v>-2789.7247347724519</v>
      </c>
      <c r="AS17">
        <f t="shared" si="15"/>
        <v>1833.2905314271397</v>
      </c>
      <c r="AT17">
        <f t="shared" si="16"/>
        <v>1131.7707338098712</v>
      </c>
      <c r="AU17">
        <f t="shared" si="17"/>
        <v>175.33653046455888</v>
      </c>
      <c r="AW17">
        <v>14</v>
      </c>
      <c r="AX17">
        <f>(R17*SUMPRODUCT(K18:$K$23, X18:$X$23)-$AZ$3*SUMPRODUCT(K17:$K$22, W18:$W$23))/Z17</f>
        <v>61941.421281380157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0.107494799</v>
      </c>
      <c r="O18">
        <f t="shared" si="29"/>
        <v>39592.212611104362</v>
      </c>
      <c r="P18">
        <f t="shared" si="30"/>
        <v>1979.6106305552182</v>
      </c>
      <c r="Q18" s="5">
        <f t="shared" si="31"/>
        <v>50</v>
      </c>
      <c r="R18">
        <f t="shared" si="0"/>
        <v>500000</v>
      </c>
      <c r="S18">
        <f t="shared" si="1"/>
        <v>57557.381509702172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24930.749001553704</v>
      </c>
      <c r="AC18">
        <f t="shared" si="2"/>
        <v>20444.310194412057</v>
      </c>
      <c r="AE18">
        <f t="shared" si="3"/>
        <v>14063.104586647811</v>
      </c>
      <c r="AF18">
        <f t="shared" si="4"/>
        <v>-703.1552293323906</v>
      </c>
      <c r="AG18">
        <f t="shared" si="5"/>
        <v>-17.75993769883873</v>
      </c>
      <c r="AH18">
        <f t="shared" si="6"/>
        <v>-21632.744271942167</v>
      </c>
      <c r="AI18">
        <f t="shared" si="7"/>
        <v>-8290.5548523255857</v>
      </c>
      <c r="AJ18">
        <f t="shared" si="8"/>
        <v>4486.438807141647</v>
      </c>
      <c r="AK18">
        <f t="shared" si="32"/>
        <v>2684.1779549567254</v>
      </c>
      <c r="AL18">
        <f t="shared" si="9"/>
        <v>-1119.9380902272133</v>
      </c>
      <c r="AN18">
        <f t="shared" si="10"/>
        <v>5414.8515162349095</v>
      </c>
      <c r="AO18">
        <f t="shared" si="11"/>
        <v>-270.7425758117455</v>
      </c>
      <c r="AP18">
        <f t="shared" si="12"/>
        <v>-6.8382784885280898</v>
      </c>
      <c r="AQ18">
        <f t="shared" si="13"/>
        <v>-8329.4622037060471</v>
      </c>
      <c r="AR18">
        <f t="shared" si="14"/>
        <v>-3192.1915417714117</v>
      </c>
      <c r="AS18">
        <f t="shared" si="15"/>
        <v>1727.456396819477</v>
      </c>
      <c r="AT18">
        <f t="shared" si="16"/>
        <v>1033.5146823156979</v>
      </c>
      <c r="AU18">
        <f t="shared" si="17"/>
        <v>-431.22046263623696</v>
      </c>
      <c r="AW18">
        <v>15</v>
      </c>
      <c r="AX18">
        <f>(R18*SUMPRODUCT(K19:$K$23, X19:$X$23)-$AZ$3*SUMPRODUCT(K18:$K$22, W19:$W$23))/Z18</f>
        <v>57557.381509702172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0.119195734</v>
      </c>
      <c r="O19">
        <f t="shared" si="29"/>
        <v>39592.212611104362</v>
      </c>
      <c r="P19">
        <f t="shared" si="30"/>
        <v>1979.6106305552182</v>
      </c>
      <c r="Q19" s="5">
        <f t="shared" si="31"/>
        <v>50</v>
      </c>
      <c r="R19">
        <f t="shared" si="0"/>
        <v>500000</v>
      </c>
      <c r="S19">
        <f t="shared" si="1"/>
        <v>51793.132356546084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20444.310194412057</v>
      </c>
      <c r="AC19">
        <f t="shared" si="2"/>
        <v>16020.060753361529</v>
      </c>
      <c r="AE19">
        <f t="shared" si="3"/>
        <v>12246.211467257081</v>
      </c>
      <c r="AF19">
        <f t="shared" si="4"/>
        <v>-612.31057336285403</v>
      </c>
      <c r="AG19">
        <f t="shared" si="5"/>
        <v>-15.465429512042988</v>
      </c>
      <c r="AH19">
        <f t="shared" si="6"/>
        <v>-21169.088098073531</v>
      </c>
      <c r="AI19">
        <f t="shared" si="7"/>
        <v>-9550.6526336913485</v>
      </c>
      <c r="AJ19">
        <f t="shared" si="8"/>
        <v>4424.2494410505278</v>
      </c>
      <c r="AK19">
        <f t="shared" si="32"/>
        <v>2354.5406938816814</v>
      </c>
      <c r="AL19">
        <f t="shared" si="9"/>
        <v>-2771.8624987591393</v>
      </c>
      <c r="AN19">
        <f t="shared" si="10"/>
        <v>4392.8412521836481</v>
      </c>
      <c r="AO19">
        <f t="shared" si="11"/>
        <v>-219.6420626091824</v>
      </c>
      <c r="AP19">
        <f t="shared" si="12"/>
        <v>-5.547607676454529</v>
      </c>
      <c r="AQ19">
        <f t="shared" si="13"/>
        <v>-7593.5683224940949</v>
      </c>
      <c r="AR19">
        <f t="shared" si="14"/>
        <v>-3425.9167405960834</v>
      </c>
      <c r="AS19">
        <f t="shared" si="15"/>
        <v>1587.0235057234631</v>
      </c>
      <c r="AT19">
        <f t="shared" si="16"/>
        <v>844.59781849130718</v>
      </c>
      <c r="AU19">
        <f t="shared" si="17"/>
        <v>-994.29541638131332</v>
      </c>
      <c r="AW19">
        <v>16</v>
      </c>
      <c r="AX19">
        <f>(R19*SUMPRODUCT(K20:$K$23, X20:$X$23)-$AZ$3*SUMPRODUCT(K19:$K$22, W20:$W$23))/Z19</f>
        <v>51793.132356546084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0.13258683600000001</v>
      </c>
      <c r="O20">
        <f t="shared" si="29"/>
        <v>39592.212611104362</v>
      </c>
      <c r="P20">
        <f t="shared" si="30"/>
        <v>1979.6106305552182</v>
      </c>
      <c r="Q20" s="5">
        <f t="shared" si="31"/>
        <v>50</v>
      </c>
      <c r="R20">
        <f t="shared" si="0"/>
        <v>500000</v>
      </c>
      <c r="S20">
        <f t="shared" si="1"/>
        <v>43794.85616884823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16020.060753361529</v>
      </c>
      <c r="AC20">
        <f t="shared" si="2"/>
        <v>11614.626086010201</v>
      </c>
      <c r="AE20">
        <f t="shared" si="3"/>
        <v>10500.062921153976</v>
      </c>
      <c r="AF20">
        <f t="shared" si="4"/>
        <v>-525.00314605769881</v>
      </c>
      <c r="AG20">
        <f t="shared" si="5"/>
        <v>-13.260262850539755</v>
      </c>
      <c r="AH20">
        <f t="shared" si="6"/>
        <v>-20505.123663828042</v>
      </c>
      <c r="AI20">
        <f t="shared" si="7"/>
        <v>-10543.324151582305</v>
      </c>
      <c r="AJ20">
        <f t="shared" si="8"/>
        <v>4405.4346673513282</v>
      </c>
      <c r="AK20">
        <f t="shared" si="32"/>
        <v>1411.5350446952589</v>
      </c>
      <c r="AL20">
        <f t="shared" si="9"/>
        <v>-4726.3544395357176</v>
      </c>
      <c r="AN20">
        <f t="shared" si="10"/>
        <v>3572.4935189078096</v>
      </c>
      <c r="AO20">
        <f t="shared" si="11"/>
        <v>-178.62467594539046</v>
      </c>
      <c r="AP20">
        <f t="shared" si="12"/>
        <v>-4.5116113539785321</v>
      </c>
      <c r="AQ20">
        <f t="shared" si="13"/>
        <v>-6976.5697542484859</v>
      </c>
      <c r="AR20">
        <f t="shared" si="14"/>
        <v>-3587.2125226400458</v>
      </c>
      <c r="AS20">
        <f t="shared" si="15"/>
        <v>1498.8849986200582</v>
      </c>
      <c r="AT20">
        <f t="shared" si="16"/>
        <v>480.25424578416295</v>
      </c>
      <c r="AU20">
        <f t="shared" si="17"/>
        <v>-1608.0732782358245</v>
      </c>
      <c r="AW20">
        <v>17</v>
      </c>
      <c r="AX20">
        <f>(R20*SUMPRODUCT(K21:$K$23, X21:$X$23)-$AZ$3*SUMPRODUCT(K20:$K$22, W21:$W$23))/Z20</f>
        <v>43794.85616884823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0.14803979</v>
      </c>
      <c r="O21">
        <f t="shared" si="29"/>
        <v>39592.212611104362</v>
      </c>
      <c r="P21">
        <f t="shared" si="30"/>
        <v>1979.6106305552182</v>
      </c>
      <c r="Q21" s="5">
        <f t="shared" si="31"/>
        <v>50</v>
      </c>
      <c r="R21">
        <f t="shared" si="0"/>
        <v>500000</v>
      </c>
      <c r="S21">
        <f t="shared" si="1"/>
        <v>32927.88844871999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11614.626086010201</v>
      </c>
      <c r="AC21">
        <f t="shared" si="2"/>
        <v>7352.5430859763756</v>
      </c>
      <c r="AE21">
        <f t="shared" si="3"/>
        <v>8840.6351821080152</v>
      </c>
      <c r="AF21">
        <f t="shared" si="4"/>
        <v>-442.03175910540079</v>
      </c>
      <c r="AG21">
        <f t="shared" si="5"/>
        <v>-11.164613694295651</v>
      </c>
      <c r="AH21">
        <f t="shared" si="6"/>
        <v>-19630.465277387069</v>
      </c>
      <c r="AI21">
        <f t="shared" si="7"/>
        <v>-11243.026468078751</v>
      </c>
      <c r="AJ21">
        <f t="shared" si="8"/>
        <v>4262.0830000338256</v>
      </c>
      <c r="AK21">
        <f t="shared" si="32"/>
        <v>1026.6786738123574</v>
      </c>
      <c r="AL21">
        <f t="shared" si="9"/>
        <v>-5954.2647942325684</v>
      </c>
      <c r="AN21">
        <f t="shared" si="10"/>
        <v>2861.1218428643192</v>
      </c>
      <c r="AO21">
        <f t="shared" si="11"/>
        <v>-143.05609214321598</v>
      </c>
      <c r="AP21">
        <f t="shared" si="12"/>
        <v>-3.6132381271132408</v>
      </c>
      <c r="AQ21">
        <f t="shared" si="13"/>
        <v>-6353.0676058650979</v>
      </c>
      <c r="AR21">
        <f t="shared" si="14"/>
        <v>-3638.615093271108</v>
      </c>
      <c r="AS21">
        <f t="shared" si="15"/>
        <v>1379.3509760675106</v>
      </c>
      <c r="AT21">
        <f t="shared" si="16"/>
        <v>332.26716392419701</v>
      </c>
      <c r="AU21">
        <f t="shared" si="17"/>
        <v>-1926.9969532794005</v>
      </c>
      <c r="AW21">
        <v>18</v>
      </c>
      <c r="AX21">
        <f>(R21*SUMPRODUCT(K22:$K$23, X22:$X$23)-$AZ$3*SUMPRODUCT(K21:$K$22, W22:$W$23))/Z21</f>
        <v>32927.88844871999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0.16585403400000001</v>
      </c>
      <c r="O22">
        <f t="shared" si="29"/>
        <v>39592.212611104362</v>
      </c>
      <c r="P22">
        <f t="shared" si="30"/>
        <v>1979.6106305552182</v>
      </c>
      <c r="Q22" s="5">
        <f t="shared" si="31"/>
        <v>50</v>
      </c>
      <c r="R22">
        <f t="shared" si="0"/>
        <v>500000</v>
      </c>
      <c r="S22">
        <f t="shared" si="1"/>
        <v>18619.740567477431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7352.5430859763756</v>
      </c>
      <c r="AC22">
        <f t="shared" si="2"/>
        <v>3426.5057041285468</v>
      </c>
      <c r="AE22">
        <f t="shared" si="3"/>
        <v>7285.973822211995</v>
      </c>
      <c r="AF22">
        <f t="shared" si="4"/>
        <v>-364.29869111059975</v>
      </c>
      <c r="AG22">
        <f t="shared" si="5"/>
        <v>-9.2012713381021172</v>
      </c>
      <c r="AH22">
        <f t="shared" si="6"/>
        <v>-18516.962192505765</v>
      </c>
      <c r="AI22">
        <f t="shared" si="7"/>
        <v>-11604.488332742472</v>
      </c>
      <c r="AJ22">
        <f t="shared" si="8"/>
        <v>3926.0373818478288</v>
      </c>
      <c r="AK22">
        <f t="shared" si="32"/>
        <v>999.19527519544408</v>
      </c>
      <c r="AL22">
        <f t="shared" si="9"/>
        <v>-6679.2556756991989</v>
      </c>
      <c r="AN22">
        <f t="shared" si="10"/>
        <v>2203.7215187206675</v>
      </c>
      <c r="AO22">
        <f t="shared" si="11"/>
        <v>-110.18607593603338</v>
      </c>
      <c r="AP22">
        <f t="shared" si="12"/>
        <v>-2.7830239501474505</v>
      </c>
      <c r="AQ22">
        <f t="shared" si="13"/>
        <v>-5600.6553194797734</v>
      </c>
      <c r="AR22">
        <f t="shared" si="14"/>
        <v>-3509.9029006452865</v>
      </c>
      <c r="AS22">
        <f t="shared" si="15"/>
        <v>1187.4724330334097</v>
      </c>
      <c r="AT22">
        <f t="shared" si="16"/>
        <v>302.2174088300136</v>
      </c>
      <c r="AU22">
        <f t="shared" si="17"/>
        <v>-2020.2130587818631</v>
      </c>
      <c r="AW22">
        <v>19</v>
      </c>
      <c r="AX22">
        <f>(R22*SUMPRODUCT(K23:$K$23, X23:$X$23)-$AZ$3*SUMPRODUCT(K22:$K$22, W23:$W$23))/Z22</f>
        <v>18619.740567477431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0.18707617900000001</v>
      </c>
      <c r="O23">
        <f t="shared" si="29"/>
        <v>39592.212611104362</v>
      </c>
      <c r="P23">
        <f t="shared" si="30"/>
        <v>1979.6106305552182</v>
      </c>
      <c r="Q23" s="5">
        <f t="shared" si="31"/>
        <v>50</v>
      </c>
      <c r="R23">
        <f t="shared" si="0"/>
        <v>500000</v>
      </c>
      <c r="S23">
        <f t="shared" si="1"/>
        <v>23189.921734153442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3426.5057041285468</v>
      </c>
      <c r="AC23">
        <f t="shared" si="2"/>
        <v>3426.5057041285463</v>
      </c>
      <c r="AE23">
        <f t="shared" si="3"/>
        <v>5850.0819410364302</v>
      </c>
      <c r="AF23">
        <f t="shared" si="4"/>
        <v>-292.50409705182153</v>
      </c>
      <c r="AG23">
        <f t="shared" si="5"/>
        <v>-7.3879199408467349</v>
      </c>
      <c r="AH23">
        <f t="shared" si="6"/>
        <v>-17213.386838743612</v>
      </c>
      <c r="AI23">
        <f t="shared" si="7"/>
        <v>-11663.196914699849</v>
      </c>
      <c r="AJ23">
        <f t="shared" si="8"/>
        <v>0</v>
      </c>
      <c r="AK23">
        <f t="shared" si="32"/>
        <v>933.44628064895676</v>
      </c>
      <c r="AL23">
        <f t="shared" si="9"/>
        <v>-10729.750634050892</v>
      </c>
      <c r="AN23">
        <f t="shared" si="10"/>
        <v>1602.8811506758959</v>
      </c>
      <c r="AO23">
        <f t="shared" si="11"/>
        <v>-80.144057533794808</v>
      </c>
      <c r="AP23">
        <f t="shared" si="12"/>
        <v>-2.0242379055955291</v>
      </c>
      <c r="AQ23">
        <f t="shared" si="13"/>
        <v>-4716.346468512289</v>
      </c>
      <c r="AR23">
        <f t="shared" si="14"/>
        <v>-3195.6336132757829</v>
      </c>
      <c r="AS23">
        <f t="shared" si="15"/>
        <v>0</v>
      </c>
      <c r="AT23">
        <f t="shared" si="16"/>
        <v>255.75769083255955</v>
      </c>
      <c r="AU23">
        <f t="shared" si="17"/>
        <v>-2939.8759224432233</v>
      </c>
      <c r="AW23">
        <v>20</v>
      </c>
      <c r="AX23">
        <f>(R23*SUMPRODUCT(K$23:$K24, X$23:$X24)-$AZ$3*SUMPRODUCT(K$22:$K23, W$23:$W24))/Z23</f>
        <v>23189.921734153442</v>
      </c>
    </row>
    <row r="25" spans="5:50" x14ac:dyDescent="0.25">
      <c r="AN25" s="6">
        <f t="shared" ref="AN25:AU25" si="33">SUM(AN3:AN23)</f>
        <v>276866.61652934796</v>
      </c>
      <c r="AO25" s="6">
        <f t="shared" si="33"/>
        <v>-43537.490284795676</v>
      </c>
      <c r="AP25" s="6">
        <f t="shared" si="33"/>
        <v>-2819.5560239499455</v>
      </c>
      <c r="AQ25" s="6">
        <f t="shared" si="33"/>
        <v>-182183.91064095678</v>
      </c>
      <c r="AR25" s="6">
        <f t="shared" si="33"/>
        <v>48325.659579645522</v>
      </c>
      <c r="AS25" s="6">
        <f t="shared" si="33"/>
        <v>-20250.331870399426</v>
      </c>
      <c r="AT25" s="6">
        <f t="shared" si="33"/>
        <v>35579.361274201394</v>
      </c>
      <c r="AU25" s="7">
        <f t="shared" si="33"/>
        <v>63654.68898344745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C8D3-B46A-48FB-BB52-ABA5C1496374}">
  <sheetPr codeName="Sheet6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'T.26.04.E'!C3*(1+C12)</f>
        <v>2412.6671206902233</v>
      </c>
      <c r="K3">
        <v>1</v>
      </c>
      <c r="L3" s="2">
        <v>0</v>
      </c>
      <c r="O3">
        <f>$C$3</f>
        <v>2412.6671206902233</v>
      </c>
      <c r="P3">
        <f>O3*B5</f>
        <v>1930.1336965521787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2412.6671206902233</v>
      </c>
      <c r="AF3">
        <f t="shared" ref="AF3:AF23" si="4">-$Z3*P3</f>
        <v>-1930.1336965521787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-2037.3747798619552</v>
      </c>
      <c r="AJ3">
        <f t="shared" ref="AJ3:AJ23" si="8">AB3-AC3</f>
        <v>0</v>
      </c>
      <c r="AL3">
        <f t="shared" ref="AL3:AL23" si="9">SUM(AI3:AK3)</f>
        <v>-2037.3747798619552</v>
      </c>
      <c r="AN3">
        <f t="shared" ref="AN3:AN23" si="10">AE3*$K3</f>
        <v>2412.6671206902233</v>
      </c>
      <c r="AO3">
        <f t="shared" ref="AO3:AO23" si="11">AF3*$K3</f>
        <v>-1930.1336965521787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-2037.3747798619552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-2037.3747798619552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1340.3347486148166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1.1616059999999999E-3</v>
      </c>
      <c r="R4">
        <f t="shared" si="0"/>
        <v>1000000</v>
      </c>
      <c r="S4">
        <f t="shared" si="1"/>
        <v>253.3738974492029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250.54583783519047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-1161.606</v>
      </c>
      <c r="AI4">
        <f t="shared" si="7"/>
        <v>-1161.606</v>
      </c>
      <c r="AJ4">
        <f t="shared" si="8"/>
        <v>-250.54583783519047</v>
      </c>
      <c r="AK4">
        <f>G4*MAX(0, SUM(AB4, AE4:AF4))</f>
        <v>0</v>
      </c>
      <c r="AL4">
        <f t="shared" si="9"/>
        <v>-1412.1518378351905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-1089.7889107796227</v>
      </c>
      <c r="AR4">
        <f t="shared" si="14"/>
        <v>-1089.7889107796227</v>
      </c>
      <c r="AS4">
        <f t="shared" si="15"/>
        <v>-235.05566923275208</v>
      </c>
      <c r="AT4">
        <f t="shared" si="16"/>
        <v>0</v>
      </c>
      <c r="AU4">
        <f t="shared" si="17"/>
        <v>-1324.8445800123748</v>
      </c>
      <c r="AW4">
        <v>1</v>
      </c>
      <c r="AX4">
        <f>(R4*SUMPRODUCT(K5:$K$23, X5:$X$23)-$AZ$3*SUMPRODUCT(K4:$K$22, W5:$W$23))/Z4</f>
        <v>253.3738974492029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1.1730060000000001E-3</v>
      </c>
      <c r="O5">
        <f t="shared" ref="O5:O23" si="29">$C$3</f>
        <v>2412.6671206902233</v>
      </c>
      <c r="P5">
        <f t="shared" ref="P5:P23" si="30">O5*$C$5</f>
        <v>120.63335603451117</v>
      </c>
      <c r="Q5" s="5">
        <f t="shared" ref="Q5:Q23" si="31">$C$8</f>
        <v>50</v>
      </c>
      <c r="R5">
        <f t="shared" si="0"/>
        <v>1000000</v>
      </c>
      <c r="S5">
        <f t="shared" si="1"/>
        <v>503.50316534155081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250.54583783519047</v>
      </c>
      <c r="AC5">
        <f t="shared" si="2"/>
        <v>492.3204087234426</v>
      </c>
      <c r="AE5">
        <f t="shared" si="3"/>
        <v>2359.0820172224257</v>
      </c>
      <c r="AF5">
        <f t="shared" si="4"/>
        <v>-117.95410086112128</v>
      </c>
      <c r="AG5">
        <f t="shared" si="5"/>
        <v>-48.889504834540375</v>
      </c>
      <c r="AH5">
        <f t="shared" si="6"/>
        <v>-1159.9133691923639</v>
      </c>
      <c r="AI5">
        <f t="shared" si="7"/>
        <v>1032.3250423344002</v>
      </c>
      <c r="AJ5">
        <f t="shared" si="8"/>
        <v>-241.77457088825213</v>
      </c>
      <c r="AK5">
        <f>G5*SUM(AB5, AE5:AF5)</f>
        <v>102.15862392205629</v>
      </c>
      <c r="AL5">
        <f t="shared" si="9"/>
        <v>892.70909536820443</v>
      </c>
      <c r="AN5">
        <f t="shared" si="10"/>
        <v>2037.2147922648785</v>
      </c>
      <c r="AO5">
        <f t="shared" si="11"/>
        <v>-101.86073961324391</v>
      </c>
      <c r="AP5">
        <f t="shared" si="12"/>
        <v>-42.219143594124695</v>
      </c>
      <c r="AQ5">
        <f t="shared" si="13"/>
        <v>-1001.6577025357751</v>
      </c>
      <c r="AR5">
        <f t="shared" si="14"/>
        <v>891.47720652173473</v>
      </c>
      <c r="AS5">
        <f t="shared" si="15"/>
        <v>-208.78745571845923</v>
      </c>
      <c r="AT5">
        <f t="shared" si="16"/>
        <v>88.220357873134205</v>
      </c>
      <c r="AU5">
        <f t="shared" si="17"/>
        <v>770.91010867640966</v>
      </c>
      <c r="AW5">
        <v>2</v>
      </c>
      <c r="AX5">
        <f>(R5*SUMPRODUCT(K6:$K$23, X6:$X$23)-$AZ$3*SUMPRODUCT(K5:$K$22, W6:$W$23))/Z5</f>
        <v>503.50316534155081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1.1872549999999999E-3</v>
      </c>
      <c r="O6">
        <f t="shared" si="29"/>
        <v>2412.6671206902233</v>
      </c>
      <c r="P6">
        <f t="shared" si="30"/>
        <v>120.63335603451117</v>
      </c>
      <c r="Q6" s="5">
        <f t="shared" si="31"/>
        <v>50</v>
      </c>
      <c r="R6">
        <f t="shared" si="0"/>
        <v>1000000</v>
      </c>
      <c r="S6">
        <f t="shared" si="1"/>
        <v>744.63106225064166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492.3204087234426</v>
      </c>
      <c r="AC6">
        <f t="shared" si="2"/>
        <v>719.94751766316949</v>
      </c>
      <c r="AE6">
        <f t="shared" si="3"/>
        <v>2332.6903651298439</v>
      </c>
      <c r="AF6">
        <f t="shared" si="4"/>
        <v>-116.63451825649219</v>
      </c>
      <c r="AG6">
        <f t="shared" si="5"/>
        <v>-48.342565477132638</v>
      </c>
      <c r="AH6">
        <f t="shared" si="6"/>
        <v>-1160.8861812466446</v>
      </c>
      <c r="AI6">
        <f t="shared" si="7"/>
        <v>1006.8271001495743</v>
      </c>
      <c r="AJ6">
        <f t="shared" si="8"/>
        <v>-227.6271089397269</v>
      </c>
      <c r="AK6">
        <f>G6*SUM(AB6, AE6:AF6)</f>
        <v>158.44001095241248</v>
      </c>
      <c r="AL6">
        <f t="shared" si="9"/>
        <v>937.64000216225986</v>
      </c>
      <c r="AN6">
        <f t="shared" si="10"/>
        <v>1816.7604174729788</v>
      </c>
      <c r="AO6">
        <f t="shared" si="11"/>
        <v>-90.838020873648929</v>
      </c>
      <c r="AP6">
        <f t="shared" si="12"/>
        <v>-37.650457493556644</v>
      </c>
      <c r="AQ6">
        <f t="shared" si="13"/>
        <v>-904.12859537955467</v>
      </c>
      <c r="AR6">
        <f t="shared" si="14"/>
        <v>784.14334372621852</v>
      </c>
      <c r="AS6">
        <f t="shared" si="15"/>
        <v>-177.28196062681747</v>
      </c>
      <c r="AT6">
        <f t="shared" si="16"/>
        <v>123.39723468884215</v>
      </c>
      <c r="AU6">
        <f t="shared" si="17"/>
        <v>730.2586177882431</v>
      </c>
      <c r="AW6">
        <v>3</v>
      </c>
      <c r="AX6">
        <f>(R6*SUMPRODUCT(K7:$K$23, X7:$X$23)-$AZ$3*SUMPRODUCT(K6:$K$22, W7:$W$23))/Z6</f>
        <v>744.63106225064166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1.2024550000000001E-3</v>
      </c>
      <c r="O7">
        <f t="shared" si="29"/>
        <v>2412.6671206902233</v>
      </c>
      <c r="P7">
        <f t="shared" si="30"/>
        <v>120.63335603451117</v>
      </c>
      <c r="Q7" s="5">
        <f t="shared" si="31"/>
        <v>50</v>
      </c>
      <c r="R7">
        <f t="shared" si="0"/>
        <v>1000000</v>
      </c>
      <c r="S7">
        <f t="shared" si="1"/>
        <v>951.43266889454446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719.94751766316949</v>
      </c>
      <c r="AC7">
        <f t="shared" si="2"/>
        <v>909.58885159791498</v>
      </c>
      <c r="AE7">
        <f t="shared" si="3"/>
        <v>2306.558506285543</v>
      </c>
      <c r="AF7">
        <f t="shared" si="4"/>
        <v>-115.32792531427717</v>
      </c>
      <c r="AG7">
        <f t="shared" si="5"/>
        <v>-47.801010062790503</v>
      </c>
      <c r="AH7">
        <f t="shared" si="6"/>
        <v>-1162.5951914161105</v>
      </c>
      <c r="AI7">
        <f t="shared" si="7"/>
        <v>980.83437949236486</v>
      </c>
      <c r="AJ7">
        <f t="shared" si="8"/>
        <v>-189.64133393474549</v>
      </c>
      <c r="AK7">
        <f>G7*SUM(AB7, AE7:AF7)</f>
        <v>142.93884464295076</v>
      </c>
      <c r="AL7">
        <f t="shared" si="9"/>
        <v>934.13189020057007</v>
      </c>
      <c r="AN7">
        <f t="shared" si="10"/>
        <v>1626.1503038385592</v>
      </c>
      <c r="AO7">
        <f t="shared" si="11"/>
        <v>-81.307515191927976</v>
      </c>
      <c r="AP7">
        <f t="shared" si="12"/>
        <v>-33.700262458364854</v>
      </c>
      <c r="AQ7">
        <f t="shared" si="13"/>
        <v>-819.64299566243596</v>
      </c>
      <c r="AR7">
        <f t="shared" si="14"/>
        <v>691.49953052583055</v>
      </c>
      <c r="AS7">
        <f t="shared" si="15"/>
        <v>-133.69932388793225</v>
      </c>
      <c r="AT7">
        <f t="shared" si="16"/>
        <v>100.77353122110306</v>
      </c>
      <c r="AU7">
        <f t="shared" si="17"/>
        <v>658.57373785900131</v>
      </c>
      <c r="AW7">
        <v>4</v>
      </c>
      <c r="AX7">
        <f>(R7*SUMPRODUCT(K8:$K$23, X8:$X$23)-$AZ$3*SUMPRODUCT(K7:$K$22, W8:$W$23))/Z7</f>
        <v>951.43266889454446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1.2214540000000001E-3</v>
      </c>
      <c r="O8">
        <f t="shared" si="29"/>
        <v>2412.6671206902233</v>
      </c>
      <c r="P8">
        <f t="shared" si="30"/>
        <v>120.63335603451117</v>
      </c>
      <c r="Q8" s="5">
        <f t="shared" si="31"/>
        <v>50</v>
      </c>
      <c r="R8">
        <f t="shared" si="0"/>
        <v>1000000</v>
      </c>
      <c r="S8">
        <f t="shared" si="1"/>
        <v>1105.866599081538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909.58885159791498</v>
      </c>
      <c r="AC8">
        <f t="shared" si="2"/>
        <v>1045.3671417297428</v>
      </c>
      <c r="AE8">
        <f t="shared" si="3"/>
        <v>2280.675566108951</v>
      </c>
      <c r="AF8">
        <f t="shared" si="4"/>
        <v>-114.03377830544756</v>
      </c>
      <c r="AG8">
        <f t="shared" si="5"/>
        <v>-47.26461322721736</v>
      </c>
      <c r="AH8">
        <f t="shared" si="6"/>
        <v>-1167.7346989047144</v>
      </c>
      <c r="AI8">
        <f t="shared" si="7"/>
        <v>951.64247567157167</v>
      </c>
      <c r="AJ8">
        <f t="shared" si="8"/>
        <v>-135.77829013182782</v>
      </c>
      <c r="AK8">
        <f t="shared" ref="AK8:AK23" si="32">G8*SUM(AB8:AB8, AE8:AF8)</f>
        <v>65.523712619250219</v>
      </c>
      <c r="AL8">
        <f t="shared" si="9"/>
        <v>881.38789815899406</v>
      </c>
      <c r="AN8">
        <f t="shared" si="10"/>
        <v>1499.2098209854998</v>
      </c>
      <c r="AO8">
        <f t="shared" si="11"/>
        <v>-74.960491049274992</v>
      </c>
      <c r="AP8">
        <f t="shared" si="12"/>
        <v>-31.069553858648376</v>
      </c>
      <c r="AQ8">
        <f t="shared" si="13"/>
        <v>-767.61436607588973</v>
      </c>
      <c r="AR8">
        <f t="shared" si="14"/>
        <v>625.5654100016867</v>
      </c>
      <c r="AS8">
        <f t="shared" si="15"/>
        <v>-89.25431967052981</v>
      </c>
      <c r="AT8">
        <f t="shared" si="16"/>
        <v>43.072234791293724</v>
      </c>
      <c r="AU8">
        <f t="shared" si="17"/>
        <v>579.38332512245063</v>
      </c>
      <c r="AW8">
        <v>5</v>
      </c>
      <c r="AX8">
        <f>(R8*SUMPRODUCT(K9:$K$23, X9:$X$23)-$AZ$3*SUMPRODUCT(K8:$K$22, W9:$W$23))/Z8</f>
        <v>1105.866599081538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1.250903E-3</v>
      </c>
      <c r="O9">
        <f t="shared" si="29"/>
        <v>2412.6671206902233</v>
      </c>
      <c r="P9">
        <f t="shared" si="30"/>
        <v>120.63335603451117</v>
      </c>
      <c r="Q9" s="5">
        <f t="shared" si="31"/>
        <v>50</v>
      </c>
      <c r="R9">
        <f t="shared" si="0"/>
        <v>1000000</v>
      </c>
      <c r="S9">
        <f t="shared" si="1"/>
        <v>1219.1654294779482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1045.3671417297428</v>
      </c>
      <c r="AC9">
        <f t="shared" si="2"/>
        <v>1139.5013479481431</v>
      </c>
      <c r="AE9">
        <f t="shared" si="3"/>
        <v>2255.015906540189</v>
      </c>
      <c r="AF9">
        <f t="shared" si="4"/>
        <v>-112.75079532700946</v>
      </c>
      <c r="AG9">
        <f t="shared" si="5"/>
        <v>-46.732843648465419</v>
      </c>
      <c r="AH9">
        <f t="shared" si="6"/>
        <v>-1182.4689295953176</v>
      </c>
      <c r="AI9">
        <f t="shared" si="7"/>
        <v>913.06333796939634</v>
      </c>
      <c r="AJ9">
        <f t="shared" si="8"/>
        <v>-94.134206218400323</v>
      </c>
      <c r="AK9">
        <f t="shared" si="32"/>
        <v>18.80703029236324</v>
      </c>
      <c r="AL9">
        <f t="shared" si="9"/>
        <v>837.73616204335929</v>
      </c>
      <c r="AN9">
        <f t="shared" si="10"/>
        <v>1408.8028480449959</v>
      </c>
      <c r="AO9">
        <f t="shared" si="11"/>
        <v>-70.440142402249805</v>
      </c>
      <c r="AP9">
        <f t="shared" si="12"/>
        <v>-29.195964001075318</v>
      </c>
      <c r="AQ9">
        <f t="shared" si="13"/>
        <v>-738.73784699572013</v>
      </c>
      <c r="AR9">
        <f t="shared" si="14"/>
        <v>570.42889464595066</v>
      </c>
      <c r="AS9">
        <f t="shared" si="15"/>
        <v>-58.809579761416131</v>
      </c>
      <c r="AT9">
        <f t="shared" si="16"/>
        <v>11.749539221566303</v>
      </c>
      <c r="AU9">
        <f t="shared" si="17"/>
        <v>523.3688541061008</v>
      </c>
      <c r="AW9">
        <v>6</v>
      </c>
      <c r="AX9">
        <f>(R9*SUMPRODUCT(K10:$K$23, X10:$X$23)-$AZ$3*SUMPRODUCT(K9:$K$22, W10:$W$23))/Z9</f>
        <v>1219.1654294779482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1.286052E-3</v>
      </c>
      <c r="O10">
        <f t="shared" si="29"/>
        <v>2412.6671206902233</v>
      </c>
      <c r="P10">
        <f t="shared" si="30"/>
        <v>120.63335603451117</v>
      </c>
      <c r="Q10" s="5">
        <f t="shared" si="31"/>
        <v>50</v>
      </c>
      <c r="R10">
        <f t="shared" si="0"/>
        <v>1000000</v>
      </c>
      <c r="S10">
        <f t="shared" si="1"/>
        <v>1307.9164530181017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1139.5013479481431</v>
      </c>
      <c r="AC10">
        <f t="shared" si="2"/>
        <v>1208.6564328053382</v>
      </c>
      <c r="AE10">
        <f t="shared" si="3"/>
        <v>2229.5656797581496</v>
      </c>
      <c r="AF10">
        <f t="shared" si="4"/>
        <v>-111.47828398790747</v>
      </c>
      <c r="AG10">
        <f t="shared" si="5"/>
        <v>-46.205414344940969</v>
      </c>
      <c r="AH10">
        <f t="shared" si="6"/>
        <v>-1202.0173407959251</v>
      </c>
      <c r="AI10">
        <f t="shared" si="7"/>
        <v>869.86464062937603</v>
      </c>
      <c r="AJ10">
        <f t="shared" si="8"/>
        <v>-69.155084857195106</v>
      </c>
      <c r="AK10">
        <f t="shared" si="32"/>
        <v>13.35611384924538</v>
      </c>
      <c r="AL10">
        <f t="shared" si="9"/>
        <v>814.06566962142631</v>
      </c>
      <c r="AN10">
        <f t="shared" si="10"/>
        <v>1323.4233024648097</v>
      </c>
      <c r="AO10">
        <f t="shared" si="11"/>
        <v>-66.171165123240485</v>
      </c>
      <c r="AP10">
        <f t="shared" si="12"/>
        <v>-27.426562311799575</v>
      </c>
      <c r="AQ10">
        <f t="shared" si="13"/>
        <v>-713.49221654177518</v>
      </c>
      <c r="AR10">
        <f t="shared" si="14"/>
        <v>516.33335848799447</v>
      </c>
      <c r="AS10">
        <f t="shared" si="15"/>
        <v>-41.04900412436875</v>
      </c>
      <c r="AT10">
        <f t="shared" si="16"/>
        <v>7.9279083181714878</v>
      </c>
      <c r="AU10">
        <f t="shared" si="17"/>
        <v>483.2122626817972</v>
      </c>
      <c r="AW10">
        <v>7</v>
      </c>
      <c r="AX10">
        <f>(R10*SUMPRODUCT(K11:$K$23, X11:$X$23)-$AZ$3*SUMPRODUCT(K10:$K$22, W11:$W$23))/Z10</f>
        <v>1307.9164530181017</v>
      </c>
    </row>
    <row r="11" spans="1:52" x14ac:dyDescent="0.25">
      <c r="A11" t="s">
        <v>33</v>
      </c>
      <c r="C11" s="24">
        <f>AU25</f>
        <v>3418.0846780231268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1.3202509999999999E-3</v>
      </c>
      <c r="O11">
        <f t="shared" si="29"/>
        <v>2412.6671206902233</v>
      </c>
      <c r="P11">
        <f t="shared" si="30"/>
        <v>120.63335603451117</v>
      </c>
      <c r="Q11" s="5">
        <f t="shared" si="31"/>
        <v>50</v>
      </c>
      <c r="R11">
        <f t="shared" si="0"/>
        <v>1000000</v>
      </c>
      <c r="S11">
        <f t="shared" si="1"/>
        <v>1373.771657795812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1208.6564328053382</v>
      </c>
      <c r="AC11">
        <f t="shared" si="2"/>
        <v>1255.1425587143995</v>
      </c>
      <c r="AE11">
        <f t="shared" si="3"/>
        <v>2204.3264366423018</v>
      </c>
      <c r="AF11">
        <f t="shared" si="4"/>
        <v>-110.21632183211509</v>
      </c>
      <c r="AG11">
        <f t="shared" si="5"/>
        <v>-45.682357456997238</v>
      </c>
      <c r="AH11">
        <f t="shared" si="6"/>
        <v>-1220.0548898864531</v>
      </c>
      <c r="AI11">
        <f t="shared" si="7"/>
        <v>828.37286746673635</v>
      </c>
      <c r="AJ11">
        <f t="shared" si="8"/>
        <v>-46.486125909061229</v>
      </c>
      <c r="AK11">
        <f t="shared" si="32"/>
        <v>7.9266397142772584</v>
      </c>
      <c r="AL11">
        <f t="shared" si="9"/>
        <v>789.81338127195238</v>
      </c>
      <c r="AN11">
        <f t="shared" si="10"/>
        <v>1244.3574117942549</v>
      </c>
      <c r="AO11">
        <f t="shared" si="11"/>
        <v>-62.217870589712746</v>
      </c>
      <c r="AP11">
        <f t="shared" si="12"/>
        <v>-25.788004510093071</v>
      </c>
      <c r="AQ11">
        <f t="shared" si="13"/>
        <v>-688.72936412202944</v>
      </c>
      <c r="AR11">
        <f t="shared" si="14"/>
        <v>467.62217257241969</v>
      </c>
      <c r="AS11">
        <f t="shared" si="15"/>
        <v>-26.241737321198727</v>
      </c>
      <c r="AT11">
        <f t="shared" si="16"/>
        <v>4.4746425552596927</v>
      </c>
      <c r="AU11">
        <f t="shared" si="17"/>
        <v>445.85507780648067</v>
      </c>
      <c r="AW11">
        <v>8</v>
      </c>
      <c r="AX11">
        <f>(R11*SUMPRODUCT(K12:$K$23, X12:$X$23)-$AZ$3*SUMPRODUCT(K11:$K$22, W12:$W$23))/Z11</f>
        <v>1373.771657795812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1.3639489999999999E-3</v>
      </c>
      <c r="O12">
        <f t="shared" si="29"/>
        <v>2412.6671206902233</v>
      </c>
      <c r="P12">
        <f t="shared" si="30"/>
        <v>120.63335603451117</v>
      </c>
      <c r="Q12" s="5">
        <f t="shared" si="31"/>
        <v>50</v>
      </c>
      <c r="R12">
        <f t="shared" si="0"/>
        <v>1000000</v>
      </c>
      <c r="S12">
        <f t="shared" si="1"/>
        <v>1414.5048215328404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1255.1425587143995</v>
      </c>
      <c r="AC12">
        <f t="shared" si="2"/>
        <v>1277.6720038540989</v>
      </c>
      <c r="AE12">
        <f t="shared" si="3"/>
        <v>2179.276583436947</v>
      </c>
      <c r="AF12">
        <f t="shared" si="4"/>
        <v>-108.96382917184734</v>
      </c>
      <c r="AG12">
        <f t="shared" si="5"/>
        <v>-45.163225476656152</v>
      </c>
      <c r="AH12">
        <f t="shared" si="6"/>
        <v>-1246.1681154222786</v>
      </c>
      <c r="AI12">
        <f t="shared" si="7"/>
        <v>778.98141336616482</v>
      </c>
      <c r="AJ12">
        <f t="shared" si="8"/>
        <v>-22.529445139699419</v>
      </c>
      <c r="AK12">
        <f t="shared" si="32"/>
        <v>7.6485472198528477</v>
      </c>
      <c r="AL12">
        <f t="shared" si="9"/>
        <v>764.10051544631824</v>
      </c>
      <c r="AN12">
        <f t="shared" si="10"/>
        <v>1169.5185831627084</v>
      </c>
      <c r="AO12">
        <f t="shared" si="11"/>
        <v>-58.475929158135415</v>
      </c>
      <c r="AP12">
        <f t="shared" si="12"/>
        <v>-24.237048143386826</v>
      </c>
      <c r="AQ12">
        <f t="shared" si="13"/>
        <v>-668.76172570656786</v>
      </c>
      <c r="AR12">
        <f t="shared" si="14"/>
        <v>418.04388015461836</v>
      </c>
      <c r="AS12">
        <f t="shared" si="15"/>
        <v>-12.090528095185022</v>
      </c>
      <c r="AT12">
        <f t="shared" si="16"/>
        <v>4.1046272766846279</v>
      </c>
      <c r="AU12">
        <f t="shared" si="17"/>
        <v>410.05797933611797</v>
      </c>
      <c r="AW12">
        <v>9</v>
      </c>
      <c r="AX12">
        <f>(R12*SUMPRODUCT(K13:$K$23, X13:$X$23)-$AZ$3*SUMPRODUCT(K12:$K$22, W13:$W$23))/Z12</f>
        <v>1414.5048215328404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1.4095469999999999E-3</v>
      </c>
      <c r="O13">
        <f t="shared" si="29"/>
        <v>2412.6671206902233</v>
      </c>
      <c r="P13">
        <f t="shared" si="30"/>
        <v>120.63335603451117</v>
      </c>
      <c r="Q13" s="5">
        <f t="shared" si="31"/>
        <v>50</v>
      </c>
      <c r="R13">
        <f t="shared" si="0"/>
        <v>1000000</v>
      </c>
      <c r="S13">
        <f t="shared" si="1"/>
        <v>1430.8728129580365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1277.6720038540989</v>
      </c>
      <c r="AC13">
        <f t="shared" si="2"/>
        <v>1277.7102849399289</v>
      </c>
      <c r="AE13">
        <f t="shared" si="3"/>
        <v>2154.4120248322238</v>
      </c>
      <c r="AF13">
        <f t="shared" si="4"/>
        <v>-107.72060124161119</v>
      </c>
      <c r="AG13">
        <f t="shared" si="5"/>
        <v>-44.647933532908652</v>
      </c>
      <c r="AH13">
        <f t="shared" si="6"/>
        <v>-1273.1937796188849</v>
      </c>
      <c r="AI13">
        <f t="shared" si="7"/>
        <v>728.8497104388191</v>
      </c>
      <c r="AJ13">
        <f t="shared" si="8"/>
        <v>-3.8281085830021766E-2</v>
      </c>
      <c r="AK13">
        <f t="shared" si="32"/>
        <v>6.6487268548894232</v>
      </c>
      <c r="AL13">
        <f t="shared" si="9"/>
        <v>735.46015620787853</v>
      </c>
      <c r="AN13">
        <f t="shared" si="10"/>
        <v>1099.3390757067034</v>
      </c>
      <c r="AO13">
        <f t="shared" si="11"/>
        <v>-54.966953785335171</v>
      </c>
      <c r="AP13">
        <f t="shared" si="12"/>
        <v>-22.782651329707704</v>
      </c>
      <c r="AQ13">
        <f t="shared" si="13"/>
        <v>-649.67687552280051</v>
      </c>
      <c r="AR13">
        <f t="shared" si="14"/>
        <v>371.91259506886013</v>
      </c>
      <c r="AS13">
        <f t="shared" si="15"/>
        <v>-1.9533818521414177E-2</v>
      </c>
      <c r="AT13">
        <f t="shared" si="16"/>
        <v>3.3926682319969341</v>
      </c>
      <c r="AU13">
        <f t="shared" si="17"/>
        <v>375.28572948233563</v>
      </c>
      <c r="AW13">
        <v>10</v>
      </c>
      <c r="AX13">
        <f>(R13*SUMPRODUCT(K14:$K$23, X14:$X$23)-$AZ$3*SUMPRODUCT(K13:$K$22, W14:$W$23))/Z13</f>
        <v>1430.8728129580365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1.462746E-3</v>
      </c>
      <c r="O14">
        <f t="shared" si="29"/>
        <v>2412.6671206902233</v>
      </c>
      <c r="P14">
        <f t="shared" si="30"/>
        <v>120.63335603451117</v>
      </c>
      <c r="Q14" s="5">
        <f t="shared" si="31"/>
        <v>50</v>
      </c>
      <c r="R14">
        <f t="shared" si="0"/>
        <v>1000000</v>
      </c>
      <c r="S14">
        <f t="shared" si="1"/>
        <v>1421.1897695149903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1277.7102849399289</v>
      </c>
      <c r="AC14">
        <f t="shared" si="2"/>
        <v>1254.5167721747998</v>
      </c>
      <c r="AE14">
        <f t="shared" si="3"/>
        <v>2129.7165470122263</v>
      </c>
      <c r="AF14">
        <f t="shared" si="4"/>
        <v>-106.48582735061132</v>
      </c>
      <c r="AG14">
        <f t="shared" si="5"/>
        <v>-44.136145611396039</v>
      </c>
      <c r="AH14">
        <f t="shared" si="6"/>
        <v>-1306.1717236705599</v>
      </c>
      <c r="AI14">
        <f t="shared" si="7"/>
        <v>672.92285037965917</v>
      </c>
      <c r="AJ14">
        <f t="shared" si="8"/>
        <v>23.193512765129071</v>
      </c>
      <c r="AK14">
        <f t="shared" si="32"/>
        <v>5.9416938082827784</v>
      </c>
      <c r="AL14">
        <f t="shared" si="9"/>
        <v>702.05805695307106</v>
      </c>
      <c r="AN14">
        <f t="shared" si="10"/>
        <v>1033.6100733441151</v>
      </c>
      <c r="AO14">
        <f t="shared" si="11"/>
        <v>-51.680503667205748</v>
      </c>
      <c r="AP14">
        <f t="shared" si="12"/>
        <v>-21.420486574385293</v>
      </c>
      <c r="AQ14">
        <f t="shared" si="13"/>
        <v>-633.92109762078405</v>
      </c>
      <c r="AR14">
        <f t="shared" si="14"/>
        <v>326.58798548174002</v>
      </c>
      <c r="AS14">
        <f t="shared" si="15"/>
        <v>11.256450283914285</v>
      </c>
      <c r="AT14">
        <f t="shared" si="16"/>
        <v>2.883667585521267</v>
      </c>
      <c r="AU14">
        <f t="shared" si="17"/>
        <v>340.7281033511756</v>
      </c>
      <c r="AW14">
        <v>11</v>
      </c>
      <c r="AX14">
        <f>(R14*SUMPRODUCT(K15:$K$23, X15:$X$23)-$AZ$3*SUMPRODUCT(K14:$K$22, W15:$W$23))/Z14</f>
        <v>1421.1897695149903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1.535893E-3</v>
      </c>
      <c r="O15">
        <f t="shared" si="29"/>
        <v>2412.6671206902233</v>
      </c>
      <c r="P15">
        <f t="shared" si="30"/>
        <v>120.63335603451117</v>
      </c>
      <c r="Q15" s="5">
        <f t="shared" si="31"/>
        <v>50</v>
      </c>
      <c r="R15">
        <f t="shared" si="0"/>
        <v>1000000</v>
      </c>
      <c r="S15">
        <f t="shared" si="1"/>
        <v>1378.9656239748927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1254.5167721747998</v>
      </c>
      <c r="AC15">
        <f t="shared" si="2"/>
        <v>1203.2025485568647</v>
      </c>
      <c r="AE15">
        <f t="shared" si="3"/>
        <v>2105.1483648055641</v>
      </c>
      <c r="AF15">
        <f t="shared" si="4"/>
        <v>-105.2574182402782</v>
      </c>
      <c r="AG15">
        <f t="shared" si="5"/>
        <v>-43.62699575819056</v>
      </c>
      <c r="AH15">
        <f t="shared" si="6"/>
        <v>-1355.7679418304779</v>
      </c>
      <c r="AI15">
        <f t="shared" si="7"/>
        <v>600.49600897661753</v>
      </c>
      <c r="AJ15">
        <f t="shared" si="8"/>
        <v>51.314223617935113</v>
      </c>
      <c r="AK15">
        <f t="shared" si="32"/>
        <v>13.343071646834353</v>
      </c>
      <c r="AL15">
        <f t="shared" si="9"/>
        <v>665.15330424138699</v>
      </c>
      <c r="AN15">
        <f t="shared" si="10"/>
        <v>971.27717286272014</v>
      </c>
      <c r="AO15">
        <f t="shared" si="11"/>
        <v>-48.563858643136001</v>
      </c>
      <c r="AP15">
        <f t="shared" si="12"/>
        <v>-20.128702474812481</v>
      </c>
      <c r="AQ15">
        <f t="shared" si="13"/>
        <v>-625.52667337565072</v>
      </c>
      <c r="AR15">
        <f t="shared" si="14"/>
        <v>277.0579383691209</v>
      </c>
      <c r="AS15">
        <f t="shared" si="15"/>
        <v>23.675449615104345</v>
      </c>
      <c r="AT15">
        <f t="shared" si="16"/>
        <v>6.1562506106969739</v>
      </c>
      <c r="AU15">
        <f t="shared" si="17"/>
        <v>306.88963859492225</v>
      </c>
      <c r="AW15">
        <v>12</v>
      </c>
      <c r="AX15">
        <f>(R15*SUMPRODUCT(K16:$K$23, X16:$X$23)-$AZ$3*SUMPRODUCT(K15:$K$22, W16:$W$23))/Z15</f>
        <v>1378.9656239748927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1.6204399999999999E-3</v>
      </c>
      <c r="O16">
        <f t="shared" si="29"/>
        <v>2412.6671206902233</v>
      </c>
      <c r="P16">
        <f t="shared" si="30"/>
        <v>120.63335603451117</v>
      </c>
      <c r="Q16" s="5">
        <f t="shared" si="31"/>
        <v>50</v>
      </c>
      <c r="R16">
        <f t="shared" si="0"/>
        <v>1000000</v>
      </c>
      <c r="S16">
        <f t="shared" si="1"/>
        <v>1303.65419022994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1203.2025485568647</v>
      </c>
      <c r="AC16">
        <f t="shared" si="2"/>
        <v>1124.2721785721728</v>
      </c>
      <c r="AE16">
        <f t="shared" si="3"/>
        <v>2080.685614541243</v>
      </c>
      <c r="AF16">
        <f t="shared" si="4"/>
        <v>-104.03428072706214</v>
      </c>
      <c r="AG16">
        <f t="shared" si="5"/>
        <v>-43.120030871602246</v>
      </c>
      <c r="AH16">
        <f t="shared" si="6"/>
        <v>-1413.8985801280462</v>
      </c>
      <c r="AI16">
        <f t="shared" si="7"/>
        <v>519.63272281453237</v>
      </c>
      <c r="AJ16">
        <f t="shared" si="8"/>
        <v>78.930369984691879</v>
      </c>
      <c r="AK16">
        <f t="shared" si="32"/>
        <v>22.576962564834425</v>
      </c>
      <c r="AL16">
        <f t="shared" si="9"/>
        <v>621.14005536405864</v>
      </c>
      <c r="AN16">
        <f t="shared" si="10"/>
        <v>910.20243173613289</v>
      </c>
      <c r="AO16">
        <f t="shared" si="11"/>
        <v>-45.51012158680664</v>
      </c>
      <c r="AP16">
        <f t="shared" si="12"/>
        <v>-18.862992410568001</v>
      </c>
      <c r="AQ16">
        <f t="shared" si="13"/>
        <v>-618.51435741509704</v>
      </c>
      <c r="AR16">
        <f t="shared" si="14"/>
        <v>227.31496032366118</v>
      </c>
      <c r="AS16">
        <f t="shared" si="15"/>
        <v>34.528337292195552</v>
      </c>
      <c r="AT16">
        <f t="shared" si="16"/>
        <v>9.8763629085111848</v>
      </c>
      <c r="AU16">
        <f t="shared" si="17"/>
        <v>271.7196605243679</v>
      </c>
      <c r="AW16">
        <v>13</v>
      </c>
      <c r="AX16">
        <f>(R16*SUMPRODUCT(K17:$K$23, X17:$X$23)-$AZ$3*SUMPRODUCT(K16:$K$22, W17:$W$23))/Z16</f>
        <v>1303.65419022994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1.706887E-3</v>
      </c>
      <c r="O17">
        <f t="shared" si="29"/>
        <v>2412.6671206902233</v>
      </c>
      <c r="P17">
        <f t="shared" si="30"/>
        <v>120.63335603451117</v>
      </c>
      <c r="Q17" s="5">
        <f t="shared" si="31"/>
        <v>50</v>
      </c>
      <c r="R17">
        <f t="shared" si="0"/>
        <v>1000000</v>
      </c>
      <c r="S17">
        <f t="shared" si="1"/>
        <v>1200.7548593117831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1124.2721785721728</v>
      </c>
      <c r="AC17">
        <f t="shared" si="2"/>
        <v>1023.4088790829278</v>
      </c>
      <c r="AE17">
        <f t="shared" si="3"/>
        <v>2056.327263169283</v>
      </c>
      <c r="AF17">
        <f t="shared" si="4"/>
        <v>-102.81636315846416</v>
      </c>
      <c r="AG17">
        <f t="shared" si="5"/>
        <v>-42.615229542751891</v>
      </c>
      <c r="AH17">
        <f t="shared" si="6"/>
        <v>-1472.0204026867311</v>
      </c>
      <c r="AI17">
        <f t="shared" si="7"/>
        <v>438.87526778133588</v>
      </c>
      <c r="AJ17">
        <f t="shared" si="8"/>
        <v>100.86329948924504</v>
      </c>
      <c r="AK17">
        <f t="shared" si="32"/>
        <v>42.473406484445285</v>
      </c>
      <c r="AL17">
        <f t="shared" si="9"/>
        <v>582.21197375502618</v>
      </c>
      <c r="AN17">
        <f t="shared" si="10"/>
        <v>847.27022202192018</v>
      </c>
      <c r="AO17">
        <f t="shared" si="11"/>
        <v>-42.363511101096016</v>
      </c>
      <c r="AP17">
        <f t="shared" si="12"/>
        <v>-17.558788254625249</v>
      </c>
      <c r="AQ17">
        <f t="shared" si="13"/>
        <v>-606.51778330408195</v>
      </c>
      <c r="AR17">
        <f t="shared" si="14"/>
        <v>180.83013936211702</v>
      </c>
      <c r="AS17">
        <f t="shared" si="15"/>
        <v>41.558788663047977</v>
      </c>
      <c r="AT17">
        <f t="shared" si="16"/>
        <v>17.500352782678984</v>
      </c>
      <c r="AU17">
        <f t="shared" si="17"/>
        <v>239.88928080784399</v>
      </c>
      <c r="AW17">
        <v>14</v>
      </c>
      <c r="AX17">
        <f>(R17*SUMPRODUCT(K18:$K$23, X18:$X$23)-$AZ$3*SUMPRODUCT(K17:$K$22, W18:$W$23))/Z17</f>
        <v>1200.7548593117831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1.7980839999999999E-3</v>
      </c>
      <c r="O18">
        <f t="shared" si="29"/>
        <v>2412.6671206902233</v>
      </c>
      <c r="P18">
        <f t="shared" si="30"/>
        <v>120.63335603451117</v>
      </c>
      <c r="Q18" s="5">
        <f t="shared" si="31"/>
        <v>50</v>
      </c>
      <c r="R18">
        <f t="shared" si="0"/>
        <v>1000000</v>
      </c>
      <c r="S18">
        <f t="shared" si="1"/>
        <v>1073.3440356072156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1023.4088790829278</v>
      </c>
      <c r="AC18">
        <f t="shared" si="2"/>
        <v>904.02297252289736</v>
      </c>
      <c r="AE18">
        <f t="shared" si="3"/>
        <v>2032.0665413869219</v>
      </c>
      <c r="AF18">
        <f t="shared" si="4"/>
        <v>-101.60332706934609</v>
      </c>
      <c r="AG18">
        <f t="shared" si="5"/>
        <v>-42.112451484927227</v>
      </c>
      <c r="AH18">
        <f t="shared" si="6"/>
        <v>-1532.5152479429898</v>
      </c>
      <c r="AI18">
        <f t="shared" si="7"/>
        <v>355.83551488965873</v>
      </c>
      <c r="AJ18">
        <f t="shared" si="8"/>
        <v>119.38590656003043</v>
      </c>
      <c r="AK18">
        <f t="shared" si="32"/>
        <v>63.803637217450884</v>
      </c>
      <c r="AL18">
        <f t="shared" si="9"/>
        <v>539.02505866714</v>
      </c>
      <c r="AN18">
        <f t="shared" si="10"/>
        <v>782.42599455359971</v>
      </c>
      <c r="AO18">
        <f t="shared" si="11"/>
        <v>-39.121299727679983</v>
      </c>
      <c r="AP18">
        <f t="shared" si="12"/>
        <v>-16.214959532622157</v>
      </c>
      <c r="AQ18">
        <f t="shared" si="13"/>
        <v>-590.07898738490962</v>
      </c>
      <c r="AR18">
        <f t="shared" si="14"/>
        <v>137.01074790838803</v>
      </c>
      <c r="AS18">
        <f t="shared" si="15"/>
        <v>45.96829620163939</v>
      </c>
      <c r="AT18">
        <f t="shared" si="16"/>
        <v>24.566924010238697</v>
      </c>
      <c r="AU18">
        <f t="shared" si="17"/>
        <v>207.54596812026608</v>
      </c>
      <c r="AW18">
        <v>15</v>
      </c>
      <c r="AX18">
        <f>(R18*SUMPRODUCT(K19:$K$23, X19:$X$23)-$AZ$3*SUMPRODUCT(K18:$K$22, W19:$W$23))/Z18</f>
        <v>1073.3440356072156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1.9035300000000001E-3</v>
      </c>
      <c r="O19">
        <f t="shared" si="29"/>
        <v>2412.6671206902233</v>
      </c>
      <c r="P19">
        <f t="shared" si="30"/>
        <v>120.63335603451117</v>
      </c>
      <c r="Q19" s="5">
        <f t="shared" si="31"/>
        <v>50</v>
      </c>
      <c r="R19">
        <f t="shared" si="0"/>
        <v>1000000</v>
      </c>
      <c r="S19">
        <f t="shared" si="1"/>
        <v>917.53212878918737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904.02297252289736</v>
      </c>
      <c r="AC19">
        <f t="shared" si="2"/>
        <v>763.59160975154828</v>
      </c>
      <c r="AE19">
        <f t="shared" si="3"/>
        <v>2007.8777763495261</v>
      </c>
      <c r="AF19">
        <f t="shared" si="4"/>
        <v>-100.39388881747631</v>
      </c>
      <c r="AG19">
        <f t="shared" si="5"/>
        <v>-41.611164655302844</v>
      </c>
      <c r="AH19">
        <f t="shared" si="6"/>
        <v>-1603.2462955020706</v>
      </c>
      <c r="AI19">
        <f t="shared" si="7"/>
        <v>262.62642737467627</v>
      </c>
      <c r="AJ19">
        <f t="shared" si="8"/>
        <v>140.43136277134909</v>
      </c>
      <c r="AK19">
        <f t="shared" si="32"/>
        <v>62.696602979225332</v>
      </c>
      <c r="AL19">
        <f t="shared" si="9"/>
        <v>465.75439312525066</v>
      </c>
      <c r="AN19">
        <f t="shared" si="10"/>
        <v>720.24628587167035</v>
      </c>
      <c r="AO19">
        <f t="shared" si="11"/>
        <v>-36.012314293583522</v>
      </c>
      <c r="AP19">
        <f t="shared" si="12"/>
        <v>-14.926350172700577</v>
      </c>
      <c r="AQ19">
        <f t="shared" si="13"/>
        <v>-575.10083695047979</v>
      </c>
      <c r="AR19">
        <f t="shared" si="14"/>
        <v>94.206784454906398</v>
      </c>
      <c r="AS19">
        <f t="shared" si="15"/>
        <v>50.374165523088223</v>
      </c>
      <c r="AT19">
        <f t="shared" si="16"/>
        <v>22.489912466015031</v>
      </c>
      <c r="AU19">
        <f t="shared" si="17"/>
        <v>167.07086244400963</v>
      </c>
      <c r="AW19">
        <v>16</v>
      </c>
      <c r="AX19">
        <f>(R19*SUMPRODUCT(K20:$K$23, X20:$X$23)-$AZ$3*SUMPRODUCT(K19:$K$22, W20:$W$23))/Z19</f>
        <v>917.53212878918737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2.008026E-3</v>
      </c>
      <c r="O20">
        <f t="shared" si="29"/>
        <v>2412.6671206902233</v>
      </c>
      <c r="P20">
        <f t="shared" si="30"/>
        <v>120.63335603451117</v>
      </c>
      <c r="Q20" s="5">
        <f t="shared" si="31"/>
        <v>50</v>
      </c>
      <c r="R20">
        <f t="shared" si="0"/>
        <v>1000000</v>
      </c>
      <c r="S20">
        <f t="shared" si="1"/>
        <v>723.81387391642477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763.59160975154828</v>
      </c>
      <c r="AC20">
        <f t="shared" si="2"/>
        <v>595.1414338977504</v>
      </c>
      <c r="AE20">
        <f t="shared" si="3"/>
        <v>1983.7671278062987</v>
      </c>
      <c r="AF20">
        <f t="shared" si="4"/>
        <v>-99.188356390314937</v>
      </c>
      <c r="AG20">
        <f t="shared" si="5"/>
        <v>-41.111496708231684</v>
      </c>
      <c r="AH20">
        <f t="shared" si="6"/>
        <v>-1671.126010362583</v>
      </c>
      <c r="AI20">
        <f t="shared" si="7"/>
        <v>172.34126434516907</v>
      </c>
      <c r="AJ20">
        <f t="shared" si="8"/>
        <v>168.45017585379787</v>
      </c>
      <c r="AK20">
        <f t="shared" si="32"/>
        <v>11.38713263902039</v>
      </c>
      <c r="AL20">
        <f t="shared" si="9"/>
        <v>352.1785728379873</v>
      </c>
      <c r="AN20">
        <f t="shared" si="10"/>
        <v>674.94787986770359</v>
      </c>
      <c r="AO20">
        <f t="shared" si="11"/>
        <v>-33.747393993385181</v>
      </c>
      <c r="AP20">
        <f t="shared" si="12"/>
        <v>-13.987588135959102</v>
      </c>
      <c r="AQ20">
        <f t="shared" si="13"/>
        <v>-568.57629198306449</v>
      </c>
      <c r="AR20">
        <f t="shared" si="14"/>
        <v>58.636605755294731</v>
      </c>
      <c r="AS20">
        <f t="shared" si="15"/>
        <v>57.312719553725891</v>
      </c>
      <c r="AT20">
        <f t="shared" si="16"/>
        <v>3.8743060739080852</v>
      </c>
      <c r="AU20">
        <f t="shared" si="17"/>
        <v>119.8236313829287</v>
      </c>
      <c r="AW20">
        <v>17</v>
      </c>
      <c r="AX20">
        <f>(R20*SUMPRODUCT(K21:$K$23, X21:$X$23)-$AZ$3*SUMPRODUCT(K20:$K$22, W21:$W$23))/Z20</f>
        <v>723.81387391642477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2.1277219999999999E-3</v>
      </c>
      <c r="O21">
        <f t="shared" si="29"/>
        <v>2412.6671206902233</v>
      </c>
      <c r="P21">
        <f t="shared" si="30"/>
        <v>120.63335603451117</v>
      </c>
      <c r="Q21" s="5">
        <f t="shared" si="31"/>
        <v>50</v>
      </c>
      <c r="R21">
        <f t="shared" si="0"/>
        <v>1000000</v>
      </c>
      <c r="S21">
        <f t="shared" si="1"/>
        <v>497.27285455982548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595.1414338977504</v>
      </c>
      <c r="AC21">
        <f t="shared" si="2"/>
        <v>403.91393291938823</v>
      </c>
      <c r="AE21">
        <f t="shared" si="3"/>
        <v>1959.7085515675258</v>
      </c>
      <c r="AF21">
        <f t="shared" si="4"/>
        <v>-97.985427578376289</v>
      </c>
      <c r="AG21">
        <f t="shared" si="5"/>
        <v>-40.612907905150344</v>
      </c>
      <c r="AH21">
        <f t="shared" si="6"/>
        <v>-1749.4767199806427</v>
      </c>
      <c r="AI21">
        <f t="shared" si="7"/>
        <v>71.633496103356265</v>
      </c>
      <c r="AJ21">
        <f t="shared" si="8"/>
        <v>191.22750097836217</v>
      </c>
      <c r="AK21">
        <f t="shared" si="32"/>
        <v>3.93098329261904</v>
      </c>
      <c r="AL21">
        <f t="shared" si="9"/>
        <v>266.79198037433747</v>
      </c>
      <c r="AN21">
        <f t="shared" si="10"/>
        <v>634.22648113400442</v>
      </c>
      <c r="AO21">
        <f t="shared" si="11"/>
        <v>-31.711324056700221</v>
      </c>
      <c r="AP21">
        <f t="shared" si="12"/>
        <v>-13.14367978274108</v>
      </c>
      <c r="AQ21">
        <f t="shared" si="13"/>
        <v>-566.18850953712888</v>
      </c>
      <c r="AR21">
        <f t="shared" si="14"/>
        <v>23.18296775743422</v>
      </c>
      <c r="AS21">
        <f t="shared" si="15"/>
        <v>61.887541871747061</v>
      </c>
      <c r="AT21">
        <f t="shared" si="16"/>
        <v>1.2721961635979677</v>
      </c>
      <c r="AU21">
        <f t="shared" si="17"/>
        <v>86.342705792779242</v>
      </c>
      <c r="AW21">
        <v>18</v>
      </c>
      <c r="AX21">
        <f>(R21*SUMPRODUCT(K22:$K$23, X22:$X$23)-$AZ$3*SUMPRODUCT(K21:$K$22, W22:$W$23))/Z21</f>
        <v>497.27285455982548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2.2569180000000001E-3</v>
      </c>
      <c r="O22">
        <f t="shared" si="29"/>
        <v>2412.6671206902233</v>
      </c>
      <c r="P22">
        <f t="shared" si="30"/>
        <v>120.63335603451117</v>
      </c>
      <c r="Q22" s="5">
        <f t="shared" si="31"/>
        <v>50</v>
      </c>
      <c r="R22">
        <f t="shared" si="0"/>
        <v>1000000</v>
      </c>
      <c r="S22">
        <f t="shared" si="1"/>
        <v>251.50290662217648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403.91393291938823</v>
      </c>
      <c r="AC22">
        <f t="shared" si="2"/>
        <v>201.78137967065294</v>
      </c>
      <c r="AE22">
        <f t="shared" si="3"/>
        <v>1935.6885645470638</v>
      </c>
      <c r="AF22">
        <f t="shared" si="4"/>
        <v>-96.784428227353189</v>
      </c>
      <c r="AG22">
        <f t="shared" si="5"/>
        <v>-40.115118823215361</v>
      </c>
      <c r="AH22">
        <f t="shared" si="6"/>
        <v>-1833.200057669522</v>
      </c>
      <c r="AI22">
        <f t="shared" si="7"/>
        <v>-34.411040173026777</v>
      </c>
      <c r="AJ22">
        <f t="shared" si="8"/>
        <v>202.13255324873529</v>
      </c>
      <c r="AK22">
        <f t="shared" si="32"/>
        <v>47.099179454021076</v>
      </c>
      <c r="AL22">
        <f t="shared" si="9"/>
        <v>214.8206925297296</v>
      </c>
      <c r="AN22">
        <f t="shared" si="10"/>
        <v>585.46992444982845</v>
      </c>
      <c r="AO22">
        <f t="shared" si="11"/>
        <v>-29.273496222491421</v>
      </c>
      <c r="AP22">
        <f t="shared" si="12"/>
        <v>-12.133251193855854</v>
      </c>
      <c r="AQ22">
        <f t="shared" si="13"/>
        <v>-554.47116799821367</v>
      </c>
      <c r="AR22">
        <f t="shared" si="14"/>
        <v>-10.407990964732569</v>
      </c>
      <c r="AS22">
        <f t="shared" si="15"/>
        <v>61.137175084298342</v>
      </c>
      <c r="AT22">
        <f t="shared" si="16"/>
        <v>14.245655805197673</v>
      </c>
      <c r="AU22">
        <f t="shared" si="17"/>
        <v>64.974839924763444</v>
      </c>
      <c r="AW22">
        <v>19</v>
      </c>
      <c r="AX22">
        <f>(R22*SUMPRODUCT(K23:$K$23, X23:$X$23)-$AZ$3*SUMPRODUCT(K22:$K$22, W23:$W$23))/Z22</f>
        <v>251.50290662217648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2.397513E-3</v>
      </c>
      <c r="O23">
        <f t="shared" si="29"/>
        <v>2412.6671206902233</v>
      </c>
      <c r="P23">
        <f t="shared" si="30"/>
        <v>120.63335603451117</v>
      </c>
      <c r="Q23" s="5">
        <f t="shared" si="31"/>
        <v>50</v>
      </c>
      <c r="R23">
        <f t="shared" si="0"/>
        <v>1000000</v>
      </c>
      <c r="S23">
        <f t="shared" si="1"/>
        <v>254.66005800183495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201.78137967065294</v>
      </c>
      <c r="AC23">
        <f t="shared" si="2"/>
        <v>201.78137967065294</v>
      </c>
      <c r="AE23">
        <f t="shared" si="3"/>
        <v>1911.6908404041403</v>
      </c>
      <c r="AF23">
        <f t="shared" si="4"/>
        <v>-95.584542020207024</v>
      </c>
      <c r="AG23">
        <f t="shared" si="5"/>
        <v>-39.617791116108009</v>
      </c>
      <c r="AH23">
        <f t="shared" si="6"/>
        <v>-1923.5303775040707</v>
      </c>
      <c r="AI23">
        <f t="shared" si="7"/>
        <v>-147.04187023624536</v>
      </c>
      <c r="AJ23">
        <f t="shared" si="8"/>
        <v>0</v>
      </c>
      <c r="AK23">
        <f t="shared" si="32"/>
        <v>141.25213746382104</v>
      </c>
      <c r="AL23">
        <f t="shared" si="9"/>
        <v>-5.7897327724243155</v>
      </c>
      <c r="AN23">
        <f t="shared" si="10"/>
        <v>523.78979386751757</v>
      </c>
      <c r="AO23">
        <f t="shared" si="11"/>
        <v>-26.189489693375883</v>
      </c>
      <c r="AP23">
        <f t="shared" si="12"/>
        <v>-10.854995066987737</v>
      </c>
      <c r="AQ23">
        <f t="shared" si="13"/>
        <v>-527.03374344659721</v>
      </c>
      <c r="AR23">
        <f t="shared" si="14"/>
        <v>-40.288434339443214</v>
      </c>
      <c r="AS23">
        <f t="shared" si="15"/>
        <v>0</v>
      </c>
      <c r="AT23">
        <f t="shared" si="16"/>
        <v>38.702088434906145</v>
      </c>
      <c r="AU23">
        <f t="shared" si="17"/>
        <v>-1.5863459045370731</v>
      </c>
      <c r="AW23">
        <v>20</v>
      </c>
      <c r="AX23">
        <f>(R23*SUMPRODUCT(K$23:$K24, X$23:$X24)-$AZ$3*SUMPRODUCT(K$22:$K23, W$23:$W24))/Z23</f>
        <v>254.66005800183495</v>
      </c>
    </row>
    <row r="25" spans="5:50" x14ac:dyDescent="0.25">
      <c r="AN25" s="6">
        <f t="shared" ref="AN25:AU25" si="33">SUM(AN3:AN23)</f>
        <v>23320.909936134824</v>
      </c>
      <c r="AO25" s="6">
        <f t="shared" si="33"/>
        <v>-2975.5458373244078</v>
      </c>
      <c r="AP25" s="6">
        <f t="shared" si="33"/>
        <v>-2953.209645300014</v>
      </c>
      <c r="AQ25" s="6">
        <f t="shared" si="33"/>
        <v>-13908.160048338179</v>
      </c>
      <c r="AR25" s="6">
        <f t="shared" si="33"/>
        <v>3483.9944051722227</v>
      </c>
      <c r="AS25" s="6">
        <f t="shared" si="33"/>
        <v>-594.59018816841979</v>
      </c>
      <c r="AT25" s="6">
        <f t="shared" si="33"/>
        <v>528.6804610193243</v>
      </c>
      <c r="AU25" s="7">
        <f t="shared" si="33"/>
        <v>3418.0846780231268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EC93-76AC-4622-9BEE-10BC48879EB1}">
  <sheetPr codeName="Sheet6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'T.35.04.E'!C3*(1+C12)</f>
        <v>6462.0735446916542</v>
      </c>
      <c r="K3">
        <v>1</v>
      </c>
      <c r="L3" s="2">
        <v>0</v>
      </c>
      <c r="O3">
        <f>$C$3</f>
        <v>6462.0735446916542</v>
      </c>
      <c r="P3">
        <f>O3*B5</f>
        <v>5169.6588357533237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6462.0735446916542</v>
      </c>
      <c r="AF3">
        <f t="shared" ref="AF3:AF23" si="4">-$Z3*P3</f>
        <v>-5169.6588357533237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-1227.4934950616694</v>
      </c>
      <c r="AJ3">
        <f t="shared" ref="AJ3:AJ23" si="8">AB3-AC3</f>
        <v>0</v>
      </c>
      <c r="AL3">
        <f t="shared" ref="AL3:AL23" si="9">SUM(AI3:AK3)</f>
        <v>-1227.4934950616694</v>
      </c>
      <c r="AN3">
        <f t="shared" ref="AN3:AN23" si="10">AE3*$K3</f>
        <v>6462.0735446916542</v>
      </c>
      <c r="AO3">
        <f t="shared" ref="AO3:AO23" si="11">AF3*$K3</f>
        <v>-5169.6588357533237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-1227.4934950616694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-1227.4934950616694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3366.64486137616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1.4095469999999999E-3</v>
      </c>
      <c r="R4">
        <f t="shared" si="0"/>
        <v>1000000</v>
      </c>
      <c r="S4">
        <f t="shared" si="1"/>
        <v>2067.8371585586606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2044.2440733097392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-1409.547</v>
      </c>
      <c r="AI4">
        <f t="shared" si="7"/>
        <v>-1409.547</v>
      </c>
      <c r="AJ4">
        <f t="shared" si="8"/>
        <v>-2044.2440733097392</v>
      </c>
      <c r="AK4">
        <f>G4*MAX(0, SUM(AB4, AE4:AF4))</f>
        <v>0</v>
      </c>
      <c r="AL4">
        <f t="shared" si="9"/>
        <v>-3453.7910733097392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-1322.4007880664226</v>
      </c>
      <c r="AR4">
        <f t="shared" si="14"/>
        <v>-1322.4007880664226</v>
      </c>
      <c r="AS4">
        <f t="shared" si="15"/>
        <v>-1917.8572786469078</v>
      </c>
      <c r="AT4">
        <f t="shared" si="16"/>
        <v>0</v>
      </c>
      <c r="AU4">
        <f t="shared" si="17"/>
        <v>-3240.2580667133302</v>
      </c>
      <c r="AW4">
        <v>1</v>
      </c>
      <c r="AX4">
        <f>(R4*SUMPRODUCT(K5:$K$23, X5:$X$23)-$AZ$3*SUMPRODUCT(K4:$K$22, W5:$W$23))/Z4</f>
        <v>2067.8371585586606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1.462746E-3</v>
      </c>
      <c r="O5">
        <f t="shared" ref="O5:O23" si="29">$C$3</f>
        <v>6462.0735446916542</v>
      </c>
      <c r="P5">
        <f t="shared" ref="P5:P23" si="30">O5*$C$5</f>
        <v>323.10367723458273</v>
      </c>
      <c r="Q5" s="5">
        <f t="shared" ref="Q5:Q23" si="31">$C$8</f>
        <v>50</v>
      </c>
      <c r="R5">
        <f t="shared" si="0"/>
        <v>1000000</v>
      </c>
      <c r="S5">
        <f t="shared" si="1"/>
        <v>4009.1197998868265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2044.2440733097392</v>
      </c>
      <c r="AC5">
        <f t="shared" si="2"/>
        <v>3917.946368839308</v>
      </c>
      <c r="AE5">
        <f t="shared" si="3"/>
        <v>6315.1162457933851</v>
      </c>
      <c r="AF5">
        <f t="shared" si="4"/>
        <v>-315.75581228966928</v>
      </c>
      <c r="AG5">
        <f t="shared" si="5"/>
        <v>-48.862924586961803</v>
      </c>
      <c r="AH5">
        <f t="shared" si="6"/>
        <v>-1446.056730763938</v>
      </c>
      <c r="AI5">
        <f t="shared" si="7"/>
        <v>4504.4407781528171</v>
      </c>
      <c r="AJ5">
        <f t="shared" si="8"/>
        <v>-1873.7022955295688</v>
      </c>
      <c r="AK5">
        <f>G5*SUM(AB5, AE5:AF5)</f>
        <v>329.78778477935174</v>
      </c>
      <c r="AL5">
        <f t="shared" si="9"/>
        <v>2960.5262674025998</v>
      </c>
      <c r="AN5">
        <f t="shared" si="10"/>
        <v>5453.4976473391225</v>
      </c>
      <c r="AO5">
        <f t="shared" si="11"/>
        <v>-272.67488236695613</v>
      </c>
      <c r="AP5">
        <f t="shared" si="12"/>
        <v>-42.196189888762262</v>
      </c>
      <c r="AQ5">
        <f t="shared" si="13"/>
        <v>-1248.7603825809372</v>
      </c>
      <c r="AR5">
        <f t="shared" si="14"/>
        <v>3889.8661925024676</v>
      </c>
      <c r="AS5">
        <f t="shared" si="15"/>
        <v>-1618.059060637398</v>
      </c>
      <c r="AT5">
        <f t="shared" si="16"/>
        <v>284.79236777523886</v>
      </c>
      <c r="AU5">
        <f t="shared" si="17"/>
        <v>2556.5994996403083</v>
      </c>
      <c r="AW5">
        <v>2</v>
      </c>
      <c r="AX5">
        <f>(R5*SUMPRODUCT(K6:$K$23, X6:$X$23)-$AZ$3*SUMPRODUCT(K5:$K$22, W6:$W$23))/Z5</f>
        <v>4009.1197998868265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1.535893E-3</v>
      </c>
      <c r="O6">
        <f t="shared" si="29"/>
        <v>6462.0735446916542</v>
      </c>
      <c r="P6">
        <f t="shared" si="30"/>
        <v>323.10367723458273</v>
      </c>
      <c r="Q6" s="5">
        <f t="shared" si="31"/>
        <v>50</v>
      </c>
      <c r="R6">
        <f t="shared" si="0"/>
        <v>1000000</v>
      </c>
      <c r="S6">
        <f t="shared" si="1"/>
        <v>5786.992480485399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3917.946368839308</v>
      </c>
      <c r="AC6">
        <f t="shared" si="2"/>
        <v>5590.1475976137408</v>
      </c>
      <c r="AE6">
        <f t="shared" si="3"/>
        <v>6242.2657404993506</v>
      </c>
      <c r="AF6">
        <f t="shared" si="4"/>
        <v>-312.11328702496758</v>
      </c>
      <c r="AG6">
        <f t="shared" si="5"/>
        <v>-48.29924711725954</v>
      </c>
      <c r="AH6">
        <f t="shared" si="6"/>
        <v>-1500.9644766528504</v>
      </c>
      <c r="AI6">
        <f t="shared" si="7"/>
        <v>4380.8887297042729</v>
      </c>
      <c r="AJ6">
        <f t="shared" si="8"/>
        <v>-1672.2012287744328</v>
      </c>
      <c r="AK6">
        <f>G6*SUM(AB6, AE6:AF6)</f>
        <v>576.11378110535099</v>
      </c>
      <c r="AL6">
        <f t="shared" si="9"/>
        <v>3284.801282035191</v>
      </c>
      <c r="AN6">
        <f t="shared" si="10"/>
        <v>4861.6402254722816</v>
      </c>
      <c r="AO6">
        <f t="shared" si="11"/>
        <v>-243.08201127361414</v>
      </c>
      <c r="AP6">
        <f t="shared" si="12"/>
        <v>-37.6167200191178</v>
      </c>
      <c r="AQ6">
        <f t="shared" si="13"/>
        <v>-1168.9904883986424</v>
      </c>
      <c r="AR6">
        <f t="shared" si="14"/>
        <v>3411.9510057809075</v>
      </c>
      <c r="AS6">
        <f t="shared" si="15"/>
        <v>-1302.354160629443</v>
      </c>
      <c r="AT6">
        <f t="shared" si="16"/>
        <v>448.69251792645605</v>
      </c>
      <c r="AU6">
        <f t="shared" si="17"/>
        <v>2558.2893630779204</v>
      </c>
      <c r="AW6">
        <v>3</v>
      </c>
      <c r="AX6">
        <f>(R6*SUMPRODUCT(K7:$K$23, X7:$X$23)-$AZ$3*SUMPRODUCT(K6:$K$22, W7:$W$23))/Z6</f>
        <v>5786.992480485399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1.6204399999999999E-3</v>
      </c>
      <c r="O7">
        <f t="shared" si="29"/>
        <v>6462.0735446916542</v>
      </c>
      <c r="P7">
        <f t="shared" si="30"/>
        <v>323.10367723458273</v>
      </c>
      <c r="Q7" s="5">
        <f t="shared" si="31"/>
        <v>50</v>
      </c>
      <c r="R7">
        <f t="shared" si="0"/>
        <v>1000000</v>
      </c>
      <c r="S7">
        <f t="shared" si="1"/>
        <v>7352.0287204669639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5590.1475976137408</v>
      </c>
      <c r="AC7">
        <f t="shared" si="2"/>
        <v>7019.4212669620356</v>
      </c>
      <c r="AE7">
        <f t="shared" si="3"/>
        <v>6169.7278659978228</v>
      </c>
      <c r="AF7">
        <f t="shared" si="4"/>
        <v>-308.48639329989112</v>
      </c>
      <c r="AG7">
        <f t="shared" si="5"/>
        <v>-47.737988614088259</v>
      </c>
      <c r="AH7">
        <f t="shared" si="6"/>
        <v>-1565.3206399738408</v>
      </c>
      <c r="AI7">
        <f t="shared" si="7"/>
        <v>4248.1828441100024</v>
      </c>
      <c r="AJ7">
        <f t="shared" si="8"/>
        <v>-1429.2736693482948</v>
      </c>
      <c r="AK7">
        <f>G7*SUM(AB7, AE7:AF7)</f>
        <v>562.26320335230309</v>
      </c>
      <c r="AL7">
        <f t="shared" si="9"/>
        <v>3381.1723781140108</v>
      </c>
      <c r="AN7">
        <f t="shared" si="10"/>
        <v>4349.7291816154566</v>
      </c>
      <c r="AO7">
        <f t="shared" si="11"/>
        <v>-217.48645908077282</v>
      </c>
      <c r="AP7">
        <f t="shared" si="12"/>
        <v>-33.655831611422876</v>
      </c>
      <c r="AQ7">
        <f t="shared" si="13"/>
        <v>-1103.5690737354801</v>
      </c>
      <c r="AR7">
        <f t="shared" si="14"/>
        <v>2995.017817187781</v>
      </c>
      <c r="AS7">
        <f t="shared" si="15"/>
        <v>-1007.6543930472724</v>
      </c>
      <c r="AT7">
        <f t="shared" si="16"/>
        <v>396.40203206508193</v>
      </c>
      <c r="AU7">
        <f t="shared" si="17"/>
        <v>2383.7654562055905</v>
      </c>
      <c r="AW7">
        <v>4</v>
      </c>
      <c r="AX7">
        <f>(R7*SUMPRODUCT(K8:$K$23, X8:$X$23)-$AZ$3*SUMPRODUCT(K7:$K$22, W8:$W$23))/Z7</f>
        <v>7352.0287204669639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1.706887E-3</v>
      </c>
      <c r="O8">
        <f t="shared" si="29"/>
        <v>6462.0735446916542</v>
      </c>
      <c r="P8">
        <f t="shared" si="30"/>
        <v>323.10367723458273</v>
      </c>
      <c r="Q8" s="5">
        <f t="shared" si="31"/>
        <v>50</v>
      </c>
      <c r="R8">
        <f t="shared" si="0"/>
        <v>1000000</v>
      </c>
      <c r="S8">
        <f t="shared" si="1"/>
        <v>8705.4377254728297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7019.4212669620356</v>
      </c>
      <c r="AC8">
        <f t="shared" si="2"/>
        <v>8214.2987580218287</v>
      </c>
      <c r="AE8">
        <f t="shared" si="3"/>
        <v>6097.4995590498347</v>
      </c>
      <c r="AF8">
        <f t="shared" si="4"/>
        <v>-304.87497795249175</v>
      </c>
      <c r="AG8">
        <f t="shared" si="5"/>
        <v>-47.17912537577584</v>
      </c>
      <c r="AH8">
        <f t="shared" si="6"/>
        <v>-1629.6670434307052</v>
      </c>
      <c r="AI8">
        <f t="shared" si="7"/>
        <v>4115.7784122908624</v>
      </c>
      <c r="AJ8">
        <f t="shared" si="8"/>
        <v>-1194.8774910597931</v>
      </c>
      <c r="AK8">
        <f t="shared" ref="AK8:AK23" si="32">G8*SUM(AB8:AB8, AE8:AF8)</f>
        <v>272.89657656366478</v>
      </c>
      <c r="AL8">
        <f t="shared" si="9"/>
        <v>3193.7974977947342</v>
      </c>
      <c r="AN8">
        <f t="shared" si="10"/>
        <v>4008.2120220099596</v>
      </c>
      <c r="AO8">
        <f t="shared" si="11"/>
        <v>-200.41060110049798</v>
      </c>
      <c r="AP8">
        <f t="shared" si="12"/>
        <v>-31.013358129470316</v>
      </c>
      <c r="AQ8">
        <f t="shared" si="13"/>
        <v>-1071.2671599389603</v>
      </c>
      <c r="AR8">
        <f t="shared" si="14"/>
        <v>2705.5209028410313</v>
      </c>
      <c r="AS8">
        <f t="shared" si="15"/>
        <v>-785.45677258585556</v>
      </c>
      <c r="AT8">
        <f t="shared" si="16"/>
        <v>179.38949045505009</v>
      </c>
      <c r="AU8">
        <f t="shared" si="17"/>
        <v>2099.4536207102256</v>
      </c>
      <c r="AW8">
        <v>5</v>
      </c>
      <c r="AX8">
        <f>(R8*SUMPRODUCT(K9:$K$23, X9:$X$23)-$AZ$3*SUMPRODUCT(K8:$K$22, W9:$W$23))/Z8</f>
        <v>8705.4377254728297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1.7980839999999999E-3</v>
      </c>
      <c r="O9">
        <f t="shared" si="29"/>
        <v>6462.0735446916542</v>
      </c>
      <c r="P9">
        <f t="shared" si="30"/>
        <v>323.10367723458273</v>
      </c>
      <c r="Q9" s="5">
        <f t="shared" si="31"/>
        <v>50</v>
      </c>
      <c r="R9">
        <f t="shared" si="0"/>
        <v>1000000</v>
      </c>
      <c r="S9">
        <f t="shared" si="1"/>
        <v>9912.1188017256736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8214.2987580218287</v>
      </c>
      <c r="AC9">
        <f t="shared" si="2"/>
        <v>9242.5555913021344</v>
      </c>
      <c r="AE9">
        <f t="shared" si="3"/>
        <v>6025.5607470622017</v>
      </c>
      <c r="AF9">
        <f t="shared" si="4"/>
        <v>-301.27803735311011</v>
      </c>
      <c r="AG9">
        <f t="shared" si="5"/>
        <v>-46.622502091545904</v>
      </c>
      <c r="AH9">
        <f t="shared" si="6"/>
        <v>-1696.6406094435304</v>
      </c>
      <c r="AI9">
        <f t="shared" si="7"/>
        <v>3981.0195981740144</v>
      </c>
      <c r="AJ9">
        <f t="shared" si="8"/>
        <v>-1028.2568332803057</v>
      </c>
      <c r="AK9">
        <f t="shared" si="32"/>
        <v>82.237630659612435</v>
      </c>
      <c r="AL9">
        <f t="shared" si="9"/>
        <v>3035.0003955533211</v>
      </c>
      <c r="AN9">
        <f t="shared" si="10"/>
        <v>3764.4200721198217</v>
      </c>
      <c r="AO9">
        <f t="shared" si="11"/>
        <v>-188.22100360599109</v>
      </c>
      <c r="AP9">
        <f t="shared" si="12"/>
        <v>-29.127029010774326</v>
      </c>
      <c r="AQ9">
        <f t="shared" si="13"/>
        <v>-1059.9624223316955</v>
      </c>
      <c r="AR9">
        <f t="shared" si="14"/>
        <v>2487.1096171713602</v>
      </c>
      <c r="AS9">
        <f t="shared" si="15"/>
        <v>-642.39509399718111</v>
      </c>
      <c r="AT9">
        <f t="shared" si="16"/>
        <v>51.377290933388664</v>
      </c>
      <c r="AU9">
        <f t="shared" si="17"/>
        <v>1896.0918141075676</v>
      </c>
      <c r="AW9">
        <v>6</v>
      </c>
      <c r="AX9">
        <f>(R9*SUMPRODUCT(K10:$K$23, X10:$X$23)-$AZ$3*SUMPRODUCT(K9:$K$22, W10:$W$23))/Z9</f>
        <v>9912.1188017256736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1.9035300000000001E-3</v>
      </c>
      <c r="O10">
        <f t="shared" si="29"/>
        <v>6462.0735446916542</v>
      </c>
      <c r="P10">
        <f t="shared" si="30"/>
        <v>323.10367723458273</v>
      </c>
      <c r="Q10" s="5">
        <f t="shared" si="31"/>
        <v>50</v>
      </c>
      <c r="R10">
        <f t="shared" si="0"/>
        <v>1000000</v>
      </c>
      <c r="S10">
        <f t="shared" si="1"/>
        <v>11016.644376403832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9242.5555913021344</v>
      </c>
      <c r="AC10">
        <f t="shared" si="2"/>
        <v>10150.191848728795</v>
      </c>
      <c r="AE10">
        <f t="shared" si="3"/>
        <v>5953.8353039427247</v>
      </c>
      <c r="AF10">
        <f t="shared" si="4"/>
        <v>-297.69176519713625</v>
      </c>
      <c r="AG10">
        <f t="shared" si="5"/>
        <v>-46.067529739224121</v>
      </c>
      <c r="AH10">
        <f t="shared" si="6"/>
        <v>-1774.9466281264076</v>
      </c>
      <c r="AI10">
        <f t="shared" si="7"/>
        <v>3835.1293808799564</v>
      </c>
      <c r="AJ10">
        <f t="shared" si="8"/>
        <v>-907.63625742666045</v>
      </c>
      <c r="AK10">
        <f t="shared" si="32"/>
        <v>61.084666433195665</v>
      </c>
      <c r="AL10">
        <f t="shared" si="9"/>
        <v>2988.5777898864917</v>
      </c>
      <c r="AN10">
        <f t="shared" si="10"/>
        <v>3534.0714345451224</v>
      </c>
      <c r="AO10">
        <f t="shared" si="11"/>
        <v>-176.70357172725613</v>
      </c>
      <c r="AP10">
        <f t="shared" si="12"/>
        <v>-27.344716909390687</v>
      </c>
      <c r="AQ10">
        <f t="shared" si="13"/>
        <v>-1053.5709934988931</v>
      </c>
      <c r="AR10">
        <f t="shared" si="14"/>
        <v>2276.4521524095821</v>
      </c>
      <c r="AS10">
        <f t="shared" si="15"/>
        <v>-538.75379592795355</v>
      </c>
      <c r="AT10">
        <f t="shared" si="16"/>
        <v>36.258573458912529</v>
      </c>
      <c r="AU10">
        <f t="shared" si="17"/>
        <v>1773.9569299405412</v>
      </c>
      <c r="AW10">
        <v>7</v>
      </c>
      <c r="AX10">
        <f>(R10*SUMPRODUCT(K11:$K$23, X11:$X$23)-$AZ$3*SUMPRODUCT(K10:$K$22, W11:$W$23))/Z10</f>
        <v>11016.644376403832</v>
      </c>
    </row>
    <row r="11" spans="1:52" x14ac:dyDescent="0.25">
      <c r="A11" t="s">
        <v>33</v>
      </c>
      <c r="C11" s="24">
        <f>AU25</f>
        <v>12596.146177248444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2.008026E-3</v>
      </c>
      <c r="O11">
        <f t="shared" si="29"/>
        <v>6462.0735446916542</v>
      </c>
      <c r="P11">
        <f t="shared" si="30"/>
        <v>323.10367723458273</v>
      </c>
      <c r="Q11" s="5">
        <f t="shared" si="31"/>
        <v>50</v>
      </c>
      <c r="R11">
        <f t="shared" si="0"/>
        <v>1000000</v>
      </c>
      <c r="S11">
        <f t="shared" si="1"/>
        <v>12025.876540657779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10150.191848728795</v>
      </c>
      <c r="AC11">
        <f t="shared" si="2"/>
        <v>10946.99899302803</v>
      </c>
      <c r="AE11">
        <f t="shared" si="3"/>
        <v>5882.3414948132613</v>
      </c>
      <c r="AF11">
        <f t="shared" si="4"/>
        <v>-294.1170747406631</v>
      </c>
      <c r="AG11">
        <f t="shared" si="5"/>
        <v>-45.51434964435974</v>
      </c>
      <c r="AH11">
        <f t="shared" si="6"/>
        <v>-1850.0959494427052</v>
      </c>
      <c r="AI11">
        <f t="shared" si="7"/>
        <v>3692.6141209855332</v>
      </c>
      <c r="AJ11">
        <f t="shared" si="8"/>
        <v>-796.80714429923501</v>
      </c>
      <c r="AK11">
        <f t="shared" si="32"/>
        <v>37.772199045123337</v>
      </c>
      <c r="AL11">
        <f t="shared" si="9"/>
        <v>2933.5791757314214</v>
      </c>
      <c r="AN11">
        <f t="shared" si="10"/>
        <v>3320.6221710634773</v>
      </c>
      <c r="AO11">
        <f t="shared" si="11"/>
        <v>-166.03110855317388</v>
      </c>
      <c r="AP11">
        <f t="shared" si="12"/>
        <v>-25.693162946058091</v>
      </c>
      <c r="AQ11">
        <f t="shared" si="13"/>
        <v>-1044.391869076484</v>
      </c>
      <c r="AR11">
        <f t="shared" si="14"/>
        <v>2084.5060304877611</v>
      </c>
      <c r="AS11">
        <f t="shared" si="15"/>
        <v>-449.80310506535983</v>
      </c>
      <c r="AT11">
        <f t="shared" si="16"/>
        <v>21.322665763226148</v>
      </c>
      <c r="AU11">
        <f t="shared" si="17"/>
        <v>1656.0255911856275</v>
      </c>
      <c r="AW11">
        <v>8</v>
      </c>
      <c r="AX11">
        <f>(R11*SUMPRODUCT(K12:$K$23, X12:$X$23)-$AZ$3*SUMPRODUCT(K11:$K$22, W12:$W$23))/Z11</f>
        <v>12025.876540657779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2.1277219999999999E-3</v>
      </c>
      <c r="O12">
        <f t="shared" si="29"/>
        <v>6462.0735446916542</v>
      </c>
      <c r="P12">
        <f t="shared" si="30"/>
        <v>323.10367723458273</v>
      </c>
      <c r="Q12" s="5">
        <f t="shared" si="31"/>
        <v>50</v>
      </c>
      <c r="R12">
        <f t="shared" si="0"/>
        <v>1000000</v>
      </c>
      <c r="S12">
        <f t="shared" si="1"/>
        <v>12941.46964763066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10946.99899302803</v>
      </c>
      <c r="AC12">
        <f t="shared" si="2"/>
        <v>11637.581448388539</v>
      </c>
      <c r="AE12">
        <f t="shared" si="3"/>
        <v>5811.0020924551018</v>
      </c>
      <c r="AF12">
        <f t="shared" si="4"/>
        <v>-290.5501046227551</v>
      </c>
      <c r="AG12">
        <f t="shared" si="5"/>
        <v>-44.962364264862146</v>
      </c>
      <c r="AH12">
        <f t="shared" si="6"/>
        <v>-1936.8376610799278</v>
      </c>
      <c r="AI12">
        <f t="shared" si="7"/>
        <v>3538.6519624875564</v>
      </c>
      <c r="AJ12">
        <f t="shared" si="8"/>
        <v>-690.5824553605089</v>
      </c>
      <c r="AK12">
        <f t="shared" si="32"/>
        <v>37.875137255978863</v>
      </c>
      <c r="AL12">
        <f t="shared" si="9"/>
        <v>2885.9446443830261</v>
      </c>
      <c r="AN12">
        <f t="shared" si="10"/>
        <v>3118.5004168702185</v>
      </c>
      <c r="AO12">
        <f t="shared" si="11"/>
        <v>-155.92502084351094</v>
      </c>
      <c r="AP12">
        <f t="shared" si="12"/>
        <v>-24.129255070394141</v>
      </c>
      <c r="AQ12">
        <f t="shared" si="13"/>
        <v>-1039.4126447364313</v>
      </c>
      <c r="AR12">
        <f t="shared" si="14"/>
        <v>1899.033496219882</v>
      </c>
      <c r="AS12">
        <f t="shared" si="15"/>
        <v>-370.60418163008012</v>
      </c>
      <c r="AT12">
        <f t="shared" si="16"/>
        <v>20.325862810330666</v>
      </c>
      <c r="AU12">
        <f t="shared" si="17"/>
        <v>1548.7551774001324</v>
      </c>
      <c r="AW12">
        <v>9</v>
      </c>
      <c r="AX12">
        <f>(R12*SUMPRODUCT(K13:$K$23, X13:$X$23)-$AZ$3*SUMPRODUCT(K12:$K$22, W13:$W$23))/Z12</f>
        <v>12941.46964763066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2.2569180000000001E-3</v>
      </c>
      <c r="O13">
        <f t="shared" si="29"/>
        <v>6462.0735446916542</v>
      </c>
      <c r="P13">
        <f t="shared" si="30"/>
        <v>323.10367723458273</v>
      </c>
      <c r="Q13" s="5">
        <f t="shared" si="31"/>
        <v>50</v>
      </c>
      <c r="R13">
        <f t="shared" si="0"/>
        <v>1000000</v>
      </c>
      <c r="S13">
        <f t="shared" si="1"/>
        <v>13765.26939267269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11637.581448388539</v>
      </c>
      <c r="AC13">
        <f t="shared" si="2"/>
        <v>12226.660330229328</v>
      </c>
      <c r="AE13">
        <f t="shared" si="3"/>
        <v>5739.7771163100515</v>
      </c>
      <c r="AF13">
        <f t="shared" si="4"/>
        <v>-286.98885581550257</v>
      </c>
      <c r="AG13">
        <f t="shared" si="5"/>
        <v>-44.411264252981603</v>
      </c>
      <c r="AH13">
        <f t="shared" si="6"/>
        <v>-2029.527384638483</v>
      </c>
      <c r="AI13">
        <f t="shared" si="7"/>
        <v>3378.8496116030842</v>
      </c>
      <c r="AJ13">
        <f t="shared" si="8"/>
        <v>-589.07888184078911</v>
      </c>
      <c r="AK13">
        <f t="shared" si="32"/>
        <v>34.180739417766169</v>
      </c>
      <c r="AL13">
        <f t="shared" si="9"/>
        <v>2823.9514691800614</v>
      </c>
      <c r="AN13">
        <f t="shared" si="10"/>
        <v>2928.8553893483636</v>
      </c>
      <c r="AO13">
        <f t="shared" si="11"/>
        <v>-146.4427694674182</v>
      </c>
      <c r="AP13">
        <f t="shared" si="12"/>
        <v>-22.661885299605622</v>
      </c>
      <c r="AQ13">
        <f t="shared" si="13"/>
        <v>-1035.613769990754</v>
      </c>
      <c r="AR13">
        <f t="shared" si="14"/>
        <v>1724.1369645905861</v>
      </c>
      <c r="AS13">
        <f t="shared" si="15"/>
        <v>-300.59126388863501</v>
      </c>
      <c r="AT13">
        <f t="shared" si="16"/>
        <v>17.441520955781435</v>
      </c>
      <c r="AU13">
        <f t="shared" si="17"/>
        <v>1440.9872216577326</v>
      </c>
      <c r="AW13">
        <v>10</v>
      </c>
      <c r="AX13">
        <f>(R13*SUMPRODUCT(K14:$K$23, X14:$X$23)-$AZ$3*SUMPRODUCT(K13:$K$22, W14:$W$23))/Z13</f>
        <v>13765.26939267269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2.397513E-3</v>
      </c>
      <c r="O14">
        <f t="shared" si="29"/>
        <v>6462.0735446916542</v>
      </c>
      <c r="P14">
        <f t="shared" si="30"/>
        <v>323.10367723458273</v>
      </c>
      <c r="Q14" s="5">
        <f t="shared" si="31"/>
        <v>50</v>
      </c>
      <c r="R14">
        <f t="shared" si="0"/>
        <v>1000000</v>
      </c>
      <c r="S14">
        <f t="shared" si="1"/>
        <v>14499.355481694745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12226.660330229328</v>
      </c>
      <c r="AC14">
        <f t="shared" si="2"/>
        <v>12719.030377688347</v>
      </c>
      <c r="AE14">
        <f t="shared" si="3"/>
        <v>5668.6181548934956</v>
      </c>
      <c r="AF14">
        <f t="shared" si="4"/>
        <v>-283.43090774467481</v>
      </c>
      <c r="AG14">
        <f t="shared" si="5"/>
        <v>-43.860675027058832</v>
      </c>
      <c r="AH14">
        <f t="shared" si="6"/>
        <v>-2129.5316678591739</v>
      </c>
      <c r="AI14">
        <f t="shared" si="7"/>
        <v>3211.7949042625874</v>
      </c>
      <c r="AJ14">
        <f t="shared" si="8"/>
        <v>-492.37004745901868</v>
      </c>
      <c r="AK14">
        <f t="shared" si="32"/>
        <v>31.701325639280668</v>
      </c>
      <c r="AL14">
        <f t="shared" si="9"/>
        <v>2751.1261824428493</v>
      </c>
      <c r="AN14">
        <f t="shared" si="10"/>
        <v>2751.1364529045054</v>
      </c>
      <c r="AO14">
        <f t="shared" si="11"/>
        <v>-137.55682264522528</v>
      </c>
      <c r="AP14">
        <f t="shared" si="12"/>
        <v>-21.286793115844826</v>
      </c>
      <c r="AQ14">
        <f t="shared" si="13"/>
        <v>-1033.5203464012434</v>
      </c>
      <c r="AR14">
        <f t="shared" si="14"/>
        <v>1558.7724907421916</v>
      </c>
      <c r="AS14">
        <f t="shared" si="15"/>
        <v>-238.96073943761309</v>
      </c>
      <c r="AT14">
        <f t="shared" si="16"/>
        <v>15.385526099748361</v>
      </c>
      <c r="AU14">
        <f t="shared" si="17"/>
        <v>1335.1972774043268</v>
      </c>
      <c r="AW14">
        <v>11</v>
      </c>
      <c r="AX14">
        <f>(R14*SUMPRODUCT(K15:$K$23, X15:$X$23)-$AZ$3*SUMPRODUCT(K14:$K$22, W15:$W$23))/Z14</f>
        <v>14499.355481694745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2.5466569999999999E-3</v>
      </c>
      <c r="O15">
        <f t="shared" si="29"/>
        <v>6462.0735446916542</v>
      </c>
      <c r="P15">
        <f t="shared" si="30"/>
        <v>323.10367723458273</v>
      </c>
      <c r="Q15" s="5">
        <f t="shared" si="31"/>
        <v>50</v>
      </c>
      <c r="R15">
        <f t="shared" si="0"/>
        <v>1000000</v>
      </c>
      <c r="S15">
        <f t="shared" si="1"/>
        <v>15148.36098093299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12719.030377688347</v>
      </c>
      <c r="AC15">
        <f t="shared" si="2"/>
        <v>13121.622434606334</v>
      </c>
      <c r="AE15">
        <f t="shared" si="3"/>
        <v>5597.4959472400742</v>
      </c>
      <c r="AF15">
        <f t="shared" si="4"/>
        <v>-279.87479736200373</v>
      </c>
      <c r="AG15">
        <f t="shared" si="5"/>
        <v>-43.310370181705856</v>
      </c>
      <c r="AH15">
        <f t="shared" si="6"/>
        <v>-2233.9619016476909</v>
      </c>
      <c r="AI15">
        <f t="shared" si="7"/>
        <v>3040.3488780486732</v>
      </c>
      <c r="AJ15">
        <f t="shared" si="8"/>
        <v>-402.59205691798707</v>
      </c>
      <c r="AK15">
        <f t="shared" si="32"/>
        <v>73.950271263022316</v>
      </c>
      <c r="AL15">
        <f t="shared" si="9"/>
        <v>2711.7070923937085</v>
      </c>
      <c r="AN15">
        <f t="shared" si="10"/>
        <v>2582.5828381687575</v>
      </c>
      <c r="AO15">
        <f t="shared" si="11"/>
        <v>-129.1291419084379</v>
      </c>
      <c r="AP15">
        <f t="shared" si="12"/>
        <v>-19.982617191739099</v>
      </c>
      <c r="AQ15">
        <f t="shared" si="13"/>
        <v>-1030.7093962547394</v>
      </c>
      <c r="AR15">
        <f t="shared" si="14"/>
        <v>1402.7616828138407</v>
      </c>
      <c r="AS15">
        <f t="shared" si="15"/>
        <v>-185.7486538229841</v>
      </c>
      <c r="AT15">
        <f t="shared" si="16"/>
        <v>34.11931035626251</v>
      </c>
      <c r="AU15">
        <f t="shared" si="17"/>
        <v>1251.1323393471191</v>
      </c>
      <c r="AW15">
        <v>12</v>
      </c>
      <c r="AX15">
        <f>(R15*SUMPRODUCT(K16:$K$23, X16:$X$23)-$AZ$3*SUMPRODUCT(K15:$K$22, W16:$W$23))/Z15</f>
        <v>15148.36098093299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3.8442260000000001E-3</v>
      </c>
      <c r="O16">
        <f t="shared" si="29"/>
        <v>6462.0735446916542</v>
      </c>
      <c r="P16">
        <f t="shared" si="30"/>
        <v>323.10367723458273</v>
      </c>
      <c r="Q16" s="5">
        <f t="shared" si="31"/>
        <v>50</v>
      </c>
      <c r="R16">
        <f t="shared" si="0"/>
        <v>1000000</v>
      </c>
      <c r="S16">
        <f t="shared" si="1"/>
        <v>15230.860480559799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13121.622434606334</v>
      </c>
      <c r="AC16">
        <f t="shared" si="2"/>
        <v>13010.436073895937</v>
      </c>
      <c r="AE16">
        <f t="shared" si="3"/>
        <v>5520.002948312399</v>
      </c>
      <c r="AF16">
        <f t="shared" si="4"/>
        <v>-276.00014741561995</v>
      </c>
      <c r="AG16">
        <f t="shared" si="5"/>
        <v>-42.710771628766665</v>
      </c>
      <c r="AH16">
        <f t="shared" si="6"/>
        <v>-3329.8970224427676</v>
      </c>
      <c r="AI16">
        <f t="shared" si="7"/>
        <v>1871.3950068252452</v>
      </c>
      <c r="AJ16">
        <f t="shared" si="8"/>
        <v>111.18636071039691</v>
      </c>
      <c r="AK16">
        <f t="shared" si="32"/>
        <v>130.3959391720721</v>
      </c>
      <c r="AL16">
        <f t="shared" si="9"/>
        <v>2112.9773067077144</v>
      </c>
      <c r="AN16">
        <f t="shared" si="10"/>
        <v>2414.7425596789876</v>
      </c>
      <c r="AO16">
        <f t="shared" si="11"/>
        <v>-120.73712798394938</v>
      </c>
      <c r="AP16">
        <f t="shared" si="12"/>
        <v>-18.68396067437677</v>
      </c>
      <c r="AQ16">
        <f t="shared" si="13"/>
        <v>-1456.6738704187055</v>
      </c>
      <c r="AR16">
        <f t="shared" si="14"/>
        <v>818.64760060195613</v>
      </c>
      <c r="AS16">
        <f t="shared" si="15"/>
        <v>48.638821351589677</v>
      </c>
      <c r="AT16">
        <f t="shared" si="16"/>
        <v>57.042111548940255</v>
      </c>
      <c r="AU16">
        <f t="shared" si="17"/>
        <v>924.32853350248615</v>
      </c>
      <c r="AW16">
        <v>13</v>
      </c>
      <c r="AX16">
        <f>(R16*SUMPRODUCT(K17:$K$23, X17:$X$23)-$AZ$3*SUMPRODUCT(K16:$K$22, W17:$W$23))/Z16</f>
        <v>15230.860480559799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5.3300140000000001E-3</v>
      </c>
      <c r="O17">
        <f t="shared" si="29"/>
        <v>6462.0735446916542</v>
      </c>
      <c r="P17">
        <f t="shared" si="30"/>
        <v>323.10367723458273</v>
      </c>
      <c r="Q17" s="5">
        <f t="shared" si="31"/>
        <v>50</v>
      </c>
      <c r="R17">
        <f t="shared" si="0"/>
        <v>1000000</v>
      </c>
      <c r="S17">
        <f t="shared" si="1"/>
        <v>14733.342074095612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13010.436073895937</v>
      </c>
      <c r="AC17">
        <f t="shared" si="2"/>
        <v>12392.513076413983</v>
      </c>
      <c r="AE17">
        <f t="shared" si="3"/>
        <v>5435.381225834728</v>
      </c>
      <c r="AF17">
        <f t="shared" si="4"/>
        <v>-271.76906129173642</v>
      </c>
      <c r="AG17">
        <f t="shared" si="5"/>
        <v>-42.05601490174687</v>
      </c>
      <c r="AH17">
        <f t="shared" si="6"/>
        <v>-4552.9802146425818</v>
      </c>
      <c r="AI17">
        <f t="shared" si="7"/>
        <v>568.57593499866289</v>
      </c>
      <c r="AJ17">
        <f t="shared" si="8"/>
        <v>617.92299748195364</v>
      </c>
      <c r="AK17">
        <f t="shared" si="32"/>
        <v>250.80186569045722</v>
      </c>
      <c r="AL17">
        <f t="shared" si="9"/>
        <v>1437.3007981710737</v>
      </c>
      <c r="AN17">
        <f t="shared" si="10"/>
        <v>2239.5446194148185</v>
      </c>
      <c r="AO17">
        <f t="shared" si="11"/>
        <v>-111.97723097074092</v>
      </c>
      <c r="AP17">
        <f t="shared" si="12"/>
        <v>-17.328374583840187</v>
      </c>
      <c r="AQ17">
        <f t="shared" si="13"/>
        <v>-1875.9682013728477</v>
      </c>
      <c r="AR17">
        <f t="shared" si="14"/>
        <v>234.27081248738952</v>
      </c>
      <c r="AS17">
        <f t="shared" si="15"/>
        <v>254.60332343309756</v>
      </c>
      <c r="AT17">
        <f t="shared" si="16"/>
        <v>103.33810003547676</v>
      </c>
      <c r="AU17">
        <f t="shared" si="17"/>
        <v>592.21223595596382</v>
      </c>
      <c r="AW17">
        <v>14</v>
      </c>
      <c r="AX17">
        <f>(R17*SUMPRODUCT(K18:$K$23, X18:$X$23)-$AZ$3*SUMPRODUCT(K17:$K$22, W18:$W$23))/Z17</f>
        <v>14733.342074095612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6.9004050000000001E-3</v>
      </c>
      <c r="O18">
        <f t="shared" si="29"/>
        <v>6462.0735446916542</v>
      </c>
      <c r="P18">
        <f t="shared" si="30"/>
        <v>323.10367723458273</v>
      </c>
      <c r="Q18" s="5">
        <f t="shared" si="31"/>
        <v>50</v>
      </c>
      <c r="R18">
        <f t="shared" si="0"/>
        <v>1000000</v>
      </c>
      <c r="S18">
        <f t="shared" si="1"/>
        <v>13695.026165099367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12392.513076413983</v>
      </c>
      <c r="AC18">
        <f t="shared" si="2"/>
        <v>11324.485944449047</v>
      </c>
      <c r="AE18">
        <f t="shared" si="3"/>
        <v>5343.5210817887255</v>
      </c>
      <c r="AF18">
        <f t="shared" si="4"/>
        <v>-267.17605408943626</v>
      </c>
      <c r="AG18">
        <f t="shared" si="5"/>
        <v>-41.34525121722131</v>
      </c>
      <c r="AH18">
        <f t="shared" si="6"/>
        <v>-5804.0707101617718</v>
      </c>
      <c r="AI18">
        <f t="shared" si="7"/>
        <v>-769.07093367970447</v>
      </c>
      <c r="AJ18">
        <f t="shared" si="8"/>
        <v>1068.0271319649364</v>
      </c>
      <c r="AK18">
        <f t="shared" si="32"/>
        <v>377.32733504884675</v>
      </c>
      <c r="AL18">
        <f t="shared" si="9"/>
        <v>676.2835333340787</v>
      </c>
      <c r="AN18">
        <f t="shared" si="10"/>
        <v>2057.4669734895219</v>
      </c>
      <c r="AO18">
        <f t="shared" si="11"/>
        <v>-102.87334867447609</v>
      </c>
      <c r="AP18">
        <f t="shared" si="12"/>
        <v>-15.91955708380673</v>
      </c>
      <c r="AQ18">
        <f t="shared" si="13"/>
        <v>-2234.7967969386737</v>
      </c>
      <c r="AR18">
        <f t="shared" si="14"/>
        <v>-296.12272920743493</v>
      </c>
      <c r="AS18">
        <f t="shared" si="15"/>
        <v>411.23269042535708</v>
      </c>
      <c r="AT18">
        <f t="shared" si="16"/>
        <v>145.28594875458802</v>
      </c>
      <c r="AU18">
        <f t="shared" si="17"/>
        <v>260.3959099725102</v>
      </c>
      <c r="AW18">
        <v>15</v>
      </c>
      <c r="AX18">
        <f>(R18*SUMPRODUCT(K19:$K$23, X19:$X$23)-$AZ$3*SUMPRODUCT(K18:$K$22, W19:$W$23))/Z18</f>
        <v>13695.026165099367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8.6257439999999994E-3</v>
      </c>
      <c r="O19">
        <f t="shared" si="29"/>
        <v>6462.0735446916542</v>
      </c>
      <c r="P19">
        <f t="shared" si="30"/>
        <v>323.10367723458273</v>
      </c>
      <c r="Q19" s="5">
        <f t="shared" si="31"/>
        <v>50</v>
      </c>
      <c r="R19">
        <f t="shared" si="0"/>
        <v>1000000</v>
      </c>
      <c r="S19">
        <f t="shared" si="1"/>
        <v>12122.974461533349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11324.485944449047</v>
      </c>
      <c r="AC19">
        <f t="shared" si="2"/>
        <v>9837.8338183090236</v>
      </c>
      <c r="AE19">
        <f t="shared" si="3"/>
        <v>5243.9940260607254</v>
      </c>
      <c r="AF19">
        <f t="shared" si="4"/>
        <v>-262.19970130303631</v>
      </c>
      <c r="AG19">
        <f t="shared" si="5"/>
        <v>-40.575165152433662</v>
      </c>
      <c r="AH19">
        <f t="shared" si="6"/>
        <v>-7132.6710523087886</v>
      </c>
      <c r="AI19">
        <f t="shared" si="7"/>
        <v>-2191.4518927035324</v>
      </c>
      <c r="AJ19">
        <f t="shared" si="8"/>
        <v>1486.652126140023</v>
      </c>
      <c r="AK19">
        <f t="shared" si="32"/>
        <v>363.6300500033102</v>
      </c>
      <c r="AL19">
        <f t="shared" si="9"/>
        <v>-341.16971656019916</v>
      </c>
      <c r="AN19">
        <f t="shared" si="10"/>
        <v>1881.074269007687</v>
      </c>
      <c r="AO19">
        <f t="shared" si="11"/>
        <v>-94.053713450384365</v>
      </c>
      <c r="AP19">
        <f t="shared" si="12"/>
        <v>-14.554726559502852</v>
      </c>
      <c r="AQ19">
        <f t="shared" si="13"/>
        <v>-2558.5620271716675</v>
      </c>
      <c r="AR19">
        <f t="shared" si="14"/>
        <v>-786.09619817386749</v>
      </c>
      <c r="AS19">
        <f t="shared" si="15"/>
        <v>533.27731640234026</v>
      </c>
      <c r="AT19">
        <f t="shared" si="16"/>
        <v>130.43781650015262</v>
      </c>
      <c r="AU19">
        <f t="shared" si="17"/>
        <v>-122.38106527137465</v>
      </c>
      <c r="AW19">
        <v>16</v>
      </c>
      <c r="AX19">
        <f>(R19*SUMPRODUCT(K20:$K$23, X20:$X$23)-$AZ$3*SUMPRODUCT(K19:$K$22, W20:$W$23))/Z19</f>
        <v>12122.974461533349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1.0476563E-2</v>
      </c>
      <c r="O20">
        <f t="shared" si="29"/>
        <v>6462.0735446916542</v>
      </c>
      <c r="P20">
        <f t="shared" si="30"/>
        <v>323.10367723458273</v>
      </c>
      <c r="Q20" s="5">
        <f t="shared" si="31"/>
        <v>50</v>
      </c>
      <c r="R20">
        <f t="shared" si="0"/>
        <v>1000000</v>
      </c>
      <c r="S20">
        <f t="shared" si="1"/>
        <v>9970.2835177956531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9837.8338183090236</v>
      </c>
      <c r="AC20">
        <f t="shared" si="2"/>
        <v>7925.2438147242783</v>
      </c>
      <c r="AE20">
        <f t="shared" si="3"/>
        <v>5136.6150520144693</v>
      </c>
      <c r="AF20">
        <f t="shared" si="4"/>
        <v>-256.83075260072349</v>
      </c>
      <c r="AG20">
        <f t="shared" si="5"/>
        <v>-39.744325226954444</v>
      </c>
      <c r="AH20">
        <f t="shared" si="6"/>
        <v>-8501.7654790975157</v>
      </c>
      <c r="AI20">
        <f t="shared" si="7"/>
        <v>-3661.7255049107243</v>
      </c>
      <c r="AJ20">
        <f t="shared" si="8"/>
        <v>1912.5900035847453</v>
      </c>
      <c r="AK20">
        <f t="shared" si="32"/>
        <v>63.285757906207913</v>
      </c>
      <c r="AL20">
        <f t="shared" si="9"/>
        <v>-1685.8497434197711</v>
      </c>
      <c r="AN20">
        <f t="shared" si="10"/>
        <v>1747.6584778816959</v>
      </c>
      <c r="AO20">
        <f t="shared" si="11"/>
        <v>-87.382923894084811</v>
      </c>
      <c r="AP20">
        <f t="shared" si="12"/>
        <v>-13.522427946655995</v>
      </c>
      <c r="AQ20">
        <f t="shared" si="13"/>
        <v>-2892.6019111904548</v>
      </c>
      <c r="AR20">
        <f t="shared" si="14"/>
        <v>-1245.8487851494997</v>
      </c>
      <c r="AS20">
        <f t="shared" si="15"/>
        <v>650.73089975192636</v>
      </c>
      <c r="AT20">
        <f t="shared" si="16"/>
        <v>21.532057632112643</v>
      </c>
      <c r="AU20">
        <f t="shared" si="17"/>
        <v>-573.58582776546075</v>
      </c>
      <c r="AW20">
        <v>17</v>
      </c>
      <c r="AX20">
        <f>(R20*SUMPRODUCT(K21:$K$23, X21:$X$23)-$AZ$3*SUMPRODUCT(K20:$K$22, W21:$W$23))/Z20</f>
        <v>9970.2835177956531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1.2607808E-2</v>
      </c>
      <c r="O21">
        <f t="shared" si="29"/>
        <v>6462.0735446916542</v>
      </c>
      <c r="P21">
        <f t="shared" si="30"/>
        <v>323.10367723458273</v>
      </c>
      <c r="Q21" s="5">
        <f t="shared" si="31"/>
        <v>50</v>
      </c>
      <c r="R21">
        <f t="shared" si="0"/>
        <v>1000000</v>
      </c>
      <c r="S21">
        <f t="shared" si="1"/>
        <v>7198.1666596306759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7925.2438147242783</v>
      </c>
      <c r="AC21">
        <f t="shared" si="2"/>
        <v>5592.3698628359607</v>
      </c>
      <c r="AE21">
        <f t="shared" si="3"/>
        <v>5020.4874451486157</v>
      </c>
      <c r="AF21">
        <f t="shared" si="4"/>
        <v>-251.0243722574308</v>
      </c>
      <c r="AG21">
        <f t="shared" si="5"/>
        <v>-38.845793153133897</v>
      </c>
      <c r="AH21">
        <f t="shared" si="6"/>
        <v>-10021.776431019962</v>
      </c>
      <c r="AI21">
        <f t="shared" si="7"/>
        <v>-5291.1591512819105</v>
      </c>
      <c r="AJ21">
        <f t="shared" si="8"/>
        <v>2332.8739518883176</v>
      </c>
      <c r="AK21">
        <f t="shared" si="32"/>
        <v>20.311531020184741</v>
      </c>
      <c r="AL21">
        <f t="shared" si="9"/>
        <v>-2937.9736683734081</v>
      </c>
      <c r="AN21">
        <f t="shared" si="10"/>
        <v>1624.7957296339528</v>
      </c>
      <c r="AO21">
        <f t="shared" si="11"/>
        <v>-81.239786481697635</v>
      </c>
      <c r="AP21">
        <f t="shared" si="12"/>
        <v>-12.571783022870886</v>
      </c>
      <c r="AQ21">
        <f t="shared" si="13"/>
        <v>-3243.3782030870934</v>
      </c>
      <c r="AR21">
        <f t="shared" si="14"/>
        <v>-1712.394042957709</v>
      </c>
      <c r="AS21">
        <f t="shared" si="15"/>
        <v>754.99514264599816</v>
      </c>
      <c r="AT21">
        <f t="shared" si="16"/>
        <v>6.573482998312091</v>
      </c>
      <c r="AU21">
        <f t="shared" si="17"/>
        <v>-950.82541731339893</v>
      </c>
      <c r="AW21">
        <v>18</v>
      </c>
      <c r="AX21">
        <f>(R21*SUMPRODUCT(K22:$K$23, X22:$X$23)-$AZ$3*SUMPRODUCT(K21:$K$22, W22:$W$23))/Z21</f>
        <v>7198.1666596306759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1.5033739000000001E-2</v>
      </c>
      <c r="O22">
        <f t="shared" si="29"/>
        <v>6462.0735446916542</v>
      </c>
      <c r="P22">
        <f t="shared" si="30"/>
        <v>323.10367723458273</v>
      </c>
      <c r="Q22" s="5">
        <f t="shared" si="31"/>
        <v>50</v>
      </c>
      <c r="R22">
        <f t="shared" si="0"/>
        <v>1000000</v>
      </c>
      <c r="S22">
        <f t="shared" si="1"/>
        <v>3836.6531996868871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5592.3698628359607</v>
      </c>
      <c r="AC22">
        <f t="shared" si="2"/>
        <v>2906.1372458578721</v>
      </c>
      <c r="AE22">
        <f t="shared" si="3"/>
        <v>4894.8058727939879</v>
      </c>
      <c r="AF22">
        <f t="shared" si="4"/>
        <v>-244.74029363969944</v>
      </c>
      <c r="AG22">
        <f t="shared" si="5"/>
        <v>-37.873337706090361</v>
      </c>
      <c r="AH22">
        <f t="shared" si="6"/>
        <v>-11679.950310244041</v>
      </c>
      <c r="AI22">
        <f t="shared" si="7"/>
        <v>-7067.7580687958434</v>
      </c>
      <c r="AJ22">
        <f t="shared" si="8"/>
        <v>2686.2326169780886</v>
      </c>
      <c r="AK22">
        <f t="shared" si="32"/>
        <v>215.09114428179527</v>
      </c>
      <c r="AL22">
        <f t="shared" si="9"/>
        <v>-4166.4343075359602</v>
      </c>
      <c r="AN22">
        <f t="shared" si="10"/>
        <v>1480.4869321588612</v>
      </c>
      <c r="AO22">
        <f t="shared" si="11"/>
        <v>-74.024346607943073</v>
      </c>
      <c r="AP22">
        <f t="shared" si="12"/>
        <v>-11.455200269076361</v>
      </c>
      <c r="AQ22">
        <f t="shared" si="13"/>
        <v>-3532.7271912237743</v>
      </c>
      <c r="AR22">
        <f t="shared" si="14"/>
        <v>-2137.7198059419329</v>
      </c>
      <c r="AS22">
        <f t="shared" si="15"/>
        <v>812.48008389450194</v>
      </c>
      <c r="AT22">
        <f t="shared" si="16"/>
        <v>65.056640979824309</v>
      </c>
      <c r="AU22">
        <f t="shared" si="17"/>
        <v>-1260.1830810676067</v>
      </c>
      <c r="AW22">
        <v>19</v>
      </c>
      <c r="AX22">
        <f>(R22*SUMPRODUCT(K23:$K$23, X23:$X$23)-$AZ$3*SUMPRODUCT(K22:$K$22, W23:$W$23))/Z22</f>
        <v>3836.6531996868871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1.7719183999999999E-2</v>
      </c>
      <c r="O23">
        <f t="shared" si="29"/>
        <v>6462.0735446916542</v>
      </c>
      <c r="P23">
        <f t="shared" si="30"/>
        <v>323.10367723458273</v>
      </c>
      <c r="Q23" s="5">
        <f t="shared" si="31"/>
        <v>50</v>
      </c>
      <c r="R23">
        <f t="shared" si="0"/>
        <v>1000000</v>
      </c>
      <c r="S23">
        <f t="shared" si="1"/>
        <v>3946.034043406331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2906.1372458578721</v>
      </c>
      <c r="AC23">
        <f t="shared" si="2"/>
        <v>2906.1372458578721</v>
      </c>
      <c r="AE23">
        <f t="shared" si="3"/>
        <v>4759.1258481617315</v>
      </c>
      <c r="AF23">
        <f t="shared" si="4"/>
        <v>-237.9562924080866</v>
      </c>
      <c r="AG23">
        <f t="shared" si="5"/>
        <v>-36.823519689521106</v>
      </c>
      <c r="AH23">
        <f t="shared" si="6"/>
        <v>-13421.692790167059</v>
      </c>
      <c r="AI23">
        <f t="shared" si="7"/>
        <v>-8937.3467541029349</v>
      </c>
      <c r="AJ23">
        <f t="shared" si="8"/>
        <v>0</v>
      </c>
      <c r="AK23">
        <f t="shared" si="32"/>
        <v>519.91147611280621</v>
      </c>
      <c r="AL23">
        <f t="shared" si="9"/>
        <v>-8417.4352779901292</v>
      </c>
      <c r="AN23">
        <f t="shared" si="10"/>
        <v>1303.9668833017072</v>
      </c>
      <c r="AO23">
        <f t="shared" si="11"/>
        <v>-65.198344165085359</v>
      </c>
      <c r="AP23">
        <f t="shared" si="12"/>
        <v>-10.089384423463162</v>
      </c>
      <c r="AQ23">
        <f t="shared" si="13"/>
        <v>-3677.4490682962864</v>
      </c>
      <c r="AR23">
        <f t="shared" si="14"/>
        <v>-2448.7699135831276</v>
      </c>
      <c r="AS23">
        <f t="shared" si="15"/>
        <v>0</v>
      </c>
      <c r="AT23">
        <f t="shared" si="16"/>
        <v>142.45207391636239</v>
      </c>
      <c r="AU23">
        <f t="shared" si="17"/>
        <v>-2306.3178396667654</v>
      </c>
      <c r="AW23">
        <v>20</v>
      </c>
      <c r="AX23">
        <f>(R23*SUMPRODUCT(K$23:$K24, X$23:$X24)-$AZ$3*SUMPRODUCT(K$22:$K23, W$23:$W24))/Z23</f>
        <v>3946.034043406331</v>
      </c>
    </row>
    <row r="25" spans="5:50" x14ac:dyDescent="0.25">
      <c r="AN25" s="6">
        <f t="shared" ref="AN25:AU25" si="33">SUM(AN3:AN23)</f>
        <v>61885.077840715981</v>
      </c>
      <c r="AO25" s="6">
        <f t="shared" si="33"/>
        <v>-7940.8090505545388</v>
      </c>
      <c r="AP25" s="6">
        <f t="shared" si="33"/>
        <v>-2948.7411777561738</v>
      </c>
      <c r="AQ25" s="6">
        <f t="shared" si="33"/>
        <v>-34684.326604710186</v>
      </c>
      <c r="AR25" s="6">
        <f t="shared" si="33"/>
        <v>16311.201007695072</v>
      </c>
      <c r="AS25" s="6">
        <f t="shared" si="33"/>
        <v>-5892.280221411871</v>
      </c>
      <c r="AT25" s="6">
        <f t="shared" si="33"/>
        <v>2177.2253909652459</v>
      </c>
      <c r="AU25" s="7">
        <f t="shared" si="33"/>
        <v>12596.146177248444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CCC3-837E-465A-A71A-664DC3581EA3}">
  <sheetPr codeName="Sheet6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'T.45.04.E'!C3*(1+C12)</f>
        <v>24173.942251009161</v>
      </c>
      <c r="K3">
        <v>1</v>
      </c>
      <c r="L3" s="2">
        <v>0</v>
      </c>
      <c r="O3">
        <f>$C$3</f>
        <v>24173.942251009161</v>
      </c>
      <c r="P3">
        <f>O3*B5</f>
        <v>19339.153800807329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24173.942251009161</v>
      </c>
      <c r="AF3">
        <f t="shared" ref="AF3:AF23" si="4">-$Z3*P3</f>
        <v>-19339.153800807329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2314.8802462018316</v>
      </c>
      <c r="AJ3">
        <f t="shared" ref="AJ3:AJ23" si="8">AB3-AC3</f>
        <v>0</v>
      </c>
      <c r="AL3">
        <f t="shared" ref="AL3:AL23" si="9">SUM(AI3:AK3)</f>
        <v>2314.8802462018316</v>
      </c>
      <c r="AN3">
        <f t="shared" ref="AN3:AN23" si="10">AE3*$K3</f>
        <v>24173.942251009161</v>
      </c>
      <c r="AO3">
        <f t="shared" ref="AO3:AO23" si="11">AF3*$K3</f>
        <v>-19339.153800807329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2314.8802462018316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2314.8802462018316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14800.136395334359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2.397513E-3</v>
      </c>
      <c r="R4">
        <f t="shared" si="0"/>
        <v>1000000</v>
      </c>
      <c r="S4">
        <f t="shared" si="1"/>
        <v>12708.403886553484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12550.851284160686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-2397.5129999999999</v>
      </c>
      <c r="AI4">
        <f t="shared" si="7"/>
        <v>-2397.5129999999999</v>
      </c>
      <c r="AJ4">
        <f t="shared" si="8"/>
        <v>-12550.851284160686</v>
      </c>
      <c r="AK4">
        <f>H4*SUM(AB4, AE4:AF4)</f>
        <v>0</v>
      </c>
      <c r="AL4">
        <f t="shared" si="9"/>
        <v>-14948.364284160685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-2249.2851111736559</v>
      </c>
      <c r="AR4">
        <f t="shared" si="14"/>
        <v>-2249.2851111736559</v>
      </c>
      <c r="AS4">
        <f t="shared" si="15"/>
        <v>-11774.886278413251</v>
      </c>
      <c r="AT4">
        <f t="shared" si="16"/>
        <v>0</v>
      </c>
      <c r="AU4">
        <f t="shared" si="17"/>
        <v>-14024.171389586907</v>
      </c>
      <c r="AW4">
        <v>1</v>
      </c>
      <c r="AX4">
        <f>(R4*SUMPRODUCT(K5:$K$23, X5:$X$23)-$AZ$3*SUMPRODUCT(K4:$K$22, W5:$W$23))/Z4</f>
        <v>12708.403886553484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2.5466569999999999E-3</v>
      </c>
      <c r="O5">
        <f t="shared" ref="O5:O23" si="29">$C$3</f>
        <v>24173.942251009161</v>
      </c>
      <c r="P5">
        <f t="shared" ref="P5:P23" si="30">O5*$C$5</f>
        <v>1208.6971125504581</v>
      </c>
      <c r="Q5" s="5">
        <f t="shared" ref="Q5:Q23" si="31">$C$8</f>
        <v>50</v>
      </c>
      <c r="R5">
        <f t="shared" si="0"/>
        <v>1000000</v>
      </c>
      <c r="S5">
        <f t="shared" si="1"/>
        <v>24704.270167089082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12550.851284160686</v>
      </c>
      <c r="AC5">
        <f t="shared" si="2"/>
        <v>24091.885335907049</v>
      </c>
      <c r="AE5">
        <f t="shared" si="3"/>
        <v>23574.703518423168</v>
      </c>
      <c r="AF5">
        <f t="shared" si="4"/>
        <v>-1178.7351759211585</v>
      </c>
      <c r="AG5">
        <f t="shared" si="5"/>
        <v>-48.760568867163201</v>
      </c>
      <c r="AH5">
        <f t="shared" si="6"/>
        <v>-2515.0847867359589</v>
      </c>
      <c r="AI5">
        <f t="shared" si="7"/>
        <v>19832.122986898885</v>
      </c>
      <c r="AJ5">
        <f t="shared" si="8"/>
        <v>-11541.034051746363</v>
      </c>
      <c r="AK5">
        <f>H5*SUM(AB5, AE5:AF5)</f>
        <v>3019.4052157436568</v>
      </c>
      <c r="AL5">
        <f t="shared" si="9"/>
        <v>11310.494150896178</v>
      </c>
      <c r="AN5">
        <f t="shared" si="10"/>
        <v>20358.23018461098</v>
      </c>
      <c r="AO5">
        <f t="shared" si="11"/>
        <v>-1017.9115092305492</v>
      </c>
      <c r="AP5">
        <f t="shared" si="12"/>
        <v>-42.107799326278922</v>
      </c>
      <c r="AQ5">
        <f t="shared" si="13"/>
        <v>-2171.932935749117</v>
      </c>
      <c r="AR5">
        <f t="shared" si="14"/>
        <v>17126.277940305034</v>
      </c>
      <c r="AS5">
        <f t="shared" si="15"/>
        <v>-9966.4043541533083</v>
      </c>
      <c r="AT5">
        <f t="shared" si="16"/>
        <v>2607.4451521601086</v>
      </c>
      <c r="AU5">
        <f t="shared" si="17"/>
        <v>9767.3187383118347</v>
      </c>
      <c r="AW5">
        <v>2</v>
      </c>
      <c r="AX5">
        <f>(R5*SUMPRODUCT(K6:$K$23, X6:$X$23)-$AZ$3*SUMPRODUCT(K5:$K$22, W6:$W$23))/Z5</f>
        <v>24704.270167089082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3.8442260000000001E-3</v>
      </c>
      <c r="O6">
        <f t="shared" si="29"/>
        <v>24173.942251009161</v>
      </c>
      <c r="P6">
        <f t="shared" si="30"/>
        <v>1208.6971125504581</v>
      </c>
      <c r="Q6" s="5">
        <f t="shared" si="31"/>
        <v>50</v>
      </c>
      <c r="R6">
        <f t="shared" si="0"/>
        <v>1000000</v>
      </c>
      <c r="S6">
        <f t="shared" si="1"/>
        <v>34975.335576273872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24091.885335907049</v>
      </c>
      <c r="AC6">
        <f t="shared" si="2"/>
        <v>33636.141541217701</v>
      </c>
      <c r="AE6">
        <f t="shared" si="3"/>
        <v>23248.329995031123</v>
      </c>
      <c r="AF6">
        <f t="shared" si="4"/>
        <v>-1162.4164997515561</v>
      </c>
      <c r="AG6">
        <f t="shared" si="5"/>
        <v>-48.08551653187763</v>
      </c>
      <c r="AH6">
        <f t="shared" si="6"/>
        <v>-3748.9329322787867</v>
      </c>
      <c r="AI6">
        <f t="shared" si="7"/>
        <v>18288.895046468904</v>
      </c>
      <c r="AJ6">
        <f t="shared" si="8"/>
        <v>-9544.2562053106521</v>
      </c>
      <c r="AK6">
        <f>H6*SUM(AB6, AE6:AF6)</f>
        <v>5024.1445128331043</v>
      </c>
      <c r="AL6">
        <f t="shared" si="9"/>
        <v>13768.783353991355</v>
      </c>
      <c r="AN6">
        <f t="shared" si="10"/>
        <v>18106.408951095964</v>
      </c>
      <c r="AO6">
        <f t="shared" si="11"/>
        <v>-905.32044755479819</v>
      </c>
      <c r="AP6">
        <f t="shared" si="12"/>
        <v>-37.450261035392558</v>
      </c>
      <c r="AQ6">
        <f t="shared" si="13"/>
        <v>-2919.7672614152943</v>
      </c>
      <c r="AR6">
        <f t="shared" si="14"/>
        <v>14243.87098109048</v>
      </c>
      <c r="AS6">
        <f t="shared" si="15"/>
        <v>-7433.3169747816401</v>
      </c>
      <c r="AT6">
        <f t="shared" si="16"/>
        <v>3912.9354752880695</v>
      </c>
      <c r="AU6">
        <f t="shared" si="17"/>
        <v>10723.489481596911</v>
      </c>
      <c r="AW6">
        <v>3</v>
      </c>
      <c r="AX6">
        <f>(R6*SUMPRODUCT(K7:$K$23, X7:$X$23)-$AZ$3*SUMPRODUCT(K6:$K$22, W7:$W$23))/Z6</f>
        <v>34975.335576273872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5.3300140000000001E-3</v>
      </c>
      <c r="O7">
        <f t="shared" si="29"/>
        <v>24173.942251009161</v>
      </c>
      <c r="P7">
        <f t="shared" si="30"/>
        <v>1208.6971125504581</v>
      </c>
      <c r="Q7" s="5">
        <f t="shared" si="31"/>
        <v>50</v>
      </c>
      <c r="R7">
        <f t="shared" si="0"/>
        <v>1000000</v>
      </c>
      <c r="S7">
        <f t="shared" si="1"/>
        <v>43409.821785440094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33636.141541217701</v>
      </c>
      <c r="AC7">
        <f t="shared" si="2"/>
        <v>41107.681634351975</v>
      </c>
      <c r="AE7">
        <f t="shared" si="3"/>
        <v>22891.932770730677</v>
      </c>
      <c r="AF7">
        <f t="shared" si="4"/>
        <v>-1144.5966385365339</v>
      </c>
      <c r="AG7">
        <f t="shared" si="5"/>
        <v>-47.348364890246714</v>
      </c>
      <c r="AH7">
        <f t="shared" si="6"/>
        <v>-5125.929526242784</v>
      </c>
      <c r="AI7">
        <f t="shared" si="7"/>
        <v>16574.05824106111</v>
      </c>
      <c r="AJ7">
        <f t="shared" si="8"/>
        <v>-7471.5400931342738</v>
      </c>
      <c r="AK7">
        <f>H7*SUM(AB7, AE7:AF7)</f>
        <v>5798.6501124062206</v>
      </c>
      <c r="AL7">
        <f t="shared" si="9"/>
        <v>14901.168260333056</v>
      </c>
      <c r="AN7">
        <f t="shared" si="10"/>
        <v>16139.076173065936</v>
      </c>
      <c r="AO7">
        <f t="shared" si="11"/>
        <v>-806.95380865329685</v>
      </c>
      <c r="AP7">
        <f t="shared" si="12"/>
        <v>-33.381142400123416</v>
      </c>
      <c r="AQ7">
        <f t="shared" si="13"/>
        <v>-3613.8393341594428</v>
      </c>
      <c r="AR7">
        <f t="shared" si="14"/>
        <v>11684.901887853071</v>
      </c>
      <c r="AS7">
        <f t="shared" si="15"/>
        <v>-5267.5217903569501</v>
      </c>
      <c r="AT7">
        <f t="shared" si="16"/>
        <v>4088.1150928740149</v>
      </c>
      <c r="AU7">
        <f t="shared" si="17"/>
        <v>10505.495190370135</v>
      </c>
      <c r="AW7">
        <v>4</v>
      </c>
      <c r="AX7">
        <f>(R7*SUMPRODUCT(K8:$K$23, X8:$X$23)-$AZ$3*SUMPRODUCT(K7:$K$22, W8:$W$23))/Z7</f>
        <v>43409.821785440094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6.9004050000000001E-3</v>
      </c>
      <c r="O8">
        <f t="shared" si="29"/>
        <v>24173.942251009161</v>
      </c>
      <c r="P8">
        <f t="shared" si="30"/>
        <v>1208.6971125504581</v>
      </c>
      <c r="Q8" s="5">
        <f t="shared" si="31"/>
        <v>50</v>
      </c>
      <c r="R8">
        <f t="shared" si="0"/>
        <v>1000000</v>
      </c>
      <c r="S8">
        <f t="shared" si="1"/>
        <v>50155.735960933191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41107.681634351975</v>
      </c>
      <c r="AC8">
        <f t="shared" si="2"/>
        <v>46693.14279091217</v>
      </c>
      <c r="AE8">
        <f t="shared" si="3"/>
        <v>22505.049835672555</v>
      </c>
      <c r="AF8">
        <f t="shared" si="4"/>
        <v>-1125.2524917836276</v>
      </c>
      <c r="AG8">
        <f t="shared" si="5"/>
        <v>-46.548158347513763</v>
      </c>
      <c r="AH8">
        <f t="shared" si="6"/>
        <v>-6534.4578766096574</v>
      </c>
      <c r="AI8">
        <f t="shared" si="7"/>
        <v>14798.791308931759</v>
      </c>
      <c r="AJ8">
        <f t="shared" si="8"/>
        <v>-5585.4611565601954</v>
      </c>
      <c r="AK8">
        <f t="shared" ref="AK8:AK23" si="32">H8*SUM(AB8:AB8, AE8:AF8)</f>
        <v>4530.3422259224662</v>
      </c>
      <c r="AL8">
        <f t="shared" si="9"/>
        <v>13743.67237829403</v>
      </c>
      <c r="AN8">
        <f t="shared" si="10"/>
        <v>14793.770861925659</v>
      </c>
      <c r="AO8">
        <f t="shared" si="11"/>
        <v>-739.68854309628284</v>
      </c>
      <c r="AP8">
        <f t="shared" si="12"/>
        <v>-30.598589812772634</v>
      </c>
      <c r="AQ8">
        <f t="shared" si="13"/>
        <v>-4295.4480545179222</v>
      </c>
      <c r="AR8">
        <f t="shared" si="14"/>
        <v>9728.0356744986821</v>
      </c>
      <c r="AS8">
        <f t="shared" si="15"/>
        <v>-3671.6218409506328</v>
      </c>
      <c r="AT8">
        <f t="shared" si="16"/>
        <v>2978.0358322143798</v>
      </c>
      <c r="AU8">
        <f t="shared" si="17"/>
        <v>9034.4496657624295</v>
      </c>
      <c r="AW8">
        <v>5</v>
      </c>
      <c r="AX8">
        <f>(R8*SUMPRODUCT(K9:$K$23, X9:$X$23)-$AZ$3*SUMPRODUCT(K8:$K$22, W9:$W$23))/Z8</f>
        <v>50155.735960933191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8.6257439999999994E-3</v>
      </c>
      <c r="O9">
        <f t="shared" si="29"/>
        <v>24173.942251009161</v>
      </c>
      <c r="P9">
        <f t="shared" si="30"/>
        <v>1208.6971125504581</v>
      </c>
      <c r="Q9" s="5">
        <f t="shared" si="31"/>
        <v>50</v>
      </c>
      <c r="R9">
        <f t="shared" si="0"/>
        <v>1000000</v>
      </c>
      <c r="S9">
        <f t="shared" si="1"/>
        <v>55530.081502248155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46693.14279091217</v>
      </c>
      <c r="AC9">
        <f t="shared" si="2"/>
        <v>50733.575496683872</v>
      </c>
      <c r="AE9">
        <f t="shared" si="3"/>
        <v>22085.876538726076</v>
      </c>
      <c r="AF9">
        <f t="shared" si="4"/>
        <v>-1104.293826936304</v>
      </c>
      <c r="AG9">
        <f t="shared" si="5"/>
        <v>-45.681164266461508</v>
      </c>
      <c r="AH9">
        <f t="shared" si="6"/>
        <v>-8030.2499515423342</v>
      </c>
      <c r="AI9">
        <f t="shared" si="7"/>
        <v>12905.651595980977</v>
      </c>
      <c r="AJ9">
        <f t="shared" si="8"/>
        <v>-4040.4327057717019</v>
      </c>
      <c r="AK9">
        <f t="shared" si="32"/>
        <v>3532.6206712410417</v>
      </c>
      <c r="AL9">
        <f t="shared" si="9"/>
        <v>12397.839561450317</v>
      </c>
      <c r="AN9">
        <f t="shared" si="10"/>
        <v>13797.97174782054</v>
      </c>
      <c r="AO9">
        <f t="shared" si="11"/>
        <v>-689.89858739102715</v>
      </c>
      <c r="AP9">
        <f t="shared" si="12"/>
        <v>-28.538935860253684</v>
      </c>
      <c r="AQ9">
        <f t="shared" si="13"/>
        <v>-5016.8333489067609</v>
      </c>
      <c r="AR9">
        <f t="shared" si="14"/>
        <v>8062.7008756625</v>
      </c>
      <c r="AS9">
        <f t="shared" si="15"/>
        <v>-2524.2274729488154</v>
      </c>
      <c r="AT9">
        <f t="shared" si="16"/>
        <v>2206.9760343033345</v>
      </c>
      <c r="AU9">
        <f t="shared" si="17"/>
        <v>7745.4494370170196</v>
      </c>
      <c r="AW9">
        <v>6</v>
      </c>
      <c r="AX9">
        <f>(R9*SUMPRODUCT(K10:$K$23, X10:$X$23)-$AZ$3*SUMPRODUCT(K9:$K$22, W10:$W$23))/Z9</f>
        <v>55530.081502248155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1.0476563E-2</v>
      </c>
      <c r="O10">
        <f t="shared" si="29"/>
        <v>24173.942251009161</v>
      </c>
      <c r="P10">
        <f t="shared" si="30"/>
        <v>1208.6971125504581</v>
      </c>
      <c r="Q10" s="5">
        <f t="shared" si="31"/>
        <v>50</v>
      </c>
      <c r="R10">
        <f t="shared" si="0"/>
        <v>1000000</v>
      </c>
      <c r="S10">
        <f t="shared" si="1"/>
        <v>59781.804752642631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50733.575496683872</v>
      </c>
      <c r="AC10">
        <f t="shared" si="2"/>
        <v>53499.658942580187</v>
      </c>
      <c r="AE10">
        <f t="shared" si="3"/>
        <v>21633.633696370627</v>
      </c>
      <c r="AF10">
        <f t="shared" si="4"/>
        <v>-1081.6816848185315</v>
      </c>
      <c r="AG10">
        <f t="shared" si="5"/>
        <v>-44.745771028445958</v>
      </c>
      <c r="AH10">
        <f t="shared" si="6"/>
        <v>-9571.6319070186546</v>
      </c>
      <c r="AI10">
        <f t="shared" si="7"/>
        <v>10935.574333504996</v>
      </c>
      <c r="AJ10">
        <f t="shared" si="8"/>
        <v>-2766.0834458963145</v>
      </c>
      <c r="AK10">
        <f t="shared" si="32"/>
        <v>3742.4901941823891</v>
      </c>
      <c r="AL10">
        <f t="shared" si="9"/>
        <v>11911.981081791069</v>
      </c>
      <c r="AN10">
        <f t="shared" si="10"/>
        <v>12841.270033305531</v>
      </c>
      <c r="AO10">
        <f t="shared" si="11"/>
        <v>-642.0635016652767</v>
      </c>
      <c r="AP10">
        <f t="shared" si="12"/>
        <v>-26.560148733642031</v>
      </c>
      <c r="AQ10">
        <f t="shared" si="13"/>
        <v>-5681.5194202927678</v>
      </c>
      <c r="AR10">
        <f t="shared" si="14"/>
        <v>6491.1269626138455</v>
      </c>
      <c r="AS10">
        <f t="shared" si="15"/>
        <v>-1641.8889661319297</v>
      </c>
      <c r="AT10">
        <f t="shared" si="16"/>
        <v>2221.4634792747106</v>
      </c>
      <c r="AU10">
        <f t="shared" si="17"/>
        <v>7070.7014757566258</v>
      </c>
      <c r="AW10">
        <v>7</v>
      </c>
      <c r="AX10">
        <f>(R10*SUMPRODUCT(K11:$K$23, X11:$X$23)-$AZ$3*SUMPRODUCT(K10:$K$22, W11:$W$23))/Z10</f>
        <v>59781.804752642631</v>
      </c>
    </row>
    <row r="11" spans="1:52" x14ac:dyDescent="0.25">
      <c r="A11" t="s">
        <v>33</v>
      </c>
      <c r="C11" s="24">
        <f>AU25</f>
        <v>50743.517422596466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1.2607808E-2</v>
      </c>
      <c r="O11">
        <f t="shared" si="29"/>
        <v>24173.942251009161</v>
      </c>
      <c r="P11">
        <f t="shared" si="30"/>
        <v>1208.6971125504581</v>
      </c>
      <c r="Q11" s="5">
        <f t="shared" si="31"/>
        <v>50</v>
      </c>
      <c r="R11">
        <f t="shared" si="0"/>
        <v>1000000</v>
      </c>
      <c r="S11">
        <f t="shared" si="1"/>
        <v>62871.036611946976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53499.658942580187</v>
      </c>
      <c r="AC11">
        <f t="shared" si="2"/>
        <v>54992.248579972256</v>
      </c>
      <c r="AE11">
        <f t="shared" si="3"/>
        <v>21144.54465942075</v>
      </c>
      <c r="AF11">
        <f t="shared" si="4"/>
        <v>-1057.2272329710374</v>
      </c>
      <c r="AG11">
        <f t="shared" si="5"/>
        <v>-43.734167228222887</v>
      </c>
      <c r="AH11">
        <f t="shared" si="6"/>
        <v>-11282.921798772184</v>
      </c>
      <c r="AI11">
        <f t="shared" si="7"/>
        <v>8760.6614604493061</v>
      </c>
      <c r="AJ11">
        <f t="shared" si="8"/>
        <v>-1492.5896373920696</v>
      </c>
      <c r="AK11">
        <f t="shared" si="32"/>
        <v>3789.7292830050401</v>
      </c>
      <c r="AL11">
        <f t="shared" si="9"/>
        <v>11057.801106062278</v>
      </c>
      <c r="AN11">
        <f t="shared" si="10"/>
        <v>11936.240671342279</v>
      </c>
      <c r="AO11">
        <f t="shared" si="11"/>
        <v>-596.81203356711387</v>
      </c>
      <c r="AP11">
        <f t="shared" si="12"/>
        <v>-24.688237746667053</v>
      </c>
      <c r="AQ11">
        <f t="shared" si="13"/>
        <v>-6369.2868413733122</v>
      </c>
      <c r="AR11">
        <f t="shared" si="14"/>
        <v>4945.4535586551856</v>
      </c>
      <c r="AS11">
        <f t="shared" si="15"/>
        <v>-842.57710073342889</v>
      </c>
      <c r="AT11">
        <f t="shared" si="16"/>
        <v>2139.3282063904599</v>
      </c>
      <c r="AU11">
        <f t="shared" si="17"/>
        <v>6242.2046643122176</v>
      </c>
      <c r="AW11">
        <v>8</v>
      </c>
      <c r="AX11">
        <f>(R11*SUMPRODUCT(K12:$K$23, X12:$X$23)-$AZ$3*SUMPRODUCT(K11:$K$22, W12:$W$23))/Z11</f>
        <v>62871.036611946976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1.5033739000000001E-2</v>
      </c>
      <c r="O12">
        <f t="shared" si="29"/>
        <v>24173.942251009161</v>
      </c>
      <c r="P12">
        <f t="shared" si="30"/>
        <v>1208.6971125504581</v>
      </c>
      <c r="Q12" s="5">
        <f t="shared" si="31"/>
        <v>50</v>
      </c>
      <c r="R12">
        <f t="shared" si="0"/>
        <v>1000000</v>
      </c>
      <c r="S12">
        <f t="shared" si="1"/>
        <v>64779.566331991824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54992.248579972256</v>
      </c>
      <c r="AC12">
        <f t="shared" si="2"/>
        <v>55243.155839250714</v>
      </c>
      <c r="AE12">
        <f t="shared" si="3"/>
        <v>20615.217647142967</v>
      </c>
      <c r="AF12">
        <f t="shared" si="4"/>
        <v>-1030.7608823571484</v>
      </c>
      <c r="AG12">
        <f t="shared" si="5"/>
        <v>-42.639337500449201</v>
      </c>
      <c r="AH12">
        <f t="shared" si="6"/>
        <v>-13149.761109829125</v>
      </c>
      <c r="AI12">
        <f t="shared" si="7"/>
        <v>6392.0563174562431</v>
      </c>
      <c r="AJ12">
        <f t="shared" si="8"/>
        <v>-250.90725927845779</v>
      </c>
      <c r="AK12">
        <f t="shared" si="32"/>
        <v>3870.531007392944</v>
      </c>
      <c r="AL12">
        <f t="shared" si="9"/>
        <v>10011.68006557073</v>
      </c>
      <c r="AN12">
        <f t="shared" si="10"/>
        <v>11063.249299110857</v>
      </c>
      <c r="AO12">
        <f t="shared" si="11"/>
        <v>-553.16246495554287</v>
      </c>
      <c r="AP12">
        <f t="shared" si="12"/>
        <v>-22.882592305872272</v>
      </c>
      <c r="AQ12">
        <f t="shared" si="13"/>
        <v>-7056.8784609438271</v>
      </c>
      <c r="AR12">
        <f t="shared" si="14"/>
        <v>3430.3257809056149</v>
      </c>
      <c r="AS12">
        <f t="shared" si="15"/>
        <v>-134.65050953458768</v>
      </c>
      <c r="AT12">
        <f t="shared" si="16"/>
        <v>2077.1378788067891</v>
      </c>
      <c r="AU12">
        <f t="shared" si="17"/>
        <v>5372.8131501778171</v>
      </c>
      <c r="AW12">
        <v>9</v>
      </c>
      <c r="AX12">
        <f>(R12*SUMPRODUCT(K13:$K$23, X13:$X$23)-$AZ$3*SUMPRODUCT(K12:$K$22, W13:$W$23))/Z12</f>
        <v>64779.566331991824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1.7719183999999999E-2</v>
      </c>
      <c r="O13">
        <f t="shared" si="29"/>
        <v>24173.942251009161</v>
      </c>
      <c r="P13">
        <f t="shared" si="30"/>
        <v>1208.6971125504581</v>
      </c>
      <c r="Q13" s="5">
        <f t="shared" si="31"/>
        <v>50</v>
      </c>
      <c r="R13">
        <f t="shared" si="0"/>
        <v>1000000</v>
      </c>
      <c r="S13">
        <f t="shared" si="1"/>
        <v>65495.993960033229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55243.155839250714</v>
      </c>
      <c r="AC13">
        <f t="shared" si="2"/>
        <v>54305.885313997111</v>
      </c>
      <c r="AE13">
        <f t="shared" si="3"/>
        <v>20043.780635981762</v>
      </c>
      <c r="AF13">
        <f t="shared" si="4"/>
        <v>-1002.1890317990882</v>
      </c>
      <c r="AG13">
        <f t="shared" si="5"/>
        <v>-41.457409858636154</v>
      </c>
      <c r="AH13">
        <f t="shared" si="6"/>
        <v>-15110.685336171191</v>
      </c>
      <c r="AI13">
        <f t="shared" si="7"/>
        <v>3889.4488581528494</v>
      </c>
      <c r="AJ13">
        <f t="shared" si="8"/>
        <v>937.27052525360341</v>
      </c>
      <c r="AK13">
        <f t="shared" si="32"/>
        <v>3840.5214428255063</v>
      </c>
      <c r="AL13">
        <f t="shared" si="9"/>
        <v>8667.2408262319586</v>
      </c>
      <c r="AN13">
        <f t="shared" si="10"/>
        <v>10227.807412903803</v>
      </c>
      <c r="AO13">
        <f t="shared" si="11"/>
        <v>-511.39037064519022</v>
      </c>
      <c r="AP13">
        <f t="shared" si="12"/>
        <v>-21.154612075067806</v>
      </c>
      <c r="AQ13">
        <f t="shared" si="13"/>
        <v>-7710.5802693683563</v>
      </c>
      <c r="AR13">
        <f t="shared" si="14"/>
        <v>1984.6821608151899</v>
      </c>
      <c r="AS13">
        <f t="shared" si="15"/>
        <v>478.26418579318602</v>
      </c>
      <c r="AT13">
        <f t="shared" si="16"/>
        <v>1959.7158039054116</v>
      </c>
      <c r="AU13">
        <f t="shared" si="17"/>
        <v>4422.6621505137873</v>
      </c>
      <c r="AW13">
        <v>10</v>
      </c>
      <c r="AX13">
        <f>(R13*SUMPRODUCT(K14:$K$23, X14:$X$23)-$AZ$3*SUMPRODUCT(K13:$K$22, W14:$W$23))/Z13</f>
        <v>65495.993960033229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2.0768709E-2</v>
      </c>
      <c r="O14">
        <f t="shared" si="29"/>
        <v>24173.942251009161</v>
      </c>
      <c r="P14">
        <f t="shared" si="30"/>
        <v>1208.6971125504581</v>
      </c>
      <c r="Q14" s="5">
        <f t="shared" si="31"/>
        <v>50</v>
      </c>
      <c r="R14">
        <f t="shared" si="0"/>
        <v>1000000</v>
      </c>
      <c r="S14">
        <f t="shared" si="1"/>
        <v>64967.447606326139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54305.885313997111</v>
      </c>
      <c r="AC14">
        <f t="shared" si="2"/>
        <v>52210.20425470917</v>
      </c>
      <c r="AE14">
        <f t="shared" si="3"/>
        <v>19427.059382333406</v>
      </c>
      <c r="AF14">
        <f t="shared" si="4"/>
        <v>-971.35296911667035</v>
      </c>
      <c r="AG14">
        <f t="shared" si="5"/>
        <v>-40.181818878802048</v>
      </c>
      <c r="AH14">
        <f t="shared" si="6"/>
        <v>-17220.337624954907</v>
      </c>
      <c r="AI14">
        <f t="shared" si="7"/>
        <v>1195.1869693830267</v>
      </c>
      <c r="AJ14">
        <f t="shared" si="8"/>
        <v>2095.681059287941</v>
      </c>
      <c r="AK14">
        <f t="shared" si="32"/>
        <v>3739.9458147787918</v>
      </c>
      <c r="AL14">
        <f t="shared" si="9"/>
        <v>7030.8138434497596</v>
      </c>
      <c r="AN14">
        <f t="shared" si="10"/>
        <v>9428.4867632757487</v>
      </c>
      <c r="AO14">
        <f t="shared" si="11"/>
        <v>-471.42433816378747</v>
      </c>
      <c r="AP14">
        <f t="shared" si="12"/>
        <v>-19.501342944761419</v>
      </c>
      <c r="AQ14">
        <f t="shared" si="13"/>
        <v>-8357.5039413157556</v>
      </c>
      <c r="AR14">
        <f t="shared" si="14"/>
        <v>580.05714085144348</v>
      </c>
      <c r="AS14">
        <f t="shared" si="15"/>
        <v>1017.0917141228589</v>
      </c>
      <c r="AT14">
        <f t="shared" si="16"/>
        <v>1815.0986681019251</v>
      </c>
      <c r="AU14">
        <f t="shared" si="17"/>
        <v>3412.2475230762275</v>
      </c>
      <c r="AW14">
        <v>11</v>
      </c>
      <c r="AX14">
        <f>(R14*SUMPRODUCT(K15:$K$23, X15:$X$23)-$AZ$3*SUMPRODUCT(K14:$K$22, W15:$W$23))/Z14</f>
        <v>64967.447606326139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2.4225090000000001E-2</v>
      </c>
      <c r="O15">
        <f t="shared" si="29"/>
        <v>24173.942251009161</v>
      </c>
      <c r="P15">
        <f t="shared" si="30"/>
        <v>1208.6971125504581</v>
      </c>
      <c r="Q15" s="5">
        <f t="shared" si="31"/>
        <v>50</v>
      </c>
      <c r="R15">
        <f t="shared" si="0"/>
        <v>1000000</v>
      </c>
      <c r="S15">
        <f t="shared" si="1"/>
        <v>63134.116078806393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52210.20425470917</v>
      </c>
      <c r="AC15">
        <f t="shared" si="2"/>
        <v>49000.398324641385</v>
      </c>
      <c r="AE15">
        <f t="shared" si="3"/>
        <v>18762.166526537701</v>
      </c>
      <c r="AF15">
        <f t="shared" si="4"/>
        <v>-938.10832632688505</v>
      </c>
      <c r="AG15">
        <f t="shared" si="5"/>
        <v>-38.806592511311344</v>
      </c>
      <c r="AH15">
        <f t="shared" si="6"/>
        <v>-19468.163574053571</v>
      </c>
      <c r="AI15">
        <f t="shared" si="7"/>
        <v>-1682.911966354066</v>
      </c>
      <c r="AJ15">
        <f t="shared" si="8"/>
        <v>3209.8059300677851</v>
      </c>
      <c r="AK15">
        <f t="shared" si="32"/>
        <v>3634.7782214103472</v>
      </c>
      <c r="AL15">
        <f t="shared" si="9"/>
        <v>5161.6721851240663</v>
      </c>
      <c r="AN15">
        <f t="shared" si="10"/>
        <v>8656.5224405730842</v>
      </c>
      <c r="AO15">
        <f t="shared" si="11"/>
        <v>-432.8261220286542</v>
      </c>
      <c r="AP15">
        <f t="shared" si="12"/>
        <v>-17.904656076961775</v>
      </c>
      <c r="AQ15">
        <f t="shared" si="13"/>
        <v>-8982.2566395609902</v>
      </c>
      <c r="AR15">
        <f t="shared" si="14"/>
        <v>-776.46497709352229</v>
      </c>
      <c r="AS15">
        <f t="shared" si="15"/>
        <v>1480.946084995858</v>
      </c>
      <c r="AT15">
        <f t="shared" si="16"/>
        <v>1677.0205719920843</v>
      </c>
      <c r="AU15">
        <f t="shared" si="17"/>
        <v>2381.5016798944198</v>
      </c>
      <c r="AW15">
        <v>12</v>
      </c>
      <c r="AX15">
        <f>(R15*SUMPRODUCT(K16:$K$23, X16:$X$23)-$AZ$3*SUMPRODUCT(K15:$K$22, W16:$W$23))/Z15</f>
        <v>63134.116078806393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2.7828815E-2</v>
      </c>
      <c r="O16">
        <f t="shared" si="29"/>
        <v>24173.942251009161</v>
      </c>
      <c r="P16">
        <f t="shared" si="30"/>
        <v>1208.6971125504581</v>
      </c>
      <c r="Q16" s="5">
        <f t="shared" si="31"/>
        <v>50</v>
      </c>
      <c r="R16">
        <f t="shared" si="0"/>
        <v>1000000</v>
      </c>
      <c r="S16">
        <f t="shared" si="1"/>
        <v>60060.85879623652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49000.398324641385</v>
      </c>
      <c r="AC16">
        <f t="shared" si="2"/>
        <v>44851.749749754839</v>
      </c>
      <c r="AE16">
        <f t="shared" si="3"/>
        <v>18052.416000006113</v>
      </c>
      <c r="AF16">
        <f t="shared" si="4"/>
        <v>-902.62080000030574</v>
      </c>
      <c r="AG16">
        <f t="shared" si="5"/>
        <v>-37.338585102420566</v>
      </c>
      <c r="AH16">
        <f t="shared" si="6"/>
        <v>-21598.829675553377</v>
      </c>
      <c r="AI16">
        <f t="shared" si="7"/>
        <v>-4486.3730606499921</v>
      </c>
      <c r="AJ16">
        <f t="shared" si="8"/>
        <v>4148.6485748865452</v>
      </c>
      <c r="AK16">
        <f t="shared" si="32"/>
        <v>3618.4155857982014</v>
      </c>
      <c r="AL16">
        <f t="shared" si="9"/>
        <v>3280.6911000347545</v>
      </c>
      <c r="AN16">
        <f t="shared" si="10"/>
        <v>7897.0858581827033</v>
      </c>
      <c r="AO16">
        <f t="shared" si="11"/>
        <v>-394.85429290913521</v>
      </c>
      <c r="AP16">
        <f t="shared" si="12"/>
        <v>-16.333880870946967</v>
      </c>
      <c r="AQ16">
        <f t="shared" si="13"/>
        <v>-9448.4756158982673</v>
      </c>
      <c r="AR16">
        <f t="shared" si="14"/>
        <v>-1962.577931495646</v>
      </c>
      <c r="AS16">
        <f t="shared" si="15"/>
        <v>1814.8392985900207</v>
      </c>
      <c r="AT16">
        <f t="shared" si="16"/>
        <v>1582.8872186207752</v>
      </c>
      <c r="AU16">
        <f t="shared" si="17"/>
        <v>1435.1485857151499</v>
      </c>
      <c r="AW16">
        <v>13</v>
      </c>
      <c r="AX16">
        <f>(R16*SUMPRODUCT(K17:$K$23, X17:$X$23)-$AZ$3*SUMPRODUCT(K16:$K$22, W17:$W$23))/Z16</f>
        <v>60060.85879623652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3.1684449000000003E-2</v>
      </c>
      <c r="O17">
        <f t="shared" si="29"/>
        <v>24173.942251009161</v>
      </c>
      <c r="P17">
        <f t="shared" si="30"/>
        <v>1208.6971125504581</v>
      </c>
      <c r="Q17" s="5">
        <f t="shared" si="31"/>
        <v>50</v>
      </c>
      <c r="R17">
        <f t="shared" si="0"/>
        <v>1000000</v>
      </c>
      <c r="S17">
        <f t="shared" si="1"/>
        <v>55806.519051388852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44851.749749754839</v>
      </c>
      <c r="AC17">
        <f t="shared" si="2"/>
        <v>39937.541092751111</v>
      </c>
      <c r="AE17">
        <f t="shared" si="3"/>
        <v>17299.910985927076</v>
      </c>
      <c r="AF17">
        <f t="shared" si="4"/>
        <v>-864.99554929635383</v>
      </c>
      <c r="AG17">
        <f t="shared" si="5"/>
        <v>-35.782146755986552</v>
      </c>
      <c r="AH17">
        <f t="shared" si="6"/>
        <v>-23661.049908196084</v>
      </c>
      <c r="AI17">
        <f t="shared" si="7"/>
        <v>-7261.9166183213492</v>
      </c>
      <c r="AJ17">
        <f t="shared" si="8"/>
        <v>4914.2086570037281</v>
      </c>
      <c r="AK17">
        <f t="shared" si="32"/>
        <v>3781.3872419999893</v>
      </c>
      <c r="AL17">
        <f t="shared" si="9"/>
        <v>1433.6792806823682</v>
      </c>
      <c r="AN17">
        <f t="shared" si="10"/>
        <v>7128.0966237907751</v>
      </c>
      <c r="AO17">
        <f t="shared" si="11"/>
        <v>-356.40483118953875</v>
      </c>
      <c r="AP17">
        <f t="shared" si="12"/>
        <v>-14.743347505707733</v>
      </c>
      <c r="AQ17">
        <f t="shared" si="13"/>
        <v>-9749.0819521068988</v>
      </c>
      <c r="AR17">
        <f t="shared" si="14"/>
        <v>-2992.133507011371</v>
      </c>
      <c r="AS17">
        <f t="shared" si="15"/>
        <v>2024.8054550735321</v>
      </c>
      <c r="AT17">
        <f t="shared" si="16"/>
        <v>1558.0481110493531</v>
      </c>
      <c r="AU17">
        <f t="shared" si="17"/>
        <v>590.72005911151416</v>
      </c>
      <c r="AW17">
        <v>14</v>
      </c>
      <c r="AX17">
        <f>(R17*SUMPRODUCT(K18:$K$23, X18:$X$23)-$AZ$3*SUMPRODUCT(K17:$K$22, W18:$W$23))/Z17</f>
        <v>55806.519051388852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3.5933631000000001E-2</v>
      </c>
      <c r="O18">
        <f t="shared" si="29"/>
        <v>24173.942251009161</v>
      </c>
      <c r="P18">
        <f t="shared" si="30"/>
        <v>1208.6971125504581</v>
      </c>
      <c r="Q18" s="5">
        <f t="shared" si="31"/>
        <v>50</v>
      </c>
      <c r="R18">
        <f t="shared" si="0"/>
        <v>1000000</v>
      </c>
      <c r="S18">
        <f t="shared" si="1"/>
        <v>50383.038116178926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39937.541092751111</v>
      </c>
      <c r="AC18">
        <f t="shared" si="2"/>
        <v>34400.070093207061</v>
      </c>
      <c r="AE18">
        <f t="shared" si="3"/>
        <v>16505.263258366656</v>
      </c>
      <c r="AF18">
        <f t="shared" si="4"/>
        <v>-825.2631629183328</v>
      </c>
      <c r="AG18">
        <f t="shared" si="5"/>
        <v>-34.138542830509223</v>
      </c>
      <c r="AH18">
        <f t="shared" si="6"/>
        <v>-25715.649158349359</v>
      </c>
      <c r="AI18">
        <f t="shared" si="7"/>
        <v>-10069.787605731544</v>
      </c>
      <c r="AJ18">
        <f t="shared" si="8"/>
        <v>5537.4709995440498</v>
      </c>
      <c r="AK18">
        <f t="shared" si="32"/>
        <v>3898.7896372927803</v>
      </c>
      <c r="AL18">
        <f t="shared" si="9"/>
        <v>-633.52696889471417</v>
      </c>
      <c r="AN18">
        <f t="shared" si="10"/>
        <v>6355.1792017019197</v>
      </c>
      <c r="AO18">
        <f t="shared" si="11"/>
        <v>-317.75896008509596</v>
      </c>
      <c r="AP18">
        <f t="shared" si="12"/>
        <v>-13.144689301631423</v>
      </c>
      <c r="AQ18">
        <f t="shared" si="13"/>
        <v>-9901.5420797097868</v>
      </c>
      <c r="AR18">
        <f t="shared" si="14"/>
        <v>-3877.266527394595</v>
      </c>
      <c r="AS18">
        <f t="shared" si="15"/>
        <v>2132.1453632974294</v>
      </c>
      <c r="AT18">
        <f t="shared" si="16"/>
        <v>1501.1882226219034</v>
      </c>
      <c r="AU18">
        <f t="shared" si="17"/>
        <v>-243.93294147526206</v>
      </c>
      <c r="AW18">
        <v>15</v>
      </c>
      <c r="AX18">
        <f>(R18*SUMPRODUCT(K19:$K$23, X19:$X$23)-$AZ$3*SUMPRODUCT(K18:$K$22, W19:$W$23))/Z18</f>
        <v>50383.038116178926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4.1016489000000003E-2</v>
      </c>
      <c r="O19">
        <f t="shared" si="29"/>
        <v>24173.942251009161</v>
      </c>
      <c r="P19">
        <f t="shared" si="30"/>
        <v>1208.6971125504581</v>
      </c>
      <c r="Q19" s="5">
        <f t="shared" si="31"/>
        <v>50</v>
      </c>
      <c r="R19">
        <f t="shared" si="0"/>
        <v>1000000</v>
      </c>
      <c r="S19">
        <f t="shared" si="1"/>
        <v>43592.582606777687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34400.070093207061</v>
      </c>
      <c r="AC19">
        <f t="shared" si="2"/>
        <v>28245.303200506776</v>
      </c>
      <c r="AE19">
        <f t="shared" si="3"/>
        <v>15663.222676904088</v>
      </c>
      <c r="AF19">
        <f t="shared" si="4"/>
        <v>-783.1611338452044</v>
      </c>
      <c r="AG19">
        <f t="shared" si="5"/>
        <v>-32.396914235720523</v>
      </c>
      <c r="AH19">
        <f t="shared" si="6"/>
        <v>-28004.863329672211</v>
      </c>
      <c r="AI19">
        <f t="shared" si="7"/>
        <v>-13157.198700849047</v>
      </c>
      <c r="AJ19">
        <f t="shared" si="8"/>
        <v>6154.7668927002851</v>
      </c>
      <c r="AK19">
        <f t="shared" si="32"/>
        <v>3617.1616621019207</v>
      </c>
      <c r="AL19">
        <f t="shared" si="9"/>
        <v>-3385.2701460468411</v>
      </c>
      <c r="AN19">
        <f t="shared" si="10"/>
        <v>5618.5581068243564</v>
      </c>
      <c r="AO19">
        <f t="shared" si="11"/>
        <v>-280.92790534121781</v>
      </c>
      <c r="AP19">
        <f t="shared" si="12"/>
        <v>-11.621104345506174</v>
      </c>
      <c r="AQ19">
        <f t="shared" si="13"/>
        <v>-10045.630783469032</v>
      </c>
      <c r="AR19">
        <f t="shared" si="14"/>
        <v>-4719.6216863314003</v>
      </c>
      <c r="AS19">
        <f t="shared" si="15"/>
        <v>2207.7778075380352</v>
      </c>
      <c r="AT19">
        <f t="shared" si="16"/>
        <v>1297.5128681701151</v>
      </c>
      <c r="AU19">
        <f t="shared" si="17"/>
        <v>-1214.3310106232502</v>
      </c>
      <c r="AW19">
        <v>16</v>
      </c>
      <c r="AX19">
        <f>(R19*SUMPRODUCT(K20:$K$23, X20:$X$23)-$AZ$3*SUMPRODUCT(K19:$K$22, W20:$W$23))/Z19</f>
        <v>43592.582606777687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4.6435859000000003E-2</v>
      </c>
      <c r="O20">
        <f t="shared" si="29"/>
        <v>24173.942251009161</v>
      </c>
      <c r="P20">
        <f t="shared" si="30"/>
        <v>1208.6971125504581</v>
      </c>
      <c r="Q20" s="5">
        <f t="shared" si="31"/>
        <v>50</v>
      </c>
      <c r="R20">
        <f t="shared" si="0"/>
        <v>1000000</v>
      </c>
      <c r="S20">
        <f t="shared" si="1"/>
        <v>35082.318757018627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28245.303200506776</v>
      </c>
      <c r="AC20">
        <f t="shared" si="2"/>
        <v>21448.323914362649</v>
      </c>
      <c r="AE20">
        <f t="shared" si="3"/>
        <v>14779.255250424725</v>
      </c>
      <c r="AF20">
        <f t="shared" si="4"/>
        <v>-738.9627625212363</v>
      </c>
      <c r="AG20">
        <f t="shared" si="5"/>
        <v>-30.568566551878302</v>
      </c>
      <c r="AH20">
        <f t="shared" si="6"/>
        <v>-30087.57082970022</v>
      </c>
      <c r="AI20">
        <f t="shared" si="7"/>
        <v>-16077.846908348609</v>
      </c>
      <c r="AJ20">
        <f t="shared" si="8"/>
        <v>6796.9792861441274</v>
      </c>
      <c r="AK20">
        <f t="shared" si="32"/>
        <v>2296.1078458806774</v>
      </c>
      <c r="AL20">
        <f t="shared" si="9"/>
        <v>-6984.7597763238045</v>
      </c>
      <c r="AN20">
        <f t="shared" si="10"/>
        <v>5028.4264001937863</v>
      </c>
      <c r="AO20">
        <f t="shared" si="11"/>
        <v>-251.42132000968934</v>
      </c>
      <c r="AP20">
        <f t="shared" si="12"/>
        <v>-10.400509664458786</v>
      </c>
      <c r="AQ20">
        <f t="shared" si="13"/>
        <v>-10236.857873702209</v>
      </c>
      <c r="AR20">
        <f t="shared" si="14"/>
        <v>-5470.2533031825706</v>
      </c>
      <c r="AS20">
        <f t="shared" si="15"/>
        <v>2312.573232202295</v>
      </c>
      <c r="AT20">
        <f t="shared" si="16"/>
        <v>781.21726124100076</v>
      </c>
      <c r="AU20">
        <f t="shared" si="17"/>
        <v>-2376.4628097392747</v>
      </c>
      <c r="AW20">
        <v>17</v>
      </c>
      <c r="AX20">
        <f>(R20*SUMPRODUCT(K21:$K$23, X21:$X$23)-$AZ$3*SUMPRODUCT(K20:$K$22, W21:$W$23))/Z20</f>
        <v>35082.318757018627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5.1834316999999998E-2</v>
      </c>
      <c r="O21">
        <f t="shared" si="29"/>
        <v>24173.942251009161</v>
      </c>
      <c r="P21">
        <f t="shared" si="30"/>
        <v>1208.6971125504581</v>
      </c>
      <c r="Q21" s="5">
        <f t="shared" si="31"/>
        <v>50</v>
      </c>
      <c r="R21">
        <f t="shared" si="0"/>
        <v>1000000</v>
      </c>
      <c r="S21">
        <f t="shared" si="1"/>
        <v>24881.053854770289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21448.323914362649</v>
      </c>
      <c r="AC21">
        <f t="shared" si="2"/>
        <v>14270.966403408813</v>
      </c>
      <c r="AE21">
        <f t="shared" si="3"/>
        <v>13865.390096246048</v>
      </c>
      <c r="AF21">
        <f t="shared" si="4"/>
        <v>-693.26950481230244</v>
      </c>
      <c r="AG21">
        <f t="shared" si="5"/>
        <v>-28.678380117473861</v>
      </c>
      <c r="AH21">
        <f t="shared" si="6"/>
        <v>-31690.015377713135</v>
      </c>
      <c r="AI21">
        <f t="shared" si="7"/>
        <v>-18546.573166396862</v>
      </c>
      <c r="AJ21">
        <f t="shared" si="8"/>
        <v>7177.357510953836</v>
      </c>
      <c r="AK21">
        <f t="shared" si="32"/>
        <v>1776.0288031473549</v>
      </c>
      <c r="AL21">
        <f t="shared" si="9"/>
        <v>-9593.1868522956702</v>
      </c>
      <c r="AN21">
        <f t="shared" si="10"/>
        <v>4487.2986665585813</v>
      </c>
      <c r="AO21">
        <f t="shared" si="11"/>
        <v>-224.36493332792907</v>
      </c>
      <c r="AP21">
        <f t="shared" si="12"/>
        <v>-9.2812719993389887</v>
      </c>
      <c r="AQ21">
        <f t="shared" si="13"/>
        <v>-10255.936743253504</v>
      </c>
      <c r="AR21">
        <f t="shared" si="14"/>
        <v>-6002.2842820221904</v>
      </c>
      <c r="AS21">
        <f t="shared" si="15"/>
        <v>2322.8301955267134</v>
      </c>
      <c r="AT21">
        <f t="shared" si="16"/>
        <v>574.78164154144213</v>
      </c>
      <c r="AU21">
        <f t="shared" si="17"/>
        <v>-3104.6724449540343</v>
      </c>
      <c r="AW21">
        <v>18</v>
      </c>
      <c r="AX21">
        <f>(R21*SUMPRODUCT(K22:$K$23, X22:$X$23)-$AZ$3*SUMPRODUCT(K21:$K$22, W22:$W$23))/Z21</f>
        <v>24881.053854770289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5.7772715000000002E-2</v>
      </c>
      <c r="O22">
        <f t="shared" si="29"/>
        <v>24173.942251009161</v>
      </c>
      <c r="P22">
        <f t="shared" si="30"/>
        <v>1208.6971125504581</v>
      </c>
      <c r="Q22" s="5">
        <f t="shared" si="31"/>
        <v>50</v>
      </c>
      <c r="R22">
        <f t="shared" si="0"/>
        <v>1000000</v>
      </c>
      <c r="S22">
        <f t="shared" si="1"/>
        <v>13083.596189879308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14270.966403408813</v>
      </c>
      <c r="AC22">
        <f t="shared" si="2"/>
        <v>6995.7382886983833</v>
      </c>
      <c r="AE22">
        <f t="shared" si="3"/>
        <v>12925.694964889342</v>
      </c>
      <c r="AF22">
        <f t="shared" si="4"/>
        <v>-646.28474824446721</v>
      </c>
      <c r="AG22">
        <f t="shared" si="5"/>
        <v>-26.734768435110638</v>
      </c>
      <c r="AH22">
        <f t="shared" si="6"/>
        <v>-33136.557623769681</v>
      </c>
      <c r="AI22">
        <f t="shared" si="7"/>
        <v>-20883.882175559913</v>
      </c>
      <c r="AJ22">
        <f t="shared" si="8"/>
        <v>7275.2281147104295</v>
      </c>
      <c r="AK22">
        <f t="shared" si="32"/>
        <v>1858.5263634037583</v>
      </c>
      <c r="AL22">
        <f t="shared" si="9"/>
        <v>-11750.127697445725</v>
      </c>
      <c r="AN22">
        <f t="shared" si="10"/>
        <v>3909.5161242149775</v>
      </c>
      <c r="AO22">
        <f t="shared" si="11"/>
        <v>-195.47580621074891</v>
      </c>
      <c r="AP22">
        <f t="shared" si="12"/>
        <v>-8.0862196236358006</v>
      </c>
      <c r="AQ22">
        <f t="shared" si="13"/>
        <v>-10022.509944958721</v>
      </c>
      <c r="AR22">
        <f t="shared" si="14"/>
        <v>-6316.5558465781278</v>
      </c>
      <c r="AS22">
        <f t="shared" si="15"/>
        <v>2200.4713633628639</v>
      </c>
      <c r="AT22">
        <f t="shared" si="16"/>
        <v>562.1313828573567</v>
      </c>
      <c r="AU22">
        <f t="shared" si="17"/>
        <v>-3553.9531003579073</v>
      </c>
      <c r="AW22">
        <v>19</v>
      </c>
      <c r="AX22">
        <f>(R22*SUMPRODUCT(K23:$K$23, X23:$X$23)-$AZ$3*SUMPRODUCT(K22:$K$22, W23:$W$23))/Z22</f>
        <v>13083.596189879308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6.4089452000000005E-2</v>
      </c>
      <c r="O23">
        <f t="shared" si="29"/>
        <v>24173.942251009161</v>
      </c>
      <c r="P23">
        <f t="shared" si="30"/>
        <v>1208.6971125504581</v>
      </c>
      <c r="Q23" s="5">
        <f t="shared" si="31"/>
        <v>50</v>
      </c>
      <c r="R23">
        <f t="shared" si="0"/>
        <v>1000000</v>
      </c>
      <c r="S23">
        <f t="shared" si="1"/>
        <v>14130.518566982897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6995.7382886983833</v>
      </c>
      <c r="AC23">
        <f t="shared" si="2"/>
        <v>6995.7382886983833</v>
      </c>
      <c r="AE23">
        <f t="shared" si="3"/>
        <v>11968.037308221532</v>
      </c>
      <c r="AF23">
        <f t="shared" si="4"/>
        <v>-598.40186541107664</v>
      </c>
      <c r="AG23">
        <f t="shared" si="5"/>
        <v>-24.754004092406394</v>
      </c>
      <c r="AH23">
        <f t="shared" si="6"/>
        <v>-34268.333167062774</v>
      </c>
      <c r="AI23">
        <f t="shared" si="7"/>
        <v>-22923.451728344728</v>
      </c>
      <c r="AJ23">
        <f t="shared" si="8"/>
        <v>0</v>
      </c>
      <c r="AK23">
        <f t="shared" si="32"/>
        <v>1908.1623307037682</v>
      </c>
      <c r="AL23">
        <f t="shared" si="9"/>
        <v>-21015.289397640958</v>
      </c>
      <c r="AN23">
        <f t="shared" si="10"/>
        <v>3279.1577289489323</v>
      </c>
      <c r="AO23">
        <f t="shared" si="11"/>
        <v>-163.95788644744661</v>
      </c>
      <c r="AP23">
        <f t="shared" si="12"/>
        <v>-6.7824223597870992</v>
      </c>
      <c r="AQ23">
        <f t="shared" si="13"/>
        <v>-9389.2813557471673</v>
      </c>
      <c r="AR23">
        <f t="shared" si="14"/>
        <v>-6280.8639356054682</v>
      </c>
      <c r="AS23">
        <f t="shared" si="15"/>
        <v>0</v>
      </c>
      <c r="AT23">
        <f t="shared" si="16"/>
        <v>522.82300712064659</v>
      </c>
      <c r="AU23">
        <f t="shared" si="17"/>
        <v>-5758.040928484822</v>
      </c>
      <c r="AW23">
        <v>20</v>
      </c>
      <c r="AX23">
        <f>(R23*SUMPRODUCT(K$23:$K24, X$23:$X24)-$AZ$3*SUMPRODUCT(K$22:$K23, W$23:$W24))/Z23</f>
        <v>14130.518566982897</v>
      </c>
    </row>
    <row r="25" spans="5:50" x14ac:dyDescent="0.25">
      <c r="AN25" s="6">
        <f t="shared" ref="AN25:AU25" si="33">SUM(AN3:AN23)</f>
        <v>215226.29550045554</v>
      </c>
      <c r="AO25" s="6">
        <f t="shared" si="33"/>
        <v>-28891.771463279645</v>
      </c>
      <c r="AP25" s="6">
        <f t="shared" si="33"/>
        <v>-2915.0699679888057</v>
      </c>
      <c r="AQ25" s="6">
        <f t="shared" si="33"/>
        <v>-143474.44796762281</v>
      </c>
      <c r="AR25" s="6">
        <f t="shared" si="33"/>
        <v>39945.006101564308</v>
      </c>
      <c r="AS25" s="6">
        <f t="shared" si="33"/>
        <v>-25265.350587501747</v>
      </c>
      <c r="AT25" s="6">
        <f t="shared" si="33"/>
        <v>36063.861908533872</v>
      </c>
      <c r="AU25" s="7">
        <f t="shared" si="33"/>
        <v>50743.517422596466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942C-F862-404B-B37E-1104B5D3A86A}">
  <sheetPr codeName="Sheet6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'T.55.04.E'!C3*(1+C12)</f>
        <v>79038.852034406154</v>
      </c>
      <c r="K3">
        <v>1</v>
      </c>
      <c r="L3" s="2">
        <v>0</v>
      </c>
      <c r="O3">
        <f>$C$3</f>
        <v>79038.852034406154</v>
      </c>
      <c r="P3">
        <f>O3*B5</f>
        <v>63231.081627524924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79038.852034406154</v>
      </c>
      <c r="AF3">
        <f t="shared" ref="AF3:AF23" si="4">-$Z3*P3</f>
        <v>-63231.081627524924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13287.862202881231</v>
      </c>
      <c r="AJ3">
        <f t="shared" ref="AJ3:AJ23" si="8">AB3-AC3</f>
        <v>0</v>
      </c>
      <c r="AL3">
        <f t="shared" ref="AL3:AL23" si="9">SUM(AI3:AK3)</f>
        <v>13287.862202881231</v>
      </c>
      <c r="AN3">
        <f t="shared" ref="AN3:AN23" si="10">AE3*$K3</f>
        <v>79038.852034406154</v>
      </c>
      <c r="AO3">
        <f t="shared" ref="AO3:AO23" si="11">AF3*$K3</f>
        <v>-63231.081627524924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13287.862202881231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13287.862202881231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46346.736050022322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2.0768709E-2</v>
      </c>
      <c r="R4">
        <f t="shared" si="0"/>
        <v>1000000</v>
      </c>
      <c r="S4">
        <f t="shared" si="1"/>
        <v>27714.815860673207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26862.066756467568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-20768.708999999999</v>
      </c>
      <c r="AI4">
        <f t="shared" si="7"/>
        <v>-20768.708999999999</v>
      </c>
      <c r="AJ4">
        <f t="shared" si="8"/>
        <v>-26862.066756467568</v>
      </c>
      <c r="AK4">
        <f>H4*SUM(AB4, AE4:AF4)</f>
        <v>0</v>
      </c>
      <c r="AL4">
        <f t="shared" si="9"/>
        <v>-47630.77575646757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-19484.66929355474</v>
      </c>
      <c r="AR4">
        <f t="shared" si="14"/>
        <v>-19484.66929355474</v>
      </c>
      <c r="AS4">
        <f t="shared" si="15"/>
        <v>-25201.301019295959</v>
      </c>
      <c r="AT4">
        <f t="shared" si="16"/>
        <v>0</v>
      </c>
      <c r="AU4">
        <f t="shared" si="17"/>
        <v>-44685.970312850703</v>
      </c>
      <c r="AW4">
        <v>1</v>
      </c>
      <c r="AX4">
        <f>(R4*SUMPRODUCT(K5:$K$23, X5:$X$23)-$AZ$3*SUMPRODUCT(K4:$K$22, W5:$W$23))/Z4</f>
        <v>27714.815860673207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2.4225090000000001E-2</v>
      </c>
      <c r="O5">
        <f t="shared" ref="O5:O23" si="29">$C$3</f>
        <v>79038.852034406154</v>
      </c>
      <c r="P5">
        <f t="shared" ref="P5:P23" si="30">O5*$C$5</f>
        <v>3951.9426017203077</v>
      </c>
      <c r="Q5" s="5">
        <f t="shared" ref="Q5:Q23" si="31">$C$8</f>
        <v>50</v>
      </c>
      <c r="R5">
        <f t="shared" si="0"/>
        <v>1000000</v>
      </c>
      <c r="S5">
        <f t="shared" si="1"/>
        <v>52057.941260945641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26862.066756467568</v>
      </c>
      <c r="AC5">
        <f t="shared" si="2"/>
        <v>48729.318121413351</v>
      </c>
      <c r="AE5">
        <f t="shared" si="3"/>
        <v>73985.04957062786</v>
      </c>
      <c r="AF5">
        <f t="shared" si="4"/>
        <v>-3699.2524785313926</v>
      </c>
      <c r="AG5">
        <f t="shared" si="5"/>
        <v>-46.802963141735447</v>
      </c>
      <c r="AH5">
        <f t="shared" si="6"/>
        <v>-23479.71525529119</v>
      </c>
      <c r="AI5">
        <f t="shared" si="7"/>
        <v>46759.278873663556</v>
      </c>
      <c r="AJ5">
        <f t="shared" si="8"/>
        <v>-21867.251364945783</v>
      </c>
      <c r="AK5">
        <f>H5*SUM(AB5, AE5:AF5)</f>
        <v>8393.5754365159337</v>
      </c>
      <c r="AL5">
        <f t="shared" si="9"/>
        <v>33285.60294523371</v>
      </c>
      <c r="AN5">
        <f t="shared" si="10"/>
        <v>63890.715240665762</v>
      </c>
      <c r="AO5">
        <f t="shared" si="11"/>
        <v>-3194.5357620332879</v>
      </c>
      <c r="AP5">
        <f t="shared" si="12"/>
        <v>-40.417284408972499</v>
      </c>
      <c r="AQ5">
        <f t="shared" si="13"/>
        <v>-20276.201881512028</v>
      </c>
      <c r="AR5">
        <f t="shared" si="14"/>
        <v>40379.560312711488</v>
      </c>
      <c r="AS5">
        <f t="shared" si="15"/>
        <v>-18883.738514226345</v>
      </c>
      <c r="AT5">
        <f t="shared" si="16"/>
        <v>7248.3770866916693</v>
      </c>
      <c r="AU5">
        <f t="shared" si="17"/>
        <v>28744.198885176811</v>
      </c>
      <c r="AW5">
        <v>2</v>
      </c>
      <c r="AX5">
        <f>(R5*SUMPRODUCT(K6:$K$23, X6:$X$23)-$AZ$3*SUMPRODUCT(K5:$K$22, W6:$W$23))/Z5</f>
        <v>52057.941260945641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2.7828815E-2</v>
      </c>
      <c r="O6">
        <f t="shared" si="29"/>
        <v>79038.852034406154</v>
      </c>
      <c r="P6">
        <f t="shared" si="30"/>
        <v>3951.9426017203077</v>
      </c>
      <c r="Q6" s="5">
        <f t="shared" si="31"/>
        <v>50</v>
      </c>
      <c r="R6">
        <f t="shared" si="0"/>
        <v>1000000</v>
      </c>
      <c r="S6">
        <f t="shared" si="1"/>
        <v>73175.579756493345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48729.318121413351</v>
      </c>
      <c r="AC6">
        <f t="shared" si="2"/>
        <v>65905.531037116161</v>
      </c>
      <c r="AE6">
        <f t="shared" si="3"/>
        <v>71186.282817654734</v>
      </c>
      <c r="AF6">
        <f t="shared" si="4"/>
        <v>-3559.3141408827369</v>
      </c>
      <c r="AG6">
        <f t="shared" si="5"/>
        <v>-45.032462507594914</v>
      </c>
      <c r="AH6">
        <f t="shared" si="6"/>
        <v>-26049.420054463488</v>
      </c>
      <c r="AI6">
        <f t="shared" si="7"/>
        <v>41532.516159800922</v>
      </c>
      <c r="AJ6">
        <f t="shared" si="8"/>
        <v>-17176.21291570281</v>
      </c>
      <c r="AK6">
        <f>H6*SUM(AB6, AE6:AF6)</f>
        <v>12659.564003642567</v>
      </c>
      <c r="AL6">
        <f t="shared" si="9"/>
        <v>37015.86724774068</v>
      </c>
      <c r="AN6">
        <f t="shared" si="10"/>
        <v>55441.74350072955</v>
      </c>
      <c r="AO6">
        <f t="shared" si="11"/>
        <v>-2772.0871750364777</v>
      </c>
      <c r="AP6">
        <f t="shared" si="12"/>
        <v>-35.072462512863538</v>
      </c>
      <c r="AQ6">
        <f t="shared" si="13"/>
        <v>-20287.971331523808</v>
      </c>
      <c r="AR6">
        <f t="shared" si="14"/>
        <v>32346.612531656407</v>
      </c>
      <c r="AS6">
        <f t="shared" si="15"/>
        <v>-13377.284964093402</v>
      </c>
      <c r="AT6">
        <f t="shared" si="16"/>
        <v>9859.6003687799166</v>
      </c>
      <c r="AU6">
        <f t="shared" si="17"/>
        <v>28828.92793634292</v>
      </c>
      <c r="AW6">
        <v>3</v>
      </c>
      <c r="AX6">
        <f>(R6*SUMPRODUCT(K7:$K$23, X7:$X$23)-$AZ$3*SUMPRODUCT(K6:$K$22, W7:$W$23))/Z6</f>
        <v>73175.579756493345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3.1684449000000003E-2</v>
      </c>
      <c r="O7">
        <f t="shared" si="29"/>
        <v>79038.852034406154</v>
      </c>
      <c r="P7">
        <f t="shared" si="30"/>
        <v>3951.9426017203077</v>
      </c>
      <c r="Q7" s="5">
        <f t="shared" si="31"/>
        <v>50</v>
      </c>
      <c r="R7">
        <f t="shared" si="0"/>
        <v>1000000</v>
      </c>
      <c r="S7">
        <f t="shared" si="1"/>
        <v>90715.142339010476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65905.531037116161</v>
      </c>
      <c r="AC7">
        <f t="shared" si="2"/>
        <v>78296.80019164292</v>
      </c>
      <c r="AE7">
        <f t="shared" si="3"/>
        <v>68218.921842042633</v>
      </c>
      <c r="AF7">
        <f t="shared" si="4"/>
        <v>-3410.9460921021318</v>
      </c>
      <c r="AG7">
        <f t="shared" si="5"/>
        <v>-43.155309120852657</v>
      </c>
      <c r="AH7">
        <f t="shared" si="6"/>
        <v>-28536.575233326064</v>
      </c>
      <c r="AI7">
        <f t="shared" si="7"/>
        <v>36228.245207493586</v>
      </c>
      <c r="AJ7">
        <f t="shared" si="8"/>
        <v>-12391.269154526759</v>
      </c>
      <c r="AK7">
        <f>H7*SUM(AB7, AE7:AF7)</f>
        <v>13685.70416060483</v>
      </c>
      <c r="AL7">
        <f t="shared" si="9"/>
        <v>37522.680213571657</v>
      </c>
      <c r="AN7">
        <f t="shared" si="10"/>
        <v>48095.125347426729</v>
      </c>
      <c r="AO7">
        <f t="shared" si="11"/>
        <v>-2404.7562673713364</v>
      </c>
      <c r="AP7">
        <f t="shared" si="12"/>
        <v>-30.424989805324216</v>
      </c>
      <c r="AQ7">
        <f t="shared" si="13"/>
        <v>-20118.614099633141</v>
      </c>
      <c r="AR7">
        <f t="shared" si="14"/>
        <v>25541.32999061693</v>
      </c>
      <c r="AS7">
        <f t="shared" si="15"/>
        <v>-8735.9874226769589</v>
      </c>
      <c r="AT7">
        <f t="shared" si="16"/>
        <v>9648.5790056335536</v>
      </c>
      <c r="AU7">
        <f t="shared" si="17"/>
        <v>26453.921573573523</v>
      </c>
      <c r="AW7">
        <v>4</v>
      </c>
      <c r="AX7">
        <f>(R7*SUMPRODUCT(K8:$K$23, X8:$X$23)-$AZ$3*SUMPRODUCT(K7:$K$22, W8:$W$23))/Z7</f>
        <v>90715.142339010476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3.5933631000000001E-2</v>
      </c>
      <c r="O8">
        <f t="shared" si="29"/>
        <v>79038.852034406154</v>
      </c>
      <c r="P8">
        <f t="shared" si="30"/>
        <v>3951.9426017203077</v>
      </c>
      <c r="Q8" s="5">
        <f t="shared" si="31"/>
        <v>50</v>
      </c>
      <c r="R8">
        <f t="shared" si="0"/>
        <v>1000000</v>
      </c>
      <c r="S8">
        <f t="shared" si="1"/>
        <v>104572.42165423033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78296.80019164292</v>
      </c>
      <c r="AC8">
        <f t="shared" si="2"/>
        <v>86111.26714635652</v>
      </c>
      <c r="AE8">
        <f t="shared" si="3"/>
        <v>65085.379058932413</v>
      </c>
      <c r="AF8">
        <f t="shared" si="4"/>
        <v>-3254.2689529466206</v>
      </c>
      <c r="AG8">
        <f t="shared" si="5"/>
        <v>-41.173029076004482</v>
      </c>
      <c r="AH8">
        <f t="shared" si="6"/>
        <v>-31014.539072793079</v>
      </c>
      <c r="AI8">
        <f t="shared" si="7"/>
        <v>30775.398004116709</v>
      </c>
      <c r="AJ8">
        <f t="shared" si="8"/>
        <v>-7814.4669547136</v>
      </c>
      <c r="AK8">
        <f t="shared" ref="AK8:AK23" si="32">H8*SUM(AB8:AB8, AE8:AF8)</f>
        <v>10159.273496578084</v>
      </c>
      <c r="AL8">
        <f t="shared" si="9"/>
        <v>33120.204545981192</v>
      </c>
      <c r="AN8">
        <f t="shared" si="10"/>
        <v>42784.094738293039</v>
      </c>
      <c r="AO8">
        <f t="shared" si="11"/>
        <v>-2139.2047369146517</v>
      </c>
      <c r="AP8">
        <f t="shared" si="12"/>
        <v>-27.065230350049131</v>
      </c>
      <c r="AQ8">
        <f t="shared" si="13"/>
        <v>-20387.512481926009</v>
      </c>
      <c r="AR8">
        <f t="shared" si="14"/>
        <v>20230.31228910233</v>
      </c>
      <c r="AS8">
        <f t="shared" si="15"/>
        <v>-5136.866364671534</v>
      </c>
      <c r="AT8">
        <f t="shared" si="16"/>
        <v>6678.232900145852</v>
      </c>
      <c r="AU8">
        <f t="shared" si="17"/>
        <v>21771.678824576647</v>
      </c>
      <c r="AW8">
        <v>5</v>
      </c>
      <c r="AX8">
        <f>(R8*SUMPRODUCT(K9:$K$23, X9:$X$23)-$AZ$3*SUMPRODUCT(K8:$K$22, W9:$W$23))/Z8</f>
        <v>104572.42165423033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4.1016489000000003E-2</v>
      </c>
      <c r="O9">
        <f t="shared" si="29"/>
        <v>79038.852034406154</v>
      </c>
      <c r="P9">
        <f t="shared" si="30"/>
        <v>3951.9426017203077</v>
      </c>
      <c r="Q9" s="5">
        <f t="shared" si="31"/>
        <v>50</v>
      </c>
      <c r="R9">
        <f t="shared" si="0"/>
        <v>1000000</v>
      </c>
      <c r="S9">
        <f t="shared" si="1"/>
        <v>115295.8788469815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86111.26714635652</v>
      </c>
      <c r="AC9">
        <f t="shared" si="2"/>
        <v>90098.023766421655</v>
      </c>
      <c r="AE9">
        <f t="shared" si="3"/>
        <v>61764.951534111555</v>
      </c>
      <c r="AF9">
        <f t="shared" si="4"/>
        <v>-3088.2475767055776</v>
      </c>
      <c r="AG9">
        <f t="shared" si="5"/>
        <v>-39.072525691051815</v>
      </c>
      <c r="AH9">
        <f t="shared" si="6"/>
        <v>-33775.46188385236</v>
      </c>
      <c r="AI9">
        <f t="shared" si="7"/>
        <v>24862.169547862562</v>
      </c>
      <c r="AJ9">
        <f t="shared" si="8"/>
        <v>-3986.7566200651345</v>
      </c>
      <c r="AK9">
        <f t="shared" si="32"/>
        <v>7557.9320916164015</v>
      </c>
      <c r="AL9">
        <f t="shared" si="9"/>
        <v>28433.345019413828</v>
      </c>
      <c r="AN9">
        <f t="shared" si="10"/>
        <v>38587.15114968823</v>
      </c>
      <c r="AO9">
        <f t="shared" si="11"/>
        <v>-1929.3575574844115</v>
      </c>
      <c r="AP9">
        <f t="shared" si="12"/>
        <v>-24.410242656922051</v>
      </c>
      <c r="AQ9">
        <f t="shared" si="13"/>
        <v>-21100.945123270412</v>
      </c>
      <c r="AR9">
        <f t="shared" si="14"/>
        <v>15532.438226276483</v>
      </c>
      <c r="AS9">
        <f t="shared" si="15"/>
        <v>-2490.6937749398553</v>
      </c>
      <c r="AT9">
        <f t="shared" si="16"/>
        <v>4721.7566071789915</v>
      </c>
      <c r="AU9">
        <f t="shared" si="17"/>
        <v>17763.501058515616</v>
      </c>
      <c r="AW9">
        <v>6</v>
      </c>
      <c r="AX9">
        <f>(R9*SUMPRODUCT(K10:$K$23, X10:$X$23)-$AZ$3*SUMPRODUCT(K9:$K$22, W10:$W$23))/Z9</f>
        <v>115295.8788469815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4.6435859000000003E-2</v>
      </c>
      <c r="O10">
        <f t="shared" si="29"/>
        <v>79038.852034406154</v>
      </c>
      <c r="P10">
        <f t="shared" si="30"/>
        <v>3951.9426017203077</v>
      </c>
      <c r="Q10" s="5">
        <f t="shared" si="31"/>
        <v>50</v>
      </c>
      <c r="R10">
        <f t="shared" si="0"/>
        <v>1000000</v>
      </c>
      <c r="S10">
        <f t="shared" si="1"/>
        <v>123666.50107042101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90098.023766421655</v>
      </c>
      <c r="AC10">
        <f t="shared" si="2"/>
        <v>91185.331671694003</v>
      </c>
      <c r="AE10">
        <f t="shared" si="3"/>
        <v>58279.193438190603</v>
      </c>
      <c r="AF10">
        <f t="shared" si="4"/>
        <v>-2913.9596719095302</v>
      </c>
      <c r="AG10">
        <f t="shared" si="5"/>
        <v>-36.867434140377739</v>
      </c>
      <c r="AH10">
        <f t="shared" si="6"/>
        <v>-36287.325875271199</v>
      </c>
      <c r="AI10">
        <f t="shared" si="7"/>
        <v>19041.040456869501</v>
      </c>
      <c r="AJ10">
        <f t="shared" si="8"/>
        <v>-1087.3079052723479</v>
      </c>
      <c r="AK10">
        <f t="shared" si="32"/>
        <v>7636.821020466894</v>
      </c>
      <c r="AL10">
        <f t="shared" si="9"/>
        <v>25590.553572064047</v>
      </c>
      <c r="AN10">
        <f t="shared" si="10"/>
        <v>34593.303684743696</v>
      </c>
      <c r="AO10">
        <f t="shared" si="11"/>
        <v>-1729.6651842371848</v>
      </c>
      <c r="AP10">
        <f t="shared" si="12"/>
        <v>-21.883733628674786</v>
      </c>
      <c r="AQ10">
        <f t="shared" si="13"/>
        <v>-21539.393561474924</v>
      </c>
      <c r="AR10">
        <f t="shared" si="14"/>
        <v>11302.361205402913</v>
      </c>
      <c r="AS10">
        <f t="shared" si="15"/>
        <v>-645.40310781412643</v>
      </c>
      <c r="AT10">
        <f t="shared" si="16"/>
        <v>4533.0563647424351</v>
      </c>
      <c r="AU10">
        <f t="shared" si="17"/>
        <v>15190.014462331223</v>
      </c>
      <c r="AW10">
        <v>7</v>
      </c>
      <c r="AX10">
        <f>(R10*SUMPRODUCT(K11:$K$23, X11:$X$23)-$AZ$3*SUMPRODUCT(K10:$K$22, W11:$W$23))/Z10</f>
        <v>123666.50107042101</v>
      </c>
    </row>
    <row r="11" spans="1:52" x14ac:dyDescent="0.25">
      <c r="A11" t="s">
        <v>33</v>
      </c>
      <c r="C11" s="24">
        <f>AU25</f>
        <v>129211.21235597732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5.1834316999999998E-2</v>
      </c>
      <c r="O11">
        <f t="shared" si="29"/>
        <v>79038.852034406154</v>
      </c>
      <c r="P11">
        <f t="shared" si="30"/>
        <v>3951.9426017203077</v>
      </c>
      <c r="Q11" s="5">
        <f t="shared" si="31"/>
        <v>50</v>
      </c>
      <c r="R11">
        <f t="shared" si="0"/>
        <v>1000000</v>
      </c>
      <c r="S11">
        <f t="shared" si="1"/>
        <v>129951.58878941943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91185.331671694003</v>
      </c>
      <c r="AC11">
        <f t="shared" si="2"/>
        <v>89894.691271849471</v>
      </c>
      <c r="AE11">
        <f t="shared" si="3"/>
        <v>54675.539316629198</v>
      </c>
      <c r="AF11">
        <f t="shared" si="4"/>
        <v>-2733.7769658314601</v>
      </c>
      <c r="AG11">
        <f t="shared" si="5"/>
        <v>-34.587761530765</v>
      </c>
      <c r="AH11">
        <f t="shared" si="6"/>
        <v>-38219.965364179247</v>
      </c>
      <c r="AI11">
        <f t="shared" si="7"/>
        <v>13687.209225087732</v>
      </c>
      <c r="AJ11">
        <f t="shared" si="8"/>
        <v>1290.6403998445312</v>
      </c>
      <c r="AK11">
        <f t="shared" si="32"/>
        <v>7371.0453421583252</v>
      </c>
      <c r="AL11">
        <f t="shared" si="9"/>
        <v>22348.894967090589</v>
      </c>
      <c r="AN11">
        <f t="shared" si="10"/>
        <v>30864.717430931029</v>
      </c>
      <c r="AO11">
        <f t="shared" si="11"/>
        <v>-1543.2358715465516</v>
      </c>
      <c r="AP11">
        <f t="shared" si="12"/>
        <v>-19.525028917104851</v>
      </c>
      <c r="AQ11">
        <f t="shared" si="13"/>
        <v>-21575.432925388286</v>
      </c>
      <c r="AR11">
        <f t="shared" si="14"/>
        <v>7726.5236050790891</v>
      </c>
      <c r="AS11">
        <f t="shared" si="15"/>
        <v>728.57536924248814</v>
      </c>
      <c r="AT11">
        <f t="shared" si="16"/>
        <v>4161.0057166295355</v>
      </c>
      <c r="AU11">
        <f t="shared" si="17"/>
        <v>12616.104690951113</v>
      </c>
      <c r="AW11">
        <v>8</v>
      </c>
      <c r="AX11">
        <f>(R11*SUMPRODUCT(K12:$K$23, X12:$X$23)-$AZ$3*SUMPRODUCT(K11:$K$22, W12:$W$23))/Z11</f>
        <v>129951.58878941943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5.7772715000000002E-2</v>
      </c>
      <c r="O12">
        <f t="shared" si="29"/>
        <v>79038.852034406154</v>
      </c>
      <c r="P12">
        <f t="shared" si="30"/>
        <v>3951.9426017203077</v>
      </c>
      <c r="Q12" s="5">
        <f t="shared" si="31"/>
        <v>50</v>
      </c>
      <c r="R12">
        <f t="shared" si="0"/>
        <v>1000000</v>
      </c>
      <c r="S12">
        <f t="shared" si="1"/>
        <v>134206.16856455448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89894.691271849471</v>
      </c>
      <c r="AC12">
        <f t="shared" si="2"/>
        <v>86545.948031274922</v>
      </c>
      <c r="AE12">
        <f t="shared" si="3"/>
        <v>50970.029573051994</v>
      </c>
      <c r="AF12">
        <f t="shared" si="4"/>
        <v>-2548.5014786525999</v>
      </c>
      <c r="AG12">
        <f t="shared" si="5"/>
        <v>-32.243655026052501</v>
      </c>
      <c r="AH12">
        <f t="shared" si="6"/>
        <v>-39964.577788096998</v>
      </c>
      <c r="AI12">
        <f t="shared" si="7"/>
        <v>8424.7066512763413</v>
      </c>
      <c r="AJ12">
        <f t="shared" si="8"/>
        <v>3348.7432405745494</v>
      </c>
      <c r="AK12">
        <f t="shared" si="32"/>
        <v>7178.6117851083163</v>
      </c>
      <c r="AL12">
        <f t="shared" si="9"/>
        <v>18952.061676959209</v>
      </c>
      <c r="AN12">
        <f t="shared" si="10"/>
        <v>27353.295686784873</v>
      </c>
      <c r="AO12">
        <f t="shared" si="11"/>
        <v>-1367.6647843392439</v>
      </c>
      <c r="AP12">
        <f t="shared" si="12"/>
        <v>-17.303702535354258</v>
      </c>
      <c r="AQ12">
        <f t="shared" si="13"/>
        <v>-21447.170472376783</v>
      </c>
      <c r="AR12">
        <f t="shared" si="14"/>
        <v>4521.1567275334901</v>
      </c>
      <c r="AS12">
        <f t="shared" si="15"/>
        <v>1797.118126197568</v>
      </c>
      <c r="AT12">
        <f t="shared" si="16"/>
        <v>3852.4343113687696</v>
      </c>
      <c r="AU12">
        <f t="shared" si="17"/>
        <v>10170.709165099828</v>
      </c>
      <c r="AW12">
        <v>9</v>
      </c>
      <c r="AX12">
        <f>(R12*SUMPRODUCT(K13:$K$23, X13:$X$23)-$AZ$3*SUMPRODUCT(K12:$K$22, W13:$W$23))/Z12</f>
        <v>134206.16856455448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6.4089452000000005E-2</v>
      </c>
      <c r="O13">
        <f t="shared" si="29"/>
        <v>79038.852034406154</v>
      </c>
      <c r="P13">
        <f t="shared" si="30"/>
        <v>3951.9426017203077</v>
      </c>
      <c r="Q13" s="5">
        <f t="shared" si="31"/>
        <v>50</v>
      </c>
      <c r="R13">
        <f t="shared" si="0"/>
        <v>1000000</v>
      </c>
      <c r="S13">
        <f t="shared" si="1"/>
        <v>136487.49639618487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86545.948031274922</v>
      </c>
      <c r="AC13">
        <f t="shared" si="2"/>
        <v>81495.975167625002</v>
      </c>
      <c r="AE13">
        <f t="shared" si="3"/>
        <v>47193.688013560779</v>
      </c>
      <c r="AF13">
        <f t="shared" si="4"/>
        <v>-2359.6844006780393</v>
      </c>
      <c r="AG13">
        <f t="shared" si="5"/>
        <v>-29.854740294695226</v>
      </c>
      <c r="AH13">
        <f t="shared" si="6"/>
        <v>-41329.563621935013</v>
      </c>
      <c r="AI13">
        <f t="shared" si="7"/>
        <v>3474.5852506530355</v>
      </c>
      <c r="AJ13">
        <f t="shared" si="8"/>
        <v>5049.9728636499203</v>
      </c>
      <c r="AK13">
        <f t="shared" si="32"/>
        <v>6792.3435000029522</v>
      </c>
      <c r="AL13">
        <f t="shared" si="9"/>
        <v>15316.901614305909</v>
      </c>
      <c r="AN13">
        <f t="shared" si="10"/>
        <v>24081.682037612452</v>
      </c>
      <c r="AO13">
        <f t="shared" si="11"/>
        <v>-1204.0841018806227</v>
      </c>
      <c r="AP13">
        <f t="shared" si="12"/>
        <v>-15.234078821849243</v>
      </c>
      <c r="AQ13">
        <f t="shared" si="13"/>
        <v>-21089.375545533232</v>
      </c>
      <c r="AR13">
        <f t="shared" si="14"/>
        <v>1772.9883113767514</v>
      </c>
      <c r="AS13">
        <f t="shared" si="15"/>
        <v>2576.8666514480556</v>
      </c>
      <c r="AT13">
        <f t="shared" si="16"/>
        <v>3465.9519809156213</v>
      </c>
      <c r="AU13">
        <f t="shared" si="17"/>
        <v>7815.8069437404283</v>
      </c>
      <c r="AW13">
        <v>10</v>
      </c>
      <c r="AX13">
        <f>(R13*SUMPRODUCT(K14:$K$23, X14:$X$23)-$AZ$3*SUMPRODUCT(K13:$K$22, W14:$W$23))/Z13</f>
        <v>136487.49639618487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7.1121990999999996E-2</v>
      </c>
      <c r="O14">
        <f t="shared" si="29"/>
        <v>79038.852034406154</v>
      </c>
      <c r="P14">
        <f t="shared" si="30"/>
        <v>3951.9426017203077</v>
      </c>
      <c r="Q14" s="5">
        <f t="shared" si="31"/>
        <v>50</v>
      </c>
      <c r="R14">
        <f t="shared" si="0"/>
        <v>1000000</v>
      </c>
      <c r="S14">
        <f t="shared" si="1"/>
        <v>136709.70453879409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81495.975167625002</v>
      </c>
      <c r="AC14">
        <f t="shared" si="2"/>
        <v>75006.775520085997</v>
      </c>
      <c r="AE14">
        <f t="shared" si="3"/>
        <v>43365.242079267897</v>
      </c>
      <c r="AF14">
        <f t="shared" si="4"/>
        <v>-2168.262103963395</v>
      </c>
      <c r="AG14">
        <f t="shared" si="5"/>
        <v>-27.43286432120162</v>
      </c>
      <c r="AH14">
        <f t="shared" si="6"/>
        <v>-42466.571410933022</v>
      </c>
      <c r="AI14">
        <f t="shared" si="7"/>
        <v>-1297.0242999497204</v>
      </c>
      <c r="AJ14">
        <f t="shared" si="8"/>
        <v>6489.1996475390042</v>
      </c>
      <c r="AK14">
        <f t="shared" si="32"/>
        <v>6306.4178943465758</v>
      </c>
      <c r="AL14">
        <f t="shared" si="9"/>
        <v>11498.59324193586</v>
      </c>
      <c r="AN14">
        <f t="shared" si="10"/>
        <v>21046.345866551637</v>
      </c>
      <c r="AO14">
        <f t="shared" si="11"/>
        <v>-1052.3172933275819</v>
      </c>
      <c r="AP14">
        <f t="shared" si="12"/>
        <v>-13.313924307371023</v>
      </c>
      <c r="AQ14">
        <f t="shared" si="13"/>
        <v>-20610.196249968656</v>
      </c>
      <c r="AR14">
        <f t="shared" si="14"/>
        <v>-629.4816010519703</v>
      </c>
      <c r="AS14">
        <f t="shared" si="15"/>
        <v>3149.3872426577386</v>
      </c>
      <c r="AT14">
        <f t="shared" si="16"/>
        <v>3060.6782256816368</v>
      </c>
      <c r="AU14">
        <f t="shared" si="17"/>
        <v>5580.5838672874052</v>
      </c>
      <c r="AW14">
        <v>11</v>
      </c>
      <c r="AX14">
        <f>(R14*SUMPRODUCT(K15:$K$23, X15:$X$23)-$AZ$3*SUMPRODUCT(K14:$K$22, W15:$W$23))/Z14</f>
        <v>136709.70453879409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7.9233461000000005E-2</v>
      </c>
      <c r="O15">
        <f t="shared" si="29"/>
        <v>79038.852034406154</v>
      </c>
      <c r="P15">
        <f t="shared" si="30"/>
        <v>3951.9426017203077</v>
      </c>
      <c r="Q15" s="5">
        <f t="shared" si="31"/>
        <v>50</v>
      </c>
      <c r="R15">
        <f t="shared" si="0"/>
        <v>1000000</v>
      </c>
      <c r="S15">
        <f t="shared" si="1"/>
        <v>134662.58172216697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75006.775520085997</v>
      </c>
      <c r="AC15">
        <f t="shared" si="2"/>
        <v>67290.716736163798</v>
      </c>
      <c r="AE15">
        <f t="shared" si="3"/>
        <v>39495.611441431989</v>
      </c>
      <c r="AF15">
        <f t="shared" si="4"/>
        <v>-1974.7805720715994</v>
      </c>
      <c r="AG15">
        <f t="shared" si="5"/>
        <v>-24.984934892677387</v>
      </c>
      <c r="AH15">
        <f t="shared" si="6"/>
        <v>-43472.015706244405</v>
      </c>
      <c r="AI15">
        <f t="shared" si="7"/>
        <v>-5976.1697717766947</v>
      </c>
      <c r="AJ15">
        <f t="shared" si="8"/>
        <v>7716.0587839221989</v>
      </c>
      <c r="AK15">
        <f t="shared" si="32"/>
        <v>5840.182771612268</v>
      </c>
      <c r="AL15">
        <f t="shared" si="9"/>
        <v>7580.0717837577722</v>
      </c>
      <c r="AN15">
        <f t="shared" si="10"/>
        <v>18222.556881334909</v>
      </c>
      <c r="AO15">
        <f t="shared" si="11"/>
        <v>-911.12784406674541</v>
      </c>
      <c r="AP15">
        <f t="shared" si="12"/>
        <v>-11.527594602084115</v>
      </c>
      <c r="AQ15">
        <f t="shared" si="13"/>
        <v>-20057.197497196197</v>
      </c>
      <c r="AR15">
        <f t="shared" si="14"/>
        <v>-2757.2960545301198</v>
      </c>
      <c r="AS15">
        <f t="shared" si="15"/>
        <v>3560.0492044097391</v>
      </c>
      <c r="AT15">
        <f t="shared" si="16"/>
        <v>2694.5541256124466</v>
      </c>
      <c r="AU15">
        <f t="shared" si="17"/>
        <v>3497.3072754920659</v>
      </c>
      <c r="AW15">
        <v>12</v>
      </c>
      <c r="AX15">
        <f>(R15*SUMPRODUCT(K16:$K$23, X16:$X$23)-$AZ$3*SUMPRODUCT(K15:$K$22, W16:$W$23))/Z15</f>
        <v>134662.58172216697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8.7905784000000001E-2</v>
      </c>
      <c r="O16">
        <f t="shared" si="29"/>
        <v>79038.852034406154</v>
      </c>
      <c r="P16">
        <f t="shared" si="30"/>
        <v>3951.9426017203077</v>
      </c>
      <c r="Q16" s="5">
        <f t="shared" si="31"/>
        <v>50</v>
      </c>
      <c r="R16">
        <f t="shared" si="0"/>
        <v>1000000</v>
      </c>
      <c r="S16">
        <f t="shared" si="1"/>
        <v>130353.85948499863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67290.716736163798</v>
      </c>
      <c r="AC16">
        <f t="shared" si="2"/>
        <v>58760.300777238655</v>
      </c>
      <c r="AE16">
        <f t="shared" si="3"/>
        <v>35628.76263869922</v>
      </c>
      <c r="AF16">
        <f t="shared" si="4"/>
        <v>-1781.4381319349611</v>
      </c>
      <c r="AG16">
        <f t="shared" si="5"/>
        <v>-22.538765253820852</v>
      </c>
      <c r="AH16">
        <f t="shared" si="6"/>
        <v>-43926.405798595231</v>
      </c>
      <c r="AI16">
        <f t="shared" si="7"/>
        <v>-10101.620057084794</v>
      </c>
      <c r="AJ16">
        <f t="shared" si="8"/>
        <v>8530.4159589251431</v>
      </c>
      <c r="AK16">
        <f t="shared" si="32"/>
        <v>5532.2508559881653</v>
      </c>
      <c r="AL16">
        <f t="shared" si="9"/>
        <v>3961.0467578285143</v>
      </c>
      <c r="AN16">
        <f t="shared" si="10"/>
        <v>15585.913684823381</v>
      </c>
      <c r="AO16">
        <f t="shared" si="11"/>
        <v>-779.29568424116917</v>
      </c>
      <c r="AP16">
        <f t="shared" si="12"/>
        <v>-9.859653375303786</v>
      </c>
      <c r="AQ16">
        <f t="shared" si="13"/>
        <v>-19215.743645214225</v>
      </c>
      <c r="AR16">
        <f t="shared" si="14"/>
        <v>-4418.9852980073174</v>
      </c>
      <c r="AS16">
        <f t="shared" si="15"/>
        <v>3731.6571495815838</v>
      </c>
      <c r="AT16">
        <f t="shared" si="16"/>
        <v>2420.1004452106854</v>
      </c>
      <c r="AU16">
        <f t="shared" si="17"/>
        <v>1732.7722967849518</v>
      </c>
      <c r="AW16">
        <v>13</v>
      </c>
      <c r="AX16">
        <f>(R16*SUMPRODUCT(K17:$K$23, X17:$X$23)-$AZ$3*SUMPRODUCT(K16:$K$22, W17:$W$23))/Z16</f>
        <v>130353.85948499863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9.7118048999999998E-2</v>
      </c>
      <c r="O17">
        <f t="shared" si="29"/>
        <v>79038.852034406154</v>
      </c>
      <c r="P17">
        <f t="shared" si="30"/>
        <v>3951.9426017203077</v>
      </c>
      <c r="Q17" s="5">
        <f t="shared" si="31"/>
        <v>50</v>
      </c>
      <c r="R17">
        <f t="shared" si="0"/>
        <v>1000000</v>
      </c>
      <c r="S17">
        <f t="shared" si="1"/>
        <v>123882.84256276031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58760.300777238655</v>
      </c>
      <c r="AC17">
        <f t="shared" si="2"/>
        <v>49861.498003107408</v>
      </c>
      <c r="AE17">
        <f t="shared" si="3"/>
        <v>31812.279096557668</v>
      </c>
      <c r="AF17">
        <f t="shared" si="4"/>
        <v>-1590.6139548278834</v>
      </c>
      <c r="AG17">
        <f t="shared" si="5"/>
        <v>-20.124456692962571</v>
      </c>
      <c r="AH17">
        <f t="shared" si="6"/>
        <v>-43778.418166401418</v>
      </c>
      <c r="AI17">
        <f t="shared" si="7"/>
        <v>-13576.877481364598</v>
      </c>
      <c r="AJ17">
        <f t="shared" si="8"/>
        <v>8898.8027741312471</v>
      </c>
      <c r="AK17">
        <f t="shared" si="32"/>
        <v>5490.187297200353</v>
      </c>
      <c r="AL17">
        <f t="shared" si="9"/>
        <v>812.11258996700235</v>
      </c>
      <c r="AN17">
        <f t="shared" si="10"/>
        <v>13107.639652465574</v>
      </c>
      <c r="AO17">
        <f t="shared" si="11"/>
        <v>-655.38198262327876</v>
      </c>
      <c r="AP17">
        <f t="shared" si="12"/>
        <v>-8.2918965262550426</v>
      </c>
      <c r="AQ17">
        <f t="shared" si="13"/>
        <v>-18038.057824729553</v>
      </c>
      <c r="AR17">
        <f t="shared" si="14"/>
        <v>-5594.0920514135141</v>
      </c>
      <c r="AS17">
        <f t="shared" si="15"/>
        <v>3666.5810628542795</v>
      </c>
      <c r="AT17">
        <f t="shared" si="16"/>
        <v>2262.1264103027793</v>
      </c>
      <c r="AU17">
        <f t="shared" si="17"/>
        <v>334.61542174354474</v>
      </c>
      <c r="AW17">
        <v>14</v>
      </c>
      <c r="AX17">
        <f>(R17*SUMPRODUCT(K18:$K$23, X18:$X$23)-$AZ$3*SUMPRODUCT(K17:$K$22, W18:$W$23))/Z17</f>
        <v>123882.84256276031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0.107494799</v>
      </c>
      <c r="O18">
        <f t="shared" si="29"/>
        <v>79038.852034406154</v>
      </c>
      <c r="P18">
        <f t="shared" si="30"/>
        <v>3951.9426017203077</v>
      </c>
      <c r="Q18" s="5">
        <f t="shared" si="31"/>
        <v>50</v>
      </c>
      <c r="R18">
        <f t="shared" si="0"/>
        <v>1000000</v>
      </c>
      <c r="S18">
        <f t="shared" si="1"/>
        <v>115114.76301940434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49861.498003107408</v>
      </c>
      <c r="AC18">
        <f t="shared" si="2"/>
        <v>40888.620388824114</v>
      </c>
      <c r="AE18">
        <f t="shared" si="3"/>
        <v>28074.501758375722</v>
      </c>
      <c r="AF18">
        <f t="shared" si="4"/>
        <v>-1403.7250879187861</v>
      </c>
      <c r="AG18">
        <f t="shared" si="5"/>
        <v>-17.75993769883873</v>
      </c>
      <c r="AH18">
        <f t="shared" si="6"/>
        <v>-43265.488543884334</v>
      </c>
      <c r="AI18">
        <f t="shared" si="7"/>
        <v>-16612.471811126237</v>
      </c>
      <c r="AJ18">
        <f t="shared" si="8"/>
        <v>8972.877614283294</v>
      </c>
      <c r="AK18">
        <f t="shared" si="32"/>
        <v>5364.9124546168605</v>
      </c>
      <c r="AL18">
        <f t="shared" si="9"/>
        <v>-2274.6817422260829</v>
      </c>
      <c r="AN18">
        <f t="shared" si="10"/>
        <v>10809.793632496685</v>
      </c>
      <c r="AO18">
        <f t="shared" si="11"/>
        <v>-540.48968162483425</v>
      </c>
      <c r="AP18">
        <f t="shared" si="12"/>
        <v>-6.8382784885280898</v>
      </c>
      <c r="AQ18">
        <f t="shared" si="13"/>
        <v>-16658.924407412094</v>
      </c>
      <c r="AR18">
        <f t="shared" si="14"/>
        <v>-6396.4587350287738</v>
      </c>
      <c r="AS18">
        <f t="shared" si="15"/>
        <v>3454.9127936389541</v>
      </c>
      <c r="AT18">
        <f t="shared" si="16"/>
        <v>2065.7034981401848</v>
      </c>
      <c r="AU18">
        <f t="shared" si="17"/>
        <v>-875.84244324963527</v>
      </c>
      <c r="AW18">
        <v>15</v>
      </c>
      <c r="AX18">
        <f>(R18*SUMPRODUCT(K19:$K$23, X19:$X$23)-$AZ$3*SUMPRODUCT(K18:$K$22, W19:$W$23))/Z18</f>
        <v>115114.76301940434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0.119195734</v>
      </c>
      <c r="O19">
        <f t="shared" si="29"/>
        <v>79038.852034406154</v>
      </c>
      <c r="P19">
        <f t="shared" si="30"/>
        <v>3951.9426017203077</v>
      </c>
      <c r="Q19" s="5">
        <f t="shared" si="31"/>
        <v>50</v>
      </c>
      <c r="R19">
        <f t="shared" si="0"/>
        <v>1000000</v>
      </c>
      <c r="S19">
        <f t="shared" si="1"/>
        <v>103586.26471309217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40888.620388824114</v>
      </c>
      <c r="AC19">
        <f t="shared" si="2"/>
        <v>32040.121506723059</v>
      </c>
      <c r="AE19">
        <f t="shared" si="3"/>
        <v>24447.395897018079</v>
      </c>
      <c r="AF19">
        <f t="shared" si="4"/>
        <v>-1222.3697948509039</v>
      </c>
      <c r="AG19">
        <f t="shared" si="5"/>
        <v>-15.465429512042988</v>
      </c>
      <c r="AH19">
        <f t="shared" si="6"/>
        <v>-42338.176196147062</v>
      </c>
      <c r="AI19">
        <f t="shared" si="7"/>
        <v>-19128.615523491928</v>
      </c>
      <c r="AJ19">
        <f t="shared" si="8"/>
        <v>8848.4988821010556</v>
      </c>
      <c r="AK19">
        <f t="shared" si="32"/>
        <v>4705.9416524387616</v>
      </c>
      <c r="AL19">
        <f t="shared" si="9"/>
        <v>-5574.1749889521107</v>
      </c>
      <c r="AN19">
        <f t="shared" si="10"/>
        <v>8769.5308456845069</v>
      </c>
      <c r="AO19">
        <f t="shared" si="11"/>
        <v>-438.47654228422527</v>
      </c>
      <c r="AP19">
        <f t="shared" si="12"/>
        <v>-5.547607676454529</v>
      </c>
      <c r="AQ19">
        <f t="shared" si="13"/>
        <v>-15187.13664498819</v>
      </c>
      <c r="AR19">
        <f t="shared" si="14"/>
        <v>-6861.629949264362</v>
      </c>
      <c r="AS19">
        <f t="shared" si="15"/>
        <v>3174.0470114469263</v>
      </c>
      <c r="AT19">
        <f t="shared" si="16"/>
        <v>1688.0693818226637</v>
      </c>
      <c r="AU19">
        <f t="shared" si="17"/>
        <v>-1999.5135559947723</v>
      </c>
      <c r="AW19">
        <v>16</v>
      </c>
      <c r="AX19">
        <f>(R19*SUMPRODUCT(K20:$K$23, X20:$X$23)-$AZ$3*SUMPRODUCT(K19:$K$22, W20:$W$23))/Z19</f>
        <v>103586.26471309217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0.13258683600000001</v>
      </c>
      <c r="O20">
        <f t="shared" si="29"/>
        <v>79038.852034406154</v>
      </c>
      <c r="P20">
        <f t="shared" si="30"/>
        <v>3951.9426017203077</v>
      </c>
      <c r="Q20" s="5">
        <f t="shared" si="31"/>
        <v>50</v>
      </c>
      <c r="R20">
        <f t="shared" si="0"/>
        <v>1000000</v>
      </c>
      <c r="S20">
        <f t="shared" si="1"/>
        <v>87589.712337696459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32040.121506723059</v>
      </c>
      <c r="AC20">
        <f t="shared" si="2"/>
        <v>23229.252172020402</v>
      </c>
      <c r="AE20">
        <f t="shared" si="3"/>
        <v>20961.519067622892</v>
      </c>
      <c r="AF20">
        <f t="shared" si="4"/>
        <v>-1048.0759533811445</v>
      </c>
      <c r="AG20">
        <f t="shared" si="5"/>
        <v>-13.260262850539755</v>
      </c>
      <c r="AH20">
        <f t="shared" si="6"/>
        <v>-41010.247327656085</v>
      </c>
      <c r="AI20">
        <f t="shared" si="7"/>
        <v>-21110.064476264877</v>
      </c>
      <c r="AJ20">
        <f t="shared" si="8"/>
        <v>8810.8693347026565</v>
      </c>
      <c r="AK20">
        <f t="shared" si="32"/>
        <v>2821.0785589183888</v>
      </c>
      <c r="AL20">
        <f t="shared" si="9"/>
        <v>-9478.1165826438319</v>
      </c>
      <c r="AN20">
        <f t="shared" si="10"/>
        <v>7131.8516448771206</v>
      </c>
      <c r="AO20">
        <f t="shared" si="11"/>
        <v>-356.59258224385599</v>
      </c>
      <c r="AP20">
        <f t="shared" si="12"/>
        <v>-4.5116113539785321</v>
      </c>
      <c r="AQ20">
        <f t="shared" si="13"/>
        <v>-13953.139508496972</v>
      </c>
      <c r="AR20">
        <f t="shared" si="14"/>
        <v>-7182.3920572176858</v>
      </c>
      <c r="AS20">
        <f t="shared" si="15"/>
        <v>2997.7699972401165</v>
      </c>
      <c r="AT20">
        <f t="shared" si="16"/>
        <v>959.83090232359336</v>
      </c>
      <c r="AU20">
        <f t="shared" si="17"/>
        <v>-3224.7911576539764</v>
      </c>
      <c r="AW20">
        <v>17</v>
      </c>
      <c r="AX20">
        <f>(R20*SUMPRODUCT(K21:$K$23, X21:$X$23)-$AZ$3*SUMPRODUCT(K20:$K$22, W21:$W$23))/Z20</f>
        <v>87589.712337696459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0.14803979</v>
      </c>
      <c r="O21">
        <f t="shared" si="29"/>
        <v>79038.852034406154</v>
      </c>
      <c r="P21">
        <f t="shared" si="30"/>
        <v>3951.9426017203077</v>
      </c>
      <c r="Q21" s="5">
        <f t="shared" si="31"/>
        <v>50</v>
      </c>
      <c r="R21">
        <f t="shared" si="0"/>
        <v>1000000</v>
      </c>
      <c r="S21">
        <f t="shared" si="1"/>
        <v>65855.776897439981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23229.252172020402</v>
      </c>
      <c r="AC21">
        <f t="shared" si="2"/>
        <v>14705.086171952751</v>
      </c>
      <c r="AE21">
        <f t="shared" si="3"/>
        <v>17648.764996094771</v>
      </c>
      <c r="AF21">
        <f t="shared" si="4"/>
        <v>-882.43824980473869</v>
      </c>
      <c r="AG21">
        <f t="shared" si="5"/>
        <v>-11.164613694295651</v>
      </c>
      <c r="AH21">
        <f t="shared" si="6"/>
        <v>-39260.930554774139</v>
      </c>
      <c r="AI21">
        <f t="shared" si="7"/>
        <v>-22505.7684221784</v>
      </c>
      <c r="AJ21">
        <f t="shared" si="8"/>
        <v>8524.1660000676511</v>
      </c>
      <c r="AK21">
        <f t="shared" si="32"/>
        <v>2051.7731985093251</v>
      </c>
      <c r="AL21">
        <f t="shared" si="9"/>
        <v>-11929.829223601424</v>
      </c>
      <c r="AN21">
        <f t="shared" si="10"/>
        <v>5711.7238738795641</v>
      </c>
      <c r="AO21">
        <f t="shared" si="11"/>
        <v>-285.58619369397826</v>
      </c>
      <c r="AP21">
        <f t="shared" si="12"/>
        <v>-3.6132381271132408</v>
      </c>
      <c r="AQ21">
        <f t="shared" si="13"/>
        <v>-12706.135211730196</v>
      </c>
      <c r="AR21">
        <f t="shared" si="14"/>
        <v>-7283.6107696717218</v>
      </c>
      <c r="AS21">
        <f t="shared" si="15"/>
        <v>2758.7019521350212</v>
      </c>
      <c r="AT21">
        <f t="shared" si="16"/>
        <v>664.02164481792931</v>
      </c>
      <c r="AU21">
        <f t="shared" si="17"/>
        <v>-3860.8871727187716</v>
      </c>
      <c r="AW21">
        <v>18</v>
      </c>
      <c r="AX21">
        <f>(R21*SUMPRODUCT(K22:$K$23, X22:$X$23)-$AZ$3*SUMPRODUCT(K21:$K$22, W22:$W$23))/Z21</f>
        <v>65855.776897439981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0.16585403400000001</v>
      </c>
      <c r="O22">
        <f t="shared" si="29"/>
        <v>79038.852034406154</v>
      </c>
      <c r="P22">
        <f t="shared" si="30"/>
        <v>3951.9426017203077</v>
      </c>
      <c r="Q22" s="5">
        <f t="shared" si="31"/>
        <v>50</v>
      </c>
      <c r="R22">
        <f t="shared" si="0"/>
        <v>1000000</v>
      </c>
      <c r="S22">
        <f t="shared" si="1"/>
        <v>37239.481134954862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14705.086171952751</v>
      </c>
      <c r="AC22">
        <f t="shared" si="2"/>
        <v>6853.0114082570935</v>
      </c>
      <c r="AE22">
        <f t="shared" si="3"/>
        <v>14545.158476413511</v>
      </c>
      <c r="AF22">
        <f t="shared" si="4"/>
        <v>-727.2579238206755</v>
      </c>
      <c r="AG22">
        <f t="shared" si="5"/>
        <v>-9.2012713381021172</v>
      </c>
      <c r="AH22">
        <f t="shared" si="6"/>
        <v>-37033.924385011531</v>
      </c>
      <c r="AI22">
        <f t="shared" si="7"/>
        <v>-23225.225103756798</v>
      </c>
      <c r="AJ22">
        <f t="shared" si="8"/>
        <v>7852.0747636956576</v>
      </c>
      <c r="AK22">
        <f t="shared" si="32"/>
        <v>1996.6090707181916</v>
      </c>
      <c r="AL22">
        <f t="shared" si="9"/>
        <v>-13376.541269342948</v>
      </c>
      <c r="AN22">
        <f t="shared" si="10"/>
        <v>4399.3403640782581</v>
      </c>
      <c r="AO22">
        <f t="shared" si="11"/>
        <v>-219.96701820391286</v>
      </c>
      <c r="AP22">
        <f t="shared" si="12"/>
        <v>-2.7830239501474505</v>
      </c>
      <c r="AQ22">
        <f t="shared" si="13"/>
        <v>-11201.310638959547</v>
      </c>
      <c r="AR22">
        <f t="shared" si="14"/>
        <v>-7024.7203170353496</v>
      </c>
      <c r="AS22">
        <f t="shared" si="15"/>
        <v>2374.9448660668195</v>
      </c>
      <c r="AT22">
        <f t="shared" si="16"/>
        <v>603.89598988138266</v>
      </c>
      <c r="AU22">
        <f t="shared" si="17"/>
        <v>-4045.8794610871469</v>
      </c>
      <c r="AW22">
        <v>19</v>
      </c>
      <c r="AX22">
        <f>(R22*SUMPRODUCT(K23:$K$23, X23:$X$23)-$AZ$3*SUMPRODUCT(K22:$K$22, W23:$W$23))/Z22</f>
        <v>37239.481134954862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0.18707617900000001</v>
      </c>
      <c r="O23">
        <f t="shared" si="29"/>
        <v>79038.852034406154</v>
      </c>
      <c r="P23">
        <f t="shared" si="30"/>
        <v>3951.9426017203077</v>
      </c>
      <c r="Q23" s="5">
        <f t="shared" si="31"/>
        <v>50</v>
      </c>
      <c r="R23">
        <f t="shared" si="0"/>
        <v>1000000</v>
      </c>
      <c r="S23">
        <f t="shared" si="1"/>
        <v>46379.843468306884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6853.0114082570935</v>
      </c>
      <c r="AC23">
        <f t="shared" si="2"/>
        <v>6853.0114082570926</v>
      </c>
      <c r="AE23">
        <f t="shared" si="3"/>
        <v>11678.654220932474</v>
      </c>
      <c r="AF23">
        <f t="shared" si="4"/>
        <v>-583.93271104662381</v>
      </c>
      <c r="AG23">
        <f t="shared" si="5"/>
        <v>-7.3879199408467349</v>
      </c>
      <c r="AH23">
        <f t="shared" si="6"/>
        <v>-34426.773677487225</v>
      </c>
      <c r="AI23">
        <f t="shared" si="7"/>
        <v>-23339.440087542222</v>
      </c>
      <c r="AJ23">
        <f t="shared" si="8"/>
        <v>0</v>
      </c>
      <c r="AK23">
        <f t="shared" si="32"/>
        <v>1864.7694501950521</v>
      </c>
      <c r="AL23">
        <f t="shared" si="9"/>
        <v>-21474.670637347168</v>
      </c>
      <c r="AN23">
        <f t="shared" si="10"/>
        <v>3199.8688060560248</v>
      </c>
      <c r="AO23">
        <f t="shared" si="11"/>
        <v>-159.99344030280125</v>
      </c>
      <c r="AP23">
        <f t="shared" si="12"/>
        <v>-2.0242379055955291</v>
      </c>
      <c r="AQ23">
        <f t="shared" si="13"/>
        <v>-9432.692937024578</v>
      </c>
      <c r="AR23">
        <f t="shared" si="14"/>
        <v>-6394.8418091769499</v>
      </c>
      <c r="AS23">
        <f t="shared" si="15"/>
        <v>0</v>
      </c>
      <c r="AT23">
        <f t="shared" si="16"/>
        <v>510.93366421195049</v>
      </c>
      <c r="AU23">
        <f t="shared" si="17"/>
        <v>-5883.9081449649993</v>
      </c>
      <c r="AW23">
        <v>20</v>
      </c>
      <c r="AX23">
        <f>(R23*SUMPRODUCT(K$23:$K24, X$23:$X24)-$AZ$3*SUMPRODUCT(K$22:$K23, W$23:$W24))/Z23</f>
        <v>46379.843468306884</v>
      </c>
    </row>
    <row r="25" spans="5:50" x14ac:dyDescent="0.25">
      <c r="AN25" s="6">
        <f t="shared" ref="AN25:AU25" si="33">SUM(AN3:AN23)</f>
        <v>552715.24610352924</v>
      </c>
      <c r="AO25" s="6">
        <f t="shared" si="33"/>
        <v>-86914.901330981083</v>
      </c>
      <c r="AP25" s="6">
        <f t="shared" si="33"/>
        <v>-2819.5560239499455</v>
      </c>
      <c r="AQ25" s="6">
        <f t="shared" si="33"/>
        <v>-364367.82128191355</v>
      </c>
      <c r="AR25" s="6">
        <f t="shared" si="33"/>
        <v>98612.967466684597</v>
      </c>
      <c r="AS25" s="6">
        <f t="shared" si="33"/>
        <v>-40500.663740798853</v>
      </c>
      <c r="AT25" s="6">
        <f t="shared" si="33"/>
        <v>71098.908630091581</v>
      </c>
      <c r="AU25" s="7">
        <f t="shared" si="33"/>
        <v>129211.21235597732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FEC6-03EA-4FDF-BF58-49685602E530}">
  <sheetPr codeName="Sheet6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'T.26.04.F'!C3*(1+C12)</f>
        <v>4699.3817767948249</v>
      </c>
      <c r="K3">
        <v>1</v>
      </c>
      <c r="L3" s="2">
        <v>0</v>
      </c>
      <c r="O3">
        <f>$C$3</f>
        <v>4699.3817767948249</v>
      </c>
      <c r="P3">
        <f>O3*B5</f>
        <v>3759.5054214358602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4699.3817767948249</v>
      </c>
      <c r="AF3">
        <f t="shared" ref="AF3:AF23" si="4">-$Z3*P3</f>
        <v>-3759.5054214358602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-1580.0318486410351</v>
      </c>
      <c r="AJ3">
        <f t="shared" ref="AJ3:AJ23" si="8">AB3-AC3</f>
        <v>0</v>
      </c>
      <c r="AL3">
        <f t="shared" ref="AL3:AL23" si="9">SUM(AI3:AK3)</f>
        <v>-1580.0318486410351</v>
      </c>
      <c r="AN3">
        <f t="shared" ref="AN3:AN23" si="10">AE3*$K3</f>
        <v>4699.3817767948249</v>
      </c>
      <c r="AO3">
        <f t="shared" ref="AO3:AO23" si="11">AF3*$K3</f>
        <v>-3759.5054214358602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-1580.0318486410351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-1580.0318486410351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2680.6694972296332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1.1616059999999999E-3</v>
      </c>
      <c r="R4">
        <f t="shared" si="0"/>
        <v>2000000</v>
      </c>
      <c r="S4">
        <f t="shared" si="1"/>
        <v>506.7477948984058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501.09167567038094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-2323.212</v>
      </c>
      <c r="AI4">
        <f t="shared" si="7"/>
        <v>-2323.212</v>
      </c>
      <c r="AJ4">
        <f t="shared" si="8"/>
        <v>-501.09167567038094</v>
      </c>
      <c r="AK4">
        <f>G4*MAX(0, SUM(AB4, AE4:AF4))</f>
        <v>0</v>
      </c>
      <c r="AL4">
        <f t="shared" si="9"/>
        <v>-2824.3036756703809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-2179.5778215592454</v>
      </c>
      <c r="AR4">
        <f t="shared" si="14"/>
        <v>-2179.5778215592454</v>
      </c>
      <c r="AS4">
        <f t="shared" si="15"/>
        <v>-470.11133846550416</v>
      </c>
      <c r="AT4">
        <f t="shared" si="16"/>
        <v>0</v>
      </c>
      <c r="AU4">
        <f t="shared" si="17"/>
        <v>-2649.6891600247495</v>
      </c>
      <c r="AW4">
        <v>1</v>
      </c>
      <c r="AX4">
        <f>(R4*SUMPRODUCT(K5:$K$23, X5:$X$23)-$AZ$3*SUMPRODUCT(K4:$K$22, W5:$W$23))/Z4</f>
        <v>506.7477948984058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1.1730060000000001E-3</v>
      </c>
      <c r="O5">
        <f t="shared" ref="O5:O23" si="29">$C$3</f>
        <v>4699.3817767948249</v>
      </c>
      <c r="P5">
        <f t="shared" ref="P5:P23" si="30">O5*$C$5</f>
        <v>234.96908883974126</v>
      </c>
      <c r="Q5" s="5">
        <f t="shared" ref="Q5:Q23" si="31">$C$8</f>
        <v>50</v>
      </c>
      <c r="R5">
        <f t="shared" si="0"/>
        <v>2000000</v>
      </c>
      <c r="S5">
        <f t="shared" si="1"/>
        <v>1007.0063306831016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501.09167567038094</v>
      </c>
      <c r="AC5">
        <f t="shared" si="2"/>
        <v>984.64081744688519</v>
      </c>
      <c r="AE5">
        <f t="shared" si="3"/>
        <v>4595.0089619192304</v>
      </c>
      <c r="AF5">
        <f t="shared" si="4"/>
        <v>-229.75044809596156</v>
      </c>
      <c r="AG5">
        <f t="shared" si="5"/>
        <v>-48.889504834540375</v>
      </c>
      <c r="AH5">
        <f t="shared" si="6"/>
        <v>-2319.8267383847278</v>
      </c>
      <c r="AI5">
        <f t="shared" si="7"/>
        <v>1996.5422706040008</v>
      </c>
      <c r="AJ5">
        <f t="shared" si="8"/>
        <v>-483.54914177650426</v>
      </c>
      <c r="AK5">
        <f>G5*SUM(AB5, AE5:AF5)</f>
        <v>199.52035776923967</v>
      </c>
      <c r="AL5">
        <f t="shared" si="9"/>
        <v>1712.5134865967361</v>
      </c>
      <c r="AN5">
        <f t="shared" si="10"/>
        <v>3968.0774807622711</v>
      </c>
      <c r="AO5">
        <f t="shared" si="11"/>
        <v>-198.40387403811357</v>
      </c>
      <c r="AP5">
        <f t="shared" si="12"/>
        <v>-42.219143594124695</v>
      </c>
      <c r="AQ5">
        <f t="shared" si="13"/>
        <v>-2003.3154050715502</v>
      </c>
      <c r="AR5">
        <f t="shared" si="14"/>
        <v>1724.1390580584825</v>
      </c>
      <c r="AS5">
        <f t="shared" si="15"/>
        <v>-417.57491143691846</v>
      </c>
      <c r="AT5">
        <f t="shared" si="16"/>
        <v>172.29830130452484</v>
      </c>
      <c r="AU5">
        <f t="shared" si="17"/>
        <v>1478.8624479260889</v>
      </c>
      <c r="AW5">
        <v>2</v>
      </c>
      <c r="AX5">
        <f>(R5*SUMPRODUCT(K6:$K$23, X6:$X$23)-$AZ$3*SUMPRODUCT(K5:$K$22, W6:$W$23))/Z5</f>
        <v>1007.0063306831016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1.1872549999999999E-3</v>
      </c>
      <c r="O6">
        <f t="shared" si="29"/>
        <v>4699.3817767948249</v>
      </c>
      <c r="P6">
        <f t="shared" si="30"/>
        <v>234.96908883974126</v>
      </c>
      <c r="Q6" s="5">
        <f t="shared" si="31"/>
        <v>50</v>
      </c>
      <c r="R6">
        <f t="shared" si="0"/>
        <v>2000000</v>
      </c>
      <c r="S6">
        <f t="shared" si="1"/>
        <v>1489.2621245012833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984.64081744688519</v>
      </c>
      <c r="AC6">
        <f t="shared" si="2"/>
        <v>1439.895035326339</v>
      </c>
      <c r="AE6">
        <f t="shared" si="3"/>
        <v>4543.603424934955</v>
      </c>
      <c r="AF6">
        <f t="shared" si="4"/>
        <v>-227.18017124674776</v>
      </c>
      <c r="AG6">
        <f t="shared" si="5"/>
        <v>-48.342565477132638</v>
      </c>
      <c r="AH6">
        <f t="shared" si="6"/>
        <v>-2321.7723624932892</v>
      </c>
      <c r="AI6">
        <f t="shared" si="7"/>
        <v>1946.3083257177855</v>
      </c>
      <c r="AJ6">
        <f t="shared" si="8"/>
        <v>-455.25421787945379</v>
      </c>
      <c r="AK6">
        <f>G6*SUM(AB6, AE6:AF6)</f>
        <v>310.11224816140293</v>
      </c>
      <c r="AL6">
        <f t="shared" si="9"/>
        <v>1801.1663559997346</v>
      </c>
      <c r="AN6">
        <f t="shared" si="10"/>
        <v>3538.6774766641647</v>
      </c>
      <c r="AO6">
        <f t="shared" si="11"/>
        <v>-176.93387383320825</v>
      </c>
      <c r="AP6">
        <f t="shared" si="12"/>
        <v>-37.650457493556644</v>
      </c>
      <c r="AQ6">
        <f t="shared" si="13"/>
        <v>-1808.2571907591093</v>
      </c>
      <c r="AR6">
        <f t="shared" si="14"/>
        <v>1515.8359545782907</v>
      </c>
      <c r="AS6">
        <f t="shared" si="15"/>
        <v>-354.56392125363493</v>
      </c>
      <c r="AT6">
        <f t="shared" si="16"/>
        <v>241.52354974117367</v>
      </c>
      <c r="AU6">
        <f t="shared" si="17"/>
        <v>1402.7955830658295</v>
      </c>
      <c r="AW6">
        <v>3</v>
      </c>
      <c r="AX6">
        <f>(R6*SUMPRODUCT(K7:$K$23, X7:$X$23)-$AZ$3*SUMPRODUCT(K6:$K$22, W7:$W$23))/Z6</f>
        <v>1489.2621245012833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1.2024550000000001E-3</v>
      </c>
      <c r="O7">
        <f t="shared" si="29"/>
        <v>4699.3817767948249</v>
      </c>
      <c r="P7">
        <f t="shared" si="30"/>
        <v>234.96908883974126</v>
      </c>
      <c r="Q7" s="5">
        <f t="shared" si="31"/>
        <v>50</v>
      </c>
      <c r="R7">
        <f t="shared" si="0"/>
        <v>2000000</v>
      </c>
      <c r="S7">
        <f t="shared" si="1"/>
        <v>1902.8653377890889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1439.895035326339</v>
      </c>
      <c r="AC7">
        <f t="shared" si="2"/>
        <v>1819.17770319583</v>
      </c>
      <c r="AE7">
        <f t="shared" si="3"/>
        <v>4492.7039120292748</v>
      </c>
      <c r="AF7">
        <f t="shared" si="4"/>
        <v>-224.63519560146378</v>
      </c>
      <c r="AG7">
        <f t="shared" si="5"/>
        <v>-47.801010062790503</v>
      </c>
      <c r="AH7">
        <f t="shared" si="6"/>
        <v>-2325.1903828322211</v>
      </c>
      <c r="AI7">
        <f t="shared" si="7"/>
        <v>1895.0773235327988</v>
      </c>
      <c r="AJ7">
        <f t="shared" si="8"/>
        <v>-379.28266786949098</v>
      </c>
      <c r="AK7">
        <f>G7*SUM(AB7, AE7:AF7)</f>
        <v>280.26102021112871</v>
      </c>
      <c r="AL7">
        <f t="shared" si="9"/>
        <v>1796.0556758744365</v>
      </c>
      <c r="AN7">
        <f t="shared" si="10"/>
        <v>3167.4079854008514</v>
      </c>
      <c r="AO7">
        <f t="shared" si="11"/>
        <v>-158.37039927004261</v>
      </c>
      <c r="AP7">
        <f t="shared" si="12"/>
        <v>-33.700262458364854</v>
      </c>
      <c r="AQ7">
        <f t="shared" si="13"/>
        <v>-1639.2859913248719</v>
      </c>
      <c r="AR7">
        <f t="shared" si="14"/>
        <v>1336.0513323475716</v>
      </c>
      <c r="AS7">
        <f t="shared" si="15"/>
        <v>-267.3986477758645</v>
      </c>
      <c r="AT7">
        <f t="shared" si="16"/>
        <v>197.58724607612962</v>
      </c>
      <c r="AU7">
        <f t="shared" si="17"/>
        <v>1266.2399306478367</v>
      </c>
      <c r="AW7">
        <v>4</v>
      </c>
      <c r="AX7">
        <f>(R7*SUMPRODUCT(K8:$K$23, X8:$X$23)-$AZ$3*SUMPRODUCT(K7:$K$22, W8:$W$23))/Z7</f>
        <v>1902.8653377890889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1.2214540000000001E-3</v>
      </c>
      <c r="O8">
        <f t="shared" si="29"/>
        <v>4699.3817767948249</v>
      </c>
      <c r="P8">
        <f t="shared" si="30"/>
        <v>234.96908883974126</v>
      </c>
      <c r="Q8" s="5">
        <f t="shared" si="31"/>
        <v>50</v>
      </c>
      <c r="R8">
        <f t="shared" si="0"/>
        <v>2000000</v>
      </c>
      <c r="S8">
        <f t="shared" si="1"/>
        <v>2211.7331981630759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1819.17770319583</v>
      </c>
      <c r="AC8">
        <f t="shared" si="2"/>
        <v>2090.7342834594856</v>
      </c>
      <c r="AE8">
        <f t="shared" si="3"/>
        <v>4442.2892417448184</v>
      </c>
      <c r="AF8">
        <f t="shared" si="4"/>
        <v>-222.11446208724092</v>
      </c>
      <c r="AG8">
        <f t="shared" si="5"/>
        <v>-47.26461322721736</v>
      </c>
      <c r="AH8">
        <f t="shared" si="6"/>
        <v>-2335.4693978094288</v>
      </c>
      <c r="AI8">
        <f t="shared" si="7"/>
        <v>1837.4407686209311</v>
      </c>
      <c r="AJ8">
        <f t="shared" si="8"/>
        <v>-271.55658026365563</v>
      </c>
      <c r="AK8">
        <f t="shared" ref="AK8:AK23" si="32">G8*SUM(AB8:AB8, AE8:AF8)</f>
        <v>128.63820788477759</v>
      </c>
      <c r="AL8">
        <f t="shared" si="9"/>
        <v>1694.522396242053</v>
      </c>
      <c r="AN8">
        <f t="shared" si="10"/>
        <v>2920.1539043295506</v>
      </c>
      <c r="AO8">
        <f t="shared" si="11"/>
        <v>-146.00769521647754</v>
      </c>
      <c r="AP8">
        <f t="shared" si="12"/>
        <v>-31.069553858648376</v>
      </c>
      <c r="AQ8">
        <f t="shared" si="13"/>
        <v>-1535.2287321517795</v>
      </c>
      <c r="AR8">
        <f t="shared" si="14"/>
        <v>1207.8479231026449</v>
      </c>
      <c r="AS8">
        <f t="shared" si="15"/>
        <v>-178.50863934105962</v>
      </c>
      <c r="AT8">
        <f t="shared" si="16"/>
        <v>84.560762381412715</v>
      </c>
      <c r="AU8">
        <f t="shared" si="17"/>
        <v>1113.900046142998</v>
      </c>
      <c r="AW8">
        <v>5</v>
      </c>
      <c r="AX8">
        <f>(R8*SUMPRODUCT(K9:$K$23, X9:$X$23)-$AZ$3*SUMPRODUCT(K8:$K$22, W9:$W$23))/Z8</f>
        <v>2211.7331981630759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1.250903E-3</v>
      </c>
      <c r="O9">
        <f t="shared" si="29"/>
        <v>4699.3817767948249</v>
      </c>
      <c r="P9">
        <f t="shared" si="30"/>
        <v>234.96908883974126</v>
      </c>
      <c r="Q9" s="5">
        <f t="shared" si="31"/>
        <v>50</v>
      </c>
      <c r="R9">
        <f t="shared" si="0"/>
        <v>2000000</v>
      </c>
      <c r="S9">
        <f t="shared" si="1"/>
        <v>2438.3308589558965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2090.7342834594856</v>
      </c>
      <c r="AC9">
        <f t="shared" si="2"/>
        <v>2279.0026958962862</v>
      </c>
      <c r="AE9">
        <f t="shared" si="3"/>
        <v>4392.3094763880035</v>
      </c>
      <c r="AF9">
        <f t="shared" si="4"/>
        <v>-219.61547381940019</v>
      </c>
      <c r="AG9">
        <f t="shared" si="5"/>
        <v>-46.732843648465419</v>
      </c>
      <c r="AH9">
        <f t="shared" si="6"/>
        <v>-2364.9378591906352</v>
      </c>
      <c r="AI9">
        <f t="shared" si="7"/>
        <v>1761.0232997295025</v>
      </c>
      <c r="AJ9">
        <f t="shared" si="8"/>
        <v>-188.26841243680065</v>
      </c>
      <c r="AK9">
        <f t="shared" si="32"/>
        <v>36.954226887565724</v>
      </c>
      <c r="AL9">
        <f t="shared" si="9"/>
        <v>1609.7091141802675</v>
      </c>
      <c r="AN9">
        <f t="shared" si="10"/>
        <v>2744.0596236522215</v>
      </c>
      <c r="AO9">
        <f t="shared" si="11"/>
        <v>-137.2029811826111</v>
      </c>
      <c r="AP9">
        <f t="shared" si="12"/>
        <v>-29.195964001075318</v>
      </c>
      <c r="AQ9">
        <f t="shared" si="13"/>
        <v>-1477.4756939914403</v>
      </c>
      <c r="AR9">
        <f t="shared" si="14"/>
        <v>1100.1849844770948</v>
      </c>
      <c r="AS9">
        <f t="shared" si="15"/>
        <v>-117.61915952283226</v>
      </c>
      <c r="AT9">
        <f t="shared" si="16"/>
        <v>23.086852707118908</v>
      </c>
      <c r="AU9">
        <f t="shared" si="17"/>
        <v>1005.6526776613814</v>
      </c>
      <c r="AW9">
        <v>6</v>
      </c>
      <c r="AX9">
        <f>(R9*SUMPRODUCT(K10:$K$23, X10:$X$23)-$AZ$3*SUMPRODUCT(K9:$K$22, W10:$W$23))/Z9</f>
        <v>2438.3308589558965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1.286052E-3</v>
      </c>
      <c r="O10">
        <f t="shared" si="29"/>
        <v>4699.3817767948249</v>
      </c>
      <c r="P10">
        <f t="shared" si="30"/>
        <v>234.96908883974126</v>
      </c>
      <c r="Q10" s="5">
        <f t="shared" si="31"/>
        <v>50</v>
      </c>
      <c r="R10">
        <f t="shared" si="0"/>
        <v>2000000</v>
      </c>
      <c r="S10">
        <f t="shared" si="1"/>
        <v>2615.8329060362034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2279.0026958962862</v>
      </c>
      <c r="AC10">
        <f t="shared" si="2"/>
        <v>2417.3128656106765</v>
      </c>
      <c r="AE10">
        <f t="shared" si="3"/>
        <v>4342.7376432373958</v>
      </c>
      <c r="AF10">
        <f t="shared" si="4"/>
        <v>-217.13688216186981</v>
      </c>
      <c r="AG10">
        <f t="shared" si="5"/>
        <v>-46.205414344940969</v>
      </c>
      <c r="AH10">
        <f t="shared" si="6"/>
        <v>-2404.0346815918501</v>
      </c>
      <c r="AI10">
        <f t="shared" si="7"/>
        <v>1675.3606651387349</v>
      </c>
      <c r="AJ10">
        <f t="shared" si="8"/>
        <v>-138.31016971439021</v>
      </c>
      <c r="AK10">
        <f t="shared" si="32"/>
        <v>26.258874173584431</v>
      </c>
      <c r="AL10">
        <f t="shared" si="9"/>
        <v>1563.3093695979292</v>
      </c>
      <c r="AN10">
        <f t="shared" si="10"/>
        <v>2577.7577425639734</v>
      </c>
      <c r="AO10">
        <f t="shared" si="11"/>
        <v>-128.88788712819868</v>
      </c>
      <c r="AP10">
        <f t="shared" si="12"/>
        <v>-27.426562311799575</v>
      </c>
      <c r="AQ10">
        <f t="shared" si="13"/>
        <v>-1426.9844330835504</v>
      </c>
      <c r="AR10">
        <f t="shared" si="14"/>
        <v>994.45886004042507</v>
      </c>
      <c r="AS10">
        <f t="shared" si="15"/>
        <v>-82.0980082487375</v>
      </c>
      <c r="AT10">
        <f t="shared" si="16"/>
        <v>15.586715517428786</v>
      </c>
      <c r="AU10">
        <f t="shared" si="17"/>
        <v>927.94756730911627</v>
      </c>
      <c r="AW10">
        <v>7</v>
      </c>
      <c r="AX10">
        <f>(R10*SUMPRODUCT(K11:$K$23, X11:$X$23)-$AZ$3*SUMPRODUCT(K10:$K$22, W11:$W$23))/Z10</f>
        <v>2615.8329060362034</v>
      </c>
    </row>
    <row r="11" spans="1:52" x14ac:dyDescent="0.25">
      <c r="A11" t="s">
        <v>33</v>
      </c>
      <c r="C11" s="24">
        <f>AU25</f>
        <v>8705.7801795442319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1.3202509999999999E-3</v>
      </c>
      <c r="O11">
        <f t="shared" si="29"/>
        <v>4699.3817767948249</v>
      </c>
      <c r="P11">
        <f t="shared" si="30"/>
        <v>234.96908883974126</v>
      </c>
      <c r="Q11" s="5">
        <f t="shared" si="31"/>
        <v>50</v>
      </c>
      <c r="R11">
        <f t="shared" si="0"/>
        <v>2000000</v>
      </c>
      <c r="S11">
        <f t="shared" si="1"/>
        <v>2747.5433155916239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2417.3128656106765</v>
      </c>
      <c r="AC11">
        <f t="shared" si="2"/>
        <v>2510.2851174287989</v>
      </c>
      <c r="AE11">
        <f t="shared" si="3"/>
        <v>4293.5767630888004</v>
      </c>
      <c r="AF11">
        <f t="shared" si="4"/>
        <v>-214.67883815444003</v>
      </c>
      <c r="AG11">
        <f t="shared" si="5"/>
        <v>-45.682357456997238</v>
      </c>
      <c r="AH11">
        <f t="shared" si="6"/>
        <v>-2440.1097797729062</v>
      </c>
      <c r="AI11">
        <f t="shared" si="7"/>
        <v>1593.1057877044568</v>
      </c>
      <c r="AJ11">
        <f t="shared" si="8"/>
        <v>-92.972251818122459</v>
      </c>
      <c r="AK11">
        <f t="shared" si="32"/>
        <v>15.590905897308087</v>
      </c>
      <c r="AL11">
        <f t="shared" si="9"/>
        <v>1515.7244417836425</v>
      </c>
      <c r="AN11">
        <f t="shared" si="10"/>
        <v>2423.7535690926829</v>
      </c>
      <c r="AO11">
        <f t="shared" si="11"/>
        <v>-121.18767845463415</v>
      </c>
      <c r="AP11">
        <f t="shared" si="12"/>
        <v>-25.788004510093071</v>
      </c>
      <c r="AQ11">
        <f t="shared" si="13"/>
        <v>-1377.4587282440589</v>
      </c>
      <c r="AR11">
        <f t="shared" si="14"/>
        <v>899.31915788389676</v>
      </c>
      <c r="AS11">
        <f t="shared" si="15"/>
        <v>-52.483474642397454</v>
      </c>
      <c r="AT11">
        <f t="shared" si="16"/>
        <v>8.8011734502688999</v>
      </c>
      <c r="AU11">
        <f t="shared" si="17"/>
        <v>855.63685669176823</v>
      </c>
      <c r="AW11">
        <v>8</v>
      </c>
      <c r="AX11">
        <f>(R11*SUMPRODUCT(K12:$K$23, X12:$X$23)-$AZ$3*SUMPRODUCT(K11:$K$22, W12:$W$23))/Z11</f>
        <v>2747.5433155916239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1.3639489999999999E-3</v>
      </c>
      <c r="O12">
        <f t="shared" si="29"/>
        <v>4699.3817767948249</v>
      </c>
      <c r="P12">
        <f t="shared" si="30"/>
        <v>234.96908883974126</v>
      </c>
      <c r="Q12" s="5">
        <f t="shared" si="31"/>
        <v>50</v>
      </c>
      <c r="R12">
        <f t="shared" si="0"/>
        <v>2000000</v>
      </c>
      <c r="S12">
        <f t="shared" si="1"/>
        <v>2829.0096430656808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2510.2851174287989</v>
      </c>
      <c r="AC12">
        <f t="shared" si="2"/>
        <v>2555.3440077081978</v>
      </c>
      <c r="AE12">
        <f t="shared" si="3"/>
        <v>4244.784775725474</v>
      </c>
      <c r="AF12">
        <f t="shared" si="4"/>
        <v>-212.23923878627372</v>
      </c>
      <c r="AG12">
        <f t="shared" si="5"/>
        <v>-45.163225476656152</v>
      </c>
      <c r="AH12">
        <f t="shared" si="6"/>
        <v>-2492.3362308445571</v>
      </c>
      <c r="AI12">
        <f t="shared" si="7"/>
        <v>1495.0460806179872</v>
      </c>
      <c r="AJ12">
        <f t="shared" si="8"/>
        <v>-45.058890279398838</v>
      </c>
      <c r="AK12">
        <f t="shared" si="32"/>
        <v>15.048510505046398</v>
      </c>
      <c r="AL12">
        <f t="shared" si="9"/>
        <v>1465.0357008436347</v>
      </c>
      <c r="AN12">
        <f t="shared" si="10"/>
        <v>2277.982847366618</v>
      </c>
      <c r="AO12">
        <f t="shared" si="11"/>
        <v>-113.89914236833091</v>
      </c>
      <c r="AP12">
        <f t="shared" si="12"/>
        <v>-24.237048143386826</v>
      </c>
      <c r="AQ12">
        <f t="shared" si="13"/>
        <v>-1337.5234514131357</v>
      </c>
      <c r="AR12">
        <f t="shared" si="14"/>
        <v>802.3232054417648</v>
      </c>
      <c r="AS12">
        <f t="shared" si="15"/>
        <v>-24.181056190370043</v>
      </c>
      <c r="AT12">
        <f t="shared" si="16"/>
        <v>8.075850866444279</v>
      </c>
      <c r="AU12">
        <f t="shared" si="17"/>
        <v>786.21800011783898</v>
      </c>
      <c r="AW12">
        <v>9</v>
      </c>
      <c r="AX12">
        <f>(R12*SUMPRODUCT(K13:$K$23, X13:$X$23)-$AZ$3*SUMPRODUCT(K12:$K$22, W13:$W$23))/Z12</f>
        <v>2829.0096430656808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1.4095469999999999E-3</v>
      </c>
      <c r="O13">
        <f t="shared" si="29"/>
        <v>4699.3817767948249</v>
      </c>
      <c r="P13">
        <f t="shared" si="30"/>
        <v>234.96908883974126</v>
      </c>
      <c r="Q13" s="5">
        <f t="shared" si="31"/>
        <v>50</v>
      </c>
      <c r="R13">
        <f t="shared" si="0"/>
        <v>2000000</v>
      </c>
      <c r="S13">
        <f t="shared" si="1"/>
        <v>2861.7456259160731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2555.3440077081978</v>
      </c>
      <c r="AC13">
        <f t="shared" si="2"/>
        <v>2555.4205698798578</v>
      </c>
      <c r="AE13">
        <f t="shared" si="3"/>
        <v>4196.3537043219503</v>
      </c>
      <c r="AF13">
        <f t="shared" si="4"/>
        <v>-209.81768521609752</v>
      </c>
      <c r="AG13">
        <f t="shared" si="5"/>
        <v>-44.647933532908652</v>
      </c>
      <c r="AH13">
        <f t="shared" si="6"/>
        <v>-2546.3875592377699</v>
      </c>
      <c r="AI13">
        <f t="shared" si="7"/>
        <v>1395.5005263351741</v>
      </c>
      <c r="AJ13">
        <f t="shared" si="8"/>
        <v>-7.6562171660043532E-2</v>
      </c>
      <c r="AK13">
        <f t="shared" si="32"/>
        <v>13.083760053628101</v>
      </c>
      <c r="AL13">
        <f t="shared" si="9"/>
        <v>1408.5077242171421</v>
      </c>
      <c r="AN13">
        <f t="shared" si="10"/>
        <v>2141.2875297179753</v>
      </c>
      <c r="AO13">
        <f t="shared" si="11"/>
        <v>-107.06437648589878</v>
      </c>
      <c r="AP13">
        <f t="shared" si="12"/>
        <v>-22.782651329707704</v>
      </c>
      <c r="AQ13">
        <f t="shared" si="13"/>
        <v>-1299.353751045601</v>
      </c>
      <c r="AR13">
        <f t="shared" si="14"/>
        <v>712.08675085676782</v>
      </c>
      <c r="AS13">
        <f t="shared" si="15"/>
        <v>-3.9067637042828354E-2</v>
      </c>
      <c r="AT13">
        <f t="shared" si="16"/>
        <v>6.676294282772548</v>
      </c>
      <c r="AU13">
        <f t="shared" si="17"/>
        <v>718.72397750249752</v>
      </c>
      <c r="AW13">
        <v>10</v>
      </c>
      <c r="AX13">
        <f>(R13*SUMPRODUCT(K14:$K$23, X14:$X$23)-$AZ$3*SUMPRODUCT(K13:$K$22, W14:$W$23))/Z13</f>
        <v>2861.7456259160731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1.462746E-3</v>
      </c>
      <c r="O14">
        <f t="shared" si="29"/>
        <v>4699.3817767948249</v>
      </c>
      <c r="P14">
        <f t="shared" si="30"/>
        <v>234.96908883974126</v>
      </c>
      <c r="Q14" s="5">
        <f t="shared" si="31"/>
        <v>50</v>
      </c>
      <c r="R14">
        <f t="shared" si="0"/>
        <v>2000000</v>
      </c>
      <c r="S14">
        <f t="shared" si="1"/>
        <v>2842.3795390299806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2555.4205698798578</v>
      </c>
      <c r="AC14">
        <f t="shared" si="2"/>
        <v>2509.0335443495997</v>
      </c>
      <c r="AE14">
        <f t="shared" si="3"/>
        <v>4148.2519676831489</v>
      </c>
      <c r="AF14">
        <f t="shared" si="4"/>
        <v>-207.41259838415743</v>
      </c>
      <c r="AG14">
        <f t="shared" si="5"/>
        <v>-44.136145611396039</v>
      </c>
      <c r="AH14">
        <f t="shared" si="6"/>
        <v>-2612.3434473411198</v>
      </c>
      <c r="AI14">
        <f t="shared" si="7"/>
        <v>1284.3597763464759</v>
      </c>
      <c r="AJ14">
        <f t="shared" si="8"/>
        <v>46.387025530258143</v>
      </c>
      <c r="AK14">
        <f t="shared" si="32"/>
        <v>11.693267890521929</v>
      </c>
      <c r="AL14">
        <f t="shared" si="9"/>
        <v>1342.4400697672559</v>
      </c>
      <c r="AN14">
        <f t="shared" si="10"/>
        <v>2013.2608851548891</v>
      </c>
      <c r="AO14">
        <f t="shared" si="11"/>
        <v>-100.66304425774446</v>
      </c>
      <c r="AP14">
        <f t="shared" si="12"/>
        <v>-21.420486574385293</v>
      </c>
      <c r="AQ14">
        <f t="shared" si="13"/>
        <v>-1267.8421952415681</v>
      </c>
      <c r="AR14">
        <f t="shared" si="14"/>
        <v>623.33515908119159</v>
      </c>
      <c r="AS14">
        <f t="shared" si="15"/>
        <v>22.51290056782857</v>
      </c>
      <c r="AT14">
        <f t="shared" si="16"/>
        <v>5.6750648338205218</v>
      </c>
      <c r="AU14">
        <f t="shared" si="17"/>
        <v>651.52312448284056</v>
      </c>
      <c r="AW14">
        <v>11</v>
      </c>
      <c r="AX14">
        <f>(R14*SUMPRODUCT(K15:$K$23, X15:$X$23)-$AZ$3*SUMPRODUCT(K14:$K$22, W15:$W$23))/Z14</f>
        <v>2842.3795390299806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1.535893E-3</v>
      </c>
      <c r="O15">
        <f t="shared" si="29"/>
        <v>4699.3817767948249</v>
      </c>
      <c r="P15">
        <f t="shared" si="30"/>
        <v>234.96908883974126</v>
      </c>
      <c r="Q15" s="5">
        <f t="shared" si="31"/>
        <v>50</v>
      </c>
      <c r="R15">
        <f t="shared" si="0"/>
        <v>2000000</v>
      </c>
      <c r="S15">
        <f t="shared" si="1"/>
        <v>2757.9312479497853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2509.0335443495997</v>
      </c>
      <c r="AC15">
        <f t="shared" si="2"/>
        <v>2406.4050971137294</v>
      </c>
      <c r="AE15">
        <f t="shared" si="3"/>
        <v>4100.3981768469166</v>
      </c>
      <c r="AF15">
        <f t="shared" si="4"/>
        <v>-205.01990884234584</v>
      </c>
      <c r="AG15">
        <f t="shared" si="5"/>
        <v>-43.62699575819056</v>
      </c>
      <c r="AH15">
        <f t="shared" si="6"/>
        <v>-2711.5358836609557</v>
      </c>
      <c r="AI15">
        <f t="shared" si="7"/>
        <v>1140.2153885854241</v>
      </c>
      <c r="AJ15">
        <f t="shared" si="8"/>
        <v>102.62844723587023</v>
      </c>
      <c r="AK15">
        <f t="shared" si="32"/>
        <v>26.258088430652101</v>
      </c>
      <c r="AL15">
        <f t="shared" si="9"/>
        <v>1269.1019242519465</v>
      </c>
      <c r="AN15">
        <f t="shared" si="10"/>
        <v>1891.8491520131734</v>
      </c>
      <c r="AO15">
        <f t="shared" si="11"/>
        <v>-94.592457600658676</v>
      </c>
      <c r="AP15">
        <f t="shared" si="12"/>
        <v>-20.128702474812481</v>
      </c>
      <c r="AQ15">
        <f t="shared" si="13"/>
        <v>-1251.0533467513014</v>
      </c>
      <c r="AR15">
        <f t="shared" si="14"/>
        <v>526.07464518640063</v>
      </c>
      <c r="AS15">
        <f t="shared" si="15"/>
        <v>47.35089923020869</v>
      </c>
      <c r="AT15">
        <f t="shared" si="16"/>
        <v>12.115004491884667</v>
      </c>
      <c r="AU15">
        <f t="shared" si="17"/>
        <v>585.54054890849397</v>
      </c>
      <c r="AW15">
        <v>12</v>
      </c>
      <c r="AX15">
        <f>(R15*SUMPRODUCT(K16:$K$23, X16:$X$23)-$AZ$3*SUMPRODUCT(K15:$K$22, W16:$W$23))/Z15</f>
        <v>2757.9312479497853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1.6204399999999999E-3</v>
      </c>
      <c r="O16">
        <f t="shared" si="29"/>
        <v>4699.3817767948249</v>
      </c>
      <c r="P16">
        <f t="shared" si="30"/>
        <v>234.96908883974126</v>
      </c>
      <c r="Q16" s="5">
        <f t="shared" si="31"/>
        <v>50</v>
      </c>
      <c r="R16">
        <f t="shared" si="0"/>
        <v>2000000</v>
      </c>
      <c r="S16">
        <f t="shared" si="1"/>
        <v>2607.30838045988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2406.4050971137294</v>
      </c>
      <c r="AC16">
        <f t="shared" si="2"/>
        <v>2248.5443571443457</v>
      </c>
      <c r="AE16">
        <f t="shared" si="3"/>
        <v>4052.7497458567577</v>
      </c>
      <c r="AF16">
        <f t="shared" si="4"/>
        <v>-202.6374872928379</v>
      </c>
      <c r="AG16">
        <f t="shared" si="5"/>
        <v>-43.120030871602246</v>
      </c>
      <c r="AH16">
        <f t="shared" si="6"/>
        <v>-2827.7971602560924</v>
      </c>
      <c r="AI16">
        <f t="shared" si="7"/>
        <v>979.19506743622514</v>
      </c>
      <c r="AJ16">
        <f t="shared" si="8"/>
        <v>157.86073996938376</v>
      </c>
      <c r="AK16">
        <f t="shared" si="32"/>
        <v>44.42127322531131</v>
      </c>
      <c r="AL16">
        <f t="shared" si="9"/>
        <v>1181.4770806309202</v>
      </c>
      <c r="AN16">
        <f t="shared" si="10"/>
        <v>1772.8880558008473</v>
      </c>
      <c r="AO16">
        <f t="shared" si="11"/>
        <v>-88.644402790042363</v>
      </c>
      <c r="AP16">
        <f t="shared" si="12"/>
        <v>-18.862992410568001</v>
      </c>
      <c r="AQ16">
        <f t="shared" si="13"/>
        <v>-1237.0287148301941</v>
      </c>
      <c r="AR16">
        <f t="shared" si="14"/>
        <v>428.35194577004285</v>
      </c>
      <c r="AS16">
        <f t="shared" si="15"/>
        <v>69.056674584391104</v>
      </c>
      <c r="AT16">
        <f t="shared" si="16"/>
        <v>19.432224949278652</v>
      </c>
      <c r="AU16">
        <f t="shared" si="17"/>
        <v>516.84084530371263</v>
      </c>
      <c r="AW16">
        <v>13</v>
      </c>
      <c r="AX16">
        <f>(R16*SUMPRODUCT(K17:$K$23, X17:$X$23)-$AZ$3*SUMPRODUCT(K16:$K$22, W17:$W$23))/Z16</f>
        <v>2607.30838045988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1.706887E-3</v>
      </c>
      <c r="O17">
        <f t="shared" si="29"/>
        <v>4699.3817767948249</v>
      </c>
      <c r="P17">
        <f t="shared" si="30"/>
        <v>234.96908883974126</v>
      </c>
      <c r="Q17" s="5">
        <f t="shared" si="31"/>
        <v>50</v>
      </c>
      <c r="R17">
        <f t="shared" si="0"/>
        <v>2000000</v>
      </c>
      <c r="S17">
        <f t="shared" si="1"/>
        <v>2401.5097186235662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2248.5443571443457</v>
      </c>
      <c r="AC17">
        <f t="shared" si="2"/>
        <v>2046.8177581658556</v>
      </c>
      <c r="AE17">
        <f t="shared" si="3"/>
        <v>4005.3046625427341</v>
      </c>
      <c r="AF17">
        <f t="shared" si="4"/>
        <v>-200.26523312713672</v>
      </c>
      <c r="AG17">
        <f t="shared" si="5"/>
        <v>-42.615229542751891</v>
      </c>
      <c r="AH17">
        <f t="shared" si="6"/>
        <v>-2944.0408053734623</v>
      </c>
      <c r="AI17">
        <f t="shared" si="7"/>
        <v>818.38339449938348</v>
      </c>
      <c r="AJ17">
        <f t="shared" si="8"/>
        <v>201.72659897849007</v>
      </c>
      <c r="AK17">
        <f t="shared" si="32"/>
        <v>83.539456254527209</v>
      </c>
      <c r="AL17">
        <f t="shared" si="9"/>
        <v>1103.6494497324009</v>
      </c>
      <c r="AN17">
        <f t="shared" si="10"/>
        <v>1650.308990927698</v>
      </c>
      <c r="AO17">
        <f t="shared" si="11"/>
        <v>-82.515449546384914</v>
      </c>
      <c r="AP17">
        <f t="shared" si="12"/>
        <v>-17.558788254625249</v>
      </c>
      <c r="AQ17">
        <f t="shared" si="13"/>
        <v>-1213.0355666081639</v>
      </c>
      <c r="AR17">
        <f t="shared" si="14"/>
        <v>337.19918651852413</v>
      </c>
      <c r="AS17">
        <f t="shared" si="15"/>
        <v>83.117577326095955</v>
      </c>
      <c r="AT17">
        <f t="shared" si="16"/>
        <v>34.420831215005343</v>
      </c>
      <c r="AU17">
        <f t="shared" si="17"/>
        <v>454.73759505962551</v>
      </c>
      <c r="AW17">
        <v>14</v>
      </c>
      <c r="AX17">
        <f>(R17*SUMPRODUCT(K18:$K$23, X18:$X$23)-$AZ$3*SUMPRODUCT(K17:$K$22, W18:$W$23))/Z17</f>
        <v>2401.5097186235662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1.7980839999999999E-3</v>
      </c>
      <c r="O18">
        <f t="shared" si="29"/>
        <v>4699.3817767948249</v>
      </c>
      <c r="P18">
        <f t="shared" si="30"/>
        <v>234.96908883974126</v>
      </c>
      <c r="Q18" s="5">
        <f t="shared" si="31"/>
        <v>50</v>
      </c>
      <c r="R18">
        <f t="shared" si="0"/>
        <v>2000000</v>
      </c>
      <c r="S18">
        <f t="shared" si="1"/>
        <v>2146.6880712144311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2046.8177581658556</v>
      </c>
      <c r="AC18">
        <f t="shared" si="2"/>
        <v>1808.0459450457947</v>
      </c>
      <c r="AE18">
        <f t="shared" si="3"/>
        <v>3958.0497416884637</v>
      </c>
      <c r="AF18">
        <f t="shared" si="4"/>
        <v>-197.9024870844232</v>
      </c>
      <c r="AG18">
        <f t="shared" si="5"/>
        <v>-42.112451484927227</v>
      </c>
      <c r="AH18">
        <f t="shared" si="6"/>
        <v>-3065.0304958859797</v>
      </c>
      <c r="AI18">
        <f t="shared" si="7"/>
        <v>653.00430723313366</v>
      </c>
      <c r="AJ18">
        <f t="shared" si="8"/>
        <v>238.77181312006087</v>
      </c>
      <c r="AK18">
        <f t="shared" si="32"/>
        <v>125.43044427582976</v>
      </c>
      <c r="AL18">
        <f t="shared" si="9"/>
        <v>1017.2065646290243</v>
      </c>
      <c r="AN18">
        <f t="shared" si="10"/>
        <v>1524.0057067814018</v>
      </c>
      <c r="AO18">
        <f t="shared" si="11"/>
        <v>-76.200285339070092</v>
      </c>
      <c r="AP18">
        <f t="shared" si="12"/>
        <v>-16.214959532622157</v>
      </c>
      <c r="AQ18">
        <f t="shared" si="13"/>
        <v>-1180.1579747698192</v>
      </c>
      <c r="AR18">
        <f t="shared" si="14"/>
        <v>251.4324871398905</v>
      </c>
      <c r="AS18">
        <f t="shared" si="15"/>
        <v>91.93659240327878</v>
      </c>
      <c r="AT18">
        <f t="shared" si="16"/>
        <v>48.29568230715202</v>
      </c>
      <c r="AU18">
        <f t="shared" si="17"/>
        <v>391.66476185032133</v>
      </c>
      <c r="AW18">
        <v>15</v>
      </c>
      <c r="AX18">
        <f>(R18*SUMPRODUCT(K19:$K$23, X19:$X$23)-$AZ$3*SUMPRODUCT(K18:$K$22, W19:$W$23))/Z18</f>
        <v>2146.6880712144311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1.9035300000000001E-3</v>
      </c>
      <c r="O19">
        <f t="shared" si="29"/>
        <v>4699.3817767948249</v>
      </c>
      <c r="P19">
        <f t="shared" si="30"/>
        <v>234.96908883974126</v>
      </c>
      <c r="Q19" s="5">
        <f t="shared" si="31"/>
        <v>50</v>
      </c>
      <c r="R19">
        <f t="shared" si="0"/>
        <v>2000000</v>
      </c>
      <c r="S19">
        <f t="shared" si="1"/>
        <v>1835.0642575783747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1808.0459450457947</v>
      </c>
      <c r="AC19">
        <f t="shared" si="2"/>
        <v>1527.1832195030966</v>
      </c>
      <c r="AE19">
        <f t="shared" si="3"/>
        <v>3910.9349778467822</v>
      </c>
      <c r="AF19">
        <f t="shared" si="4"/>
        <v>-195.54674889233911</v>
      </c>
      <c r="AG19">
        <f t="shared" si="5"/>
        <v>-41.611164655302844</v>
      </c>
      <c r="AH19">
        <f t="shared" si="6"/>
        <v>-3206.4925910041411</v>
      </c>
      <c r="AI19">
        <f t="shared" si="7"/>
        <v>467.28447329499932</v>
      </c>
      <c r="AJ19">
        <f t="shared" si="8"/>
        <v>280.86272554269817</v>
      </c>
      <c r="AK19">
        <f t="shared" si="32"/>
        <v>123.17258208020532</v>
      </c>
      <c r="AL19">
        <f t="shared" si="9"/>
        <v>871.31978091790279</v>
      </c>
      <c r="AN19">
        <f t="shared" si="10"/>
        <v>1402.8923599129475</v>
      </c>
      <c r="AO19">
        <f t="shared" si="11"/>
        <v>-70.14461799564738</v>
      </c>
      <c r="AP19">
        <f t="shared" si="12"/>
        <v>-14.926350172700577</v>
      </c>
      <c r="AQ19">
        <f t="shared" si="13"/>
        <v>-1150.2016739009596</v>
      </c>
      <c r="AR19">
        <f t="shared" si="14"/>
        <v>167.61971784364007</v>
      </c>
      <c r="AS19">
        <f t="shared" si="15"/>
        <v>100.74833104617645</v>
      </c>
      <c r="AT19">
        <f t="shared" si="16"/>
        <v>44.183264444403186</v>
      </c>
      <c r="AU19">
        <f t="shared" si="17"/>
        <v>312.55131333421969</v>
      </c>
      <c r="AW19">
        <v>16</v>
      </c>
      <c r="AX19">
        <f>(R19*SUMPRODUCT(K20:$K$23, X20:$X$23)-$AZ$3*SUMPRODUCT(K19:$K$22, W20:$W$23))/Z19</f>
        <v>1835.0642575783747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2.008026E-3</v>
      </c>
      <c r="O20">
        <f t="shared" si="29"/>
        <v>4699.3817767948249</v>
      </c>
      <c r="P20">
        <f t="shared" si="30"/>
        <v>234.96908883974126</v>
      </c>
      <c r="Q20" s="5">
        <f t="shared" si="31"/>
        <v>50</v>
      </c>
      <c r="R20">
        <f t="shared" si="0"/>
        <v>2000000</v>
      </c>
      <c r="S20">
        <f t="shared" si="1"/>
        <v>1447.6277478328495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1527.1832195030966</v>
      </c>
      <c r="AC20">
        <f t="shared" si="2"/>
        <v>1190.2828677955008</v>
      </c>
      <c r="AE20">
        <f t="shared" si="3"/>
        <v>3863.9723689484886</v>
      </c>
      <c r="AF20">
        <f t="shared" si="4"/>
        <v>-193.19861844742442</v>
      </c>
      <c r="AG20">
        <f t="shared" si="5"/>
        <v>-41.111496708231684</v>
      </c>
      <c r="AH20">
        <f t="shared" si="6"/>
        <v>-3342.2520207251659</v>
      </c>
      <c r="AI20">
        <f t="shared" si="7"/>
        <v>287.41023306766647</v>
      </c>
      <c r="AJ20">
        <f t="shared" si="8"/>
        <v>336.90035170759575</v>
      </c>
      <c r="AK20">
        <f t="shared" si="32"/>
        <v>22.351214971017892</v>
      </c>
      <c r="AL20">
        <f t="shared" si="9"/>
        <v>646.66179974628005</v>
      </c>
      <c r="AN20">
        <f t="shared" si="10"/>
        <v>1314.6603357487541</v>
      </c>
      <c r="AO20">
        <f t="shared" si="11"/>
        <v>-65.733016787437705</v>
      </c>
      <c r="AP20">
        <f t="shared" si="12"/>
        <v>-13.987588135959102</v>
      </c>
      <c r="AQ20">
        <f t="shared" si="13"/>
        <v>-1137.152583966129</v>
      </c>
      <c r="AR20">
        <f t="shared" si="14"/>
        <v>97.787146859228287</v>
      </c>
      <c r="AS20">
        <f t="shared" si="15"/>
        <v>114.62543910745178</v>
      </c>
      <c r="AT20">
        <f t="shared" si="16"/>
        <v>7.6046754408306922</v>
      </c>
      <c r="AU20">
        <f t="shared" si="17"/>
        <v>220.01726140751074</v>
      </c>
      <c r="AW20">
        <v>17</v>
      </c>
      <c r="AX20">
        <f>(R20*SUMPRODUCT(K21:$K$23, X21:$X$23)-$AZ$3*SUMPRODUCT(K20:$K$22, W21:$W$23))/Z20</f>
        <v>1447.6277478328495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2.1277219999999999E-3</v>
      </c>
      <c r="O21">
        <f t="shared" si="29"/>
        <v>4699.3817767948249</v>
      </c>
      <c r="P21">
        <f t="shared" si="30"/>
        <v>234.96908883974126</v>
      </c>
      <c r="Q21" s="5">
        <f t="shared" si="31"/>
        <v>50</v>
      </c>
      <c r="R21">
        <f t="shared" si="0"/>
        <v>2000000</v>
      </c>
      <c r="S21">
        <f t="shared" si="1"/>
        <v>994.54570911965095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1190.2828677955008</v>
      </c>
      <c r="AC21">
        <f t="shared" si="2"/>
        <v>807.82786583877646</v>
      </c>
      <c r="AE21">
        <f t="shared" si="3"/>
        <v>3817.1111862421999</v>
      </c>
      <c r="AF21">
        <f t="shared" si="4"/>
        <v>-190.85555931211002</v>
      </c>
      <c r="AG21">
        <f t="shared" si="5"/>
        <v>-40.612907905150344</v>
      </c>
      <c r="AH21">
        <f t="shared" si="6"/>
        <v>-3498.9534399612853</v>
      </c>
      <c r="AI21">
        <f t="shared" si="7"/>
        <v>86.68927906365434</v>
      </c>
      <c r="AJ21">
        <f t="shared" si="8"/>
        <v>382.45500195672435</v>
      </c>
      <c r="AK21">
        <f t="shared" si="32"/>
        <v>7.7064615915609451</v>
      </c>
      <c r="AL21">
        <f t="shared" si="9"/>
        <v>476.85074261193961</v>
      </c>
      <c r="AN21">
        <f t="shared" si="10"/>
        <v>1235.3433850207998</v>
      </c>
      <c r="AO21">
        <f t="shared" si="11"/>
        <v>-61.767169251039995</v>
      </c>
      <c r="AP21">
        <f t="shared" si="12"/>
        <v>-13.14367978274108</v>
      </c>
      <c r="AQ21">
        <f t="shared" si="13"/>
        <v>-1132.3770190742578</v>
      </c>
      <c r="AR21">
        <f t="shared" si="14"/>
        <v>28.055516912761068</v>
      </c>
      <c r="AS21">
        <f t="shared" si="15"/>
        <v>123.77508374349412</v>
      </c>
      <c r="AT21">
        <f t="shared" si="16"/>
        <v>2.4940657697801774</v>
      </c>
      <c r="AU21">
        <f t="shared" si="17"/>
        <v>154.32466642603535</v>
      </c>
      <c r="AW21">
        <v>18</v>
      </c>
      <c r="AX21">
        <f>(R21*SUMPRODUCT(K22:$K$23, X22:$X$23)-$AZ$3*SUMPRODUCT(K21:$K$22, W22:$W$23))/Z21</f>
        <v>994.54570911965095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2.2569180000000001E-3</v>
      </c>
      <c r="O22">
        <f t="shared" si="29"/>
        <v>4699.3817767948249</v>
      </c>
      <c r="P22">
        <f t="shared" si="30"/>
        <v>234.96908883974126</v>
      </c>
      <c r="Q22" s="5">
        <f t="shared" si="31"/>
        <v>50</v>
      </c>
      <c r="R22">
        <f t="shared" si="0"/>
        <v>2000000</v>
      </c>
      <c r="S22">
        <f t="shared" si="1"/>
        <v>503.00581324435296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807.82786583877646</v>
      </c>
      <c r="AC22">
        <f t="shared" si="2"/>
        <v>403.56275934130588</v>
      </c>
      <c r="AE22">
        <f t="shared" si="3"/>
        <v>3770.3251674355465</v>
      </c>
      <c r="AF22">
        <f t="shared" si="4"/>
        <v>-188.51625837177735</v>
      </c>
      <c r="AG22">
        <f t="shared" si="5"/>
        <v>-40.115118823215361</v>
      </c>
      <c r="AH22">
        <f t="shared" si="6"/>
        <v>-3666.4001153390441</v>
      </c>
      <c r="AI22">
        <f t="shared" si="7"/>
        <v>-124.7063250984902</v>
      </c>
      <c r="AJ22">
        <f t="shared" si="8"/>
        <v>404.26510649747058</v>
      </c>
      <c r="AK22">
        <f t="shared" si="32"/>
        <v>92.182372272953472</v>
      </c>
      <c r="AL22">
        <f t="shared" si="9"/>
        <v>371.74115367193383</v>
      </c>
      <c r="AN22">
        <f t="shared" si="10"/>
        <v>1140.3755910736052</v>
      </c>
      <c r="AO22">
        <f t="shared" si="11"/>
        <v>-57.018779553680261</v>
      </c>
      <c r="AP22">
        <f t="shared" si="12"/>
        <v>-12.133251193855854</v>
      </c>
      <c r="AQ22">
        <f t="shared" si="13"/>
        <v>-1108.9423359964273</v>
      </c>
      <c r="AR22">
        <f t="shared" si="14"/>
        <v>-37.718775670358411</v>
      </c>
      <c r="AS22">
        <f t="shared" si="15"/>
        <v>122.27435016859668</v>
      </c>
      <c r="AT22">
        <f t="shared" si="16"/>
        <v>27.881554666765616</v>
      </c>
      <c r="AU22">
        <f t="shared" si="17"/>
        <v>112.43712916500387</v>
      </c>
      <c r="AW22">
        <v>19</v>
      </c>
      <c r="AX22">
        <f>(R22*SUMPRODUCT(K23:$K$23, X23:$X$23)-$AZ$3*SUMPRODUCT(K22:$K$22, W23:$W$23))/Z22</f>
        <v>503.00581324435296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2.397513E-3</v>
      </c>
      <c r="O23">
        <f t="shared" si="29"/>
        <v>4699.3817767948249</v>
      </c>
      <c r="P23">
        <f t="shared" si="30"/>
        <v>234.96908883974126</v>
      </c>
      <c r="Q23" s="5">
        <f t="shared" si="31"/>
        <v>50</v>
      </c>
      <c r="R23">
        <f t="shared" si="0"/>
        <v>2000000</v>
      </c>
      <c r="S23">
        <f t="shared" si="1"/>
        <v>509.32011600366991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403.56275934130588</v>
      </c>
      <c r="AC23">
        <f t="shared" si="2"/>
        <v>403.56275934130588</v>
      </c>
      <c r="AE23">
        <f t="shared" si="3"/>
        <v>3723.5825121580378</v>
      </c>
      <c r="AF23">
        <f t="shared" si="4"/>
        <v>-186.17912560790191</v>
      </c>
      <c r="AG23">
        <f t="shared" si="5"/>
        <v>-39.617791116108009</v>
      </c>
      <c r="AH23">
        <f t="shared" si="6"/>
        <v>-3847.0607550081413</v>
      </c>
      <c r="AI23">
        <f t="shared" si="7"/>
        <v>-349.27515957411333</v>
      </c>
      <c r="AJ23">
        <f t="shared" si="8"/>
        <v>0</v>
      </c>
      <c r="AK23">
        <f t="shared" si="32"/>
        <v>275.86763021240097</v>
      </c>
      <c r="AL23">
        <f t="shared" si="9"/>
        <v>-73.407529361712363</v>
      </c>
      <c r="AN23">
        <f t="shared" si="10"/>
        <v>1020.2353200999978</v>
      </c>
      <c r="AO23">
        <f t="shared" si="11"/>
        <v>-51.011766004999892</v>
      </c>
      <c r="AP23">
        <f t="shared" si="12"/>
        <v>-10.854995066987737</v>
      </c>
      <c r="AQ23">
        <f t="shared" si="13"/>
        <v>-1054.0674868931944</v>
      </c>
      <c r="AR23">
        <f t="shared" si="14"/>
        <v>-95.698927865184174</v>
      </c>
      <c r="AS23">
        <f t="shared" si="15"/>
        <v>0</v>
      </c>
      <c r="AT23">
        <f t="shared" si="16"/>
        <v>75.585783072082307</v>
      </c>
      <c r="AU23">
        <f t="shared" si="17"/>
        <v>-20.113144793101863</v>
      </c>
      <c r="AW23">
        <v>20</v>
      </c>
      <c r="AX23">
        <f>(R23*SUMPRODUCT(K$23:$K24, X$23:$X24)-$AZ$3*SUMPRODUCT(K$22:$K23, W$23:$W24))/Z23</f>
        <v>509.32011600366991</v>
      </c>
    </row>
    <row r="25" spans="5:50" x14ac:dyDescent="0.25">
      <c r="AN25" s="6">
        <f t="shared" ref="AN25:AU25" si="33">SUM(AN3:AN23)</f>
        <v>45424.359718879256</v>
      </c>
      <c r="AO25" s="6">
        <f t="shared" si="33"/>
        <v>-5795.7543185400818</v>
      </c>
      <c r="AP25" s="6">
        <f t="shared" si="33"/>
        <v>-2953.209645300014</v>
      </c>
      <c r="AQ25" s="6">
        <f t="shared" si="33"/>
        <v>-27816.320096676358</v>
      </c>
      <c r="AR25" s="6">
        <f t="shared" si="33"/>
        <v>8859.0756583627972</v>
      </c>
      <c r="AS25" s="6">
        <f t="shared" si="33"/>
        <v>-1189.1803763368396</v>
      </c>
      <c r="AT25" s="6">
        <f t="shared" si="33"/>
        <v>1035.8848975182775</v>
      </c>
      <c r="AU25" s="7">
        <f t="shared" si="33"/>
        <v>8705.7801795442319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CBBB-493D-40D5-AC84-333F8AC91742}">
  <sheetPr codeName="Sheet7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'T.35.04.F'!C3*(1+C12)</f>
        <v>12797.562696426199</v>
      </c>
      <c r="K3">
        <v>1</v>
      </c>
      <c r="L3" s="2">
        <v>0</v>
      </c>
      <c r="O3">
        <f>$C$3</f>
        <v>12797.562696426199</v>
      </c>
      <c r="P3">
        <f>O3*B5</f>
        <v>10238.05015714096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12797.562696426199</v>
      </c>
      <c r="AF3">
        <f t="shared" ref="AF3:AF23" si="4">-$Z3*P3</f>
        <v>-10238.05015714096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39.604335285238903</v>
      </c>
      <c r="AJ3">
        <f t="shared" ref="AJ3:AJ23" si="8">AB3-AC3</f>
        <v>0</v>
      </c>
      <c r="AL3">
        <f t="shared" ref="AL3:AL23" si="9">SUM(AI3:AK3)</f>
        <v>39.604335285238903</v>
      </c>
      <c r="AN3">
        <f t="shared" ref="AN3:AN23" si="10">AE3*$K3</f>
        <v>12797.562696426199</v>
      </c>
      <c r="AO3">
        <f t="shared" ref="AO3:AO23" si="11">AF3*$K3</f>
        <v>-10238.05015714096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39.604335285238903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39.604335285238903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6733.2897227523199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1.4095469999999999E-3</v>
      </c>
      <c r="R4">
        <f t="shared" si="0"/>
        <v>2000000</v>
      </c>
      <c r="S4">
        <f t="shared" si="1"/>
        <v>4135.6743171173212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4088.4881466194784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-2819.0940000000001</v>
      </c>
      <c r="AI4">
        <f t="shared" si="7"/>
        <v>-2819.0940000000001</v>
      </c>
      <c r="AJ4">
        <f t="shared" si="8"/>
        <v>-4088.4881466194784</v>
      </c>
      <c r="AK4">
        <f>G4*MAX(0, SUM(AB4, AE4:AF4))</f>
        <v>0</v>
      </c>
      <c r="AL4">
        <f t="shared" si="9"/>
        <v>-6907.5821466194784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-2644.8015761328452</v>
      </c>
      <c r="AR4">
        <f t="shared" si="14"/>
        <v>-2644.8015761328452</v>
      </c>
      <c r="AS4">
        <f t="shared" si="15"/>
        <v>-3835.7145572938157</v>
      </c>
      <c r="AT4">
        <f t="shared" si="16"/>
        <v>0</v>
      </c>
      <c r="AU4">
        <f t="shared" si="17"/>
        <v>-6480.5161334266604</v>
      </c>
      <c r="AW4">
        <v>1</v>
      </c>
      <c r="AX4">
        <f>(R4*SUMPRODUCT(K5:$K$23, X5:$X$23)-$AZ$3*SUMPRODUCT(K4:$K$22, W5:$W$23))/Z4</f>
        <v>4135.6743171173212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1.462746E-3</v>
      </c>
      <c r="O5">
        <f t="shared" ref="O5:O23" si="29">$C$3</f>
        <v>12797.562696426199</v>
      </c>
      <c r="P5">
        <f t="shared" ref="P5:P23" si="30">O5*$C$5</f>
        <v>639.87813482131003</v>
      </c>
      <c r="Q5" s="5">
        <f t="shared" ref="Q5:Q23" si="31">$C$8</f>
        <v>50</v>
      </c>
      <c r="R5">
        <f t="shared" si="0"/>
        <v>2000000</v>
      </c>
      <c r="S5">
        <f t="shared" si="1"/>
        <v>8018.239599773653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4088.4881466194784</v>
      </c>
      <c r="AC5">
        <f t="shared" si="2"/>
        <v>7835.892737678616</v>
      </c>
      <c r="AE5">
        <f t="shared" si="3"/>
        <v>12506.526818647779</v>
      </c>
      <c r="AF5">
        <f t="shared" si="4"/>
        <v>-625.32634093238903</v>
      </c>
      <c r="AG5">
        <f t="shared" si="5"/>
        <v>-48.862924586961803</v>
      </c>
      <c r="AH5">
        <f t="shared" si="6"/>
        <v>-2892.1134615278761</v>
      </c>
      <c r="AI5">
        <f t="shared" si="7"/>
        <v>8940.2240916005503</v>
      </c>
      <c r="AJ5">
        <f t="shared" si="8"/>
        <v>-3747.4045910591376</v>
      </c>
      <c r="AK5">
        <f>G5*SUM(AB5, AE5:AF5)</f>
        <v>654.75723359772962</v>
      </c>
      <c r="AL5">
        <f t="shared" si="9"/>
        <v>5847.576734139142</v>
      </c>
      <c r="AN5">
        <f t="shared" si="10"/>
        <v>10800.167713034807</v>
      </c>
      <c r="AO5">
        <f t="shared" si="11"/>
        <v>-540.00838565174047</v>
      </c>
      <c r="AP5">
        <f t="shared" si="12"/>
        <v>-42.196189888762262</v>
      </c>
      <c r="AQ5">
        <f t="shared" si="13"/>
        <v>-2497.5207651618744</v>
      </c>
      <c r="AR5">
        <f t="shared" si="14"/>
        <v>7720.4423723324289</v>
      </c>
      <c r="AS5">
        <f t="shared" si="15"/>
        <v>-3236.1181212747961</v>
      </c>
      <c r="AT5">
        <f t="shared" si="16"/>
        <v>565.42380124546571</v>
      </c>
      <c r="AU5">
        <f t="shared" si="17"/>
        <v>5049.7480523030981</v>
      </c>
      <c r="AW5">
        <v>2</v>
      </c>
      <c r="AX5">
        <f>(R5*SUMPRODUCT(K6:$K$23, X6:$X$23)-$AZ$3*SUMPRODUCT(K5:$K$22, W6:$W$23))/Z5</f>
        <v>8018.239599773653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1.535893E-3</v>
      </c>
      <c r="O6">
        <f t="shared" si="29"/>
        <v>12797.562696426199</v>
      </c>
      <c r="P6">
        <f t="shared" si="30"/>
        <v>639.87813482131003</v>
      </c>
      <c r="Q6" s="5">
        <f t="shared" si="31"/>
        <v>50</v>
      </c>
      <c r="R6">
        <f t="shared" si="0"/>
        <v>2000000</v>
      </c>
      <c r="S6">
        <f t="shared" si="1"/>
        <v>11573.984960970798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7835.892737678616</v>
      </c>
      <c r="AC6">
        <f t="shared" si="2"/>
        <v>11180.295195227482</v>
      </c>
      <c r="AE6">
        <f t="shared" si="3"/>
        <v>12362.252863466227</v>
      </c>
      <c r="AF6">
        <f t="shared" si="4"/>
        <v>-618.11264317331143</v>
      </c>
      <c r="AG6">
        <f t="shared" si="5"/>
        <v>-48.29924711725954</v>
      </c>
      <c r="AH6">
        <f t="shared" si="6"/>
        <v>-3001.9289533057008</v>
      </c>
      <c r="AI6">
        <f t="shared" si="7"/>
        <v>8693.9120198699529</v>
      </c>
      <c r="AJ6">
        <f t="shared" si="8"/>
        <v>-3344.4024575488656</v>
      </c>
      <c r="AK6">
        <f>G6*SUM(AB6, AE6:AF6)</f>
        <v>1145.4319280413347</v>
      </c>
      <c r="AL6">
        <f t="shared" si="9"/>
        <v>6494.941490362422</v>
      </c>
      <c r="AN6">
        <f t="shared" si="10"/>
        <v>9628.0466575714127</v>
      </c>
      <c r="AO6">
        <f t="shared" si="11"/>
        <v>-481.40233287857069</v>
      </c>
      <c r="AP6">
        <f t="shared" si="12"/>
        <v>-37.6167200191178</v>
      </c>
      <c r="AQ6">
        <f t="shared" si="13"/>
        <v>-2337.9809767972847</v>
      </c>
      <c r="AR6">
        <f t="shared" si="14"/>
        <v>6771.046627876437</v>
      </c>
      <c r="AS6">
        <f t="shared" si="15"/>
        <v>-2604.7083212588859</v>
      </c>
      <c r="AT6">
        <f t="shared" si="16"/>
        <v>892.09241778619923</v>
      </c>
      <c r="AU6">
        <f t="shared" si="17"/>
        <v>5058.43072440375</v>
      </c>
      <c r="AW6">
        <v>3</v>
      </c>
      <c r="AX6">
        <f>(R6*SUMPRODUCT(K7:$K$23, X7:$X$23)-$AZ$3*SUMPRODUCT(K6:$K$22, W7:$W$23))/Z6</f>
        <v>11573.984960970798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1.6204399999999999E-3</v>
      </c>
      <c r="O7">
        <f t="shared" si="29"/>
        <v>12797.562696426199</v>
      </c>
      <c r="P7">
        <f t="shared" si="30"/>
        <v>639.87813482131003</v>
      </c>
      <c r="Q7" s="5">
        <f t="shared" si="31"/>
        <v>50</v>
      </c>
      <c r="R7">
        <f t="shared" si="0"/>
        <v>2000000</v>
      </c>
      <c r="S7">
        <f t="shared" si="1"/>
        <v>14704.057440933928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11180.295195227482</v>
      </c>
      <c r="AC7">
        <f t="shared" si="2"/>
        <v>14038.842533924071</v>
      </c>
      <c r="AE7">
        <f t="shared" si="3"/>
        <v>12218.598045801489</v>
      </c>
      <c r="AF7">
        <f t="shared" si="4"/>
        <v>-610.92990229007455</v>
      </c>
      <c r="AG7">
        <f t="shared" si="5"/>
        <v>-47.737988614088259</v>
      </c>
      <c r="AH7">
        <f t="shared" si="6"/>
        <v>-3130.6412799476816</v>
      </c>
      <c r="AI7">
        <f t="shared" si="7"/>
        <v>8429.2888749496451</v>
      </c>
      <c r="AJ7">
        <f t="shared" si="8"/>
        <v>-2858.5473386965896</v>
      </c>
      <c r="AK7">
        <f>G7*SUM(AB7, AE7:AF7)</f>
        <v>1118.8889999320797</v>
      </c>
      <c r="AL7">
        <f t="shared" si="9"/>
        <v>6689.6305361851355</v>
      </c>
      <c r="AN7">
        <f t="shared" si="10"/>
        <v>8614.2523029509393</v>
      </c>
      <c r="AO7">
        <f t="shared" si="11"/>
        <v>-430.71261514754707</v>
      </c>
      <c r="AP7">
        <f t="shared" si="12"/>
        <v>-33.655831611422876</v>
      </c>
      <c r="AQ7">
        <f t="shared" si="13"/>
        <v>-2207.1381474709601</v>
      </c>
      <c r="AR7">
        <f t="shared" si="14"/>
        <v>5942.7457087210096</v>
      </c>
      <c r="AS7">
        <f t="shared" si="15"/>
        <v>-2015.3087860945448</v>
      </c>
      <c r="AT7">
        <f t="shared" si="16"/>
        <v>788.82962744840449</v>
      </c>
      <c r="AU7">
        <f t="shared" si="17"/>
        <v>4716.2665500748699</v>
      </c>
      <c r="AW7">
        <v>4</v>
      </c>
      <c r="AX7">
        <f>(R7*SUMPRODUCT(K8:$K$23, X8:$X$23)-$AZ$3*SUMPRODUCT(K7:$K$22, W8:$W$23))/Z7</f>
        <v>14704.057440933928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1.706887E-3</v>
      </c>
      <c r="O8">
        <f t="shared" si="29"/>
        <v>12797.562696426199</v>
      </c>
      <c r="P8">
        <f t="shared" si="30"/>
        <v>639.87813482131003</v>
      </c>
      <c r="Q8" s="5">
        <f t="shared" si="31"/>
        <v>50</v>
      </c>
      <c r="R8">
        <f t="shared" si="0"/>
        <v>2000000</v>
      </c>
      <c r="S8">
        <f t="shared" si="1"/>
        <v>17410.875450945659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14038.842533924071</v>
      </c>
      <c r="AC8">
        <f t="shared" si="2"/>
        <v>16428.597516043657</v>
      </c>
      <c r="AE8">
        <f t="shared" si="3"/>
        <v>12075.556299180871</v>
      </c>
      <c r="AF8">
        <f t="shared" si="4"/>
        <v>-603.77781495904367</v>
      </c>
      <c r="AG8">
        <f t="shared" si="5"/>
        <v>-47.17912537577584</v>
      </c>
      <c r="AH8">
        <f t="shared" si="6"/>
        <v>-3259.3340868614105</v>
      </c>
      <c r="AI8">
        <f t="shared" si="7"/>
        <v>8165.265271984641</v>
      </c>
      <c r="AJ8">
        <f t="shared" si="8"/>
        <v>-2389.7549821195862</v>
      </c>
      <c r="AK8">
        <f t="shared" ref="AK8:AK23" si="32">G8*SUM(AB8:AB8, AE8:AF8)</f>
        <v>543.3762276865076</v>
      </c>
      <c r="AL8">
        <f t="shared" si="9"/>
        <v>6318.8865175515621</v>
      </c>
      <c r="AN8">
        <f t="shared" si="10"/>
        <v>7937.9079017723107</v>
      </c>
      <c r="AO8">
        <f t="shared" si="11"/>
        <v>-396.8953950886156</v>
      </c>
      <c r="AP8">
        <f t="shared" si="12"/>
        <v>-31.013358129470316</v>
      </c>
      <c r="AQ8">
        <f t="shared" si="13"/>
        <v>-2142.5343198779206</v>
      </c>
      <c r="AR8">
        <f t="shared" si="14"/>
        <v>5367.464828676304</v>
      </c>
      <c r="AS8">
        <f t="shared" si="15"/>
        <v>-1570.9135451717111</v>
      </c>
      <c r="AT8">
        <f t="shared" si="16"/>
        <v>357.19020677171977</v>
      </c>
      <c r="AU8">
        <f t="shared" si="17"/>
        <v>4153.7414902763121</v>
      </c>
      <c r="AW8">
        <v>5</v>
      </c>
      <c r="AX8">
        <f>(R8*SUMPRODUCT(K9:$K$23, X9:$X$23)-$AZ$3*SUMPRODUCT(K8:$K$22, W9:$W$23))/Z8</f>
        <v>17410.875450945659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1.7980839999999999E-3</v>
      </c>
      <c r="O9">
        <f t="shared" si="29"/>
        <v>12797.562696426199</v>
      </c>
      <c r="P9">
        <f t="shared" si="30"/>
        <v>639.87813482131003</v>
      </c>
      <c r="Q9" s="5">
        <f t="shared" si="31"/>
        <v>50</v>
      </c>
      <c r="R9">
        <f t="shared" si="0"/>
        <v>2000000</v>
      </c>
      <c r="S9">
        <f t="shared" si="1"/>
        <v>19824.237603451347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16428.597516043657</v>
      </c>
      <c r="AC9">
        <f t="shared" si="2"/>
        <v>18485.111182604269</v>
      </c>
      <c r="AE9">
        <f t="shared" si="3"/>
        <v>11933.087871616406</v>
      </c>
      <c r="AF9">
        <f t="shared" si="4"/>
        <v>-596.6543935808204</v>
      </c>
      <c r="AG9">
        <f t="shared" si="5"/>
        <v>-46.622502091545904</v>
      </c>
      <c r="AH9">
        <f t="shared" si="6"/>
        <v>-3393.2812188870607</v>
      </c>
      <c r="AI9">
        <f t="shared" si="7"/>
        <v>7896.5297570569783</v>
      </c>
      <c r="AJ9">
        <f t="shared" si="8"/>
        <v>-2056.5136665606115</v>
      </c>
      <c r="AK9">
        <f t="shared" si="32"/>
        <v>163.81368286506753</v>
      </c>
      <c r="AL9">
        <f t="shared" si="9"/>
        <v>6003.8297733614345</v>
      </c>
      <c r="AN9">
        <f t="shared" si="10"/>
        <v>7455.0995985201844</v>
      </c>
      <c r="AO9">
        <f t="shared" si="11"/>
        <v>-372.75497992600924</v>
      </c>
      <c r="AP9">
        <f t="shared" si="12"/>
        <v>-29.127029010774326</v>
      </c>
      <c r="AQ9">
        <f t="shared" si="13"/>
        <v>-2119.924844663391</v>
      </c>
      <c r="AR9">
        <f t="shared" si="14"/>
        <v>4933.2927449200088</v>
      </c>
      <c r="AS9">
        <f t="shared" si="15"/>
        <v>-1284.7901879943622</v>
      </c>
      <c r="AT9">
        <f t="shared" si="16"/>
        <v>102.34126610801975</v>
      </c>
      <c r="AU9">
        <f t="shared" si="17"/>
        <v>3750.8438230336665</v>
      </c>
      <c r="AW9">
        <v>6</v>
      </c>
      <c r="AX9">
        <f>(R9*SUMPRODUCT(K10:$K$23, X10:$X$23)-$AZ$3*SUMPRODUCT(K9:$K$22, W10:$W$23))/Z9</f>
        <v>19824.237603451347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1.9035300000000001E-3</v>
      </c>
      <c r="O10">
        <f t="shared" si="29"/>
        <v>12797.562696426199</v>
      </c>
      <c r="P10">
        <f t="shared" si="30"/>
        <v>639.87813482131003</v>
      </c>
      <c r="Q10" s="5">
        <f t="shared" si="31"/>
        <v>50</v>
      </c>
      <c r="R10">
        <f t="shared" si="0"/>
        <v>2000000</v>
      </c>
      <c r="S10">
        <f t="shared" si="1"/>
        <v>22033.288752807664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18485.111182604269</v>
      </c>
      <c r="AC10">
        <f t="shared" si="2"/>
        <v>20300.38369745759</v>
      </c>
      <c r="AE10">
        <f t="shared" si="3"/>
        <v>11791.042002143984</v>
      </c>
      <c r="AF10">
        <f t="shared" si="4"/>
        <v>-589.55210010719929</v>
      </c>
      <c r="AG10">
        <f t="shared" si="5"/>
        <v>-46.067529739224121</v>
      </c>
      <c r="AH10">
        <f t="shared" si="6"/>
        <v>-3549.8932562528153</v>
      </c>
      <c r="AI10">
        <f t="shared" si="7"/>
        <v>7605.529116044745</v>
      </c>
      <c r="AJ10">
        <f t="shared" si="8"/>
        <v>-1815.2725148533209</v>
      </c>
      <c r="AK10">
        <f t="shared" si="32"/>
        <v>121.71506444702834</v>
      </c>
      <c r="AL10">
        <f t="shared" si="9"/>
        <v>5911.9716656384526</v>
      </c>
      <c r="AN10">
        <f t="shared" si="10"/>
        <v>6998.9145812790603</v>
      </c>
      <c r="AO10">
        <f t="shared" si="11"/>
        <v>-349.94572906395308</v>
      </c>
      <c r="AP10">
        <f t="shared" si="12"/>
        <v>-27.344716909390687</v>
      </c>
      <c r="AQ10">
        <f t="shared" si="13"/>
        <v>-2107.1419869977863</v>
      </c>
      <c r="AR10">
        <f t="shared" si="14"/>
        <v>4514.4821483079295</v>
      </c>
      <c r="AS10">
        <f t="shared" si="15"/>
        <v>-1077.5075918559071</v>
      </c>
      <c r="AT10">
        <f t="shared" si="16"/>
        <v>72.247502736800499</v>
      </c>
      <c r="AU10">
        <f t="shared" si="17"/>
        <v>3509.2220591888236</v>
      </c>
      <c r="AW10">
        <v>7</v>
      </c>
      <c r="AX10">
        <f>(R10*SUMPRODUCT(K11:$K$23, X11:$X$23)-$AZ$3*SUMPRODUCT(K10:$K$22, W11:$W$23))/Z10</f>
        <v>22033.288752807664</v>
      </c>
    </row>
    <row r="11" spans="1:52" x14ac:dyDescent="0.25">
      <c r="A11" t="s">
        <v>33</v>
      </c>
      <c r="C11" s="24">
        <f>AU25</f>
        <v>27062.982009759267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2.008026E-3</v>
      </c>
      <c r="O11">
        <f t="shared" si="29"/>
        <v>12797.562696426199</v>
      </c>
      <c r="P11">
        <f t="shared" si="30"/>
        <v>639.87813482131003</v>
      </c>
      <c r="Q11" s="5">
        <f t="shared" si="31"/>
        <v>50</v>
      </c>
      <c r="R11">
        <f t="shared" si="0"/>
        <v>2000000</v>
      </c>
      <c r="S11">
        <f t="shared" si="1"/>
        <v>24051.753081315557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20300.38369745759</v>
      </c>
      <c r="AC11">
        <f t="shared" si="2"/>
        <v>21893.99798605606</v>
      </c>
      <c r="AE11">
        <f t="shared" si="3"/>
        <v>11649.454863215145</v>
      </c>
      <c r="AF11">
        <f t="shared" si="4"/>
        <v>-582.47274316075732</v>
      </c>
      <c r="AG11">
        <f t="shared" si="5"/>
        <v>-45.51434964435974</v>
      </c>
      <c r="AH11">
        <f t="shared" si="6"/>
        <v>-3700.1918988854104</v>
      </c>
      <c r="AI11">
        <f t="shared" si="7"/>
        <v>7321.2758715246182</v>
      </c>
      <c r="AJ11">
        <f t="shared" si="8"/>
        <v>-1593.61428859847</v>
      </c>
      <c r="AK11">
        <f t="shared" si="32"/>
        <v>75.281677962028738</v>
      </c>
      <c r="AL11">
        <f t="shared" si="9"/>
        <v>5802.9432608881771</v>
      </c>
      <c r="AN11">
        <f t="shared" si="10"/>
        <v>6576.1972734334577</v>
      </c>
      <c r="AO11">
        <f t="shared" si="11"/>
        <v>-328.80986367167293</v>
      </c>
      <c r="AP11">
        <f t="shared" si="12"/>
        <v>-25.693162946058091</v>
      </c>
      <c r="AQ11">
        <f t="shared" si="13"/>
        <v>-2088.783738152968</v>
      </c>
      <c r="AR11">
        <f t="shared" si="14"/>
        <v>4132.9105086627587</v>
      </c>
      <c r="AS11">
        <f t="shared" si="15"/>
        <v>-899.60621013071966</v>
      </c>
      <c r="AT11">
        <f t="shared" si="16"/>
        <v>42.497024209831132</v>
      </c>
      <c r="AU11">
        <f t="shared" si="17"/>
        <v>3275.8013227418705</v>
      </c>
      <c r="AW11">
        <v>8</v>
      </c>
      <c r="AX11">
        <f>(R11*SUMPRODUCT(K12:$K$23, X12:$X$23)-$AZ$3*SUMPRODUCT(K11:$K$22, W12:$W$23))/Z11</f>
        <v>24051.753081315557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2.1277219999999999E-3</v>
      </c>
      <c r="O12">
        <f t="shared" si="29"/>
        <v>12797.562696426199</v>
      </c>
      <c r="P12">
        <f t="shared" si="30"/>
        <v>639.87813482131003</v>
      </c>
      <c r="Q12" s="5">
        <f t="shared" si="31"/>
        <v>50</v>
      </c>
      <c r="R12">
        <f t="shared" si="0"/>
        <v>2000000</v>
      </c>
      <c r="S12">
        <f t="shared" si="1"/>
        <v>25882.93929526132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21893.99798605606</v>
      </c>
      <c r="AC12">
        <f t="shared" si="2"/>
        <v>23275.162896777078</v>
      </c>
      <c r="AE12">
        <f t="shared" si="3"/>
        <v>11508.173513182524</v>
      </c>
      <c r="AF12">
        <f t="shared" si="4"/>
        <v>-575.40867565912629</v>
      </c>
      <c r="AG12">
        <f t="shared" si="5"/>
        <v>-44.962364264862146</v>
      </c>
      <c r="AH12">
        <f t="shared" si="6"/>
        <v>-3873.6753221598556</v>
      </c>
      <c r="AI12">
        <f t="shared" si="7"/>
        <v>7014.1271510986808</v>
      </c>
      <c r="AJ12">
        <f t="shared" si="8"/>
        <v>-1381.1649107210178</v>
      </c>
      <c r="AK12">
        <f t="shared" si="32"/>
        <v>75.501554494232749</v>
      </c>
      <c r="AL12">
        <f t="shared" si="9"/>
        <v>5708.4637948718955</v>
      </c>
      <c r="AN12">
        <f t="shared" si="10"/>
        <v>6175.9130916285758</v>
      </c>
      <c r="AO12">
        <f t="shared" si="11"/>
        <v>-308.79565458142883</v>
      </c>
      <c r="AP12">
        <f t="shared" si="12"/>
        <v>-24.129255070394141</v>
      </c>
      <c r="AQ12">
        <f t="shared" si="13"/>
        <v>-2078.8252894728626</v>
      </c>
      <c r="AR12">
        <f t="shared" si="14"/>
        <v>3764.1628925038904</v>
      </c>
      <c r="AS12">
        <f t="shared" si="15"/>
        <v>-741.20836326016024</v>
      </c>
      <c r="AT12">
        <f t="shared" si="16"/>
        <v>40.518248904146915</v>
      </c>
      <c r="AU12">
        <f t="shared" si="17"/>
        <v>3063.4727781478769</v>
      </c>
      <c r="AW12">
        <v>9</v>
      </c>
      <c r="AX12">
        <f>(R12*SUMPRODUCT(K13:$K$23, X13:$X$23)-$AZ$3*SUMPRODUCT(K12:$K$22, W13:$W$23))/Z12</f>
        <v>25882.93929526132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2.2569180000000001E-3</v>
      </c>
      <c r="O13">
        <f t="shared" si="29"/>
        <v>12797.562696426199</v>
      </c>
      <c r="P13">
        <f t="shared" si="30"/>
        <v>639.87813482131003</v>
      </c>
      <c r="Q13" s="5">
        <f t="shared" si="31"/>
        <v>50</v>
      </c>
      <c r="R13">
        <f t="shared" si="0"/>
        <v>2000000</v>
      </c>
      <c r="S13">
        <f t="shared" si="1"/>
        <v>27530.538785345379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23275.162896777078</v>
      </c>
      <c r="AC13">
        <f t="shared" si="2"/>
        <v>24453.320660458656</v>
      </c>
      <c r="AE13">
        <f t="shared" si="3"/>
        <v>11367.118774101675</v>
      </c>
      <c r="AF13">
        <f t="shared" si="4"/>
        <v>-568.35593870508376</v>
      </c>
      <c r="AG13">
        <f t="shared" si="5"/>
        <v>-44.411264252981603</v>
      </c>
      <c r="AH13">
        <f t="shared" si="6"/>
        <v>-4059.054769276966</v>
      </c>
      <c r="AI13">
        <f t="shared" si="7"/>
        <v>6695.2968018666425</v>
      </c>
      <c r="AJ13">
        <f t="shared" si="8"/>
        <v>-1178.1577636815782</v>
      </c>
      <c r="AK13">
        <f t="shared" si="32"/>
        <v>68.147851464347326</v>
      </c>
      <c r="AL13">
        <f t="shared" si="9"/>
        <v>5585.2868896494119</v>
      </c>
      <c r="AN13">
        <f t="shared" si="10"/>
        <v>5800.3379588184434</v>
      </c>
      <c r="AO13">
        <f t="shared" si="11"/>
        <v>-290.01689794092221</v>
      </c>
      <c r="AP13">
        <f t="shared" si="12"/>
        <v>-22.661885299605622</v>
      </c>
      <c r="AQ13">
        <f t="shared" si="13"/>
        <v>-2071.227539981508</v>
      </c>
      <c r="AR13">
        <f t="shared" si="14"/>
        <v>3416.4316355964074</v>
      </c>
      <c r="AS13">
        <f t="shared" si="15"/>
        <v>-601.18252777727002</v>
      </c>
      <c r="AT13">
        <f t="shared" si="16"/>
        <v>34.774033553794133</v>
      </c>
      <c r="AU13">
        <f t="shared" si="17"/>
        <v>2850.0231413729316</v>
      </c>
      <c r="AW13">
        <v>10</v>
      </c>
      <c r="AX13">
        <f>(R13*SUMPRODUCT(K14:$K$23, X14:$X$23)-$AZ$3*SUMPRODUCT(K13:$K$22, W14:$W$23))/Z13</f>
        <v>27530.538785345379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2.397513E-3</v>
      </c>
      <c r="O14">
        <f t="shared" si="29"/>
        <v>12797.562696426199</v>
      </c>
      <c r="P14">
        <f t="shared" si="30"/>
        <v>639.87813482131003</v>
      </c>
      <c r="Q14" s="5">
        <f t="shared" si="31"/>
        <v>50</v>
      </c>
      <c r="R14">
        <f t="shared" si="0"/>
        <v>2000000</v>
      </c>
      <c r="S14">
        <f t="shared" si="1"/>
        <v>28998.710963389491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24453.320660458656</v>
      </c>
      <c r="AC14">
        <f t="shared" si="2"/>
        <v>25438.060755376693</v>
      </c>
      <c r="AE14">
        <f t="shared" si="3"/>
        <v>11226.194771327206</v>
      </c>
      <c r="AF14">
        <f t="shared" si="4"/>
        <v>-561.30973856636035</v>
      </c>
      <c r="AG14">
        <f t="shared" si="5"/>
        <v>-43.860675027058832</v>
      </c>
      <c r="AH14">
        <f t="shared" si="6"/>
        <v>-4259.0633357183478</v>
      </c>
      <c r="AI14">
        <f t="shared" si="7"/>
        <v>6361.9610220154382</v>
      </c>
      <c r="AJ14">
        <f t="shared" si="8"/>
        <v>-984.74009491803736</v>
      </c>
      <c r="AK14">
        <f t="shared" si="32"/>
        <v>63.212770247795106</v>
      </c>
      <c r="AL14">
        <f t="shared" si="9"/>
        <v>5440.4336973451955</v>
      </c>
      <c r="AN14">
        <f t="shared" si="10"/>
        <v>5448.3813901175554</v>
      </c>
      <c r="AO14">
        <f t="shared" si="11"/>
        <v>-272.41906950587781</v>
      </c>
      <c r="AP14">
        <f t="shared" si="12"/>
        <v>-21.286793115844826</v>
      </c>
      <c r="AQ14">
        <f t="shared" si="13"/>
        <v>-2067.0406928024868</v>
      </c>
      <c r="AR14">
        <f t="shared" si="14"/>
        <v>3087.6348346933455</v>
      </c>
      <c r="AS14">
        <f t="shared" si="15"/>
        <v>-477.92147887522617</v>
      </c>
      <c r="AT14">
        <f t="shared" si="16"/>
        <v>30.678897707664333</v>
      </c>
      <c r="AU14">
        <f t="shared" si="17"/>
        <v>2640.3922535257834</v>
      </c>
      <c r="AW14">
        <v>11</v>
      </c>
      <c r="AX14">
        <f>(R14*SUMPRODUCT(K15:$K$23, X15:$X$23)-$AZ$3*SUMPRODUCT(K14:$K$22, W15:$W$23))/Z14</f>
        <v>28998.710963389491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2.5466569999999999E-3</v>
      </c>
      <c r="O15">
        <f t="shared" si="29"/>
        <v>12797.562696426199</v>
      </c>
      <c r="P15">
        <f t="shared" si="30"/>
        <v>639.87813482131003</v>
      </c>
      <c r="Q15" s="5">
        <f t="shared" si="31"/>
        <v>50</v>
      </c>
      <c r="R15">
        <f t="shared" si="0"/>
        <v>2000000</v>
      </c>
      <c r="S15">
        <f t="shared" si="1"/>
        <v>30296.72196186598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25438.060755376693</v>
      </c>
      <c r="AC15">
        <f t="shared" si="2"/>
        <v>26243.244869212667</v>
      </c>
      <c r="AE15">
        <f t="shared" si="3"/>
        <v>11085.34355611617</v>
      </c>
      <c r="AF15">
        <f t="shared" si="4"/>
        <v>-554.2671778058085</v>
      </c>
      <c r="AG15">
        <f t="shared" si="5"/>
        <v>-43.310370181705856</v>
      </c>
      <c r="AH15">
        <f t="shared" si="6"/>
        <v>-4467.9238032953817</v>
      </c>
      <c r="AI15">
        <f t="shared" si="7"/>
        <v>6019.8422048332741</v>
      </c>
      <c r="AJ15">
        <f t="shared" si="8"/>
        <v>-805.18411383597413</v>
      </c>
      <c r="AK15">
        <f t="shared" si="32"/>
        <v>147.47346224811696</v>
      </c>
      <c r="AL15">
        <f t="shared" si="9"/>
        <v>5362.1315532454173</v>
      </c>
      <c r="AN15">
        <f t="shared" si="10"/>
        <v>5114.5759269993032</v>
      </c>
      <c r="AO15">
        <f t="shared" si="11"/>
        <v>-255.72879634996517</v>
      </c>
      <c r="AP15">
        <f t="shared" si="12"/>
        <v>-19.982617191739099</v>
      </c>
      <c r="AQ15">
        <f t="shared" si="13"/>
        <v>-2061.4187925094789</v>
      </c>
      <c r="AR15">
        <f t="shared" si="14"/>
        <v>2777.4457209481202</v>
      </c>
      <c r="AS15">
        <f t="shared" si="15"/>
        <v>-371.49730764596819</v>
      </c>
      <c r="AT15">
        <f t="shared" si="16"/>
        <v>68.041573638852697</v>
      </c>
      <c r="AU15">
        <f t="shared" si="17"/>
        <v>2473.9899869410046</v>
      </c>
      <c r="AW15">
        <v>12</v>
      </c>
      <c r="AX15">
        <f>(R15*SUMPRODUCT(K16:$K$23, X16:$X$23)-$AZ$3*SUMPRODUCT(K15:$K$22, W16:$W$23))/Z15</f>
        <v>30296.72196186598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3.8442260000000001E-3</v>
      </c>
      <c r="O16">
        <f t="shared" si="29"/>
        <v>12797.562696426199</v>
      </c>
      <c r="P16">
        <f t="shared" si="30"/>
        <v>639.87813482131003</v>
      </c>
      <c r="Q16" s="5">
        <f t="shared" si="31"/>
        <v>50</v>
      </c>
      <c r="R16">
        <f t="shared" si="0"/>
        <v>2000000</v>
      </c>
      <c r="S16">
        <f t="shared" si="1"/>
        <v>30461.720961119598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26243.244869212667</v>
      </c>
      <c r="AC16">
        <f t="shared" si="2"/>
        <v>26020.872147791873</v>
      </c>
      <c r="AE16">
        <f t="shared" si="3"/>
        <v>10931.875554637654</v>
      </c>
      <c r="AF16">
        <f t="shared" si="4"/>
        <v>-546.59377773188282</v>
      </c>
      <c r="AG16">
        <f t="shared" si="5"/>
        <v>-42.710771628766665</v>
      </c>
      <c r="AH16">
        <f t="shared" si="6"/>
        <v>-6659.7940448855352</v>
      </c>
      <c r="AI16">
        <f t="shared" si="7"/>
        <v>3682.7769603914694</v>
      </c>
      <c r="AJ16">
        <f t="shared" si="8"/>
        <v>222.37272142079382</v>
      </c>
      <c r="AK16">
        <f t="shared" si="32"/>
        <v>260.0625391874409</v>
      </c>
      <c r="AL16">
        <f t="shared" si="9"/>
        <v>4165.2122209997042</v>
      </c>
      <c r="AN16">
        <f t="shared" si="10"/>
        <v>4782.1831629579656</v>
      </c>
      <c r="AO16">
        <f t="shared" si="11"/>
        <v>-239.10915814789831</v>
      </c>
      <c r="AP16">
        <f t="shared" si="12"/>
        <v>-18.68396067437677</v>
      </c>
      <c r="AQ16">
        <f t="shared" si="13"/>
        <v>-2913.347740837411</v>
      </c>
      <c r="AR16">
        <f t="shared" si="14"/>
        <v>1611.042303298279</v>
      </c>
      <c r="AS16">
        <f t="shared" si="15"/>
        <v>97.277642703179353</v>
      </c>
      <c r="AT16">
        <f t="shared" si="16"/>
        <v>113.76517140196243</v>
      </c>
      <c r="AU16">
        <f t="shared" si="17"/>
        <v>1822.0851174034208</v>
      </c>
      <c r="AW16">
        <v>13</v>
      </c>
      <c r="AX16">
        <f>(R16*SUMPRODUCT(K17:$K$23, X17:$X$23)-$AZ$3*SUMPRODUCT(K16:$K$22, W17:$W$23))/Z16</f>
        <v>30461.720961119598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5.3300140000000001E-3</v>
      </c>
      <c r="O17">
        <f t="shared" si="29"/>
        <v>12797.562696426199</v>
      </c>
      <c r="P17">
        <f t="shared" si="30"/>
        <v>639.87813482131003</v>
      </c>
      <c r="Q17" s="5">
        <f t="shared" si="31"/>
        <v>50</v>
      </c>
      <c r="R17">
        <f t="shared" si="0"/>
        <v>2000000</v>
      </c>
      <c r="S17">
        <f t="shared" si="1"/>
        <v>29466.684148191223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26020.872147791873</v>
      </c>
      <c r="AC17">
        <f t="shared" si="2"/>
        <v>24785.026152827966</v>
      </c>
      <c r="AE17">
        <f t="shared" si="3"/>
        <v>10764.289749338801</v>
      </c>
      <c r="AF17">
        <f t="shared" si="4"/>
        <v>-538.21448746694011</v>
      </c>
      <c r="AG17">
        <f t="shared" si="5"/>
        <v>-42.05601490174687</v>
      </c>
      <c r="AH17">
        <f t="shared" si="6"/>
        <v>-9105.9604292851636</v>
      </c>
      <c r="AI17">
        <f t="shared" si="7"/>
        <v>1078.0588176849506</v>
      </c>
      <c r="AJ17">
        <f t="shared" si="8"/>
        <v>1235.8459949639073</v>
      </c>
      <c r="AK17">
        <f t="shared" si="32"/>
        <v>500.20787425335953</v>
      </c>
      <c r="AL17">
        <f t="shared" si="9"/>
        <v>2814.1126869022173</v>
      </c>
      <c r="AN17">
        <f t="shared" si="10"/>
        <v>4435.2192032770608</v>
      </c>
      <c r="AO17">
        <f t="shared" si="11"/>
        <v>-221.76096016385304</v>
      </c>
      <c r="AP17">
        <f t="shared" si="12"/>
        <v>-17.328374583840187</v>
      </c>
      <c r="AQ17">
        <f t="shared" si="13"/>
        <v>-3751.9364027456954</v>
      </c>
      <c r="AR17">
        <f t="shared" si="14"/>
        <v>444.19346578367202</v>
      </c>
      <c r="AS17">
        <f t="shared" si="15"/>
        <v>509.20664686619511</v>
      </c>
      <c r="AT17">
        <f t="shared" si="16"/>
        <v>206.10106390485922</v>
      </c>
      <c r="AU17">
        <f t="shared" si="17"/>
        <v>1159.5011765547263</v>
      </c>
      <c r="AW17">
        <v>14</v>
      </c>
      <c r="AX17">
        <f>(R17*SUMPRODUCT(K18:$K$23, X18:$X$23)-$AZ$3*SUMPRODUCT(K17:$K$22, W18:$W$23))/Z17</f>
        <v>29466.684148191223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6.9004050000000001E-3</v>
      </c>
      <c r="O18">
        <f t="shared" si="29"/>
        <v>12797.562696426199</v>
      </c>
      <c r="P18">
        <f t="shared" si="30"/>
        <v>639.87813482131003</v>
      </c>
      <c r="Q18" s="5">
        <f t="shared" si="31"/>
        <v>50</v>
      </c>
      <c r="R18">
        <f t="shared" si="0"/>
        <v>2000000</v>
      </c>
      <c r="S18">
        <f t="shared" si="1"/>
        <v>27390.052330198734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24785.026152827966</v>
      </c>
      <c r="AC18">
        <f t="shared" si="2"/>
        <v>22648.971888898093</v>
      </c>
      <c r="AE18">
        <f t="shared" si="3"/>
        <v>10582.368893037628</v>
      </c>
      <c r="AF18">
        <f t="shared" si="4"/>
        <v>-529.11844465188142</v>
      </c>
      <c r="AG18">
        <f t="shared" si="5"/>
        <v>-41.34525121722131</v>
      </c>
      <c r="AH18">
        <f t="shared" si="6"/>
        <v>-11608.141420323544</v>
      </c>
      <c r="AI18">
        <f t="shared" si="7"/>
        <v>-1596.2362231550178</v>
      </c>
      <c r="AJ18">
        <f t="shared" si="8"/>
        <v>2136.0542639298728</v>
      </c>
      <c r="AK18">
        <f t="shared" si="32"/>
        <v>752.50677458621624</v>
      </c>
      <c r="AL18">
        <f t="shared" si="9"/>
        <v>1292.3248153610712</v>
      </c>
      <c r="AN18">
        <f t="shared" si="10"/>
        <v>4074.6305975870496</v>
      </c>
      <c r="AO18">
        <f t="shared" si="11"/>
        <v>-203.73152987935248</v>
      </c>
      <c r="AP18">
        <f t="shared" si="12"/>
        <v>-15.91955708380673</v>
      </c>
      <c r="AQ18">
        <f t="shared" si="13"/>
        <v>-4469.5935938773473</v>
      </c>
      <c r="AR18">
        <f t="shared" si="14"/>
        <v>-614.61408325345724</v>
      </c>
      <c r="AS18">
        <f t="shared" si="15"/>
        <v>822.46538085071415</v>
      </c>
      <c r="AT18">
        <f t="shared" si="16"/>
        <v>289.74487277965227</v>
      </c>
      <c r="AU18">
        <f t="shared" si="17"/>
        <v>497.59617037690913</v>
      </c>
      <c r="AW18">
        <v>15</v>
      </c>
      <c r="AX18">
        <f>(R18*SUMPRODUCT(K19:$K$23, X19:$X$23)-$AZ$3*SUMPRODUCT(K18:$K$22, W19:$W$23))/Z18</f>
        <v>27390.052330198734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8.6257439999999994E-3</v>
      </c>
      <c r="O19">
        <f t="shared" si="29"/>
        <v>12797.562696426199</v>
      </c>
      <c r="P19">
        <f t="shared" si="30"/>
        <v>639.87813482131003</v>
      </c>
      <c r="Q19" s="5">
        <f t="shared" si="31"/>
        <v>50</v>
      </c>
      <c r="R19">
        <f t="shared" si="0"/>
        <v>2000000</v>
      </c>
      <c r="S19">
        <f t="shared" si="1"/>
        <v>24245.948923066699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22648.971888898093</v>
      </c>
      <c r="AC19">
        <f t="shared" si="2"/>
        <v>19675.667636618047</v>
      </c>
      <c r="AE19">
        <f t="shared" si="3"/>
        <v>10385.264399122345</v>
      </c>
      <c r="AF19">
        <f t="shared" si="4"/>
        <v>-519.26321995611738</v>
      </c>
      <c r="AG19">
        <f t="shared" si="5"/>
        <v>-40.575165152433662</v>
      </c>
      <c r="AH19">
        <f t="shared" si="6"/>
        <v>-14265.342104617577</v>
      </c>
      <c r="AI19">
        <f t="shared" si="7"/>
        <v>-4439.9160906037832</v>
      </c>
      <c r="AJ19">
        <f t="shared" si="8"/>
        <v>2973.3042522800461</v>
      </c>
      <c r="AK19">
        <f t="shared" si="32"/>
        <v>725.08389941783446</v>
      </c>
      <c r="AL19">
        <f t="shared" si="9"/>
        <v>-741.52793890590272</v>
      </c>
      <c r="AN19">
        <f t="shared" si="10"/>
        <v>3725.3005134915461</v>
      </c>
      <c r="AO19">
        <f t="shared" si="11"/>
        <v>-186.26502567457737</v>
      </c>
      <c r="AP19">
        <f t="shared" si="12"/>
        <v>-14.554726559502852</v>
      </c>
      <c r="AQ19">
        <f t="shared" si="13"/>
        <v>-5117.124054343335</v>
      </c>
      <c r="AR19">
        <f t="shared" si="14"/>
        <v>-1592.6432930858691</v>
      </c>
      <c r="AS19">
        <f t="shared" si="15"/>
        <v>1066.5546328046805</v>
      </c>
      <c r="AT19">
        <f t="shared" si="16"/>
        <v>260.09500760076799</v>
      </c>
      <c r="AU19">
        <f t="shared" si="17"/>
        <v>-265.99365268042072</v>
      </c>
      <c r="AW19">
        <v>16</v>
      </c>
      <c r="AX19">
        <f>(R19*SUMPRODUCT(K20:$K$23, X20:$X$23)-$AZ$3*SUMPRODUCT(K19:$K$22, W20:$W$23))/Z19</f>
        <v>24245.948923066699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1.0476563E-2</v>
      </c>
      <c r="O20">
        <f t="shared" si="29"/>
        <v>12797.562696426199</v>
      </c>
      <c r="P20">
        <f t="shared" si="30"/>
        <v>639.87813482131003</v>
      </c>
      <c r="Q20" s="5">
        <f t="shared" si="31"/>
        <v>50</v>
      </c>
      <c r="R20">
        <f t="shared" si="0"/>
        <v>2000000</v>
      </c>
      <c r="S20">
        <f t="shared" si="1"/>
        <v>19940.567035591306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19675.667636618047</v>
      </c>
      <c r="AC20">
        <f t="shared" si="2"/>
        <v>15850.487629448557</v>
      </c>
      <c r="AE20">
        <f t="shared" si="3"/>
        <v>10172.60987838206</v>
      </c>
      <c r="AF20">
        <f t="shared" si="4"/>
        <v>-508.630493919103</v>
      </c>
      <c r="AG20">
        <f t="shared" si="5"/>
        <v>-39.744325226954444</v>
      </c>
      <c r="AH20">
        <f t="shared" si="6"/>
        <v>-17003.530958195031</v>
      </c>
      <c r="AI20">
        <f t="shared" si="7"/>
        <v>-7379.2958989590297</v>
      </c>
      <c r="AJ20">
        <f t="shared" si="8"/>
        <v>3825.1800071694906</v>
      </c>
      <c r="AK20">
        <f t="shared" si="32"/>
        <v>126.16048219064832</v>
      </c>
      <c r="AL20">
        <f t="shared" si="9"/>
        <v>-3427.9554095988906</v>
      </c>
      <c r="AN20">
        <f t="shared" si="10"/>
        <v>3461.082389104718</v>
      </c>
      <c r="AO20">
        <f t="shared" si="11"/>
        <v>-173.05411945523591</v>
      </c>
      <c r="AP20">
        <f t="shared" si="12"/>
        <v>-13.522427946655995</v>
      </c>
      <c r="AQ20">
        <f t="shared" si="13"/>
        <v>-5785.2038223809095</v>
      </c>
      <c r="AR20">
        <f t="shared" si="14"/>
        <v>-2510.6979806780841</v>
      </c>
      <c r="AS20">
        <f t="shared" si="15"/>
        <v>1301.4617995038527</v>
      </c>
      <c r="AT20">
        <f t="shared" si="16"/>
        <v>42.924267059424601</v>
      </c>
      <c r="AU20">
        <f t="shared" si="17"/>
        <v>-1166.3119141148065</v>
      </c>
      <c r="AW20">
        <v>17</v>
      </c>
      <c r="AX20">
        <f>(R20*SUMPRODUCT(K21:$K$23, X21:$X$23)-$AZ$3*SUMPRODUCT(K20:$K$22, W21:$W$23))/Z20</f>
        <v>19940.567035591306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1.2607808E-2</v>
      </c>
      <c r="O21">
        <f t="shared" si="29"/>
        <v>12797.562696426199</v>
      </c>
      <c r="P21">
        <f t="shared" si="30"/>
        <v>639.87813482131003</v>
      </c>
      <c r="Q21" s="5">
        <f t="shared" si="31"/>
        <v>50</v>
      </c>
      <c r="R21">
        <f t="shared" si="0"/>
        <v>2000000</v>
      </c>
      <c r="S21">
        <f t="shared" si="1"/>
        <v>14396.333319261352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15850.487629448557</v>
      </c>
      <c r="AC21">
        <f t="shared" si="2"/>
        <v>11184.739725671921</v>
      </c>
      <c r="AE21">
        <f t="shared" si="3"/>
        <v>9942.6294673926932</v>
      </c>
      <c r="AF21">
        <f t="shared" si="4"/>
        <v>-497.1314733696347</v>
      </c>
      <c r="AG21">
        <f t="shared" si="5"/>
        <v>-38.845793153133897</v>
      </c>
      <c r="AH21">
        <f t="shared" si="6"/>
        <v>-20043.552862039924</v>
      </c>
      <c r="AI21">
        <f t="shared" si="7"/>
        <v>-10636.900661169999</v>
      </c>
      <c r="AJ21">
        <f t="shared" si="8"/>
        <v>4665.7479037766352</v>
      </c>
      <c r="AK21">
        <f t="shared" si="32"/>
        <v>40.473576997554581</v>
      </c>
      <c r="AL21">
        <f t="shared" si="9"/>
        <v>-5930.6791803958085</v>
      </c>
      <c r="AN21">
        <f t="shared" si="10"/>
        <v>3217.7636288211334</v>
      </c>
      <c r="AO21">
        <f t="shared" si="11"/>
        <v>-160.88818144105667</v>
      </c>
      <c r="AP21">
        <f t="shared" si="12"/>
        <v>-12.571783022870886</v>
      </c>
      <c r="AQ21">
        <f t="shared" si="13"/>
        <v>-6486.7564061741868</v>
      </c>
      <c r="AR21">
        <f t="shared" si="14"/>
        <v>-3442.452741816981</v>
      </c>
      <c r="AS21">
        <f t="shared" si="15"/>
        <v>1509.9902852919963</v>
      </c>
      <c r="AT21">
        <f t="shared" si="16"/>
        <v>13.098587694345087</v>
      </c>
      <c r="AU21">
        <f t="shared" si="17"/>
        <v>-1919.3638688306396</v>
      </c>
      <c r="AW21">
        <v>18</v>
      </c>
      <c r="AX21">
        <f>(R21*SUMPRODUCT(K22:$K$23, X22:$X$23)-$AZ$3*SUMPRODUCT(K21:$K$22, W22:$W$23))/Z21</f>
        <v>14396.333319261352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1.5033739000000001E-2</v>
      </c>
      <c r="O22">
        <f t="shared" si="29"/>
        <v>12797.562696426199</v>
      </c>
      <c r="P22">
        <f t="shared" si="30"/>
        <v>639.87813482131003</v>
      </c>
      <c r="Q22" s="5">
        <f t="shared" si="31"/>
        <v>50</v>
      </c>
      <c r="R22">
        <f t="shared" si="0"/>
        <v>2000000</v>
      </c>
      <c r="S22">
        <f t="shared" si="1"/>
        <v>7673.3063993737742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11184.739725671921</v>
      </c>
      <c r="AC22">
        <f t="shared" si="2"/>
        <v>5812.2744917157443</v>
      </c>
      <c r="AE22">
        <f t="shared" si="3"/>
        <v>9693.7282763322764</v>
      </c>
      <c r="AF22">
        <f t="shared" si="4"/>
        <v>-484.68641381661382</v>
      </c>
      <c r="AG22">
        <f t="shared" si="5"/>
        <v>-37.873337706090361</v>
      </c>
      <c r="AH22">
        <f t="shared" si="6"/>
        <v>-23359.900620488082</v>
      </c>
      <c r="AI22">
        <f t="shared" si="7"/>
        <v>-14188.73209567851</v>
      </c>
      <c r="AJ22">
        <f t="shared" si="8"/>
        <v>5372.4652339561771</v>
      </c>
      <c r="AK22">
        <f t="shared" si="32"/>
        <v>428.26941335193936</v>
      </c>
      <c r="AL22">
        <f t="shared" si="9"/>
        <v>-8387.9974483703918</v>
      </c>
      <c r="AN22">
        <f t="shared" si="10"/>
        <v>2931.9728728724599</v>
      </c>
      <c r="AO22">
        <f t="shared" si="11"/>
        <v>-146.59864364362301</v>
      </c>
      <c r="AP22">
        <f t="shared" si="12"/>
        <v>-11.455200269076361</v>
      </c>
      <c r="AQ22">
        <f t="shared" si="13"/>
        <v>-7065.4543824475486</v>
      </c>
      <c r="AR22">
        <f t="shared" si="14"/>
        <v>-4291.5353534877877</v>
      </c>
      <c r="AS22">
        <f t="shared" si="15"/>
        <v>1624.9601677890039</v>
      </c>
      <c r="AT22">
        <f t="shared" si="16"/>
        <v>129.53471218031567</v>
      </c>
      <c r="AU22">
        <f t="shared" si="17"/>
        <v>-2537.0404735184679</v>
      </c>
      <c r="AW22">
        <v>19</v>
      </c>
      <c r="AX22">
        <f>(R22*SUMPRODUCT(K23:$K$23, X23:$X$23)-$AZ$3*SUMPRODUCT(K22:$K$22, W23:$W$23))/Z22</f>
        <v>7673.3063993737742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1.7719183999999999E-2</v>
      </c>
      <c r="O23">
        <f t="shared" si="29"/>
        <v>12797.562696426199</v>
      </c>
      <c r="P23">
        <f t="shared" si="30"/>
        <v>639.87813482131003</v>
      </c>
      <c r="Q23" s="5">
        <f t="shared" si="31"/>
        <v>50</v>
      </c>
      <c r="R23">
        <f t="shared" si="0"/>
        <v>2000000</v>
      </c>
      <c r="S23">
        <f t="shared" si="1"/>
        <v>7892.0680868126619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5812.2744917157443</v>
      </c>
      <c r="AC23">
        <f t="shared" si="2"/>
        <v>5812.2744917157443</v>
      </c>
      <c r="AE23">
        <f t="shared" si="3"/>
        <v>9425.0260385946185</v>
      </c>
      <c r="AF23">
        <f t="shared" si="4"/>
        <v>-471.25130192973103</v>
      </c>
      <c r="AG23">
        <f t="shared" si="5"/>
        <v>-36.823519689521106</v>
      </c>
      <c r="AH23">
        <f t="shared" si="6"/>
        <v>-26843.385580334118</v>
      </c>
      <c r="AI23">
        <f t="shared" si="7"/>
        <v>-17926.434363358749</v>
      </c>
      <c r="AJ23">
        <f t="shared" si="8"/>
        <v>0</v>
      </c>
      <c r="AK23">
        <f t="shared" si="32"/>
        <v>1033.6234459866444</v>
      </c>
      <c r="AL23">
        <f t="shared" si="9"/>
        <v>-16892.810917372106</v>
      </c>
      <c r="AN23">
        <f t="shared" si="10"/>
        <v>2582.3905945523143</v>
      </c>
      <c r="AO23">
        <f t="shared" si="11"/>
        <v>-129.11952972761574</v>
      </c>
      <c r="AP23">
        <f t="shared" si="12"/>
        <v>-10.089384423463162</v>
      </c>
      <c r="AQ23">
        <f t="shared" si="13"/>
        <v>-7354.8981365925729</v>
      </c>
      <c r="AR23">
        <f t="shared" si="14"/>
        <v>-4911.7164561913369</v>
      </c>
      <c r="AS23">
        <f t="shared" si="15"/>
        <v>0</v>
      </c>
      <c r="AT23">
        <f t="shared" si="16"/>
        <v>283.20552689132666</v>
      </c>
      <c r="AU23">
        <f t="shared" si="17"/>
        <v>-4628.5109293000105</v>
      </c>
      <c r="AW23">
        <v>20</v>
      </c>
      <c r="AX23">
        <f>(R23*SUMPRODUCT(K$23:$K24, X$23:$X24)-$AZ$3*SUMPRODUCT(K$22:$K23, W$23:$W24))/Z23</f>
        <v>7892.0680868126619</v>
      </c>
    </row>
    <row r="25" spans="5:50" x14ac:dyDescent="0.25">
      <c r="AN25" s="6">
        <f t="shared" ref="AN25:AU25" si="33">SUM(AN3:AN23)</f>
        <v>122557.90005521651</v>
      </c>
      <c r="AO25" s="6">
        <f t="shared" si="33"/>
        <v>-15726.067025080476</v>
      </c>
      <c r="AP25" s="6">
        <f t="shared" si="33"/>
        <v>-2948.7411777561738</v>
      </c>
      <c r="AQ25" s="6">
        <f t="shared" si="33"/>
        <v>-69368.653209420372</v>
      </c>
      <c r="AR25" s="6">
        <f t="shared" si="33"/>
        <v>34514.43864295946</v>
      </c>
      <c r="AS25" s="6">
        <f t="shared" si="33"/>
        <v>-11784.560442823742</v>
      </c>
      <c r="AT25" s="6">
        <f t="shared" si="33"/>
        <v>4333.1038096235525</v>
      </c>
      <c r="AU25" s="7">
        <f t="shared" si="33"/>
        <v>27062.982009759267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9CDF-B2EB-4BFE-88E8-F7BBCA3B84AD}">
  <sheetPr codeName="Sheet7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'T.45.04.F'!C3*(1+C12)</f>
        <v>48222.041470562122</v>
      </c>
      <c r="K3">
        <v>1</v>
      </c>
      <c r="L3" s="2">
        <v>0</v>
      </c>
      <c r="O3">
        <f>$C$3</f>
        <v>48222.041470562122</v>
      </c>
      <c r="P3">
        <f>O3*B5</f>
        <v>38577.633176449701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48222.041470562122</v>
      </c>
      <c r="AF3">
        <f t="shared" ref="AF3:AF23" si="4">-$Z3*P3</f>
        <v>-38577.633176449701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7124.5000901124222</v>
      </c>
      <c r="AJ3">
        <f t="shared" ref="AJ3:AJ23" si="8">AB3-AC3</f>
        <v>0</v>
      </c>
      <c r="AL3">
        <f t="shared" ref="AL3:AL23" si="9">SUM(AI3:AK3)</f>
        <v>7124.5000901124222</v>
      </c>
      <c r="AN3">
        <f t="shared" ref="AN3:AN23" si="10">AE3*$K3</f>
        <v>48222.041470562122</v>
      </c>
      <c r="AO3">
        <f t="shared" ref="AO3:AO23" si="11">AF3*$K3</f>
        <v>-38577.633176449701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7124.5000901124222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7124.5000901124222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29600.272790668718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2.397513E-3</v>
      </c>
      <c r="R4">
        <f t="shared" si="0"/>
        <v>2000000</v>
      </c>
      <c r="S4">
        <f t="shared" si="1"/>
        <v>25416.807773106968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25101.702568321372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-4795.0259999999998</v>
      </c>
      <c r="AI4">
        <f t="shared" si="7"/>
        <v>-4795.0259999999998</v>
      </c>
      <c r="AJ4">
        <f t="shared" si="8"/>
        <v>-25101.702568321372</v>
      </c>
      <c r="AK4">
        <f>H4*SUM(AB4, AE4:AF4)</f>
        <v>0</v>
      </c>
      <c r="AL4">
        <f t="shared" si="9"/>
        <v>-29896.72856832137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-4498.5702223473118</v>
      </c>
      <c r="AR4">
        <f t="shared" si="14"/>
        <v>-4498.5702223473118</v>
      </c>
      <c r="AS4">
        <f t="shared" si="15"/>
        <v>-23549.772556826501</v>
      </c>
      <c r="AT4">
        <f t="shared" si="16"/>
        <v>0</v>
      </c>
      <c r="AU4">
        <f t="shared" si="17"/>
        <v>-28048.342779173814</v>
      </c>
      <c r="AW4">
        <v>1</v>
      </c>
      <c r="AX4">
        <f>(R4*SUMPRODUCT(K5:$K$23, X5:$X$23)-$AZ$3*SUMPRODUCT(K4:$K$22, W5:$W$23))/Z4</f>
        <v>25416.807773106968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2.5466569999999999E-3</v>
      </c>
      <c r="O5">
        <f t="shared" ref="O5:O23" si="29">$C$3</f>
        <v>48222.041470562122</v>
      </c>
      <c r="P5">
        <f t="shared" ref="P5:P23" si="30">O5*$C$5</f>
        <v>2411.1020735281063</v>
      </c>
      <c r="Q5" s="5">
        <f t="shared" ref="Q5:Q23" si="31">$C$8</f>
        <v>50</v>
      </c>
      <c r="R5">
        <f t="shared" si="0"/>
        <v>2000000</v>
      </c>
      <c r="S5">
        <f t="shared" si="1"/>
        <v>49408.540334178164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25101.702568321372</v>
      </c>
      <c r="AC5">
        <f t="shared" si="2"/>
        <v>48183.770671814098</v>
      </c>
      <c r="AE5">
        <f t="shared" si="3"/>
        <v>47026.683480810883</v>
      </c>
      <c r="AF5">
        <f t="shared" si="4"/>
        <v>-2351.3341740405444</v>
      </c>
      <c r="AG5">
        <f t="shared" si="5"/>
        <v>-48.760568867163201</v>
      </c>
      <c r="AH5">
        <f t="shared" si="6"/>
        <v>-5030.1695734719178</v>
      </c>
      <c r="AI5">
        <f t="shared" si="7"/>
        <v>39596.41916443126</v>
      </c>
      <c r="AJ5">
        <f t="shared" si="8"/>
        <v>-23082.068103492726</v>
      </c>
      <c r="AK5">
        <f>H5*SUM(AB5, AE5:AF5)</f>
        <v>6028.7372820079245</v>
      </c>
      <c r="AL5">
        <f t="shared" si="9"/>
        <v>22543.088342946459</v>
      </c>
      <c r="AN5">
        <f t="shared" si="10"/>
        <v>40610.480906918601</v>
      </c>
      <c r="AO5">
        <f t="shared" si="11"/>
        <v>-2030.5240453459301</v>
      </c>
      <c r="AP5">
        <f t="shared" si="12"/>
        <v>-42.107799326278922</v>
      </c>
      <c r="AQ5">
        <f t="shared" si="13"/>
        <v>-4343.8658714982339</v>
      </c>
      <c r="AR5">
        <f t="shared" si="14"/>
        <v>34193.983190748157</v>
      </c>
      <c r="AS5">
        <f t="shared" si="15"/>
        <v>-19932.808708306617</v>
      </c>
      <c r="AT5">
        <f t="shared" si="16"/>
        <v>5206.1915100543583</v>
      </c>
      <c r="AU5">
        <f t="shared" si="17"/>
        <v>19467.365992495899</v>
      </c>
      <c r="AW5">
        <v>2</v>
      </c>
      <c r="AX5">
        <f>(R5*SUMPRODUCT(K6:$K$23, X6:$X$23)-$AZ$3*SUMPRODUCT(K5:$K$22, W6:$W$23))/Z5</f>
        <v>49408.540334178164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3.8442260000000001E-3</v>
      </c>
      <c r="O6">
        <f t="shared" si="29"/>
        <v>48222.041470562122</v>
      </c>
      <c r="P6">
        <f t="shared" si="30"/>
        <v>2411.1020735281063</v>
      </c>
      <c r="Q6" s="5">
        <f t="shared" si="31"/>
        <v>50</v>
      </c>
      <c r="R6">
        <f t="shared" si="0"/>
        <v>2000000</v>
      </c>
      <c r="S6">
        <f t="shared" si="1"/>
        <v>69950.671152547744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48183.770671814098</v>
      </c>
      <c r="AC6">
        <f t="shared" si="2"/>
        <v>67272.283082435402</v>
      </c>
      <c r="AE6">
        <f t="shared" si="3"/>
        <v>46375.635446672073</v>
      </c>
      <c r="AF6">
        <f t="shared" si="4"/>
        <v>-2318.7817723336038</v>
      </c>
      <c r="AG6">
        <f t="shared" si="5"/>
        <v>-48.08551653187763</v>
      </c>
      <c r="AH6">
        <f t="shared" si="6"/>
        <v>-7497.8658645575733</v>
      </c>
      <c r="AI6">
        <f t="shared" si="7"/>
        <v>36510.902293249019</v>
      </c>
      <c r="AJ6">
        <f t="shared" si="8"/>
        <v>-19088.512410621304</v>
      </c>
      <c r="AK6">
        <f>H6*SUM(AB6, AE6:AF6)</f>
        <v>10035.779928861399</v>
      </c>
      <c r="AL6">
        <f t="shared" si="9"/>
        <v>27458.169811489111</v>
      </c>
      <c r="AN6">
        <f t="shared" si="10"/>
        <v>36118.560814641532</v>
      </c>
      <c r="AO6">
        <f t="shared" si="11"/>
        <v>-1805.9280407320769</v>
      </c>
      <c r="AP6">
        <f t="shared" si="12"/>
        <v>-37.450261035392558</v>
      </c>
      <c r="AQ6">
        <f t="shared" si="13"/>
        <v>-5839.5345228305887</v>
      </c>
      <c r="AR6">
        <f t="shared" si="14"/>
        <v>28435.647990043475</v>
      </c>
      <c r="AS6">
        <f t="shared" si="15"/>
        <v>-14866.63394956328</v>
      </c>
      <c r="AT6">
        <f t="shared" si="16"/>
        <v>7816.1285380069294</v>
      </c>
      <c r="AU6">
        <f t="shared" si="17"/>
        <v>21385.142578487124</v>
      </c>
      <c r="AW6">
        <v>3</v>
      </c>
      <c r="AX6">
        <f>(R6*SUMPRODUCT(K7:$K$23, X7:$X$23)-$AZ$3*SUMPRODUCT(K6:$K$22, W7:$W$23))/Z6</f>
        <v>69950.671152547744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5.3300140000000001E-3</v>
      </c>
      <c r="O7">
        <f t="shared" si="29"/>
        <v>48222.041470562122</v>
      </c>
      <c r="P7">
        <f t="shared" si="30"/>
        <v>2411.1020735281063</v>
      </c>
      <c r="Q7" s="5">
        <f t="shared" si="31"/>
        <v>50</v>
      </c>
      <c r="R7">
        <f t="shared" si="0"/>
        <v>2000000</v>
      </c>
      <c r="S7">
        <f t="shared" si="1"/>
        <v>86819.643570880187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67272.283082435402</v>
      </c>
      <c r="AC7">
        <f t="shared" si="2"/>
        <v>82215.36326870395</v>
      </c>
      <c r="AE7">
        <f t="shared" si="3"/>
        <v>45664.696306015692</v>
      </c>
      <c r="AF7">
        <f t="shared" si="4"/>
        <v>-2283.2348153007847</v>
      </c>
      <c r="AG7">
        <f t="shared" si="5"/>
        <v>-47.348364890246714</v>
      </c>
      <c r="AH7">
        <f t="shared" si="6"/>
        <v>-10251.859052485568</v>
      </c>
      <c r="AI7">
        <f t="shared" si="7"/>
        <v>33082.254073339092</v>
      </c>
      <c r="AJ7">
        <f t="shared" si="8"/>
        <v>-14943.080186268548</v>
      </c>
      <c r="AK7">
        <f>H7*SUM(AB7, AE7:AF7)</f>
        <v>11585.447056808836</v>
      </c>
      <c r="AL7">
        <f t="shared" si="9"/>
        <v>29724.620943879381</v>
      </c>
      <c r="AN7">
        <f t="shared" si="10"/>
        <v>32194.136663069818</v>
      </c>
      <c r="AO7">
        <f t="shared" si="11"/>
        <v>-1609.7068331534908</v>
      </c>
      <c r="AP7">
        <f t="shared" si="12"/>
        <v>-33.381142400123416</v>
      </c>
      <c r="AQ7">
        <f t="shared" si="13"/>
        <v>-7227.6786683188857</v>
      </c>
      <c r="AR7">
        <f t="shared" si="14"/>
        <v>23323.370019197318</v>
      </c>
      <c r="AS7">
        <f t="shared" si="15"/>
        <v>-10535.0435807139</v>
      </c>
      <c r="AT7">
        <f t="shared" si="16"/>
        <v>8167.8735658322612</v>
      </c>
      <c r="AU7">
        <f t="shared" si="17"/>
        <v>20956.200004315677</v>
      </c>
      <c r="AW7">
        <v>4</v>
      </c>
      <c r="AX7">
        <f>(R7*SUMPRODUCT(K8:$K$23, X8:$X$23)-$AZ$3*SUMPRODUCT(K7:$K$22, W8:$W$23))/Z7</f>
        <v>86819.643570880187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6.9004050000000001E-3</v>
      </c>
      <c r="O8">
        <f t="shared" si="29"/>
        <v>48222.041470562122</v>
      </c>
      <c r="P8">
        <f t="shared" si="30"/>
        <v>2411.1020735281063</v>
      </c>
      <c r="Q8" s="5">
        <f t="shared" si="31"/>
        <v>50</v>
      </c>
      <c r="R8">
        <f t="shared" si="0"/>
        <v>2000000</v>
      </c>
      <c r="S8">
        <f t="shared" si="1"/>
        <v>100311.47192186638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82215.36326870395</v>
      </c>
      <c r="AC8">
        <f t="shared" si="2"/>
        <v>93386.285581824341</v>
      </c>
      <c r="AE8">
        <f t="shared" si="3"/>
        <v>44892.944444242021</v>
      </c>
      <c r="AF8">
        <f t="shared" si="4"/>
        <v>-2244.6472222121015</v>
      </c>
      <c r="AG8">
        <f t="shared" si="5"/>
        <v>-46.548158347513763</v>
      </c>
      <c r="AH8">
        <f t="shared" si="6"/>
        <v>-13068.915753219315</v>
      </c>
      <c r="AI8">
        <f t="shared" si="7"/>
        <v>29532.833310463095</v>
      </c>
      <c r="AJ8">
        <f t="shared" si="8"/>
        <v>-11170.922313120391</v>
      </c>
      <c r="AK8">
        <f t="shared" ref="AK8:AK23" si="32">H8*SUM(AB8:AB8, AE8:AF8)</f>
        <v>9052.6153855782068</v>
      </c>
      <c r="AL8">
        <f t="shared" si="9"/>
        <v>27414.526382920911</v>
      </c>
      <c r="AN8">
        <f t="shared" si="10"/>
        <v>29510.529337844833</v>
      </c>
      <c r="AO8">
        <f t="shared" si="11"/>
        <v>-1475.5264668922421</v>
      </c>
      <c r="AP8">
        <f t="shared" si="12"/>
        <v>-30.598589812772634</v>
      </c>
      <c r="AQ8">
        <f t="shared" si="13"/>
        <v>-8590.8961090358443</v>
      </c>
      <c r="AR8">
        <f t="shared" si="14"/>
        <v>19413.508172103979</v>
      </c>
      <c r="AS8">
        <f t="shared" si="15"/>
        <v>-7343.2436819012655</v>
      </c>
      <c r="AT8">
        <f t="shared" si="16"/>
        <v>5950.7674363425631</v>
      </c>
      <c r="AU8">
        <f t="shared" si="17"/>
        <v>18021.031926545274</v>
      </c>
      <c r="AW8">
        <v>5</v>
      </c>
      <c r="AX8">
        <f>(R8*SUMPRODUCT(K9:$K$23, X9:$X$23)-$AZ$3*SUMPRODUCT(K8:$K$22, W9:$W$23))/Z8</f>
        <v>100311.47192186638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8.6257439999999994E-3</v>
      </c>
      <c r="O9">
        <f t="shared" si="29"/>
        <v>48222.041470562122</v>
      </c>
      <c r="P9">
        <f t="shared" si="30"/>
        <v>2411.1020735281063</v>
      </c>
      <c r="Q9" s="5">
        <f t="shared" si="31"/>
        <v>50</v>
      </c>
      <c r="R9">
        <f t="shared" si="0"/>
        <v>2000000</v>
      </c>
      <c r="S9">
        <f t="shared" si="1"/>
        <v>111060.16300449631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93386.285581824341</v>
      </c>
      <c r="AC9">
        <f t="shared" si="2"/>
        <v>101467.15099336774</v>
      </c>
      <c r="AE9">
        <f t="shared" si="3"/>
        <v>44056.779953617348</v>
      </c>
      <c r="AF9">
        <f t="shared" si="4"/>
        <v>-2202.8389976808676</v>
      </c>
      <c r="AG9">
        <f t="shared" si="5"/>
        <v>-45.681164266461508</v>
      </c>
      <c r="AH9">
        <f t="shared" si="6"/>
        <v>-16060.499903084668</v>
      </c>
      <c r="AI9">
        <f t="shared" si="7"/>
        <v>25747.759888585351</v>
      </c>
      <c r="AJ9">
        <f t="shared" si="8"/>
        <v>-8080.8654115434038</v>
      </c>
      <c r="AK9">
        <f t="shared" si="32"/>
        <v>7059.5398252711148</v>
      </c>
      <c r="AL9">
        <f t="shared" si="9"/>
        <v>24726.434302313064</v>
      </c>
      <c r="AN9">
        <f t="shared" si="10"/>
        <v>27524.114971577314</v>
      </c>
      <c r="AO9">
        <f t="shared" si="11"/>
        <v>-1376.2057485788657</v>
      </c>
      <c r="AP9">
        <f t="shared" si="12"/>
        <v>-28.538935860253684</v>
      </c>
      <c r="AQ9">
        <f t="shared" si="13"/>
        <v>-10033.666697813522</v>
      </c>
      <c r="AR9">
        <f t="shared" si="14"/>
        <v>16085.703589324674</v>
      </c>
      <c r="AS9">
        <f t="shared" si="15"/>
        <v>-5048.4549458976308</v>
      </c>
      <c r="AT9">
        <f t="shared" si="16"/>
        <v>4410.390092098346</v>
      </c>
      <c r="AU9">
        <f t="shared" si="17"/>
        <v>15447.63873552539</v>
      </c>
      <c r="AW9">
        <v>6</v>
      </c>
      <c r="AX9">
        <f>(R9*SUMPRODUCT(K10:$K$23, X10:$X$23)-$AZ$3*SUMPRODUCT(K9:$K$22, W10:$W$23))/Z9</f>
        <v>111060.16300449631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1.0476563E-2</v>
      </c>
      <c r="O10">
        <f t="shared" si="29"/>
        <v>48222.041470562122</v>
      </c>
      <c r="P10">
        <f t="shared" si="30"/>
        <v>2411.1020735281063</v>
      </c>
      <c r="Q10" s="5">
        <f t="shared" si="31"/>
        <v>50</v>
      </c>
      <c r="R10">
        <f t="shared" si="0"/>
        <v>2000000</v>
      </c>
      <c r="S10">
        <f t="shared" si="1"/>
        <v>119563.60950528526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101467.15099336774</v>
      </c>
      <c r="AC10">
        <f t="shared" si="2"/>
        <v>106999.31788516037</v>
      </c>
      <c r="AE10">
        <f t="shared" si="3"/>
        <v>43154.648523319964</v>
      </c>
      <c r="AF10">
        <f t="shared" si="4"/>
        <v>-2157.7324261659983</v>
      </c>
      <c r="AG10">
        <f t="shared" si="5"/>
        <v>-44.745771028445958</v>
      </c>
      <c r="AH10">
        <f t="shared" si="6"/>
        <v>-19143.263814037309</v>
      </c>
      <c r="AI10">
        <f t="shared" si="7"/>
        <v>21808.906512088215</v>
      </c>
      <c r="AJ10">
        <f t="shared" si="8"/>
        <v>-5532.166891792629</v>
      </c>
      <c r="AK10">
        <f t="shared" si="32"/>
        <v>7479.363522252389</v>
      </c>
      <c r="AL10">
        <f t="shared" si="9"/>
        <v>23756.103142547974</v>
      </c>
      <c r="AN10">
        <f t="shared" si="10"/>
        <v>25615.691873959684</v>
      </c>
      <c r="AO10">
        <f t="shared" si="11"/>
        <v>-1280.7845936979843</v>
      </c>
      <c r="AP10">
        <f t="shared" si="12"/>
        <v>-26.560148733642031</v>
      </c>
      <c r="AQ10">
        <f t="shared" si="13"/>
        <v>-11363.038840585536</v>
      </c>
      <c r="AR10">
        <f t="shared" si="14"/>
        <v>12945.308290942525</v>
      </c>
      <c r="AS10">
        <f t="shared" si="15"/>
        <v>-3283.7779322638594</v>
      </c>
      <c r="AT10">
        <f t="shared" si="16"/>
        <v>4439.5929049409324</v>
      </c>
      <c r="AU10">
        <f t="shared" si="17"/>
        <v>14101.123263619596</v>
      </c>
      <c r="AW10">
        <v>7</v>
      </c>
      <c r="AX10">
        <f>(R10*SUMPRODUCT(K11:$K$23, X11:$X$23)-$AZ$3*SUMPRODUCT(K10:$K$22, W11:$W$23))/Z10</f>
        <v>119563.60950528526</v>
      </c>
    </row>
    <row r="11" spans="1:52" x14ac:dyDescent="0.25">
      <c r="A11" t="s">
        <v>33</v>
      </c>
      <c r="C11" s="24">
        <f>AU25</f>
        <v>103365.90507875137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1.2607808E-2</v>
      </c>
      <c r="O11">
        <f t="shared" si="29"/>
        <v>48222.041470562122</v>
      </c>
      <c r="P11">
        <f t="shared" si="30"/>
        <v>2411.1020735281063</v>
      </c>
      <c r="Q11" s="5">
        <f t="shared" si="31"/>
        <v>50</v>
      </c>
      <c r="R11">
        <f t="shared" si="0"/>
        <v>2000000</v>
      </c>
      <c r="S11">
        <f t="shared" si="1"/>
        <v>125742.07322389395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106999.31788516037</v>
      </c>
      <c r="AC11">
        <f t="shared" si="2"/>
        <v>109984.49715994451</v>
      </c>
      <c r="AE11">
        <f t="shared" si="3"/>
        <v>42179.016515197261</v>
      </c>
      <c r="AF11">
        <f t="shared" si="4"/>
        <v>-2108.9508257598632</v>
      </c>
      <c r="AG11">
        <f t="shared" si="5"/>
        <v>-43.734167228222887</v>
      </c>
      <c r="AH11">
        <f t="shared" si="6"/>
        <v>-22565.843597544368</v>
      </c>
      <c r="AI11">
        <f t="shared" si="7"/>
        <v>17460.487924664809</v>
      </c>
      <c r="AJ11">
        <f t="shared" si="8"/>
        <v>-2985.1792747841391</v>
      </c>
      <c r="AK11">
        <f t="shared" si="32"/>
        <v>7574.0732540917861</v>
      </c>
      <c r="AL11">
        <f t="shared" si="9"/>
        <v>22049.381903972455</v>
      </c>
      <c r="AN11">
        <f t="shared" si="10"/>
        <v>23810.344489097519</v>
      </c>
      <c r="AO11">
        <f t="shared" si="11"/>
        <v>-1190.517224454876</v>
      </c>
      <c r="AP11">
        <f t="shared" si="12"/>
        <v>-24.688237746667053</v>
      </c>
      <c r="AQ11">
        <f t="shared" si="13"/>
        <v>-12738.573682746624</v>
      </c>
      <c r="AR11">
        <f t="shared" si="14"/>
        <v>9856.5653441493523</v>
      </c>
      <c r="AS11">
        <f t="shared" si="15"/>
        <v>-1685.1542014668578</v>
      </c>
      <c r="AT11">
        <f t="shared" si="16"/>
        <v>4275.6163672191742</v>
      </c>
      <c r="AU11">
        <f t="shared" si="17"/>
        <v>12447.027509901667</v>
      </c>
      <c r="AW11">
        <v>8</v>
      </c>
      <c r="AX11">
        <f>(R11*SUMPRODUCT(K12:$K$23, X12:$X$23)-$AZ$3*SUMPRODUCT(K11:$K$22, W12:$W$23))/Z11</f>
        <v>125742.07322389395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1.5033739000000001E-2</v>
      </c>
      <c r="O12">
        <f t="shared" si="29"/>
        <v>48222.041470562122</v>
      </c>
      <c r="P12">
        <f t="shared" si="30"/>
        <v>2411.1020735281063</v>
      </c>
      <c r="Q12" s="5">
        <f t="shared" si="31"/>
        <v>50</v>
      </c>
      <c r="R12">
        <f t="shared" si="0"/>
        <v>2000000</v>
      </c>
      <c r="S12">
        <f t="shared" si="1"/>
        <v>129559.13266398365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109984.49715994451</v>
      </c>
      <c r="AC12">
        <f t="shared" si="2"/>
        <v>110486.31167850143</v>
      </c>
      <c r="AE12">
        <f t="shared" si="3"/>
        <v>41123.118024479125</v>
      </c>
      <c r="AF12">
        <f t="shared" si="4"/>
        <v>-2056.1559012239563</v>
      </c>
      <c r="AG12">
        <f t="shared" si="5"/>
        <v>-42.639337500449201</v>
      </c>
      <c r="AH12">
        <f t="shared" si="6"/>
        <v>-26299.522219658251</v>
      </c>
      <c r="AI12">
        <f t="shared" si="7"/>
        <v>12724.800566096466</v>
      </c>
      <c r="AJ12">
        <f t="shared" si="8"/>
        <v>-501.81451855691557</v>
      </c>
      <c r="AK12">
        <f t="shared" si="32"/>
        <v>7735.7707367980638</v>
      </c>
      <c r="AL12">
        <f t="shared" si="9"/>
        <v>19958.756784337616</v>
      </c>
      <c r="AN12">
        <f t="shared" si="10"/>
        <v>22068.906302554769</v>
      </c>
      <c r="AO12">
        <f t="shared" si="11"/>
        <v>-1103.4453151277385</v>
      </c>
      <c r="AP12">
        <f t="shared" si="12"/>
        <v>-22.882592305872272</v>
      </c>
      <c r="AQ12">
        <f t="shared" si="13"/>
        <v>-14113.756921887654</v>
      </c>
      <c r="AR12">
        <f t="shared" si="14"/>
        <v>6828.8214732335045</v>
      </c>
      <c r="AS12">
        <f t="shared" si="15"/>
        <v>-269.30101906917537</v>
      </c>
      <c r="AT12">
        <f t="shared" si="16"/>
        <v>4151.4361694757199</v>
      </c>
      <c r="AU12">
        <f t="shared" si="17"/>
        <v>10710.95662364005</v>
      </c>
      <c r="AW12">
        <v>9</v>
      </c>
      <c r="AX12">
        <f>(R12*SUMPRODUCT(K13:$K$23, X13:$X$23)-$AZ$3*SUMPRODUCT(K12:$K$22, W13:$W$23))/Z12</f>
        <v>129559.13266398365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1.7719183999999999E-2</v>
      </c>
      <c r="O13">
        <f t="shared" si="29"/>
        <v>48222.041470562122</v>
      </c>
      <c r="P13">
        <f t="shared" si="30"/>
        <v>2411.1020735281063</v>
      </c>
      <c r="Q13" s="5">
        <f t="shared" si="31"/>
        <v>50</v>
      </c>
      <c r="R13">
        <f t="shared" si="0"/>
        <v>2000000</v>
      </c>
      <c r="S13">
        <f t="shared" si="1"/>
        <v>130991.98792006646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110486.31167850143</v>
      </c>
      <c r="AC13">
        <f t="shared" si="2"/>
        <v>108611.77062799422</v>
      </c>
      <c r="AE13">
        <f t="shared" si="3"/>
        <v>39983.21874930487</v>
      </c>
      <c r="AF13">
        <f t="shared" si="4"/>
        <v>-1999.1609374652437</v>
      </c>
      <c r="AG13">
        <f t="shared" si="5"/>
        <v>-41.457409858636154</v>
      </c>
      <c r="AH13">
        <f t="shared" si="6"/>
        <v>-30221.370672342382</v>
      </c>
      <c r="AI13">
        <f t="shared" si="7"/>
        <v>7721.2297296386023</v>
      </c>
      <c r="AJ13">
        <f t="shared" si="8"/>
        <v>1874.5410505072068</v>
      </c>
      <c r="AK13">
        <f t="shared" si="32"/>
        <v>7675.918102650634</v>
      </c>
      <c r="AL13">
        <f t="shared" si="9"/>
        <v>17271.688882796443</v>
      </c>
      <c r="AN13">
        <f t="shared" si="10"/>
        <v>20402.371615551478</v>
      </c>
      <c r="AO13">
        <f t="shared" si="11"/>
        <v>-1020.118580777574</v>
      </c>
      <c r="AP13">
        <f t="shared" si="12"/>
        <v>-21.154612075067806</v>
      </c>
      <c r="AQ13">
        <f t="shared" si="13"/>
        <v>-15421.160538736713</v>
      </c>
      <c r="AR13">
        <f t="shared" si="14"/>
        <v>3939.9378839621213</v>
      </c>
      <c r="AS13">
        <f t="shared" si="15"/>
        <v>956.52837158637203</v>
      </c>
      <c r="AT13">
        <f t="shared" si="16"/>
        <v>3916.8165675390942</v>
      </c>
      <c r="AU13">
        <f t="shared" si="17"/>
        <v>8813.2828230875875</v>
      </c>
      <c r="AW13">
        <v>10</v>
      </c>
      <c r="AX13">
        <f>(R13*SUMPRODUCT(K14:$K$23, X14:$X$23)-$AZ$3*SUMPRODUCT(K13:$K$22, W14:$W$23))/Z13</f>
        <v>130991.98792006646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2.0768709E-2</v>
      </c>
      <c r="O14">
        <f t="shared" si="29"/>
        <v>48222.041470562122</v>
      </c>
      <c r="P14">
        <f t="shared" si="30"/>
        <v>2411.1020735281063</v>
      </c>
      <c r="Q14" s="5">
        <f t="shared" si="31"/>
        <v>50</v>
      </c>
      <c r="R14">
        <f t="shared" si="0"/>
        <v>2000000</v>
      </c>
      <c r="S14">
        <f t="shared" si="1"/>
        <v>129934.89521265228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108611.77062799422</v>
      </c>
      <c r="AC14">
        <f t="shared" si="2"/>
        <v>104420.40850941834</v>
      </c>
      <c r="AE14">
        <f t="shared" si="3"/>
        <v>38752.986726724164</v>
      </c>
      <c r="AF14">
        <f t="shared" si="4"/>
        <v>-1937.6493363362083</v>
      </c>
      <c r="AG14">
        <f t="shared" si="5"/>
        <v>-40.181818878802048</v>
      </c>
      <c r="AH14">
        <f t="shared" si="6"/>
        <v>-34440.675249909815</v>
      </c>
      <c r="AI14">
        <f t="shared" si="7"/>
        <v>2334.4803215993379</v>
      </c>
      <c r="AJ14">
        <f t="shared" si="8"/>
        <v>4191.3621185758821</v>
      </c>
      <c r="AK14">
        <f t="shared" si="32"/>
        <v>7474.9533521448448</v>
      </c>
      <c r="AL14">
        <f t="shared" si="9"/>
        <v>14000.795792320065</v>
      </c>
      <c r="AN14">
        <f t="shared" si="10"/>
        <v>18807.891364278781</v>
      </c>
      <c r="AO14">
        <f t="shared" si="11"/>
        <v>-940.39456821393912</v>
      </c>
      <c r="AP14">
        <f t="shared" si="12"/>
        <v>-19.501342944761419</v>
      </c>
      <c r="AQ14">
        <f t="shared" si="13"/>
        <v>-16715.007882631511</v>
      </c>
      <c r="AR14">
        <f t="shared" si="14"/>
        <v>1132.9875704885683</v>
      </c>
      <c r="AS14">
        <f t="shared" si="15"/>
        <v>2034.1834282457178</v>
      </c>
      <c r="AT14">
        <f t="shared" si="16"/>
        <v>3627.8006542200737</v>
      </c>
      <c r="AU14">
        <f t="shared" si="17"/>
        <v>6794.9716529543593</v>
      </c>
      <c r="AW14">
        <v>11</v>
      </c>
      <c r="AX14">
        <f>(R14*SUMPRODUCT(K15:$K$23, X15:$X$23)-$AZ$3*SUMPRODUCT(K14:$K$22, W15:$W$23))/Z14</f>
        <v>129934.89521265228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2.4225090000000001E-2</v>
      </c>
      <c r="O15">
        <f t="shared" si="29"/>
        <v>48222.041470562122</v>
      </c>
      <c r="P15">
        <f t="shared" si="30"/>
        <v>2411.1020735281063</v>
      </c>
      <c r="Q15" s="5">
        <f t="shared" si="31"/>
        <v>50</v>
      </c>
      <c r="R15">
        <f t="shared" si="0"/>
        <v>2000000</v>
      </c>
      <c r="S15">
        <f t="shared" si="1"/>
        <v>126268.23215761279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104420.40850941834</v>
      </c>
      <c r="AC15">
        <f t="shared" si="2"/>
        <v>98000.796649282769</v>
      </c>
      <c r="AE15">
        <f t="shared" si="3"/>
        <v>37426.662268233224</v>
      </c>
      <c r="AF15">
        <f t="shared" si="4"/>
        <v>-1871.3331134116613</v>
      </c>
      <c r="AG15">
        <f t="shared" si="5"/>
        <v>-38.806592511311344</v>
      </c>
      <c r="AH15">
        <f t="shared" si="6"/>
        <v>-38936.327148107142</v>
      </c>
      <c r="AI15">
        <f t="shared" si="7"/>
        <v>-3419.80458579689</v>
      </c>
      <c r="AJ15">
        <f t="shared" si="8"/>
        <v>6419.6118601355702</v>
      </c>
      <c r="AK15">
        <f t="shared" si="32"/>
        <v>7264.7407847740506</v>
      </c>
      <c r="AL15">
        <f t="shared" si="9"/>
        <v>10264.548059112731</v>
      </c>
      <c r="AN15">
        <f t="shared" si="10"/>
        <v>17267.981357188059</v>
      </c>
      <c r="AO15">
        <f t="shared" si="11"/>
        <v>-863.39906785940298</v>
      </c>
      <c r="AP15">
        <f t="shared" si="12"/>
        <v>-17.904656076961775</v>
      </c>
      <c r="AQ15">
        <f t="shared" si="13"/>
        <v>-17964.51327912198</v>
      </c>
      <c r="AR15">
        <f t="shared" si="14"/>
        <v>-1577.8356458702885</v>
      </c>
      <c r="AS15">
        <f t="shared" si="15"/>
        <v>2961.8921699917159</v>
      </c>
      <c r="AT15">
        <f t="shared" si="16"/>
        <v>3351.8192869354139</v>
      </c>
      <c r="AU15">
        <f t="shared" si="17"/>
        <v>4735.8758110568415</v>
      </c>
      <c r="AW15">
        <v>12</v>
      </c>
      <c r="AX15">
        <f>(R15*SUMPRODUCT(K16:$K$23, X16:$X$23)-$AZ$3*SUMPRODUCT(K15:$K$22, W16:$W$23))/Z15</f>
        <v>126268.23215761279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2.7828815E-2</v>
      </c>
      <c r="O16">
        <f t="shared" si="29"/>
        <v>48222.041470562122</v>
      </c>
      <c r="P16">
        <f t="shared" si="30"/>
        <v>2411.1020735281063</v>
      </c>
      <c r="Q16" s="5">
        <f t="shared" si="31"/>
        <v>50</v>
      </c>
      <c r="R16">
        <f t="shared" si="0"/>
        <v>2000000</v>
      </c>
      <c r="S16">
        <f t="shared" si="1"/>
        <v>120121.71759247304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98000.796649282769</v>
      </c>
      <c r="AC16">
        <f t="shared" si="2"/>
        <v>89703.499499509679</v>
      </c>
      <c r="AE16">
        <f t="shared" si="3"/>
        <v>36010.855985220747</v>
      </c>
      <c r="AF16">
        <f t="shared" si="4"/>
        <v>-1800.5427992610375</v>
      </c>
      <c r="AG16">
        <f t="shared" si="5"/>
        <v>-37.338585102420566</v>
      </c>
      <c r="AH16">
        <f t="shared" si="6"/>
        <v>-43197.659351106755</v>
      </c>
      <c r="AI16">
        <f t="shared" si="7"/>
        <v>-9024.6847502494638</v>
      </c>
      <c r="AJ16">
        <f t="shared" si="8"/>
        <v>8297.2971497730905</v>
      </c>
      <c r="AK16">
        <f t="shared" si="32"/>
        <v>7231.9477079877643</v>
      </c>
      <c r="AL16">
        <f t="shared" si="9"/>
        <v>6504.5601075113909</v>
      </c>
      <c r="AN16">
        <f t="shared" si="10"/>
        <v>15753.061614680517</v>
      </c>
      <c r="AO16">
        <f t="shared" si="11"/>
        <v>-787.65308073402593</v>
      </c>
      <c r="AP16">
        <f t="shared" si="12"/>
        <v>-16.333880870946967</v>
      </c>
      <c r="AQ16">
        <f t="shared" si="13"/>
        <v>-18896.951231796535</v>
      </c>
      <c r="AR16">
        <f t="shared" si="14"/>
        <v>-3947.8765787209873</v>
      </c>
      <c r="AS16">
        <f t="shared" si="15"/>
        <v>3629.6785971800414</v>
      </c>
      <c r="AT16">
        <f t="shared" si="16"/>
        <v>3163.6381508074955</v>
      </c>
      <c r="AU16">
        <f t="shared" si="17"/>
        <v>2845.4401692665497</v>
      </c>
      <c r="AW16">
        <v>13</v>
      </c>
      <c r="AX16">
        <f>(R16*SUMPRODUCT(K17:$K$23, X17:$X$23)-$AZ$3*SUMPRODUCT(K16:$K$22, W17:$W$23))/Z16</f>
        <v>120121.71759247304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3.1684449000000003E-2</v>
      </c>
      <c r="O17">
        <f t="shared" si="29"/>
        <v>48222.041470562122</v>
      </c>
      <c r="P17">
        <f t="shared" si="30"/>
        <v>2411.1020735281063</v>
      </c>
      <c r="Q17" s="5">
        <f t="shared" si="31"/>
        <v>50</v>
      </c>
      <c r="R17">
        <f t="shared" si="0"/>
        <v>2000000</v>
      </c>
      <c r="S17">
        <f t="shared" si="1"/>
        <v>111613.0381027777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89703.499499509679</v>
      </c>
      <c r="AC17">
        <f t="shared" si="2"/>
        <v>79875.082185502222</v>
      </c>
      <c r="AE17">
        <f t="shared" si="3"/>
        <v>34509.76329545847</v>
      </c>
      <c r="AF17">
        <f t="shared" si="4"/>
        <v>-1725.4881647729237</v>
      </c>
      <c r="AG17">
        <f t="shared" si="5"/>
        <v>-35.782146755986552</v>
      </c>
      <c r="AH17">
        <f t="shared" si="6"/>
        <v>-47322.099816392169</v>
      </c>
      <c r="AI17">
        <f t="shared" si="7"/>
        <v>-14573.606832462614</v>
      </c>
      <c r="AJ17">
        <f t="shared" si="8"/>
        <v>9828.4173140074563</v>
      </c>
      <c r="AK17">
        <f t="shared" si="32"/>
        <v>7557.4956946830462</v>
      </c>
      <c r="AL17">
        <f t="shared" si="9"/>
        <v>2812.3061762278885</v>
      </c>
      <c r="AN17">
        <f t="shared" si="10"/>
        <v>14219.086296702939</v>
      </c>
      <c r="AO17">
        <f t="shared" si="11"/>
        <v>-710.9543148351471</v>
      </c>
      <c r="AP17">
        <f t="shared" si="12"/>
        <v>-14.743347505707733</v>
      </c>
      <c r="AQ17">
        <f t="shared" si="13"/>
        <v>-19498.163904213798</v>
      </c>
      <c r="AR17">
        <f t="shared" si="14"/>
        <v>-6004.7752698517161</v>
      </c>
      <c r="AS17">
        <f t="shared" si="15"/>
        <v>4049.6109101470643</v>
      </c>
      <c r="AT17">
        <f t="shared" si="16"/>
        <v>3113.9211981729568</v>
      </c>
      <c r="AU17">
        <f t="shared" si="17"/>
        <v>1158.756838468305</v>
      </c>
      <c r="AW17">
        <v>14</v>
      </c>
      <c r="AX17">
        <f>(R17*SUMPRODUCT(K18:$K$23, X18:$X$23)-$AZ$3*SUMPRODUCT(K17:$K$22, W18:$W$23))/Z17</f>
        <v>111613.0381027777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3.5933631000000001E-2</v>
      </c>
      <c r="O18">
        <f t="shared" si="29"/>
        <v>48222.041470562122</v>
      </c>
      <c r="P18">
        <f t="shared" si="30"/>
        <v>2411.1020735281063</v>
      </c>
      <c r="Q18" s="5">
        <f t="shared" si="31"/>
        <v>50</v>
      </c>
      <c r="R18">
        <f t="shared" si="0"/>
        <v>2000000</v>
      </c>
      <c r="S18">
        <f t="shared" si="1"/>
        <v>100766.07623235785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79875.082185502222</v>
      </c>
      <c r="AC18">
        <f t="shared" si="2"/>
        <v>68800.140186414123</v>
      </c>
      <c r="AE18">
        <f t="shared" si="3"/>
        <v>32924.604562347537</v>
      </c>
      <c r="AF18">
        <f t="shared" si="4"/>
        <v>-1646.230228117377</v>
      </c>
      <c r="AG18">
        <f t="shared" si="5"/>
        <v>-34.138542830509223</v>
      </c>
      <c r="AH18">
        <f t="shared" si="6"/>
        <v>-51431.298316698718</v>
      </c>
      <c r="AI18">
        <f t="shared" si="7"/>
        <v>-20187.062525299065</v>
      </c>
      <c r="AJ18">
        <f t="shared" si="8"/>
        <v>11074.9419990881</v>
      </c>
      <c r="AK18">
        <f t="shared" si="32"/>
        <v>7791.8573020332396</v>
      </c>
      <c r="AL18">
        <f t="shared" si="9"/>
        <v>-1320.2632241777255</v>
      </c>
      <c r="AN18">
        <f t="shared" si="10"/>
        <v>12677.275052418494</v>
      </c>
      <c r="AO18">
        <f t="shared" si="11"/>
        <v>-633.86375262092474</v>
      </c>
      <c r="AP18">
        <f t="shared" si="12"/>
        <v>-13.144689301631423</v>
      </c>
      <c r="AQ18">
        <f t="shared" si="13"/>
        <v>-19803.084159419574</v>
      </c>
      <c r="AR18">
        <f t="shared" si="14"/>
        <v>-7772.8175489236355</v>
      </c>
      <c r="AS18">
        <f t="shared" si="15"/>
        <v>4264.2907265948588</v>
      </c>
      <c r="AT18">
        <f t="shared" si="16"/>
        <v>3000.1732594849377</v>
      </c>
      <c r="AU18">
        <f t="shared" si="17"/>
        <v>-508.35356284383897</v>
      </c>
      <c r="AW18">
        <v>15</v>
      </c>
      <c r="AX18">
        <f>(R18*SUMPRODUCT(K19:$K$23, X19:$X$23)-$AZ$3*SUMPRODUCT(K18:$K$22, W19:$W$23))/Z18</f>
        <v>100766.07623235785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4.1016489000000003E-2</v>
      </c>
      <c r="O19">
        <f t="shared" si="29"/>
        <v>48222.041470562122</v>
      </c>
      <c r="P19">
        <f t="shared" si="30"/>
        <v>2411.1020735281063</v>
      </c>
      <c r="Q19" s="5">
        <f t="shared" si="31"/>
        <v>50</v>
      </c>
      <c r="R19">
        <f t="shared" si="0"/>
        <v>2000000</v>
      </c>
      <c r="S19">
        <f t="shared" si="1"/>
        <v>87185.165213555374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68800.140186414123</v>
      </c>
      <c r="AC19">
        <f t="shared" si="2"/>
        <v>56490.606401013552</v>
      </c>
      <c r="AE19">
        <f t="shared" si="3"/>
        <v>31244.906835863185</v>
      </c>
      <c r="AF19">
        <f t="shared" si="4"/>
        <v>-1562.2453417931595</v>
      </c>
      <c r="AG19">
        <f t="shared" si="5"/>
        <v>-32.396914235720523</v>
      </c>
      <c r="AH19">
        <f t="shared" si="6"/>
        <v>-56009.726659344422</v>
      </c>
      <c r="AI19">
        <f t="shared" si="7"/>
        <v>-26359.462079510118</v>
      </c>
      <c r="AJ19">
        <f t="shared" si="8"/>
        <v>12309.53378540057</v>
      </c>
      <c r="AK19">
        <f t="shared" si="32"/>
        <v>7228.637643347538</v>
      </c>
      <c r="AL19">
        <f t="shared" si="9"/>
        <v>-6821.29065076201</v>
      </c>
      <c r="AN19">
        <f t="shared" si="10"/>
        <v>11207.867513654566</v>
      </c>
      <c r="AO19">
        <f t="shared" si="11"/>
        <v>-560.39337568272845</v>
      </c>
      <c r="AP19">
        <f t="shared" si="12"/>
        <v>-11.621104345506174</v>
      </c>
      <c r="AQ19">
        <f t="shared" si="13"/>
        <v>-20091.261566938065</v>
      </c>
      <c r="AR19">
        <f t="shared" si="14"/>
        <v>-9455.4085333117346</v>
      </c>
      <c r="AS19">
        <f t="shared" si="15"/>
        <v>4415.5556150760704</v>
      </c>
      <c r="AT19">
        <f t="shared" si="16"/>
        <v>2592.9862244896385</v>
      </c>
      <c r="AU19">
        <f t="shared" si="17"/>
        <v>-2446.8666937460257</v>
      </c>
      <c r="AW19">
        <v>16</v>
      </c>
      <c r="AX19">
        <f>(R19*SUMPRODUCT(K20:$K$23, X20:$X$23)-$AZ$3*SUMPRODUCT(K19:$K$22, W20:$W$23))/Z19</f>
        <v>87185.165213555374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4.6435859000000003E-2</v>
      </c>
      <c r="O20">
        <f t="shared" si="29"/>
        <v>48222.041470562122</v>
      </c>
      <c r="P20">
        <f t="shared" si="30"/>
        <v>2411.1020735281063</v>
      </c>
      <c r="Q20" s="5">
        <f t="shared" si="31"/>
        <v>50</v>
      </c>
      <c r="R20">
        <f t="shared" si="0"/>
        <v>2000000</v>
      </c>
      <c r="S20">
        <f t="shared" si="1"/>
        <v>70164.637514037255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56490.606401013552</v>
      </c>
      <c r="AC20">
        <f t="shared" si="2"/>
        <v>42896.647828725298</v>
      </c>
      <c r="AE20">
        <f t="shared" si="3"/>
        <v>29481.573679206271</v>
      </c>
      <c r="AF20">
        <f t="shared" si="4"/>
        <v>-1474.0786839603138</v>
      </c>
      <c r="AG20">
        <f t="shared" si="5"/>
        <v>-30.568566551878302</v>
      </c>
      <c r="AH20">
        <f t="shared" si="6"/>
        <v>-60175.14165940044</v>
      </c>
      <c r="AI20">
        <f t="shared" si="7"/>
        <v>-32198.215230706362</v>
      </c>
      <c r="AJ20">
        <f t="shared" si="8"/>
        <v>13593.958572288255</v>
      </c>
      <c r="AK20">
        <f t="shared" si="32"/>
        <v>4588.2469058168917</v>
      </c>
      <c r="AL20">
        <f t="shared" si="9"/>
        <v>-14016.009752601216</v>
      </c>
      <c r="AN20">
        <f t="shared" si="10"/>
        <v>10030.676167090274</v>
      </c>
      <c r="AO20">
        <f t="shared" si="11"/>
        <v>-501.53380835451378</v>
      </c>
      <c r="AP20">
        <f t="shared" si="12"/>
        <v>-10.400509664458786</v>
      </c>
      <c r="AQ20">
        <f t="shared" si="13"/>
        <v>-20473.715747404418</v>
      </c>
      <c r="AR20">
        <f t="shared" si="14"/>
        <v>-10954.973898333117</v>
      </c>
      <c r="AS20">
        <f t="shared" si="15"/>
        <v>4625.14646440459</v>
      </c>
      <c r="AT20">
        <f t="shared" si="16"/>
        <v>1561.0842008533605</v>
      </c>
      <c r="AU20">
        <f t="shared" si="17"/>
        <v>-4768.7432330751672</v>
      </c>
      <c r="AW20">
        <v>17</v>
      </c>
      <c r="AX20">
        <f>(R20*SUMPRODUCT(K21:$K$23, X21:$X$23)-$AZ$3*SUMPRODUCT(K20:$K$22, W21:$W$23))/Z20</f>
        <v>70164.637514037255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5.1834316999999998E-2</v>
      </c>
      <c r="O21">
        <f t="shared" si="29"/>
        <v>48222.041470562122</v>
      </c>
      <c r="P21">
        <f t="shared" si="30"/>
        <v>2411.1020735281063</v>
      </c>
      <c r="Q21" s="5">
        <f t="shared" si="31"/>
        <v>50</v>
      </c>
      <c r="R21">
        <f t="shared" si="0"/>
        <v>2000000</v>
      </c>
      <c r="S21">
        <f t="shared" si="1"/>
        <v>49762.107709540578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42896.647828725298</v>
      </c>
      <c r="AC21">
        <f t="shared" si="2"/>
        <v>28541.932806817626</v>
      </c>
      <c r="AE21">
        <f t="shared" si="3"/>
        <v>27658.600706667377</v>
      </c>
      <c r="AF21">
        <f t="shared" si="4"/>
        <v>-1382.930035333369</v>
      </c>
      <c r="AG21">
        <f t="shared" si="5"/>
        <v>-28.678380117473861</v>
      </c>
      <c r="AH21">
        <f t="shared" si="6"/>
        <v>-63380.030755426269</v>
      </c>
      <c r="AI21">
        <f t="shared" si="7"/>
        <v>-37133.038464209734</v>
      </c>
      <c r="AJ21">
        <f t="shared" si="8"/>
        <v>14354.715021907672</v>
      </c>
      <c r="AK21">
        <f t="shared" si="32"/>
        <v>3548.5399390530429</v>
      </c>
      <c r="AL21">
        <f t="shared" si="9"/>
        <v>-19229.783503249018</v>
      </c>
      <c r="AN21">
        <f t="shared" si="10"/>
        <v>8951.2376650338356</v>
      </c>
      <c r="AO21">
        <f t="shared" si="11"/>
        <v>-447.56188325169182</v>
      </c>
      <c r="AP21">
        <f t="shared" si="12"/>
        <v>-9.2812719993389887</v>
      </c>
      <c r="AQ21">
        <f t="shared" si="13"/>
        <v>-20511.873486507007</v>
      </c>
      <c r="AR21">
        <f t="shared" si="14"/>
        <v>-12017.478976724202</v>
      </c>
      <c r="AS21">
        <f t="shared" si="15"/>
        <v>4645.6603910534268</v>
      </c>
      <c r="AT21">
        <f t="shared" si="16"/>
        <v>1148.4248496588436</v>
      </c>
      <c r="AU21">
        <f t="shared" si="17"/>
        <v>-6223.3937360119307</v>
      </c>
      <c r="AW21">
        <v>18</v>
      </c>
      <c r="AX21">
        <f>(R21*SUMPRODUCT(K22:$K$23, X22:$X$23)-$AZ$3*SUMPRODUCT(K21:$K$22, W22:$W$23))/Z21</f>
        <v>49762.107709540578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5.7772715000000002E-2</v>
      </c>
      <c r="O22">
        <f t="shared" si="29"/>
        <v>48222.041470562122</v>
      </c>
      <c r="P22">
        <f t="shared" si="30"/>
        <v>2411.1020735281063</v>
      </c>
      <c r="Q22" s="5">
        <f t="shared" si="31"/>
        <v>50</v>
      </c>
      <c r="R22">
        <f t="shared" si="0"/>
        <v>2000000</v>
      </c>
      <c r="S22">
        <f t="shared" si="1"/>
        <v>26167.192379758617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28541.932806817626</v>
      </c>
      <c r="AC22">
        <f t="shared" si="2"/>
        <v>13991.476577396767</v>
      </c>
      <c r="AE22">
        <f t="shared" si="3"/>
        <v>25784.10224367561</v>
      </c>
      <c r="AF22">
        <f t="shared" si="4"/>
        <v>-1289.2051121837806</v>
      </c>
      <c r="AG22">
        <f t="shared" si="5"/>
        <v>-26.734768435110638</v>
      </c>
      <c r="AH22">
        <f t="shared" si="6"/>
        <v>-66273.115247539361</v>
      </c>
      <c r="AI22">
        <f t="shared" si="7"/>
        <v>-41804.952884482642</v>
      </c>
      <c r="AJ22">
        <f t="shared" si="8"/>
        <v>14550.456229420859</v>
      </c>
      <c r="AK22">
        <f t="shared" si="32"/>
        <v>3712.5780956816625</v>
      </c>
      <c r="AL22">
        <f t="shared" si="9"/>
        <v>-23541.918559380119</v>
      </c>
      <c r="AN22">
        <f t="shared" si="10"/>
        <v>7798.6803606207777</v>
      </c>
      <c r="AO22">
        <f t="shared" si="11"/>
        <v>-389.93401803103887</v>
      </c>
      <c r="AP22">
        <f t="shared" si="12"/>
        <v>-8.0862196236358006</v>
      </c>
      <c r="AQ22">
        <f t="shared" si="13"/>
        <v>-20045.019889917443</v>
      </c>
      <c r="AR22">
        <f t="shared" si="14"/>
        <v>-12644.359766951342</v>
      </c>
      <c r="AS22">
        <f t="shared" si="15"/>
        <v>4400.9427267257279</v>
      </c>
      <c r="AT22">
        <f t="shared" si="16"/>
        <v>1122.9093651754031</v>
      </c>
      <c r="AU22">
        <f t="shared" si="17"/>
        <v>-7120.5076750502103</v>
      </c>
      <c r="AW22">
        <v>19</v>
      </c>
      <c r="AX22">
        <f>(R22*SUMPRODUCT(K23:$K$23, X23:$X$23)-$AZ$3*SUMPRODUCT(K22:$K$22, W23:$W$23))/Z22</f>
        <v>26167.192379758617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6.4089452000000005E-2</v>
      </c>
      <c r="O23">
        <f t="shared" si="29"/>
        <v>48222.041470562122</v>
      </c>
      <c r="P23">
        <f t="shared" si="30"/>
        <v>2411.1020735281063</v>
      </c>
      <c r="Q23" s="5">
        <f t="shared" si="31"/>
        <v>50</v>
      </c>
      <c r="R23">
        <f t="shared" si="0"/>
        <v>2000000</v>
      </c>
      <c r="S23">
        <f t="shared" si="1"/>
        <v>28261.037133965794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13991.476577396767</v>
      </c>
      <c r="AC23">
        <f t="shared" si="2"/>
        <v>13991.476577396767</v>
      </c>
      <c r="AE23">
        <f t="shared" si="3"/>
        <v>23873.77223812971</v>
      </c>
      <c r="AF23">
        <f t="shared" si="4"/>
        <v>-1193.6886119064857</v>
      </c>
      <c r="AG23">
        <f t="shared" si="5"/>
        <v>-24.754004092406394</v>
      </c>
      <c r="AH23">
        <f t="shared" si="6"/>
        <v>-68536.666334125548</v>
      </c>
      <c r="AI23">
        <f t="shared" si="7"/>
        <v>-45881.336711994729</v>
      </c>
      <c r="AJ23">
        <f t="shared" si="8"/>
        <v>0</v>
      </c>
      <c r="AK23">
        <f t="shared" si="32"/>
        <v>3810.1751051561168</v>
      </c>
      <c r="AL23">
        <f t="shared" si="9"/>
        <v>-42071.161606838614</v>
      </c>
      <c r="AN23">
        <f t="shared" si="10"/>
        <v>6541.2450460904256</v>
      </c>
      <c r="AO23">
        <f t="shared" si="11"/>
        <v>-327.06225230452134</v>
      </c>
      <c r="AP23">
        <f t="shared" si="12"/>
        <v>-6.7824223597870992</v>
      </c>
      <c r="AQ23">
        <f t="shared" si="13"/>
        <v>-18778.562711494335</v>
      </c>
      <c r="AR23">
        <f t="shared" si="14"/>
        <v>-12571.162340068215</v>
      </c>
      <c r="AS23">
        <f t="shared" si="15"/>
        <v>0</v>
      </c>
      <c r="AT23">
        <f t="shared" si="16"/>
        <v>1043.9610792438398</v>
      </c>
      <c r="AU23">
        <f t="shared" si="17"/>
        <v>-11527.201260824377</v>
      </c>
      <c r="AW23">
        <v>20</v>
      </c>
      <c r="AX23">
        <f>(R23*SUMPRODUCT(K$23:$K24, X$23:$X24)-$AZ$3*SUMPRODUCT(K$22:$K23, W$23:$W24))/Z23</f>
        <v>28261.037133965794</v>
      </c>
    </row>
    <row r="25" spans="5:50" x14ac:dyDescent="0.25">
      <c r="AN25" s="6">
        <f t="shared" ref="AN25:AU25" si="33">SUM(AN3:AN23)</f>
        <v>429332.18088353635</v>
      </c>
      <c r="AO25" s="6">
        <f t="shared" si="33"/>
        <v>-57633.14014709842</v>
      </c>
      <c r="AP25" s="6">
        <f t="shared" si="33"/>
        <v>-2915.0699679888057</v>
      </c>
      <c r="AQ25" s="6">
        <f t="shared" si="33"/>
        <v>-286948.89593524561</v>
      </c>
      <c r="AR25" s="6">
        <f t="shared" si="33"/>
        <v>81835.074833203573</v>
      </c>
      <c r="AS25" s="6">
        <f t="shared" si="33"/>
        <v>-50530.701175003494</v>
      </c>
      <c r="AT25" s="6">
        <f t="shared" si="33"/>
        <v>72061.531420551357</v>
      </c>
      <c r="AU25" s="7">
        <f t="shared" si="33"/>
        <v>103365.90507875137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29A0A-9234-415E-81C1-D6CBD7B2968C}">
  <sheetPr codeName="Sheet72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'T.55.04.F'!C3*(1+C12)</f>
        <v>157932.13088100974</v>
      </c>
      <c r="K3">
        <v>1</v>
      </c>
      <c r="L3" s="2">
        <v>0</v>
      </c>
      <c r="O3">
        <f>$C$3</f>
        <v>157932.13088100974</v>
      </c>
      <c r="P3">
        <f>O3*B5</f>
        <v>126345.70470480779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157932.13088100974</v>
      </c>
      <c r="AF3">
        <f t="shared" ref="AF3:AF23" si="4">-$Z3*P3</f>
        <v>-126345.70470480779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29066.517972201946</v>
      </c>
      <c r="AJ3">
        <f t="shared" ref="AJ3:AJ23" si="8">AB3-AC3</f>
        <v>0</v>
      </c>
      <c r="AL3">
        <f t="shared" ref="AL3:AL23" si="9">SUM(AI3:AK3)</f>
        <v>29066.517972201946</v>
      </c>
      <c r="AN3">
        <f t="shared" ref="AN3:AN23" si="10">AE3*$K3</f>
        <v>157932.13088100974</v>
      </c>
      <c r="AO3">
        <f t="shared" ref="AO3:AO23" si="11">AF3*$K3</f>
        <v>-126345.70470480779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29066.517972201946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29066.517972201946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92693.472100044644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2.0768709E-2</v>
      </c>
      <c r="R4">
        <f t="shared" si="0"/>
        <v>2000000</v>
      </c>
      <c r="S4">
        <f t="shared" si="1"/>
        <v>55429.631721346414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53724.133512935136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-41537.417999999998</v>
      </c>
      <c r="AI4">
        <f t="shared" si="7"/>
        <v>-41537.417999999998</v>
      </c>
      <c r="AJ4">
        <f t="shared" si="8"/>
        <v>-53724.133512935136</v>
      </c>
      <c r="AK4">
        <f>H4*SUM(AB4, AE4:AF4)</f>
        <v>0</v>
      </c>
      <c r="AL4">
        <f t="shared" si="9"/>
        <v>-95261.551512935141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-38969.33858710948</v>
      </c>
      <c r="AR4">
        <f t="shared" si="14"/>
        <v>-38969.33858710948</v>
      </c>
      <c r="AS4">
        <f t="shared" si="15"/>
        <v>-50402.602038591918</v>
      </c>
      <c r="AT4">
        <f t="shared" si="16"/>
        <v>0</v>
      </c>
      <c r="AU4">
        <f t="shared" si="17"/>
        <v>-89371.940625701405</v>
      </c>
      <c r="AW4">
        <v>1</v>
      </c>
      <c r="AX4">
        <f>(R4*SUMPRODUCT(K5:$K$23, X5:$X$23)-$AZ$3*SUMPRODUCT(K4:$K$22, W5:$W$23))/Z4</f>
        <v>55429.631721346414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2.4225090000000001E-2</v>
      </c>
      <c r="O5">
        <f t="shared" ref="O5:O23" si="29">$C$3</f>
        <v>157932.13088100974</v>
      </c>
      <c r="P5">
        <f t="shared" ref="P5:P23" si="30">O5*$C$5</f>
        <v>7896.6065440504872</v>
      </c>
      <c r="Q5" s="5">
        <f t="shared" ref="Q5:Q23" si="31">$C$8</f>
        <v>50</v>
      </c>
      <c r="R5">
        <f t="shared" si="0"/>
        <v>2000000</v>
      </c>
      <c r="S5">
        <f t="shared" si="1"/>
        <v>104115.88252189128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53724.133512935136</v>
      </c>
      <c r="AC5">
        <f t="shared" si="2"/>
        <v>97458.636242826702</v>
      </c>
      <c r="AE5">
        <f t="shared" si="3"/>
        <v>147833.83401039275</v>
      </c>
      <c r="AF5">
        <f t="shared" si="4"/>
        <v>-7391.6917005196374</v>
      </c>
      <c r="AG5">
        <f t="shared" si="5"/>
        <v>-46.802963141735447</v>
      </c>
      <c r="AH5">
        <f t="shared" si="6"/>
        <v>-46959.430510582381</v>
      </c>
      <c r="AI5">
        <f t="shared" si="7"/>
        <v>93435.908836148999</v>
      </c>
      <c r="AJ5">
        <f t="shared" si="8"/>
        <v>-43734.502729891567</v>
      </c>
      <c r="AK5">
        <f>H5*SUM(AB5, AE5:AF5)</f>
        <v>16775.966231090631</v>
      </c>
      <c r="AL5">
        <f t="shared" si="9"/>
        <v>66477.372337348061</v>
      </c>
      <c r="AN5">
        <f t="shared" si="10"/>
        <v>127663.75702265678</v>
      </c>
      <c r="AO5">
        <f t="shared" si="11"/>
        <v>-6383.1878511328387</v>
      </c>
      <c r="AP5">
        <f t="shared" si="12"/>
        <v>-40.417284408972499</v>
      </c>
      <c r="AQ5">
        <f t="shared" si="13"/>
        <v>-40552.403763024056</v>
      </c>
      <c r="AR5">
        <f t="shared" si="14"/>
        <v>80687.748124090911</v>
      </c>
      <c r="AS5">
        <f t="shared" si="15"/>
        <v>-37767.477028452689</v>
      </c>
      <c r="AT5">
        <f t="shared" si="16"/>
        <v>14487.095535895314</v>
      </c>
      <c r="AU5">
        <f t="shared" si="17"/>
        <v>57407.366631533536</v>
      </c>
      <c r="AW5">
        <v>2</v>
      </c>
      <c r="AX5">
        <f>(R5*SUMPRODUCT(K6:$K$23, X6:$X$23)-$AZ$3*SUMPRODUCT(K5:$K$22, W6:$W$23))/Z5</f>
        <v>104115.88252189128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2.7828815E-2</v>
      </c>
      <c r="O6">
        <f t="shared" si="29"/>
        <v>157932.13088100974</v>
      </c>
      <c r="P6">
        <f t="shared" si="30"/>
        <v>7896.6065440504872</v>
      </c>
      <c r="Q6" s="5">
        <f t="shared" si="31"/>
        <v>50</v>
      </c>
      <c r="R6">
        <f t="shared" si="0"/>
        <v>2000000</v>
      </c>
      <c r="S6">
        <f t="shared" si="1"/>
        <v>146351.15951298669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97458.636242826702</v>
      </c>
      <c r="AC6">
        <f t="shared" si="2"/>
        <v>131811.06207423232</v>
      </c>
      <c r="AE6">
        <f t="shared" si="3"/>
        <v>142241.45525287287</v>
      </c>
      <c r="AF6">
        <f t="shared" si="4"/>
        <v>-7112.0727626436437</v>
      </c>
      <c r="AG6">
        <f t="shared" si="5"/>
        <v>-45.032462507594914</v>
      </c>
      <c r="AH6">
        <f t="shared" si="6"/>
        <v>-52098.840108926976</v>
      </c>
      <c r="AI6">
        <f t="shared" si="7"/>
        <v>82985.509918794633</v>
      </c>
      <c r="AJ6">
        <f t="shared" si="8"/>
        <v>-34352.425831405621</v>
      </c>
      <c r="AK6">
        <f>H6*SUM(AB6, AE6:AF6)</f>
        <v>25305.576438156484</v>
      </c>
      <c r="AL6">
        <f t="shared" si="9"/>
        <v>73938.660525545492</v>
      </c>
      <c r="AN6">
        <f t="shared" si="10"/>
        <v>110781.37479801742</v>
      </c>
      <c r="AO6">
        <f t="shared" si="11"/>
        <v>-5539.0687399008712</v>
      </c>
      <c r="AP6">
        <f t="shared" si="12"/>
        <v>-35.072462512863538</v>
      </c>
      <c r="AQ6">
        <f t="shared" si="13"/>
        <v>-40575.942663047615</v>
      </c>
      <c r="AR6">
        <f t="shared" si="14"/>
        <v>64631.290932556061</v>
      </c>
      <c r="AS6">
        <f t="shared" si="15"/>
        <v>-26754.569928186804</v>
      </c>
      <c r="AT6">
        <f t="shared" si="16"/>
        <v>19708.646420212099</v>
      </c>
      <c r="AU6">
        <f t="shared" si="17"/>
        <v>57585.367424581353</v>
      </c>
      <c r="AW6">
        <v>3</v>
      </c>
      <c r="AX6">
        <f>(R6*SUMPRODUCT(K7:$K$23, X7:$X$23)-$AZ$3*SUMPRODUCT(K6:$K$22, W7:$W$23))/Z6</f>
        <v>146351.15951298669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3.1684449000000003E-2</v>
      </c>
      <c r="O7">
        <f t="shared" si="29"/>
        <v>157932.13088100974</v>
      </c>
      <c r="P7">
        <f t="shared" si="30"/>
        <v>7896.6065440504872</v>
      </c>
      <c r="Q7" s="5">
        <f t="shared" si="31"/>
        <v>50</v>
      </c>
      <c r="R7">
        <f t="shared" si="0"/>
        <v>2000000</v>
      </c>
      <c r="S7">
        <f t="shared" si="1"/>
        <v>181430.28467802095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131811.06207423232</v>
      </c>
      <c r="AC7">
        <f t="shared" si="2"/>
        <v>156593.60038328584</v>
      </c>
      <c r="AE7">
        <f t="shared" si="3"/>
        <v>136312.19856569869</v>
      </c>
      <c r="AF7">
        <f t="shared" si="4"/>
        <v>-6815.6099282849354</v>
      </c>
      <c r="AG7">
        <f t="shared" si="5"/>
        <v>-43.155309120852657</v>
      </c>
      <c r="AH7">
        <f t="shared" si="6"/>
        <v>-57073.150466652129</v>
      </c>
      <c r="AI7">
        <f t="shared" si="7"/>
        <v>72380.282861640793</v>
      </c>
      <c r="AJ7">
        <f t="shared" si="8"/>
        <v>-24782.538309053518</v>
      </c>
      <c r="AK7">
        <f>H7*SUM(AB7, AE7:AF7)</f>
        <v>27358.911029509345</v>
      </c>
      <c r="AL7">
        <f t="shared" si="9"/>
        <v>74956.655582096617</v>
      </c>
      <c r="AN7">
        <f t="shared" si="10"/>
        <v>96101.66943975701</v>
      </c>
      <c r="AO7">
        <f t="shared" si="11"/>
        <v>-4805.0834719878512</v>
      </c>
      <c r="AP7">
        <f t="shared" si="12"/>
        <v>-30.424989805324216</v>
      </c>
      <c r="AQ7">
        <f t="shared" si="13"/>
        <v>-40237.228199266283</v>
      </c>
      <c r="AR7">
        <f t="shared" si="14"/>
        <v>51028.932778697563</v>
      </c>
      <c r="AS7">
        <f t="shared" si="15"/>
        <v>-17471.974845353918</v>
      </c>
      <c r="AT7">
        <f t="shared" si="16"/>
        <v>19288.347276728942</v>
      </c>
      <c r="AU7">
        <f t="shared" si="17"/>
        <v>52845.305210072591</v>
      </c>
      <c r="AW7">
        <v>4</v>
      </c>
      <c r="AX7">
        <f>(R7*SUMPRODUCT(K8:$K$23, X8:$X$23)-$AZ$3*SUMPRODUCT(K7:$K$22, W8:$W$23))/Z7</f>
        <v>181430.28467802095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3.5933631000000001E-2</v>
      </c>
      <c r="O8">
        <f t="shared" si="29"/>
        <v>157932.13088100974</v>
      </c>
      <c r="P8">
        <f t="shared" si="30"/>
        <v>7896.6065440504872</v>
      </c>
      <c r="Q8" s="5">
        <f t="shared" si="31"/>
        <v>50</v>
      </c>
      <c r="R8">
        <f t="shared" si="0"/>
        <v>2000000</v>
      </c>
      <c r="S8">
        <f t="shared" si="1"/>
        <v>209144.84330846067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156593.60038328584</v>
      </c>
      <c r="AC8">
        <f t="shared" si="2"/>
        <v>172222.53429271304</v>
      </c>
      <c r="AE8">
        <f t="shared" si="3"/>
        <v>130050.88433598318</v>
      </c>
      <c r="AF8">
        <f t="shared" si="4"/>
        <v>-6502.5442167991596</v>
      </c>
      <c r="AG8">
        <f t="shared" si="5"/>
        <v>-41.173029076004482</v>
      </c>
      <c r="AH8">
        <f t="shared" si="6"/>
        <v>-62029.078145586158</v>
      </c>
      <c r="AI8">
        <f t="shared" si="7"/>
        <v>61478.088944521864</v>
      </c>
      <c r="AJ8">
        <f t="shared" si="8"/>
        <v>-15628.9339094272</v>
      </c>
      <c r="AK8">
        <f t="shared" ref="AK8:AK23" si="32">H8*SUM(AB8:AB8, AE8:AF8)</f>
        <v>20310.290686429071</v>
      </c>
      <c r="AL8">
        <f t="shared" si="9"/>
        <v>66159.445721523734</v>
      </c>
      <c r="AN8">
        <f t="shared" si="10"/>
        <v>85489.390039372724</v>
      </c>
      <c r="AO8">
        <f t="shared" si="11"/>
        <v>-4274.469501968636</v>
      </c>
      <c r="AP8">
        <f t="shared" si="12"/>
        <v>-27.065230350049131</v>
      </c>
      <c r="AQ8">
        <f t="shared" si="13"/>
        <v>-40775.024963852018</v>
      </c>
      <c r="AR8">
        <f t="shared" si="14"/>
        <v>40412.830343202018</v>
      </c>
      <c r="AS8">
        <f t="shared" si="15"/>
        <v>-10273.732729343068</v>
      </c>
      <c r="AT8">
        <f t="shared" si="16"/>
        <v>13351.038489053635</v>
      </c>
      <c r="AU8">
        <f t="shared" si="17"/>
        <v>43490.136102912591</v>
      </c>
      <c r="AW8">
        <v>5</v>
      </c>
      <c r="AX8">
        <f>(R8*SUMPRODUCT(K9:$K$23, X9:$X$23)-$AZ$3*SUMPRODUCT(K8:$K$22, W9:$W$23))/Z8</f>
        <v>209144.84330846067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4.1016489000000003E-2</v>
      </c>
      <c r="O9">
        <f t="shared" si="29"/>
        <v>157932.13088100974</v>
      </c>
      <c r="P9">
        <f t="shared" si="30"/>
        <v>7896.6065440504872</v>
      </c>
      <c r="Q9" s="5">
        <f t="shared" si="31"/>
        <v>50</v>
      </c>
      <c r="R9">
        <f t="shared" si="0"/>
        <v>2000000</v>
      </c>
      <c r="S9">
        <f t="shared" si="1"/>
        <v>230591.75769396301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172222.53429271304</v>
      </c>
      <c r="AC9">
        <f t="shared" si="2"/>
        <v>180196.04753284331</v>
      </c>
      <c r="AE9">
        <f t="shared" si="3"/>
        <v>123416.14482581623</v>
      </c>
      <c r="AF9">
        <f t="shared" si="4"/>
        <v>-6170.8072412908114</v>
      </c>
      <c r="AG9">
        <f t="shared" si="5"/>
        <v>-39.072525691051815</v>
      </c>
      <c r="AH9">
        <f t="shared" si="6"/>
        <v>-67550.92376770472</v>
      </c>
      <c r="AI9">
        <f t="shared" si="7"/>
        <v>49655.341291129647</v>
      </c>
      <c r="AJ9">
        <f t="shared" si="8"/>
        <v>-7973.513240130269</v>
      </c>
      <c r="AK9">
        <f t="shared" si="32"/>
        <v>15110.222911991848</v>
      </c>
      <c r="AL9">
        <f t="shared" si="9"/>
        <v>56792.050962991227</v>
      </c>
      <c r="AN9">
        <f t="shared" si="10"/>
        <v>77103.232762604413</v>
      </c>
      <c r="AO9">
        <f t="shared" si="11"/>
        <v>-3855.1616381302206</v>
      </c>
      <c r="AP9">
        <f t="shared" si="12"/>
        <v>-24.410242656922051</v>
      </c>
      <c r="AQ9">
        <f t="shared" si="13"/>
        <v>-42201.890246540825</v>
      </c>
      <c r="AR9">
        <f t="shared" si="14"/>
        <v>31021.770635276447</v>
      </c>
      <c r="AS9">
        <f t="shared" si="15"/>
        <v>-4981.3875498797106</v>
      </c>
      <c r="AT9">
        <f t="shared" si="16"/>
        <v>9439.988876029458</v>
      </c>
      <c r="AU9">
        <f t="shared" si="17"/>
        <v>35480.371961426194</v>
      </c>
      <c r="AW9">
        <v>6</v>
      </c>
      <c r="AX9">
        <f>(R9*SUMPRODUCT(K10:$K$23, X10:$X$23)-$AZ$3*SUMPRODUCT(K9:$K$22, W10:$W$23))/Z9</f>
        <v>230591.75769396301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4.6435859000000003E-2</v>
      </c>
      <c r="O10">
        <f t="shared" si="29"/>
        <v>157932.13088100974</v>
      </c>
      <c r="P10">
        <f t="shared" si="30"/>
        <v>7896.6065440504872</v>
      </c>
      <c r="Q10" s="5">
        <f t="shared" si="31"/>
        <v>50</v>
      </c>
      <c r="R10">
        <f t="shared" si="0"/>
        <v>2000000</v>
      </c>
      <c r="S10">
        <f t="shared" si="1"/>
        <v>247333.00214084203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180196.04753284331</v>
      </c>
      <c r="AC10">
        <f t="shared" si="2"/>
        <v>182370.66334338801</v>
      </c>
      <c r="AE10">
        <f t="shared" si="3"/>
        <v>116451.04867810289</v>
      </c>
      <c r="AF10">
        <f t="shared" si="4"/>
        <v>-5822.5524339051444</v>
      </c>
      <c r="AG10">
        <f t="shared" si="5"/>
        <v>-36.867434140377739</v>
      </c>
      <c r="AH10">
        <f t="shared" si="6"/>
        <v>-72574.651750542398</v>
      </c>
      <c r="AI10">
        <f t="shared" si="7"/>
        <v>38016.97705951496</v>
      </c>
      <c r="AJ10">
        <f t="shared" si="8"/>
        <v>-2174.6158105446957</v>
      </c>
      <c r="AK10">
        <f t="shared" si="32"/>
        <v>15268.288548294659</v>
      </c>
      <c r="AL10">
        <f t="shared" si="9"/>
        <v>51110.649797264923</v>
      </c>
      <c r="AN10">
        <f t="shared" si="10"/>
        <v>69122.89367218042</v>
      </c>
      <c r="AO10">
        <f t="shared" si="11"/>
        <v>-3456.1446836090208</v>
      </c>
      <c r="AP10">
        <f t="shared" si="12"/>
        <v>-21.883733628674786</v>
      </c>
      <c r="AQ10">
        <f t="shared" si="13"/>
        <v>-43078.787122949849</v>
      </c>
      <c r="AR10">
        <f t="shared" si="14"/>
        <v>22566.078131992872</v>
      </c>
      <c r="AS10">
        <f t="shared" si="15"/>
        <v>-1290.8062156282529</v>
      </c>
      <c r="AT10">
        <f t="shared" si="16"/>
        <v>9062.9350088316878</v>
      </c>
      <c r="AU10">
        <f t="shared" si="17"/>
        <v>30338.206925196304</v>
      </c>
      <c r="AW10">
        <v>7</v>
      </c>
      <c r="AX10">
        <f>(R10*SUMPRODUCT(K11:$K$23, X11:$X$23)-$AZ$3*SUMPRODUCT(K10:$K$22, W11:$W$23))/Z10</f>
        <v>247333.00214084203</v>
      </c>
    </row>
    <row r="11" spans="1:52" x14ac:dyDescent="0.25">
      <c r="A11" t="s">
        <v>33</v>
      </c>
      <c r="C11" s="24">
        <f>AU25</f>
        <v>260324.25910103691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5.1834316999999998E-2</v>
      </c>
      <c r="O11">
        <f t="shared" si="29"/>
        <v>157932.13088100974</v>
      </c>
      <c r="P11">
        <f t="shared" si="30"/>
        <v>7896.6065440504872</v>
      </c>
      <c r="Q11" s="5">
        <f t="shared" si="31"/>
        <v>50</v>
      </c>
      <c r="R11">
        <f t="shared" si="0"/>
        <v>2000000</v>
      </c>
      <c r="S11">
        <f t="shared" si="1"/>
        <v>259903.17757883886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182370.66334338801</v>
      </c>
      <c r="AC11">
        <f t="shared" si="2"/>
        <v>179789.38254369894</v>
      </c>
      <c r="AE11">
        <f t="shared" si="3"/>
        <v>109250.37761915864</v>
      </c>
      <c r="AF11">
        <f t="shared" si="4"/>
        <v>-5462.5188809579313</v>
      </c>
      <c r="AG11">
        <f t="shared" si="5"/>
        <v>-34.587761530765</v>
      </c>
      <c r="AH11">
        <f t="shared" si="6"/>
        <v>-76439.930728358493</v>
      </c>
      <c r="AI11">
        <f t="shared" si="7"/>
        <v>27313.340248311448</v>
      </c>
      <c r="AJ11">
        <f t="shared" si="8"/>
        <v>2581.2807996890624</v>
      </c>
      <c r="AK11">
        <f t="shared" si="32"/>
        <v>14737.163887201821</v>
      </c>
      <c r="AL11">
        <f t="shared" si="9"/>
        <v>44631.784935202333</v>
      </c>
      <c r="AN11">
        <f t="shared" si="10"/>
        <v>61672.588447834059</v>
      </c>
      <c r="AO11">
        <f t="shared" si="11"/>
        <v>-3083.6294223917025</v>
      </c>
      <c r="AP11">
        <f t="shared" si="12"/>
        <v>-19.525028917104851</v>
      </c>
      <c r="AQ11">
        <f t="shared" si="13"/>
        <v>-43150.865850776572</v>
      </c>
      <c r="AR11">
        <f t="shared" si="14"/>
        <v>15418.568145748679</v>
      </c>
      <c r="AS11">
        <f t="shared" si="15"/>
        <v>1457.1507384849763</v>
      </c>
      <c r="AT11">
        <f t="shared" si="16"/>
        <v>8319.2302224527521</v>
      </c>
      <c r="AU11">
        <f t="shared" si="17"/>
        <v>25194.949106686407</v>
      </c>
      <c r="AW11">
        <v>8</v>
      </c>
      <c r="AX11">
        <f>(R11*SUMPRODUCT(K12:$K$23, X12:$X$23)-$AZ$3*SUMPRODUCT(K11:$K$22, W12:$W$23))/Z11</f>
        <v>259903.17757883886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5.7772715000000002E-2</v>
      </c>
      <c r="O12">
        <f t="shared" si="29"/>
        <v>157932.13088100974</v>
      </c>
      <c r="P12">
        <f t="shared" si="30"/>
        <v>7896.6065440504872</v>
      </c>
      <c r="Q12" s="5">
        <f t="shared" si="31"/>
        <v>50</v>
      </c>
      <c r="R12">
        <f t="shared" si="0"/>
        <v>2000000</v>
      </c>
      <c r="S12">
        <f t="shared" si="1"/>
        <v>268412.33712910896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179789.38254369894</v>
      </c>
      <c r="AC12">
        <f t="shared" si="2"/>
        <v>173091.89606254984</v>
      </c>
      <c r="AE12">
        <f t="shared" si="3"/>
        <v>101846.18291313302</v>
      </c>
      <c r="AF12">
        <f t="shared" si="4"/>
        <v>-5092.3091456566508</v>
      </c>
      <c r="AG12">
        <f t="shared" si="5"/>
        <v>-32.243655026052501</v>
      </c>
      <c r="AH12">
        <f t="shared" si="6"/>
        <v>-79929.155576193996</v>
      </c>
      <c r="AI12">
        <f t="shared" si="7"/>
        <v>16792.474536256326</v>
      </c>
      <c r="AJ12">
        <f t="shared" si="8"/>
        <v>6697.4864811490988</v>
      </c>
      <c r="AK12">
        <f t="shared" si="32"/>
        <v>14352.595002549999</v>
      </c>
      <c r="AL12">
        <f t="shared" si="9"/>
        <v>37842.556019955424</v>
      </c>
      <c r="AN12">
        <f t="shared" si="10"/>
        <v>54656.212270792574</v>
      </c>
      <c r="AO12">
        <f t="shared" si="11"/>
        <v>-2732.8106135396288</v>
      </c>
      <c r="AP12">
        <f t="shared" si="12"/>
        <v>-17.303702535354258</v>
      </c>
      <c r="AQ12">
        <f t="shared" si="13"/>
        <v>-42894.340944753567</v>
      </c>
      <c r="AR12">
        <f t="shared" si="14"/>
        <v>9011.7570099640252</v>
      </c>
      <c r="AS12">
        <f t="shared" si="15"/>
        <v>3594.236252395136</v>
      </c>
      <c r="AT12">
        <f t="shared" si="16"/>
        <v>7702.3846810751102</v>
      </c>
      <c r="AU12">
        <f t="shared" si="17"/>
        <v>20308.377943434272</v>
      </c>
      <c r="AW12">
        <v>9</v>
      </c>
      <c r="AX12">
        <f>(R12*SUMPRODUCT(K13:$K$23, X13:$X$23)-$AZ$3*SUMPRODUCT(K12:$K$22, W13:$W$23))/Z12</f>
        <v>268412.33712910896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6.4089452000000005E-2</v>
      </c>
      <c r="O13">
        <f t="shared" si="29"/>
        <v>157932.13088100974</v>
      </c>
      <c r="P13">
        <f t="shared" si="30"/>
        <v>7896.6065440504872</v>
      </c>
      <c r="Q13" s="5">
        <f t="shared" si="31"/>
        <v>50</v>
      </c>
      <c r="R13">
        <f t="shared" si="0"/>
        <v>2000000</v>
      </c>
      <c r="S13">
        <f t="shared" si="1"/>
        <v>272974.99279236974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173091.89606254984</v>
      </c>
      <c r="AC13">
        <f t="shared" si="2"/>
        <v>162991.95033525</v>
      </c>
      <c r="AE13">
        <f t="shared" si="3"/>
        <v>94300.455032807236</v>
      </c>
      <c r="AF13">
        <f t="shared" si="4"/>
        <v>-4715.022751640362</v>
      </c>
      <c r="AG13">
        <f t="shared" si="5"/>
        <v>-29.854740294695226</v>
      </c>
      <c r="AH13">
        <f t="shared" si="6"/>
        <v>-82659.127243870025</v>
      </c>
      <c r="AI13">
        <f t="shared" si="7"/>
        <v>6896.4502970021422</v>
      </c>
      <c r="AJ13">
        <f t="shared" si="8"/>
        <v>10099.945727299841</v>
      </c>
      <c r="AK13">
        <f t="shared" si="32"/>
        <v>13580.417875370156</v>
      </c>
      <c r="AL13">
        <f t="shared" si="9"/>
        <v>30576.813899672139</v>
      </c>
      <c r="AN13">
        <f t="shared" si="10"/>
        <v>48119.010606878262</v>
      </c>
      <c r="AO13">
        <f t="shared" si="11"/>
        <v>-2405.9505303439132</v>
      </c>
      <c r="AP13">
        <f t="shared" si="12"/>
        <v>-15.234078821849243</v>
      </c>
      <c r="AQ13">
        <f t="shared" si="13"/>
        <v>-42178.751091066464</v>
      </c>
      <c r="AR13">
        <f t="shared" si="14"/>
        <v>3519.0749066460362</v>
      </c>
      <c r="AS13">
        <f t="shared" si="15"/>
        <v>5153.7333028961111</v>
      </c>
      <c r="AT13">
        <f t="shared" si="16"/>
        <v>6929.7255412333971</v>
      </c>
      <c r="AU13">
        <f t="shared" si="17"/>
        <v>15602.533750775545</v>
      </c>
      <c r="AW13">
        <v>10</v>
      </c>
      <c r="AX13">
        <f>(R13*SUMPRODUCT(K14:$K$23, X14:$X$23)-$AZ$3*SUMPRODUCT(K13:$K$22, W14:$W$23))/Z13</f>
        <v>272974.99279236974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7.1121990999999996E-2</v>
      </c>
      <c r="O14">
        <f t="shared" si="29"/>
        <v>157932.13088100974</v>
      </c>
      <c r="P14">
        <f t="shared" si="30"/>
        <v>7896.6065440504872</v>
      </c>
      <c r="Q14" s="5">
        <f t="shared" si="31"/>
        <v>50</v>
      </c>
      <c r="R14">
        <f t="shared" si="0"/>
        <v>2000000</v>
      </c>
      <c r="S14">
        <f t="shared" si="1"/>
        <v>273419.40907758818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162991.95033525</v>
      </c>
      <c r="AC14">
        <f t="shared" si="2"/>
        <v>150013.55104017199</v>
      </c>
      <c r="AE14">
        <f t="shared" si="3"/>
        <v>86650.614368339942</v>
      </c>
      <c r="AF14">
        <f t="shared" si="4"/>
        <v>-4332.5307184169969</v>
      </c>
      <c r="AG14">
        <f t="shared" si="5"/>
        <v>-27.43286432120162</v>
      </c>
      <c r="AH14">
        <f t="shared" si="6"/>
        <v>-84933.142821866044</v>
      </c>
      <c r="AI14">
        <f t="shared" si="7"/>
        <v>-2642.4920362643024</v>
      </c>
      <c r="AJ14">
        <f t="shared" si="8"/>
        <v>12978.399295078008</v>
      </c>
      <c r="AK14">
        <f t="shared" si="32"/>
        <v>12608.935746837889</v>
      </c>
      <c r="AL14">
        <f t="shared" si="9"/>
        <v>22944.843005651594</v>
      </c>
      <c r="AN14">
        <f t="shared" si="10"/>
        <v>42053.928725031554</v>
      </c>
      <c r="AO14">
        <f t="shared" si="11"/>
        <v>-2102.6964362515773</v>
      </c>
      <c r="AP14">
        <f t="shared" si="12"/>
        <v>-13.313924307371023</v>
      </c>
      <c r="AQ14">
        <f t="shared" si="13"/>
        <v>-41220.392499937312</v>
      </c>
      <c r="AR14">
        <f t="shared" si="14"/>
        <v>-1282.4741354647067</v>
      </c>
      <c r="AS14">
        <f t="shared" si="15"/>
        <v>6298.7744853154772</v>
      </c>
      <c r="AT14">
        <f t="shared" si="16"/>
        <v>6119.4636536791322</v>
      </c>
      <c r="AU14">
        <f t="shared" si="17"/>
        <v>11135.764003529901</v>
      </c>
      <c r="AW14">
        <v>11</v>
      </c>
      <c r="AX14">
        <f>(R14*SUMPRODUCT(K15:$K$23, X15:$X$23)-$AZ$3*SUMPRODUCT(K14:$K$22, W15:$W$23))/Z14</f>
        <v>273419.40907758818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7.9233461000000005E-2</v>
      </c>
      <c r="O15">
        <f t="shared" si="29"/>
        <v>157932.13088100974</v>
      </c>
      <c r="P15">
        <f t="shared" si="30"/>
        <v>7896.6065440504872</v>
      </c>
      <c r="Q15" s="5">
        <f t="shared" si="31"/>
        <v>50</v>
      </c>
      <c r="R15">
        <f t="shared" si="0"/>
        <v>2000000</v>
      </c>
      <c r="S15">
        <f t="shared" si="1"/>
        <v>269325.16344433394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150013.55104017199</v>
      </c>
      <c r="AC15">
        <f t="shared" si="2"/>
        <v>134581.4334723276</v>
      </c>
      <c r="AE15">
        <f t="shared" si="3"/>
        <v>78918.480150476651</v>
      </c>
      <c r="AF15">
        <f t="shared" si="4"/>
        <v>-3945.9240075238322</v>
      </c>
      <c r="AG15">
        <f t="shared" si="5"/>
        <v>-24.984934892677387</v>
      </c>
      <c r="AH15">
        <f t="shared" si="6"/>
        <v>-86944.03141248881</v>
      </c>
      <c r="AI15">
        <f t="shared" si="7"/>
        <v>-11996.460204428673</v>
      </c>
      <c r="AJ15">
        <f t="shared" si="8"/>
        <v>15432.117567844398</v>
      </c>
      <c r="AK15">
        <f t="shared" si="32"/>
        <v>11676.778962804177</v>
      </c>
      <c r="AL15">
        <f t="shared" si="9"/>
        <v>15112.436326219902</v>
      </c>
      <c r="AN15">
        <f t="shared" si="10"/>
        <v>36411.551588791401</v>
      </c>
      <c r="AO15">
        <f t="shared" si="11"/>
        <v>-1820.5775794395697</v>
      </c>
      <c r="AP15">
        <f t="shared" si="12"/>
        <v>-11.527594602084115</v>
      </c>
      <c r="AQ15">
        <f t="shared" si="13"/>
        <v>-40114.394994392394</v>
      </c>
      <c r="AR15">
        <f t="shared" si="14"/>
        <v>-5534.9485796426534</v>
      </c>
      <c r="AS15">
        <f t="shared" si="15"/>
        <v>7120.0984088194782</v>
      </c>
      <c r="AT15">
        <f t="shared" si="16"/>
        <v>5387.4534682418171</v>
      </c>
      <c r="AU15">
        <f t="shared" si="17"/>
        <v>6972.6032974186419</v>
      </c>
      <c r="AW15">
        <v>12</v>
      </c>
      <c r="AX15">
        <f>(R15*SUMPRODUCT(K16:$K$23, X16:$X$23)-$AZ$3*SUMPRODUCT(K15:$K$22, W16:$W$23))/Z15</f>
        <v>269325.16344433394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8.7905784000000001E-2</v>
      </c>
      <c r="O16">
        <f t="shared" si="29"/>
        <v>157932.13088100974</v>
      </c>
      <c r="P16">
        <f t="shared" si="30"/>
        <v>7896.6065440504872</v>
      </c>
      <c r="Q16" s="5">
        <f t="shared" si="31"/>
        <v>50</v>
      </c>
      <c r="R16">
        <f t="shared" si="0"/>
        <v>2000000</v>
      </c>
      <c r="S16">
        <f t="shared" si="1"/>
        <v>260707.71896999725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134581.4334723276</v>
      </c>
      <c r="AC16">
        <f t="shared" si="2"/>
        <v>117520.60155447731</v>
      </c>
      <c r="AE16">
        <f t="shared" si="3"/>
        <v>71191.904479255798</v>
      </c>
      <c r="AF16">
        <f t="shared" si="4"/>
        <v>-3559.5952239627895</v>
      </c>
      <c r="AG16">
        <f t="shared" si="5"/>
        <v>-22.538765253820852</v>
      </c>
      <c r="AH16">
        <f t="shared" si="6"/>
        <v>-87852.811597190463</v>
      </c>
      <c r="AI16">
        <f t="shared" si="7"/>
        <v>-20243.041107151279</v>
      </c>
      <c r="AJ16">
        <f t="shared" si="8"/>
        <v>17060.831917850286</v>
      </c>
      <c r="AK16">
        <f t="shared" si="32"/>
        <v>11061.091727200846</v>
      </c>
      <c r="AL16">
        <f t="shared" si="9"/>
        <v>7878.8825378998536</v>
      </c>
      <c r="AN16">
        <f t="shared" si="10"/>
        <v>31143.121346197342</v>
      </c>
      <c r="AO16">
        <f t="shared" si="11"/>
        <v>-1557.1560673098668</v>
      </c>
      <c r="AP16">
        <f t="shared" si="12"/>
        <v>-9.859653375303786</v>
      </c>
      <c r="AQ16">
        <f t="shared" si="13"/>
        <v>-38431.487290428449</v>
      </c>
      <c r="AR16">
        <f t="shared" si="14"/>
        <v>-8855.3816649162836</v>
      </c>
      <c r="AS16">
        <f t="shared" si="15"/>
        <v>7463.3142991631676</v>
      </c>
      <c r="AT16">
        <f t="shared" si="16"/>
        <v>4838.7091819128209</v>
      </c>
      <c r="AU16">
        <f t="shared" si="17"/>
        <v>3446.6418161597044</v>
      </c>
      <c r="AW16">
        <v>13</v>
      </c>
      <c r="AX16">
        <f>(R16*SUMPRODUCT(K17:$K$23, X17:$X$23)-$AZ$3*SUMPRODUCT(K16:$K$22, W17:$W$23))/Z16</f>
        <v>260707.71896999725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9.7118048999999998E-2</v>
      </c>
      <c r="O17">
        <f t="shared" si="29"/>
        <v>157932.13088100974</v>
      </c>
      <c r="P17">
        <f t="shared" si="30"/>
        <v>7896.6065440504872</v>
      </c>
      <c r="Q17" s="5">
        <f t="shared" si="31"/>
        <v>50</v>
      </c>
      <c r="R17">
        <f t="shared" si="0"/>
        <v>2000000</v>
      </c>
      <c r="S17">
        <f t="shared" si="1"/>
        <v>247765.68512552063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117520.60155447731</v>
      </c>
      <c r="AC17">
        <f t="shared" si="2"/>
        <v>99722.996006214817</v>
      </c>
      <c r="AE17">
        <f t="shared" si="3"/>
        <v>63565.966566843548</v>
      </c>
      <c r="AF17">
        <f t="shared" si="4"/>
        <v>-3178.2983283421777</v>
      </c>
      <c r="AG17">
        <f t="shared" si="5"/>
        <v>-20.124456692962571</v>
      </c>
      <c r="AH17">
        <f t="shared" si="6"/>
        <v>-87556.836332802835</v>
      </c>
      <c r="AI17">
        <f t="shared" si="7"/>
        <v>-27189.292550994425</v>
      </c>
      <c r="AJ17">
        <f t="shared" si="8"/>
        <v>17797.605548262494</v>
      </c>
      <c r="AK17">
        <f t="shared" si="32"/>
        <v>10976.940246226786</v>
      </c>
      <c r="AL17">
        <f t="shared" si="9"/>
        <v>1585.2532434948553</v>
      </c>
      <c r="AN17">
        <f t="shared" si="10"/>
        <v>26191.137748726029</v>
      </c>
      <c r="AO17">
        <f t="shared" si="11"/>
        <v>-1309.5568874363016</v>
      </c>
      <c r="AP17">
        <f t="shared" si="12"/>
        <v>-8.2918965262550426</v>
      </c>
      <c r="AQ17">
        <f t="shared" si="13"/>
        <v>-36076.115649459105</v>
      </c>
      <c r="AR17">
        <f t="shared" si="14"/>
        <v>-11202.826684695636</v>
      </c>
      <c r="AS17">
        <f t="shared" si="15"/>
        <v>7333.162125708559</v>
      </c>
      <c r="AT17">
        <f t="shared" si="16"/>
        <v>4522.8377632885959</v>
      </c>
      <c r="AU17">
        <f t="shared" si="17"/>
        <v>653.17320430151983</v>
      </c>
      <c r="AW17">
        <v>14</v>
      </c>
      <c r="AX17">
        <f>(R17*SUMPRODUCT(K18:$K$23, X18:$X$23)-$AZ$3*SUMPRODUCT(K17:$K$22, W18:$W$23))/Z17</f>
        <v>247765.68512552063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0.107494799</v>
      </c>
      <c r="O18">
        <f t="shared" si="29"/>
        <v>157932.13088100974</v>
      </c>
      <c r="P18">
        <f t="shared" si="30"/>
        <v>7896.6065440504872</v>
      </c>
      <c r="Q18" s="5">
        <f t="shared" si="31"/>
        <v>50</v>
      </c>
      <c r="R18">
        <f t="shared" si="0"/>
        <v>2000000</v>
      </c>
      <c r="S18">
        <f t="shared" si="1"/>
        <v>230229.52603880869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99722.996006214817</v>
      </c>
      <c r="AC18">
        <f t="shared" si="2"/>
        <v>81777.240777648229</v>
      </c>
      <c r="AE18">
        <f t="shared" si="3"/>
        <v>56097.29610183154</v>
      </c>
      <c r="AF18">
        <f t="shared" si="4"/>
        <v>-2804.8648050915772</v>
      </c>
      <c r="AG18">
        <f t="shared" si="5"/>
        <v>-17.75993769883873</v>
      </c>
      <c r="AH18">
        <f t="shared" si="6"/>
        <v>-86530.977087768668</v>
      </c>
      <c r="AI18">
        <f t="shared" si="7"/>
        <v>-33256.305728727544</v>
      </c>
      <c r="AJ18">
        <f t="shared" si="8"/>
        <v>17945.755228566588</v>
      </c>
      <c r="AK18">
        <f t="shared" si="32"/>
        <v>10726.381453937129</v>
      </c>
      <c r="AL18">
        <f t="shared" si="9"/>
        <v>-4584.1690462238275</v>
      </c>
      <c r="AN18">
        <f t="shared" si="10"/>
        <v>21599.677865020232</v>
      </c>
      <c r="AO18">
        <f t="shared" si="11"/>
        <v>-1079.9838932510118</v>
      </c>
      <c r="AP18">
        <f t="shared" si="12"/>
        <v>-6.8382784885280898</v>
      </c>
      <c r="AQ18">
        <f t="shared" si="13"/>
        <v>-33317.848814824189</v>
      </c>
      <c r="AR18">
        <f t="shared" si="14"/>
        <v>-12804.993121543501</v>
      </c>
      <c r="AS18">
        <f t="shared" si="15"/>
        <v>6909.8255872779082</v>
      </c>
      <c r="AT18">
        <f t="shared" si="16"/>
        <v>4130.0811297891578</v>
      </c>
      <c r="AU18">
        <f t="shared" si="17"/>
        <v>-1765.0864044764342</v>
      </c>
      <c r="AW18">
        <v>15</v>
      </c>
      <c r="AX18">
        <f>(R18*SUMPRODUCT(K19:$K$23, X19:$X$23)-$AZ$3*SUMPRODUCT(K18:$K$22, W19:$W$23))/Z18</f>
        <v>230229.52603880869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0.119195734</v>
      </c>
      <c r="O19">
        <f t="shared" si="29"/>
        <v>157932.13088100974</v>
      </c>
      <c r="P19">
        <f t="shared" si="30"/>
        <v>7896.6065440504872</v>
      </c>
      <c r="Q19" s="5">
        <f t="shared" si="31"/>
        <v>50</v>
      </c>
      <c r="R19">
        <f t="shared" si="0"/>
        <v>2000000</v>
      </c>
      <c r="S19">
        <f t="shared" si="1"/>
        <v>207172.52942618434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81777.240777648229</v>
      </c>
      <c r="AC19">
        <f t="shared" si="2"/>
        <v>64080.243013446117</v>
      </c>
      <c r="AE19">
        <f t="shared" si="3"/>
        <v>48849.764756540077</v>
      </c>
      <c r="AF19">
        <f t="shared" si="4"/>
        <v>-2442.488237827004</v>
      </c>
      <c r="AG19">
        <f t="shared" si="5"/>
        <v>-15.465429512042988</v>
      </c>
      <c r="AH19">
        <f t="shared" si="6"/>
        <v>-84676.352392294124</v>
      </c>
      <c r="AI19">
        <f t="shared" si="7"/>
        <v>-38284.541303093094</v>
      </c>
      <c r="AJ19">
        <f t="shared" si="8"/>
        <v>17696.997764202111</v>
      </c>
      <c r="AK19">
        <f t="shared" si="32"/>
        <v>9408.7435695529202</v>
      </c>
      <c r="AL19">
        <f t="shared" si="9"/>
        <v>-11178.799969338063</v>
      </c>
      <c r="AN19">
        <f t="shared" si="10"/>
        <v>17522.910032686221</v>
      </c>
      <c r="AO19">
        <f t="shared" si="11"/>
        <v>-876.14550163431113</v>
      </c>
      <c r="AP19">
        <f t="shared" si="12"/>
        <v>-5.547607676454529</v>
      </c>
      <c r="AQ19">
        <f t="shared" si="13"/>
        <v>-30374.27328997638</v>
      </c>
      <c r="AR19">
        <f t="shared" si="14"/>
        <v>-13733.056366600922</v>
      </c>
      <c r="AS19">
        <f t="shared" si="15"/>
        <v>6348.0940228938525</v>
      </c>
      <c r="AT19">
        <f t="shared" si="16"/>
        <v>3375.0125084853762</v>
      </c>
      <c r="AU19">
        <f t="shared" si="17"/>
        <v>-4009.9498352216933</v>
      </c>
      <c r="AW19">
        <v>16</v>
      </c>
      <c r="AX19">
        <f>(R19*SUMPRODUCT(K20:$K$23, X20:$X$23)-$AZ$3*SUMPRODUCT(K19:$K$22, W20:$W$23))/Z19</f>
        <v>207172.52942618434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0.13258683600000001</v>
      </c>
      <c r="O20">
        <f t="shared" si="29"/>
        <v>157932.13088100974</v>
      </c>
      <c r="P20">
        <f t="shared" si="30"/>
        <v>7896.6065440504872</v>
      </c>
      <c r="Q20" s="5">
        <f t="shared" si="31"/>
        <v>50</v>
      </c>
      <c r="R20">
        <f t="shared" si="0"/>
        <v>2000000</v>
      </c>
      <c r="S20">
        <f t="shared" si="1"/>
        <v>175179.42467539292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64080.243013446117</v>
      </c>
      <c r="AC20">
        <f t="shared" si="2"/>
        <v>46458.504344040804</v>
      </c>
      <c r="AE20">
        <f t="shared" si="3"/>
        <v>41884.431360560717</v>
      </c>
      <c r="AF20">
        <f t="shared" si="4"/>
        <v>-2094.221568028036</v>
      </c>
      <c r="AG20">
        <f t="shared" si="5"/>
        <v>-13.260262850539755</v>
      </c>
      <c r="AH20">
        <f t="shared" si="6"/>
        <v>-82020.49465531217</v>
      </c>
      <c r="AI20">
        <f t="shared" si="7"/>
        <v>-42243.545125630029</v>
      </c>
      <c r="AJ20">
        <f t="shared" si="8"/>
        <v>17621.738669405313</v>
      </c>
      <c r="AK20">
        <f t="shared" si="32"/>
        <v>5640.1655873646487</v>
      </c>
      <c r="AL20">
        <f t="shared" si="9"/>
        <v>-18981.640868860068</v>
      </c>
      <c r="AN20">
        <f t="shared" si="10"/>
        <v>14250.567896815741</v>
      </c>
      <c r="AO20">
        <f t="shared" si="11"/>
        <v>-712.52839484078709</v>
      </c>
      <c r="AP20">
        <f t="shared" si="12"/>
        <v>-4.5116113539785321</v>
      </c>
      <c r="AQ20">
        <f t="shared" si="13"/>
        <v>-27906.279016993944</v>
      </c>
      <c r="AR20">
        <f t="shared" si="14"/>
        <v>-14372.75112637297</v>
      </c>
      <c r="AS20">
        <f t="shared" si="15"/>
        <v>5995.539994480233</v>
      </c>
      <c r="AT20">
        <f t="shared" si="16"/>
        <v>1918.9842154024543</v>
      </c>
      <c r="AU20">
        <f t="shared" si="17"/>
        <v>-6458.2269164902827</v>
      </c>
      <c r="AW20">
        <v>17</v>
      </c>
      <c r="AX20">
        <f>(R20*SUMPRODUCT(K21:$K$23, X21:$X$23)-$AZ$3*SUMPRODUCT(K20:$K$22, W21:$W$23))/Z20</f>
        <v>175179.42467539292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0.14803979</v>
      </c>
      <c r="O21">
        <f t="shared" si="29"/>
        <v>157932.13088100974</v>
      </c>
      <c r="P21">
        <f t="shared" si="30"/>
        <v>7896.6065440504872</v>
      </c>
      <c r="Q21" s="5">
        <f t="shared" si="31"/>
        <v>50</v>
      </c>
      <c r="R21">
        <f t="shared" si="0"/>
        <v>2000000</v>
      </c>
      <c r="S21">
        <f t="shared" si="1"/>
        <v>131711.55379487996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46458.504344040804</v>
      </c>
      <c r="AC21">
        <f t="shared" si="2"/>
        <v>29410.172343905502</v>
      </c>
      <c r="AE21">
        <f t="shared" si="3"/>
        <v>35265.02462406829</v>
      </c>
      <c r="AF21">
        <f t="shared" si="4"/>
        <v>-1763.2512312034146</v>
      </c>
      <c r="AG21">
        <f t="shared" si="5"/>
        <v>-11.164613694295651</v>
      </c>
      <c r="AH21">
        <f t="shared" si="6"/>
        <v>-78521.861109548277</v>
      </c>
      <c r="AI21">
        <f t="shared" si="7"/>
        <v>-45031.252330377698</v>
      </c>
      <c r="AJ21">
        <f t="shared" si="8"/>
        <v>17048.332000135302</v>
      </c>
      <c r="AK21">
        <f t="shared" si="32"/>
        <v>4101.9622479032623</v>
      </c>
      <c r="AL21">
        <f t="shared" si="9"/>
        <v>-23880.958082339133</v>
      </c>
      <c r="AN21">
        <f t="shared" si="10"/>
        <v>11412.927935910056</v>
      </c>
      <c r="AO21">
        <f t="shared" si="11"/>
        <v>-570.64639679550282</v>
      </c>
      <c r="AP21">
        <f t="shared" si="12"/>
        <v>-3.6132381271132408</v>
      </c>
      <c r="AQ21">
        <f t="shared" si="13"/>
        <v>-25412.270423460392</v>
      </c>
      <c r="AR21">
        <f t="shared" si="14"/>
        <v>-14573.60212247295</v>
      </c>
      <c r="AS21">
        <f t="shared" si="15"/>
        <v>5517.4039042700424</v>
      </c>
      <c r="AT21">
        <f t="shared" si="16"/>
        <v>1327.5306066053947</v>
      </c>
      <c r="AU21">
        <f t="shared" si="17"/>
        <v>-7728.6676115975133</v>
      </c>
      <c r="AW21">
        <v>18</v>
      </c>
      <c r="AX21">
        <f>(R21*SUMPRODUCT(K22:$K$23, X22:$X$23)-$AZ$3*SUMPRODUCT(K21:$K$22, W22:$W$23))/Z21</f>
        <v>131711.55379487996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0.16585403400000001</v>
      </c>
      <c r="O22">
        <f t="shared" si="29"/>
        <v>157932.13088100974</v>
      </c>
      <c r="P22">
        <f t="shared" si="30"/>
        <v>7896.6065440504872</v>
      </c>
      <c r="Q22" s="5">
        <f t="shared" si="31"/>
        <v>50</v>
      </c>
      <c r="R22">
        <f t="shared" si="0"/>
        <v>2000000</v>
      </c>
      <c r="S22">
        <f t="shared" si="1"/>
        <v>74478.962269909724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29410.172343905502</v>
      </c>
      <c r="AC22">
        <f t="shared" si="2"/>
        <v>13706.022816514187</v>
      </c>
      <c r="AE22">
        <f t="shared" si="3"/>
        <v>29063.527784816542</v>
      </c>
      <c r="AF22">
        <f t="shared" si="4"/>
        <v>-1453.1763892408271</v>
      </c>
      <c r="AG22">
        <f t="shared" si="5"/>
        <v>-9.2012713381021172</v>
      </c>
      <c r="AH22">
        <f t="shared" si="6"/>
        <v>-74067.848770023062</v>
      </c>
      <c r="AI22">
        <f t="shared" si="7"/>
        <v>-46466.698645785451</v>
      </c>
      <c r="AJ22">
        <f t="shared" si="8"/>
        <v>15704.149527391315</v>
      </c>
      <c r="AK22">
        <f t="shared" si="32"/>
        <v>3991.4366617636861</v>
      </c>
      <c r="AL22">
        <f t="shared" si="9"/>
        <v>-26771.11245663045</v>
      </c>
      <c r="AN22">
        <f t="shared" si="10"/>
        <v>8790.5780547934373</v>
      </c>
      <c r="AO22">
        <f t="shared" si="11"/>
        <v>-439.52890273967188</v>
      </c>
      <c r="AP22">
        <f t="shared" si="12"/>
        <v>-2.7830239501474505</v>
      </c>
      <c r="AQ22">
        <f t="shared" si="13"/>
        <v>-22402.621277919094</v>
      </c>
      <c r="AR22">
        <f t="shared" si="14"/>
        <v>-14054.355149815476</v>
      </c>
      <c r="AS22">
        <f t="shared" si="15"/>
        <v>4749.889732133639</v>
      </c>
      <c r="AT22">
        <f t="shared" si="16"/>
        <v>1207.2531519841204</v>
      </c>
      <c r="AU22">
        <f t="shared" si="17"/>
        <v>-8097.2122656977153</v>
      </c>
      <c r="AW22">
        <v>19</v>
      </c>
      <c r="AX22">
        <f>(R22*SUMPRODUCT(K23:$K$23, X23:$X$23)-$AZ$3*SUMPRODUCT(K22:$K$22, W23:$W$23))/Z22</f>
        <v>74478.962269909724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0.18707617900000001</v>
      </c>
      <c r="O23">
        <f t="shared" si="29"/>
        <v>157932.13088100974</v>
      </c>
      <c r="P23">
        <f t="shared" si="30"/>
        <v>7896.6065440504872</v>
      </c>
      <c r="Q23" s="5">
        <f t="shared" si="31"/>
        <v>50</v>
      </c>
      <c r="R23">
        <f t="shared" si="0"/>
        <v>2000000</v>
      </c>
      <c r="S23">
        <f t="shared" si="1"/>
        <v>92759.686936613769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13706.022816514187</v>
      </c>
      <c r="AC23">
        <f t="shared" si="2"/>
        <v>13706.022816514185</v>
      </c>
      <c r="AE23">
        <f t="shared" si="3"/>
        <v>23335.798780724566</v>
      </c>
      <c r="AF23">
        <f t="shared" si="4"/>
        <v>-1166.7899390362284</v>
      </c>
      <c r="AG23">
        <f t="shared" si="5"/>
        <v>-7.3879199408467349</v>
      </c>
      <c r="AH23">
        <f t="shared" si="6"/>
        <v>-68853.547354974449</v>
      </c>
      <c r="AI23">
        <f t="shared" si="7"/>
        <v>-46691.926433226959</v>
      </c>
      <c r="AJ23">
        <f t="shared" si="8"/>
        <v>0</v>
      </c>
      <c r="AK23">
        <f t="shared" si="32"/>
        <v>3727.4157892872427</v>
      </c>
      <c r="AL23">
        <f t="shared" si="9"/>
        <v>-42964.51064393972</v>
      </c>
      <c r="AN23">
        <f t="shared" si="10"/>
        <v>6393.8441168162835</v>
      </c>
      <c r="AO23">
        <f t="shared" si="11"/>
        <v>-319.69220584081415</v>
      </c>
      <c r="AP23">
        <f t="shared" si="12"/>
        <v>-2.0242379055955291</v>
      </c>
      <c r="AQ23">
        <f t="shared" si="13"/>
        <v>-18865.385874049156</v>
      </c>
      <c r="AR23">
        <f t="shared" si="14"/>
        <v>-12793.258200979282</v>
      </c>
      <c r="AS23">
        <f t="shared" si="15"/>
        <v>0</v>
      </c>
      <c r="AT23">
        <f t="shared" si="16"/>
        <v>1021.2856109707324</v>
      </c>
      <c r="AU23">
        <f t="shared" si="17"/>
        <v>-11771.97259000855</v>
      </c>
      <c r="AW23">
        <v>20</v>
      </c>
      <c r="AX23">
        <f>(R23*SUMPRODUCT(K$23:$K24, X$23:$X24)-$AZ$3*SUMPRODUCT(K$22:$K23, W$23:$W24))/Z23</f>
        <v>92759.686936613769</v>
      </c>
    </row>
    <row r="25" spans="5:50" x14ac:dyDescent="0.25">
      <c r="AN25" s="6">
        <f t="shared" ref="AN25:AU25" si="33">SUM(AN3:AN23)</f>
        <v>1104412.5052518917</v>
      </c>
      <c r="AO25" s="6">
        <f t="shared" si="33"/>
        <v>-173669.72342335188</v>
      </c>
      <c r="AP25" s="6">
        <f t="shared" si="33"/>
        <v>-2819.5560239499455</v>
      </c>
      <c r="AQ25" s="6">
        <f t="shared" si="33"/>
        <v>-728735.6425638271</v>
      </c>
      <c r="AR25" s="6">
        <f t="shared" si="33"/>
        <v>199187.58324076282</v>
      </c>
      <c r="AS25" s="6">
        <f t="shared" si="33"/>
        <v>-81001.327481597706</v>
      </c>
      <c r="AT25" s="6">
        <f t="shared" si="33"/>
        <v>142138.00334187201</v>
      </c>
      <c r="AU25" s="7">
        <f t="shared" si="33"/>
        <v>260324.25910103691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FF8F5-A9B8-4F72-BBB8-0B9146BCEC1E}">
  <sheetPr codeName="Sheet73"/>
  <dimension ref="A1:AZ100"/>
  <sheetViews>
    <sheetView topLeftCell="A89"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4600.6568981530972</v>
      </c>
      <c r="K3">
        <v>1</v>
      </c>
      <c r="L3" s="2">
        <v>0</v>
      </c>
      <c r="O3">
        <f>$C$3</f>
        <v>4600.6568981530972</v>
      </c>
      <c r="P3">
        <f>O3*C5</f>
        <v>460.06568981530972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4600.6568981530972</v>
      </c>
      <c r="AF3">
        <f t="shared" ref="AF3:AF34" si="3">-$Z3*P3</f>
        <v>-460.06568981530972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34" si="6">SUM(AE3:AH3)</f>
        <v>1620.6830043377881</v>
      </c>
      <c r="AJ3">
        <f t="shared" ref="AJ3:AJ34" si="7">AB3-AC3</f>
        <v>0</v>
      </c>
      <c r="AL3">
        <f t="shared" ref="AL3:AL23" si="8">SUM(AI3:AK3)</f>
        <v>1620.6830043377881</v>
      </c>
      <c r="AN3">
        <f t="shared" ref="AN3:AN34" si="9">AE3*$K3</f>
        <v>4600.6568981530972</v>
      </c>
      <c r="AO3">
        <f t="shared" ref="AO3:AO34" si="10">AF3*$K3</f>
        <v>-460.06568981530972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1620.6830043377881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1620.6830043377881</v>
      </c>
      <c r="AW3">
        <v>0</v>
      </c>
      <c r="AX3">
        <f>IF(Z3&gt;0, (R3*SUMPRODUCT(K3:$K$98, X3:$X$98)-K3*$AZ$3)/Z3, 0)</f>
        <v>0</v>
      </c>
      <c r="AZ3">
        <f>C6*SUMPRODUCT(X4:X98, K4:K98)/1</f>
        <v>1904.7137308700501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1.1616059999999999E-3</v>
      </c>
      <c r="R4">
        <f t="shared" si="0"/>
        <v>50000</v>
      </c>
      <c r="S4">
        <f t="shared" si="1"/>
        <v>129.20490808980662</v>
      </c>
      <c r="U4">
        <f t="shared" ref="U4:U23" si="20">M4</f>
        <v>1.1616059999999999E-3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1.1616059999999999E-3</v>
      </c>
      <c r="Y4">
        <f t="shared" ref="Y4:Y23" si="24">V4*W4</f>
        <v>0.01</v>
      </c>
      <c r="Z4">
        <f t="shared" ref="Z4:Z23" si="25">MAX(0, W4-X4-Y4)</f>
        <v>0.98883839399999995</v>
      </c>
      <c r="AB4">
        <f t="shared" ref="AB4:AB35" si="26">AC3</f>
        <v>0</v>
      </c>
      <c r="AC4">
        <f t="shared" ref="AC4:AC67" si="27">S4*Z4</f>
        <v>127.76277381244198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-58.080299999999994</v>
      </c>
      <c r="AI4">
        <f t="shared" si="6"/>
        <v>-58.080299999999994</v>
      </c>
      <c r="AJ4">
        <f t="shared" si="7"/>
        <v>-127.76277381244198</v>
      </c>
      <c r="AK4">
        <f t="shared" ref="AK4:AK35" si="28">G4*SUM(AB4:AB4, AE4:AF4)</f>
        <v>0</v>
      </c>
      <c r="AL4">
        <f t="shared" si="8"/>
        <v>-185.84307381244196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-54.184438846907355</v>
      </c>
      <c r="AR4">
        <f t="shared" si="13"/>
        <v>-54.184438846907355</v>
      </c>
      <c r="AS4">
        <f t="shared" si="14"/>
        <v>-119.19281072156168</v>
      </c>
      <c r="AT4">
        <f t="shared" si="15"/>
        <v>0</v>
      </c>
      <c r="AU4">
        <f t="shared" si="16"/>
        <v>-173.37724956846904</v>
      </c>
      <c r="AW4">
        <v>1</v>
      </c>
      <c r="AX4">
        <f>IF(Z4&gt;0, (R4*SUMPRODUCT(K4:$K$98, X4:$X$98)-K4*$AZ$3)/Z4, 0)</f>
        <v>129.20490808980662</v>
      </c>
    </row>
    <row r="5" spans="1:52" x14ac:dyDescent="0.25">
      <c r="C5" s="2"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1.1730060000000001E-3</v>
      </c>
      <c r="Q5" s="5">
        <f t="shared" ref="Q5:Q36" si="30">$C$8</f>
        <v>50</v>
      </c>
      <c r="R5">
        <f t="shared" si="0"/>
        <v>50000</v>
      </c>
      <c r="S5">
        <f t="shared" si="1"/>
        <v>226.83120859597867</v>
      </c>
      <c r="U5">
        <f t="shared" si="20"/>
        <v>1.1730060000000001E-3</v>
      </c>
      <c r="V5">
        <f t="shared" si="21"/>
        <v>0.01</v>
      </c>
      <c r="W5">
        <f t="shared" si="22"/>
        <v>0.98883839399999995</v>
      </c>
      <c r="X5">
        <f t="shared" si="23"/>
        <v>1.159913369192364E-3</v>
      </c>
      <c r="Y5">
        <f t="shared" si="24"/>
        <v>9.8883839400000003E-3</v>
      </c>
      <c r="Z5">
        <f t="shared" si="25"/>
        <v>0.97779009669080752</v>
      </c>
      <c r="AB5">
        <f t="shared" si="26"/>
        <v>127.76277381244198</v>
      </c>
      <c r="AC5">
        <f t="shared" si="27"/>
        <v>221.79330938555472</v>
      </c>
      <c r="AE5">
        <f t="shared" si="2"/>
        <v>0</v>
      </c>
      <c r="AF5">
        <f t="shared" si="3"/>
        <v>0</v>
      </c>
      <c r="AG5">
        <f t="shared" si="4"/>
        <v>-48.889504834540375</v>
      </c>
      <c r="AH5">
        <f t="shared" si="5"/>
        <v>-57.995668459618201</v>
      </c>
      <c r="AI5">
        <f t="shared" si="6"/>
        <v>-106.88517329415858</v>
      </c>
      <c r="AJ5">
        <f t="shared" si="7"/>
        <v>-94.030535573112743</v>
      </c>
      <c r="AK5">
        <f t="shared" si="28"/>
        <v>5.2382737263101209</v>
      </c>
      <c r="AL5">
        <f t="shared" si="8"/>
        <v>-195.67743514096119</v>
      </c>
      <c r="AN5">
        <f t="shared" si="9"/>
        <v>0</v>
      </c>
      <c r="AO5">
        <f t="shared" si="10"/>
        <v>0</v>
      </c>
      <c r="AP5">
        <f t="shared" si="11"/>
        <v>-41.805807564046418</v>
      </c>
      <c r="AQ5">
        <f t="shared" si="12"/>
        <v>-49.592561090086747</v>
      </c>
      <c r="AR5">
        <f t="shared" si="13"/>
        <v>-91.398368654133165</v>
      </c>
      <c r="AS5">
        <f t="shared" si="14"/>
        <v>-80.406264874593489</v>
      </c>
      <c r="AT5">
        <f t="shared" si="15"/>
        <v>4.4792898621301829</v>
      </c>
      <c r="AU5">
        <f t="shared" si="16"/>
        <v>-167.32534366659647</v>
      </c>
      <c r="AW5">
        <v>2</v>
      </c>
      <c r="AX5">
        <f>IF(Z5&gt;0, (R5*SUMPRODUCT(K5:$K$98, X5:$X$98)-K5*$AZ$3)/Z5, 0)</f>
        <v>226.83120859597867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1.1872549999999999E-3</v>
      </c>
      <c r="Q6" s="5">
        <f t="shared" si="30"/>
        <v>50</v>
      </c>
      <c r="R6">
        <f t="shared" si="0"/>
        <v>50000</v>
      </c>
      <c r="S6">
        <f t="shared" si="1"/>
        <v>342.99116357323538</v>
      </c>
      <c r="U6">
        <f t="shared" si="20"/>
        <v>1.1872549999999999E-3</v>
      </c>
      <c r="V6">
        <f t="shared" si="21"/>
        <v>0.01</v>
      </c>
      <c r="W6">
        <f t="shared" si="22"/>
        <v>0.97779009669080752</v>
      </c>
      <c r="X6">
        <f t="shared" si="23"/>
        <v>1.1608861812466445E-3</v>
      </c>
      <c r="Y6">
        <f t="shared" si="24"/>
        <v>9.7779009669080753E-3</v>
      </c>
      <c r="Z6">
        <f t="shared" si="25"/>
        <v>0.96685130954265275</v>
      </c>
      <c r="AB6">
        <f t="shared" si="26"/>
        <v>221.79330938555472</v>
      </c>
      <c r="AC6">
        <f t="shared" si="27"/>
        <v>331.62145566234085</v>
      </c>
      <c r="AE6">
        <f t="shared" si="2"/>
        <v>0</v>
      </c>
      <c r="AF6">
        <f t="shared" si="3"/>
        <v>0</v>
      </c>
      <c r="AG6">
        <f t="shared" si="4"/>
        <v>-48.342565477132638</v>
      </c>
      <c r="AH6">
        <f t="shared" si="5"/>
        <v>-58.044309062332225</v>
      </c>
      <c r="AI6">
        <f t="shared" si="6"/>
        <v>-106.38687453946486</v>
      </c>
      <c r="AJ6">
        <f t="shared" si="7"/>
        <v>-109.82814627678613</v>
      </c>
      <c r="AK6">
        <f t="shared" si="28"/>
        <v>12.974908599054952</v>
      </c>
      <c r="AL6">
        <f t="shared" si="8"/>
        <v>-203.24011221719604</v>
      </c>
      <c r="AN6">
        <f t="shared" si="9"/>
        <v>0</v>
      </c>
      <c r="AO6">
        <f t="shared" si="10"/>
        <v>0</v>
      </c>
      <c r="AP6">
        <f t="shared" si="11"/>
        <v>-37.291939859581866</v>
      </c>
      <c r="AQ6">
        <f t="shared" si="12"/>
        <v>-44.775962164593523</v>
      </c>
      <c r="AR6">
        <f t="shared" si="13"/>
        <v>-82.067902024175382</v>
      </c>
      <c r="AS6">
        <f t="shared" si="14"/>
        <v>-84.722533556491726</v>
      </c>
      <c r="AT6">
        <f t="shared" si="15"/>
        <v>10.008974624824322</v>
      </c>
      <c r="AU6">
        <f t="shared" si="16"/>
        <v>-156.78146095584279</v>
      </c>
      <c r="AW6">
        <v>3</v>
      </c>
      <c r="AX6">
        <f>IF(Z6&gt;0, (R6*SUMPRODUCT(K6:$K$98, X6:$X$98)-K6*$AZ$3)/Z6, 0)</f>
        <v>342.99116357323538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1.2024550000000001E-3</v>
      </c>
      <c r="Q7" s="5">
        <f t="shared" si="30"/>
        <v>50</v>
      </c>
      <c r="R7">
        <f t="shared" si="0"/>
        <v>50000</v>
      </c>
      <c r="S7">
        <f t="shared" si="1"/>
        <v>438.61608242611749</v>
      </c>
      <c r="U7">
        <f t="shared" si="20"/>
        <v>1.2024550000000001E-3</v>
      </c>
      <c r="V7">
        <f t="shared" si="21"/>
        <v>0.01</v>
      </c>
      <c r="W7">
        <f t="shared" si="22"/>
        <v>0.96685130954265275</v>
      </c>
      <c r="X7">
        <f t="shared" si="23"/>
        <v>1.1625951914161106E-3</v>
      </c>
      <c r="Y7">
        <f t="shared" si="24"/>
        <v>9.6685130954265279E-3</v>
      </c>
      <c r="Z7">
        <f t="shared" si="25"/>
        <v>0.95602020125581011</v>
      </c>
      <c r="AB7">
        <f t="shared" si="26"/>
        <v>331.62145566234085</v>
      </c>
      <c r="AC7">
        <f t="shared" si="27"/>
        <v>419.32583539505185</v>
      </c>
      <c r="AE7">
        <f t="shared" si="2"/>
        <v>0</v>
      </c>
      <c r="AF7">
        <f t="shared" si="3"/>
        <v>0</v>
      </c>
      <c r="AG7">
        <f t="shared" si="4"/>
        <v>-47.801010062790503</v>
      </c>
      <c r="AH7">
        <f t="shared" si="5"/>
        <v>-58.129759570805533</v>
      </c>
      <c r="AI7">
        <f t="shared" si="6"/>
        <v>-105.93076963359604</v>
      </c>
      <c r="AJ7">
        <f t="shared" si="7"/>
        <v>-87.704379732711004</v>
      </c>
      <c r="AK7">
        <f t="shared" si="28"/>
        <v>16.282613473020934</v>
      </c>
      <c r="AL7">
        <f t="shared" si="8"/>
        <v>-177.3525358932861</v>
      </c>
      <c r="AN7">
        <f t="shared" si="9"/>
        <v>0</v>
      </c>
      <c r="AO7">
        <f t="shared" si="10"/>
        <v>0</v>
      </c>
      <c r="AP7">
        <f t="shared" si="11"/>
        <v>-33.549430062271128</v>
      </c>
      <c r="AQ7">
        <f t="shared" si="12"/>
        <v>-40.798725815534091</v>
      </c>
      <c r="AR7">
        <f t="shared" si="13"/>
        <v>-74.348155877805226</v>
      </c>
      <c r="AS7">
        <f t="shared" si="14"/>
        <v>-61.555853111311542</v>
      </c>
      <c r="AT7">
        <f t="shared" si="15"/>
        <v>11.428051441309217</v>
      </c>
      <c r="AU7">
        <f t="shared" si="16"/>
        <v>-124.47595754780754</v>
      </c>
      <c r="AW7">
        <v>4</v>
      </c>
      <c r="AX7">
        <f>IF(Z7&gt;0, (R7*SUMPRODUCT(K7:$K$98, X7:$X$98)-K7*$AZ$3)/Z7, 0)</f>
        <v>438.61608242611749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1.2214540000000001E-3</v>
      </c>
      <c r="Q8" s="5">
        <f t="shared" si="30"/>
        <v>50</v>
      </c>
      <c r="R8">
        <f t="shared" si="0"/>
        <v>50000</v>
      </c>
      <c r="S8">
        <f t="shared" si="1"/>
        <v>494.55571839960862</v>
      </c>
      <c r="U8">
        <f t="shared" si="20"/>
        <v>1.2214540000000001E-3</v>
      </c>
      <c r="V8">
        <f t="shared" si="21"/>
        <v>0.01</v>
      </c>
      <c r="W8">
        <f t="shared" si="22"/>
        <v>0.95602020125581011</v>
      </c>
      <c r="X8">
        <f t="shared" si="23"/>
        <v>1.1677346989047144E-3</v>
      </c>
      <c r="Y8">
        <f t="shared" si="24"/>
        <v>9.5602020125581007E-3</v>
      </c>
      <c r="Z8">
        <f t="shared" si="25"/>
        <v>0.94529226454434723</v>
      </c>
      <c r="AB8">
        <f t="shared" si="26"/>
        <v>419.32583539505185</v>
      </c>
      <c r="AC8">
        <f t="shared" si="27"/>
        <v>467.49969498932251</v>
      </c>
      <c r="AE8">
        <f t="shared" si="2"/>
        <v>0</v>
      </c>
      <c r="AF8">
        <f t="shared" si="3"/>
        <v>0</v>
      </c>
      <c r="AG8">
        <f t="shared" si="4"/>
        <v>-47.26461322721736</v>
      </c>
      <c r="AH8">
        <f t="shared" si="5"/>
        <v>-58.386734945235723</v>
      </c>
      <c r="AI8">
        <f t="shared" si="6"/>
        <v>-105.65134817245308</v>
      </c>
      <c r="AJ8">
        <f t="shared" si="7"/>
        <v>-48.173859594270652</v>
      </c>
      <c r="AK8">
        <f t="shared" si="28"/>
        <v>8.9316402939146045</v>
      </c>
      <c r="AL8">
        <f t="shared" si="8"/>
        <v>-144.89356747280914</v>
      </c>
      <c r="AN8">
        <f t="shared" si="9"/>
        <v>0</v>
      </c>
      <c r="AO8">
        <f t="shared" si="10"/>
        <v>0</v>
      </c>
      <c r="AP8">
        <f t="shared" si="11"/>
        <v>-30.965142048073496</v>
      </c>
      <c r="AQ8">
        <f t="shared" si="12"/>
        <v>-38.251736719202214</v>
      </c>
      <c r="AR8">
        <f t="shared" si="13"/>
        <v>-69.216878767275702</v>
      </c>
      <c r="AS8">
        <f t="shared" si="14"/>
        <v>-31.560829624678625</v>
      </c>
      <c r="AT8">
        <f t="shared" si="15"/>
        <v>5.8515132472109155</v>
      </c>
      <c r="AU8">
        <f t="shared" si="16"/>
        <v>-94.926195144743417</v>
      </c>
      <c r="AW8">
        <v>5</v>
      </c>
      <c r="AX8">
        <f>IF(Z8&gt;0, (R8*SUMPRODUCT(K8:$K$98, X8:$X$98)-K8*$AZ$3)/Z8, 0)</f>
        <v>494.55571839960862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1.250903E-3</v>
      </c>
      <c r="Q9" s="5">
        <f t="shared" si="30"/>
        <v>50</v>
      </c>
      <c r="R9">
        <f t="shared" si="0"/>
        <v>50000</v>
      </c>
      <c r="S9">
        <f t="shared" si="1"/>
        <v>529.93839578239522</v>
      </c>
      <c r="U9">
        <f t="shared" si="20"/>
        <v>1.250903E-3</v>
      </c>
      <c r="V9">
        <f t="shared" si="21"/>
        <v>0.01</v>
      </c>
      <c r="W9">
        <f t="shared" si="22"/>
        <v>0.94529226454434723</v>
      </c>
      <c r="X9">
        <f t="shared" si="23"/>
        <v>1.1824689295953177E-3</v>
      </c>
      <c r="Y9">
        <f t="shared" si="24"/>
        <v>9.452922645443472E-3</v>
      </c>
      <c r="Z9">
        <f t="shared" si="25"/>
        <v>0.93465687296930844</v>
      </c>
      <c r="AB9">
        <f t="shared" si="26"/>
        <v>467.49969498932251</v>
      </c>
      <c r="AC9">
        <f t="shared" si="27"/>
        <v>495.31056386834524</v>
      </c>
      <c r="AE9">
        <f t="shared" si="2"/>
        <v>0</v>
      </c>
      <c r="AF9">
        <f t="shared" si="3"/>
        <v>0</v>
      </c>
      <c r="AG9">
        <f t="shared" si="4"/>
        <v>-46.732843648465419</v>
      </c>
      <c r="AH9">
        <f t="shared" si="5"/>
        <v>-59.123446479765889</v>
      </c>
      <c r="AI9">
        <f t="shared" si="6"/>
        <v>-105.85629012823131</v>
      </c>
      <c r="AJ9">
        <f t="shared" si="7"/>
        <v>-27.810868879022735</v>
      </c>
      <c r="AK9">
        <f t="shared" si="28"/>
        <v>2.7582482004370026</v>
      </c>
      <c r="AL9">
        <f t="shared" si="8"/>
        <v>-130.90891080681703</v>
      </c>
      <c r="AN9">
        <f t="shared" si="9"/>
        <v>0</v>
      </c>
      <c r="AO9">
        <f t="shared" si="10"/>
        <v>0</v>
      </c>
      <c r="AP9">
        <f t="shared" si="11"/>
        <v>-28.995886199933132</v>
      </c>
      <c r="AQ9">
        <f t="shared" si="12"/>
        <v>-36.683766534104819</v>
      </c>
      <c r="AR9">
        <f t="shared" si="13"/>
        <v>-65.679652734037958</v>
      </c>
      <c r="AS9">
        <f t="shared" si="14"/>
        <v>-17.25554719510173</v>
      </c>
      <c r="AT9">
        <f t="shared" si="15"/>
        <v>1.7113842147645115</v>
      </c>
      <c r="AU9">
        <f t="shared" si="16"/>
        <v>-81.223815714375164</v>
      </c>
      <c r="AW9">
        <v>6</v>
      </c>
      <c r="AX9">
        <f>IF(Z9&gt;0, (R9*SUMPRODUCT(K9:$K$98, X9:$X$98)-K9*$AZ$3)/Z9, 0)</f>
        <v>529.93839578239522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1.286052E-3</v>
      </c>
      <c r="Q10" s="5">
        <f t="shared" si="30"/>
        <v>50</v>
      </c>
      <c r="R10">
        <f t="shared" si="0"/>
        <v>50000</v>
      </c>
      <c r="S10">
        <f t="shared" si="1"/>
        <v>561.92633498184796</v>
      </c>
      <c r="U10">
        <f t="shared" si="20"/>
        <v>1.286052E-3</v>
      </c>
      <c r="V10">
        <f t="shared" si="21"/>
        <v>0.01</v>
      </c>
      <c r="W10">
        <f t="shared" si="22"/>
        <v>0.93465687296930844</v>
      </c>
      <c r="X10">
        <f t="shared" si="23"/>
        <v>1.202017340795925E-3</v>
      </c>
      <c r="Y10">
        <f t="shared" si="24"/>
        <v>9.346568729693085E-3</v>
      </c>
      <c r="Z10">
        <f t="shared" si="25"/>
        <v>0.92410828689881941</v>
      </c>
      <c r="AB10">
        <f t="shared" si="26"/>
        <v>495.31056386834524</v>
      </c>
      <c r="AC10">
        <f t="shared" si="27"/>
        <v>519.28078278340763</v>
      </c>
      <c r="AE10">
        <f t="shared" si="2"/>
        <v>0</v>
      </c>
      <c r="AF10">
        <f t="shared" si="3"/>
        <v>0</v>
      </c>
      <c r="AG10">
        <f t="shared" si="4"/>
        <v>-46.205414344940969</v>
      </c>
      <c r="AH10">
        <f t="shared" si="5"/>
        <v>-60.100867039796249</v>
      </c>
      <c r="AI10">
        <f t="shared" si="6"/>
        <v>-106.30628138473722</v>
      </c>
      <c r="AJ10">
        <f t="shared" si="7"/>
        <v>-23.970218915062389</v>
      </c>
      <c r="AK10">
        <f t="shared" si="28"/>
        <v>2.0307733118602158</v>
      </c>
      <c r="AL10">
        <f t="shared" si="8"/>
        <v>-128.24572698793941</v>
      </c>
      <c r="AN10">
        <f t="shared" si="9"/>
        <v>0</v>
      </c>
      <c r="AO10">
        <f t="shared" si="10"/>
        <v>0</v>
      </c>
      <c r="AP10">
        <f t="shared" si="11"/>
        <v>-27.197265079683717</v>
      </c>
      <c r="AQ10">
        <f t="shared" si="12"/>
        <v>-35.376356549849547</v>
      </c>
      <c r="AR10">
        <f t="shared" si="13"/>
        <v>-62.573621629533257</v>
      </c>
      <c r="AS10">
        <f t="shared" si="14"/>
        <v>-14.109264186749568</v>
      </c>
      <c r="AT10">
        <f t="shared" si="15"/>
        <v>1.1953464948303574</v>
      </c>
      <c r="AU10">
        <f t="shared" si="16"/>
        <v>-75.487539321452473</v>
      </c>
      <c r="AW10">
        <v>7</v>
      </c>
      <c r="AX10">
        <f>IF(Z10&gt;0, (R10*SUMPRODUCT(K10:$K$98, X10:$X$98)-K10*$AZ$3)/Z10, 0)</f>
        <v>561.92633498184796</v>
      </c>
    </row>
    <row r="11" spans="1:52" x14ac:dyDescent="0.25">
      <c r="A11" t="s">
        <v>33</v>
      </c>
      <c r="C11" s="25">
        <f>AU100</f>
        <v>-1082.5584465676661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1.3202509999999999E-3</v>
      </c>
      <c r="Q11" s="5">
        <f t="shared" si="30"/>
        <v>50</v>
      </c>
      <c r="R11">
        <f t="shared" si="0"/>
        <v>50000</v>
      </c>
      <c r="S11">
        <f t="shared" si="1"/>
        <v>590.73937193654695</v>
      </c>
      <c r="U11">
        <f t="shared" si="20"/>
        <v>1.3202509999999999E-3</v>
      </c>
      <c r="V11">
        <f t="shared" si="21"/>
        <v>0.01</v>
      </c>
      <c r="W11">
        <f t="shared" si="22"/>
        <v>0.92410828689881941</v>
      </c>
      <c r="X11">
        <f t="shared" si="23"/>
        <v>1.2200548898864531E-3</v>
      </c>
      <c r="Y11">
        <f t="shared" si="24"/>
        <v>9.2410828689881951E-3</v>
      </c>
      <c r="Z11">
        <f t="shared" si="25"/>
        <v>0.91364714913994483</v>
      </c>
      <c r="AB11">
        <f t="shared" si="26"/>
        <v>519.28078278340763</v>
      </c>
      <c r="AC11">
        <f t="shared" si="27"/>
        <v>539.72734305454765</v>
      </c>
      <c r="AE11">
        <f t="shared" si="2"/>
        <v>0</v>
      </c>
      <c r="AF11">
        <f t="shared" si="3"/>
        <v>0</v>
      </c>
      <c r="AG11">
        <f t="shared" si="4"/>
        <v>-45.682357456997238</v>
      </c>
      <c r="AH11">
        <f t="shared" si="5"/>
        <v>-61.002744494322656</v>
      </c>
      <c r="AI11">
        <f t="shared" si="6"/>
        <v>-106.68510195131989</v>
      </c>
      <c r="AJ11">
        <f t="shared" si="7"/>
        <v>-20.446560271140015</v>
      </c>
      <c r="AK11">
        <f t="shared" si="28"/>
        <v>1.2462738786801781</v>
      </c>
      <c r="AL11">
        <f t="shared" si="8"/>
        <v>-125.88538834377972</v>
      </c>
      <c r="AN11">
        <f t="shared" si="9"/>
        <v>0</v>
      </c>
      <c r="AO11">
        <f t="shared" si="10"/>
        <v>0</v>
      </c>
      <c r="AP11">
        <f t="shared" si="11"/>
        <v>-25.550537070000157</v>
      </c>
      <c r="AQ11">
        <f t="shared" si="12"/>
        <v>-34.119361857390253</v>
      </c>
      <c r="AR11">
        <f t="shared" si="13"/>
        <v>-59.669898927390413</v>
      </c>
      <c r="AS11">
        <f t="shared" si="14"/>
        <v>-11.435937750225179</v>
      </c>
      <c r="AT11">
        <f t="shared" si="15"/>
        <v>0.69705174402538039</v>
      </c>
      <c r="AU11">
        <f t="shared" si="16"/>
        <v>-70.408784933590212</v>
      </c>
      <c r="AW11">
        <v>8</v>
      </c>
      <c r="AX11">
        <f>IF(Z11&gt;0, (R11*SUMPRODUCT(K11:$K$98, X11:$X$98)-K11*$AZ$3)/Z11, 0)</f>
        <v>590.73937193654695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1.3639489999999999E-3</v>
      </c>
      <c r="Q12" s="5">
        <f t="shared" si="30"/>
        <v>50</v>
      </c>
      <c r="R12">
        <f t="shared" si="0"/>
        <v>50000</v>
      </c>
      <c r="S12">
        <f t="shared" si="1"/>
        <v>618.37393033161072</v>
      </c>
      <c r="U12">
        <f t="shared" si="20"/>
        <v>1.3639489999999999E-3</v>
      </c>
      <c r="V12">
        <f t="shared" si="21"/>
        <v>0.01</v>
      </c>
      <c r="W12">
        <f t="shared" si="22"/>
        <v>0.91364714913994483</v>
      </c>
      <c r="X12">
        <f t="shared" si="23"/>
        <v>1.2461681154222785E-3</v>
      </c>
      <c r="Y12">
        <f t="shared" si="24"/>
        <v>9.1364714913994491E-3</v>
      </c>
      <c r="Z12">
        <f t="shared" si="25"/>
        <v>0.90326450953312309</v>
      </c>
      <c r="AB12">
        <f t="shared" si="26"/>
        <v>539.72734305454765</v>
      </c>
      <c r="AC12">
        <f t="shared" si="27"/>
        <v>558.55522488905194</v>
      </c>
      <c r="AE12">
        <f t="shared" si="2"/>
        <v>0</v>
      </c>
      <c r="AF12">
        <f t="shared" si="3"/>
        <v>0</v>
      </c>
      <c r="AG12">
        <f t="shared" si="4"/>
        <v>-45.163225476656152</v>
      </c>
      <c r="AH12">
        <f t="shared" si="5"/>
        <v>-62.308405771113925</v>
      </c>
      <c r="AI12">
        <f t="shared" si="6"/>
        <v>-107.47163124777008</v>
      </c>
      <c r="AJ12">
        <f t="shared" si="7"/>
        <v>-18.827881834504296</v>
      </c>
      <c r="AK12">
        <f t="shared" si="28"/>
        <v>1.2413728890254596</v>
      </c>
      <c r="AL12">
        <f t="shared" si="8"/>
        <v>-125.05814019324892</v>
      </c>
      <c r="AN12">
        <f t="shared" si="9"/>
        <v>0</v>
      </c>
      <c r="AO12">
        <f t="shared" si="10"/>
        <v>0</v>
      </c>
      <c r="AP12">
        <f t="shared" si="11"/>
        <v>-24.004734457677529</v>
      </c>
      <c r="AQ12">
        <f t="shared" si="12"/>
        <v>-33.117580049500752</v>
      </c>
      <c r="AR12">
        <f t="shared" si="13"/>
        <v>-57.122314507178281</v>
      </c>
      <c r="AS12">
        <f t="shared" si="14"/>
        <v>-10.007219348658193</v>
      </c>
      <c r="AT12">
        <f t="shared" si="15"/>
        <v>0.65980288718347835</v>
      </c>
      <c r="AU12">
        <f t="shared" si="16"/>
        <v>-66.469730968652996</v>
      </c>
      <c r="AW12">
        <v>9</v>
      </c>
      <c r="AX12">
        <f>IF(Z12&gt;0, (R12*SUMPRODUCT(K12:$K$98, X12:$X$98)-K12*$AZ$3)/Z12, 0)</f>
        <v>618.37393033161072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1.4095469999999999E-3</v>
      </c>
      <c r="Q13" s="5">
        <f t="shared" si="30"/>
        <v>50</v>
      </c>
      <c r="R13">
        <f t="shared" si="0"/>
        <v>50000</v>
      </c>
      <c r="S13">
        <f t="shared" si="1"/>
        <v>644.46322437888455</v>
      </c>
      <c r="U13">
        <f t="shared" si="20"/>
        <v>1.4095469999999999E-3</v>
      </c>
      <c r="V13">
        <f t="shared" si="21"/>
        <v>0.01</v>
      </c>
      <c r="W13">
        <f t="shared" si="22"/>
        <v>0.90326450953312309</v>
      </c>
      <c r="X13">
        <f t="shared" si="23"/>
        <v>1.273193779618885E-3</v>
      </c>
      <c r="Y13">
        <f t="shared" si="24"/>
        <v>9.0326450953312314E-3</v>
      </c>
      <c r="Z13">
        <f t="shared" si="25"/>
        <v>0.89295867065817303</v>
      </c>
      <c r="AB13">
        <f t="shared" si="26"/>
        <v>558.55522488905194</v>
      </c>
      <c r="AC13">
        <f t="shared" si="27"/>
        <v>575.47902412944859</v>
      </c>
      <c r="AE13">
        <f t="shared" si="2"/>
        <v>0</v>
      </c>
      <c r="AF13">
        <f t="shared" si="3"/>
        <v>0</v>
      </c>
      <c r="AG13">
        <f t="shared" si="4"/>
        <v>-44.647933532908652</v>
      </c>
      <c r="AH13">
        <f t="shared" si="5"/>
        <v>-63.659688980944253</v>
      </c>
      <c r="AI13">
        <f t="shared" si="6"/>
        <v>-108.30762251385291</v>
      </c>
      <c r="AJ13">
        <f t="shared" si="7"/>
        <v>-16.923799240396647</v>
      </c>
      <c r="AK13">
        <f t="shared" si="28"/>
        <v>1.1171104497781039</v>
      </c>
      <c r="AL13">
        <f t="shared" si="8"/>
        <v>-124.11431130447144</v>
      </c>
      <c r="AN13">
        <f t="shared" si="9"/>
        <v>0</v>
      </c>
      <c r="AO13">
        <f t="shared" si="10"/>
        <v>0</v>
      </c>
      <c r="AP13">
        <f t="shared" si="11"/>
        <v>-22.557843452148418</v>
      </c>
      <c r="AQ13">
        <f t="shared" si="12"/>
        <v>-32.163309354197708</v>
      </c>
      <c r="AR13">
        <f t="shared" si="13"/>
        <v>-54.721152806346126</v>
      </c>
      <c r="AS13">
        <f t="shared" si="14"/>
        <v>-8.550550578092686</v>
      </c>
      <c r="AT13">
        <f t="shared" si="15"/>
        <v>0.56440691989204173</v>
      </c>
      <c r="AU13">
        <f t="shared" si="16"/>
        <v>-62.707296464546765</v>
      </c>
      <c r="AW13">
        <v>10</v>
      </c>
      <c r="AX13">
        <f>IF(Z13&gt;0, (R13*SUMPRODUCT(K13:$K$98, X13:$X$98)-K13*$AZ$3)/Z13, 0)</f>
        <v>644.46322437888455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1.462746E-3</v>
      </c>
      <c r="Q14" s="5">
        <f t="shared" si="30"/>
        <v>50</v>
      </c>
      <c r="R14">
        <f t="shared" si="0"/>
        <v>50000</v>
      </c>
      <c r="S14">
        <f t="shared" si="1"/>
        <v>669.19031397500385</v>
      </c>
      <c r="U14">
        <f t="shared" si="20"/>
        <v>1.462746E-3</v>
      </c>
      <c r="V14">
        <f t="shared" si="21"/>
        <v>0.01</v>
      </c>
      <c r="W14">
        <f t="shared" si="22"/>
        <v>0.89295867065817303</v>
      </c>
      <c r="X14">
        <f t="shared" si="23"/>
        <v>1.30617172367056E-3</v>
      </c>
      <c r="Y14">
        <f t="shared" si="24"/>
        <v>8.9295867065817304E-3</v>
      </c>
      <c r="Z14">
        <f t="shared" si="25"/>
        <v>0.88272291222792076</v>
      </c>
      <c r="AB14">
        <f t="shared" si="26"/>
        <v>575.47902412944859</v>
      </c>
      <c r="AC14">
        <f t="shared" si="27"/>
        <v>590.7096227867321</v>
      </c>
      <c r="AE14">
        <f t="shared" si="2"/>
        <v>0</v>
      </c>
      <c r="AF14">
        <f t="shared" si="3"/>
        <v>0</v>
      </c>
      <c r="AG14">
        <f t="shared" si="4"/>
        <v>-44.136145611396039</v>
      </c>
      <c r="AH14">
        <f t="shared" si="5"/>
        <v>-65.308586183527993</v>
      </c>
      <c r="AI14">
        <f t="shared" si="6"/>
        <v>-109.44473179492402</v>
      </c>
      <c r="AJ14">
        <f t="shared" si="7"/>
        <v>-15.230598657283508</v>
      </c>
      <c r="AK14">
        <f t="shared" si="28"/>
        <v>1.0358622434330074</v>
      </c>
      <c r="AL14">
        <f t="shared" si="8"/>
        <v>-123.63946820877453</v>
      </c>
      <c r="AN14">
        <f t="shared" si="9"/>
        <v>0</v>
      </c>
      <c r="AO14">
        <f t="shared" si="10"/>
        <v>0</v>
      </c>
      <c r="AP14">
        <f t="shared" si="11"/>
        <v>-21.201054023910135</v>
      </c>
      <c r="AQ14">
        <f t="shared" si="12"/>
        <v>-31.371358887864886</v>
      </c>
      <c r="AR14">
        <f t="shared" si="13"/>
        <v>-52.572412911775018</v>
      </c>
      <c r="AS14">
        <f t="shared" si="14"/>
        <v>-7.3161065715304821</v>
      </c>
      <c r="AT14">
        <f t="shared" si="15"/>
        <v>0.49758244813025698</v>
      </c>
      <c r="AU14">
        <f t="shared" si="16"/>
        <v>-59.390937035175241</v>
      </c>
      <c r="AW14">
        <v>11</v>
      </c>
      <c r="AX14">
        <f>IF(Z14&gt;0, (R14*SUMPRODUCT(K14:$K$98, X14:$X$98)-K14*$AZ$3)/Z14, 0)</f>
        <v>669.19031397500385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1.535893E-3</v>
      </c>
      <c r="Q15" s="5">
        <f t="shared" si="30"/>
        <v>50</v>
      </c>
      <c r="R15">
        <f t="shared" si="0"/>
        <v>50000</v>
      </c>
      <c r="S15">
        <f t="shared" si="1"/>
        <v>694.86347196988993</v>
      </c>
      <c r="U15">
        <f t="shared" si="20"/>
        <v>1.535893E-3</v>
      </c>
      <c r="V15">
        <f t="shared" si="21"/>
        <v>0.01</v>
      </c>
      <c r="W15">
        <f t="shared" si="22"/>
        <v>0.88272291222792076</v>
      </c>
      <c r="X15">
        <f t="shared" si="23"/>
        <v>1.3557679418304779E-3</v>
      </c>
      <c r="Y15">
        <f t="shared" si="24"/>
        <v>8.8272291222792083E-3</v>
      </c>
      <c r="Z15">
        <f t="shared" si="25"/>
        <v>0.87253991516381113</v>
      </c>
      <c r="AB15">
        <f t="shared" si="26"/>
        <v>590.7096227867321</v>
      </c>
      <c r="AC15">
        <f t="shared" si="27"/>
        <v>606.29611488303897</v>
      </c>
      <c r="AE15">
        <f t="shared" si="2"/>
        <v>0</v>
      </c>
      <c r="AF15">
        <f t="shared" si="3"/>
        <v>0</v>
      </c>
      <c r="AG15">
        <f t="shared" si="4"/>
        <v>-43.62699575819056</v>
      </c>
      <c r="AH15">
        <f t="shared" si="5"/>
        <v>-67.78839709152389</v>
      </c>
      <c r="AI15">
        <f t="shared" si="6"/>
        <v>-111.41539284971445</v>
      </c>
      <c r="AJ15">
        <f t="shared" si="7"/>
        <v>-15.58649209630687</v>
      </c>
      <c r="AK15">
        <f t="shared" si="28"/>
        <v>2.4219094534256018</v>
      </c>
      <c r="AL15">
        <f t="shared" si="8"/>
        <v>-124.57997549259572</v>
      </c>
      <c r="AN15">
        <f t="shared" si="9"/>
        <v>0</v>
      </c>
      <c r="AO15">
        <f t="shared" si="10"/>
        <v>0</v>
      </c>
      <c r="AP15">
        <f t="shared" si="11"/>
        <v>-19.880922998959388</v>
      </c>
      <c r="AQ15">
        <f t="shared" si="12"/>
        <v>-30.891329539840058</v>
      </c>
      <c r="AR15">
        <f t="shared" si="13"/>
        <v>-50.772252538799442</v>
      </c>
      <c r="AS15">
        <f t="shared" si="14"/>
        <v>-7.1028005436837818</v>
      </c>
      <c r="AT15">
        <f t="shared" si="15"/>
        <v>1.1036697466147787</v>
      </c>
      <c r="AU15">
        <f t="shared" si="16"/>
        <v>-56.77138333586845</v>
      </c>
      <c r="AW15">
        <v>12</v>
      </c>
      <c r="AX15">
        <f>IF(Z15&gt;0, (R15*SUMPRODUCT(K15:$K$98, X15:$X$98)-K15*$AZ$3)/Z15, 0)</f>
        <v>694.86347196988993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1.6204399999999999E-3</v>
      </c>
      <c r="Q16" s="5">
        <f t="shared" si="30"/>
        <v>50</v>
      </c>
      <c r="R16">
        <f t="shared" si="0"/>
        <v>50000</v>
      </c>
      <c r="S16">
        <f t="shared" si="1"/>
        <v>721.57818040252209</v>
      </c>
      <c r="U16">
        <f t="shared" si="20"/>
        <v>1.6204399999999999E-3</v>
      </c>
      <c r="V16">
        <f t="shared" si="21"/>
        <v>0.01</v>
      </c>
      <c r="W16">
        <f t="shared" si="22"/>
        <v>0.87253991516381113</v>
      </c>
      <c r="X16">
        <f t="shared" si="23"/>
        <v>1.4138985801280461E-3</v>
      </c>
      <c r="Y16">
        <f t="shared" si="24"/>
        <v>8.7253991516381118E-3</v>
      </c>
      <c r="Z16">
        <f t="shared" si="25"/>
        <v>0.86240061743204499</v>
      </c>
      <c r="AB16">
        <f t="shared" si="26"/>
        <v>606.29611488303897</v>
      </c>
      <c r="AC16">
        <f t="shared" si="27"/>
        <v>622.28946830462655</v>
      </c>
      <c r="AE16">
        <f t="shared" si="2"/>
        <v>0</v>
      </c>
      <c r="AF16">
        <f t="shared" si="3"/>
        <v>0</v>
      </c>
      <c r="AG16">
        <f t="shared" si="4"/>
        <v>-43.120030871602246</v>
      </c>
      <c r="AH16">
        <f t="shared" si="5"/>
        <v>-70.694929006402305</v>
      </c>
      <c r="AI16">
        <f t="shared" si="6"/>
        <v>-113.81495987800454</v>
      </c>
      <c r="AJ16">
        <f t="shared" si="7"/>
        <v>-15.993353421587585</v>
      </c>
      <c r="AK16">
        <f t="shared" si="28"/>
        <v>4.3047024156695768</v>
      </c>
      <c r="AL16">
        <f t="shared" si="8"/>
        <v>-125.50361088392255</v>
      </c>
      <c r="AN16">
        <f t="shared" si="9"/>
        <v>0</v>
      </c>
      <c r="AO16">
        <f t="shared" si="10"/>
        <v>0</v>
      </c>
      <c r="AP16">
        <f t="shared" si="11"/>
        <v>-18.58849486908084</v>
      </c>
      <c r="AQ16">
        <f t="shared" si="12"/>
        <v>-30.475681453442199</v>
      </c>
      <c r="AR16">
        <f t="shared" si="13"/>
        <v>-49.064176322523032</v>
      </c>
      <c r="AS16">
        <f t="shared" si="14"/>
        <v>-6.8945305002637767</v>
      </c>
      <c r="AT16">
        <f t="shared" si="15"/>
        <v>1.8557022606236493</v>
      </c>
      <c r="AU16">
        <f t="shared" si="16"/>
        <v>-54.103004562163164</v>
      </c>
      <c r="AW16">
        <v>13</v>
      </c>
      <c r="AX16">
        <f>IF(Z16&gt;0, (R16*SUMPRODUCT(K16:$K$98, X16:$X$98)-K16*$AZ$3)/Z16, 0)</f>
        <v>721.57818040252209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1.706887E-3</v>
      </c>
      <c r="Q17" s="5">
        <f t="shared" si="30"/>
        <v>50</v>
      </c>
      <c r="R17">
        <f t="shared" si="0"/>
        <v>50000</v>
      </c>
      <c r="S17">
        <f t="shared" si="1"/>
        <v>752.14664844040817</v>
      </c>
      <c r="U17">
        <f t="shared" si="20"/>
        <v>1.706887E-3</v>
      </c>
      <c r="V17">
        <f t="shared" si="21"/>
        <v>0.01</v>
      </c>
      <c r="W17">
        <f t="shared" si="22"/>
        <v>0.86240061743204499</v>
      </c>
      <c r="X17">
        <f t="shared" si="23"/>
        <v>1.4720204026867311E-3</v>
      </c>
      <c r="Y17">
        <f t="shared" si="24"/>
        <v>8.6240061743204505E-3</v>
      </c>
      <c r="Z17">
        <f t="shared" si="25"/>
        <v>0.85230459085503785</v>
      </c>
      <c r="AB17">
        <f t="shared" si="26"/>
        <v>622.28946830462655</v>
      </c>
      <c r="AC17">
        <f t="shared" si="27"/>
        <v>641.05804146199011</v>
      </c>
      <c r="AE17">
        <f t="shared" si="2"/>
        <v>0</v>
      </c>
      <c r="AF17">
        <f t="shared" si="3"/>
        <v>0</v>
      </c>
      <c r="AG17">
        <f t="shared" si="4"/>
        <v>-42.615229542751891</v>
      </c>
      <c r="AH17">
        <f t="shared" si="5"/>
        <v>-73.601020134336551</v>
      </c>
      <c r="AI17">
        <f t="shared" si="6"/>
        <v>-116.21624967708844</v>
      </c>
      <c r="AJ17">
        <f t="shared" si="7"/>
        <v>-18.768573157363562</v>
      </c>
      <c r="AK17">
        <f t="shared" si="28"/>
        <v>8.5875946626038466</v>
      </c>
      <c r="AL17">
        <f t="shared" si="8"/>
        <v>-126.39722817184817</v>
      </c>
      <c r="AN17">
        <f t="shared" si="9"/>
        <v>0</v>
      </c>
      <c r="AO17">
        <f t="shared" si="10"/>
        <v>0</v>
      </c>
      <c r="AP17">
        <f t="shared" si="11"/>
        <v>-17.269112107678541</v>
      </c>
      <c r="AQ17">
        <f t="shared" si="12"/>
        <v>-29.825587743561563</v>
      </c>
      <c r="AR17">
        <f t="shared" si="13"/>
        <v>-47.094699851240101</v>
      </c>
      <c r="AS17">
        <f t="shared" si="14"/>
        <v>-7.6056517220098874</v>
      </c>
      <c r="AT17">
        <f t="shared" si="15"/>
        <v>3.4799797291959202</v>
      </c>
      <c r="AU17">
        <f t="shared" si="16"/>
        <v>-51.220371844054078</v>
      </c>
      <c r="AW17">
        <v>14</v>
      </c>
      <c r="AX17">
        <f>IF(Z17&gt;0, (R17*SUMPRODUCT(K17:$K$98, X17:$X$98)-K17*$AZ$3)/Z17, 0)</f>
        <v>752.14664844040817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1.7980839999999999E-3</v>
      </c>
      <c r="Q18" s="5">
        <f t="shared" si="30"/>
        <v>50</v>
      </c>
      <c r="R18">
        <f t="shared" si="0"/>
        <v>50000</v>
      </c>
      <c r="S18">
        <f t="shared" si="1"/>
        <v>786.94611301033603</v>
      </c>
      <c r="U18">
        <f t="shared" si="20"/>
        <v>1.7980839999999999E-3</v>
      </c>
      <c r="V18">
        <f t="shared" si="21"/>
        <v>0.01</v>
      </c>
      <c r="W18">
        <f t="shared" si="22"/>
        <v>0.85230459085503785</v>
      </c>
      <c r="X18">
        <f t="shared" si="23"/>
        <v>1.5325152479429898E-3</v>
      </c>
      <c r="Y18">
        <f t="shared" si="24"/>
        <v>8.523045908550379E-3</v>
      </c>
      <c r="Z18">
        <f t="shared" si="25"/>
        <v>0.84224902969854454</v>
      </c>
      <c r="AB18">
        <f t="shared" si="26"/>
        <v>641.05804146199011</v>
      </c>
      <c r="AC18">
        <f t="shared" si="27"/>
        <v>662.80460010799675</v>
      </c>
      <c r="AE18">
        <f t="shared" si="2"/>
        <v>0</v>
      </c>
      <c r="AF18">
        <f t="shared" si="3"/>
        <v>0</v>
      </c>
      <c r="AG18">
        <f t="shared" si="4"/>
        <v>-42.112451484927227</v>
      </c>
      <c r="AH18">
        <f t="shared" si="5"/>
        <v>-76.625762397149487</v>
      </c>
      <c r="AI18">
        <f t="shared" si="6"/>
        <v>-118.73821388207671</v>
      </c>
      <c r="AJ18">
        <f t="shared" si="7"/>
        <v>-21.746558646006633</v>
      </c>
      <c r="AK18">
        <f t="shared" si="28"/>
        <v>13.846853695578988</v>
      </c>
      <c r="AL18">
        <f t="shared" si="8"/>
        <v>-126.63791883250435</v>
      </c>
      <c r="AN18">
        <f t="shared" si="9"/>
        <v>0</v>
      </c>
      <c r="AO18">
        <f t="shared" si="10"/>
        <v>0</v>
      </c>
      <c r="AP18">
        <f t="shared" si="11"/>
        <v>-15.925130340077207</v>
      </c>
      <c r="AQ18">
        <f t="shared" si="12"/>
        <v>-28.976590308905429</v>
      </c>
      <c r="AR18">
        <f t="shared" si="13"/>
        <v>-44.901720648982632</v>
      </c>
      <c r="AS18">
        <f t="shared" si="14"/>
        <v>-8.2236195869466613</v>
      </c>
      <c r="AT18">
        <f t="shared" si="15"/>
        <v>5.2362886064944592</v>
      </c>
      <c r="AU18">
        <f t="shared" si="16"/>
        <v>-47.889051629434832</v>
      </c>
      <c r="AW18">
        <v>15</v>
      </c>
      <c r="AX18">
        <f>IF(Z18&gt;0, (R18*SUMPRODUCT(K18:$K$98, X18:$X$98)-K18*$AZ$3)/Z18, 0)</f>
        <v>786.94611301033603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1.9035300000000001E-3</v>
      </c>
      <c r="Q19" s="5">
        <f t="shared" si="30"/>
        <v>50</v>
      </c>
      <c r="R19">
        <f t="shared" si="0"/>
        <v>50000</v>
      </c>
      <c r="S19">
        <f t="shared" si="1"/>
        <v>819.96394834824036</v>
      </c>
      <c r="U19">
        <f t="shared" si="20"/>
        <v>1.9035300000000001E-3</v>
      </c>
      <c r="V19">
        <f t="shared" si="21"/>
        <v>0.01</v>
      </c>
      <c r="W19">
        <f t="shared" si="22"/>
        <v>0.84224902969854454</v>
      </c>
      <c r="X19">
        <f t="shared" si="23"/>
        <v>1.6032462955020705E-3</v>
      </c>
      <c r="Y19">
        <f t="shared" si="24"/>
        <v>8.4224902969854461E-3</v>
      </c>
      <c r="Z19">
        <f t="shared" si="25"/>
        <v>0.83222329310605692</v>
      </c>
      <c r="AB19">
        <f t="shared" si="26"/>
        <v>662.80460010799675</v>
      </c>
      <c r="AC19">
        <f t="shared" si="27"/>
        <v>682.39309732261734</v>
      </c>
      <c r="AE19">
        <f t="shared" si="2"/>
        <v>0</v>
      </c>
      <c r="AF19">
        <f t="shared" si="3"/>
        <v>0</v>
      </c>
      <c r="AG19">
        <f t="shared" si="4"/>
        <v>-41.611164655302844</v>
      </c>
      <c r="AH19">
        <f t="shared" si="5"/>
        <v>-80.162314775103525</v>
      </c>
      <c r="AI19">
        <f t="shared" si="6"/>
        <v>-121.77347943040637</v>
      </c>
      <c r="AJ19">
        <f t="shared" si="7"/>
        <v>-19.588497214620588</v>
      </c>
      <c r="AK19">
        <f t="shared" si="28"/>
        <v>14.780542582408328</v>
      </c>
      <c r="AL19">
        <f t="shared" si="8"/>
        <v>-126.58143406261864</v>
      </c>
      <c r="AN19">
        <f t="shared" si="9"/>
        <v>0</v>
      </c>
      <c r="AO19">
        <f t="shared" si="10"/>
        <v>0</v>
      </c>
      <c r="AP19">
        <f t="shared" si="11"/>
        <v>-14.67459206688444</v>
      </c>
      <c r="AQ19">
        <f t="shared" si="12"/>
        <v>-28.270039500370384</v>
      </c>
      <c r="AR19">
        <f t="shared" si="13"/>
        <v>-42.944631567254824</v>
      </c>
      <c r="AS19">
        <f t="shared" si="14"/>
        <v>-6.9080788343478092</v>
      </c>
      <c r="AT19">
        <f t="shared" si="15"/>
        <v>5.2125056993908432</v>
      </c>
      <c r="AU19">
        <f t="shared" si="16"/>
        <v>-44.640204702211797</v>
      </c>
      <c r="AW19">
        <v>16</v>
      </c>
      <c r="AX19">
        <f>IF(Z19&gt;0, (R19*SUMPRODUCT(K19:$K$98, X19:$X$98)-K19*$AZ$3)/Z19, 0)</f>
        <v>819.96394834824036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2.008026E-3</v>
      </c>
      <c r="Q20" s="5">
        <f t="shared" si="30"/>
        <v>50</v>
      </c>
      <c r="R20">
        <f t="shared" si="0"/>
        <v>50000</v>
      </c>
      <c r="S20">
        <f t="shared" si="1"/>
        <v>837.62300512909235</v>
      </c>
      <c r="U20">
        <f t="shared" si="20"/>
        <v>2.008026E-3</v>
      </c>
      <c r="V20">
        <f t="shared" si="21"/>
        <v>0.01</v>
      </c>
      <c r="W20">
        <f t="shared" si="22"/>
        <v>0.83222329310605692</v>
      </c>
      <c r="X20">
        <f t="shared" si="23"/>
        <v>1.671126010362583E-3</v>
      </c>
      <c r="Y20">
        <f t="shared" si="24"/>
        <v>8.3222329310605695E-3</v>
      </c>
      <c r="Z20">
        <f t="shared" si="25"/>
        <v>0.82222993416463375</v>
      </c>
      <c r="AB20">
        <f t="shared" si="26"/>
        <v>682.39309732261734</v>
      </c>
      <c r="AC20">
        <f t="shared" si="27"/>
        <v>688.71870836207631</v>
      </c>
      <c r="AE20">
        <f t="shared" si="2"/>
        <v>0</v>
      </c>
      <c r="AF20">
        <f t="shared" si="3"/>
        <v>0</v>
      </c>
      <c r="AG20">
        <f t="shared" si="4"/>
        <v>-41.111496708231684</v>
      </c>
      <c r="AH20">
        <f t="shared" si="5"/>
        <v>-83.556300518129149</v>
      </c>
      <c r="AI20">
        <f t="shared" si="6"/>
        <v>-124.66779722636083</v>
      </c>
      <c r="AJ20">
        <f t="shared" si="7"/>
        <v>-6.3256110394589768</v>
      </c>
      <c r="AK20">
        <f t="shared" si="28"/>
        <v>2.9342903184872546</v>
      </c>
      <c r="AL20">
        <f t="shared" si="8"/>
        <v>-128.05911794733257</v>
      </c>
      <c r="AN20">
        <f t="shared" si="9"/>
        <v>0</v>
      </c>
      <c r="AO20">
        <f t="shared" si="10"/>
        <v>0</v>
      </c>
      <c r="AP20">
        <f t="shared" si="11"/>
        <v>-13.75166383743327</v>
      </c>
      <c r="AQ20">
        <f t="shared" si="12"/>
        <v>-27.949314625531343</v>
      </c>
      <c r="AR20">
        <f t="shared" si="13"/>
        <v>-41.700978462964613</v>
      </c>
      <c r="AS20">
        <f t="shared" si="14"/>
        <v>-2.1158966115573041</v>
      </c>
      <c r="AT20">
        <f t="shared" si="15"/>
        <v>0.98151070362739301</v>
      </c>
      <c r="AU20">
        <f t="shared" si="16"/>
        <v>-42.835364370894524</v>
      </c>
      <c r="AW20">
        <v>17</v>
      </c>
      <c r="AX20">
        <f>IF(Z20&gt;0, (R20*SUMPRODUCT(K20:$K$98, X20:$X$98)-K20*$AZ$3)/Z20, 0)</f>
        <v>837.62300512909235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2.1277219999999999E-3</v>
      </c>
      <c r="Q21" s="5">
        <f t="shared" si="30"/>
        <v>50</v>
      </c>
      <c r="R21">
        <f t="shared" si="0"/>
        <v>50000</v>
      </c>
      <c r="S21">
        <f t="shared" si="1"/>
        <v>851.98489846975303</v>
      </c>
      <c r="U21">
        <f t="shared" si="20"/>
        <v>2.1277219999999999E-3</v>
      </c>
      <c r="V21">
        <f t="shared" si="21"/>
        <v>0.01</v>
      </c>
      <c r="W21">
        <f t="shared" si="22"/>
        <v>0.82222993416463375</v>
      </c>
      <c r="X21">
        <f t="shared" si="23"/>
        <v>1.7494767199806426E-3</v>
      </c>
      <c r="Y21">
        <f t="shared" si="24"/>
        <v>8.2222993416463368E-3</v>
      </c>
      <c r="Z21">
        <f t="shared" si="25"/>
        <v>0.81225815810300683</v>
      </c>
      <c r="AB21">
        <f t="shared" si="26"/>
        <v>688.71870836207631</v>
      </c>
      <c r="AC21">
        <f t="shared" si="27"/>
        <v>692.03168436261888</v>
      </c>
      <c r="AE21">
        <f t="shared" si="2"/>
        <v>0</v>
      </c>
      <c r="AF21">
        <f t="shared" si="3"/>
        <v>0</v>
      </c>
      <c r="AG21">
        <f t="shared" si="4"/>
        <v>-40.612907905150344</v>
      </c>
      <c r="AH21">
        <f t="shared" si="5"/>
        <v>-87.473835999032133</v>
      </c>
      <c r="AI21">
        <f t="shared" si="6"/>
        <v>-128.08674390418247</v>
      </c>
      <c r="AJ21">
        <f t="shared" si="7"/>
        <v>-3.3129760005425624</v>
      </c>
      <c r="AK21">
        <f t="shared" si="28"/>
        <v>1.1019499333793221</v>
      </c>
      <c r="AL21">
        <f t="shared" si="8"/>
        <v>-130.2977699713457</v>
      </c>
      <c r="AN21">
        <f t="shared" si="9"/>
        <v>0</v>
      </c>
      <c r="AO21">
        <f t="shared" si="10"/>
        <v>0</v>
      </c>
      <c r="AP21">
        <f t="shared" si="11"/>
        <v>-12.918303044290063</v>
      </c>
      <c r="AQ21">
        <f t="shared" si="12"/>
        <v>-27.823999318667926</v>
      </c>
      <c r="AR21">
        <f t="shared" si="13"/>
        <v>-40.742302362957986</v>
      </c>
      <c r="AS21">
        <f t="shared" si="14"/>
        <v>-1.0538035851414975</v>
      </c>
      <c r="AT21">
        <f t="shared" si="15"/>
        <v>0.35051228570668463</v>
      </c>
      <c r="AU21">
        <f t="shared" si="16"/>
        <v>-41.445593662392795</v>
      </c>
      <c r="AW21">
        <v>18</v>
      </c>
      <c r="AX21">
        <f>IF(Z21&gt;0, (R21*SUMPRODUCT(K21:$K$98, X21:$X$98)-K21*$AZ$3)/Z21, 0)</f>
        <v>851.98489846975303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2.2569180000000001E-3</v>
      </c>
      <c r="Q22" s="5">
        <f t="shared" si="30"/>
        <v>50</v>
      </c>
      <c r="R22">
        <f t="shared" si="0"/>
        <v>50000</v>
      </c>
      <c r="S22">
        <f t="shared" si="1"/>
        <v>877.93827420257162</v>
      </c>
      <c r="U22">
        <f t="shared" si="20"/>
        <v>2.2569180000000001E-3</v>
      </c>
      <c r="V22">
        <f t="shared" si="21"/>
        <v>0.01</v>
      </c>
      <c r="W22">
        <f t="shared" si="22"/>
        <v>0.81225815810300683</v>
      </c>
      <c r="X22">
        <f t="shared" si="23"/>
        <v>1.833200057669522E-3</v>
      </c>
      <c r="Y22">
        <f t="shared" si="24"/>
        <v>8.1225815810300681E-3</v>
      </c>
      <c r="Z22">
        <f t="shared" si="25"/>
        <v>0.80230237646430724</v>
      </c>
      <c r="AB22">
        <f t="shared" si="26"/>
        <v>692.03168436261888</v>
      </c>
      <c r="AC22">
        <f t="shared" si="27"/>
        <v>704.37196378169585</v>
      </c>
      <c r="AE22">
        <f t="shared" si="2"/>
        <v>0</v>
      </c>
      <c r="AF22">
        <f t="shared" si="3"/>
        <v>0</v>
      </c>
      <c r="AG22">
        <f t="shared" si="4"/>
        <v>-40.115118823215361</v>
      </c>
      <c r="AH22">
        <f t="shared" si="5"/>
        <v>-91.660002883476096</v>
      </c>
      <c r="AI22">
        <f t="shared" si="6"/>
        <v>-131.77512170669146</v>
      </c>
      <c r="AJ22">
        <f t="shared" si="7"/>
        <v>-12.340279419076978</v>
      </c>
      <c r="AK22">
        <f t="shared" si="28"/>
        <v>14.532665371614998</v>
      </c>
      <c r="AL22">
        <f t="shared" si="8"/>
        <v>-129.58273575415345</v>
      </c>
      <c r="AN22">
        <f t="shared" si="9"/>
        <v>0</v>
      </c>
      <c r="AO22">
        <f t="shared" si="10"/>
        <v>0</v>
      </c>
      <c r="AP22">
        <f t="shared" si="11"/>
        <v>-11.914065791948691</v>
      </c>
      <c r="AQ22">
        <f t="shared" si="12"/>
        <v>-27.222736386660163</v>
      </c>
      <c r="AR22">
        <f t="shared" si="13"/>
        <v>-39.136802178608853</v>
      </c>
      <c r="AS22">
        <f t="shared" si="14"/>
        <v>-3.6650246890164664</v>
      </c>
      <c r="AT22">
        <f t="shared" si="15"/>
        <v>4.3161565127807728</v>
      </c>
      <c r="AU22">
        <f t="shared" si="16"/>
        <v>-38.485670354844551</v>
      </c>
      <c r="AW22">
        <v>19</v>
      </c>
      <c r="AX22">
        <f>IF(Z22&gt;0, (R22*SUMPRODUCT(K22:$K$98, X22:$X$98)-K22*$AZ$3)/Z22, 0)</f>
        <v>877.93827420257162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2.397513E-3</v>
      </c>
      <c r="Q23" s="5">
        <f t="shared" si="30"/>
        <v>50</v>
      </c>
      <c r="R23">
        <f t="shared" si="0"/>
        <v>50000</v>
      </c>
      <c r="S23">
        <f t="shared" si="1"/>
        <v>931.0959611692731</v>
      </c>
      <c r="U23">
        <f t="shared" si="20"/>
        <v>2.397513E-3</v>
      </c>
      <c r="V23">
        <f t="shared" si="21"/>
        <v>0.01</v>
      </c>
      <c r="W23">
        <f t="shared" si="22"/>
        <v>0.80230237646430724</v>
      </c>
      <c r="X23">
        <f t="shared" si="23"/>
        <v>1.9235303775040707E-3</v>
      </c>
      <c r="Y23">
        <f t="shared" si="24"/>
        <v>8.0230237646430717E-3</v>
      </c>
      <c r="Z23">
        <f t="shared" si="25"/>
        <v>0.79235582232216017</v>
      </c>
      <c r="AB23">
        <f t="shared" si="26"/>
        <v>704.37196378169585</v>
      </c>
      <c r="AC23">
        <f t="shared" si="27"/>
        <v>737.75930597312151</v>
      </c>
      <c r="AE23">
        <f t="shared" si="2"/>
        <v>0</v>
      </c>
      <c r="AF23">
        <f t="shared" si="3"/>
        <v>0</v>
      </c>
      <c r="AG23">
        <f t="shared" si="4"/>
        <v>-39.617791116108009</v>
      </c>
      <c r="AH23">
        <f t="shared" si="5"/>
        <v>-96.176518875203527</v>
      </c>
      <c r="AI23">
        <f t="shared" si="6"/>
        <v>-135.79430999131154</v>
      </c>
      <c r="AJ23">
        <f t="shared" si="7"/>
        <v>-33.38734219142566</v>
      </c>
      <c r="AK23">
        <f t="shared" si="28"/>
        <v>49.306037464718713</v>
      </c>
      <c r="AL23">
        <f t="shared" si="8"/>
        <v>-119.87561471801848</v>
      </c>
      <c r="AN23">
        <f t="shared" si="9"/>
        <v>0</v>
      </c>
      <c r="AO23">
        <f t="shared" si="10"/>
        <v>0</v>
      </c>
      <c r="AP23">
        <f t="shared" si="11"/>
        <v>-10.505679470009065</v>
      </c>
      <c r="AQ23">
        <f t="shared" si="12"/>
        <v>-25.503685374153822</v>
      </c>
      <c r="AR23">
        <f t="shared" si="13"/>
        <v>-36.009364844162889</v>
      </c>
      <c r="AS23">
        <f t="shared" si="14"/>
        <v>-8.8535151894426427</v>
      </c>
      <c r="AT23">
        <f t="shared" si="15"/>
        <v>13.074767950149162</v>
      </c>
      <c r="AU23">
        <f t="shared" si="16"/>
        <v>-31.788112083456365</v>
      </c>
      <c r="AW23">
        <v>20</v>
      </c>
      <c r="AX23">
        <f>IF(Z23&gt;0, (R23*SUMPRODUCT(K23:$K$98, X23:$X$98)-K23*$AZ$3)/Z23, 0)</f>
        <v>931.0959611692731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2.5466569999999999E-3</v>
      </c>
      <c r="Q24" s="5">
        <f t="shared" si="30"/>
        <v>50</v>
      </c>
      <c r="R24">
        <f t="shared" si="0"/>
        <v>50000</v>
      </c>
      <c r="S24">
        <f t="shared" si="1"/>
        <v>979.49597643369725</v>
      </c>
      <c r="U24">
        <f t="shared" ref="U24:U69" si="34">M24</f>
        <v>2.5466569999999999E-3</v>
      </c>
      <c r="V24">
        <f t="shared" si="21"/>
        <v>0.01</v>
      </c>
      <c r="W24">
        <f t="shared" ref="W24:W69" si="35">Z23</f>
        <v>0.79235582232216017</v>
      </c>
      <c r="X24">
        <f t="shared" ref="X24:X69" si="36">U24*W24</f>
        <v>2.0178585014074854E-3</v>
      </c>
      <c r="Y24">
        <f t="shared" ref="Y24:Y69" si="37">V24*W24</f>
        <v>7.9235582232216016E-3</v>
      </c>
      <c r="Z24">
        <f t="shared" ref="Z24:Z69" si="38">MAX(0, W24-X24-Y24)</f>
        <v>0.78241440559753117</v>
      </c>
      <c r="AB24">
        <f t="shared" si="26"/>
        <v>737.75930597312151</v>
      </c>
      <c r="AC24">
        <f t="shared" si="27"/>
        <v>766.37176218654463</v>
      </c>
      <c r="AE24">
        <f t="shared" si="2"/>
        <v>0</v>
      </c>
      <c r="AF24">
        <f t="shared" si="3"/>
        <v>0</v>
      </c>
      <c r="AG24">
        <f t="shared" si="4"/>
        <v>-39.120720279876558</v>
      </c>
      <c r="AH24">
        <f t="shared" si="5"/>
        <v>-100.89292507037428</v>
      </c>
      <c r="AI24">
        <f t="shared" si="6"/>
        <v>-140.01364535025084</v>
      </c>
      <c r="AJ24">
        <f t="shared" si="7"/>
        <v>-28.612456213423116</v>
      </c>
      <c r="AK24">
        <f t="shared" si="28"/>
        <v>51.643151418118514</v>
      </c>
      <c r="AL24">
        <f t="shared" ref="AL24:AL69" si="39">SUM(AI24:AK24)</f>
        <v>-116.98295014555544</v>
      </c>
      <c r="AN24">
        <f t="shared" si="9"/>
        <v>0</v>
      </c>
      <c r="AO24">
        <f t="shared" si="10"/>
        <v>0</v>
      </c>
      <c r="AP24">
        <f t="shared" si="11"/>
        <v>-9.2623824224526068</v>
      </c>
      <c r="AQ24">
        <f t="shared" si="12"/>
        <v>-23.887823358977567</v>
      </c>
      <c r="AR24">
        <f t="shared" si="13"/>
        <v>-33.150205781430174</v>
      </c>
      <c r="AS24">
        <f t="shared" si="14"/>
        <v>-6.7744026592150819</v>
      </c>
      <c r="AT24">
        <f t="shared" si="15"/>
        <v>12.227244654830487</v>
      </c>
      <c r="AU24">
        <f t="shared" si="16"/>
        <v>-27.697363785814765</v>
      </c>
      <c r="AW24">
        <v>21</v>
      </c>
      <c r="AX24">
        <f>IF(Z24&gt;0, (R24*SUMPRODUCT(K24:$K$98, X24:$X$98)-K24*$AZ$3)/Z24, 0)</f>
        <v>979.49597643369725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3.8442260000000001E-3</v>
      </c>
      <c r="Q25" s="5">
        <f t="shared" si="30"/>
        <v>50</v>
      </c>
      <c r="R25">
        <f t="shared" si="0"/>
        <v>50000</v>
      </c>
      <c r="S25">
        <f t="shared" si="1"/>
        <v>1024.9091173686843</v>
      </c>
      <c r="U25">
        <f t="shared" si="34"/>
        <v>3.8442260000000001E-3</v>
      </c>
      <c r="V25">
        <f t="shared" si="21"/>
        <v>0.01</v>
      </c>
      <c r="W25">
        <f t="shared" si="35"/>
        <v>0.78241440559753117</v>
      </c>
      <c r="X25">
        <f t="shared" si="36"/>
        <v>3.0077778007725751E-3</v>
      </c>
      <c r="Y25">
        <f t="shared" si="37"/>
        <v>7.8241440559753111E-3</v>
      </c>
      <c r="Z25">
        <f t="shared" si="38"/>
        <v>0.77158248374078331</v>
      </c>
      <c r="AB25">
        <f t="shared" si="26"/>
        <v>766.37176218654463</v>
      </c>
      <c r="AC25">
        <f t="shared" si="27"/>
        <v>790.80192238790346</v>
      </c>
      <c r="AE25">
        <f t="shared" si="2"/>
        <v>0</v>
      </c>
      <c r="AF25">
        <f t="shared" si="3"/>
        <v>0</v>
      </c>
      <c r="AG25">
        <f t="shared" si="4"/>
        <v>-38.579124187039163</v>
      </c>
      <c r="AH25">
        <f t="shared" si="5"/>
        <v>-150.38889003862874</v>
      </c>
      <c r="AI25">
        <f t="shared" si="6"/>
        <v>-188.9680142256679</v>
      </c>
      <c r="AJ25">
        <f t="shared" si="7"/>
        <v>-24.430160201358831</v>
      </c>
      <c r="AK25">
        <f t="shared" si="28"/>
        <v>53.646023353058126</v>
      </c>
      <c r="AL25">
        <f t="shared" si="39"/>
        <v>-159.75215107396861</v>
      </c>
      <c r="AN25">
        <f t="shared" si="9"/>
        <v>0</v>
      </c>
      <c r="AO25">
        <f t="shared" si="10"/>
        <v>0</v>
      </c>
      <c r="AP25">
        <f t="shared" si="11"/>
        <v>-8.155492774015844</v>
      </c>
      <c r="AQ25">
        <f t="shared" si="12"/>
        <v>-31.791688687799368</v>
      </c>
      <c r="AR25">
        <f t="shared" si="13"/>
        <v>-39.947181461815212</v>
      </c>
      <c r="AS25">
        <f t="shared" si="14"/>
        <v>-5.1644509612057758</v>
      </c>
      <c r="AT25">
        <f t="shared" si="15"/>
        <v>11.340582893728163</v>
      </c>
      <c r="AU25">
        <f t="shared" si="16"/>
        <v>-33.771049529292824</v>
      </c>
      <c r="AW25">
        <v>22</v>
      </c>
      <c r="AX25">
        <f>IF(Z25&gt;0, (R25*SUMPRODUCT(K25:$K$98, X25:$X$98)-K25*$AZ$3)/Z25, 0)</f>
        <v>1024.9091173686843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5.3300140000000001E-3</v>
      </c>
      <c r="Q26" s="5">
        <f t="shared" si="30"/>
        <v>50</v>
      </c>
      <c r="R26">
        <f t="shared" si="0"/>
        <v>50000</v>
      </c>
      <c r="S26">
        <f t="shared" si="1"/>
        <v>1055.8038136763487</v>
      </c>
      <c r="U26">
        <f t="shared" si="34"/>
        <v>5.3300140000000001E-3</v>
      </c>
      <c r="V26">
        <f t="shared" si="21"/>
        <v>0.01</v>
      </c>
      <c r="W26">
        <f t="shared" si="35"/>
        <v>0.77158248374078331</v>
      </c>
      <c r="X26">
        <f t="shared" si="36"/>
        <v>4.1125454404931476E-3</v>
      </c>
      <c r="Y26">
        <f t="shared" si="37"/>
        <v>7.7158248374078336E-3</v>
      </c>
      <c r="Z26">
        <f t="shared" si="38"/>
        <v>0.75975411346288235</v>
      </c>
      <c r="AB26">
        <f t="shared" si="26"/>
        <v>790.80192238790346</v>
      </c>
      <c r="AC26">
        <f t="shared" si="27"/>
        <v>802.15129045040453</v>
      </c>
      <c r="AE26">
        <f t="shared" si="2"/>
        <v>0</v>
      </c>
      <c r="AF26">
        <f t="shared" si="3"/>
        <v>0</v>
      </c>
      <c r="AG26">
        <f t="shared" si="4"/>
        <v>-37.98770567314412</v>
      </c>
      <c r="AH26">
        <f t="shared" si="5"/>
        <v>-205.62727202465737</v>
      </c>
      <c r="AI26">
        <f t="shared" si="6"/>
        <v>-243.61497769780149</v>
      </c>
      <c r="AJ26">
        <f t="shared" si="7"/>
        <v>-11.349368062501071</v>
      </c>
      <c r="AK26">
        <f t="shared" si="28"/>
        <v>55.356134567153248</v>
      </c>
      <c r="AL26">
        <f t="shared" si="39"/>
        <v>-199.60821119314932</v>
      </c>
      <c r="AN26">
        <f t="shared" si="9"/>
        <v>0</v>
      </c>
      <c r="AO26">
        <f t="shared" si="10"/>
        <v>0</v>
      </c>
      <c r="AP26">
        <f t="shared" si="11"/>
        <v>-7.1700615675118602</v>
      </c>
      <c r="AQ26">
        <f t="shared" si="12"/>
        <v>-38.811509520002936</v>
      </c>
      <c r="AR26">
        <f t="shared" si="13"/>
        <v>-45.981571087514794</v>
      </c>
      <c r="AS26">
        <f t="shared" si="14"/>
        <v>-2.1421580039779817</v>
      </c>
      <c r="AT26">
        <f t="shared" si="15"/>
        <v>10.448298625904078</v>
      </c>
      <c r="AU26">
        <f t="shared" si="16"/>
        <v>-37.675430465588697</v>
      </c>
      <c r="AW26">
        <v>23</v>
      </c>
      <c r="AX26">
        <f>IF(Z26&gt;0, (R26*SUMPRODUCT(K26:$K$98, X26:$X$98)-K26*$AZ$3)/Z26, 0)</f>
        <v>1055.8038136763487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6.9004050000000001E-3</v>
      </c>
      <c r="Q27" s="5">
        <f t="shared" si="30"/>
        <v>50</v>
      </c>
      <c r="R27">
        <f t="shared" si="0"/>
        <v>50000</v>
      </c>
      <c r="S27">
        <f t="shared" si="1"/>
        <v>1073.5621814643662</v>
      </c>
      <c r="U27">
        <f t="shared" si="34"/>
        <v>6.9004050000000001E-3</v>
      </c>
      <c r="V27">
        <f t="shared" si="21"/>
        <v>0.01</v>
      </c>
      <c r="W27">
        <f t="shared" si="35"/>
        <v>0.75975411346288235</v>
      </c>
      <c r="X27">
        <f t="shared" si="36"/>
        <v>5.2426110833098411E-3</v>
      </c>
      <c r="Y27">
        <f t="shared" si="37"/>
        <v>7.5975411346288239E-3</v>
      </c>
      <c r="Z27">
        <f t="shared" si="38"/>
        <v>0.74691396124494369</v>
      </c>
      <c r="AB27">
        <f t="shared" si="26"/>
        <v>802.15129045040453</v>
      </c>
      <c r="AC27">
        <f t="shared" si="27"/>
        <v>801.85858160031285</v>
      </c>
      <c r="AE27">
        <f t="shared" si="2"/>
        <v>0</v>
      </c>
      <c r="AF27">
        <f t="shared" si="3"/>
        <v>0</v>
      </c>
      <c r="AG27">
        <f t="shared" si="4"/>
        <v>-37.345698062247187</v>
      </c>
      <c r="AH27">
        <f t="shared" si="5"/>
        <v>-262.13055416549207</v>
      </c>
      <c r="AI27">
        <f t="shared" si="6"/>
        <v>-299.47625222773928</v>
      </c>
      <c r="AJ27">
        <f t="shared" si="7"/>
        <v>0.29270885009168524</v>
      </c>
      <c r="AK27">
        <f t="shared" si="28"/>
        <v>56.150590331528321</v>
      </c>
      <c r="AL27">
        <f t="shared" si="39"/>
        <v>-243.03295304611927</v>
      </c>
      <c r="AN27">
        <f t="shared" si="9"/>
        <v>0</v>
      </c>
      <c r="AO27">
        <f t="shared" si="10"/>
        <v>0</v>
      </c>
      <c r="AP27">
        <f t="shared" si="11"/>
        <v>-6.2936469849517627</v>
      </c>
      <c r="AQ27">
        <f t="shared" si="12"/>
        <v>-44.175293473898819</v>
      </c>
      <c r="AR27">
        <f t="shared" si="13"/>
        <v>-50.468940458850582</v>
      </c>
      <c r="AS27">
        <f t="shared" si="14"/>
        <v>4.9328470678943359E-2</v>
      </c>
      <c r="AT27">
        <f t="shared" si="15"/>
        <v>9.4627229340915502</v>
      </c>
      <c r="AU27">
        <f t="shared" si="16"/>
        <v>-40.956889054080087</v>
      </c>
      <c r="AW27">
        <v>24</v>
      </c>
      <c r="AX27">
        <f>IF(Z27&gt;0, (R27*SUMPRODUCT(K27:$K$98, X27:$X$98)-K27*$AZ$3)/Z27, 0)</f>
        <v>1073.5621814643662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8.6257439999999994E-3</v>
      </c>
      <c r="Q28" s="5">
        <f t="shared" si="30"/>
        <v>50</v>
      </c>
      <c r="R28">
        <f t="shared" si="0"/>
        <v>50000</v>
      </c>
      <c r="S28">
        <f t="shared" si="1"/>
        <v>1080.5904086298692</v>
      </c>
      <c r="U28">
        <f t="shared" si="34"/>
        <v>8.6257439999999994E-3</v>
      </c>
      <c r="V28">
        <f t="shared" si="21"/>
        <v>0.01</v>
      </c>
      <c r="W28">
        <f t="shared" si="35"/>
        <v>0.74691396124494369</v>
      </c>
      <c r="X28">
        <f t="shared" si="36"/>
        <v>6.4426886197248056E-3</v>
      </c>
      <c r="Y28">
        <f t="shared" si="37"/>
        <v>7.4691396124494372E-3</v>
      </c>
      <c r="Z28">
        <f t="shared" si="38"/>
        <v>0.7330021330127694</v>
      </c>
      <c r="AB28">
        <f t="shared" si="26"/>
        <v>801.85858160031285</v>
      </c>
      <c r="AC28">
        <f t="shared" si="27"/>
        <v>792.07507443883424</v>
      </c>
      <c r="AE28">
        <f t="shared" si="2"/>
        <v>0</v>
      </c>
      <c r="AF28">
        <f t="shared" si="3"/>
        <v>0</v>
      </c>
      <c r="AG28">
        <f t="shared" si="4"/>
        <v>-36.65010665063847</v>
      </c>
      <c r="AH28">
        <f t="shared" si="5"/>
        <v>-322.13443098624026</v>
      </c>
      <c r="AI28">
        <f t="shared" si="6"/>
        <v>-358.78453763687872</v>
      </c>
      <c r="AJ28">
        <f t="shared" si="7"/>
        <v>9.7835071614786102</v>
      </c>
      <c r="AK28">
        <f t="shared" si="28"/>
        <v>56.130100712021907</v>
      </c>
      <c r="AL28">
        <f t="shared" si="39"/>
        <v>-292.87092976337823</v>
      </c>
      <c r="AN28">
        <f t="shared" si="9"/>
        <v>0</v>
      </c>
      <c r="AO28">
        <f t="shared" si="10"/>
        <v>0</v>
      </c>
      <c r="AP28">
        <f t="shared" si="11"/>
        <v>-5.5146635065925702</v>
      </c>
      <c r="AQ28">
        <f t="shared" si="12"/>
        <v>-48.47088189157656</v>
      </c>
      <c r="AR28">
        <f t="shared" si="13"/>
        <v>-53.98554539816913</v>
      </c>
      <c r="AS28">
        <f t="shared" si="14"/>
        <v>1.4721034900168091</v>
      </c>
      <c r="AT28">
        <f t="shared" si="15"/>
        <v>8.4457767331643065</v>
      </c>
      <c r="AU28">
        <f t="shared" si="16"/>
        <v>-44.067665174988015</v>
      </c>
      <c r="AW28">
        <v>25</v>
      </c>
      <c r="AX28">
        <f>IF(Z28&gt;0, (R28*SUMPRODUCT(K28:$K$98, X28:$X$98)-K28*$AZ$3)/Z28, 0)</f>
        <v>1080.5904086298692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1.0476563E-2</v>
      </c>
      <c r="Q29" s="5">
        <f t="shared" si="30"/>
        <v>50</v>
      </c>
      <c r="R29">
        <f t="shared" si="0"/>
        <v>50000</v>
      </c>
      <c r="S29">
        <f t="shared" si="1"/>
        <v>1078.4386395148006</v>
      </c>
      <c r="U29">
        <f t="shared" si="34"/>
        <v>1.0476563E-2</v>
      </c>
      <c r="V29">
        <f t="shared" si="21"/>
        <v>0.01</v>
      </c>
      <c r="W29">
        <f t="shared" si="35"/>
        <v>0.7330021330127694</v>
      </c>
      <c r="X29">
        <f t="shared" si="36"/>
        <v>7.6793430256426581E-3</v>
      </c>
      <c r="Y29">
        <f t="shared" si="37"/>
        <v>7.3300213301276942E-3</v>
      </c>
      <c r="Z29">
        <f t="shared" si="38"/>
        <v>0.71799276865699901</v>
      </c>
      <c r="AB29">
        <f t="shared" si="26"/>
        <v>792.07507443883424</v>
      </c>
      <c r="AC29">
        <f t="shared" si="27"/>
        <v>774.31114461191896</v>
      </c>
      <c r="AE29">
        <f t="shared" si="2"/>
        <v>0</v>
      </c>
      <c r="AF29">
        <f t="shared" si="3"/>
        <v>0</v>
      </c>
      <c r="AG29">
        <f t="shared" si="4"/>
        <v>-35.899638432849947</v>
      </c>
      <c r="AH29">
        <f t="shared" si="5"/>
        <v>-383.96715128213293</v>
      </c>
      <c r="AI29">
        <f t="shared" si="6"/>
        <v>-419.86678971498287</v>
      </c>
      <c r="AJ29">
        <f t="shared" si="7"/>
        <v>17.763929826915273</v>
      </c>
      <c r="AK29">
        <f t="shared" si="28"/>
        <v>55.4452552107184</v>
      </c>
      <c r="AL29">
        <f t="shared" si="39"/>
        <v>-346.65760467734918</v>
      </c>
      <c r="AN29">
        <f t="shared" si="9"/>
        <v>0</v>
      </c>
      <c r="AO29">
        <f t="shared" si="10"/>
        <v>0</v>
      </c>
      <c r="AP29">
        <f t="shared" si="11"/>
        <v>-4.8229840641750226</v>
      </c>
      <c r="AQ29">
        <f t="shared" si="12"/>
        <v>-51.584571116623188</v>
      </c>
      <c r="AR29">
        <f t="shared" si="13"/>
        <v>-56.407555180798212</v>
      </c>
      <c r="AS29">
        <f t="shared" si="14"/>
        <v>2.3865184779671407</v>
      </c>
      <c r="AT29">
        <f t="shared" si="15"/>
        <v>7.4488656150563664</v>
      </c>
      <c r="AU29">
        <f t="shared" si="16"/>
        <v>-46.572171087774706</v>
      </c>
      <c r="AW29">
        <v>26</v>
      </c>
      <c r="AX29">
        <f>IF(Z29&gt;0, (R29*SUMPRODUCT(K29:$K$98, X29:$X$98)-K29*$AZ$3)/Z29, 0)</f>
        <v>1078.4386395148006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1.2607808E-2</v>
      </c>
      <c r="Q30" s="5">
        <f t="shared" si="30"/>
        <v>50</v>
      </c>
      <c r="R30">
        <f t="shared" si="0"/>
        <v>50000</v>
      </c>
      <c r="S30">
        <f t="shared" si="1"/>
        <v>1068.9451275632705</v>
      </c>
      <c r="U30">
        <f t="shared" si="34"/>
        <v>1.2607808E-2</v>
      </c>
      <c r="V30">
        <f t="shared" si="21"/>
        <v>0.01</v>
      </c>
      <c r="W30">
        <f t="shared" si="35"/>
        <v>0.71799276865699901</v>
      </c>
      <c r="X30">
        <f t="shared" si="36"/>
        <v>9.0523149726158617E-3</v>
      </c>
      <c r="Y30">
        <f t="shared" si="37"/>
        <v>7.1799276865699901E-3</v>
      </c>
      <c r="Z30">
        <f t="shared" si="38"/>
        <v>0.70176052599781324</v>
      </c>
      <c r="AB30">
        <f t="shared" si="26"/>
        <v>774.31114461191896</v>
      </c>
      <c r="AC30">
        <f t="shared" si="27"/>
        <v>750.14349498160027</v>
      </c>
      <c r="AE30">
        <f t="shared" si="2"/>
        <v>0</v>
      </c>
      <c r="AF30">
        <f t="shared" si="3"/>
        <v>0</v>
      </c>
      <c r="AG30">
        <f t="shared" si="4"/>
        <v>-35.088026299890664</v>
      </c>
      <c r="AH30">
        <f t="shared" si="5"/>
        <v>-452.61574863079306</v>
      </c>
      <c r="AI30">
        <f t="shared" si="6"/>
        <v>-487.70377493068372</v>
      </c>
      <c r="AJ30">
        <f t="shared" si="7"/>
        <v>24.167649630318692</v>
      </c>
      <c r="AK30">
        <f t="shared" si="28"/>
        <v>54.201780122834336</v>
      </c>
      <c r="AL30">
        <f t="shared" si="39"/>
        <v>-409.33434517753068</v>
      </c>
      <c r="AN30">
        <f t="shared" si="9"/>
        <v>0</v>
      </c>
      <c r="AO30">
        <f t="shared" si="10"/>
        <v>0</v>
      </c>
      <c r="AP30">
        <f t="shared" si="11"/>
        <v>-4.2088812200581209</v>
      </c>
      <c r="AQ30">
        <f t="shared" si="12"/>
        <v>-54.292193810873542</v>
      </c>
      <c r="AR30">
        <f t="shared" si="13"/>
        <v>-58.501075030931659</v>
      </c>
      <c r="AS30">
        <f t="shared" si="14"/>
        <v>2.8989594852848675</v>
      </c>
      <c r="AT30">
        <f t="shared" si="15"/>
        <v>6.5016154657130949</v>
      </c>
      <c r="AU30">
        <f t="shared" si="16"/>
        <v>-49.100500079933695</v>
      </c>
      <c r="AW30">
        <v>27</v>
      </c>
      <c r="AX30">
        <f>IF(Z30&gt;0, (R30*SUMPRODUCT(K30:$K$98, X30:$X$98)-K30*$AZ$3)/Z30, 0)</f>
        <v>1068.9451275632705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1.5033739000000001E-2</v>
      </c>
      <c r="Q31" s="5">
        <f t="shared" si="30"/>
        <v>50</v>
      </c>
      <c r="R31">
        <f t="shared" si="0"/>
        <v>50000</v>
      </c>
      <c r="S31">
        <f t="shared" si="1"/>
        <v>1052.8182367544562</v>
      </c>
      <c r="U31">
        <f t="shared" si="34"/>
        <v>1.5033739000000001E-2</v>
      </c>
      <c r="V31">
        <f t="shared" si="21"/>
        <v>0.01</v>
      </c>
      <c r="W31">
        <f t="shared" si="35"/>
        <v>0.70176052599781324</v>
      </c>
      <c r="X31">
        <f t="shared" si="36"/>
        <v>1.0550084588353839E-2</v>
      </c>
      <c r="Y31">
        <f t="shared" si="37"/>
        <v>7.0176052599781324E-3</v>
      </c>
      <c r="Z31">
        <f t="shared" si="38"/>
        <v>0.68419283614948134</v>
      </c>
      <c r="AB31">
        <f t="shared" si="26"/>
        <v>750.14349498160027</v>
      </c>
      <c r="AC31">
        <f t="shared" si="27"/>
        <v>720.33069535492746</v>
      </c>
      <c r="AE31">
        <f t="shared" si="2"/>
        <v>0</v>
      </c>
      <c r="AF31">
        <f t="shared" si="3"/>
        <v>0</v>
      </c>
      <c r="AG31">
        <f t="shared" si="4"/>
        <v>-34.209641807474064</v>
      </c>
      <c r="AH31">
        <f t="shared" si="5"/>
        <v>-527.50422941769193</v>
      </c>
      <c r="AI31">
        <f t="shared" si="6"/>
        <v>-561.71387122516603</v>
      </c>
      <c r="AJ31">
        <f t="shared" si="7"/>
        <v>29.812799626672813</v>
      </c>
      <c r="AK31">
        <f t="shared" si="28"/>
        <v>52.510044648712025</v>
      </c>
      <c r="AL31">
        <f t="shared" si="39"/>
        <v>-479.39102694978118</v>
      </c>
      <c r="AN31">
        <f t="shared" si="9"/>
        <v>0</v>
      </c>
      <c r="AO31">
        <f t="shared" si="10"/>
        <v>0</v>
      </c>
      <c r="AP31">
        <f t="shared" si="11"/>
        <v>-3.6638546304581996</v>
      </c>
      <c r="AQ31">
        <f t="shared" si="12"/>
        <v>-56.495733700317267</v>
      </c>
      <c r="AR31">
        <f t="shared" si="13"/>
        <v>-60.15958833077547</v>
      </c>
      <c r="AS31">
        <f t="shared" si="14"/>
        <v>3.1929525767569813</v>
      </c>
      <c r="AT31">
        <f t="shared" si="15"/>
        <v>5.6238288408421013</v>
      </c>
      <c r="AU31">
        <f t="shared" si="16"/>
        <v>-51.342806913176382</v>
      </c>
      <c r="AW31">
        <v>28</v>
      </c>
      <c r="AX31">
        <f>IF(Z31&gt;0, (R31*SUMPRODUCT(K31:$K$98, X31:$X$98)-K31*$AZ$3)/Z31, 0)</f>
        <v>1052.8182367544562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1.7719183999999999E-2</v>
      </c>
      <c r="Q32" s="5">
        <f t="shared" si="30"/>
        <v>50</v>
      </c>
      <c r="R32">
        <f t="shared" si="0"/>
        <v>50000</v>
      </c>
      <c r="S32">
        <f t="shared" si="1"/>
        <v>1030.762396997123</v>
      </c>
      <c r="U32">
        <f t="shared" si="34"/>
        <v>1.7719183999999999E-2</v>
      </c>
      <c r="V32">
        <f t="shared" si="21"/>
        <v>0.01</v>
      </c>
      <c r="W32">
        <f t="shared" si="35"/>
        <v>0.68419283614948134</v>
      </c>
      <c r="X32">
        <f t="shared" si="36"/>
        <v>1.212333875521451E-2</v>
      </c>
      <c r="Y32">
        <f t="shared" si="37"/>
        <v>6.8419283614948138E-3</v>
      </c>
      <c r="Z32">
        <f t="shared" si="38"/>
        <v>0.66522756903277203</v>
      </c>
      <c r="AB32">
        <f t="shared" si="26"/>
        <v>720.33069535492746</v>
      </c>
      <c r="AC32">
        <f t="shared" si="27"/>
        <v>685.69156360478917</v>
      </c>
      <c r="AE32">
        <f t="shared" si="2"/>
        <v>0</v>
      </c>
      <c r="AF32">
        <f t="shared" si="3"/>
        <v>0</v>
      </c>
      <c r="AG32">
        <f t="shared" si="4"/>
        <v>-33.261378451638599</v>
      </c>
      <c r="AH32">
        <f t="shared" si="5"/>
        <v>-606.16693776072555</v>
      </c>
      <c r="AI32">
        <f t="shared" si="6"/>
        <v>-639.42831621236417</v>
      </c>
      <c r="AJ32">
        <f t="shared" si="7"/>
        <v>34.63913175013829</v>
      </c>
      <c r="AK32">
        <f t="shared" si="28"/>
        <v>50.423148674844924</v>
      </c>
      <c r="AL32">
        <f t="shared" si="39"/>
        <v>-554.36603578738095</v>
      </c>
      <c r="AN32">
        <f t="shared" si="9"/>
        <v>0</v>
      </c>
      <c r="AO32">
        <f t="shared" si="10"/>
        <v>0</v>
      </c>
      <c r="AP32">
        <f t="shared" si="11"/>
        <v>-3.1806210444707825</v>
      </c>
      <c r="AQ32">
        <f t="shared" si="12"/>
        <v>-57.96474495209003</v>
      </c>
      <c r="AR32">
        <f t="shared" si="13"/>
        <v>-61.14536599656082</v>
      </c>
      <c r="AS32">
        <f t="shared" si="14"/>
        <v>3.3123687753012607</v>
      </c>
      <c r="AT32">
        <f t="shared" si="15"/>
        <v>4.8217162147045638</v>
      </c>
      <c r="AU32">
        <f t="shared" si="16"/>
        <v>-53.011281006554995</v>
      </c>
      <c r="AW32">
        <v>29</v>
      </c>
      <c r="AX32">
        <f>IF(Z32&gt;0, (R32*SUMPRODUCT(K32:$K$98, X32:$X$98)-K32*$AZ$3)/Z32, 0)</f>
        <v>1030.762396997123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2.0768709E-2</v>
      </c>
      <c r="Q33" s="5">
        <f t="shared" si="30"/>
        <v>50</v>
      </c>
      <c r="R33">
        <f t="shared" si="0"/>
        <v>50000</v>
      </c>
      <c r="S33">
        <f t="shared" si="1"/>
        <v>1003.8499111051908</v>
      </c>
      <c r="U33">
        <f t="shared" si="34"/>
        <v>2.0768709E-2</v>
      </c>
      <c r="V33">
        <f t="shared" si="21"/>
        <v>0.01</v>
      </c>
      <c r="W33">
        <f t="shared" si="35"/>
        <v>0.66522756903277203</v>
      </c>
      <c r="X33">
        <f t="shared" si="36"/>
        <v>1.3815917800019053E-2</v>
      </c>
      <c r="Y33">
        <f t="shared" si="37"/>
        <v>6.6522756903277204E-3</v>
      </c>
      <c r="Z33">
        <f t="shared" si="38"/>
        <v>0.64475937554242535</v>
      </c>
      <c r="AB33">
        <f t="shared" si="26"/>
        <v>685.69156360478917</v>
      </c>
      <c r="AC33">
        <f t="shared" si="27"/>
        <v>647.24164182250206</v>
      </c>
      <c r="AE33">
        <f t="shared" si="2"/>
        <v>0</v>
      </c>
      <c r="AF33">
        <f t="shared" si="3"/>
        <v>0</v>
      </c>
      <c r="AG33">
        <f t="shared" si="4"/>
        <v>-32.237968777121267</v>
      </c>
      <c r="AH33">
        <f t="shared" si="5"/>
        <v>-690.79589000095268</v>
      </c>
      <c r="AI33">
        <f t="shared" si="6"/>
        <v>-723.03385877807398</v>
      </c>
      <c r="AJ33">
        <f t="shared" si="7"/>
        <v>38.449921782287106</v>
      </c>
      <c r="AK33">
        <f t="shared" si="28"/>
        <v>47.998409452335245</v>
      </c>
      <c r="AL33">
        <f t="shared" si="39"/>
        <v>-636.58552754345158</v>
      </c>
      <c r="AN33">
        <f t="shared" si="9"/>
        <v>0</v>
      </c>
      <c r="AO33">
        <f t="shared" si="10"/>
        <v>0</v>
      </c>
      <c r="AP33">
        <f t="shared" si="11"/>
        <v>-2.7524620009948082</v>
      </c>
      <c r="AQ33">
        <f t="shared" si="12"/>
        <v>-58.97981509990155</v>
      </c>
      <c r="AR33">
        <f t="shared" si="13"/>
        <v>-61.732277100896361</v>
      </c>
      <c r="AS33">
        <f t="shared" si="14"/>
        <v>3.2828355092295687</v>
      </c>
      <c r="AT33">
        <f t="shared" si="15"/>
        <v>4.0980807146727463</v>
      </c>
      <c r="AU33">
        <f t="shared" si="16"/>
        <v>-54.351360876994043</v>
      </c>
      <c r="AW33">
        <v>30</v>
      </c>
      <c r="AX33">
        <f>IF(Z33&gt;0, (R33*SUMPRODUCT(K33:$K$98, X33:$X$98)-K33*$AZ$3)/Z33, 0)</f>
        <v>1003.8499111051908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2.4225090000000001E-2</v>
      </c>
      <c r="Q34" s="5">
        <f t="shared" si="30"/>
        <v>50</v>
      </c>
      <c r="R34">
        <f t="shared" si="0"/>
        <v>50000</v>
      </c>
      <c r="S34">
        <f t="shared" si="1"/>
        <v>972.6885198162413</v>
      </c>
      <c r="U34">
        <f t="shared" si="34"/>
        <v>2.4225090000000001E-2</v>
      </c>
      <c r="V34">
        <f t="shared" si="21"/>
        <v>0.01</v>
      </c>
      <c r="W34">
        <f t="shared" si="35"/>
        <v>0.64475937554242535</v>
      </c>
      <c r="X34">
        <f t="shared" si="36"/>
        <v>1.5619353900859053E-2</v>
      </c>
      <c r="Y34">
        <f t="shared" si="37"/>
        <v>6.4475937554242533E-3</v>
      </c>
      <c r="Z34">
        <f t="shared" si="38"/>
        <v>0.6226924278861421</v>
      </c>
      <c r="AB34">
        <f t="shared" si="26"/>
        <v>647.24164182250206</v>
      </c>
      <c r="AC34">
        <f t="shared" si="27"/>
        <v>605.68577598135312</v>
      </c>
      <c r="AE34">
        <f t="shared" si="2"/>
        <v>0</v>
      </c>
      <c r="AF34">
        <f t="shared" si="3"/>
        <v>0</v>
      </c>
      <c r="AG34">
        <f t="shared" si="4"/>
        <v>-31.134621394307104</v>
      </c>
      <c r="AH34">
        <f t="shared" si="5"/>
        <v>-780.96769504295264</v>
      </c>
      <c r="AI34">
        <f t="shared" si="6"/>
        <v>-812.10231643725979</v>
      </c>
      <c r="AJ34">
        <f t="shared" si="7"/>
        <v>41.555865841148943</v>
      </c>
      <c r="AK34">
        <f t="shared" si="28"/>
        <v>45.30691492757515</v>
      </c>
      <c r="AL34">
        <f t="shared" si="39"/>
        <v>-725.23953566853572</v>
      </c>
      <c r="AN34">
        <f t="shared" si="9"/>
        <v>0</v>
      </c>
      <c r="AO34">
        <f t="shared" si="10"/>
        <v>0</v>
      </c>
      <c r="AP34">
        <f t="shared" si="11"/>
        <v>-2.3734453047224831</v>
      </c>
      <c r="AQ34">
        <f t="shared" si="12"/>
        <v>-59.534499728285105</v>
      </c>
      <c r="AR34">
        <f t="shared" si="13"/>
        <v>-61.907945033007593</v>
      </c>
      <c r="AS34">
        <f t="shared" si="14"/>
        <v>3.1678745476052828</v>
      </c>
      <c r="AT34">
        <f t="shared" si="15"/>
        <v>3.4538234187738177</v>
      </c>
      <c r="AU34">
        <f t="shared" si="16"/>
        <v>-55.286247066628491</v>
      </c>
      <c r="AW34">
        <v>31</v>
      </c>
      <c r="AX34">
        <f>IF(Z34&gt;0, (R34*SUMPRODUCT(K34:$K$98, X34:$X$98)-K34*$AZ$3)/Z34, 0)</f>
        <v>972.6885198162413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2.7828815E-2</v>
      </c>
      <c r="Q35" s="5">
        <f t="shared" si="30"/>
        <v>50</v>
      </c>
      <c r="R35">
        <f t="shared" ref="R35:R66" si="40">$C$6</f>
        <v>50000</v>
      </c>
      <c r="S35">
        <f t="shared" ref="S35:S66" si="41">AX35</f>
        <v>937.5295542358125</v>
      </c>
      <c r="U35">
        <f t="shared" si="34"/>
        <v>2.7828815E-2</v>
      </c>
      <c r="V35">
        <f t="shared" si="21"/>
        <v>0.01</v>
      </c>
      <c r="W35">
        <f t="shared" si="35"/>
        <v>0.6226924278861421</v>
      </c>
      <c r="X35">
        <f t="shared" si="36"/>
        <v>1.732879237754429E-2</v>
      </c>
      <c r="Y35">
        <f t="shared" si="37"/>
        <v>6.2269242788614209E-3</v>
      </c>
      <c r="Z35">
        <f t="shared" si="38"/>
        <v>0.59913671122973644</v>
      </c>
      <c r="AB35">
        <f t="shared" si="26"/>
        <v>605.68577598135312</v>
      </c>
      <c r="AC35">
        <f t="shared" si="27"/>
        <v>561.70837380552553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-29.956835561486823</v>
      </c>
      <c r="AH35">
        <f t="shared" ref="AH35:AH66" si="45">-X35*R35</f>
        <v>-866.43961887721446</v>
      </c>
      <c r="AI35">
        <f t="shared" ref="AI35:AI66" si="46">SUM(AE35:AH35)</f>
        <v>-896.39645443870131</v>
      </c>
      <c r="AJ35">
        <f t="shared" ref="AJ35:AJ66" si="47">AB35-AC35</f>
        <v>43.977402175827592</v>
      </c>
      <c r="AK35">
        <f t="shared" si="28"/>
        <v>42.398004318694724</v>
      </c>
      <c r="AL35">
        <f t="shared" si="39"/>
        <v>-810.02104794417903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-2.0389827512299266</v>
      </c>
      <c r="AQ35">
        <f t="shared" ref="AQ35:AQ66" si="51">AH35*$K35</f>
        <v>-58.973366337268395</v>
      </c>
      <c r="AR35">
        <f t="shared" ref="AR35:AR66" si="52">AI35*$K35</f>
        <v>-61.012349088498326</v>
      </c>
      <c r="AS35">
        <f t="shared" ref="AS35:AS66" si="53">AJ35*$K35</f>
        <v>2.9932789228143504</v>
      </c>
      <c r="AT35">
        <f t="shared" ref="AT35:AT66" si="54">AK35*$K35</f>
        <v>2.8857787503941501</v>
      </c>
      <c r="AU35">
        <f t="shared" ref="AU35:AU66" si="55">AL35*$K35</f>
        <v>-55.133291415289833</v>
      </c>
      <c r="AW35">
        <v>32</v>
      </c>
      <c r="AX35">
        <f>IF(Z35&gt;0, (R35*SUMPRODUCT(K35:$K$98, X35:$X$98)-K35*$AZ$3)/Z35, 0)</f>
        <v>937.5295542358125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3.1684449000000003E-2</v>
      </c>
      <c r="Q36" s="5">
        <f t="shared" si="30"/>
        <v>50</v>
      </c>
      <c r="R36">
        <f t="shared" si="40"/>
        <v>50000</v>
      </c>
      <c r="S36">
        <f t="shared" si="41"/>
        <v>899.79003896821905</v>
      </c>
      <c r="U36">
        <f t="shared" si="34"/>
        <v>3.1684449000000003E-2</v>
      </c>
      <c r="V36">
        <f t="shared" ref="V36:V67" si="57">$C$10</f>
        <v>0.01</v>
      </c>
      <c r="W36">
        <f t="shared" si="35"/>
        <v>0.59913671122973644</v>
      </c>
      <c r="X36">
        <f t="shared" si="36"/>
        <v>1.8983316570986314E-2</v>
      </c>
      <c r="Y36">
        <f t="shared" si="37"/>
        <v>5.9913671122973642E-3</v>
      </c>
      <c r="Z36">
        <f t="shared" si="38"/>
        <v>0.57416202754645274</v>
      </c>
      <c r="AB36">
        <f t="shared" ref="AB36:AB67" si="58">AC35</f>
        <v>561.70837380552553</v>
      </c>
      <c r="AC36">
        <f t="shared" si="27"/>
        <v>516.62527314009435</v>
      </c>
      <c r="AE36">
        <f t="shared" si="42"/>
        <v>0</v>
      </c>
      <c r="AF36">
        <f t="shared" si="43"/>
        <v>0</v>
      </c>
      <c r="AG36">
        <f t="shared" si="44"/>
        <v>-28.708101377322638</v>
      </c>
      <c r="AH36">
        <f t="shared" si="45"/>
        <v>-949.16582854931573</v>
      </c>
      <c r="AI36">
        <f t="shared" si="46"/>
        <v>-977.87392992663843</v>
      </c>
      <c r="AJ36">
        <f t="shared" si="47"/>
        <v>45.083100665431175</v>
      </c>
      <c r="AK36">
        <f t="shared" ref="AK36:AK67" si="59">G36*SUM(AB36:AB36, AE36:AF36)</f>
        <v>39.319586166386792</v>
      </c>
      <c r="AL36">
        <f t="shared" si="39"/>
        <v>-893.47124309482047</v>
      </c>
      <c r="AN36">
        <f t="shared" si="48"/>
        <v>0</v>
      </c>
      <c r="AO36">
        <f t="shared" si="49"/>
        <v>0</v>
      </c>
      <c r="AP36">
        <f t="shared" si="50"/>
        <v>-1.7446329274325025</v>
      </c>
      <c r="AQ36">
        <f t="shared" si="51"/>
        <v>-57.682183029664557</v>
      </c>
      <c r="AR36">
        <f t="shared" si="52"/>
        <v>-59.426815957097062</v>
      </c>
      <c r="AS36">
        <f t="shared" si="53"/>
        <v>2.7397653665036881</v>
      </c>
      <c r="AT36">
        <f t="shared" si="54"/>
        <v>2.3895082373188798</v>
      </c>
      <c r="AU36">
        <f t="shared" si="55"/>
        <v>-54.297542353274494</v>
      </c>
      <c r="AW36">
        <v>33</v>
      </c>
      <c r="AX36">
        <f>IF(Z36&gt;0, (R36*SUMPRODUCT(K36:$K$98, X36:$X$98)-K36*$AZ$3)/Z36, 0)</f>
        <v>899.79003896821905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3.5933631000000001E-2</v>
      </c>
      <c r="Q37" s="5">
        <f t="shared" ref="Q37:Q68" si="60">$C$8</f>
        <v>50</v>
      </c>
      <c r="R37">
        <f t="shared" si="40"/>
        <v>50000</v>
      </c>
      <c r="S37">
        <f t="shared" si="41"/>
        <v>860.45062543070787</v>
      </c>
      <c r="U37">
        <f t="shared" si="34"/>
        <v>3.5933631000000001E-2</v>
      </c>
      <c r="V37">
        <f t="shared" si="57"/>
        <v>0.01</v>
      </c>
      <c r="W37">
        <f t="shared" si="35"/>
        <v>0.57416202754645274</v>
      </c>
      <c r="X37">
        <f t="shared" si="36"/>
        <v>2.063172643206607E-2</v>
      </c>
      <c r="Y37">
        <f t="shared" si="37"/>
        <v>5.7416202754645273E-3</v>
      </c>
      <c r="Z37">
        <f t="shared" si="38"/>
        <v>0.54778868083892207</v>
      </c>
      <c r="AB37">
        <f t="shared" si="58"/>
        <v>516.62527314009435</v>
      </c>
      <c r="AC37">
        <f t="shared" si="27"/>
        <v>471.34511303171291</v>
      </c>
      <c r="AE37">
        <f t="shared" si="42"/>
        <v>0</v>
      </c>
      <c r="AF37">
        <f t="shared" si="43"/>
        <v>0</v>
      </c>
      <c r="AG37">
        <f t="shared" si="44"/>
        <v>-27.389434041946103</v>
      </c>
      <c r="AH37">
        <f t="shared" si="45"/>
        <v>-1031.5863216033035</v>
      </c>
      <c r="AI37">
        <f t="shared" si="46"/>
        <v>-1058.9757556452496</v>
      </c>
      <c r="AJ37">
        <f t="shared" si="47"/>
        <v>45.280160108381438</v>
      </c>
      <c r="AK37">
        <f t="shared" si="59"/>
        <v>36.163769119806609</v>
      </c>
      <c r="AL37">
        <f t="shared" si="39"/>
        <v>-977.53182641706155</v>
      </c>
      <c r="AN37">
        <f t="shared" si="48"/>
        <v>0</v>
      </c>
      <c r="AO37">
        <f t="shared" si="49"/>
        <v>0</v>
      </c>
      <c r="AP37">
        <f t="shared" si="50"/>
        <v>-1.4861567877797928</v>
      </c>
      <c r="AQ37">
        <f t="shared" si="51"/>
        <v>-55.974103432865469</v>
      </c>
      <c r="AR37">
        <f t="shared" si="52"/>
        <v>-57.46026022064526</v>
      </c>
      <c r="AS37">
        <f t="shared" si="53"/>
        <v>2.4569115664737358</v>
      </c>
      <c r="AT37">
        <f t="shared" si="54"/>
        <v>1.9622541621996619</v>
      </c>
      <c r="AU37">
        <f t="shared" si="55"/>
        <v>-53.041094491971862</v>
      </c>
      <c r="AW37">
        <v>34</v>
      </c>
      <c r="AX37">
        <f>IF(Z37&gt;0, (R37*SUMPRODUCT(K37:$K$98, X37:$X$98)-K37*$AZ$3)/Z37, 0)</f>
        <v>860.45062543070787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4.1016489000000003E-2</v>
      </c>
      <c r="Q38" s="5">
        <f t="shared" si="60"/>
        <v>50</v>
      </c>
      <c r="R38">
        <f t="shared" si="40"/>
        <v>50000</v>
      </c>
      <c r="S38">
        <f t="shared" si="41"/>
        <v>820.3336690620215</v>
      </c>
      <c r="U38">
        <f t="shared" si="34"/>
        <v>4.1016489000000003E-2</v>
      </c>
      <c r="V38">
        <f t="shared" si="57"/>
        <v>0.01</v>
      </c>
      <c r="W38">
        <f t="shared" si="35"/>
        <v>0.54778868083892207</v>
      </c>
      <c r="X38">
        <f t="shared" si="36"/>
        <v>2.246836840195416E-2</v>
      </c>
      <c r="Y38">
        <f t="shared" si="37"/>
        <v>5.4778868083892205E-3</v>
      </c>
      <c r="Z38">
        <f t="shared" si="38"/>
        <v>0.51984242562857863</v>
      </c>
      <c r="AB38">
        <f t="shared" si="58"/>
        <v>471.34511303171291</v>
      </c>
      <c r="AC38">
        <f t="shared" si="27"/>
        <v>426.44424434999297</v>
      </c>
      <c r="AE38">
        <f t="shared" si="42"/>
        <v>0</v>
      </c>
      <c r="AF38">
        <f t="shared" si="43"/>
        <v>0</v>
      </c>
      <c r="AG38">
        <f t="shared" si="44"/>
        <v>-25.992121281428933</v>
      </c>
      <c r="AH38">
        <f t="shared" si="45"/>
        <v>-1123.4184200977079</v>
      </c>
      <c r="AI38">
        <f t="shared" si="46"/>
        <v>-1149.4105413791369</v>
      </c>
      <c r="AJ38">
        <f t="shared" si="47"/>
        <v>44.900868681719942</v>
      </c>
      <c r="AK38">
        <f t="shared" si="59"/>
        <v>32.994157912219904</v>
      </c>
      <c r="AL38">
        <f t="shared" si="39"/>
        <v>-1071.5155147851972</v>
      </c>
      <c r="AN38">
        <f t="shared" si="48"/>
        <v>0</v>
      </c>
      <c r="AO38">
        <f t="shared" si="49"/>
        <v>0</v>
      </c>
      <c r="AP38">
        <f t="shared" si="50"/>
        <v>-1.2592306128247763</v>
      </c>
      <c r="AQ38">
        <f t="shared" si="51"/>
        <v>-54.425833516290353</v>
      </c>
      <c r="AR38">
        <f t="shared" si="52"/>
        <v>-55.68506412911514</v>
      </c>
      <c r="AS38">
        <f t="shared" si="53"/>
        <v>2.1752956511034967</v>
      </c>
      <c r="AT38">
        <f t="shared" si="54"/>
        <v>1.5984556719165179</v>
      </c>
      <c r="AU38">
        <f t="shared" si="55"/>
        <v>-51.911312806095125</v>
      </c>
      <c r="AW38">
        <v>35</v>
      </c>
      <c r="AX38">
        <f>IF(Z38&gt;0, (R38*SUMPRODUCT(K38:$K$98, X38:$X$98)-K38*$AZ$3)/Z38, 0)</f>
        <v>820.3336690620215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4.6435859000000003E-2</v>
      </c>
      <c r="Q39" s="5">
        <f t="shared" si="60"/>
        <v>50</v>
      </c>
      <c r="R39">
        <f t="shared" si="40"/>
        <v>50000</v>
      </c>
      <c r="S39">
        <f t="shared" si="41"/>
        <v>778.59651403383589</v>
      </c>
      <c r="U39">
        <f t="shared" si="34"/>
        <v>4.6435859000000003E-2</v>
      </c>
      <c r="V39">
        <f t="shared" si="57"/>
        <v>0.01</v>
      </c>
      <c r="W39">
        <f t="shared" si="35"/>
        <v>0.51984242562857863</v>
      </c>
      <c r="X39">
        <f t="shared" si="36"/>
        <v>2.4139329578706663E-2</v>
      </c>
      <c r="Y39">
        <f t="shared" si="37"/>
        <v>5.1984242562857861E-3</v>
      </c>
      <c r="Z39">
        <f t="shared" si="38"/>
        <v>0.49050467179358614</v>
      </c>
      <c r="AB39">
        <f t="shared" si="58"/>
        <v>426.44424434999297</v>
      </c>
      <c r="AC39">
        <f t="shared" si="27"/>
        <v>381.90522757579697</v>
      </c>
      <c r="AE39">
        <f t="shared" si="42"/>
        <v>0</v>
      </c>
      <c r="AF39">
        <f t="shared" si="43"/>
        <v>0</v>
      </c>
      <c r="AG39">
        <f t="shared" si="44"/>
        <v>-24.525233589679306</v>
      </c>
      <c r="AH39">
        <f t="shared" si="45"/>
        <v>-1206.9664789353333</v>
      </c>
      <c r="AI39">
        <f t="shared" si="46"/>
        <v>-1231.4917125250126</v>
      </c>
      <c r="AJ39">
        <f t="shared" si="47"/>
        <v>44.539016774196</v>
      </c>
      <c r="AK39">
        <f t="shared" si="59"/>
        <v>29.851097104499512</v>
      </c>
      <c r="AL39">
        <f t="shared" si="39"/>
        <v>-1157.1015986463171</v>
      </c>
      <c r="AN39">
        <f t="shared" si="48"/>
        <v>0</v>
      </c>
      <c r="AO39">
        <f t="shared" si="49"/>
        <v>0</v>
      </c>
      <c r="AP39">
        <f t="shared" si="50"/>
        <v>-1.0608614745633154</v>
      </c>
      <c r="AQ39">
        <f t="shared" si="51"/>
        <v>-52.208442130013303</v>
      </c>
      <c r="AR39">
        <f t="shared" si="52"/>
        <v>-53.269303604576621</v>
      </c>
      <c r="AS39">
        <f t="shared" si="53"/>
        <v>1.9265760237471259</v>
      </c>
      <c r="AT39">
        <f t="shared" si="54"/>
        <v>1.2912365860172084</v>
      </c>
      <c r="AU39">
        <f t="shared" si="55"/>
        <v>-50.051490994812291</v>
      </c>
      <c r="AW39">
        <v>36</v>
      </c>
      <c r="AX39">
        <f>IF(Z39&gt;0, (R39*SUMPRODUCT(K39:$K$98, X39:$X$98)-K39*$AZ$3)/Z39, 0)</f>
        <v>778.59651403383589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5.1834316999999998E-2</v>
      </c>
      <c r="Q40" s="5">
        <f t="shared" si="60"/>
        <v>50</v>
      </c>
      <c r="R40">
        <f t="shared" si="40"/>
        <v>50000</v>
      </c>
      <c r="S40">
        <f t="shared" si="41"/>
        <v>735.64308698726757</v>
      </c>
      <c r="U40">
        <f t="shared" si="34"/>
        <v>5.1834316999999998E-2</v>
      </c>
      <c r="V40">
        <f t="shared" si="57"/>
        <v>0.01</v>
      </c>
      <c r="W40">
        <f t="shared" si="35"/>
        <v>0.49050467179358614</v>
      </c>
      <c r="X40">
        <f t="shared" si="36"/>
        <v>2.5424974647729703E-2</v>
      </c>
      <c r="Y40">
        <f t="shared" si="37"/>
        <v>4.9050467179358615E-3</v>
      </c>
      <c r="Z40">
        <f t="shared" si="38"/>
        <v>0.46017465042792061</v>
      </c>
      <c r="AB40">
        <f t="shared" si="58"/>
        <v>381.90522757579697</v>
      </c>
      <c r="AC40">
        <f t="shared" si="27"/>
        <v>338.52430039408222</v>
      </c>
      <c r="AE40">
        <f t="shared" si="42"/>
        <v>0</v>
      </c>
      <c r="AF40">
        <f t="shared" si="43"/>
        <v>0</v>
      </c>
      <c r="AG40">
        <f t="shared" si="44"/>
        <v>-23.008732521396031</v>
      </c>
      <c r="AH40">
        <f t="shared" si="45"/>
        <v>-1271.2487323864852</v>
      </c>
      <c r="AI40">
        <f t="shared" si="46"/>
        <v>-1294.2574649078813</v>
      </c>
      <c r="AJ40">
        <f t="shared" si="47"/>
        <v>43.380927181714753</v>
      </c>
      <c r="AK40">
        <f t="shared" si="59"/>
        <v>26.733365930305791</v>
      </c>
      <c r="AL40">
        <f t="shared" si="39"/>
        <v>-1224.1431717958608</v>
      </c>
      <c r="AN40">
        <f t="shared" si="48"/>
        <v>0</v>
      </c>
      <c r="AO40">
        <f t="shared" si="49"/>
        <v>0</v>
      </c>
      <c r="AP40">
        <f t="shared" si="50"/>
        <v>-0.88862841951078575</v>
      </c>
      <c r="AQ40">
        <f t="shared" si="51"/>
        <v>-49.097348183573509</v>
      </c>
      <c r="AR40">
        <f t="shared" si="52"/>
        <v>-49.985976603084296</v>
      </c>
      <c r="AS40">
        <f t="shared" si="53"/>
        <v>1.6754301751542424</v>
      </c>
      <c r="AT40">
        <f t="shared" si="54"/>
        <v>1.0324788074597404</v>
      </c>
      <c r="AU40">
        <f t="shared" si="55"/>
        <v>-47.278067620470317</v>
      </c>
      <c r="AW40">
        <v>37</v>
      </c>
      <c r="AX40">
        <f>IF(Z40&gt;0, (R40*SUMPRODUCT(K40:$K$98, X40:$X$98)-K40*$AZ$3)/Z40, 0)</f>
        <v>735.64308698726757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5.7772715000000002E-2</v>
      </c>
      <c r="Q41" s="5">
        <f t="shared" si="60"/>
        <v>50</v>
      </c>
      <c r="R41">
        <f t="shared" si="40"/>
        <v>50000</v>
      </c>
      <c r="S41">
        <f t="shared" si="41"/>
        <v>693.04759591174457</v>
      </c>
      <c r="U41">
        <f t="shared" si="34"/>
        <v>5.7772715000000002E-2</v>
      </c>
      <c r="V41">
        <f t="shared" si="57"/>
        <v>0.01</v>
      </c>
      <c r="W41">
        <f t="shared" si="35"/>
        <v>0.46017465042792061</v>
      </c>
      <c r="X41">
        <f t="shared" si="36"/>
        <v>2.6585538929396885E-2</v>
      </c>
      <c r="Y41">
        <f t="shared" si="37"/>
        <v>4.6017465042792064E-3</v>
      </c>
      <c r="Z41">
        <f t="shared" si="38"/>
        <v>0.42898736499424456</v>
      </c>
      <c r="AB41">
        <f t="shared" si="58"/>
        <v>338.52430039408222</v>
      </c>
      <c r="AC41">
        <f t="shared" si="27"/>
        <v>297.3086619857753</v>
      </c>
      <c r="AE41">
        <f t="shared" si="42"/>
        <v>0</v>
      </c>
      <c r="AF41">
        <f t="shared" si="43"/>
        <v>0</v>
      </c>
      <c r="AG41">
        <f t="shared" si="44"/>
        <v>-21.449368249712229</v>
      </c>
      <c r="AH41">
        <f t="shared" si="45"/>
        <v>-1329.2769464698442</v>
      </c>
      <c r="AI41">
        <f t="shared" si="46"/>
        <v>-1350.7263147195565</v>
      </c>
      <c r="AJ41">
        <f t="shared" si="47"/>
        <v>41.215638408306916</v>
      </c>
      <c r="AK41">
        <f t="shared" si="59"/>
        <v>23.696701027585757</v>
      </c>
      <c r="AL41">
        <f t="shared" si="39"/>
        <v>-1285.8139752836639</v>
      </c>
      <c r="AN41">
        <f t="shared" si="48"/>
        <v>0</v>
      </c>
      <c r="AO41">
        <f t="shared" si="49"/>
        <v>0</v>
      </c>
      <c r="AP41">
        <f t="shared" si="50"/>
        <v>-0.73964612401284002</v>
      </c>
      <c r="AQ41">
        <f t="shared" si="51"/>
        <v>-45.837925376158083</v>
      </c>
      <c r="AR41">
        <f t="shared" si="52"/>
        <v>-46.577571500170926</v>
      </c>
      <c r="AS41">
        <f t="shared" si="53"/>
        <v>1.4212533834337029</v>
      </c>
      <c r="AT41">
        <f t="shared" si="54"/>
        <v>0.81714169214191368</v>
      </c>
      <c r="AU41">
        <f t="shared" si="55"/>
        <v>-44.339176424595308</v>
      </c>
      <c r="AW41">
        <v>38</v>
      </c>
      <c r="AX41">
        <f>IF(Z41&gt;0, (R41*SUMPRODUCT(K41:$K$98, X41:$X$98)-K41*$AZ$3)/Z41, 0)</f>
        <v>693.04759591174457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6.4089452000000005E-2</v>
      </c>
      <c r="Q42" s="5">
        <f t="shared" si="60"/>
        <v>50</v>
      </c>
      <c r="R42">
        <f t="shared" si="40"/>
        <v>50000</v>
      </c>
      <c r="S42">
        <f t="shared" si="41"/>
        <v>650.81929060725929</v>
      </c>
      <c r="U42">
        <f t="shared" si="34"/>
        <v>6.4089452000000005E-2</v>
      </c>
      <c r="V42">
        <f t="shared" si="57"/>
        <v>0.01</v>
      </c>
      <c r="W42">
        <f t="shared" si="35"/>
        <v>0.42898736499424456</v>
      </c>
      <c r="X42">
        <f t="shared" si="36"/>
        <v>2.749356513740512E-2</v>
      </c>
      <c r="Y42">
        <f t="shared" si="37"/>
        <v>4.2898736499424458E-3</v>
      </c>
      <c r="Z42">
        <f t="shared" si="38"/>
        <v>0.39720392620689698</v>
      </c>
      <c r="AB42">
        <f t="shared" si="58"/>
        <v>297.3086619857753</v>
      </c>
      <c r="AC42">
        <f t="shared" si="27"/>
        <v>258.50797748039088</v>
      </c>
      <c r="AE42">
        <f t="shared" si="42"/>
        <v>0</v>
      </c>
      <c r="AF42">
        <f t="shared" si="43"/>
        <v>0</v>
      </c>
      <c r="AG42">
        <f t="shared" si="44"/>
        <v>-19.86019631034485</v>
      </c>
      <c r="AH42">
        <f t="shared" si="45"/>
        <v>-1374.6782568702561</v>
      </c>
      <c r="AI42">
        <f t="shared" si="46"/>
        <v>-1394.538453180601</v>
      </c>
      <c r="AJ42">
        <f t="shared" si="47"/>
        <v>38.800684505384424</v>
      </c>
      <c r="AK42">
        <f t="shared" si="59"/>
        <v>20.811606339004275</v>
      </c>
      <c r="AL42">
        <f t="shared" si="39"/>
        <v>-1334.9261623362122</v>
      </c>
      <c r="AN42">
        <f t="shared" si="48"/>
        <v>0</v>
      </c>
      <c r="AO42">
        <f t="shared" si="49"/>
        <v>0</v>
      </c>
      <c r="AP42">
        <f t="shared" si="50"/>
        <v>-0.61146977500964694</v>
      </c>
      <c r="AQ42">
        <f t="shared" si="51"/>
        <v>-42.32456675170264</v>
      </c>
      <c r="AR42">
        <f t="shared" si="52"/>
        <v>-42.936036526712293</v>
      </c>
      <c r="AS42">
        <f t="shared" si="53"/>
        <v>1.1946229258755872</v>
      </c>
      <c r="AT42">
        <f t="shared" si="54"/>
        <v>0.64076246009067361</v>
      </c>
      <c r="AU42">
        <f t="shared" si="55"/>
        <v>-41.100651140746024</v>
      </c>
      <c r="AW42">
        <v>39</v>
      </c>
      <c r="AX42">
        <f>IF(Z42&gt;0, (R42*SUMPRODUCT(K42:$K$98, X42:$X$98)-K42*$AZ$3)/Z42, 0)</f>
        <v>650.81929060725929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7.1121990999999996E-2</v>
      </c>
      <c r="Q43" s="5">
        <f t="shared" si="60"/>
        <v>50</v>
      </c>
      <c r="R43">
        <f t="shared" si="40"/>
        <v>50000</v>
      </c>
      <c r="S43">
        <f t="shared" si="41"/>
        <v>609.52784035138973</v>
      </c>
      <c r="U43">
        <f t="shared" si="34"/>
        <v>7.1121990999999996E-2</v>
      </c>
      <c r="V43">
        <f t="shared" si="57"/>
        <v>0.01</v>
      </c>
      <c r="W43">
        <f t="shared" si="35"/>
        <v>0.39720392620689698</v>
      </c>
      <c r="X43">
        <f t="shared" si="36"/>
        <v>2.824993406485159E-2</v>
      </c>
      <c r="Y43">
        <f t="shared" si="37"/>
        <v>3.9720392620689699E-3</v>
      </c>
      <c r="Z43">
        <f t="shared" si="38"/>
        <v>0.36498195287997642</v>
      </c>
      <c r="AB43">
        <f t="shared" si="58"/>
        <v>258.50797748039088</v>
      </c>
      <c r="AC43">
        <f t="shared" si="27"/>
        <v>222.46666150616471</v>
      </c>
      <c r="AE43">
        <f t="shared" si="42"/>
        <v>0</v>
      </c>
      <c r="AF43">
        <f t="shared" si="43"/>
        <v>0</v>
      </c>
      <c r="AG43">
        <f t="shared" si="44"/>
        <v>-18.24909764399882</v>
      </c>
      <c r="AH43">
        <f t="shared" si="45"/>
        <v>-1412.4967032425795</v>
      </c>
      <c r="AI43">
        <f t="shared" si="46"/>
        <v>-1430.7458008865783</v>
      </c>
      <c r="AJ43">
        <f t="shared" si="47"/>
        <v>36.041315974226166</v>
      </c>
      <c r="AK43">
        <f t="shared" si="59"/>
        <v>18.095558423627363</v>
      </c>
      <c r="AL43">
        <f t="shared" si="39"/>
        <v>-1376.6089264887248</v>
      </c>
      <c r="AN43">
        <f t="shared" si="48"/>
        <v>0</v>
      </c>
      <c r="AO43">
        <f t="shared" si="49"/>
        <v>0</v>
      </c>
      <c r="AP43">
        <f t="shared" si="50"/>
        <v>-0.50166618698619847</v>
      </c>
      <c r="AQ43">
        <f t="shared" si="51"/>
        <v>-38.829417709828689</v>
      </c>
      <c r="AR43">
        <f t="shared" si="52"/>
        <v>-39.331083896814881</v>
      </c>
      <c r="AS43">
        <f t="shared" si="53"/>
        <v>0.99077279937184237</v>
      </c>
      <c r="AT43">
        <f t="shared" si="54"/>
        <v>0.49744540649944863</v>
      </c>
      <c r="AU43">
        <f t="shared" si="55"/>
        <v>-37.842865690943597</v>
      </c>
      <c r="AW43">
        <v>40</v>
      </c>
      <c r="AX43">
        <f>IF(Z43&gt;0, (R43*SUMPRODUCT(K43:$K$98, X43:$X$98)-K43*$AZ$3)/Z43, 0)</f>
        <v>609.52784035138973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7.9233461000000005E-2</v>
      </c>
      <c r="Q44" s="5">
        <f t="shared" si="60"/>
        <v>50</v>
      </c>
      <c r="R44">
        <f t="shared" si="40"/>
        <v>50000</v>
      </c>
      <c r="S44">
        <f t="shared" si="41"/>
        <v>569.31314317210206</v>
      </c>
      <c r="U44">
        <f t="shared" si="34"/>
        <v>7.9233461000000005E-2</v>
      </c>
      <c r="V44">
        <f t="shared" si="57"/>
        <v>0.01</v>
      </c>
      <c r="W44">
        <f t="shared" si="35"/>
        <v>0.36498195287997642</v>
      </c>
      <c r="X44">
        <f t="shared" si="36"/>
        <v>2.891878332921945E-2</v>
      </c>
      <c r="Y44">
        <f t="shared" si="37"/>
        <v>3.6498195287997643E-3</v>
      </c>
      <c r="Z44">
        <f t="shared" si="38"/>
        <v>0.33241335002195721</v>
      </c>
      <c r="AB44">
        <f t="shared" si="58"/>
        <v>222.46666150616471</v>
      </c>
      <c r="AC44">
        <f t="shared" si="27"/>
        <v>189.24728913336861</v>
      </c>
      <c r="AE44">
        <f t="shared" si="42"/>
        <v>0</v>
      </c>
      <c r="AF44">
        <f t="shared" si="43"/>
        <v>0</v>
      </c>
      <c r="AG44">
        <f t="shared" si="44"/>
        <v>-16.620667501097859</v>
      </c>
      <c r="AH44">
        <f t="shared" si="45"/>
        <v>-1445.9391664609725</v>
      </c>
      <c r="AI44">
        <f t="shared" si="46"/>
        <v>-1462.5598339620703</v>
      </c>
      <c r="AJ44">
        <f t="shared" si="47"/>
        <v>33.219372372796101</v>
      </c>
      <c r="AK44">
        <f t="shared" si="59"/>
        <v>15.572666305431531</v>
      </c>
      <c r="AL44">
        <f t="shared" si="39"/>
        <v>-1413.7677952838426</v>
      </c>
      <c r="AN44">
        <f t="shared" si="48"/>
        <v>0</v>
      </c>
      <c r="AO44">
        <f t="shared" si="49"/>
        <v>0</v>
      </c>
      <c r="AP44">
        <f t="shared" si="50"/>
        <v>-0.40794712219173818</v>
      </c>
      <c r="AQ44">
        <f t="shared" si="51"/>
        <v>-35.489953804990769</v>
      </c>
      <c r="AR44">
        <f t="shared" si="52"/>
        <v>-35.897900927182505</v>
      </c>
      <c r="AS44">
        <f t="shared" si="53"/>
        <v>0.81535518110826521</v>
      </c>
      <c r="AT44">
        <f t="shared" si="54"/>
        <v>0.38222438441376749</v>
      </c>
      <c r="AU44">
        <f t="shared" si="55"/>
        <v>-34.700321361660471</v>
      </c>
      <c r="AW44">
        <v>41</v>
      </c>
      <c r="AX44">
        <f>IF(Z44&gt;0, (R44*SUMPRODUCT(K44:$K$98, X44:$X$98)-K44*$AZ$3)/Z44, 0)</f>
        <v>569.31314317210206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8.7905784000000001E-2</v>
      </c>
      <c r="Q45" s="5">
        <f t="shared" si="60"/>
        <v>50</v>
      </c>
      <c r="R45">
        <f t="shared" si="40"/>
        <v>50000</v>
      </c>
      <c r="S45">
        <f t="shared" si="41"/>
        <v>529.45369118291842</v>
      </c>
      <c r="U45">
        <f t="shared" si="34"/>
        <v>8.7905784000000001E-2</v>
      </c>
      <c r="V45">
        <f t="shared" si="57"/>
        <v>0.01</v>
      </c>
      <c r="W45">
        <f t="shared" si="35"/>
        <v>0.33241335002195721</v>
      </c>
      <c r="X45">
        <f t="shared" si="36"/>
        <v>2.9221056145746566E-2</v>
      </c>
      <c r="Y45">
        <f t="shared" si="37"/>
        <v>3.3241335002195723E-3</v>
      </c>
      <c r="Z45">
        <f t="shared" si="38"/>
        <v>0.29986816037599107</v>
      </c>
      <c r="AB45">
        <f t="shared" si="58"/>
        <v>189.24728913336861</v>
      </c>
      <c r="AC45">
        <f t="shared" si="27"/>
        <v>158.76630437929984</v>
      </c>
      <c r="AE45">
        <f t="shared" si="42"/>
        <v>0</v>
      </c>
      <c r="AF45">
        <f t="shared" si="43"/>
        <v>0</v>
      </c>
      <c r="AG45">
        <f t="shared" si="44"/>
        <v>-14.993408018799553</v>
      </c>
      <c r="AH45">
        <f t="shared" si="45"/>
        <v>-1461.0528072873283</v>
      </c>
      <c r="AI45">
        <f t="shared" si="46"/>
        <v>-1476.0462153061278</v>
      </c>
      <c r="AJ45">
        <f t="shared" si="47"/>
        <v>30.480984754068771</v>
      </c>
      <c r="AK45">
        <f t="shared" si="59"/>
        <v>13.247310239335803</v>
      </c>
      <c r="AL45">
        <f t="shared" si="39"/>
        <v>-1432.3179203127233</v>
      </c>
      <c r="AN45">
        <f t="shared" si="48"/>
        <v>0</v>
      </c>
      <c r="AO45">
        <f t="shared" si="49"/>
        <v>0</v>
      </c>
      <c r="AP45">
        <f t="shared" si="50"/>
        <v>-0.32857744585983234</v>
      </c>
      <c r="AQ45">
        <f t="shared" si="51"/>
        <v>-32.018671077507626</v>
      </c>
      <c r="AR45">
        <f t="shared" si="52"/>
        <v>-32.347248523367455</v>
      </c>
      <c r="AS45">
        <f t="shared" si="53"/>
        <v>0.66798449726883957</v>
      </c>
      <c r="AT45">
        <f t="shared" si="54"/>
        <v>0.29031207297874007</v>
      </c>
      <c r="AU45">
        <f t="shared" si="55"/>
        <v>-31.388951953119882</v>
      </c>
      <c r="AW45">
        <v>42</v>
      </c>
      <c r="AX45">
        <f>IF(Z45&gt;0, (R45*SUMPRODUCT(K45:$K$98, X45:$X$98)-K45*$AZ$3)/Z45, 0)</f>
        <v>529.45369118291842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9.7118048999999998E-2</v>
      </c>
      <c r="Q46" s="5">
        <f t="shared" si="60"/>
        <v>50</v>
      </c>
      <c r="R46">
        <f t="shared" si="40"/>
        <v>50000</v>
      </c>
      <c r="S46">
        <f t="shared" si="41"/>
        <v>490.08949400071498</v>
      </c>
      <c r="U46">
        <f t="shared" si="34"/>
        <v>9.7118048999999998E-2</v>
      </c>
      <c r="V46">
        <f t="shared" si="57"/>
        <v>0.01</v>
      </c>
      <c r="W46">
        <f t="shared" si="35"/>
        <v>0.29986816037599107</v>
      </c>
      <c r="X46">
        <f t="shared" si="36"/>
        <v>2.9122610692935359E-2</v>
      </c>
      <c r="Y46">
        <f t="shared" si="37"/>
        <v>2.9986816037599106E-3</v>
      </c>
      <c r="Z46">
        <f t="shared" si="38"/>
        <v>0.26774686807929576</v>
      </c>
      <c r="AB46">
        <f t="shared" si="58"/>
        <v>158.76630437929984</v>
      </c>
      <c r="AC46">
        <f t="shared" si="27"/>
        <v>131.21992709725825</v>
      </c>
      <c r="AE46">
        <f t="shared" si="42"/>
        <v>0</v>
      </c>
      <c r="AF46">
        <f t="shared" si="43"/>
        <v>0</v>
      </c>
      <c r="AG46">
        <f t="shared" si="44"/>
        <v>-13.387343403964788</v>
      </c>
      <c r="AH46">
        <f t="shared" si="45"/>
        <v>-1456.130534646768</v>
      </c>
      <c r="AI46">
        <f t="shared" si="46"/>
        <v>-1469.5178780507326</v>
      </c>
      <c r="AJ46">
        <f t="shared" si="47"/>
        <v>27.54637728204159</v>
      </c>
      <c r="AK46">
        <f t="shared" si="59"/>
        <v>11.11364130655099</v>
      </c>
      <c r="AL46">
        <f t="shared" si="39"/>
        <v>-1430.8578594621399</v>
      </c>
      <c r="AN46">
        <f t="shared" si="48"/>
        <v>0</v>
      </c>
      <c r="AO46">
        <f t="shared" si="49"/>
        <v>0</v>
      </c>
      <c r="AP46">
        <f t="shared" si="50"/>
        <v>-0.26194720617314632</v>
      </c>
      <c r="AQ46">
        <f t="shared" si="51"/>
        <v>-28.491786149383966</v>
      </c>
      <c r="AR46">
        <f t="shared" si="52"/>
        <v>-28.75373335555711</v>
      </c>
      <c r="AS46">
        <f t="shared" si="53"/>
        <v>0.5389939102544592</v>
      </c>
      <c r="AT46">
        <f t="shared" si="54"/>
        <v>0.21745817693742972</v>
      </c>
      <c r="AU46">
        <f t="shared" si="55"/>
        <v>-27.997281268365217</v>
      </c>
      <c r="AW46">
        <v>43</v>
      </c>
      <c r="AX46">
        <f>IF(Z46&gt;0, (R46*SUMPRODUCT(K46:$K$98, X46:$X$98)-K46*$AZ$3)/Z46, 0)</f>
        <v>490.08949400071498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0.107494799</v>
      </c>
      <c r="Q47" s="5">
        <f t="shared" si="60"/>
        <v>50</v>
      </c>
      <c r="R47">
        <f t="shared" si="40"/>
        <v>50000</v>
      </c>
      <c r="S47">
        <f t="shared" si="41"/>
        <v>451.65754827983153</v>
      </c>
      <c r="U47">
        <f t="shared" si="34"/>
        <v>0.107494799</v>
      </c>
      <c r="V47">
        <f t="shared" si="57"/>
        <v>0.01</v>
      </c>
      <c r="W47">
        <f t="shared" si="35"/>
        <v>0.26774686807929576</v>
      </c>
      <c r="X47">
        <f t="shared" si="36"/>
        <v>2.8781395767063414E-2</v>
      </c>
      <c r="Y47">
        <f t="shared" si="37"/>
        <v>2.6774686807929577E-3</v>
      </c>
      <c r="Z47">
        <f t="shared" si="38"/>
        <v>0.2362880036314394</v>
      </c>
      <c r="AB47">
        <f t="shared" si="58"/>
        <v>131.21992709725825</v>
      </c>
      <c r="AC47">
        <f t="shared" si="27"/>
        <v>106.72126040811185</v>
      </c>
      <c r="AE47">
        <f t="shared" si="42"/>
        <v>0</v>
      </c>
      <c r="AF47">
        <f t="shared" si="43"/>
        <v>0</v>
      </c>
      <c r="AG47">
        <f t="shared" si="44"/>
        <v>-11.814400181571969</v>
      </c>
      <c r="AH47">
        <f t="shared" si="45"/>
        <v>-1439.0697883531707</v>
      </c>
      <c r="AI47">
        <f t="shared" si="46"/>
        <v>-1450.8841885347426</v>
      </c>
      <c r="AJ47">
        <f t="shared" si="47"/>
        <v>24.498666689146404</v>
      </c>
      <c r="AK47">
        <f t="shared" si="59"/>
        <v>9.185394896808079</v>
      </c>
      <c r="AL47">
        <f t="shared" si="39"/>
        <v>-1417.2001269487882</v>
      </c>
      <c r="AN47">
        <f t="shared" si="48"/>
        <v>0</v>
      </c>
      <c r="AO47">
        <f t="shared" si="49"/>
        <v>0</v>
      </c>
      <c r="AP47">
        <f t="shared" si="50"/>
        <v>-0.20640158199573297</v>
      </c>
      <c r="AQ47">
        <f t="shared" si="51"/>
        <v>-25.141037746601718</v>
      </c>
      <c r="AR47">
        <f t="shared" si="52"/>
        <v>-25.347439328597449</v>
      </c>
      <c r="AS47">
        <f t="shared" si="53"/>
        <v>0.42800002401418408</v>
      </c>
      <c r="AT47">
        <f t="shared" si="54"/>
        <v>0.16047196716037285</v>
      </c>
      <c r="AU47">
        <f t="shared" si="55"/>
        <v>-24.758967337422895</v>
      </c>
      <c r="AW47">
        <v>44</v>
      </c>
      <c r="AX47">
        <f>IF(Z47&gt;0, (R47*SUMPRODUCT(K47:$K$98, X47:$X$98)-K47*$AZ$3)/Z47, 0)</f>
        <v>451.65754827983153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0.119195734</v>
      </c>
      <c r="Q48" s="5">
        <f t="shared" si="60"/>
        <v>50</v>
      </c>
      <c r="R48">
        <f t="shared" si="40"/>
        <v>50000</v>
      </c>
      <c r="S48">
        <f t="shared" si="41"/>
        <v>413.80860692220108</v>
      </c>
      <c r="U48">
        <f t="shared" si="34"/>
        <v>0.119195734</v>
      </c>
      <c r="V48">
        <f t="shared" si="57"/>
        <v>0.01</v>
      </c>
      <c r="W48">
        <f t="shared" si="35"/>
        <v>0.2362880036314394</v>
      </c>
      <c r="X48">
        <f t="shared" si="36"/>
        <v>2.8164522028244085E-2</v>
      </c>
      <c r="Y48">
        <f t="shared" si="37"/>
        <v>2.3628800363143941E-3</v>
      </c>
      <c r="Z48">
        <f t="shared" si="38"/>
        <v>0.20576060156688092</v>
      </c>
      <c r="AB48">
        <f t="shared" si="58"/>
        <v>106.72126040811185</v>
      </c>
      <c r="AC48">
        <f t="shared" si="27"/>
        <v>85.145507893865059</v>
      </c>
      <c r="AE48">
        <f t="shared" si="42"/>
        <v>0</v>
      </c>
      <c r="AF48">
        <f t="shared" si="43"/>
        <v>0</v>
      </c>
      <c r="AG48">
        <f t="shared" si="44"/>
        <v>-10.288030078344047</v>
      </c>
      <c r="AH48">
        <f t="shared" si="45"/>
        <v>-1408.2261014122043</v>
      </c>
      <c r="AI48">
        <f t="shared" si="46"/>
        <v>-1418.5141314905484</v>
      </c>
      <c r="AJ48">
        <f t="shared" si="47"/>
        <v>21.575752514246787</v>
      </c>
      <c r="AK48">
        <f t="shared" si="59"/>
        <v>7.47048822856783</v>
      </c>
      <c r="AL48">
        <f t="shared" si="39"/>
        <v>-1389.4678907477339</v>
      </c>
      <c r="AN48">
        <f t="shared" si="48"/>
        <v>0</v>
      </c>
      <c r="AO48">
        <f t="shared" si="49"/>
        <v>0</v>
      </c>
      <c r="AP48">
        <f t="shared" si="50"/>
        <v>-0.16047801617056526</v>
      </c>
      <c r="AQ48">
        <f t="shared" si="51"/>
        <v>-21.966239343520161</v>
      </c>
      <c r="AR48">
        <f t="shared" si="52"/>
        <v>-22.126717359690726</v>
      </c>
      <c r="AS48">
        <f t="shared" si="53"/>
        <v>0.33654975097338757</v>
      </c>
      <c r="AT48">
        <f t="shared" si="54"/>
        <v>0.11652854060658922</v>
      </c>
      <c r="AU48">
        <f t="shared" si="55"/>
        <v>-21.673639068110752</v>
      </c>
      <c r="AW48">
        <v>45</v>
      </c>
      <c r="AX48">
        <f>IF(Z48&gt;0, (R48*SUMPRODUCT(K48:$K$98, X48:$X$98)-K48*$AZ$3)/Z48, 0)</f>
        <v>413.80860692220108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0.13258683600000001</v>
      </c>
      <c r="Q49" s="5">
        <f t="shared" si="60"/>
        <v>50</v>
      </c>
      <c r="R49">
        <f t="shared" si="40"/>
        <v>50000</v>
      </c>
      <c r="S49">
        <f t="shared" si="41"/>
        <v>376.15839269461208</v>
      </c>
      <c r="U49">
        <f t="shared" si="34"/>
        <v>0.13258683600000001</v>
      </c>
      <c r="V49">
        <f t="shared" si="57"/>
        <v>0.01</v>
      </c>
      <c r="W49">
        <f t="shared" si="35"/>
        <v>0.20576060156688092</v>
      </c>
      <c r="X49">
        <f t="shared" si="36"/>
        <v>2.7281147135209387E-2</v>
      </c>
      <c r="Y49">
        <f t="shared" si="37"/>
        <v>2.0576060156688092E-3</v>
      </c>
      <c r="Z49">
        <f t="shared" si="38"/>
        <v>0.17642184841600272</v>
      </c>
      <c r="AB49">
        <f t="shared" si="58"/>
        <v>85.145507893865059</v>
      </c>
      <c r="AC49">
        <f t="shared" si="27"/>
        <v>66.362558936376075</v>
      </c>
      <c r="AE49">
        <f t="shared" si="42"/>
        <v>0</v>
      </c>
      <c r="AF49">
        <f t="shared" si="43"/>
        <v>0</v>
      </c>
      <c r="AG49">
        <f t="shared" si="44"/>
        <v>-8.8210924208001362</v>
      </c>
      <c r="AH49">
        <f t="shared" si="45"/>
        <v>-1364.0573567604695</v>
      </c>
      <c r="AI49">
        <f t="shared" si="46"/>
        <v>-1372.8784491812696</v>
      </c>
      <c r="AJ49">
        <f t="shared" si="47"/>
        <v>18.782948957488983</v>
      </c>
      <c r="AK49">
        <f t="shared" si="59"/>
        <v>5.9601855525705547</v>
      </c>
      <c r="AL49">
        <f t="shared" si="39"/>
        <v>-1348.1353146712102</v>
      </c>
      <c r="AN49">
        <f t="shared" si="48"/>
        <v>0</v>
      </c>
      <c r="AO49">
        <f t="shared" si="49"/>
        <v>0</v>
      </c>
      <c r="AP49">
        <f t="shared" si="50"/>
        <v>-0.12285353892611384</v>
      </c>
      <c r="AQ49">
        <f t="shared" si="51"/>
        <v>-18.997564653225076</v>
      </c>
      <c r="AR49">
        <f t="shared" si="52"/>
        <v>-19.120418192151188</v>
      </c>
      <c r="AS49">
        <f t="shared" si="53"/>
        <v>0.26159478223523369</v>
      </c>
      <c r="AT49">
        <f t="shared" si="54"/>
        <v>8.3008980391475071E-2</v>
      </c>
      <c r="AU49">
        <f t="shared" si="55"/>
        <v>-18.77581442952448</v>
      </c>
      <c r="AW49">
        <v>46</v>
      </c>
      <c r="AX49">
        <f>IF(Z49&gt;0, (R49*SUMPRODUCT(K49:$K$98, X49:$X$98)-K49*$AZ$3)/Z49, 0)</f>
        <v>376.15839269461208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0.14803979</v>
      </c>
      <c r="Q50" s="5">
        <f t="shared" si="60"/>
        <v>50</v>
      </c>
      <c r="R50">
        <f t="shared" si="40"/>
        <v>50000</v>
      </c>
      <c r="S50">
        <f t="shared" si="41"/>
        <v>338.00429628730325</v>
      </c>
      <c r="U50">
        <f t="shared" si="34"/>
        <v>0.14803979</v>
      </c>
      <c r="V50">
        <f t="shared" si="57"/>
        <v>0.01</v>
      </c>
      <c r="W50">
        <f t="shared" si="35"/>
        <v>0.17642184841600272</v>
      </c>
      <c r="X50">
        <f t="shared" si="36"/>
        <v>2.6117453390916878E-2</v>
      </c>
      <c r="Y50">
        <f t="shared" si="37"/>
        <v>1.7642184841600273E-3</v>
      </c>
      <c r="Z50">
        <f t="shared" si="38"/>
        <v>0.14854017654092583</v>
      </c>
      <c r="AB50">
        <f t="shared" si="58"/>
        <v>66.362558936376075</v>
      </c>
      <c r="AC50">
        <f t="shared" si="27"/>
        <v>50.207217842107426</v>
      </c>
      <c r="AE50">
        <f t="shared" si="42"/>
        <v>0</v>
      </c>
      <c r="AF50">
        <f t="shared" si="43"/>
        <v>0</v>
      </c>
      <c r="AG50">
        <f t="shared" si="44"/>
        <v>-7.4270088270462917</v>
      </c>
      <c r="AH50">
        <f t="shared" si="45"/>
        <v>-1305.8726695458438</v>
      </c>
      <c r="AI50">
        <f t="shared" si="46"/>
        <v>-1313.2996783728902</v>
      </c>
      <c r="AJ50">
        <f t="shared" si="47"/>
        <v>16.15534109426865</v>
      </c>
      <c r="AK50">
        <f t="shared" si="59"/>
        <v>4.6453791255463255</v>
      </c>
      <c r="AL50">
        <f t="shared" si="39"/>
        <v>-1292.4989581530754</v>
      </c>
      <c r="AN50">
        <f t="shared" si="48"/>
        <v>0</v>
      </c>
      <c r="AO50">
        <f t="shared" si="49"/>
        <v>0</v>
      </c>
      <c r="AP50">
        <f t="shared" si="50"/>
        <v>-9.2355170922744617E-2</v>
      </c>
      <c r="AQ50">
        <f t="shared" si="51"/>
        <v>-16.238582235159566</v>
      </c>
      <c r="AR50">
        <f t="shared" si="52"/>
        <v>-16.330937406082313</v>
      </c>
      <c r="AS50">
        <f t="shared" si="53"/>
        <v>0.20089235421978066</v>
      </c>
      <c r="AT50">
        <f t="shared" si="54"/>
        <v>5.7765487174114914E-2</v>
      </c>
      <c r="AU50">
        <f t="shared" si="55"/>
        <v>-16.072279564688419</v>
      </c>
      <c r="AW50">
        <v>47</v>
      </c>
      <c r="AX50">
        <f>IF(Z50&gt;0, (R50*SUMPRODUCT(K50:$K$98, X50:$X$98)-K50*$AZ$3)/Z50, 0)</f>
        <v>338.00429628730325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0.16585403400000001</v>
      </c>
      <c r="Q51" s="5">
        <f t="shared" si="60"/>
        <v>50</v>
      </c>
      <c r="R51">
        <f t="shared" si="40"/>
        <v>50000</v>
      </c>
      <c r="S51">
        <f t="shared" si="41"/>
        <v>298.20860035257652</v>
      </c>
      <c r="U51">
        <f t="shared" si="34"/>
        <v>0.16585403400000001</v>
      </c>
      <c r="V51">
        <f t="shared" si="57"/>
        <v>0.01</v>
      </c>
      <c r="W51">
        <f t="shared" si="35"/>
        <v>0.14854017654092583</v>
      </c>
      <c r="X51">
        <f t="shared" si="36"/>
        <v>2.4635987490384717E-2</v>
      </c>
      <c r="Y51">
        <f t="shared" si="37"/>
        <v>1.4854017654092582E-3</v>
      </c>
      <c r="Z51">
        <f t="shared" si="38"/>
        <v>0.12241878728513185</v>
      </c>
      <c r="AB51">
        <f t="shared" si="58"/>
        <v>50.207217842107426</v>
      </c>
      <c r="AC51">
        <f t="shared" si="27"/>
        <v>36.506335213158962</v>
      </c>
      <c r="AE51">
        <f t="shared" si="42"/>
        <v>0</v>
      </c>
      <c r="AF51">
        <f t="shared" si="43"/>
        <v>0</v>
      </c>
      <c r="AG51">
        <f t="shared" si="44"/>
        <v>-6.1209393642565928</v>
      </c>
      <c r="AH51">
        <f t="shared" si="45"/>
        <v>-1231.7993745192359</v>
      </c>
      <c r="AI51">
        <f t="shared" si="46"/>
        <v>-1237.9203138834926</v>
      </c>
      <c r="AJ51">
        <f t="shared" si="47"/>
        <v>13.700882628948463</v>
      </c>
      <c r="AK51">
        <f t="shared" si="59"/>
        <v>3.5145052489475201</v>
      </c>
      <c r="AL51">
        <f t="shared" si="39"/>
        <v>-1220.7049260055967</v>
      </c>
      <c r="AN51">
        <f t="shared" si="48"/>
        <v>0</v>
      </c>
      <c r="AO51">
        <f t="shared" si="49"/>
        <v>0</v>
      </c>
      <c r="AP51">
        <f t="shared" si="50"/>
        <v>-6.7959054960018278E-2</v>
      </c>
      <c r="AQ51">
        <f t="shared" si="51"/>
        <v>-13.676319337764909</v>
      </c>
      <c r="AR51">
        <f t="shared" si="52"/>
        <v>-13.744278392724928</v>
      </c>
      <c r="AS51">
        <f t="shared" si="53"/>
        <v>0.15211701671456651</v>
      </c>
      <c r="AT51">
        <f t="shared" si="54"/>
        <v>3.9020555695294883E-2</v>
      </c>
      <c r="AU51">
        <f t="shared" si="55"/>
        <v>-13.553140820315068</v>
      </c>
      <c r="AW51">
        <v>48</v>
      </c>
      <c r="AX51">
        <f>IF(Z51&gt;0, (R51*SUMPRODUCT(K51:$K$98, X51:$X$98)-K51*$AZ$3)/Z51, 0)</f>
        <v>298.20860035257652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0.18707617900000001</v>
      </c>
      <c r="Q52" s="5">
        <f t="shared" si="60"/>
        <v>50</v>
      </c>
      <c r="R52">
        <f t="shared" si="40"/>
        <v>50000</v>
      </c>
      <c r="S52">
        <f t="shared" si="41"/>
        <v>255.31654536140013</v>
      </c>
      <c r="U52">
        <f t="shared" si="34"/>
        <v>0.18707617900000001</v>
      </c>
      <c r="V52">
        <f t="shared" si="57"/>
        <v>0.01</v>
      </c>
      <c r="W52">
        <f t="shared" si="35"/>
        <v>0.12241878728513185</v>
      </c>
      <c r="X52">
        <f t="shared" si="36"/>
        <v>2.2901638963116252E-2</v>
      </c>
      <c r="Y52">
        <f t="shared" si="37"/>
        <v>1.2241878728513186E-3</v>
      </c>
      <c r="Z52">
        <f t="shared" si="38"/>
        <v>9.8292960449164274E-2</v>
      </c>
      <c r="AB52">
        <f t="shared" si="58"/>
        <v>36.506335213158962</v>
      </c>
      <c r="AC52">
        <f t="shared" si="27"/>
        <v>25.095819095225359</v>
      </c>
      <c r="AE52">
        <f t="shared" si="42"/>
        <v>0</v>
      </c>
      <c r="AF52">
        <f t="shared" si="43"/>
        <v>0</v>
      </c>
      <c r="AG52">
        <f t="shared" si="44"/>
        <v>-4.9146480224582136</v>
      </c>
      <c r="AH52">
        <f t="shared" si="45"/>
        <v>-1145.0819481558126</v>
      </c>
      <c r="AI52">
        <f t="shared" si="46"/>
        <v>-1149.9965961782709</v>
      </c>
      <c r="AJ52">
        <f t="shared" si="47"/>
        <v>11.410516117933604</v>
      </c>
      <c r="AK52">
        <f t="shared" si="59"/>
        <v>2.5554434649211277</v>
      </c>
      <c r="AL52">
        <f t="shared" si="39"/>
        <v>-1136.0306365954161</v>
      </c>
      <c r="AN52">
        <f t="shared" si="48"/>
        <v>0</v>
      </c>
      <c r="AO52">
        <f t="shared" si="49"/>
        <v>0</v>
      </c>
      <c r="AP52">
        <f t="shared" si="50"/>
        <v>-4.8719592928613269E-2</v>
      </c>
      <c r="AQ52">
        <f t="shared" si="51"/>
        <v>-11.351357437831442</v>
      </c>
      <c r="AR52">
        <f t="shared" si="52"/>
        <v>-11.400077030760057</v>
      </c>
      <c r="AS52">
        <f t="shared" si="53"/>
        <v>0.11311404150017793</v>
      </c>
      <c r="AT52">
        <f t="shared" si="54"/>
        <v>2.5332468326138592E-2</v>
      </c>
      <c r="AU52">
        <f t="shared" si="55"/>
        <v>-11.261630520933741</v>
      </c>
      <c r="AW52">
        <v>49</v>
      </c>
      <c r="AX52">
        <f>IF(Z52&gt;0, (R52*SUMPRODUCT(K52:$K$98, X52:$X$98)-K52*$AZ$3)/Z52, 0)</f>
        <v>255.31654536140013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0.21155222800000001</v>
      </c>
      <c r="Q53" s="5">
        <f t="shared" si="60"/>
        <v>50</v>
      </c>
      <c r="R53">
        <f t="shared" si="40"/>
        <v>50000</v>
      </c>
      <c r="S53">
        <f t="shared" si="41"/>
        <v>206.06818732698724</v>
      </c>
      <c r="U53">
        <f t="shared" si="34"/>
        <v>0.21155222800000001</v>
      </c>
      <c r="V53">
        <f t="shared" si="57"/>
        <v>0.01</v>
      </c>
      <c r="W53">
        <f t="shared" si="35"/>
        <v>9.8292960449164274E-2</v>
      </c>
      <c r="X53">
        <f t="shared" si="36"/>
        <v>2.0794094779736583E-2</v>
      </c>
      <c r="Y53">
        <f t="shared" si="37"/>
        <v>9.8292960449164273E-4</v>
      </c>
      <c r="Z53">
        <f t="shared" si="38"/>
        <v>7.6515936064936049E-2</v>
      </c>
      <c r="AB53">
        <f t="shared" si="58"/>
        <v>25.095819095225359</v>
      </c>
      <c r="AC53">
        <f t="shared" si="27"/>
        <v>15.767500246529021</v>
      </c>
      <c r="AE53">
        <f t="shared" si="42"/>
        <v>0</v>
      </c>
      <c r="AF53">
        <f t="shared" si="43"/>
        <v>0</v>
      </c>
      <c r="AG53">
        <f t="shared" si="44"/>
        <v>-3.8257968032468024</v>
      </c>
      <c r="AH53">
        <f t="shared" si="45"/>
        <v>-1039.7047389868292</v>
      </c>
      <c r="AI53">
        <f t="shared" si="46"/>
        <v>-1043.5305357900759</v>
      </c>
      <c r="AJ53">
        <f t="shared" si="47"/>
        <v>9.3283188486963375</v>
      </c>
      <c r="AK53">
        <f t="shared" si="59"/>
        <v>1.7567073366657753</v>
      </c>
      <c r="AL53">
        <f t="shared" si="39"/>
        <v>-1032.4455096047136</v>
      </c>
      <c r="AN53">
        <f t="shared" si="48"/>
        <v>0</v>
      </c>
      <c r="AO53">
        <f t="shared" si="49"/>
        <v>0</v>
      </c>
      <c r="AP53">
        <f t="shared" si="50"/>
        <v>-3.3862195150023172E-2</v>
      </c>
      <c r="AQ53">
        <f t="shared" si="51"/>
        <v>-9.2024450279474834</v>
      </c>
      <c r="AR53">
        <f t="shared" si="52"/>
        <v>-9.236307223097505</v>
      </c>
      <c r="AS53">
        <f t="shared" si="53"/>
        <v>8.2565115065212621E-2</v>
      </c>
      <c r="AT53">
        <f t="shared" si="54"/>
        <v>1.5548647697434049E-2</v>
      </c>
      <c r="AU53">
        <f t="shared" si="55"/>
        <v>-9.1381934603348576</v>
      </c>
      <c r="AW53">
        <v>50</v>
      </c>
      <c r="AX53">
        <f>IF(Z53&gt;0, (R53*SUMPRODUCT(K53:$K$98, X53:$X$98)-K53*$AZ$3)/Z53, 0)</f>
        <v>206.06818732698724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0.23965956799999999</v>
      </c>
      <c r="Q54" s="5">
        <f t="shared" si="60"/>
        <v>50</v>
      </c>
      <c r="R54">
        <f t="shared" si="40"/>
        <v>50000</v>
      </c>
      <c r="S54">
        <f t="shared" si="41"/>
        <v>145.80913028540928</v>
      </c>
      <c r="U54">
        <f t="shared" si="34"/>
        <v>0.23965956799999999</v>
      </c>
      <c r="V54">
        <f t="shared" si="57"/>
        <v>0.01</v>
      </c>
      <c r="W54">
        <f t="shared" si="35"/>
        <v>7.6515936064936049E-2</v>
      </c>
      <c r="X54">
        <f t="shared" si="36"/>
        <v>1.8337776182438193E-2</v>
      </c>
      <c r="Y54">
        <f t="shared" si="37"/>
        <v>7.6515936064936048E-4</v>
      </c>
      <c r="Z54">
        <f t="shared" si="38"/>
        <v>5.7413000521848501E-2</v>
      </c>
      <c r="AB54">
        <f t="shared" si="58"/>
        <v>15.767500246529021</v>
      </c>
      <c r="AC54">
        <f t="shared" si="27"/>
        <v>8.3713396731664798</v>
      </c>
      <c r="AE54">
        <f t="shared" si="42"/>
        <v>0</v>
      </c>
      <c r="AF54">
        <f t="shared" si="43"/>
        <v>0</v>
      </c>
      <c r="AG54">
        <f t="shared" si="44"/>
        <v>-2.870650026092425</v>
      </c>
      <c r="AH54">
        <f t="shared" si="45"/>
        <v>-916.88880912190962</v>
      </c>
      <c r="AI54">
        <f t="shared" si="46"/>
        <v>-919.75945914800207</v>
      </c>
      <c r="AJ54">
        <f t="shared" si="47"/>
        <v>7.3961605733625415</v>
      </c>
      <c r="AK54">
        <f t="shared" si="59"/>
        <v>1.1037250172570316</v>
      </c>
      <c r="AL54">
        <f t="shared" si="39"/>
        <v>-911.25957355738251</v>
      </c>
      <c r="AN54">
        <f t="shared" si="48"/>
        <v>0</v>
      </c>
      <c r="AO54">
        <f t="shared" si="49"/>
        <v>0</v>
      </c>
      <c r="AP54">
        <f t="shared" si="50"/>
        <v>-2.2685869765479191E-2</v>
      </c>
      <c r="AQ54">
        <f t="shared" si="51"/>
        <v>-7.245892018916293</v>
      </c>
      <c r="AR54">
        <f t="shared" si="52"/>
        <v>-7.2685778886817722</v>
      </c>
      <c r="AS54">
        <f t="shared" si="53"/>
        <v>5.8449596435226445E-2</v>
      </c>
      <c r="AT54">
        <f t="shared" si="54"/>
        <v>8.7224014668474681E-3</v>
      </c>
      <c r="AU54">
        <f t="shared" si="55"/>
        <v>-7.2014058907796983</v>
      </c>
      <c r="AW54">
        <v>51</v>
      </c>
      <c r="AX54">
        <f>IF(Z54&gt;0, (R54*SUMPRODUCT(K54:$K$98, X54:$X$98)-K54*$AZ$3)/Z54, 0)</f>
        <v>145.80913028540928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0.27212731099999998</v>
      </c>
      <c r="Q55" s="5">
        <f t="shared" si="60"/>
        <v>50</v>
      </c>
      <c r="R55">
        <f t="shared" si="40"/>
        <v>50000</v>
      </c>
      <c r="S55">
        <f t="shared" si="41"/>
        <v>66.436653615955009</v>
      </c>
      <c r="U55">
        <f t="shared" si="34"/>
        <v>0.27212731099999998</v>
      </c>
      <c r="V55">
        <f t="shared" si="57"/>
        <v>0.01</v>
      </c>
      <c r="W55">
        <f t="shared" si="35"/>
        <v>5.7413000521848501E-2</v>
      </c>
      <c r="X55">
        <f t="shared" si="36"/>
        <v>1.5623645448452229E-2</v>
      </c>
      <c r="Y55">
        <f t="shared" si="37"/>
        <v>5.7413000521848499E-4</v>
      </c>
      <c r="Z55">
        <f t="shared" si="38"/>
        <v>4.1215225068177791E-2</v>
      </c>
      <c r="AB55">
        <f t="shared" si="58"/>
        <v>8.3713396731664798</v>
      </c>
      <c r="AC55">
        <f t="shared" si="27"/>
        <v>2.7382016315581534</v>
      </c>
      <c r="AE55">
        <f t="shared" si="42"/>
        <v>0</v>
      </c>
      <c r="AF55">
        <f t="shared" si="43"/>
        <v>0</v>
      </c>
      <c r="AG55">
        <f t="shared" si="44"/>
        <v>-2.0607612534088897</v>
      </c>
      <c r="AH55">
        <f t="shared" si="45"/>
        <v>-781.18227242261139</v>
      </c>
      <c r="AI55">
        <f t="shared" si="46"/>
        <v>-783.24303367602033</v>
      </c>
      <c r="AJ55">
        <f t="shared" si="47"/>
        <v>5.6331380416083263</v>
      </c>
      <c r="AK55">
        <f t="shared" si="59"/>
        <v>0.58599377712165368</v>
      </c>
      <c r="AL55">
        <f t="shared" si="39"/>
        <v>-777.02390185729041</v>
      </c>
      <c r="AN55">
        <f t="shared" si="48"/>
        <v>0</v>
      </c>
      <c r="AO55">
        <f t="shared" si="49"/>
        <v>0</v>
      </c>
      <c r="AP55">
        <f t="shared" si="50"/>
        <v>-1.4540684223971739E-2</v>
      </c>
      <c r="AQ55">
        <f t="shared" si="51"/>
        <v>-5.512004229442903</v>
      </c>
      <c r="AR55">
        <f t="shared" si="52"/>
        <v>-5.5265449136668749</v>
      </c>
      <c r="AS55">
        <f t="shared" si="53"/>
        <v>3.974729305375628E-2</v>
      </c>
      <c r="AT55">
        <f t="shared" si="54"/>
        <v>4.1347586753407292E-3</v>
      </c>
      <c r="AU55">
        <f t="shared" si="55"/>
        <v>-5.4826628619377784</v>
      </c>
      <c r="AW55">
        <v>52</v>
      </c>
      <c r="AX55">
        <f>IF(Z55&gt;0, (R55*SUMPRODUCT(K55:$K$98, X55:$X$98)-K55*$AZ$3)/Z55, 0)</f>
        <v>66.436653615955009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0.30842977500000002</v>
      </c>
      <c r="Q56" s="5">
        <f t="shared" si="60"/>
        <v>50</v>
      </c>
      <c r="R56">
        <f t="shared" si="40"/>
        <v>50000</v>
      </c>
      <c r="S56">
        <f t="shared" si="41"/>
        <v>-47.482836324090975</v>
      </c>
      <c r="U56">
        <f t="shared" si="34"/>
        <v>0.30842977500000002</v>
      </c>
      <c r="V56">
        <f t="shared" si="57"/>
        <v>0.01</v>
      </c>
      <c r="W56">
        <f t="shared" si="35"/>
        <v>4.1215225068177791E-2</v>
      </c>
      <c r="X56">
        <f t="shared" si="36"/>
        <v>1.2712002594352437E-2</v>
      </c>
      <c r="Y56">
        <f t="shared" si="37"/>
        <v>4.121522506817779E-4</v>
      </c>
      <c r="Z56">
        <f t="shared" si="38"/>
        <v>2.8091070223143579E-2</v>
      </c>
      <c r="AB56">
        <f t="shared" si="58"/>
        <v>2.7382016315581534</v>
      </c>
      <c r="AC56">
        <f t="shared" si="27"/>
        <v>-1.3338436895740724</v>
      </c>
      <c r="AE56">
        <f t="shared" si="42"/>
        <v>0</v>
      </c>
      <c r="AF56">
        <f t="shared" si="43"/>
        <v>0</v>
      </c>
      <c r="AG56">
        <f t="shared" si="44"/>
        <v>-1.404553511157179</v>
      </c>
      <c r="AH56">
        <f t="shared" si="45"/>
        <v>-635.60012971762183</v>
      </c>
      <c r="AI56">
        <f t="shared" si="46"/>
        <v>-637.00468322877896</v>
      </c>
      <c r="AJ56">
        <f t="shared" si="47"/>
        <v>4.0720453211322258</v>
      </c>
      <c r="AK56">
        <f t="shared" si="59"/>
        <v>0.19167411420907077</v>
      </c>
      <c r="AL56">
        <f t="shared" si="39"/>
        <v>-632.74096379343769</v>
      </c>
      <c r="AN56">
        <f t="shared" si="48"/>
        <v>0</v>
      </c>
      <c r="AO56">
        <f t="shared" si="49"/>
        <v>0</v>
      </c>
      <c r="AP56">
        <f t="shared" si="50"/>
        <v>-8.8486584090949703E-3</v>
      </c>
      <c r="AQ56">
        <f t="shared" si="51"/>
        <v>-4.0042678245943328</v>
      </c>
      <c r="AR56">
        <f t="shared" si="52"/>
        <v>-4.0131164830034267</v>
      </c>
      <c r="AS56">
        <f t="shared" si="53"/>
        <v>2.5653802284376092E-2</v>
      </c>
      <c r="AT56">
        <f t="shared" si="54"/>
        <v>1.2075430014087398E-3</v>
      </c>
      <c r="AU56">
        <f t="shared" si="55"/>
        <v>-3.9862551377176425</v>
      </c>
      <c r="AW56">
        <v>53</v>
      </c>
      <c r="AX56">
        <f>IF(Z56&gt;0, (R56*SUMPRODUCT(K56:$K$98, X56:$X$98)-K56*$AZ$3)/Z56, 0)</f>
        <v>-47.482836324090975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0.34883407700000002</v>
      </c>
      <c r="Q57" s="5">
        <f t="shared" si="60"/>
        <v>50</v>
      </c>
      <c r="R57">
        <f t="shared" si="40"/>
        <v>50000</v>
      </c>
      <c r="S57">
        <f t="shared" si="41"/>
        <v>-224.99725722258091</v>
      </c>
      <c r="U57">
        <f t="shared" si="34"/>
        <v>0.34883407700000002</v>
      </c>
      <c r="V57">
        <f t="shared" si="57"/>
        <v>0.01</v>
      </c>
      <c r="W57">
        <f t="shared" si="35"/>
        <v>2.8091070223143579E-2</v>
      </c>
      <c r="X57">
        <f t="shared" si="36"/>
        <v>9.7991225532324758E-3</v>
      </c>
      <c r="Y57">
        <f t="shared" si="37"/>
        <v>2.8091070223143581E-4</v>
      </c>
      <c r="Z57">
        <f t="shared" si="38"/>
        <v>1.8011036967679667E-2</v>
      </c>
      <c r="AB57">
        <f t="shared" si="58"/>
        <v>-1.3338436895740724</v>
      </c>
      <c r="AC57">
        <f t="shared" si="27"/>
        <v>-4.0524339174624355</v>
      </c>
      <c r="AE57">
        <f t="shared" si="42"/>
        <v>0</v>
      </c>
      <c r="AF57">
        <f t="shared" si="43"/>
        <v>0</v>
      </c>
      <c r="AG57">
        <f t="shared" si="44"/>
        <v>-0.90055184838398339</v>
      </c>
      <c r="AH57">
        <f t="shared" si="45"/>
        <v>-489.95612766162378</v>
      </c>
      <c r="AI57">
        <f t="shared" si="46"/>
        <v>-490.85667951000778</v>
      </c>
      <c r="AJ57">
        <f t="shared" si="47"/>
        <v>2.7185902278883631</v>
      </c>
      <c r="AK57">
        <f t="shared" si="59"/>
        <v>-9.3369058270185074E-2</v>
      </c>
      <c r="AL57">
        <f t="shared" si="39"/>
        <v>-488.23145834038962</v>
      </c>
      <c r="AN57">
        <f t="shared" si="48"/>
        <v>0</v>
      </c>
      <c r="AO57">
        <f t="shared" si="49"/>
        <v>0</v>
      </c>
      <c r="AP57">
        <f t="shared" si="50"/>
        <v>-5.0655877108741849E-3</v>
      </c>
      <c r="AQ57">
        <f t="shared" si="51"/>
        <v>-2.7559942757365468</v>
      </c>
      <c r="AR57">
        <f t="shared" si="52"/>
        <v>-2.761059863447421</v>
      </c>
      <c r="AS57">
        <f t="shared" si="53"/>
        <v>1.5292020413934081E-2</v>
      </c>
      <c r="AT57">
        <f t="shared" si="54"/>
        <v>-5.2519924865855963E-4</v>
      </c>
      <c r="AU57">
        <f t="shared" si="55"/>
        <v>-2.7462930422821459</v>
      </c>
      <c r="AW57">
        <v>54</v>
      </c>
      <c r="AX57">
        <f>IF(Z57&gt;0, (R57*SUMPRODUCT(K57:$K$98, X57:$X$98)-K57*$AZ$3)/Z57, 0)</f>
        <v>-224.99725722258091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0.39293336200000001</v>
      </c>
      <c r="Q58" s="5">
        <f t="shared" si="60"/>
        <v>50</v>
      </c>
      <c r="R58">
        <f t="shared" si="40"/>
        <v>50000</v>
      </c>
      <c r="S58">
        <f t="shared" si="41"/>
        <v>-526.372761763217</v>
      </c>
      <c r="U58">
        <f t="shared" si="34"/>
        <v>0.39293336200000001</v>
      </c>
      <c r="V58">
        <f t="shared" si="57"/>
        <v>0.01</v>
      </c>
      <c r="W58">
        <f t="shared" si="35"/>
        <v>1.8011036967679667E-2</v>
      </c>
      <c r="X58">
        <f t="shared" si="36"/>
        <v>7.077137308816657E-3</v>
      </c>
      <c r="Y58">
        <f t="shared" si="37"/>
        <v>1.8011036967679667E-4</v>
      </c>
      <c r="Z58">
        <f t="shared" si="38"/>
        <v>1.0753789289186213E-2</v>
      </c>
      <c r="AB58">
        <f t="shared" si="58"/>
        <v>-4.0524339174624355</v>
      </c>
      <c r="AC58">
        <f t="shared" si="27"/>
        <v>-5.6605017675686495</v>
      </c>
      <c r="AE58">
        <f t="shared" si="42"/>
        <v>0</v>
      </c>
      <c r="AF58">
        <f t="shared" si="43"/>
        <v>0</v>
      </c>
      <c r="AG58">
        <f t="shared" si="44"/>
        <v>-0.53768946445931065</v>
      </c>
      <c r="AH58">
        <f t="shared" si="45"/>
        <v>-353.85686544083285</v>
      </c>
      <c r="AI58">
        <f t="shared" si="46"/>
        <v>-354.39455490529218</v>
      </c>
      <c r="AJ58">
        <f t="shared" si="47"/>
        <v>1.608067850106214</v>
      </c>
      <c r="AK58">
        <f t="shared" si="59"/>
        <v>-0.28367037422237051</v>
      </c>
      <c r="AL58">
        <f t="shared" si="39"/>
        <v>-353.07015742940831</v>
      </c>
      <c r="AN58">
        <f t="shared" si="48"/>
        <v>0</v>
      </c>
      <c r="AO58">
        <f t="shared" si="49"/>
        <v>0</v>
      </c>
      <c r="AP58">
        <f t="shared" si="50"/>
        <v>-2.7004405571658622E-3</v>
      </c>
      <c r="AQ58">
        <f t="shared" si="51"/>
        <v>-1.7771771515532835</v>
      </c>
      <c r="AR58">
        <f t="shared" si="52"/>
        <v>-1.7798775921104495</v>
      </c>
      <c r="AS58">
        <f t="shared" si="53"/>
        <v>8.0762074173576261E-3</v>
      </c>
      <c r="AT58">
        <f t="shared" si="54"/>
        <v>-1.4246791764588799E-3</v>
      </c>
      <c r="AU58">
        <f t="shared" si="55"/>
        <v>-1.7732260638695505</v>
      </c>
      <c r="AW58">
        <v>55</v>
      </c>
      <c r="AX58">
        <f>IF(Z58&gt;0, (R58*SUMPRODUCT(K58:$K$98, X58:$X$98)-K58*$AZ$3)/Z58, 0)</f>
        <v>-526.372761763217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0.441408258</v>
      </c>
      <c r="Q59" s="5">
        <f t="shared" si="60"/>
        <v>50</v>
      </c>
      <c r="R59">
        <f t="shared" si="40"/>
        <v>50000</v>
      </c>
      <c r="S59">
        <f t="shared" si="41"/>
        <v>-1087.0090400669533</v>
      </c>
      <c r="U59">
        <f t="shared" si="34"/>
        <v>0.441408258</v>
      </c>
      <c r="V59">
        <f t="shared" si="57"/>
        <v>0.01</v>
      </c>
      <c r="W59">
        <f t="shared" si="35"/>
        <v>1.0753789289186213E-2</v>
      </c>
      <c r="X59">
        <f t="shared" si="36"/>
        <v>4.7468113970387448E-3</v>
      </c>
      <c r="Y59">
        <f t="shared" si="37"/>
        <v>1.0753789289186213E-4</v>
      </c>
      <c r="Z59">
        <f t="shared" si="38"/>
        <v>5.8994399992556056E-3</v>
      </c>
      <c r="AB59">
        <f t="shared" si="58"/>
        <v>-5.6605017675686495</v>
      </c>
      <c r="AC59">
        <f t="shared" si="27"/>
        <v>-6.4127446105234238</v>
      </c>
      <c r="AE59">
        <f t="shared" si="42"/>
        <v>0</v>
      </c>
      <c r="AF59">
        <f t="shared" si="43"/>
        <v>0</v>
      </c>
      <c r="AG59">
        <f t="shared" si="44"/>
        <v>-0.29497199996278028</v>
      </c>
      <c r="AH59">
        <f t="shared" si="45"/>
        <v>-237.34056985193723</v>
      </c>
      <c r="AI59">
        <f t="shared" si="46"/>
        <v>-237.6355418519</v>
      </c>
      <c r="AJ59">
        <f t="shared" si="47"/>
        <v>0.75224284295477428</v>
      </c>
      <c r="AK59">
        <f t="shared" si="59"/>
        <v>-0.39623512372980552</v>
      </c>
      <c r="AL59">
        <f t="shared" si="39"/>
        <v>-237.27953413267502</v>
      </c>
      <c r="AN59">
        <f t="shared" si="48"/>
        <v>0</v>
      </c>
      <c r="AO59">
        <f t="shared" si="49"/>
        <v>0</v>
      </c>
      <c r="AP59">
        <f t="shared" si="50"/>
        <v>-1.322713740556313E-3</v>
      </c>
      <c r="AQ59">
        <f t="shared" si="51"/>
        <v>-1.0642828233670827</v>
      </c>
      <c r="AR59">
        <f t="shared" si="52"/>
        <v>-1.0656055371076389</v>
      </c>
      <c r="AS59">
        <f t="shared" si="53"/>
        <v>3.3732081171669666E-3</v>
      </c>
      <c r="AT59">
        <f t="shared" si="54"/>
        <v>-1.7767979425659943E-3</v>
      </c>
      <c r="AU59">
        <f t="shared" si="55"/>
        <v>-1.0640091269330378</v>
      </c>
      <c r="AW59">
        <v>56</v>
      </c>
      <c r="AX59">
        <f>IF(Z59&gt;0, (R59*SUMPRODUCT(K59:$K$98, X59:$X$98)-K59*$AZ$3)/Z59, 0)</f>
        <v>-1087.0090400669533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0.49593942699999999</v>
      </c>
      <c r="Q60" s="5">
        <f t="shared" si="60"/>
        <v>50</v>
      </c>
      <c r="R60">
        <f t="shared" si="40"/>
        <v>50000</v>
      </c>
      <c r="S60">
        <f t="shared" si="41"/>
        <v>-2251.3297943973525</v>
      </c>
      <c r="U60">
        <f t="shared" si="34"/>
        <v>0.49593942699999999</v>
      </c>
      <c r="V60">
        <f t="shared" si="57"/>
        <v>0.01</v>
      </c>
      <c r="W60">
        <f t="shared" si="35"/>
        <v>5.8994399992556056E-3</v>
      </c>
      <c r="X60">
        <f t="shared" si="36"/>
        <v>2.9257648928517053E-3</v>
      </c>
      <c r="Y60">
        <f t="shared" si="37"/>
        <v>5.8994399992556056E-5</v>
      </c>
      <c r="Z60">
        <f t="shared" si="38"/>
        <v>2.9146807064113441E-3</v>
      </c>
      <c r="AB60">
        <f t="shared" si="58"/>
        <v>-6.4127446105234238</v>
      </c>
      <c r="AC60">
        <f t="shared" si="27"/>
        <v>-6.5619075154989819</v>
      </c>
      <c r="AE60">
        <f t="shared" si="42"/>
        <v>0</v>
      </c>
      <c r="AF60">
        <f t="shared" si="43"/>
        <v>0</v>
      </c>
      <c r="AG60">
        <f t="shared" si="44"/>
        <v>-0.1457340353205672</v>
      </c>
      <c r="AH60">
        <f t="shared" si="45"/>
        <v>-146.28824464258525</v>
      </c>
      <c r="AI60">
        <f t="shared" si="46"/>
        <v>-146.43397867790583</v>
      </c>
      <c r="AJ60">
        <f t="shared" si="47"/>
        <v>0.14916290497555806</v>
      </c>
      <c r="AK60">
        <f t="shared" si="59"/>
        <v>-0.4488921227366397</v>
      </c>
      <c r="AL60">
        <f t="shared" si="39"/>
        <v>-146.73370789566692</v>
      </c>
      <c r="AN60">
        <f t="shared" si="48"/>
        <v>0</v>
      </c>
      <c r="AO60">
        <f t="shared" si="49"/>
        <v>0</v>
      </c>
      <c r="AP60">
        <f t="shared" si="50"/>
        <v>-5.8348277551270112E-4</v>
      </c>
      <c r="AQ60">
        <f t="shared" si="51"/>
        <v>-0.58570169158618257</v>
      </c>
      <c r="AR60">
        <f t="shared" si="52"/>
        <v>-0.58628517436169525</v>
      </c>
      <c r="AS60">
        <f t="shared" si="53"/>
        <v>5.9721111549014354E-4</v>
      </c>
      <c r="AT60">
        <f t="shared" si="54"/>
        <v>-1.7972522417568587E-3</v>
      </c>
      <c r="AU60">
        <f t="shared" si="55"/>
        <v>-0.58748521548796206</v>
      </c>
      <c r="AW60">
        <v>57</v>
      </c>
      <c r="AX60">
        <f>IF(Z60&gt;0, (R60*SUMPRODUCT(K60:$K$98, X60:$X$98)-K60*$AZ$3)/Z60, 0)</f>
        <v>-2251.3297943973525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0.55722270799999996</v>
      </c>
      <c r="Q61" s="5">
        <f t="shared" si="60"/>
        <v>50</v>
      </c>
      <c r="R61">
        <f t="shared" si="40"/>
        <v>50000</v>
      </c>
      <c r="S61">
        <f t="shared" si="41"/>
        <v>-5018.6297713127269</v>
      </c>
      <c r="U61">
        <f t="shared" si="34"/>
        <v>0.55722270799999996</v>
      </c>
      <c r="V61">
        <f t="shared" si="57"/>
        <v>0.01</v>
      </c>
      <c r="W61">
        <f t="shared" si="35"/>
        <v>2.9146807064113441E-3</v>
      </c>
      <c r="X61">
        <f t="shared" si="36"/>
        <v>1.6241262761818821E-3</v>
      </c>
      <c r="Y61">
        <f t="shared" si="37"/>
        <v>2.9146807064113441E-5</v>
      </c>
      <c r="Z61">
        <f t="shared" si="38"/>
        <v>1.2614076231653485E-3</v>
      </c>
      <c r="AB61">
        <f t="shared" si="58"/>
        <v>-6.5619075154989819</v>
      </c>
      <c r="AC61">
        <f t="shared" si="27"/>
        <v>-6.3305378513784438</v>
      </c>
      <c r="AE61">
        <f t="shared" si="42"/>
        <v>0</v>
      </c>
      <c r="AF61">
        <f t="shared" si="43"/>
        <v>0</v>
      </c>
      <c r="AG61">
        <f t="shared" si="44"/>
        <v>-6.3070381158267422E-2</v>
      </c>
      <c r="AH61">
        <f t="shared" si="45"/>
        <v>-81.206313809094098</v>
      </c>
      <c r="AI61">
        <f t="shared" si="46"/>
        <v>-81.269384190252367</v>
      </c>
      <c r="AJ61">
        <f t="shared" si="47"/>
        <v>-0.23136966412053805</v>
      </c>
      <c r="AK61">
        <f t="shared" si="59"/>
        <v>-0.45933352608492878</v>
      </c>
      <c r="AL61">
        <f t="shared" si="39"/>
        <v>-81.960087380457836</v>
      </c>
      <c r="AN61">
        <f t="shared" si="48"/>
        <v>0</v>
      </c>
      <c r="AO61">
        <f t="shared" si="49"/>
        <v>0</v>
      </c>
      <c r="AP61">
        <f t="shared" si="50"/>
        <v>-2.2546258528127741E-4</v>
      </c>
      <c r="AQ61">
        <f t="shared" si="51"/>
        <v>-0.2902945109308423</v>
      </c>
      <c r="AR61">
        <f t="shared" si="52"/>
        <v>-0.29051997351612358</v>
      </c>
      <c r="AS61">
        <f t="shared" si="53"/>
        <v>-8.2709509075860996E-4</v>
      </c>
      <c r="AT61">
        <f t="shared" si="54"/>
        <v>-1.6420151962867578E-3</v>
      </c>
      <c r="AU61">
        <f t="shared" si="55"/>
        <v>-0.29298908380316896</v>
      </c>
      <c r="AW61">
        <v>58</v>
      </c>
      <c r="AX61">
        <f>IF(Z61&gt;0, (R61*SUMPRODUCT(K61:$K$98, X61:$X$98)-K61*$AZ$3)/Z61, 0)</f>
        <v>-5018.6297713127269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0.62633703200000002</v>
      </c>
      <c r="Q62" s="5">
        <f t="shared" si="60"/>
        <v>50</v>
      </c>
      <c r="R62">
        <f t="shared" si="40"/>
        <v>50000</v>
      </c>
      <c r="S62">
        <f t="shared" si="41"/>
        <v>-12842.717526175767</v>
      </c>
      <c r="U62">
        <f t="shared" si="34"/>
        <v>0.62633703200000002</v>
      </c>
      <c r="V62">
        <f t="shared" si="57"/>
        <v>0.01</v>
      </c>
      <c r="W62">
        <f t="shared" si="35"/>
        <v>1.2614076231653485E-3</v>
      </c>
      <c r="X62">
        <f t="shared" si="36"/>
        <v>7.9006630683555888E-4</v>
      </c>
      <c r="Y62">
        <f t="shared" si="37"/>
        <v>1.2614076231653485E-5</v>
      </c>
      <c r="Z62">
        <f t="shared" si="38"/>
        <v>4.5872724009813617E-4</v>
      </c>
      <c r="AB62">
        <f t="shared" si="58"/>
        <v>-6.3305378513784438</v>
      </c>
      <c r="AC62">
        <f t="shared" si="27"/>
        <v>-5.891304366142573</v>
      </c>
      <c r="AE62">
        <f t="shared" si="42"/>
        <v>0</v>
      </c>
      <c r="AF62">
        <f t="shared" si="43"/>
        <v>0</v>
      </c>
      <c r="AG62">
        <f t="shared" si="44"/>
        <v>-2.2936362004906809E-2</v>
      </c>
      <c r="AH62">
        <f t="shared" si="45"/>
        <v>-39.503315341777942</v>
      </c>
      <c r="AI62">
        <f t="shared" si="46"/>
        <v>-39.526251703782847</v>
      </c>
      <c r="AJ62">
        <f t="shared" si="47"/>
        <v>-0.4392334852358708</v>
      </c>
      <c r="AK62">
        <f t="shared" si="59"/>
        <v>-0.4431376495964911</v>
      </c>
      <c r="AL62">
        <f t="shared" si="39"/>
        <v>-40.408622838615216</v>
      </c>
      <c r="AN62">
        <f t="shared" si="48"/>
        <v>0</v>
      </c>
      <c r="AO62">
        <f t="shared" si="49"/>
        <v>0</v>
      </c>
      <c r="AP62">
        <f t="shared" si="50"/>
        <v>-7.3207493693162908E-5</v>
      </c>
      <c r="AQ62">
        <f t="shared" si="51"/>
        <v>-0.12608532722510907</v>
      </c>
      <c r="AR62">
        <f t="shared" si="52"/>
        <v>-0.12615853471880223</v>
      </c>
      <c r="AS62">
        <f t="shared" si="53"/>
        <v>-1.4019303755910362E-3</v>
      </c>
      <c r="AT62">
        <f t="shared" si="54"/>
        <v>-1.4143915535121919E-3</v>
      </c>
      <c r="AU62">
        <f t="shared" si="55"/>
        <v>-0.12897485664790548</v>
      </c>
      <c r="AW62">
        <v>59</v>
      </c>
      <c r="AX62">
        <f>IF(Z62&gt;0, (R62*SUMPRODUCT(K62:$K$98, X62:$X$98)-K62*$AZ$3)/Z62, 0)</f>
        <v>-12842.717526175767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0.70099715600000001</v>
      </c>
      <c r="Q63" s="5">
        <f t="shared" si="60"/>
        <v>50</v>
      </c>
      <c r="R63">
        <f t="shared" si="40"/>
        <v>50000</v>
      </c>
      <c r="S63">
        <f t="shared" si="41"/>
        <v>-40475.859366097626</v>
      </c>
      <c r="U63">
        <f t="shared" si="34"/>
        <v>0.70099715600000001</v>
      </c>
      <c r="V63">
        <f t="shared" si="57"/>
        <v>0.01</v>
      </c>
      <c r="W63">
        <f t="shared" si="35"/>
        <v>4.5872724009813617E-4</v>
      </c>
      <c r="X63">
        <f t="shared" si="36"/>
        <v>3.215664906885226E-4</v>
      </c>
      <c r="Y63">
        <f t="shared" si="37"/>
        <v>4.5872724009813621E-6</v>
      </c>
      <c r="Z63">
        <f t="shared" si="38"/>
        <v>1.325734770086322E-4</v>
      </c>
      <c r="AB63">
        <f t="shared" si="58"/>
        <v>-5.891304366142573</v>
      </c>
      <c r="AC63">
        <f t="shared" si="27"/>
        <v>-5.3660254110759738</v>
      </c>
      <c r="AE63">
        <f t="shared" si="42"/>
        <v>0</v>
      </c>
      <c r="AF63">
        <f t="shared" si="43"/>
        <v>0</v>
      </c>
      <c r="AG63">
        <f t="shared" si="44"/>
        <v>-6.6286738504316095E-3</v>
      </c>
      <c r="AH63">
        <f t="shared" si="45"/>
        <v>-16.07832453442613</v>
      </c>
      <c r="AI63">
        <f t="shared" si="46"/>
        <v>-16.084953208276563</v>
      </c>
      <c r="AJ63">
        <f t="shared" si="47"/>
        <v>-0.52527895506659927</v>
      </c>
      <c r="AK63">
        <f t="shared" si="59"/>
        <v>-0.41239130562998016</v>
      </c>
      <c r="AL63">
        <f t="shared" si="39"/>
        <v>-17.022623468973144</v>
      </c>
      <c r="AN63">
        <f t="shared" si="48"/>
        <v>0</v>
      </c>
      <c r="AO63">
        <f t="shared" si="49"/>
        <v>0</v>
      </c>
      <c r="AP63">
        <f t="shared" si="50"/>
        <v>-1.8890333820925126E-5</v>
      </c>
      <c r="AQ63">
        <f t="shared" si="51"/>
        <v>-4.5819861497138507E-2</v>
      </c>
      <c r="AR63">
        <f t="shared" si="52"/>
        <v>-4.583875183095943E-2</v>
      </c>
      <c r="AS63">
        <f t="shared" si="53"/>
        <v>-1.4969351387938174E-3</v>
      </c>
      <c r="AT63">
        <f t="shared" si="54"/>
        <v>-1.1752289528757316E-3</v>
      </c>
      <c r="AU63">
        <f t="shared" si="55"/>
        <v>-4.8510915922628989E-2</v>
      </c>
      <c r="AW63">
        <v>60</v>
      </c>
      <c r="AX63">
        <f>IF(Z63&gt;0, (R63*SUMPRODUCT(K63:$K$98, X63:$X$98)-K63*$AZ$3)/Z63, 0)</f>
        <v>-40475.859366097626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0.77900909500000004</v>
      </c>
      <c r="Q64" s="5">
        <f t="shared" si="60"/>
        <v>50</v>
      </c>
      <c r="R64">
        <f t="shared" si="40"/>
        <v>50000</v>
      </c>
      <c r="S64">
        <f t="shared" si="41"/>
        <v>-172683.57361210024</v>
      </c>
      <c r="U64">
        <f t="shared" si="34"/>
        <v>0.77900909500000004</v>
      </c>
      <c r="V64">
        <f t="shared" si="57"/>
        <v>0.01</v>
      </c>
      <c r="W64">
        <f t="shared" si="35"/>
        <v>1.325734770086322E-4</v>
      </c>
      <c r="X64">
        <f t="shared" si="36"/>
        <v>1.0327594434549788E-4</v>
      </c>
      <c r="Y64">
        <f t="shared" si="37"/>
        <v>1.325734770086322E-6</v>
      </c>
      <c r="Z64">
        <f t="shared" si="38"/>
        <v>2.7971797893047996E-5</v>
      </c>
      <c r="AB64">
        <f t="shared" si="58"/>
        <v>-5.3660254110759738</v>
      </c>
      <c r="AC64">
        <f t="shared" si="27"/>
        <v>-4.8302700205269442</v>
      </c>
      <c r="AE64">
        <f t="shared" si="42"/>
        <v>0</v>
      </c>
      <c r="AF64">
        <f t="shared" si="43"/>
        <v>0</v>
      </c>
      <c r="AG64">
        <f t="shared" si="44"/>
        <v>-1.3985898946523997E-3</v>
      </c>
      <c r="AH64">
        <f t="shared" si="45"/>
        <v>-5.1637972172748938</v>
      </c>
      <c r="AI64">
        <f t="shared" si="46"/>
        <v>-5.1651958071695461</v>
      </c>
      <c r="AJ64">
        <f t="shared" si="47"/>
        <v>-0.53575539054902954</v>
      </c>
      <c r="AK64">
        <f t="shared" si="59"/>
        <v>-0.37562177877531822</v>
      </c>
      <c r="AL64">
        <f t="shared" si="39"/>
        <v>-6.0765729764938943</v>
      </c>
      <c r="AN64">
        <f t="shared" si="48"/>
        <v>0</v>
      </c>
      <c r="AO64">
        <f t="shared" si="49"/>
        <v>0</v>
      </c>
      <c r="AP64">
        <f t="shared" si="50"/>
        <v>-3.5586505612759816E-6</v>
      </c>
      <c r="AQ64">
        <f t="shared" si="51"/>
        <v>-1.3139055226863192E-2</v>
      </c>
      <c r="AR64">
        <f t="shared" si="52"/>
        <v>-1.3142613877424467E-2</v>
      </c>
      <c r="AS64">
        <f t="shared" si="53"/>
        <v>-1.3632060610289105E-3</v>
      </c>
      <c r="AT64">
        <f t="shared" si="54"/>
        <v>-9.5575311889300389E-4</v>
      </c>
      <c r="AU64">
        <f t="shared" si="55"/>
        <v>-1.5461573057346384E-2</v>
      </c>
      <c r="AW64">
        <v>61</v>
      </c>
      <c r="AX64">
        <f>IF(Z64&gt;0, (R64*SUMPRODUCT(K64:$K$98, X64:$X$98)-K64*$AZ$3)/Z64, 0)</f>
        <v>-172683.57361210024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0.78135831499999997</v>
      </c>
      <c r="Q65" s="5">
        <f t="shared" si="60"/>
        <v>50</v>
      </c>
      <c r="R65">
        <f t="shared" si="40"/>
        <v>50000</v>
      </c>
      <c r="S65">
        <f t="shared" si="41"/>
        <v>-740932.81822734256</v>
      </c>
      <c r="U65">
        <f t="shared" si="34"/>
        <v>0.78135831499999997</v>
      </c>
      <c r="V65">
        <f t="shared" si="57"/>
        <v>0.01</v>
      </c>
      <c r="W65">
        <f t="shared" si="35"/>
        <v>2.7971797893047996E-5</v>
      </c>
      <c r="X65">
        <f t="shared" si="36"/>
        <v>2.185599686923253E-5</v>
      </c>
      <c r="Y65">
        <f t="shared" si="37"/>
        <v>2.7971797893047998E-7</v>
      </c>
      <c r="Z65">
        <f t="shared" si="38"/>
        <v>5.8360830448849858E-6</v>
      </c>
      <c r="AB65">
        <f t="shared" si="58"/>
        <v>-4.8302700205269442</v>
      </c>
      <c r="AC65">
        <f t="shared" si="27"/>
        <v>-4.324145457855443</v>
      </c>
      <c r="AE65">
        <f t="shared" si="42"/>
        <v>0</v>
      </c>
      <c r="AF65">
        <f t="shared" si="43"/>
        <v>0</v>
      </c>
      <c r="AG65">
        <f t="shared" si="44"/>
        <v>-2.9180415224424927E-4</v>
      </c>
      <c r="AH65">
        <f t="shared" si="45"/>
        <v>-1.0927998434616264</v>
      </c>
      <c r="AI65">
        <f t="shared" si="46"/>
        <v>-1.0930916476138706</v>
      </c>
      <c r="AJ65">
        <f t="shared" si="47"/>
        <v>-0.50612456267150119</v>
      </c>
      <c r="AK65">
        <f t="shared" si="59"/>
        <v>-0.33811890143688611</v>
      </c>
      <c r="AL65">
        <f t="shared" si="39"/>
        <v>-1.9373351117222579</v>
      </c>
      <c r="AN65">
        <f t="shared" si="48"/>
        <v>0</v>
      </c>
      <c r="AO65">
        <f t="shared" si="49"/>
        <v>0</v>
      </c>
      <c r="AP65">
        <f t="shared" si="50"/>
        <v>-6.6293111556322931E-7</v>
      </c>
      <c r="AQ65">
        <f t="shared" si="51"/>
        <v>-2.4826617912789332E-3</v>
      </c>
      <c r="AR65">
        <f t="shared" si="52"/>
        <v>-2.4833247223944961E-3</v>
      </c>
      <c r="AS65">
        <f t="shared" si="53"/>
        <v>-1.1498318936357158E-3</v>
      </c>
      <c r="AT65">
        <f t="shared" si="54"/>
        <v>-7.6815062019730367E-4</v>
      </c>
      <c r="AU65">
        <f t="shared" si="55"/>
        <v>-4.401307236227516E-3</v>
      </c>
      <c r="AW65">
        <v>62</v>
      </c>
      <c r="AX65">
        <f>IF(Z65&gt;0, (R65*SUMPRODUCT(K65:$K$98, X65:$X$98)-K65*$AZ$3)/Z65, 0)</f>
        <v>-740932.81822734256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0.78389590600000003</v>
      </c>
      <c r="Q66" s="5">
        <f t="shared" si="60"/>
        <v>50</v>
      </c>
      <c r="R66">
        <f t="shared" si="40"/>
        <v>50000</v>
      </c>
      <c r="S66">
        <f t="shared" si="41"/>
        <v>-3211564.2439763178</v>
      </c>
      <c r="U66">
        <f t="shared" si="34"/>
        <v>0.78389590600000003</v>
      </c>
      <c r="V66">
        <f t="shared" si="57"/>
        <v>0.01</v>
      </c>
      <c r="W66">
        <f t="shared" si="35"/>
        <v>5.8360830448849858E-6</v>
      </c>
      <c r="X66">
        <f t="shared" si="36"/>
        <v>4.5748816059613545E-6</v>
      </c>
      <c r="Y66">
        <f t="shared" si="37"/>
        <v>5.836083044884986E-8</v>
      </c>
      <c r="Z66">
        <f t="shared" si="38"/>
        <v>1.2028406084747813E-6</v>
      </c>
      <c r="AB66">
        <f t="shared" si="58"/>
        <v>-4.324145457855443</v>
      </c>
      <c r="AC66">
        <f t="shared" si="27"/>
        <v>-3.8629998893803252</v>
      </c>
      <c r="AE66">
        <f t="shared" si="42"/>
        <v>0</v>
      </c>
      <c r="AF66">
        <f t="shared" si="43"/>
        <v>0</v>
      </c>
      <c r="AG66">
        <f t="shared" si="44"/>
        <v>-6.0142030423739064E-5</v>
      </c>
      <c r="AH66">
        <f t="shared" si="45"/>
        <v>-0.22874408029806773</v>
      </c>
      <c r="AI66">
        <f t="shared" si="46"/>
        <v>-0.22880422232849146</v>
      </c>
      <c r="AJ66">
        <f t="shared" si="47"/>
        <v>-0.46114556847511778</v>
      </c>
      <c r="AK66">
        <f t="shared" si="59"/>
        <v>-0.30269018204988102</v>
      </c>
      <c r="AL66">
        <f t="shared" si="39"/>
        <v>-0.99263997285349026</v>
      </c>
      <c r="AN66">
        <f t="shared" si="48"/>
        <v>0</v>
      </c>
      <c r="AO66">
        <f t="shared" si="49"/>
        <v>0</v>
      </c>
      <c r="AP66">
        <f t="shared" si="50"/>
        <v>-1.2199358656925774E-7</v>
      </c>
      <c r="AQ66">
        <f t="shared" si="51"/>
        <v>-4.6399016736609668E-4</v>
      </c>
      <c r="AR66">
        <f t="shared" si="52"/>
        <v>-4.6411216095266594E-4</v>
      </c>
      <c r="AS66">
        <f t="shared" si="53"/>
        <v>-9.3539911161019521E-4</v>
      </c>
      <c r="AT66">
        <f t="shared" si="54"/>
        <v>-6.1398427468107447E-4</v>
      </c>
      <c r="AU66">
        <f t="shared" si="55"/>
        <v>-2.0134955472439356E-3</v>
      </c>
      <c r="AW66">
        <v>63</v>
      </c>
      <c r="AX66">
        <f>IF(Z66&gt;0, (R66*SUMPRODUCT(K66:$K$98, X66:$X$98)-K66*$AZ$3)/Z66, 0)</f>
        <v>-3211564.2439763178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0.78669207100000005</v>
      </c>
      <c r="Q67" s="5">
        <f t="shared" si="60"/>
        <v>50</v>
      </c>
      <c r="R67">
        <f t="shared" ref="R67:R98" si="61">$C$6</f>
        <v>50000</v>
      </c>
      <c r="S67">
        <f t="shared" ref="S67:S98" si="62">AX67</f>
        <v>-14105712.34432379</v>
      </c>
      <c r="U67">
        <f t="shared" si="34"/>
        <v>0.78669207100000005</v>
      </c>
      <c r="V67">
        <f t="shared" si="57"/>
        <v>0.01</v>
      </c>
      <c r="W67">
        <f t="shared" si="35"/>
        <v>1.2028406084747813E-6</v>
      </c>
      <c r="X67">
        <f t="shared" si="36"/>
        <v>9.4626516936392592E-7</v>
      </c>
      <c r="Y67">
        <f t="shared" si="37"/>
        <v>1.2028406084747814E-8</v>
      </c>
      <c r="Z67">
        <f t="shared" si="38"/>
        <v>2.4454703302610755E-7</v>
      </c>
      <c r="AB67">
        <f t="shared" si="58"/>
        <v>-3.8629998893803252</v>
      </c>
      <c r="AC67">
        <f t="shared" si="27"/>
        <v>-3.4495101025241226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-1.2227351651305378E-5</v>
      </c>
      <c r="AH67">
        <f t="shared" ref="AH67:AH98" si="66">-X67*R67</f>
        <v>-4.7313258468196298E-2</v>
      </c>
      <c r="AI67">
        <f t="shared" ref="AI67:AI98" si="67">SUM(AE67:AH67)</f>
        <v>-4.7325485819847607E-2</v>
      </c>
      <c r="AJ67">
        <f t="shared" ref="AJ67:AJ98" si="68">AB67-AC67</f>
        <v>-0.41348978685620263</v>
      </c>
      <c r="AK67">
        <f t="shared" si="59"/>
        <v>-0.27040999225662277</v>
      </c>
      <c r="AL67">
        <f t="shared" si="39"/>
        <v>-0.73122526493267304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-2.2144878068462495E-8</v>
      </c>
      <c r="AQ67">
        <f t="shared" ref="AQ67:AQ98" si="72">AH67*$K67</f>
        <v>-8.5688738631149242E-5</v>
      </c>
      <c r="AR67">
        <f t="shared" ref="AR67:AR98" si="73">AI67*$K67</f>
        <v>-8.5710883509217708E-5</v>
      </c>
      <c r="AS67">
        <f t="shared" ref="AS67:AS98" si="74">AJ67*$K67</f>
        <v>-7.4886869811318442E-4</v>
      </c>
      <c r="AT67">
        <f t="shared" ref="AT67:AT98" si="75">AK67*$K67</f>
        <v>-4.897378007753221E-4</v>
      </c>
      <c r="AU67">
        <f t="shared" ref="AU67:AU98" si="76">AL67*$K67</f>
        <v>-1.3243173823977241E-3</v>
      </c>
      <c r="AW67">
        <v>64</v>
      </c>
      <c r="AX67">
        <f>IF(Z67&gt;0, (R67*SUMPRODUCT(K67:$K$98, X67:$X$98)-K67*$AZ$3)/Z67, 0)</f>
        <v>-14105712.34432379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0.78978433000000003</v>
      </c>
      <c r="Q68" s="5">
        <f t="shared" si="60"/>
        <v>50</v>
      </c>
      <c r="R68">
        <f t="shared" si="61"/>
        <v>50000</v>
      </c>
      <c r="S68">
        <f t="shared" si="62"/>
        <v>-62905618.450788468</v>
      </c>
      <c r="U68">
        <f t="shared" si="34"/>
        <v>0.78978433000000003</v>
      </c>
      <c r="V68">
        <f t="shared" ref="V68:V98" si="78">$C$10</f>
        <v>0.01</v>
      </c>
      <c r="W68">
        <f t="shared" si="35"/>
        <v>2.4454703302610755E-7</v>
      </c>
      <c r="X68">
        <f t="shared" si="36"/>
        <v>1.9313941463201224E-7</v>
      </c>
      <c r="Y68">
        <f t="shared" si="37"/>
        <v>2.4454703302610754E-9</v>
      </c>
      <c r="Z68">
        <f t="shared" si="38"/>
        <v>4.8962148063834235E-8</v>
      </c>
      <c r="AB68">
        <f t="shared" ref="AB68:AB98" si="79">AC67</f>
        <v>-3.4495101025241226</v>
      </c>
      <c r="AC68">
        <f t="shared" ref="AC68:AC98" si="80">S68*Z68</f>
        <v>-3.0799942046345676</v>
      </c>
      <c r="AE68">
        <f t="shared" si="63"/>
        <v>0</v>
      </c>
      <c r="AF68">
        <f t="shared" si="64"/>
        <v>0</v>
      </c>
      <c r="AG68">
        <f t="shared" si="65"/>
        <v>-2.4481074031917117E-6</v>
      </c>
      <c r="AH68">
        <f t="shared" si="66"/>
        <v>-9.6569707316006125E-3</v>
      </c>
      <c r="AI68">
        <f t="shared" si="67"/>
        <v>-9.6594188390038034E-3</v>
      </c>
      <c r="AJ68">
        <f t="shared" si="68"/>
        <v>-0.36951589788955497</v>
      </c>
      <c r="AK68">
        <f t="shared" ref="AK68:AK98" si="81">G68*SUM(AB68:AB68, AE68:AF68)</f>
        <v>-0.24146570717668861</v>
      </c>
      <c r="AL68">
        <f t="shared" si="39"/>
        <v>-0.62064102390524734</v>
      </c>
      <c r="AN68">
        <f t="shared" si="69"/>
        <v>0</v>
      </c>
      <c r="AO68">
        <f t="shared" si="70"/>
        <v>0</v>
      </c>
      <c r="AP68">
        <f t="shared" si="71"/>
        <v>-3.9587067853085023E-9</v>
      </c>
      <c r="AQ68">
        <f t="shared" si="72"/>
        <v>-1.5615783650207451E-5</v>
      </c>
      <c r="AR68">
        <f t="shared" si="73"/>
        <v>-1.561974235699276E-5</v>
      </c>
      <c r="AS68">
        <f t="shared" si="74"/>
        <v>-5.9752488405844352E-4</v>
      </c>
      <c r="AT68">
        <f t="shared" si="75"/>
        <v>-3.9046159991732072E-4</v>
      </c>
      <c r="AU68">
        <f t="shared" si="76"/>
        <v>-1.003606226332757E-3</v>
      </c>
      <c r="AW68">
        <v>65</v>
      </c>
      <c r="AX68">
        <f>IF(Z68&gt;0, (R68*SUMPRODUCT(K68:$K$98, X68:$X$98)-K68*$AZ$3)/Z68, 0)</f>
        <v>-62905618.450788468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0.79285550900000001</v>
      </c>
      <c r="Q69" s="5">
        <f t="shared" ref="Q69:Q98" si="82">$C$8</f>
        <v>50</v>
      </c>
      <c r="R69">
        <f t="shared" si="61"/>
        <v>50000</v>
      </c>
      <c r="S69">
        <f t="shared" si="62"/>
        <v>-284897679.84628397</v>
      </c>
      <c r="U69">
        <f t="shared" si="34"/>
        <v>0.79285550900000001</v>
      </c>
      <c r="V69">
        <f t="shared" si="78"/>
        <v>0.01</v>
      </c>
      <c r="W69">
        <f t="shared" si="35"/>
        <v>4.8962148063834235E-8</v>
      </c>
      <c r="X69">
        <f t="shared" si="36"/>
        <v>3.881990882488466E-8</v>
      </c>
      <c r="Y69">
        <f t="shared" si="37"/>
        <v>4.896214806383424E-10</v>
      </c>
      <c r="Z69">
        <f t="shared" si="38"/>
        <v>9.6526177583112331E-9</v>
      </c>
      <c r="AB69">
        <f t="shared" si="79"/>
        <v>-3.0799942046345676</v>
      </c>
      <c r="AC69">
        <f t="shared" si="80"/>
        <v>-2.7500084037859089</v>
      </c>
      <c r="AE69">
        <f t="shared" si="63"/>
        <v>0</v>
      </c>
      <c r="AF69">
        <f t="shared" si="64"/>
        <v>0</v>
      </c>
      <c r="AG69">
        <f t="shared" si="65"/>
        <v>-4.8263088791556169E-7</v>
      </c>
      <c r="AH69">
        <f t="shared" si="66"/>
        <v>-1.940995441244233E-3</v>
      </c>
      <c r="AI69">
        <f t="shared" si="67"/>
        <v>-1.9414780721321485E-3</v>
      </c>
      <c r="AJ69">
        <f t="shared" si="68"/>
        <v>-0.32998580084865869</v>
      </c>
      <c r="AK69">
        <f t="shared" si="81"/>
        <v>-0.21559959432441975</v>
      </c>
      <c r="AL69">
        <f t="shared" si="39"/>
        <v>-0.54752687324521054</v>
      </c>
      <c r="AN69">
        <f t="shared" si="69"/>
        <v>0</v>
      </c>
      <c r="AO69">
        <f t="shared" si="70"/>
        <v>0</v>
      </c>
      <c r="AP69">
        <f t="shared" si="71"/>
        <v>-6.968189591141882E-10</v>
      </c>
      <c r="AQ69">
        <f t="shared" si="72"/>
        <v>-2.8023950743281488E-6</v>
      </c>
      <c r="AR69">
        <f t="shared" si="73"/>
        <v>-2.8030918932872628E-6</v>
      </c>
      <c r="AS69">
        <f t="shared" si="74"/>
        <v>-4.7643109470866103E-4</v>
      </c>
      <c r="AT69">
        <f t="shared" si="75"/>
        <v>-3.1128112324395503E-4</v>
      </c>
      <c r="AU69">
        <f t="shared" si="76"/>
        <v>-7.9051530984590326E-4</v>
      </c>
      <c r="AW69">
        <v>66</v>
      </c>
      <c r="AX69">
        <f>IF(Z69&gt;0, (R69*SUMPRODUCT(K69:$K$98, X69:$X$98)-K69*$AZ$3)/Z69, 0)</f>
        <v>-284897679.84628397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1.2891006367421552E-3</v>
      </c>
      <c r="L70" s="2">
        <v>67</v>
      </c>
      <c r="M70" s="8">
        <v>0.79617230500000002</v>
      </c>
      <c r="Q70" s="5">
        <f t="shared" si="82"/>
        <v>50</v>
      </c>
      <c r="R70">
        <f t="shared" si="61"/>
        <v>50000</v>
      </c>
      <c r="S70">
        <f t="shared" si="62"/>
        <v>-1312367569.5726466</v>
      </c>
      <c r="U70">
        <f t="shared" ref="U70:U89" si="84">M70</f>
        <v>0.79617230500000002</v>
      </c>
      <c r="V70">
        <f t="shared" si="78"/>
        <v>0.01</v>
      </c>
      <c r="W70">
        <f t="shared" ref="W70:W98" si="85">Z69</f>
        <v>9.6526177583112331E-9</v>
      </c>
      <c r="X70">
        <f t="shared" ref="X70:X98" si="86">U70*W70</f>
        <v>7.6851469299185879E-9</v>
      </c>
      <c r="Y70">
        <f t="shared" ref="Y70:Y98" si="87">V70*W70</f>
        <v>9.6526177583112338E-11</v>
      </c>
      <c r="Z70">
        <f t="shared" ref="Z70:Z98" si="88">MAX(0, W70-X70-Y70)</f>
        <v>1.8709446508095327E-9</v>
      </c>
      <c r="AB70">
        <f t="shared" si="79"/>
        <v>-2.7500084037859089</v>
      </c>
      <c r="AC70">
        <f t="shared" si="80"/>
        <v>-2.4553670841878503</v>
      </c>
      <c r="AE70">
        <f t="shared" si="63"/>
        <v>0</v>
      </c>
      <c r="AF70">
        <f t="shared" si="64"/>
        <v>0</v>
      </c>
      <c r="AG70">
        <f t="shared" si="65"/>
        <v>-9.3547232540476641E-8</v>
      </c>
      <c r="AH70">
        <f t="shared" si="66"/>
        <v>-3.8425734649592938E-4</v>
      </c>
      <c r="AI70">
        <f t="shared" si="67"/>
        <v>-3.8435089372846986E-4</v>
      </c>
      <c r="AJ70">
        <f t="shared" si="68"/>
        <v>-0.29464131959805862</v>
      </c>
      <c r="AK70">
        <f t="shared" si="81"/>
        <v>-0.19250058826501365</v>
      </c>
      <c r="AL70">
        <f t="shared" ref="AL70:AL98" si="89">SUM(AI70:AK70)</f>
        <v>-0.48752625875680072</v>
      </c>
      <c r="AN70">
        <f t="shared" si="69"/>
        <v>0</v>
      </c>
      <c r="AO70">
        <f t="shared" si="70"/>
        <v>0</v>
      </c>
      <c r="AP70">
        <f t="shared" si="71"/>
        <v>-1.205917970333949E-10</v>
      </c>
      <c r="AQ70">
        <f t="shared" si="72"/>
        <v>-4.9534639004075349E-7</v>
      </c>
      <c r="AR70">
        <f t="shared" si="73"/>
        <v>-4.9546698183778688E-7</v>
      </c>
      <c r="AS70">
        <f t="shared" si="74"/>
        <v>-3.7982231270440619E-4</v>
      </c>
      <c r="AT70">
        <f t="shared" si="75"/>
        <v>-2.4815263090566855E-4</v>
      </c>
      <c r="AU70">
        <f t="shared" si="76"/>
        <v>-6.2847041059191247E-4</v>
      </c>
      <c r="AW70">
        <v>67</v>
      </c>
      <c r="AX70">
        <f>IF(Z70&gt;0, (R70*SUMPRODUCT(K70:$K$98, X70:$X$98)-K70*$AZ$3)/Z70, 0)</f>
        <v>-1312367569.5726466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1.1509827113769242E-3</v>
      </c>
      <c r="L71" s="2">
        <v>68</v>
      </c>
      <c r="M71" s="8">
        <v>0.79964768799999997</v>
      </c>
      <c r="Q71" s="5">
        <f t="shared" si="82"/>
        <v>50</v>
      </c>
      <c r="R71">
        <f t="shared" si="61"/>
        <v>50000</v>
      </c>
      <c r="S71">
        <f t="shared" si="62"/>
        <v>-6155727643.5736732</v>
      </c>
      <c r="U71">
        <f t="shared" si="84"/>
        <v>0.79964768799999997</v>
      </c>
      <c r="V71">
        <f t="shared" si="78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79"/>
        <v>-2.4553670841878503</v>
      </c>
      <c r="AC71">
        <f t="shared" si="80"/>
        <v>-2.1922924706118003</v>
      </c>
      <c r="AE71">
        <f t="shared" si="63"/>
        <v>0</v>
      </c>
      <c r="AF71">
        <f t="shared" si="64"/>
        <v>0</v>
      </c>
      <c r="AG71">
        <f t="shared" si="65"/>
        <v>-1.7806931995281368E-8</v>
      </c>
      <c r="AH71">
        <f t="shared" si="66"/>
        <v>-7.4804828219790504E-5</v>
      </c>
      <c r="AI71">
        <f t="shared" si="67"/>
        <v>-7.482263515178579E-5</v>
      </c>
      <c r="AJ71">
        <f t="shared" si="68"/>
        <v>-0.26307461357605</v>
      </c>
      <c r="AK71">
        <f t="shared" si="81"/>
        <v>-0.17187569589314955</v>
      </c>
      <c r="AL71">
        <f t="shared" si="89"/>
        <v>-0.43502513210435134</v>
      </c>
      <c r="AN71">
        <f t="shared" si="69"/>
        <v>0</v>
      </c>
      <c r="AO71">
        <f t="shared" si="70"/>
        <v>0</v>
      </c>
      <c r="AP71">
        <f t="shared" si="71"/>
        <v>-2.0495470869233453E-11</v>
      </c>
      <c r="AQ71">
        <f t="shared" si="72"/>
        <v>-8.6099064008499528E-8</v>
      </c>
      <c r="AR71">
        <f t="shared" si="73"/>
        <v>-8.6119559479368762E-8</v>
      </c>
      <c r="AS71">
        <f t="shared" si="74"/>
        <v>-3.0279433202819861E-4</v>
      </c>
      <c r="AT71">
        <f t="shared" si="75"/>
        <v>-1.9782595447889295E-4</v>
      </c>
      <c r="AU71">
        <f t="shared" si="76"/>
        <v>-5.0070640606657095E-4</v>
      </c>
      <c r="AW71">
        <v>68</v>
      </c>
      <c r="AX71">
        <f>IF(Z71&gt;0, (R71*SUMPRODUCT(K71:$K$98, X71:$X$98)-K71*$AZ$3)/Z71, 0)</f>
        <v>-6155727643.5736732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1.027663135157968E-3</v>
      </c>
      <c r="L72" s="2">
        <v>69</v>
      </c>
      <c r="M72" s="8">
        <v>0.80323853099999998</v>
      </c>
      <c r="Q72" s="5">
        <f t="shared" si="82"/>
        <v>50</v>
      </c>
      <c r="R72">
        <f t="shared" si="61"/>
        <v>50000</v>
      </c>
      <c r="S72">
        <f t="shared" si="62"/>
        <v>-29428905416.217079</v>
      </c>
      <c r="U72">
        <f t="shared" si="84"/>
        <v>0.80323853099999998</v>
      </c>
      <c r="V72">
        <f t="shared" si="78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79"/>
        <v>-2.1922924706118003</v>
      </c>
      <c r="AC72">
        <f t="shared" si="80"/>
        <v>-1.9574040666015424</v>
      </c>
      <c r="AE72">
        <f t="shared" si="63"/>
        <v>0</v>
      </c>
      <c r="AF72">
        <f t="shared" si="64"/>
        <v>0</v>
      </c>
      <c r="AG72">
        <f t="shared" si="65"/>
        <v>-3.3256487778218493E-9</v>
      </c>
      <c r="AH72">
        <f t="shared" si="66"/>
        <v>-1.4303213897506705E-5</v>
      </c>
      <c r="AI72">
        <f t="shared" si="67"/>
        <v>-1.4306539546284527E-5</v>
      </c>
      <c r="AJ72">
        <f t="shared" si="68"/>
        <v>-0.2348884040102579</v>
      </c>
      <c r="AK72">
        <f t="shared" si="81"/>
        <v>-0.15346047294282603</v>
      </c>
      <c r="AL72">
        <f t="shared" si="89"/>
        <v>-0.38836318349263022</v>
      </c>
      <c r="AN72">
        <f t="shared" si="69"/>
        <v>0</v>
      </c>
      <c r="AO72">
        <f t="shared" si="70"/>
        <v>0</v>
      </c>
      <c r="AP72">
        <f t="shared" si="71"/>
        <v>-3.4176466494506662E-12</v>
      </c>
      <c r="AQ72">
        <f t="shared" si="72"/>
        <v>-1.4698885636746759E-8</v>
      </c>
      <c r="AR72">
        <f t="shared" si="73"/>
        <v>-1.4702303283396209E-8</v>
      </c>
      <c r="AS72">
        <f t="shared" si="74"/>
        <v>-2.4138615367743307E-4</v>
      </c>
      <c r="AT72">
        <f t="shared" si="75"/>
        <v>-1.5770567074724912E-4</v>
      </c>
      <c r="AU72">
        <f t="shared" si="76"/>
        <v>-3.9910652672796559E-4</v>
      </c>
      <c r="AW72">
        <v>69</v>
      </c>
      <c r="AX72">
        <f>IF(Z72&gt;0, (R72*SUMPRODUCT(K72:$K$98, X72:$X$98)-K72*$AZ$3)/Z72, 0)</f>
        <v>-29428905416.217079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9.1755637067675712E-4</v>
      </c>
      <c r="L73" s="2">
        <v>70</v>
      </c>
      <c r="M73" s="8">
        <v>0.80709142899999997</v>
      </c>
      <c r="Q73" s="5">
        <f t="shared" si="82"/>
        <v>50</v>
      </c>
      <c r="R73">
        <f t="shared" si="61"/>
        <v>50000</v>
      </c>
      <c r="S73">
        <f t="shared" si="62"/>
        <v>-143655425529.01691</v>
      </c>
      <c r="U73">
        <f t="shared" si="84"/>
        <v>0.80709142899999997</v>
      </c>
      <c r="V73">
        <f t="shared" si="78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79"/>
        <v>-1.9574040666015424</v>
      </c>
      <c r="AC73">
        <f t="shared" si="80"/>
        <v>-1.7476822151313911</v>
      </c>
      <c r="AE73">
        <f t="shared" si="63"/>
        <v>0</v>
      </c>
      <c r="AF73">
        <f t="shared" si="64"/>
        <v>0</v>
      </c>
      <c r="AG73">
        <f t="shared" si="65"/>
        <v>-6.0828966559929104E-10</v>
      </c>
      <c r="AH73">
        <f t="shared" si="66"/>
        <v>-2.6841026244443396E-6</v>
      </c>
      <c r="AI73">
        <f t="shared" si="67"/>
        <v>-2.6847109141099388E-6</v>
      </c>
      <c r="AJ73">
        <f t="shared" si="68"/>
        <v>-0.20972185147015132</v>
      </c>
      <c r="AK73">
        <f t="shared" si="81"/>
        <v>-0.13701828466210797</v>
      </c>
      <c r="AL73">
        <f t="shared" si="89"/>
        <v>-0.34674282084317343</v>
      </c>
      <c r="AN73">
        <f t="shared" si="69"/>
        <v>0</v>
      </c>
      <c r="AO73">
        <f t="shared" si="70"/>
        <v>0</v>
      </c>
      <c r="AP73">
        <f t="shared" si="71"/>
        <v>-5.5814005788746371E-13</v>
      </c>
      <c r="AQ73">
        <f t="shared" si="72"/>
        <v>-2.4628154626091072E-9</v>
      </c>
      <c r="AR73">
        <f t="shared" si="73"/>
        <v>-2.4633736026669943E-9</v>
      </c>
      <c r="AS73">
        <f t="shared" si="74"/>
        <v>-1.9243162088656196E-4</v>
      </c>
      <c r="AT73">
        <f t="shared" si="75"/>
        <v>-1.2572199999091857E-4</v>
      </c>
      <c r="AU73">
        <f t="shared" si="76"/>
        <v>-3.1815608425108321E-4</v>
      </c>
      <c r="AW73">
        <v>70</v>
      </c>
      <c r="AX73">
        <f>IF(Z73&gt;0, (R73*SUMPRODUCT(K73:$K$98, X73:$X$98)-K73*$AZ$3)/Z73, 0)</f>
        <v>-143655425529.01691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8.1924675953281884E-4</v>
      </c>
      <c r="L74" s="2">
        <v>71</v>
      </c>
      <c r="M74" s="8">
        <v>0.81105379099999997</v>
      </c>
      <c r="Q74" s="5">
        <f t="shared" si="82"/>
        <v>50</v>
      </c>
      <c r="R74">
        <f t="shared" si="61"/>
        <v>50000</v>
      </c>
      <c r="S74">
        <f t="shared" si="62"/>
        <v>-716772787124.4032</v>
      </c>
      <c r="U74">
        <f t="shared" si="84"/>
        <v>0.81105379099999997</v>
      </c>
      <c r="V74">
        <f t="shared" si="78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79"/>
        <v>-1.7476822151313911</v>
      </c>
      <c r="AC74">
        <f t="shared" si="80"/>
        <v>-1.5604305513718519</v>
      </c>
      <c r="AE74">
        <f t="shared" si="63"/>
        <v>0</v>
      </c>
      <c r="AF74">
        <f t="shared" si="64"/>
        <v>0</v>
      </c>
      <c r="AG74">
        <f t="shared" si="65"/>
        <v>-1.088511296328709E-10</v>
      </c>
      <c r="AH74">
        <f t="shared" si="66"/>
        <v>-4.9335563931042723E-7</v>
      </c>
      <c r="AI74">
        <f t="shared" si="67"/>
        <v>-4.9346449044006015E-7</v>
      </c>
      <c r="AJ74">
        <f t="shared" si="68"/>
        <v>-0.18725166375953917</v>
      </c>
      <c r="AK74">
        <f t="shared" si="81"/>
        <v>-0.12233775505919739</v>
      </c>
      <c r="AL74">
        <f t="shared" si="89"/>
        <v>-0.30958991228322696</v>
      </c>
      <c r="AN74">
        <f t="shared" si="69"/>
        <v>0</v>
      </c>
      <c r="AO74">
        <f t="shared" si="70"/>
        <v>0</v>
      </c>
      <c r="AP74">
        <f t="shared" si="71"/>
        <v>-8.9175935223216282E-14</v>
      </c>
      <c r="AQ74">
        <f t="shared" si="72"/>
        <v>-4.0418000880230967E-10</v>
      </c>
      <c r="AR74">
        <f t="shared" si="73"/>
        <v>-4.0426918473753293E-10</v>
      </c>
      <c r="AS74">
        <f t="shared" si="74"/>
        <v>-1.5340531875213142E-4</v>
      </c>
      <c r="AT74">
        <f t="shared" si="75"/>
        <v>-1.0022480940076718E-4</v>
      </c>
      <c r="AU74">
        <f t="shared" si="76"/>
        <v>-2.5363053242208333E-4</v>
      </c>
      <c r="AW74">
        <v>71</v>
      </c>
      <c r="AX74">
        <f>IF(Z74&gt;0, (R74*SUMPRODUCT(K74:$K$98, X74:$X$98)-K74*$AZ$3)/Z74, 0)</f>
        <v>-716772787124.4032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7.3147032101144531E-4</v>
      </c>
      <c r="L75" s="2">
        <v>72</v>
      </c>
      <c r="M75" s="8">
        <v>0.81525055400000002</v>
      </c>
      <c r="Q75" s="5">
        <f t="shared" si="82"/>
        <v>50</v>
      </c>
      <c r="R75">
        <f t="shared" si="61"/>
        <v>50000</v>
      </c>
      <c r="S75">
        <f t="shared" si="62"/>
        <v>-3662247392484.5835</v>
      </c>
      <c r="U75">
        <f t="shared" si="84"/>
        <v>0.81525055400000002</v>
      </c>
      <c r="V75">
        <f t="shared" si="78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79"/>
        <v>-1.5604305513718519</v>
      </c>
      <c r="AC75">
        <f t="shared" si="80"/>
        <v>-1.3932415640775009</v>
      </c>
      <c r="AE75">
        <f t="shared" si="63"/>
        <v>0</v>
      </c>
      <c r="AF75">
        <f t="shared" si="64"/>
        <v>0</v>
      </c>
      <c r="AG75">
        <f t="shared" si="65"/>
        <v>-1.9021674599818366E-11</v>
      </c>
      <c r="AH75">
        <f t="shared" si="66"/>
        <v>-8.8740943736723825E-8</v>
      </c>
      <c r="AI75">
        <f t="shared" si="67"/>
        <v>-8.8759965411323647E-8</v>
      </c>
      <c r="AJ75">
        <f t="shared" si="68"/>
        <v>-0.16718898729435105</v>
      </c>
      <c r="AK75">
        <f t="shared" si="81"/>
        <v>-0.10923013859602965</v>
      </c>
      <c r="AL75">
        <f t="shared" si="89"/>
        <v>-0.27641921465034613</v>
      </c>
      <c r="AN75">
        <f t="shared" si="69"/>
        <v>0</v>
      </c>
      <c r="AO75">
        <f t="shared" si="70"/>
        <v>0</v>
      </c>
      <c r="AP75">
        <f t="shared" si="71"/>
        <v>-1.3913790425704395E-14</v>
      </c>
      <c r="AQ75">
        <f t="shared" si="72"/>
        <v>-6.4911366601959984E-11</v>
      </c>
      <c r="AR75">
        <f t="shared" si="73"/>
        <v>-6.4925280392385691E-11</v>
      </c>
      <c r="AS75">
        <f t="shared" si="74"/>
        <v>-1.2229378220577741E-4</v>
      </c>
      <c r="AT75">
        <f t="shared" si="75"/>
        <v>-7.989860454296247E-5</v>
      </c>
      <c r="AU75">
        <f t="shared" si="76"/>
        <v>-2.0219245167402028E-4</v>
      </c>
      <c r="AW75">
        <v>72</v>
      </c>
      <c r="AX75">
        <f>IF(Z75&gt;0, (R75*SUMPRODUCT(K75:$K$98, X75:$X$98)-K75*$AZ$3)/Z75, 0)</f>
        <v>-3662247392484.5835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6.5309850090307614E-4</v>
      </c>
      <c r="L76" s="2">
        <v>73</v>
      </c>
      <c r="M76" s="8">
        <v>0.81969331899999998</v>
      </c>
      <c r="Q76" s="5">
        <f t="shared" si="82"/>
        <v>50</v>
      </c>
      <c r="R76">
        <f t="shared" si="61"/>
        <v>50000</v>
      </c>
      <c r="S76">
        <f t="shared" si="62"/>
        <v>-19199855955379.496</v>
      </c>
      <c r="U76">
        <f t="shared" si="84"/>
        <v>0.81969331899999998</v>
      </c>
      <c r="V76">
        <f t="shared" si="78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79"/>
        <v>-1.3932415640775009</v>
      </c>
      <c r="AC76">
        <f t="shared" si="80"/>
        <v>-1.2439656822687242</v>
      </c>
      <c r="AE76">
        <f t="shared" si="63"/>
        <v>0</v>
      </c>
      <c r="AF76">
        <f t="shared" si="64"/>
        <v>0</v>
      </c>
      <c r="AG76">
        <f t="shared" si="65"/>
        <v>-3.2395182681570706E-12</v>
      </c>
      <c r="AH76">
        <f t="shared" si="66"/>
        <v>-1.5591939585663113E-8</v>
      </c>
      <c r="AI76">
        <f t="shared" si="67"/>
        <v>-1.5595179103931269E-8</v>
      </c>
      <c r="AJ76">
        <f t="shared" si="68"/>
        <v>-0.14927588180877671</v>
      </c>
      <c r="AK76">
        <f t="shared" si="81"/>
        <v>-9.752690948542507E-2</v>
      </c>
      <c r="AL76">
        <f t="shared" si="89"/>
        <v>-0.24680280688938089</v>
      </c>
      <c r="AN76">
        <f t="shared" si="69"/>
        <v>0</v>
      </c>
      <c r="AO76">
        <f t="shared" si="70"/>
        <v>0</v>
      </c>
      <c r="AP76">
        <f t="shared" si="71"/>
        <v>-2.115724524581512E-15</v>
      </c>
      <c r="AQ76">
        <f t="shared" si="72"/>
        <v>-1.0183072369567909E-11</v>
      </c>
      <c r="AR76">
        <f t="shared" si="73"/>
        <v>-1.018518809409249E-11</v>
      </c>
      <c r="AS76">
        <f t="shared" si="74"/>
        <v>-9.7491854630296849E-5</v>
      </c>
      <c r="AT76">
        <f t="shared" si="75"/>
        <v>-6.3694678382641108E-5</v>
      </c>
      <c r="AU76">
        <f t="shared" si="76"/>
        <v>-1.6118654319812606E-4</v>
      </c>
      <c r="AW76">
        <v>73</v>
      </c>
      <c r="AX76">
        <f>IF(Z76&gt;0, (R76*SUMPRODUCT(K76:$K$98, X76:$X$98)-K76*$AZ$3)/Z76, 0)</f>
        <v>-19199855955379.496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5.8312366152060366E-4</v>
      </c>
      <c r="L77" s="2">
        <v>74</v>
      </c>
      <c r="M77" s="8">
        <v>0.82421808699999999</v>
      </c>
      <c r="Q77" s="5">
        <f t="shared" si="82"/>
        <v>50</v>
      </c>
      <c r="R77">
        <f t="shared" si="61"/>
        <v>50000</v>
      </c>
      <c r="S77">
        <f t="shared" si="62"/>
        <v>-103405300502993.61</v>
      </c>
      <c r="U77">
        <f t="shared" si="84"/>
        <v>0.82421808699999999</v>
      </c>
      <c r="V77">
        <f t="shared" si="78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79"/>
        <v>-1.2439656822687242</v>
      </c>
      <c r="AC77">
        <f t="shared" si="80"/>
        <v>-1.1106836448916857</v>
      </c>
      <c r="AE77">
        <f t="shared" si="63"/>
        <v>0</v>
      </c>
      <c r="AF77">
        <f t="shared" si="64"/>
        <v>0</v>
      </c>
      <c r="AG77">
        <f t="shared" si="65"/>
        <v>-5.3705353569352624E-13</v>
      </c>
      <c r="AH77">
        <f t="shared" si="66"/>
        <v>-2.6700695497819737E-9</v>
      </c>
      <c r="AI77">
        <f t="shared" si="67"/>
        <v>-2.6706066033176671E-9</v>
      </c>
      <c r="AJ77">
        <f t="shared" si="68"/>
        <v>-0.13328203737703848</v>
      </c>
      <c r="AK77">
        <f t="shared" si="81"/>
        <v>-8.7077597758810701E-2</v>
      </c>
      <c r="AL77">
        <f t="shared" si="89"/>
        <v>-0.22035963780645579</v>
      </c>
      <c r="AN77">
        <f t="shared" si="69"/>
        <v>0</v>
      </c>
      <c r="AO77">
        <f t="shared" si="70"/>
        <v>0</v>
      </c>
      <c r="AP77">
        <f t="shared" si="71"/>
        <v>-3.1316862416619524E-16</v>
      </c>
      <c r="AQ77">
        <f t="shared" si="72"/>
        <v>-1.5569807323835342E-12</v>
      </c>
      <c r="AR77">
        <f t="shared" si="73"/>
        <v>-1.5572939010077004E-12</v>
      </c>
      <c r="AS77">
        <f t="shared" si="74"/>
        <v>-7.7719909650224631E-5</v>
      </c>
      <c r="AT77">
        <f t="shared" si="75"/>
        <v>-5.077700764153601E-5</v>
      </c>
      <c r="AU77">
        <f t="shared" si="76"/>
        <v>-1.2849691884905454E-4</v>
      </c>
      <c r="AW77">
        <v>74</v>
      </c>
      <c r="AX77">
        <f>IF(Z77&gt;0, (R77*SUMPRODUCT(K77:$K$98, X77:$X$98)-K77*$AZ$3)/Z77, 0)</f>
        <v>-103405300502993.61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5.2064612635768185E-4</v>
      </c>
      <c r="L78" s="2">
        <v>75</v>
      </c>
      <c r="M78" s="8">
        <v>0.82894669600000004</v>
      </c>
      <c r="Q78" s="5">
        <f t="shared" si="82"/>
        <v>50</v>
      </c>
      <c r="R78">
        <f t="shared" si="61"/>
        <v>50000</v>
      </c>
      <c r="S78">
        <f t="shared" si="62"/>
        <v>-573264620286919.75</v>
      </c>
      <c r="U78">
        <f t="shared" si="84"/>
        <v>0.82894669600000004</v>
      </c>
      <c r="V78">
        <f t="shared" si="78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79"/>
        <v>-1.1106836448916857</v>
      </c>
      <c r="AC78">
        <f t="shared" si="80"/>
        <v>-0.99168182579750896</v>
      </c>
      <c r="AE78">
        <f t="shared" si="63"/>
        <v>0</v>
      </c>
      <c r="AF78">
        <f t="shared" si="64"/>
        <v>0</v>
      </c>
      <c r="AG78">
        <f t="shared" si="65"/>
        <v>-8.6494246348324333E-14</v>
      </c>
      <c r="AH78">
        <f t="shared" si="66"/>
        <v>-4.4518875398826668E-10</v>
      </c>
      <c r="AI78">
        <f t="shared" si="67"/>
        <v>-4.4527524823461503E-10</v>
      </c>
      <c r="AJ78">
        <f t="shared" si="68"/>
        <v>-0.11900181909417673</v>
      </c>
      <c r="AK78">
        <f t="shared" si="81"/>
        <v>-7.7747855142418013E-2</v>
      </c>
      <c r="AL78">
        <f t="shared" si="89"/>
        <v>-0.19674967468186999</v>
      </c>
      <c r="AN78">
        <f t="shared" si="69"/>
        <v>0</v>
      </c>
      <c r="AO78">
        <f t="shared" si="70"/>
        <v>0</v>
      </c>
      <c r="AP78">
        <f t="shared" si="71"/>
        <v>-4.5032894313482135E-17</v>
      </c>
      <c r="AQ78">
        <f t="shared" si="72"/>
        <v>-2.3178580026199402E-13</v>
      </c>
      <c r="AR78">
        <f t="shared" si="73"/>
        <v>-2.318308331563075E-13</v>
      </c>
      <c r="AS78">
        <f t="shared" si="74"/>
        <v>-6.1957836140900729E-5</v>
      </c>
      <c r="AT78">
        <f t="shared" si="75"/>
        <v>-4.0479119612518115E-5</v>
      </c>
      <c r="AU78">
        <f t="shared" si="76"/>
        <v>-1.0243695598524968E-4</v>
      </c>
      <c r="AW78">
        <v>75</v>
      </c>
      <c r="AX78">
        <f>IF(Z78&gt;0, (R78*SUMPRODUCT(K78:$K$98, X78:$X$98)-K78*$AZ$3)/Z78, 0)</f>
        <v>-573264620286919.75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4.6486261281935876E-4</v>
      </c>
      <c r="L79" s="2">
        <v>76</v>
      </c>
      <c r="M79" s="8">
        <v>0.83370721699999994</v>
      </c>
      <c r="Q79" s="5">
        <f t="shared" si="82"/>
        <v>50</v>
      </c>
      <c r="R79">
        <f t="shared" si="61"/>
        <v>50000</v>
      </c>
      <c r="S79">
        <f t="shared" si="62"/>
        <v>-3274901125604635.5</v>
      </c>
      <c r="U79">
        <f t="shared" si="84"/>
        <v>0.83370721699999994</v>
      </c>
      <c r="V79">
        <f t="shared" si="78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79"/>
        <v>-0.99168182579750896</v>
      </c>
      <c r="AC79">
        <f t="shared" si="80"/>
        <v>-0.88543020160512143</v>
      </c>
      <c r="AE79">
        <f t="shared" si="63"/>
        <v>0</v>
      </c>
      <c r="AF79">
        <f t="shared" si="64"/>
        <v>0</v>
      </c>
      <c r="AG79">
        <f t="shared" si="65"/>
        <v>-1.3518426475267205E-14</v>
      </c>
      <c r="AH79">
        <f t="shared" si="66"/>
        <v>-7.2110877409573898E-11</v>
      </c>
      <c r="AI79">
        <f t="shared" si="67"/>
        <v>-7.2124395836049168E-11</v>
      </c>
      <c r="AJ79">
        <f t="shared" si="68"/>
        <v>-0.10625162419238754</v>
      </c>
      <c r="AK79">
        <f t="shared" si="81"/>
        <v>-6.9417727805825641E-2</v>
      </c>
      <c r="AL79">
        <f t="shared" si="89"/>
        <v>-0.17566935207033757</v>
      </c>
      <c r="AN79">
        <f t="shared" si="69"/>
        <v>0</v>
      </c>
      <c r="AO79">
        <f t="shared" si="70"/>
        <v>0</v>
      </c>
      <c r="AP79">
        <f t="shared" si="71"/>
        <v>-6.2842110524991078E-18</v>
      </c>
      <c r="AQ79">
        <f t="shared" si="72"/>
        <v>-3.3521650885310995E-14</v>
      </c>
      <c r="AR79">
        <f t="shared" si="73"/>
        <v>-3.3527935096363496E-14</v>
      </c>
      <c r="AS79">
        <f t="shared" si="74"/>
        <v>-4.9392407638373859E-5</v>
      </c>
      <c r="AT79">
        <f t="shared" si="75"/>
        <v>-3.2269706323799158E-5</v>
      </c>
      <c r="AU79">
        <f t="shared" si="76"/>
        <v>-8.1662113995700959E-5</v>
      </c>
      <c r="AW79">
        <v>76</v>
      </c>
      <c r="AX79">
        <f>IF(Z79&gt;0, (R79*SUMPRODUCT(K79:$K$98, X79:$X$98)-K79*$AZ$3)/Z79, 0)</f>
        <v>-3274901125604635.5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4.1505590430299886E-4</v>
      </c>
      <c r="L80" s="2">
        <v>77</v>
      </c>
      <c r="M80" s="8">
        <v>0.83838979800000002</v>
      </c>
      <c r="Q80" s="5">
        <f t="shared" si="82"/>
        <v>50</v>
      </c>
      <c r="R80">
        <f t="shared" si="61"/>
        <v>50000</v>
      </c>
      <c r="S80">
        <f t="shared" si="62"/>
        <v>-1.9286425475161004E+16</v>
      </c>
      <c r="U80">
        <f t="shared" si="84"/>
        <v>0.83838979800000002</v>
      </c>
      <c r="V80">
        <f t="shared" si="78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79"/>
        <v>-0.88543020160512143</v>
      </c>
      <c r="AC80">
        <f t="shared" si="80"/>
        <v>-0.79056268000460206</v>
      </c>
      <c r="AE80">
        <f t="shared" si="63"/>
        <v>0</v>
      </c>
      <c r="AF80">
        <f t="shared" si="64"/>
        <v>0</v>
      </c>
      <c r="AG80">
        <f t="shared" si="65"/>
        <v>-2.0495313686374078E-15</v>
      </c>
      <c r="AH80">
        <f t="shared" si="66"/>
        <v>-1.1333710841877125E-11</v>
      </c>
      <c r="AI80">
        <f t="shared" si="67"/>
        <v>-1.1335760373245762E-11</v>
      </c>
      <c r="AJ80">
        <f t="shared" si="68"/>
        <v>-9.4867521600519367E-2</v>
      </c>
      <c r="AK80">
        <f t="shared" si="81"/>
        <v>-6.1980114112358507E-2</v>
      </c>
      <c r="AL80">
        <f t="shared" si="89"/>
        <v>-0.15684763572421365</v>
      </c>
      <c r="AN80">
        <f t="shared" si="69"/>
        <v>0</v>
      </c>
      <c r="AO80">
        <f t="shared" si="70"/>
        <v>0</v>
      </c>
      <c r="AP80">
        <f t="shared" si="71"/>
        <v>-8.5067009560716225E-19</v>
      </c>
      <c r="AQ80">
        <f t="shared" si="72"/>
        <v>-4.7041236025840123E-15</v>
      </c>
      <c r="AR80">
        <f t="shared" si="73"/>
        <v>-4.7049742726796197E-15</v>
      </c>
      <c r="AS80">
        <f t="shared" si="74"/>
        <v>-3.9375324966887846E-5</v>
      </c>
      <c r="AT80">
        <f t="shared" si="75"/>
        <v>-2.5725212311708021E-5</v>
      </c>
      <c r="AU80">
        <f t="shared" si="76"/>
        <v>-6.5100537283300841E-5</v>
      </c>
      <c r="AW80">
        <v>77</v>
      </c>
      <c r="AX80">
        <f>IF(Z80&gt;0, (R80*SUMPRODUCT(K80:$K$98, X80:$X$98)-K80*$AZ$3)/Z80, 0)</f>
        <v>-1.9286425475161004E+16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3.7058562884196325E-4</v>
      </c>
      <c r="L81" s="2">
        <v>78</v>
      </c>
      <c r="M81" s="8">
        <v>0.84318435700000005</v>
      </c>
      <c r="Q81" s="5">
        <f t="shared" si="82"/>
        <v>50</v>
      </c>
      <c r="R81">
        <f t="shared" si="61"/>
        <v>50000</v>
      </c>
      <c r="S81">
        <f t="shared" si="62"/>
        <v>-1.1729010883179232E+17</v>
      </c>
      <c r="U81">
        <f t="shared" si="84"/>
        <v>0.84318435700000005</v>
      </c>
      <c r="V81">
        <f t="shared" si="78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79"/>
        <v>-0.79056268000460206</v>
      </c>
      <c r="AC81">
        <f t="shared" si="80"/>
        <v>-0.70585953571839866</v>
      </c>
      <c r="AE81">
        <f t="shared" si="63"/>
        <v>0</v>
      </c>
      <c r="AF81">
        <f t="shared" si="64"/>
        <v>0</v>
      </c>
      <c r="AG81">
        <f t="shared" si="65"/>
        <v>-3.00903265735171E-16</v>
      </c>
      <c r="AH81">
        <f t="shared" si="66"/>
        <v>-1.7281327892158628E-12</v>
      </c>
      <c r="AI81">
        <f t="shared" si="67"/>
        <v>-1.7284336924815979E-12</v>
      </c>
      <c r="AJ81">
        <f t="shared" si="68"/>
        <v>-8.4703144286203402E-2</v>
      </c>
      <c r="AK81">
        <f t="shared" si="81"/>
        <v>-5.533938760032215E-2</v>
      </c>
      <c r="AL81">
        <f t="shared" si="89"/>
        <v>-0.140042531888254</v>
      </c>
      <c r="AN81">
        <f t="shared" si="69"/>
        <v>0</v>
      </c>
      <c r="AO81">
        <f t="shared" si="70"/>
        <v>0</v>
      </c>
      <c r="AP81">
        <f t="shared" si="71"/>
        <v>-1.1151042595306872E-19</v>
      </c>
      <c r="AQ81">
        <f t="shared" si="72"/>
        <v>-6.4042117641397642E-16</v>
      </c>
      <c r="AR81">
        <f t="shared" si="73"/>
        <v>-6.405326868399295E-16</v>
      </c>
      <c r="AS81">
        <f t="shared" si="74"/>
        <v>-3.1389767990194233E-5</v>
      </c>
      <c r="AT81">
        <f t="shared" si="75"/>
        <v>-2.0507981753594526E-5</v>
      </c>
      <c r="AU81">
        <f t="shared" si="76"/>
        <v>-5.1897749744429295E-5</v>
      </c>
      <c r="AW81">
        <v>78</v>
      </c>
      <c r="AX81">
        <f>IF(Z81&gt;0, (R81*SUMPRODUCT(K81:$K$98, X81:$X$98)-K81*$AZ$3)/Z81, 0)</f>
        <v>-1.1729010883179232E+17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3.3088002575175287E-4</v>
      </c>
      <c r="L82" s="2">
        <v>79</v>
      </c>
      <c r="M82" s="8">
        <v>0.84806285100000001</v>
      </c>
      <c r="Q82" s="5">
        <f t="shared" si="82"/>
        <v>50</v>
      </c>
      <c r="R82">
        <f t="shared" si="61"/>
        <v>50000</v>
      </c>
      <c r="S82">
        <f t="shared" si="62"/>
        <v>-7.3781467497953971E+17</v>
      </c>
      <c r="U82">
        <f t="shared" si="84"/>
        <v>0.84806285100000001</v>
      </c>
      <c r="V82">
        <f t="shared" si="78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79"/>
        <v>-0.70585953571839866</v>
      </c>
      <c r="AC82">
        <f t="shared" si="80"/>
        <v>-0.6302317283199993</v>
      </c>
      <c r="AE82">
        <f t="shared" si="63"/>
        <v>0</v>
      </c>
      <c r="AF82">
        <f t="shared" si="64"/>
        <v>0</v>
      </c>
      <c r="AG82">
        <f t="shared" si="65"/>
        <v>-4.270935166323956E-17</v>
      </c>
      <c r="AH82">
        <f t="shared" si="66"/>
        <v>-2.5518488141457973E-13</v>
      </c>
      <c r="AI82">
        <f t="shared" si="67"/>
        <v>-2.5522759076624299E-13</v>
      </c>
      <c r="AJ82">
        <f t="shared" si="68"/>
        <v>-7.562780739839936E-2</v>
      </c>
      <c r="AK82">
        <f t="shared" si="81"/>
        <v>-4.9410167500287913E-2</v>
      </c>
      <c r="AL82">
        <f t="shared" si="89"/>
        <v>-0.1250379748989425</v>
      </c>
      <c r="AN82">
        <f t="shared" si="69"/>
        <v>0</v>
      </c>
      <c r="AO82">
        <f t="shared" si="70"/>
        <v>0</v>
      </c>
      <c r="AP82">
        <f t="shared" si="71"/>
        <v>-1.4131671378173376E-20</v>
      </c>
      <c r="AQ82">
        <f t="shared" si="72"/>
        <v>-8.4435580133914147E-17</v>
      </c>
      <c r="AR82">
        <f t="shared" si="73"/>
        <v>-8.444971180529233E-17</v>
      </c>
      <c r="AS82">
        <f t="shared" si="74"/>
        <v>-2.5023730859530987E-5</v>
      </c>
      <c r="AT82">
        <f t="shared" si="75"/>
        <v>-1.6348837494893687E-5</v>
      </c>
      <c r="AU82">
        <f t="shared" si="76"/>
        <v>-4.1372568354509123E-5</v>
      </c>
      <c r="AW82">
        <v>79</v>
      </c>
      <c r="AX82">
        <f>IF(Z82&gt;0, (R82*SUMPRODUCT(K82:$K$98, X82:$X$98)-K82*$AZ$3)/Z82, 0)</f>
        <v>-7.3781467497953971E+17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2.9542859442120787E-4</v>
      </c>
      <c r="L83" s="2">
        <v>80</v>
      </c>
      <c r="M83" s="8">
        <v>0.85299375700000002</v>
      </c>
      <c r="Q83" s="5">
        <f t="shared" si="82"/>
        <v>50</v>
      </c>
      <c r="R83">
        <f t="shared" si="61"/>
        <v>50000</v>
      </c>
      <c r="S83">
        <f t="shared" si="62"/>
        <v>-4.8082706907035136E+18</v>
      </c>
      <c r="U83">
        <f t="shared" si="84"/>
        <v>0.85299375700000002</v>
      </c>
      <c r="V83">
        <f t="shared" si="78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79"/>
        <v>-0.6302317283199993</v>
      </c>
      <c r="AC83">
        <f t="shared" si="80"/>
        <v>-0.56270690028571368</v>
      </c>
      <c r="AE83">
        <f t="shared" si="63"/>
        <v>0</v>
      </c>
      <c r="AF83">
        <f t="shared" si="64"/>
        <v>0</v>
      </c>
      <c r="AG83">
        <f t="shared" si="65"/>
        <v>-5.851447812346254E-18</v>
      </c>
      <c r="AH83">
        <f t="shared" si="66"/>
        <v>-3.6430810334260915E-14</v>
      </c>
      <c r="AI83">
        <f t="shared" si="67"/>
        <v>-3.6436661782073264E-14</v>
      </c>
      <c r="AJ83">
        <f t="shared" si="68"/>
        <v>-6.7524828034285611E-2</v>
      </c>
      <c r="AK83">
        <f t="shared" si="81"/>
        <v>-4.4116220982399958E-2</v>
      </c>
      <c r="AL83">
        <f t="shared" si="89"/>
        <v>-0.111641049016722</v>
      </c>
      <c r="AN83">
        <f t="shared" si="69"/>
        <v>0</v>
      </c>
      <c r="AO83">
        <f t="shared" si="70"/>
        <v>0</v>
      </c>
      <c r="AP83">
        <f t="shared" si="71"/>
        <v>-1.7286850025305055E-21</v>
      </c>
      <c r="AQ83">
        <f t="shared" si="72"/>
        <v>-1.0762703090676317E-17</v>
      </c>
      <c r="AR83">
        <f t="shared" si="73"/>
        <v>-1.0764431775678848E-17</v>
      </c>
      <c r="AS83">
        <f t="shared" si="74"/>
        <v>-1.9948765034702773E-5</v>
      </c>
      <c r="AT83">
        <f t="shared" si="75"/>
        <v>-1.3033193156005818E-5</v>
      </c>
      <c r="AU83">
        <f t="shared" si="76"/>
        <v>-3.298195819071935E-5</v>
      </c>
      <c r="AW83">
        <v>80</v>
      </c>
      <c r="AX83">
        <f>IF(Z83&gt;0, (R83*SUMPRODUCT(K83:$K$98, X83:$X$98)-K83*$AZ$3)/Z83, 0)</f>
        <v>-4.8082706907035136E+18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2.6377553073322132E-4</v>
      </c>
      <c r="L84" s="2">
        <v>81</v>
      </c>
      <c r="M84" s="8">
        <v>0.85794593600000002</v>
      </c>
      <c r="Q84" s="5">
        <f t="shared" si="82"/>
        <v>50</v>
      </c>
      <c r="R84">
        <f t="shared" si="61"/>
        <v>50000</v>
      </c>
      <c r="S84">
        <f t="shared" si="62"/>
        <v>-3.2510160618648424E+19</v>
      </c>
      <c r="U84">
        <f t="shared" si="84"/>
        <v>0.85794593600000002</v>
      </c>
      <c r="V84">
        <f t="shared" si="78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79"/>
        <v>-0.56270690028571368</v>
      </c>
      <c r="AC84">
        <f t="shared" si="80"/>
        <v>-0.50241687525510148</v>
      </c>
      <c r="AE84">
        <f t="shared" si="63"/>
        <v>0</v>
      </c>
      <c r="AF84">
        <f t="shared" si="64"/>
        <v>0</v>
      </c>
      <c r="AG84">
        <f t="shared" si="65"/>
        <v>-7.7270746390423238E-19</v>
      </c>
      <c r="AH84">
        <f t="shared" si="66"/>
        <v>-5.0202258703185593E-15</v>
      </c>
      <c r="AI84">
        <f t="shared" si="67"/>
        <v>-5.0209985777824635E-15</v>
      </c>
      <c r="AJ84">
        <f t="shared" si="68"/>
        <v>-6.0290025030612204E-2</v>
      </c>
      <c r="AK84">
        <f t="shared" si="81"/>
        <v>-3.9389483019999963E-2</v>
      </c>
      <c r="AL84">
        <f t="shared" si="89"/>
        <v>-9.9679508050617191E-2</v>
      </c>
      <c r="AN84">
        <f t="shared" si="69"/>
        <v>0</v>
      </c>
      <c r="AO84">
        <f t="shared" si="70"/>
        <v>0</v>
      </c>
      <c r="AP84">
        <f t="shared" si="71"/>
        <v>-2.0382132139286036E-22</v>
      </c>
      <c r="AQ84">
        <f t="shared" si="72"/>
        <v>-1.3242127433439258E-18</v>
      </c>
      <c r="AR84">
        <f t="shared" si="73"/>
        <v>-1.3244165646653188E-18</v>
      </c>
      <c r="AS84">
        <f t="shared" si="74"/>
        <v>-1.5903033350368931E-5</v>
      </c>
      <c r="AT84">
        <f t="shared" si="75"/>
        <v>-1.03899817889077E-5</v>
      </c>
      <c r="AU84">
        <f t="shared" si="76"/>
        <v>-2.6293015139277958E-5</v>
      </c>
      <c r="AW84">
        <v>81</v>
      </c>
      <c r="AX84">
        <f>IF(Z84&gt;0, (R84*SUMPRODUCT(K84:$K$98, X84:$X$98)-K84*$AZ$3)/Z84, 0)</f>
        <v>-3.2510160618648424E+19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2.3551386672609044E-4</v>
      </c>
      <c r="L85" s="2">
        <v>82</v>
      </c>
      <c r="M85" s="8">
        <v>0.86292441799999997</v>
      </c>
      <c r="Q85" s="5">
        <f t="shared" si="82"/>
        <v>50</v>
      </c>
      <c r="R85">
        <f t="shared" si="61"/>
        <v>50000</v>
      </c>
      <c r="S85">
        <f t="shared" si="62"/>
        <v>-2.2842255504124494E+20</v>
      </c>
      <c r="U85">
        <f t="shared" si="84"/>
        <v>0.86292441799999997</v>
      </c>
      <c r="V85">
        <f t="shared" si="78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79"/>
        <v>-0.50241687525510148</v>
      </c>
      <c r="AC85">
        <f t="shared" si="80"/>
        <v>-0.44858649576348347</v>
      </c>
      <c r="AE85">
        <f t="shared" si="63"/>
        <v>0</v>
      </c>
      <c r="AF85">
        <f t="shared" si="64"/>
        <v>0</v>
      </c>
      <c r="AG85">
        <f t="shared" si="65"/>
        <v>-9.819225069137433E-20</v>
      </c>
      <c r="AH85">
        <f t="shared" si="66"/>
        <v>-6.6678813857381568E-16</v>
      </c>
      <c r="AI85">
        <f t="shared" si="67"/>
        <v>-6.6688633082450701E-16</v>
      </c>
      <c r="AJ85">
        <f t="shared" si="68"/>
        <v>-5.3830379491618008E-2</v>
      </c>
      <c r="AK85">
        <f t="shared" si="81"/>
        <v>-3.5169181267857105E-2</v>
      </c>
      <c r="AL85">
        <f t="shared" si="89"/>
        <v>-8.8999560759475779E-2</v>
      </c>
      <c r="AN85">
        <f t="shared" si="69"/>
        <v>0</v>
      </c>
      <c r="AO85">
        <f t="shared" si="70"/>
        <v>0</v>
      </c>
      <c r="AP85">
        <f t="shared" si="71"/>
        <v>-2.3125636642863197E-23</v>
      </c>
      <c r="AQ85">
        <f t="shared" si="72"/>
        <v>-1.5703785280261155E-19</v>
      </c>
      <c r="AR85">
        <f t="shared" si="73"/>
        <v>-1.5706097843925439E-19</v>
      </c>
      <c r="AS85">
        <f t="shared" si="74"/>
        <v>-1.2677800821403796E-5</v>
      </c>
      <c r="AT85">
        <f t="shared" si="75"/>
        <v>-8.2828298699838139E-6</v>
      </c>
      <c r="AU85">
        <f t="shared" si="76"/>
        <v>-2.0960630691387766E-5</v>
      </c>
      <c r="AW85">
        <v>82</v>
      </c>
      <c r="AX85">
        <f>IF(Z85&gt;0, (R85*SUMPRODUCT(K85:$K$98, X85:$X$98)-K85*$AZ$3)/Z85, 0)</f>
        <v>-2.2842255504124494E+20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2.1028023814829503E-4</v>
      </c>
      <c r="L86" s="2">
        <v>83</v>
      </c>
      <c r="M86" s="8">
        <v>0.86793829099999997</v>
      </c>
      <c r="Q86" s="5">
        <f t="shared" si="82"/>
        <v>50</v>
      </c>
      <c r="R86">
        <f t="shared" si="61"/>
        <v>50000</v>
      </c>
      <c r="S86">
        <f t="shared" si="62"/>
        <v>-1.6708655935519816E+21</v>
      </c>
      <c r="U86">
        <f t="shared" si="84"/>
        <v>0.86793829099999997</v>
      </c>
      <c r="V86">
        <f t="shared" si="78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79"/>
        <v>-0.44858649576348347</v>
      </c>
      <c r="AC86">
        <f t="shared" si="80"/>
        <v>-0.40052365693168168</v>
      </c>
      <c r="AE86">
        <f t="shared" si="63"/>
        <v>0</v>
      </c>
      <c r="AF86">
        <f t="shared" si="64"/>
        <v>0</v>
      </c>
      <c r="AG86">
        <f t="shared" si="65"/>
        <v>-1.1985513929945591E-20</v>
      </c>
      <c r="AH86">
        <f t="shared" si="66"/>
        <v>-8.5224814254514997E-17</v>
      </c>
      <c r="AI86">
        <f t="shared" si="67"/>
        <v>-8.5236799768444946E-17</v>
      </c>
      <c r="AJ86">
        <f t="shared" si="68"/>
        <v>-4.8062838831801791E-2</v>
      </c>
      <c r="AK86">
        <f t="shared" si="81"/>
        <v>-3.1401054703443849E-2</v>
      </c>
      <c r="AL86">
        <f t="shared" si="89"/>
        <v>-7.9463893535245717E-2</v>
      </c>
      <c r="AN86">
        <f t="shared" si="69"/>
        <v>0</v>
      </c>
      <c r="AO86">
        <f t="shared" si="70"/>
        <v>0</v>
      </c>
      <c r="AP86">
        <f t="shared" si="71"/>
        <v>-2.5203167235186664E-24</v>
      </c>
      <c r="AQ86">
        <f t="shared" si="72"/>
        <v>-1.7921094237583623E-20</v>
      </c>
      <c r="AR86">
        <f t="shared" si="73"/>
        <v>-1.7923614554307143E-20</v>
      </c>
      <c r="AS86">
        <f t="shared" si="74"/>
        <v>-1.0106665195634402E-5</v>
      </c>
      <c r="AT86">
        <f t="shared" si="75"/>
        <v>-6.6030212611478124E-6</v>
      </c>
      <c r="AU86">
        <f t="shared" si="76"/>
        <v>-1.6709686456782231E-5</v>
      </c>
      <c r="AW86">
        <v>83</v>
      </c>
      <c r="AX86">
        <f>IF(Z86&gt;0, (R86*SUMPRODUCT(K86:$K$98, X86:$X$98)-K86*$AZ$3)/Z86, 0)</f>
        <v>-1.6708655935519816E+21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1.8775021263240627E-4</v>
      </c>
      <c r="L87" s="2">
        <v>84</v>
      </c>
      <c r="M87" s="8">
        <v>0.872959127</v>
      </c>
      <c r="Q87" s="5">
        <f t="shared" si="82"/>
        <v>50</v>
      </c>
      <c r="R87">
        <f t="shared" si="61"/>
        <v>50000</v>
      </c>
      <c r="S87">
        <f t="shared" si="62"/>
        <v>-1.2746352976682994E+22</v>
      </c>
      <c r="U87">
        <f t="shared" si="84"/>
        <v>0.872959127</v>
      </c>
      <c r="V87">
        <f t="shared" si="78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79"/>
        <v>-0.40052365693168168</v>
      </c>
      <c r="AC87">
        <f t="shared" si="80"/>
        <v>-0.35761040797471577</v>
      </c>
      <c r="AE87">
        <f t="shared" si="63"/>
        <v>0</v>
      </c>
      <c r="AF87">
        <f t="shared" si="64"/>
        <v>0</v>
      </c>
      <c r="AG87">
        <f t="shared" si="65"/>
        <v>-1.4027950137144929E-21</v>
      </c>
      <c r="AH87">
        <f t="shared" si="66"/>
        <v>-1.0462863776931642E-17</v>
      </c>
      <c r="AI87">
        <f t="shared" si="67"/>
        <v>-1.0464266571945357E-17</v>
      </c>
      <c r="AJ87">
        <f t="shared" si="68"/>
        <v>-4.291324895696591E-2</v>
      </c>
      <c r="AK87">
        <f t="shared" si="81"/>
        <v>-2.8036655985217721E-2</v>
      </c>
      <c r="AL87">
        <f t="shared" si="89"/>
        <v>-7.0949904942183645E-2</v>
      </c>
      <c r="AN87">
        <f t="shared" si="69"/>
        <v>0</v>
      </c>
      <c r="AO87">
        <f t="shared" si="70"/>
        <v>0</v>
      </c>
      <c r="AP87">
        <f t="shared" si="71"/>
        <v>-2.633750621045753E-25</v>
      </c>
      <c r="AQ87">
        <f t="shared" si="72"/>
        <v>-1.9644048988628173E-21</v>
      </c>
      <c r="AR87">
        <f t="shared" si="73"/>
        <v>-1.9646682739249219E-21</v>
      </c>
      <c r="AS87">
        <f t="shared" si="74"/>
        <v>-8.056971616417736E-6</v>
      </c>
      <c r="AT87">
        <f t="shared" si="75"/>
        <v>-5.2638881227262524E-6</v>
      </c>
      <c r="AU87">
        <f t="shared" si="76"/>
        <v>-1.3320859739143992E-5</v>
      </c>
      <c r="AW87">
        <v>84</v>
      </c>
      <c r="AX87">
        <f>IF(Z87&gt;0, (R87*SUMPRODUCT(K87:$K$98, X87:$X$98)-K87*$AZ$3)/Z87, 0)</f>
        <v>-1.2746352976682994E+22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1.6763411842179131E-4</v>
      </c>
      <c r="L88" s="2">
        <v>85</v>
      </c>
      <c r="M88" s="8">
        <v>0.877957722</v>
      </c>
      <c r="Q88" s="5">
        <f t="shared" si="82"/>
        <v>50</v>
      </c>
      <c r="R88">
        <f t="shared" si="61"/>
        <v>50000</v>
      </c>
      <c r="S88">
        <f t="shared" si="62"/>
        <v>-1.0157480286691255E+23</v>
      </c>
      <c r="U88">
        <f t="shared" si="84"/>
        <v>0.877957722</v>
      </c>
      <c r="V88">
        <f t="shared" si="78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79"/>
        <v>-0.35761040797471577</v>
      </c>
      <c r="AC88">
        <f t="shared" si="80"/>
        <v>-0.31929500712028192</v>
      </c>
      <c r="AE88">
        <f t="shared" si="63"/>
        <v>0</v>
      </c>
      <c r="AF88">
        <f t="shared" si="64"/>
        <v>0</v>
      </c>
      <c r="AG88">
        <f t="shared" si="65"/>
        <v>-1.5717234890361305E-22</v>
      </c>
      <c r="AH88">
        <f t="shared" si="66"/>
        <v>-1.2315947146737349E-18</v>
      </c>
      <c r="AI88">
        <f t="shared" si="67"/>
        <v>-1.2317518870226385E-18</v>
      </c>
      <c r="AJ88">
        <f t="shared" si="68"/>
        <v>-3.8315400854433856E-2</v>
      </c>
      <c r="AK88">
        <f t="shared" si="81"/>
        <v>-2.5032728558230105E-2</v>
      </c>
      <c r="AL88">
        <f t="shared" si="89"/>
        <v>-6.3348129412663962E-2</v>
      </c>
      <c r="AN88">
        <f t="shared" si="69"/>
        <v>0</v>
      </c>
      <c r="AO88">
        <f t="shared" si="70"/>
        <v>0</v>
      </c>
      <c r="AP88">
        <f t="shared" si="71"/>
        <v>-2.6347448148739374E-26</v>
      </c>
      <c r="AQ88">
        <f t="shared" si="72"/>
        <v>-2.0645729424726915E-22</v>
      </c>
      <c r="AR88">
        <f t="shared" si="73"/>
        <v>-2.0648364169541791E-22</v>
      </c>
      <c r="AS88">
        <f t="shared" si="74"/>
        <v>-6.4229684442105686E-6</v>
      </c>
      <c r="AT88">
        <f t="shared" si="75"/>
        <v>-4.1963393835509028E-6</v>
      </c>
      <c r="AU88">
        <f t="shared" si="76"/>
        <v>-1.0619307827761471E-5</v>
      </c>
      <c r="AW88">
        <v>85</v>
      </c>
      <c r="AX88">
        <f>IF(Z88&gt;0, (R88*SUMPRODUCT(K88:$K$98, X88:$X$98)-K88*$AZ$3)/Z88, 0)</f>
        <v>-1.0157480286691255E+23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1.4967332001945651E-4</v>
      </c>
      <c r="L89" s="2">
        <v>86</v>
      </c>
      <c r="M89" s="8">
        <v>0.88376105100000002</v>
      </c>
      <c r="Q89" s="5">
        <f t="shared" si="82"/>
        <v>50</v>
      </c>
      <c r="R89">
        <f t="shared" si="61"/>
        <v>50000</v>
      </c>
      <c r="S89">
        <f t="shared" si="62"/>
        <v>-8.5365856051558928E+23</v>
      </c>
      <c r="U89">
        <f t="shared" si="84"/>
        <v>0.88376105100000002</v>
      </c>
      <c r="V89">
        <f t="shared" si="78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79"/>
        <v>-0.31929500712028192</v>
      </c>
      <c r="AC89">
        <f t="shared" si="80"/>
        <v>-0.28508482778596594</v>
      </c>
      <c r="AE89">
        <f t="shared" si="63"/>
        <v>0</v>
      </c>
      <c r="AF89">
        <f t="shared" si="64"/>
        <v>0</v>
      </c>
      <c r="AG89">
        <f t="shared" si="65"/>
        <v>-1.6697825159381143E-23</v>
      </c>
      <c r="AH89">
        <f t="shared" si="66"/>
        <v>-1.3890280025519579E-19</v>
      </c>
      <c r="AI89">
        <f t="shared" si="67"/>
        <v>-1.3891949808035516E-19</v>
      </c>
      <c r="AJ89">
        <f t="shared" si="68"/>
        <v>-3.4210179334315971E-2</v>
      </c>
      <c r="AK89">
        <f t="shared" si="81"/>
        <v>-2.2350650498419736E-2</v>
      </c>
      <c r="AL89">
        <f t="shared" si="89"/>
        <v>-5.6560829832735707E-2</v>
      </c>
      <c r="AN89">
        <f t="shared" si="69"/>
        <v>0</v>
      </c>
      <c r="AO89">
        <f t="shared" si="70"/>
        <v>0</v>
      </c>
      <c r="AP89">
        <f t="shared" si="71"/>
        <v>-2.4992189287089864E-27</v>
      </c>
      <c r="AQ89">
        <f t="shared" si="72"/>
        <v>-2.0790043274194565E-23</v>
      </c>
      <c r="AR89">
        <f t="shared" si="73"/>
        <v>-2.0792542493123272E-23</v>
      </c>
      <c r="AS89">
        <f t="shared" si="74"/>
        <v>-5.1203511194280722E-6</v>
      </c>
      <c r="AT89">
        <f t="shared" si="75"/>
        <v>-3.3452960646930022E-6</v>
      </c>
      <c r="AU89">
        <f t="shared" si="76"/>
        <v>-8.465647184121074E-6</v>
      </c>
      <c r="AW89">
        <v>86</v>
      </c>
      <c r="AX89">
        <f>IF(Z89&gt;0, (R89*SUMPRODUCT(K89:$K$98, X89:$X$98)-K89*$AZ$3)/Z89, 0)</f>
        <v>-8.5365856051558928E+23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1.3363689287451474E-4</v>
      </c>
      <c r="L90" s="2">
        <v>87</v>
      </c>
      <c r="M90">
        <v>0.88953285599999998</v>
      </c>
      <c r="Q90" s="5">
        <f t="shared" si="82"/>
        <v>50</v>
      </c>
      <c r="R90">
        <f t="shared" si="61"/>
        <v>50000</v>
      </c>
      <c r="S90">
        <f t="shared" si="62"/>
        <v>-7.5865114998938415E+24</v>
      </c>
      <c r="U90">
        <f t="shared" ref="U90:U98" si="93">M90</f>
        <v>0.88953285599999998</v>
      </c>
      <c r="V90">
        <f t="shared" si="78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79"/>
        <v>-0.28508482778596594</v>
      </c>
      <c r="AC90">
        <f t="shared" si="80"/>
        <v>-0.2545400248088982</v>
      </c>
      <c r="AE90">
        <f t="shared" si="63"/>
        <v>0</v>
      </c>
      <c r="AF90">
        <f t="shared" si="64"/>
        <v>0</v>
      </c>
      <c r="AG90">
        <f t="shared" si="65"/>
        <v>-1.6775828047743682E-24</v>
      </c>
      <c r="AH90">
        <f t="shared" si="66"/>
        <v>-1.4853264103012965E-20</v>
      </c>
      <c r="AI90">
        <f t="shared" si="67"/>
        <v>-1.4854941685817738E-20</v>
      </c>
      <c r="AJ90">
        <f t="shared" si="68"/>
        <v>-3.0544802977067742E-2</v>
      </c>
      <c r="AK90">
        <f t="shared" si="81"/>
        <v>-1.995593794501762E-2</v>
      </c>
      <c r="AL90">
        <f t="shared" si="89"/>
        <v>-5.0500740922085362E-2</v>
      </c>
      <c r="AN90">
        <f t="shared" si="69"/>
        <v>0</v>
      </c>
      <c r="AO90">
        <f t="shared" si="70"/>
        <v>0</v>
      </c>
      <c r="AP90">
        <f t="shared" si="71"/>
        <v>-2.2418695356976022E-28</v>
      </c>
      <c r="AQ90">
        <f t="shared" si="72"/>
        <v>-1.984944063771219E-24</v>
      </c>
      <c r="AR90">
        <f t="shared" si="73"/>
        <v>-1.9851682507247884E-24</v>
      </c>
      <c r="AS90">
        <f t="shared" si="74"/>
        <v>-4.0819125633195607E-6</v>
      </c>
      <c r="AT90">
        <f t="shared" si="75"/>
        <v>-2.6668495413687834E-6</v>
      </c>
      <c r="AU90">
        <f t="shared" si="76"/>
        <v>-6.7487621046883441E-6</v>
      </c>
      <c r="AW90">
        <v>87</v>
      </c>
      <c r="AX90">
        <f>IF(Z90&gt;0, (R90*SUMPRODUCT(K90:$K$98, X90:$X$98)-K90*$AZ$3)/Z90, 0)</f>
        <v>-7.5865114998938415E+24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1.1931865435224529E-4</v>
      </c>
      <c r="L91" s="2">
        <v>88</v>
      </c>
      <c r="M91">
        <v>0.89526598199999996</v>
      </c>
      <c r="Q91" s="5">
        <f t="shared" si="82"/>
        <v>50</v>
      </c>
      <c r="R91">
        <f t="shared" si="61"/>
        <v>50000</v>
      </c>
      <c r="S91">
        <f t="shared" si="62"/>
        <v>-7.1501991840439727E+25</v>
      </c>
      <c r="U91">
        <f t="shared" si="93"/>
        <v>0.89526598199999996</v>
      </c>
      <c r="V91">
        <f t="shared" si="78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79"/>
        <v>-0.2545400248088982</v>
      </c>
      <c r="AC91">
        <f t="shared" si="80"/>
        <v>-0.22726787929365908</v>
      </c>
      <c r="AE91">
        <f t="shared" si="63"/>
        <v>0</v>
      </c>
      <c r="AF91">
        <f t="shared" si="64"/>
        <v>0</v>
      </c>
      <c r="AG91">
        <f t="shared" si="65"/>
        <v>-1.5892415962398552E-25</v>
      </c>
      <c r="AH91">
        <f t="shared" si="66"/>
        <v>-1.501882817102639E-21</v>
      </c>
      <c r="AI91">
        <f t="shared" si="67"/>
        <v>-1.502041741262263E-21</v>
      </c>
      <c r="AJ91">
        <f t="shared" si="68"/>
        <v>-2.7272145515239127E-2</v>
      </c>
      <c r="AK91">
        <f t="shared" si="81"/>
        <v>-1.7817801736622875E-2</v>
      </c>
      <c r="AL91">
        <f t="shared" si="89"/>
        <v>-4.5089947251862002E-2</v>
      </c>
      <c r="AN91">
        <f t="shared" si="69"/>
        <v>0</v>
      </c>
      <c r="AO91">
        <f t="shared" si="70"/>
        <v>0</v>
      </c>
      <c r="AP91">
        <f t="shared" si="71"/>
        <v>-1.8962616870395386E-29</v>
      </c>
      <c r="AQ91">
        <f t="shared" si="72"/>
        <v>-1.7920263673144621E-25</v>
      </c>
      <c r="AR91">
        <f t="shared" si="73"/>
        <v>-1.7922159934831661E-25</v>
      </c>
      <c r="AS91">
        <f t="shared" si="74"/>
        <v>-3.2540757041769539E-6</v>
      </c>
      <c r="AT91">
        <f t="shared" si="75"/>
        <v>-2.1259961267289407E-6</v>
      </c>
      <c r="AU91">
        <f t="shared" si="76"/>
        <v>-5.380071830905895E-6</v>
      </c>
      <c r="AW91">
        <v>88</v>
      </c>
      <c r="AX91">
        <f>IF(Z91&gt;0, (R91*SUMPRODUCT(K91:$K$98, X91:$X$98)-K91*$AZ$3)/Z91, 0)</f>
        <v>-7.1501991840439727E+25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1.0653451281450472E-4</v>
      </c>
      <c r="L92" s="2">
        <v>89</v>
      </c>
      <c r="M92">
        <v>0.900953271</v>
      </c>
      <c r="Q92" s="5">
        <f t="shared" si="82"/>
        <v>50</v>
      </c>
      <c r="R92">
        <f t="shared" si="61"/>
        <v>50000</v>
      </c>
      <c r="S92">
        <f t="shared" si="62"/>
        <v>-7.1693890230656061E+26</v>
      </c>
      <c r="U92">
        <f t="shared" si="93"/>
        <v>0.900953271</v>
      </c>
      <c r="V92">
        <f t="shared" si="78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79"/>
        <v>-0.22726787929365908</v>
      </c>
      <c r="AC92">
        <f t="shared" si="80"/>
        <v>-0.20291774936933846</v>
      </c>
      <c r="AE92">
        <f t="shared" si="63"/>
        <v>0</v>
      </c>
      <c r="AF92">
        <f t="shared" si="64"/>
        <v>0</v>
      </c>
      <c r="AG92">
        <f t="shared" si="65"/>
        <v>-1.4151676573589777E-26</v>
      </c>
      <c r="AH92">
        <f t="shared" si="66"/>
        <v>-1.4318324145415589E-22</v>
      </c>
      <c r="AI92">
        <f t="shared" si="67"/>
        <v>-1.4319739313072947E-22</v>
      </c>
      <c r="AJ92">
        <f t="shared" si="68"/>
        <v>-2.4350129924320618E-2</v>
      </c>
      <c r="AK92">
        <f t="shared" si="81"/>
        <v>-1.5908751550556138E-2</v>
      </c>
      <c r="AL92">
        <f t="shared" si="89"/>
        <v>-4.0258881474876759E-2</v>
      </c>
      <c r="AN92">
        <f t="shared" si="69"/>
        <v>0</v>
      </c>
      <c r="AO92">
        <f t="shared" si="70"/>
        <v>0</v>
      </c>
      <c r="AP92">
        <f t="shared" si="71"/>
        <v>-1.5076419692758263E-30</v>
      </c>
      <c r="AQ92">
        <f t="shared" si="72"/>
        <v>-1.5253956871520095E-26</v>
      </c>
      <c r="AR92">
        <f t="shared" si="73"/>
        <v>-1.525546451348937E-26</v>
      </c>
      <c r="AS92">
        <f t="shared" si="74"/>
        <v>-2.5941292284573898E-6</v>
      </c>
      <c r="AT92">
        <f t="shared" si="75"/>
        <v>-1.6948310959254948E-6</v>
      </c>
      <c r="AU92">
        <f t="shared" si="76"/>
        <v>-4.2889603243828847E-6</v>
      </c>
      <c r="AW92">
        <v>89</v>
      </c>
      <c r="AX92">
        <f>IF(Z92&gt;0, (R92*SUMPRODUCT(K92:$K$98, X92:$X$98)-K92*$AZ$3)/Z92, 0)</f>
        <v>-7.1693890230656061E+26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9.512010072723635E-5</v>
      </c>
      <c r="L93" s="2">
        <v>90</v>
      </c>
      <c r="M93">
        <v>0.90658776299999999</v>
      </c>
      <c r="Q93" s="5">
        <f t="shared" si="82"/>
        <v>50</v>
      </c>
      <c r="R93">
        <f t="shared" si="61"/>
        <v>50000</v>
      </c>
      <c r="S93">
        <f t="shared" si="62"/>
        <v>-7.6742219479927329E+27</v>
      </c>
      <c r="U93">
        <f t="shared" si="93"/>
        <v>0.90658776299999999</v>
      </c>
      <c r="V93">
        <f t="shared" si="78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79"/>
        <v>-0.20291774936933846</v>
      </c>
      <c r="AC93">
        <f t="shared" si="80"/>
        <v>-0.18117656193690931</v>
      </c>
      <c r="AE93">
        <f t="shared" si="63"/>
        <v>0</v>
      </c>
      <c r="AF93">
        <f t="shared" si="64"/>
        <v>0</v>
      </c>
      <c r="AG93">
        <f t="shared" si="65"/>
        <v>-1.180423000303619E-27</v>
      </c>
      <c r="AH93">
        <f t="shared" si="66"/>
        <v>-1.2829736807550259E-23</v>
      </c>
      <c r="AI93">
        <f t="shared" si="67"/>
        <v>-1.2830917230550562E-23</v>
      </c>
      <c r="AJ93">
        <f t="shared" si="68"/>
        <v>-2.1741187432429143E-2</v>
      </c>
      <c r="AK93">
        <f t="shared" si="81"/>
        <v>-1.4204242455853694E-2</v>
      </c>
      <c r="AL93">
        <f t="shared" si="89"/>
        <v>-3.5945429888282837E-2</v>
      </c>
      <c r="AN93">
        <f t="shared" si="69"/>
        <v>0</v>
      </c>
      <c r="AO93">
        <f t="shared" si="70"/>
        <v>0</v>
      </c>
      <c r="AP93">
        <f t="shared" si="71"/>
        <v>-1.1228195468962679E-31</v>
      </c>
      <c r="AQ93">
        <f t="shared" si="72"/>
        <v>-1.2203658574381124E-27</v>
      </c>
      <c r="AR93">
        <f t="shared" si="73"/>
        <v>-1.2204781393928019E-27</v>
      </c>
      <c r="AS93">
        <f t="shared" si="74"/>
        <v>-2.0680239385023851E-6</v>
      </c>
      <c r="AT93">
        <f t="shared" si="75"/>
        <v>-1.3511089731548905E-6</v>
      </c>
      <c r="AU93">
        <f t="shared" si="76"/>
        <v>-3.4191329116572756E-6</v>
      </c>
      <c r="AW93">
        <v>90</v>
      </c>
      <c r="AX93">
        <f>IF(Z93&gt;0, (R93*SUMPRODUCT(K93:$K$98, X93:$X$98)-K93*$AZ$3)/Z93, 0)</f>
        <v>-7.6742219479927329E+27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8.4928661363603881E-5</v>
      </c>
      <c r="L94" s="2">
        <v>91</v>
      </c>
      <c r="M94">
        <v>0.91219363099999995</v>
      </c>
      <c r="Q94" s="5">
        <f t="shared" si="82"/>
        <v>50</v>
      </c>
      <c r="R94">
        <f t="shared" si="61"/>
        <v>50000</v>
      </c>
      <c r="S94">
        <f t="shared" si="62"/>
        <v>-8.8064562968313858E+28</v>
      </c>
      <c r="U94">
        <f t="shared" si="93"/>
        <v>0.91219363099999995</v>
      </c>
      <c r="V94">
        <f t="shared" si="78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79"/>
        <v>-0.18117656193690931</v>
      </c>
      <c r="AC94">
        <f t="shared" si="80"/>
        <v>-0.16176478744366901</v>
      </c>
      <c r="AE94">
        <f t="shared" si="63"/>
        <v>0</v>
      </c>
      <c r="AF94">
        <f t="shared" si="64"/>
        <v>0</v>
      </c>
      <c r="AG94">
        <f t="shared" si="65"/>
        <v>-9.1844427537710559E-29</v>
      </c>
      <c r="AH94">
        <f t="shared" si="66"/>
        <v>-1.0767743427628723E-24</v>
      </c>
      <c r="AI94">
        <f t="shared" si="67"/>
        <v>-1.0768661871904099E-24</v>
      </c>
      <c r="AJ94">
        <f t="shared" si="68"/>
        <v>-1.9411774493240302E-2</v>
      </c>
      <c r="AK94">
        <f t="shared" si="81"/>
        <v>-1.2682359335583654E-2</v>
      </c>
      <c r="AL94">
        <f t="shared" si="89"/>
        <v>-3.2094133828823958E-2</v>
      </c>
      <c r="AN94">
        <f t="shared" si="69"/>
        <v>0</v>
      </c>
      <c r="AO94">
        <f t="shared" si="70"/>
        <v>0</v>
      </c>
      <c r="AP94">
        <f t="shared" si="71"/>
        <v>-7.8002242844842746E-33</v>
      </c>
      <c r="AQ94">
        <f t="shared" si="72"/>
        <v>-9.1449003521525115E-29</v>
      </c>
      <c r="AR94">
        <f t="shared" si="73"/>
        <v>-9.1456803745809591E-29</v>
      </c>
      <c r="AS94">
        <f t="shared" si="74"/>
        <v>-1.6486160224030491E-6</v>
      </c>
      <c r="AT94">
        <f t="shared" si="75"/>
        <v>-1.0770958013033243E-6</v>
      </c>
      <c r="AU94">
        <f t="shared" si="76"/>
        <v>-2.7257118237063736E-6</v>
      </c>
      <c r="AW94">
        <v>91</v>
      </c>
      <c r="AX94">
        <f>IF(Z94&gt;0, (R94*SUMPRODUCT(K94:$K$98, X94:$X$98)-K94*$AZ$3)/Z94, 0)</f>
        <v>-8.8064562968313858E+28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7.5829161931789167E-5</v>
      </c>
      <c r="L95" s="2">
        <v>92</v>
      </c>
      <c r="M95">
        <v>0.91779930600000004</v>
      </c>
      <c r="Q95" s="5">
        <f t="shared" si="82"/>
        <v>50</v>
      </c>
      <c r="R95">
        <f t="shared" si="61"/>
        <v>50000</v>
      </c>
      <c r="S95">
        <f t="shared" si="62"/>
        <v>-1.0890348793441194E+30</v>
      </c>
      <c r="U95">
        <f t="shared" si="93"/>
        <v>0.91779930600000004</v>
      </c>
      <c r="V95">
        <f t="shared" si="78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79"/>
        <v>-0.16176478744366901</v>
      </c>
      <c r="AC95">
        <f t="shared" si="80"/>
        <v>-0.14443284593184733</v>
      </c>
      <c r="AE95">
        <f t="shared" si="63"/>
        <v>0</v>
      </c>
      <c r="AF95">
        <f t="shared" si="64"/>
        <v>0</v>
      </c>
      <c r="AG95">
        <f t="shared" si="65"/>
        <v>-6.6312314082554107E-30</v>
      </c>
      <c r="AH95">
        <f t="shared" si="66"/>
        <v>-8.4294751854078047E-26</v>
      </c>
      <c r="AI95">
        <f t="shared" si="67"/>
        <v>-8.4301383085486307E-26</v>
      </c>
      <c r="AJ95">
        <f t="shared" si="68"/>
        <v>-1.7331941511821686E-2</v>
      </c>
      <c r="AK95">
        <f t="shared" si="81"/>
        <v>-1.1323535121056832E-2</v>
      </c>
      <c r="AL95">
        <f t="shared" si="89"/>
        <v>-2.865547663287852E-2</v>
      </c>
      <c r="AN95">
        <f t="shared" si="69"/>
        <v>0</v>
      </c>
      <c r="AO95">
        <f t="shared" si="70"/>
        <v>0</v>
      </c>
      <c r="AP95">
        <f t="shared" si="71"/>
        <v>-5.0284072026376589E-34</v>
      </c>
      <c r="AQ95">
        <f t="shared" si="72"/>
        <v>-6.3920003883428695E-30</v>
      </c>
      <c r="AR95">
        <f t="shared" si="73"/>
        <v>-6.3925032290631339E-30</v>
      </c>
      <c r="AS95">
        <f t="shared" si="74"/>
        <v>-1.3142665994922254E-6</v>
      </c>
      <c r="AT95">
        <f t="shared" si="75"/>
        <v>-8.5865417833492037E-7</v>
      </c>
      <c r="AU95">
        <f t="shared" si="76"/>
        <v>-2.1729207778271457E-6</v>
      </c>
      <c r="AW95">
        <v>92</v>
      </c>
      <c r="AX95">
        <f>IF(Z95&gt;0, (R95*SUMPRODUCT(K95:$K$98, X95:$X$98)-K95*$AZ$3)/Z95, 0)</f>
        <v>-1.0890348793441194E+30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6.770460886766889E-5</v>
      </c>
      <c r="L96" s="2">
        <v>93</v>
      </c>
      <c r="M96">
        <v>0.92340517499999997</v>
      </c>
      <c r="Q96" s="5">
        <f t="shared" si="82"/>
        <v>50</v>
      </c>
      <c r="R96">
        <f t="shared" si="61"/>
        <v>50000</v>
      </c>
      <c r="S96">
        <f t="shared" si="62"/>
        <v>-1.4601022990044082E+31</v>
      </c>
      <c r="U96">
        <f t="shared" si="93"/>
        <v>0.92340517499999997</v>
      </c>
      <c r="V96">
        <f t="shared" si="78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79"/>
        <v>-0.14443284593184733</v>
      </c>
      <c r="AC96">
        <f t="shared" si="80"/>
        <v>-0.12895789815343509</v>
      </c>
      <c r="AE96">
        <f t="shared" si="63"/>
        <v>0</v>
      </c>
      <c r="AF96">
        <f t="shared" si="64"/>
        <v>0</v>
      </c>
      <c r="AG96">
        <f t="shared" si="65"/>
        <v>-4.4160569516727311E-31</v>
      </c>
      <c r="AH96">
        <f t="shared" si="66"/>
        <v>-6.1233133990055837E-27</v>
      </c>
      <c r="AI96">
        <f t="shared" si="67"/>
        <v>-6.1237550047007509E-27</v>
      </c>
      <c r="AJ96">
        <f t="shared" si="68"/>
        <v>-1.547494777841224E-2</v>
      </c>
      <c r="AK96">
        <f t="shared" si="81"/>
        <v>-1.0110299215229313E-2</v>
      </c>
      <c r="AL96">
        <f t="shared" si="89"/>
        <v>-2.5585246993641553E-2</v>
      </c>
      <c r="AN96">
        <f t="shared" si="69"/>
        <v>0</v>
      </c>
      <c r="AO96">
        <f t="shared" si="70"/>
        <v>0</v>
      </c>
      <c r="AP96">
        <f t="shared" si="71"/>
        <v>-2.9898740865035242E-35</v>
      </c>
      <c r="AQ96">
        <f t="shared" si="72"/>
        <v>-4.1457653865382917E-31</v>
      </c>
      <c r="AR96">
        <f t="shared" si="73"/>
        <v>-4.1460643739469416E-31</v>
      </c>
      <c r="AS96">
        <f t="shared" si="74"/>
        <v>-1.0477252865850024E-6</v>
      </c>
      <c r="AT96">
        <f t="shared" si="75"/>
        <v>-6.8451385390220034E-7</v>
      </c>
      <c r="AU96">
        <f t="shared" si="76"/>
        <v>-1.7322391404872028E-6</v>
      </c>
      <c r="AW96">
        <v>93</v>
      </c>
      <c r="AX96">
        <f>IF(Z96&gt;0, (R96*SUMPRODUCT(K96:$K$98, X96:$X$98)-K96*$AZ$3)/Z96, 0)</f>
        <v>-1.4601022990044082E+31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6.045054363184722E-5</v>
      </c>
      <c r="L97" s="2">
        <v>94</v>
      </c>
      <c r="M97">
        <v>0.92901104300000004</v>
      </c>
      <c r="Q97" s="5">
        <f t="shared" si="82"/>
        <v>50</v>
      </c>
      <c r="R97">
        <f t="shared" si="61"/>
        <v>50000</v>
      </c>
      <c r="S97">
        <f t="shared" si="62"/>
        <v>-2.1375390416468728E+32</v>
      </c>
      <c r="U97">
        <f t="shared" si="93"/>
        <v>0.92901104300000004</v>
      </c>
      <c r="V97">
        <f t="shared" si="78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79"/>
        <v>-0.12895789815343509</v>
      </c>
      <c r="AC97">
        <f t="shared" si="80"/>
        <v>-0.11514098049413847</v>
      </c>
      <c r="AE97">
        <f t="shared" si="63"/>
        <v>0</v>
      </c>
      <c r="AF97">
        <f t="shared" si="64"/>
        <v>0</v>
      </c>
      <c r="AG97">
        <f t="shared" si="65"/>
        <v>-2.6933070753511894E-32</v>
      </c>
      <c r="AH97">
        <f t="shared" si="66"/>
        <v>-4.1025656746208855E-28</v>
      </c>
      <c r="AI97">
        <f t="shared" si="67"/>
        <v>-4.1028350053284206E-28</v>
      </c>
      <c r="AJ97">
        <f t="shared" si="68"/>
        <v>-1.3816917659296615E-2</v>
      </c>
      <c r="AK97">
        <f t="shared" si="81"/>
        <v>-9.0270528707404561E-3</v>
      </c>
      <c r="AL97">
        <f t="shared" si="89"/>
        <v>-2.2843970530037071E-2</v>
      </c>
      <c r="AN97">
        <f t="shared" si="69"/>
        <v>0</v>
      </c>
      <c r="AO97">
        <f t="shared" si="70"/>
        <v>0</v>
      </c>
      <c r="AP97">
        <f t="shared" si="71"/>
        <v>-1.6281187687247989E-36</v>
      </c>
      <c r="AQ97">
        <f t="shared" si="72"/>
        <v>-2.4800232531618855E-32</v>
      </c>
      <c r="AR97">
        <f t="shared" si="73"/>
        <v>-2.4801860650387582E-32</v>
      </c>
      <c r="AS97">
        <f t="shared" si="74"/>
        <v>-8.352401838209504E-7</v>
      </c>
      <c r="AT97">
        <f t="shared" si="75"/>
        <v>-5.4569025342968767E-7</v>
      </c>
      <c r="AU97">
        <f t="shared" si="76"/>
        <v>-1.3809304372506381E-6</v>
      </c>
      <c r="AW97">
        <v>94</v>
      </c>
      <c r="AX97">
        <f>IF(Z97&gt;0, (R97*SUMPRODUCT(K97:$K$98, X97:$X$98)-K97*$AZ$3)/Z97, 0)</f>
        <v>-2.1375390416468728E+32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5.3973699671292156E-5</v>
      </c>
      <c r="L98" s="2">
        <v>95</v>
      </c>
      <c r="M98">
        <v>1</v>
      </c>
      <c r="Q98" s="5">
        <f t="shared" si="82"/>
        <v>50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79"/>
        <v>-0.11514098049413847</v>
      </c>
      <c r="AC98">
        <f t="shared" si="80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-2.6933070753511892E-29</v>
      </c>
      <c r="AI98">
        <f t="shared" si="67"/>
        <v>-2.6933070753511892E-29</v>
      </c>
      <c r="AJ98">
        <f t="shared" si="68"/>
        <v>-0.11514098049413847</v>
      </c>
      <c r="AK98">
        <f t="shared" si="81"/>
        <v>-8.0598686345896928E-3</v>
      </c>
      <c r="AL98">
        <f t="shared" si="89"/>
        <v>-0.12320084912872817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-1.4536774720757132E-33</v>
      </c>
      <c r="AR98">
        <f t="shared" si="73"/>
        <v>-1.4536774720757132E-33</v>
      </c>
      <c r="AS98">
        <f t="shared" si="74"/>
        <v>-6.2145847010487383E-6</v>
      </c>
      <c r="AT98">
        <f t="shared" si="75"/>
        <v>-4.3502092907341168E-7</v>
      </c>
      <c r="AU98">
        <f t="shared" si="76"/>
        <v>-6.6496056301221499E-6</v>
      </c>
      <c r="AW98">
        <v>95</v>
      </c>
    </row>
    <row r="100" spans="5:50" x14ac:dyDescent="0.25">
      <c r="AN100" s="6">
        <f t="shared" ref="AN100:AP100" si="94">SUM(AN3:AN98)</f>
        <v>4600.6568981530972</v>
      </c>
      <c r="AO100" s="6">
        <f t="shared" si="94"/>
        <v>-460.06568981530972</v>
      </c>
      <c r="AP100" s="6">
        <f t="shared" si="94"/>
        <v>-3017.9727492168358</v>
      </c>
      <c r="AQ100" s="6">
        <f>SUM(AQ3:AQ98)</f>
        <v>-1904.7137308700496</v>
      </c>
      <c r="AR100" s="6">
        <f t="shared" ref="AR100:AU100" si="95">SUM(AR3:AR98)</f>
        <v>-782.09527174909715</v>
      </c>
      <c r="AS100" s="6">
        <f t="shared" si="95"/>
        <v>-471.54251924812365</v>
      </c>
      <c r="AT100" s="6">
        <f t="shared" si="95"/>
        <v>171.07934442955505</v>
      </c>
      <c r="AU100" s="6">
        <f t="shared" si="95"/>
        <v>-1082.5584465676661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8641-0DAB-4871-A4E4-2AAC401EE15E}">
  <sheetPr codeName="Sheet7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8573.9097719586171</v>
      </c>
      <c r="K3">
        <v>1</v>
      </c>
      <c r="L3" s="2">
        <v>0</v>
      </c>
      <c r="O3">
        <f>$C$3</f>
        <v>8573.9097719586171</v>
      </c>
      <c r="P3">
        <f>O3*C5</f>
        <v>857.39097719586175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8573.9097719586171</v>
      </c>
      <c r="AF3">
        <f t="shared" ref="AF3:AF34" si="3">-$Z3*P3</f>
        <v>-857.39097719586175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5196.6105907627552</v>
      </c>
      <c r="AJ3">
        <f t="shared" ref="AJ3:AJ34" si="7">AB3-AC3</f>
        <v>0</v>
      </c>
      <c r="AL3">
        <f t="shared" ref="AL3:AL23" si="8">SUM(AI3:AK3)</f>
        <v>5196.6105907627552</v>
      </c>
      <c r="AN3">
        <f t="shared" ref="AN3:AN34" si="9">AE3*$K3</f>
        <v>8573.9097719586171</v>
      </c>
      <c r="AO3">
        <f t="shared" ref="AO3:AO34" si="10">AF3*$K3</f>
        <v>-857.39097719586175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5196.6105907627552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5196.6105907627552</v>
      </c>
      <c r="AW3">
        <v>0</v>
      </c>
      <c r="AX3">
        <f>IF(Z3&gt;0, (R3*SUMPRODUCT(K3:$K$98, X3:$X$98)-K3*$AZ$3)/Z3, 0)</f>
        <v>0</v>
      </c>
      <c r="AZ3">
        <f>C6*SUMPRODUCT(X4:X89, K4:K89)/1</f>
        <v>4194.0405637829663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1.4095469999999999E-3</v>
      </c>
      <c r="R4">
        <f t="shared" si="0"/>
        <v>50000</v>
      </c>
      <c r="S4">
        <f t="shared" si="1"/>
        <v>284.57112705752843</v>
      </c>
      <c r="U4">
        <f t="shared" ref="U4:U35" si="20">M4</f>
        <v>1.4095469999999999E-3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1.4095469999999999E-3</v>
      </c>
      <c r="Y4">
        <f t="shared" ref="Y4:Y23" si="24">V4*W4</f>
        <v>0.01</v>
      </c>
      <c r="Z4">
        <f t="shared" ref="Z4:Z23" si="25">MAX(0, W4-X4-Y4)</f>
        <v>0.98859045300000004</v>
      </c>
      <c r="AB4">
        <f t="shared" ref="AB4:AB23" si="26">AC3</f>
        <v>0</v>
      </c>
      <c r="AC4">
        <f t="shared" ref="AC4:AC67" si="27">S4*Z4</f>
        <v>281.32429940852262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-70.477350000000001</v>
      </c>
      <c r="AI4">
        <f t="shared" si="6"/>
        <v>-70.477350000000001</v>
      </c>
      <c r="AJ4">
        <f t="shared" si="7"/>
        <v>-281.32429940852262</v>
      </c>
      <c r="AK4">
        <f t="shared" ref="AK4:AK35" si="28">G4*SUM(AB4:AB4, AE4:AF4)</f>
        <v>0</v>
      </c>
      <c r="AL4">
        <f t="shared" si="8"/>
        <v>-351.80164940852262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-65.749930030786459</v>
      </c>
      <c r="AR4">
        <f t="shared" si="13"/>
        <v>-65.749930030786459</v>
      </c>
      <c r="AS4">
        <f t="shared" si="14"/>
        <v>-262.45386641339923</v>
      </c>
      <c r="AT4">
        <f t="shared" si="15"/>
        <v>0</v>
      </c>
      <c r="AU4">
        <f t="shared" si="16"/>
        <v>-328.20379644418568</v>
      </c>
      <c r="AW4">
        <v>1</v>
      </c>
      <c r="AX4">
        <f>IF(Z4&gt;0, (R4*SUMPRODUCT(K4:$K$98, X4:$X$98)-K4*$AZ$3)/Z4, 0)</f>
        <v>284.57112705752843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1.462746E-3</v>
      </c>
      <c r="Q5" s="5">
        <f t="shared" ref="Q5:Q36" si="30">$C$8</f>
        <v>50</v>
      </c>
      <c r="R5">
        <f t="shared" si="0"/>
        <v>50000</v>
      </c>
      <c r="S5">
        <f t="shared" si="1"/>
        <v>554.54409022717664</v>
      </c>
      <c r="U5">
        <f t="shared" si="20"/>
        <v>1.462746E-3</v>
      </c>
      <c r="V5">
        <f t="shared" si="21"/>
        <v>0.01</v>
      </c>
      <c r="W5">
        <f t="shared" si="22"/>
        <v>0.98859045300000004</v>
      </c>
      <c r="X5">
        <f t="shared" si="23"/>
        <v>1.4460567307639381E-3</v>
      </c>
      <c r="Y5">
        <f t="shared" si="24"/>
        <v>9.8859045300000014E-3</v>
      </c>
      <c r="Z5">
        <f t="shared" si="25"/>
        <v>0.97725849173923607</v>
      </c>
      <c r="AB5">
        <f t="shared" si="26"/>
        <v>281.32429940852262</v>
      </c>
      <c r="AC5">
        <f t="shared" si="27"/>
        <v>541.93292121831746</v>
      </c>
      <c r="AE5">
        <f t="shared" si="2"/>
        <v>0</v>
      </c>
      <c r="AF5">
        <f t="shared" si="3"/>
        <v>0</v>
      </c>
      <c r="AG5">
        <f t="shared" si="4"/>
        <v>-48.862924586961803</v>
      </c>
      <c r="AH5">
        <f t="shared" si="5"/>
        <v>-72.3028365381969</v>
      </c>
      <c r="AI5">
        <f t="shared" si="6"/>
        <v>-121.1657611251587</v>
      </c>
      <c r="AJ5">
        <f t="shared" si="7"/>
        <v>-260.60862180979484</v>
      </c>
      <c r="AK5">
        <f t="shared" si="28"/>
        <v>11.534296275749428</v>
      </c>
      <c r="AL5">
        <f t="shared" si="8"/>
        <v>-370.24008665920411</v>
      </c>
      <c r="AN5">
        <f t="shared" si="9"/>
        <v>0</v>
      </c>
      <c r="AO5">
        <f t="shared" si="10"/>
        <v>0</v>
      </c>
      <c r="AP5">
        <f t="shared" si="11"/>
        <v>-41.783078581230264</v>
      </c>
      <c r="AQ5">
        <f t="shared" si="12"/>
        <v>-61.826735224265249</v>
      </c>
      <c r="AR5">
        <f t="shared" si="13"/>
        <v>-103.60981380549551</v>
      </c>
      <c r="AS5">
        <f t="shared" si="14"/>
        <v>-222.8485219840959</v>
      </c>
      <c r="AT5">
        <f t="shared" si="15"/>
        <v>9.863069223601622</v>
      </c>
      <c r="AU5">
        <f t="shared" si="16"/>
        <v>-316.59526656598979</v>
      </c>
      <c r="AW5">
        <v>2</v>
      </c>
      <c r="AX5">
        <f>IF(Z5&gt;0, (R5*SUMPRODUCT(K5:$K$98, X5:$X$98)-K5*$AZ$3)/Z5, 0)</f>
        <v>554.54409022717664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1.535893E-3</v>
      </c>
      <c r="Q6" s="5">
        <f t="shared" si="30"/>
        <v>50</v>
      </c>
      <c r="R6">
        <f t="shared" si="0"/>
        <v>50000</v>
      </c>
      <c r="S6">
        <f t="shared" si="1"/>
        <v>860.40569285226218</v>
      </c>
      <c r="U6">
        <f t="shared" si="20"/>
        <v>1.535893E-3</v>
      </c>
      <c r="V6">
        <f t="shared" si="21"/>
        <v>0.01</v>
      </c>
      <c r="W6">
        <f t="shared" si="22"/>
        <v>0.97725849173923607</v>
      </c>
      <c r="X6">
        <f t="shared" si="23"/>
        <v>1.5009644766528505E-3</v>
      </c>
      <c r="Y6">
        <f t="shared" si="24"/>
        <v>9.7725849173923608E-3</v>
      </c>
      <c r="Z6">
        <f t="shared" si="25"/>
        <v>0.96598494234519083</v>
      </c>
      <c r="AB6">
        <f t="shared" si="26"/>
        <v>541.93292121831746</v>
      </c>
      <c r="AC6">
        <f t="shared" si="27"/>
        <v>831.13894360336644</v>
      </c>
      <c r="AE6">
        <f t="shared" si="2"/>
        <v>0</v>
      </c>
      <c r="AF6">
        <f t="shared" si="3"/>
        <v>0</v>
      </c>
      <c r="AG6">
        <f t="shared" si="4"/>
        <v>-48.29924711725954</v>
      </c>
      <c r="AH6">
        <f t="shared" si="5"/>
        <v>-75.04822383264252</v>
      </c>
      <c r="AI6">
        <f t="shared" si="6"/>
        <v>-123.34747094990206</v>
      </c>
      <c r="AJ6">
        <f t="shared" si="7"/>
        <v>-289.20602238504898</v>
      </c>
      <c r="AK6">
        <f t="shared" si="28"/>
        <v>31.703075891271574</v>
      </c>
      <c r="AL6">
        <f t="shared" si="8"/>
        <v>-380.85041744367948</v>
      </c>
      <c r="AN6">
        <f t="shared" si="9"/>
        <v>0</v>
      </c>
      <c r="AO6">
        <f t="shared" si="10"/>
        <v>0</v>
      </c>
      <c r="AP6">
        <f t="shared" si="11"/>
        <v>-37.258523642315375</v>
      </c>
      <c r="AQ6">
        <f t="shared" si="12"/>
        <v>-57.892952558738372</v>
      </c>
      <c r="AR6">
        <f t="shared" si="13"/>
        <v>-95.151476201053754</v>
      </c>
      <c r="AS6">
        <f t="shared" si="14"/>
        <v>-223.09642625221784</v>
      </c>
      <c r="AT6">
        <f t="shared" si="15"/>
        <v>24.456070707714201</v>
      </c>
      <c r="AU6">
        <f t="shared" si="16"/>
        <v>-293.79183174555737</v>
      </c>
      <c r="AW6">
        <v>3</v>
      </c>
      <c r="AX6">
        <f>IF(Z6&gt;0, (R6*SUMPRODUCT(K6:$K$98, X6:$X$98)-K6*$AZ$3)/Z6, 0)</f>
        <v>860.40569285226218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1.6204399999999999E-3</v>
      </c>
      <c r="Q7" s="5">
        <f t="shared" si="30"/>
        <v>50</v>
      </c>
      <c r="R7">
        <f t="shared" si="0"/>
        <v>50000</v>
      </c>
      <c r="S7">
        <f t="shared" si="1"/>
        <v>1115.4198803122315</v>
      </c>
      <c r="U7">
        <f t="shared" si="20"/>
        <v>1.6204399999999999E-3</v>
      </c>
      <c r="V7">
        <f t="shared" si="21"/>
        <v>0.01</v>
      </c>
      <c r="W7">
        <f t="shared" si="22"/>
        <v>0.96598494234519083</v>
      </c>
      <c r="X7">
        <f t="shared" si="23"/>
        <v>1.5653206399738409E-3</v>
      </c>
      <c r="Y7">
        <f t="shared" si="24"/>
        <v>9.6598494234519088E-3</v>
      </c>
      <c r="Z7">
        <f t="shared" si="25"/>
        <v>0.95475977228176512</v>
      </c>
      <c r="AB7">
        <f t="shared" si="26"/>
        <v>831.13894360336644</v>
      </c>
      <c r="AC7">
        <f t="shared" si="27"/>
        <v>1064.9580309254598</v>
      </c>
      <c r="AE7">
        <f t="shared" si="2"/>
        <v>0</v>
      </c>
      <c r="AF7">
        <f t="shared" si="3"/>
        <v>0</v>
      </c>
      <c r="AG7">
        <f t="shared" si="4"/>
        <v>-47.737988614088259</v>
      </c>
      <c r="AH7">
        <f t="shared" si="5"/>
        <v>-78.266031998692043</v>
      </c>
      <c r="AI7">
        <f t="shared" si="6"/>
        <v>-126.00402061278029</v>
      </c>
      <c r="AJ7">
        <f t="shared" si="7"/>
        <v>-233.81908732209331</v>
      </c>
      <c r="AK7">
        <f t="shared" si="28"/>
        <v>40.808922130925289</v>
      </c>
      <c r="AL7">
        <f t="shared" si="8"/>
        <v>-319.01418580394835</v>
      </c>
      <c r="AN7">
        <f t="shared" si="9"/>
        <v>0</v>
      </c>
      <c r="AO7">
        <f t="shared" si="10"/>
        <v>0</v>
      </c>
      <c r="AP7">
        <f t="shared" si="11"/>
        <v>-33.505198074644056</v>
      </c>
      <c r="AQ7">
        <f t="shared" si="12"/>
        <v>-54.931491266448489</v>
      </c>
      <c r="AR7">
        <f t="shared" si="13"/>
        <v>-88.436689341092531</v>
      </c>
      <c r="AS7">
        <f t="shared" si="14"/>
        <v>-164.10735059849679</v>
      </c>
      <c r="AT7">
        <f t="shared" si="15"/>
        <v>28.641990559398252</v>
      </c>
      <c r="AU7">
        <f t="shared" si="16"/>
        <v>-223.90204938019113</v>
      </c>
      <c r="AW7">
        <v>4</v>
      </c>
      <c r="AX7">
        <f>IF(Z7&gt;0, (R7*SUMPRODUCT(K7:$K$98, X7:$X$98)-K7*$AZ$3)/Z7, 0)</f>
        <v>1115.4198803122315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1.706887E-3</v>
      </c>
      <c r="Q8" s="5">
        <f t="shared" si="30"/>
        <v>50</v>
      </c>
      <c r="R8">
        <f t="shared" si="0"/>
        <v>50000</v>
      </c>
      <c r="S8">
        <f t="shared" si="1"/>
        <v>1278.0415775445094</v>
      </c>
      <c r="U8">
        <f t="shared" si="20"/>
        <v>1.706887E-3</v>
      </c>
      <c r="V8">
        <f t="shared" si="21"/>
        <v>0.01</v>
      </c>
      <c r="W8">
        <f t="shared" si="22"/>
        <v>0.95475977228176512</v>
      </c>
      <c r="X8">
        <f t="shared" si="23"/>
        <v>1.6296670434307052E-3</v>
      </c>
      <c r="Y8">
        <f t="shared" si="24"/>
        <v>9.5475977228176509E-3</v>
      </c>
      <c r="Z8">
        <f t="shared" si="25"/>
        <v>0.94358250751551676</v>
      </c>
      <c r="AB8">
        <f t="shared" si="26"/>
        <v>1064.9580309254598</v>
      </c>
      <c r="AC8">
        <f t="shared" si="27"/>
        <v>1205.9376764485351</v>
      </c>
      <c r="AE8">
        <f t="shared" si="2"/>
        <v>0</v>
      </c>
      <c r="AF8">
        <f t="shared" si="3"/>
        <v>0</v>
      </c>
      <c r="AG8">
        <f t="shared" si="4"/>
        <v>-47.17912537577584</v>
      </c>
      <c r="AH8">
        <f t="shared" si="5"/>
        <v>-81.483352171535259</v>
      </c>
      <c r="AI8">
        <f t="shared" si="6"/>
        <v>-128.66247754731108</v>
      </c>
      <c r="AJ8">
        <f t="shared" si="7"/>
        <v>-140.97964552307531</v>
      </c>
      <c r="AK8">
        <f t="shared" si="28"/>
        <v>22.683606058712293</v>
      </c>
      <c r="AL8">
        <f t="shared" si="8"/>
        <v>-246.9585170116741</v>
      </c>
      <c r="AN8">
        <f t="shared" si="9"/>
        <v>0</v>
      </c>
      <c r="AO8">
        <f t="shared" si="10"/>
        <v>0</v>
      </c>
      <c r="AP8">
        <f t="shared" si="11"/>
        <v>-30.909135169300455</v>
      </c>
      <c r="AQ8">
        <f t="shared" si="12"/>
        <v>-53.383353893433174</v>
      </c>
      <c r="AR8">
        <f t="shared" si="13"/>
        <v>-84.292489062733623</v>
      </c>
      <c r="AS8">
        <f t="shared" si="14"/>
        <v>-92.362011480403382</v>
      </c>
      <c r="AT8">
        <f t="shared" si="15"/>
        <v>14.861035261071143</v>
      </c>
      <c r="AU8">
        <f t="shared" si="16"/>
        <v>-161.79346528206588</v>
      </c>
      <c r="AW8">
        <v>5</v>
      </c>
      <c r="AX8">
        <f>IF(Z8&gt;0, (R8*SUMPRODUCT(K8:$K$98, X8:$X$98)-K8*$AZ$3)/Z8, 0)</f>
        <v>1278.0415775445094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1.7980839999999999E-3</v>
      </c>
      <c r="Q9" s="5">
        <f t="shared" si="30"/>
        <v>50</v>
      </c>
      <c r="R9">
        <f t="shared" si="0"/>
        <v>50000</v>
      </c>
      <c r="S9">
        <f t="shared" si="1"/>
        <v>1392.0524406969575</v>
      </c>
      <c r="U9">
        <f t="shared" si="20"/>
        <v>1.7980839999999999E-3</v>
      </c>
      <c r="V9">
        <f t="shared" si="21"/>
        <v>0.01</v>
      </c>
      <c r="W9">
        <f t="shared" si="22"/>
        <v>0.94358250751551676</v>
      </c>
      <c r="X9">
        <f t="shared" si="23"/>
        <v>1.6966406094435303E-3</v>
      </c>
      <c r="Y9">
        <f t="shared" si="24"/>
        <v>9.4358250751551669E-3</v>
      </c>
      <c r="Z9">
        <f t="shared" si="25"/>
        <v>0.93245004183091806</v>
      </c>
      <c r="AB9">
        <f t="shared" si="26"/>
        <v>1205.9376764485351</v>
      </c>
      <c r="AC9">
        <f t="shared" si="27"/>
        <v>1298.0193565587097</v>
      </c>
      <c r="AE9">
        <f t="shared" si="2"/>
        <v>0</v>
      </c>
      <c r="AF9">
        <f t="shared" si="3"/>
        <v>0</v>
      </c>
      <c r="AG9">
        <f t="shared" si="4"/>
        <v>-46.622502091545904</v>
      </c>
      <c r="AH9">
        <f t="shared" si="5"/>
        <v>-84.832030472176513</v>
      </c>
      <c r="AI9">
        <f t="shared" si="6"/>
        <v>-131.45453256372241</v>
      </c>
      <c r="AJ9">
        <f t="shared" si="7"/>
        <v>-92.081680110174602</v>
      </c>
      <c r="AK9">
        <f t="shared" si="28"/>
        <v>7.115032291046357</v>
      </c>
      <c r="AL9">
        <f t="shared" si="8"/>
        <v>-216.42118038285065</v>
      </c>
      <c r="AN9">
        <f t="shared" si="9"/>
        <v>0</v>
      </c>
      <c r="AO9">
        <f t="shared" si="10"/>
        <v>0</v>
      </c>
      <c r="AP9">
        <f t="shared" si="11"/>
        <v>-28.927423616067518</v>
      </c>
      <c r="AQ9">
        <f t="shared" si="12"/>
        <v>-52.63492887750396</v>
      </c>
      <c r="AR9">
        <f t="shared" si="13"/>
        <v>-81.562352493571467</v>
      </c>
      <c r="AS9">
        <f t="shared" si="14"/>
        <v>-57.133050529890966</v>
      </c>
      <c r="AT9">
        <f t="shared" si="15"/>
        <v>4.4145968983165922</v>
      </c>
      <c r="AU9">
        <f t="shared" si="16"/>
        <v>-134.28080612514586</v>
      </c>
      <c r="AW9">
        <v>6</v>
      </c>
      <c r="AX9">
        <f>IF(Z9&gt;0, (R9*SUMPRODUCT(K9:$K$98, X9:$X$98)-K9*$AZ$3)/Z9, 0)</f>
        <v>1392.0524406969575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1.9035300000000001E-3</v>
      </c>
      <c r="Q10" s="5">
        <f t="shared" si="30"/>
        <v>50</v>
      </c>
      <c r="R10">
        <f t="shared" si="0"/>
        <v>50000</v>
      </c>
      <c r="S10">
        <f t="shared" si="1"/>
        <v>1496.6507677204854</v>
      </c>
      <c r="U10">
        <f t="shared" si="20"/>
        <v>1.9035300000000001E-3</v>
      </c>
      <c r="V10">
        <f t="shared" si="21"/>
        <v>0.01</v>
      </c>
      <c r="W10">
        <f t="shared" si="22"/>
        <v>0.93245004183091806</v>
      </c>
      <c r="X10">
        <f t="shared" si="23"/>
        <v>1.7749466281264076E-3</v>
      </c>
      <c r="Y10">
        <f t="shared" si="24"/>
        <v>9.3245004183091802E-3</v>
      </c>
      <c r="Z10">
        <f t="shared" si="25"/>
        <v>0.92135059478448245</v>
      </c>
      <c r="AB10">
        <f t="shared" si="26"/>
        <v>1298.0193565587097</v>
      </c>
      <c r="AC10">
        <f t="shared" si="27"/>
        <v>1378.9400750239215</v>
      </c>
      <c r="AE10">
        <f t="shared" si="2"/>
        <v>0</v>
      </c>
      <c r="AF10">
        <f t="shared" si="3"/>
        <v>0</v>
      </c>
      <c r="AG10">
        <f t="shared" si="4"/>
        <v>-46.067529739224121</v>
      </c>
      <c r="AH10">
        <f t="shared" si="5"/>
        <v>-88.747331406320384</v>
      </c>
      <c r="AI10">
        <f t="shared" si="6"/>
        <v>-134.81486114554451</v>
      </c>
      <c r="AJ10">
        <f t="shared" si="7"/>
        <v>-80.920718465211849</v>
      </c>
      <c r="AK10">
        <f t="shared" si="28"/>
        <v>5.3218793618907103</v>
      </c>
      <c r="AL10">
        <f t="shared" si="8"/>
        <v>-210.41370024886564</v>
      </c>
      <c r="AN10">
        <f t="shared" si="9"/>
        <v>0</v>
      </c>
      <c r="AO10">
        <f t="shared" si="10"/>
        <v>0</v>
      </c>
      <c r="AP10">
        <f t="shared" si="11"/>
        <v>-27.116103938175645</v>
      </c>
      <c r="AQ10">
        <f t="shared" si="12"/>
        <v>-52.238135543015851</v>
      </c>
      <c r="AR10">
        <f t="shared" si="13"/>
        <v>-79.354239481191499</v>
      </c>
      <c r="AS10">
        <f t="shared" si="14"/>
        <v>-47.631262737021459</v>
      </c>
      <c r="AT10">
        <f t="shared" si="15"/>
        <v>3.1325455204642552</v>
      </c>
      <c r="AU10">
        <f t="shared" si="16"/>
        <v>-123.8529566977487</v>
      </c>
      <c r="AW10">
        <v>7</v>
      </c>
      <c r="AX10">
        <f>IF(Z10&gt;0, (R10*SUMPRODUCT(K10:$K$98, X10:$X$98)-K10*$AZ$3)/Z10, 0)</f>
        <v>1496.6507677204854</v>
      </c>
    </row>
    <row r="11" spans="1:52" x14ac:dyDescent="0.25">
      <c r="A11" t="s">
        <v>33</v>
      </c>
      <c r="C11" s="25">
        <f>AU91</f>
        <v>-178.65196038815611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2.008026E-3</v>
      </c>
      <c r="Q11" s="5">
        <f t="shared" si="30"/>
        <v>50</v>
      </c>
      <c r="R11">
        <f t="shared" si="0"/>
        <v>50000</v>
      </c>
      <c r="S11">
        <f t="shared" si="1"/>
        <v>1592.4866967990949</v>
      </c>
      <c r="U11">
        <f t="shared" si="20"/>
        <v>2.008026E-3</v>
      </c>
      <c r="V11">
        <f t="shared" si="21"/>
        <v>0.01</v>
      </c>
      <c r="W11">
        <f t="shared" si="22"/>
        <v>0.92135059478448245</v>
      </c>
      <c r="X11">
        <f t="shared" si="23"/>
        <v>1.8500959494427052E-3</v>
      </c>
      <c r="Y11">
        <f t="shared" si="24"/>
        <v>9.2135059478448255E-3</v>
      </c>
      <c r="Z11">
        <f t="shared" si="25"/>
        <v>0.91028699288719483</v>
      </c>
      <c r="AB11">
        <f t="shared" si="26"/>
        <v>1378.9400750239215</v>
      </c>
      <c r="AC11">
        <f t="shared" si="27"/>
        <v>1449.6199264421102</v>
      </c>
      <c r="AE11">
        <f t="shared" si="2"/>
        <v>0</v>
      </c>
      <c r="AF11">
        <f t="shared" si="3"/>
        <v>0</v>
      </c>
      <c r="AG11">
        <f t="shared" si="4"/>
        <v>-45.51434964435974</v>
      </c>
      <c r="AH11">
        <f t="shared" si="5"/>
        <v>-92.504797472135266</v>
      </c>
      <c r="AI11">
        <f t="shared" si="6"/>
        <v>-138.01914711649499</v>
      </c>
      <c r="AJ11">
        <f t="shared" si="7"/>
        <v>-70.679851418188719</v>
      </c>
      <c r="AK11">
        <f t="shared" si="28"/>
        <v>3.3094561800574112</v>
      </c>
      <c r="AL11">
        <f t="shared" si="8"/>
        <v>-205.38954235462629</v>
      </c>
      <c r="AN11">
        <f t="shared" si="9"/>
        <v>0</v>
      </c>
      <c r="AO11">
        <f t="shared" si="10"/>
        <v>0</v>
      </c>
      <c r="AP11">
        <f t="shared" si="11"/>
        <v>-25.456568849360821</v>
      </c>
      <c r="AQ11">
        <f t="shared" si="12"/>
        <v>-51.738732161306629</v>
      </c>
      <c r="AR11">
        <f t="shared" si="13"/>
        <v>-77.19530101066745</v>
      </c>
      <c r="AS11">
        <f t="shared" si="14"/>
        <v>-39.531851338068812</v>
      </c>
      <c r="AT11">
        <f t="shared" si="15"/>
        <v>1.8510074242489878</v>
      </c>
      <c r="AU11">
        <f t="shared" si="16"/>
        <v>-114.87614492448726</v>
      </c>
      <c r="AW11">
        <v>8</v>
      </c>
      <c r="AX11">
        <f>IF(Z11&gt;0, (R11*SUMPRODUCT(K11:$K$98, X11:$X$98)-K11*$AZ$3)/Z11, 0)</f>
        <v>1592.4866967990949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2.1277219999999999E-3</v>
      </c>
      <c r="Q12" s="5">
        <f t="shared" si="30"/>
        <v>50</v>
      </c>
      <c r="R12">
        <f t="shared" si="0"/>
        <v>50000</v>
      </c>
      <c r="S12">
        <f t="shared" si="1"/>
        <v>1684.1498259033183</v>
      </c>
      <c r="U12">
        <f t="shared" si="20"/>
        <v>2.1277219999999999E-3</v>
      </c>
      <c r="V12">
        <f t="shared" si="21"/>
        <v>0.01</v>
      </c>
      <c r="W12">
        <f t="shared" si="22"/>
        <v>0.91028699288719483</v>
      </c>
      <c r="X12">
        <f t="shared" si="23"/>
        <v>1.9368376610799278E-3</v>
      </c>
      <c r="Y12">
        <f t="shared" si="24"/>
        <v>9.1028699288719494E-3</v>
      </c>
      <c r="Z12">
        <f t="shared" si="25"/>
        <v>0.89924728529724296</v>
      </c>
      <c r="AB12">
        <f t="shared" si="26"/>
        <v>1449.6199264421102</v>
      </c>
      <c r="AC12">
        <f t="shared" si="27"/>
        <v>1514.4671589773834</v>
      </c>
      <c r="AE12">
        <f t="shared" si="2"/>
        <v>0</v>
      </c>
      <c r="AF12">
        <f t="shared" si="3"/>
        <v>0</v>
      </c>
      <c r="AG12">
        <f t="shared" si="4"/>
        <v>-44.962364264862146</v>
      </c>
      <c r="AH12">
        <f t="shared" si="5"/>
        <v>-96.841883053996398</v>
      </c>
      <c r="AI12">
        <f t="shared" si="6"/>
        <v>-141.80424731885853</v>
      </c>
      <c r="AJ12">
        <f t="shared" si="7"/>
        <v>-64.847232535273179</v>
      </c>
      <c r="AK12">
        <f t="shared" si="28"/>
        <v>3.3341258308168533</v>
      </c>
      <c r="AL12">
        <f t="shared" si="8"/>
        <v>-203.31735402331486</v>
      </c>
      <c r="AN12">
        <f t="shared" si="9"/>
        <v>0</v>
      </c>
      <c r="AO12">
        <f t="shared" si="10"/>
        <v>0</v>
      </c>
      <c r="AP12">
        <f t="shared" si="11"/>
        <v>-23.897974588313136</v>
      </c>
      <c r="AQ12">
        <f t="shared" si="12"/>
        <v>-51.472490340491973</v>
      </c>
      <c r="AR12">
        <f t="shared" si="13"/>
        <v>-75.370464928805106</v>
      </c>
      <c r="AS12">
        <f t="shared" si="14"/>
        <v>-34.466993464164588</v>
      </c>
      <c r="AT12">
        <f t="shared" si="15"/>
        <v>1.772123323180498</v>
      </c>
      <c r="AU12">
        <f t="shared" si="16"/>
        <v>-108.0653350697892</v>
      </c>
      <c r="AW12">
        <v>9</v>
      </c>
      <c r="AX12">
        <f>IF(Z12&gt;0, (R12*SUMPRODUCT(K12:$K$98, X12:$X$98)-K12*$AZ$3)/Z12, 0)</f>
        <v>1684.1498259033183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2.2569180000000001E-3</v>
      </c>
      <c r="Q13" s="5">
        <f t="shared" si="30"/>
        <v>50</v>
      </c>
      <c r="R13">
        <f t="shared" si="0"/>
        <v>50000</v>
      </c>
      <c r="S13">
        <f t="shared" si="1"/>
        <v>1771.1521598765339</v>
      </c>
      <c r="U13">
        <f t="shared" si="20"/>
        <v>2.2569180000000001E-3</v>
      </c>
      <c r="V13">
        <f t="shared" si="21"/>
        <v>0.01</v>
      </c>
      <c r="W13">
        <f t="shared" si="22"/>
        <v>0.89924728529724296</v>
      </c>
      <c r="X13">
        <f t="shared" si="23"/>
        <v>2.0295273846384831E-3</v>
      </c>
      <c r="Y13">
        <f t="shared" si="24"/>
        <v>8.9924728529724302E-3</v>
      </c>
      <c r="Z13">
        <f t="shared" si="25"/>
        <v>0.88822528505963205</v>
      </c>
      <c r="AB13">
        <f t="shared" si="26"/>
        <v>1514.4671589773834</v>
      </c>
      <c r="AC13">
        <f t="shared" si="27"/>
        <v>1573.1821320903173</v>
      </c>
      <c r="AE13">
        <f t="shared" si="2"/>
        <v>0</v>
      </c>
      <c r="AF13">
        <f t="shared" si="3"/>
        <v>0</v>
      </c>
      <c r="AG13">
        <f t="shared" si="4"/>
        <v>-44.411264252981603</v>
      </c>
      <c r="AH13">
        <f t="shared" si="5"/>
        <v>-101.47636923192415</v>
      </c>
      <c r="AI13">
        <f t="shared" si="6"/>
        <v>-145.88763348490576</v>
      </c>
      <c r="AJ13">
        <f t="shared" si="7"/>
        <v>-58.714973112933876</v>
      </c>
      <c r="AK13">
        <f t="shared" si="28"/>
        <v>3.028934317954767</v>
      </c>
      <c r="AL13">
        <f t="shared" si="8"/>
        <v>-201.57367227988487</v>
      </c>
      <c r="AN13">
        <f t="shared" si="9"/>
        <v>0</v>
      </c>
      <c r="AO13">
        <f t="shared" si="10"/>
        <v>0</v>
      </c>
      <c r="AP13">
        <f t="shared" si="11"/>
        <v>-22.438269081195909</v>
      </c>
      <c r="AQ13">
        <f t="shared" si="12"/>
        <v>-51.269742406755228</v>
      </c>
      <c r="AR13">
        <f t="shared" si="13"/>
        <v>-73.70801148795114</v>
      </c>
      <c r="AS13">
        <f t="shared" si="14"/>
        <v>-29.665049801295488</v>
      </c>
      <c r="AT13">
        <f t="shared" si="15"/>
        <v>1.5303334502794483</v>
      </c>
      <c r="AU13">
        <f t="shared" si="16"/>
        <v>-101.84272783896718</v>
      </c>
      <c r="AW13">
        <v>10</v>
      </c>
      <c r="AX13">
        <f>IF(Z13&gt;0, (R13*SUMPRODUCT(K13:$K$98, X13:$X$98)-K13*$AZ$3)/Z13, 0)</f>
        <v>1771.1521598765339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2.397513E-3</v>
      </c>
      <c r="Q14" s="5">
        <f t="shared" si="30"/>
        <v>50</v>
      </c>
      <c r="R14">
        <f t="shared" si="0"/>
        <v>50000</v>
      </c>
      <c r="S14">
        <f t="shared" si="1"/>
        <v>1853.9047947646011</v>
      </c>
      <c r="U14">
        <f t="shared" si="20"/>
        <v>2.397513E-3</v>
      </c>
      <c r="V14">
        <f t="shared" si="21"/>
        <v>0.01</v>
      </c>
      <c r="W14">
        <f t="shared" si="22"/>
        <v>0.88822528505963205</v>
      </c>
      <c r="X14">
        <f t="shared" si="23"/>
        <v>2.1295316678591738E-3</v>
      </c>
      <c r="Y14">
        <f t="shared" si="24"/>
        <v>8.882252850596321E-3</v>
      </c>
      <c r="Z14">
        <f t="shared" si="25"/>
        <v>0.87721350054117664</v>
      </c>
      <c r="AB14">
        <f t="shared" si="26"/>
        <v>1573.1821320903173</v>
      </c>
      <c r="AC14">
        <f t="shared" si="27"/>
        <v>1626.2703146855274</v>
      </c>
      <c r="AE14">
        <f t="shared" si="2"/>
        <v>0</v>
      </c>
      <c r="AF14">
        <f t="shared" si="3"/>
        <v>0</v>
      </c>
      <c r="AG14">
        <f t="shared" si="4"/>
        <v>-43.860675027058832</v>
      </c>
      <c r="AH14">
        <f t="shared" si="5"/>
        <v>-106.47658339295869</v>
      </c>
      <c r="AI14">
        <f t="shared" si="6"/>
        <v>-150.33725842001752</v>
      </c>
      <c r="AJ14">
        <f t="shared" si="7"/>
        <v>-53.088182595210128</v>
      </c>
      <c r="AK14">
        <f t="shared" si="28"/>
        <v>2.8317278377625712</v>
      </c>
      <c r="AL14">
        <f t="shared" si="8"/>
        <v>-200.59371317746508</v>
      </c>
      <c r="AN14">
        <f t="shared" si="9"/>
        <v>0</v>
      </c>
      <c r="AO14">
        <f t="shared" si="10"/>
        <v>0</v>
      </c>
      <c r="AP14">
        <f t="shared" si="11"/>
        <v>-21.06873012793714</v>
      </c>
      <c r="AQ14">
        <f t="shared" si="12"/>
        <v>-51.146645578689146</v>
      </c>
      <c r="AR14">
        <f t="shared" si="13"/>
        <v>-72.21537570662629</v>
      </c>
      <c r="AS14">
        <f t="shared" si="14"/>
        <v>-25.501217010251178</v>
      </c>
      <c r="AT14">
        <f t="shared" si="15"/>
        <v>1.3602369223177746</v>
      </c>
      <c r="AU14">
        <f t="shared" si="16"/>
        <v>-96.35635579455969</v>
      </c>
      <c r="AW14">
        <v>11</v>
      </c>
      <c r="AX14">
        <f>IF(Z14&gt;0, (R14*SUMPRODUCT(K14:$K$98, X14:$X$98)-K14*$AZ$3)/Z14, 0)</f>
        <v>1853.9047947646011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2.5466569999999999E-3</v>
      </c>
      <c r="Q15" s="5">
        <f t="shared" si="30"/>
        <v>50</v>
      </c>
      <c r="R15">
        <f t="shared" si="0"/>
        <v>50000</v>
      </c>
      <c r="S15">
        <f t="shared" si="1"/>
        <v>1937.7823617426923</v>
      </c>
      <c r="U15">
        <f t="shared" si="20"/>
        <v>2.5466569999999999E-3</v>
      </c>
      <c r="V15">
        <f t="shared" si="21"/>
        <v>0.01</v>
      </c>
      <c r="W15">
        <f t="shared" si="22"/>
        <v>0.87721350054117664</v>
      </c>
      <c r="X15">
        <f t="shared" si="23"/>
        <v>2.233961901647691E-3</v>
      </c>
      <c r="Y15">
        <f t="shared" si="24"/>
        <v>8.7721350054117669E-3</v>
      </c>
      <c r="Z15">
        <f t="shared" si="25"/>
        <v>0.86620740363411719</v>
      </c>
      <c r="AB15">
        <f t="shared" si="26"/>
        <v>1626.2703146855274</v>
      </c>
      <c r="AC15">
        <f t="shared" si="27"/>
        <v>1678.5214283731252</v>
      </c>
      <c r="AE15">
        <f t="shared" si="2"/>
        <v>0</v>
      </c>
      <c r="AF15">
        <f t="shared" si="3"/>
        <v>0</v>
      </c>
      <c r="AG15">
        <f t="shared" si="4"/>
        <v>-43.310370181705856</v>
      </c>
      <c r="AH15">
        <f t="shared" si="5"/>
        <v>-111.69809508238455</v>
      </c>
      <c r="AI15">
        <f t="shared" si="6"/>
        <v>-155.0084652640904</v>
      </c>
      <c r="AJ15">
        <f t="shared" si="7"/>
        <v>-52.251113687597808</v>
      </c>
      <c r="AK15">
        <f t="shared" si="28"/>
        <v>6.6677082902106628</v>
      </c>
      <c r="AL15">
        <f t="shared" si="8"/>
        <v>-200.59187066147754</v>
      </c>
      <c r="AN15">
        <f t="shared" si="9"/>
        <v>0</v>
      </c>
      <c r="AO15">
        <f t="shared" si="10"/>
        <v>0</v>
      </c>
      <c r="AP15">
        <f t="shared" si="11"/>
        <v>-19.736635990509768</v>
      </c>
      <c r="AQ15">
        <f t="shared" si="12"/>
        <v>-50.901080600912636</v>
      </c>
      <c r="AR15">
        <f t="shared" si="13"/>
        <v>-70.637716591422404</v>
      </c>
      <c r="AS15">
        <f t="shared" si="14"/>
        <v>-23.810953511232317</v>
      </c>
      <c r="AT15">
        <f t="shared" si="15"/>
        <v>3.0384901090127068</v>
      </c>
      <c r="AU15">
        <f t="shared" si="16"/>
        <v>-91.410179993642004</v>
      </c>
      <c r="AW15">
        <v>12</v>
      </c>
      <c r="AX15">
        <f>IF(Z15&gt;0, (R15*SUMPRODUCT(K15:$K$98, X15:$X$98)-K15*$AZ$3)/Z15, 0)</f>
        <v>1937.7823617426923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3.8442260000000001E-3</v>
      </c>
      <c r="Q16" s="5">
        <f t="shared" si="30"/>
        <v>50</v>
      </c>
      <c r="R16">
        <f t="shared" si="0"/>
        <v>50000</v>
      </c>
      <c r="S16">
        <f t="shared" si="1"/>
        <v>2026.2534840613448</v>
      </c>
      <c r="U16">
        <f t="shared" si="20"/>
        <v>3.8442260000000001E-3</v>
      </c>
      <c r="V16">
        <f t="shared" si="21"/>
        <v>0.01</v>
      </c>
      <c r="W16">
        <f t="shared" si="22"/>
        <v>0.86620740363411719</v>
      </c>
      <c r="X16">
        <f t="shared" si="23"/>
        <v>3.3298970224427678E-3</v>
      </c>
      <c r="Y16">
        <f t="shared" si="24"/>
        <v>8.6620740363411719E-3</v>
      </c>
      <c r="Z16">
        <f t="shared" si="25"/>
        <v>0.85421543257533328</v>
      </c>
      <c r="AB16">
        <f t="shared" si="26"/>
        <v>1678.5214283731252</v>
      </c>
      <c r="AC16">
        <f t="shared" si="27"/>
        <v>1730.8569963947377</v>
      </c>
      <c r="AE16">
        <f t="shared" si="2"/>
        <v>0</v>
      </c>
      <c r="AF16">
        <f t="shared" si="3"/>
        <v>0</v>
      </c>
      <c r="AG16">
        <f t="shared" si="4"/>
        <v>-42.710771628766665</v>
      </c>
      <c r="AH16">
        <f t="shared" si="5"/>
        <v>-166.49485112213839</v>
      </c>
      <c r="AI16">
        <f t="shared" si="6"/>
        <v>-209.20562275090504</v>
      </c>
      <c r="AJ16">
        <f t="shared" si="7"/>
        <v>-52.335568021612517</v>
      </c>
      <c r="AK16">
        <f t="shared" si="28"/>
        <v>11.917502141449189</v>
      </c>
      <c r="AL16">
        <f t="shared" si="8"/>
        <v>-249.62368863106838</v>
      </c>
      <c r="AN16">
        <f t="shared" si="9"/>
        <v>0</v>
      </c>
      <c r="AO16">
        <f t="shared" si="10"/>
        <v>0</v>
      </c>
      <c r="AP16">
        <f t="shared" si="11"/>
        <v>-18.41206843380704</v>
      </c>
      <c r="AQ16">
        <f t="shared" si="12"/>
        <v>-71.77380496381933</v>
      </c>
      <c r="AR16">
        <f t="shared" si="13"/>
        <v>-90.185873397626352</v>
      </c>
      <c r="AS16">
        <f t="shared" si="14"/>
        <v>-22.561195295452883</v>
      </c>
      <c r="AT16">
        <f t="shared" si="15"/>
        <v>5.1374830428166778</v>
      </c>
      <c r="AU16">
        <f t="shared" si="16"/>
        <v>-107.60958565026257</v>
      </c>
      <c r="AW16">
        <v>13</v>
      </c>
      <c r="AX16">
        <f>IF(Z16&gt;0, (R16*SUMPRODUCT(K16:$K$98, X16:$X$98)-K16*$AZ$3)/Z16, 0)</f>
        <v>2026.2534840613448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5.3300140000000001E-3</v>
      </c>
      <c r="Q17" s="5">
        <f t="shared" si="30"/>
        <v>50</v>
      </c>
      <c r="R17">
        <f t="shared" si="0"/>
        <v>50000</v>
      </c>
      <c r="S17">
        <f t="shared" si="1"/>
        <v>2101.3824641634951</v>
      </c>
      <c r="U17">
        <f t="shared" si="20"/>
        <v>5.3300140000000001E-3</v>
      </c>
      <c r="V17">
        <f t="shared" si="21"/>
        <v>0.01</v>
      </c>
      <c r="W17">
        <f t="shared" si="22"/>
        <v>0.85421543257533328</v>
      </c>
      <c r="X17">
        <f t="shared" si="23"/>
        <v>4.5529802146425822E-3</v>
      </c>
      <c r="Y17">
        <f t="shared" si="24"/>
        <v>8.5421543257533337E-3</v>
      </c>
      <c r="Z17">
        <f t="shared" si="25"/>
        <v>0.84112029803493737</v>
      </c>
      <c r="AB17">
        <f t="shared" si="26"/>
        <v>1730.8569963947377</v>
      </c>
      <c r="AC17">
        <f t="shared" si="27"/>
        <v>1767.5154445425901</v>
      </c>
      <c r="AE17">
        <f t="shared" si="2"/>
        <v>0</v>
      </c>
      <c r="AF17">
        <f t="shared" si="3"/>
        <v>0</v>
      </c>
      <c r="AG17">
        <f t="shared" si="4"/>
        <v>-42.05601490174687</v>
      </c>
      <c r="AH17">
        <f t="shared" si="5"/>
        <v>-227.64901073212911</v>
      </c>
      <c r="AI17">
        <f t="shared" si="6"/>
        <v>-269.70502563387601</v>
      </c>
      <c r="AJ17">
        <f t="shared" si="7"/>
        <v>-36.658448147852368</v>
      </c>
      <c r="AK17">
        <f t="shared" si="28"/>
        <v>23.88582655024738</v>
      </c>
      <c r="AL17">
        <f t="shared" si="8"/>
        <v>-282.477647231481</v>
      </c>
      <c r="AN17">
        <f t="shared" si="9"/>
        <v>0</v>
      </c>
      <c r="AO17">
        <f t="shared" si="10"/>
        <v>0</v>
      </c>
      <c r="AP17">
        <f t="shared" si="11"/>
        <v>-17.042499686922181</v>
      </c>
      <c r="AQ17">
        <f t="shared" si="12"/>
        <v>-92.250970597057318</v>
      </c>
      <c r="AR17">
        <f t="shared" si="13"/>
        <v>-109.2934702839795</v>
      </c>
      <c r="AS17">
        <f t="shared" si="14"/>
        <v>-14.855225644712164</v>
      </c>
      <c r="AT17">
        <f t="shared" si="15"/>
        <v>9.679333442683367</v>
      </c>
      <c r="AU17">
        <f t="shared" si="16"/>
        <v>-114.46936248600831</v>
      </c>
      <c r="AW17">
        <v>14</v>
      </c>
      <c r="AX17">
        <f>IF(Z17&gt;0, (R17*SUMPRODUCT(K17:$K$98, X17:$X$98)-K17*$AZ$3)/Z17, 0)</f>
        <v>2101.3824641634951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6.9004050000000001E-3</v>
      </c>
      <c r="Q18" s="5">
        <f t="shared" si="30"/>
        <v>50</v>
      </c>
      <c r="R18">
        <f t="shared" si="0"/>
        <v>50000</v>
      </c>
      <c r="S18">
        <f t="shared" si="1"/>
        <v>2163.2745262402127</v>
      </c>
      <c r="U18">
        <f t="shared" si="20"/>
        <v>6.9004050000000001E-3</v>
      </c>
      <c r="V18">
        <f t="shared" si="21"/>
        <v>0.01</v>
      </c>
      <c r="W18">
        <f t="shared" si="22"/>
        <v>0.84112029803493737</v>
      </c>
      <c r="X18">
        <f t="shared" si="23"/>
        <v>5.804070710161772E-3</v>
      </c>
      <c r="Y18">
        <f t="shared" si="24"/>
        <v>8.4112029803493742E-3</v>
      </c>
      <c r="Z18">
        <f t="shared" si="25"/>
        <v>0.82690502434442625</v>
      </c>
      <c r="AB18">
        <f t="shared" si="26"/>
        <v>1767.5154445425901</v>
      </c>
      <c r="AC18">
        <f t="shared" si="27"/>
        <v>1788.8225747843403</v>
      </c>
      <c r="AE18">
        <f t="shared" si="2"/>
        <v>0</v>
      </c>
      <c r="AF18">
        <f t="shared" si="3"/>
        <v>0</v>
      </c>
      <c r="AG18">
        <f t="shared" si="4"/>
        <v>-41.34525121722131</v>
      </c>
      <c r="AH18">
        <f t="shared" si="5"/>
        <v>-290.20353550808858</v>
      </c>
      <c r="AI18">
        <f t="shared" si="6"/>
        <v>-331.54878672530987</v>
      </c>
      <c r="AJ18">
        <f t="shared" si="7"/>
        <v>-21.307130241750201</v>
      </c>
      <c r="AK18">
        <f t="shared" si="28"/>
        <v>38.178333602119949</v>
      </c>
      <c r="AL18">
        <f t="shared" si="8"/>
        <v>-314.67758336494012</v>
      </c>
      <c r="AN18">
        <f t="shared" si="9"/>
        <v>0</v>
      </c>
      <c r="AO18">
        <f t="shared" si="10"/>
        <v>0</v>
      </c>
      <c r="AP18">
        <f t="shared" si="11"/>
        <v>-15.635007969392332</v>
      </c>
      <c r="AQ18">
        <f t="shared" si="12"/>
        <v>-109.74258123566278</v>
      </c>
      <c r="AR18">
        <f t="shared" si="13"/>
        <v>-125.37758920505512</v>
      </c>
      <c r="AS18">
        <f t="shared" si="14"/>
        <v>-8.0574465344132431</v>
      </c>
      <c r="AT18">
        <f t="shared" si="15"/>
        <v>14.437415000604307</v>
      </c>
      <c r="AU18">
        <f t="shared" si="16"/>
        <v>-118.99762073886404</v>
      </c>
      <c r="AW18">
        <v>15</v>
      </c>
      <c r="AX18">
        <f>IF(Z18&gt;0, (R18*SUMPRODUCT(K18:$K$98, X18:$X$98)-K18*$AZ$3)/Z18, 0)</f>
        <v>2163.2745262402127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8.6257439999999994E-3</v>
      </c>
      <c r="Q19" s="5">
        <f t="shared" si="30"/>
        <v>50</v>
      </c>
      <c r="R19">
        <f t="shared" si="0"/>
        <v>50000</v>
      </c>
      <c r="S19">
        <f t="shared" si="1"/>
        <v>2200.8743077365316</v>
      </c>
      <c r="U19">
        <f t="shared" si="20"/>
        <v>8.6257439999999994E-3</v>
      </c>
      <c r="V19">
        <f t="shared" si="21"/>
        <v>0.01</v>
      </c>
      <c r="W19">
        <f t="shared" si="22"/>
        <v>0.82690502434442625</v>
      </c>
      <c r="X19">
        <f t="shared" si="23"/>
        <v>7.1326710523087885E-3</v>
      </c>
      <c r="Y19">
        <f t="shared" si="24"/>
        <v>8.269050243444263E-3</v>
      </c>
      <c r="Z19">
        <f t="shared" si="25"/>
        <v>0.81150330304867324</v>
      </c>
      <c r="AB19">
        <f t="shared" si="26"/>
        <v>1788.8225747843403</v>
      </c>
      <c r="AC19">
        <f t="shared" si="27"/>
        <v>1786.0167703231575</v>
      </c>
      <c r="AE19">
        <f t="shared" si="2"/>
        <v>0</v>
      </c>
      <c r="AF19">
        <f t="shared" si="3"/>
        <v>0</v>
      </c>
      <c r="AG19">
        <f t="shared" si="4"/>
        <v>-40.575165152433662</v>
      </c>
      <c r="AH19">
        <f t="shared" si="5"/>
        <v>-356.63355261543944</v>
      </c>
      <c r="AI19">
        <f t="shared" si="6"/>
        <v>-397.20871776787311</v>
      </c>
      <c r="AJ19">
        <f t="shared" si="7"/>
        <v>2.8058044611827881</v>
      </c>
      <c r="AK19">
        <f t="shared" si="28"/>
        <v>39.890743417690793</v>
      </c>
      <c r="AL19">
        <f t="shared" si="8"/>
        <v>-354.51216988899955</v>
      </c>
      <c r="AN19">
        <f t="shared" si="9"/>
        <v>0</v>
      </c>
      <c r="AO19">
        <f t="shared" si="10"/>
        <v>0</v>
      </c>
      <c r="AP19">
        <f t="shared" si="11"/>
        <v>-14.309236513584326</v>
      </c>
      <c r="AQ19">
        <f t="shared" si="12"/>
        <v>-125.77037786248074</v>
      </c>
      <c r="AR19">
        <f t="shared" si="13"/>
        <v>-140.07961437606508</v>
      </c>
      <c r="AS19">
        <f t="shared" si="14"/>
        <v>0.98949491628936592</v>
      </c>
      <c r="AT19">
        <f t="shared" si="15"/>
        <v>14.067868365341903</v>
      </c>
      <c r="AU19">
        <f t="shared" si="16"/>
        <v>-125.02225109443381</v>
      </c>
      <c r="AW19">
        <v>16</v>
      </c>
      <c r="AX19">
        <f>IF(Z19&gt;0, (R19*SUMPRODUCT(K19:$K$98, X19:$X$98)-K19*$AZ$3)/Z19, 0)</f>
        <v>2200.8743077365316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1.0476563E-2</v>
      </c>
      <c r="Q20" s="5">
        <f t="shared" si="30"/>
        <v>50</v>
      </c>
      <c r="R20">
        <f t="shared" si="0"/>
        <v>50000</v>
      </c>
      <c r="S20">
        <f t="shared" si="1"/>
        <v>2184.4923508601191</v>
      </c>
      <c r="U20">
        <f t="shared" si="20"/>
        <v>1.0476563E-2</v>
      </c>
      <c r="V20">
        <f t="shared" si="21"/>
        <v>0.01</v>
      </c>
      <c r="W20">
        <f t="shared" si="22"/>
        <v>0.81150330304867324</v>
      </c>
      <c r="X20">
        <f t="shared" si="23"/>
        <v>8.5017654790975165E-3</v>
      </c>
      <c r="Y20">
        <f t="shared" si="24"/>
        <v>8.1150330304867319E-3</v>
      </c>
      <c r="Z20">
        <f t="shared" si="25"/>
        <v>0.79488650453908893</v>
      </c>
      <c r="AB20">
        <f t="shared" si="26"/>
        <v>1786.0167703231575</v>
      </c>
      <c r="AC20">
        <f t="shared" si="27"/>
        <v>1736.4234889675772</v>
      </c>
      <c r="AE20">
        <f t="shared" si="2"/>
        <v>0</v>
      </c>
      <c r="AF20">
        <f t="shared" si="3"/>
        <v>0</v>
      </c>
      <c r="AG20">
        <f t="shared" si="4"/>
        <v>-39.744325226954444</v>
      </c>
      <c r="AH20">
        <f t="shared" si="5"/>
        <v>-425.08827395487583</v>
      </c>
      <c r="AI20">
        <f t="shared" si="6"/>
        <v>-464.83259918183029</v>
      </c>
      <c r="AJ20">
        <f t="shared" si="7"/>
        <v>49.593281355580302</v>
      </c>
      <c r="AK20">
        <f t="shared" si="28"/>
        <v>7.6798721123895772</v>
      </c>
      <c r="AL20">
        <f t="shared" si="8"/>
        <v>-407.55944571386038</v>
      </c>
      <c r="AN20">
        <f t="shared" si="9"/>
        <v>0</v>
      </c>
      <c r="AO20">
        <f t="shared" si="10"/>
        <v>0</v>
      </c>
      <c r="AP20">
        <f t="shared" si="11"/>
        <v>-13.294349360364237</v>
      </c>
      <c r="AQ20">
        <f t="shared" si="12"/>
        <v>-142.19066472205873</v>
      </c>
      <c r="AR20">
        <f t="shared" si="13"/>
        <v>-155.48501408242299</v>
      </c>
      <c r="AS20">
        <f t="shared" si="14"/>
        <v>16.58879360771688</v>
      </c>
      <c r="AT20">
        <f t="shared" si="15"/>
        <v>2.5688925984276727</v>
      </c>
      <c r="AU20">
        <f t="shared" si="16"/>
        <v>-136.32732787627842</v>
      </c>
      <c r="AW20">
        <v>17</v>
      </c>
      <c r="AX20">
        <f>IF(Z20&gt;0, (R20*SUMPRODUCT(K20:$K$98, X20:$X$98)-K20*$AZ$3)/Z20, 0)</f>
        <v>2184.4923508601191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1.2607808E-2</v>
      </c>
      <c r="Q21" s="5">
        <f t="shared" si="30"/>
        <v>50</v>
      </c>
      <c r="R21">
        <f t="shared" si="0"/>
        <v>50000</v>
      </c>
      <c r="S21">
        <f t="shared" si="1"/>
        <v>2140.605160319069</v>
      </c>
      <c r="U21">
        <f t="shared" si="20"/>
        <v>1.2607808E-2</v>
      </c>
      <c r="V21">
        <f t="shared" si="21"/>
        <v>0.01</v>
      </c>
      <c r="W21">
        <f t="shared" si="22"/>
        <v>0.79488650453908893</v>
      </c>
      <c r="X21">
        <f t="shared" si="23"/>
        <v>1.0021776431019962E-2</v>
      </c>
      <c r="Y21">
        <f t="shared" si="24"/>
        <v>7.9488650453908901E-3</v>
      </c>
      <c r="Z21">
        <f t="shared" si="25"/>
        <v>0.77691586306267801</v>
      </c>
      <c r="AB21">
        <f t="shared" si="26"/>
        <v>1736.4234889675772</v>
      </c>
      <c r="AC21">
        <f t="shared" si="27"/>
        <v>1663.0701056057117</v>
      </c>
      <c r="AE21">
        <f t="shared" si="2"/>
        <v>0</v>
      </c>
      <c r="AF21">
        <f t="shared" si="3"/>
        <v>0</v>
      </c>
      <c r="AG21">
        <f t="shared" si="4"/>
        <v>-38.845793153133897</v>
      </c>
      <c r="AH21">
        <f t="shared" si="5"/>
        <v>-501.08882155099809</v>
      </c>
      <c r="AI21">
        <f t="shared" si="6"/>
        <v>-539.93461470413195</v>
      </c>
      <c r="AJ21">
        <f t="shared" si="7"/>
        <v>73.353383361865554</v>
      </c>
      <c r="AK21">
        <f t="shared" si="28"/>
        <v>2.7782775823481236</v>
      </c>
      <c r="AL21">
        <f t="shared" si="8"/>
        <v>-463.8029537599183</v>
      </c>
      <c r="AN21">
        <f t="shared" si="9"/>
        <v>0</v>
      </c>
      <c r="AO21">
        <f t="shared" si="10"/>
        <v>0</v>
      </c>
      <c r="AP21">
        <f t="shared" si="11"/>
        <v>-12.356212687847277</v>
      </c>
      <c r="AQ21">
        <f t="shared" si="12"/>
        <v>-159.38817442030725</v>
      </c>
      <c r="AR21">
        <f t="shared" si="13"/>
        <v>-171.74438710815451</v>
      </c>
      <c r="AS21">
        <f t="shared" si="14"/>
        <v>23.332513835395503</v>
      </c>
      <c r="AT21">
        <f t="shared" si="15"/>
        <v>0.8837247466680197</v>
      </c>
      <c r="AU21">
        <f t="shared" si="16"/>
        <v>-147.528148526091</v>
      </c>
      <c r="AW21">
        <v>18</v>
      </c>
      <c r="AX21">
        <f>IF(Z21&gt;0, (R21*SUMPRODUCT(K21:$K$98, X21:$X$98)-K21*$AZ$3)/Z21, 0)</f>
        <v>2140.605160319069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1.5033739000000001E-2</v>
      </c>
      <c r="Q22" s="5">
        <f t="shared" si="30"/>
        <v>50</v>
      </c>
      <c r="R22">
        <f t="shared" si="0"/>
        <v>50000</v>
      </c>
      <c r="S22">
        <f t="shared" si="1"/>
        <v>2101.9018085351609</v>
      </c>
      <c r="U22">
        <f t="shared" si="20"/>
        <v>1.5033739000000001E-2</v>
      </c>
      <c r="V22">
        <f t="shared" si="21"/>
        <v>0.01</v>
      </c>
      <c r="W22">
        <f t="shared" si="22"/>
        <v>0.77691586306267801</v>
      </c>
      <c r="X22">
        <f t="shared" si="23"/>
        <v>1.1679950310244042E-2</v>
      </c>
      <c r="Y22">
        <f t="shared" si="24"/>
        <v>7.7691586306267799E-3</v>
      </c>
      <c r="Z22">
        <f t="shared" si="25"/>
        <v>0.7574667541218072</v>
      </c>
      <c r="AB22">
        <f t="shared" si="26"/>
        <v>1663.0701056057117</v>
      </c>
      <c r="AC22">
        <f t="shared" si="27"/>
        <v>1592.1207403938845</v>
      </c>
      <c r="AE22">
        <f t="shared" si="2"/>
        <v>0</v>
      </c>
      <c r="AF22">
        <f t="shared" si="3"/>
        <v>0</v>
      </c>
      <c r="AG22">
        <f t="shared" si="4"/>
        <v>-37.873337706090361</v>
      </c>
      <c r="AH22">
        <f t="shared" si="5"/>
        <v>-583.99751551220209</v>
      </c>
      <c r="AI22">
        <f t="shared" si="6"/>
        <v>-621.8708532182925</v>
      </c>
      <c r="AJ22">
        <f t="shared" si="7"/>
        <v>70.949365211827171</v>
      </c>
      <c r="AK22">
        <f t="shared" si="28"/>
        <v>34.924472217719945</v>
      </c>
      <c r="AL22">
        <f t="shared" si="8"/>
        <v>-515.99701578874533</v>
      </c>
      <c r="AN22">
        <f t="shared" si="9"/>
        <v>0</v>
      </c>
      <c r="AO22">
        <f t="shared" si="10"/>
        <v>0</v>
      </c>
      <c r="AP22">
        <f t="shared" si="11"/>
        <v>-11.248263757601514</v>
      </c>
      <c r="AQ22">
        <f t="shared" si="12"/>
        <v>-173.44544965227306</v>
      </c>
      <c r="AR22">
        <f t="shared" si="13"/>
        <v>-184.69371340987459</v>
      </c>
      <c r="AS22">
        <f t="shared" si="14"/>
        <v>21.071741274302706</v>
      </c>
      <c r="AT22">
        <f t="shared" si="15"/>
        <v>10.372459859453269</v>
      </c>
      <c r="AU22">
        <f t="shared" si="16"/>
        <v>-153.24951227611859</v>
      </c>
      <c r="AW22">
        <v>19</v>
      </c>
      <c r="AX22">
        <f>IF(Z22&gt;0, (R22*SUMPRODUCT(K22:$K$98, X22:$X$98)-K22*$AZ$3)/Z22, 0)</f>
        <v>2101.9018085351609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1.7719183999999999E-2</v>
      </c>
      <c r="Q23" s="5">
        <f t="shared" si="30"/>
        <v>50</v>
      </c>
      <c r="R23">
        <f t="shared" si="0"/>
        <v>50000</v>
      </c>
      <c r="S23">
        <f t="shared" si="1"/>
        <v>2107.531098937473</v>
      </c>
      <c r="U23">
        <f t="shared" si="20"/>
        <v>1.7719183999999999E-2</v>
      </c>
      <c r="V23">
        <f t="shared" si="21"/>
        <v>0.01</v>
      </c>
      <c r="W23">
        <f t="shared" si="22"/>
        <v>0.7574667541218072</v>
      </c>
      <c r="X23">
        <f t="shared" si="23"/>
        <v>1.3421692790167059E-2</v>
      </c>
      <c r="Y23">
        <f t="shared" si="24"/>
        <v>7.5746675412180723E-3</v>
      </c>
      <c r="Z23">
        <f t="shared" si="25"/>
        <v>0.73647039379042212</v>
      </c>
      <c r="AB23">
        <f t="shared" si="26"/>
        <v>1592.1207403938845</v>
      </c>
      <c r="AC23">
        <f t="shared" si="27"/>
        <v>1552.1342583600417</v>
      </c>
      <c r="AE23">
        <f t="shared" si="2"/>
        <v>0</v>
      </c>
      <c r="AF23">
        <f t="shared" si="3"/>
        <v>0</v>
      </c>
      <c r="AG23">
        <f t="shared" si="4"/>
        <v>-36.823519689521106</v>
      </c>
      <c r="AH23">
        <f t="shared" si="5"/>
        <v>-671.08463950835301</v>
      </c>
      <c r="AI23">
        <f t="shared" si="6"/>
        <v>-707.90815919787406</v>
      </c>
      <c r="AJ23">
        <f t="shared" si="7"/>
        <v>39.986482033842776</v>
      </c>
      <c r="AK23">
        <f t="shared" si="28"/>
        <v>111.44845182757193</v>
      </c>
      <c r="AL23">
        <f t="shared" si="8"/>
        <v>-556.47322533645934</v>
      </c>
      <c r="AN23">
        <f t="shared" si="9"/>
        <v>0</v>
      </c>
      <c r="AO23">
        <f t="shared" si="10"/>
        <v>0</v>
      </c>
      <c r="AP23">
        <f t="shared" si="11"/>
        <v>-9.7647063078785958</v>
      </c>
      <c r="AQ23">
        <f t="shared" si="12"/>
        <v>-177.95540642988627</v>
      </c>
      <c r="AR23">
        <f t="shared" si="13"/>
        <v>-187.72011273776485</v>
      </c>
      <c r="AS23">
        <f t="shared" si="14"/>
        <v>10.603447379226248</v>
      </c>
      <c r="AT23">
        <f t="shared" si="15"/>
        <v>29.55343241872891</v>
      </c>
      <c r="AU23">
        <f t="shared" si="16"/>
        <v>-147.56323293980969</v>
      </c>
      <c r="AW23">
        <v>20</v>
      </c>
      <c r="AX23">
        <f>IF(Z23&gt;0, (R23*SUMPRODUCT(K23:$K$98, X23:$X$98)-K23*$AZ$3)/Z23, 0)</f>
        <v>2107.531098937473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2.0768709E-2</v>
      </c>
      <c r="Q24" s="5">
        <f t="shared" si="30"/>
        <v>50</v>
      </c>
      <c r="R24">
        <f t="shared" si="0"/>
        <v>50000</v>
      </c>
      <c r="S24">
        <f t="shared" si="1"/>
        <v>2092.0669778677329</v>
      </c>
      <c r="U24">
        <f t="shared" si="20"/>
        <v>2.0768709E-2</v>
      </c>
      <c r="V24">
        <f t="shared" si="21"/>
        <v>0.01</v>
      </c>
      <c r="W24">
        <f t="shared" ref="W24:W69" si="34">Z23</f>
        <v>0.73647039379042212</v>
      </c>
      <c r="X24">
        <f t="shared" ref="X24:X69" si="35">U24*W24</f>
        <v>1.5295539295748685E-2</v>
      </c>
      <c r="Y24">
        <f t="shared" ref="Y24:Y69" si="36">V24*W24</f>
        <v>7.3647039379042215E-3</v>
      </c>
      <c r="Z24">
        <f t="shared" ref="Z24:Z69" si="37">MAX(0, W24-X24-Y24)</f>
        <v>0.71381015055676922</v>
      </c>
      <c r="AB24">
        <f t="shared" ref="AB24:AB69" si="38">AC23</f>
        <v>1552.1342583600417</v>
      </c>
      <c r="AC24">
        <f t="shared" si="27"/>
        <v>1493.3386444466116</v>
      </c>
      <c r="AE24">
        <f t="shared" si="2"/>
        <v>0</v>
      </c>
      <c r="AF24">
        <f t="shared" si="3"/>
        <v>0</v>
      </c>
      <c r="AG24">
        <f t="shared" si="4"/>
        <v>-35.690507527838463</v>
      </c>
      <c r="AH24">
        <f t="shared" si="5"/>
        <v>-764.77696478743428</v>
      </c>
      <c r="AI24">
        <f t="shared" ref="AI24:AI69" si="39">SUM(AE24:AH24)</f>
        <v>-800.46747231527274</v>
      </c>
      <c r="AJ24">
        <f t="shared" si="7"/>
        <v>58.795613913430088</v>
      </c>
      <c r="AK24">
        <f t="shared" si="28"/>
        <v>108.64939808520293</v>
      </c>
      <c r="AL24">
        <f t="shared" ref="AL24:AL69" si="40">SUM(AI24:AK24)</f>
        <v>-633.02246031663969</v>
      </c>
      <c r="AN24">
        <f t="shared" si="9"/>
        <v>0</v>
      </c>
      <c r="AO24">
        <f t="shared" si="10"/>
        <v>0</v>
      </c>
      <c r="AP24">
        <f t="shared" si="11"/>
        <v>-8.450231161625906</v>
      </c>
      <c r="AQ24">
        <f t="shared" si="12"/>
        <v>-181.07173551678122</v>
      </c>
      <c r="AR24">
        <f t="shared" si="13"/>
        <v>-189.52196667840713</v>
      </c>
      <c r="AS24">
        <f t="shared" si="14"/>
        <v>13.920691054075428</v>
      </c>
      <c r="AT24">
        <f t="shared" si="15"/>
        <v>25.724277769806314</v>
      </c>
      <c r="AU24">
        <f t="shared" si="16"/>
        <v>-149.87699785452537</v>
      </c>
      <c r="AW24">
        <v>21</v>
      </c>
      <c r="AX24">
        <f>IF(Z24&gt;0, (R24*SUMPRODUCT(K24:$K$98, X24:$X$98)-K24*$AZ$3)/Z24, 0)</f>
        <v>2092.0669778677329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2.4225090000000001E-2</v>
      </c>
      <c r="Q25" s="5">
        <f t="shared" si="30"/>
        <v>50</v>
      </c>
      <c r="R25">
        <f t="shared" si="0"/>
        <v>50000</v>
      </c>
      <c r="S25">
        <f t="shared" si="1"/>
        <v>2057.877682587975</v>
      </c>
      <c r="U25">
        <f t="shared" si="20"/>
        <v>2.4225090000000001E-2</v>
      </c>
      <c r="V25">
        <f t="shared" si="21"/>
        <v>0.01</v>
      </c>
      <c r="W25">
        <f t="shared" si="34"/>
        <v>0.71381015055676922</v>
      </c>
      <c r="X25">
        <f t="shared" si="35"/>
        <v>1.7292115140151287E-2</v>
      </c>
      <c r="Y25">
        <f t="shared" si="36"/>
        <v>7.1381015055676927E-3</v>
      </c>
      <c r="Z25">
        <f t="shared" si="37"/>
        <v>0.68937993391105024</v>
      </c>
      <c r="AB25">
        <f t="shared" si="38"/>
        <v>1493.3386444466116</v>
      </c>
      <c r="AC25">
        <f t="shared" si="27"/>
        <v>1418.6595808195234</v>
      </c>
      <c r="AE25">
        <f t="shared" si="2"/>
        <v>0</v>
      </c>
      <c r="AF25">
        <f t="shared" si="3"/>
        <v>0</v>
      </c>
      <c r="AG25">
        <f t="shared" si="4"/>
        <v>-34.468996695552512</v>
      </c>
      <c r="AH25">
        <f t="shared" si="5"/>
        <v>-864.60575700756431</v>
      </c>
      <c r="AI25">
        <f t="shared" si="39"/>
        <v>-899.07475370311681</v>
      </c>
      <c r="AJ25">
        <f t="shared" si="7"/>
        <v>74.679063627088226</v>
      </c>
      <c r="AK25">
        <f t="shared" si="28"/>
        <v>104.53370511126282</v>
      </c>
      <c r="AL25">
        <f t="shared" si="40"/>
        <v>-719.86198496476572</v>
      </c>
      <c r="AN25">
        <f t="shared" si="9"/>
        <v>0</v>
      </c>
      <c r="AO25">
        <f t="shared" si="10"/>
        <v>0</v>
      </c>
      <c r="AP25">
        <f t="shared" si="11"/>
        <v>-7.2866261067843334</v>
      </c>
      <c r="AQ25">
        <f t="shared" si="12"/>
        <v>-182.77465215285011</v>
      </c>
      <c r="AR25">
        <f t="shared" si="13"/>
        <v>-190.06127825963443</v>
      </c>
      <c r="AS25">
        <f t="shared" si="14"/>
        <v>15.786894508756079</v>
      </c>
      <c r="AT25">
        <f t="shared" si="15"/>
        <v>22.098061960733062</v>
      </c>
      <c r="AU25">
        <f t="shared" si="16"/>
        <v>-152.17632179014527</v>
      </c>
      <c r="AW25">
        <v>22</v>
      </c>
      <c r="AX25">
        <f>IF(Z25&gt;0, (R25*SUMPRODUCT(K25:$K$98, X25:$X$98)-K25*$AZ$3)/Z25, 0)</f>
        <v>2057.877682587975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2.7828815E-2</v>
      </c>
      <c r="Q26" s="5">
        <f t="shared" si="30"/>
        <v>50</v>
      </c>
      <c r="R26">
        <f t="shared" si="0"/>
        <v>50000</v>
      </c>
      <c r="S26">
        <f t="shared" si="1"/>
        <v>2006.4455904398187</v>
      </c>
      <c r="U26">
        <f t="shared" si="20"/>
        <v>2.7828815E-2</v>
      </c>
      <c r="V26">
        <f t="shared" si="21"/>
        <v>0.01</v>
      </c>
      <c r="W26">
        <f t="shared" si="34"/>
        <v>0.68937993391105024</v>
      </c>
      <c r="X26">
        <f t="shared" si="35"/>
        <v>1.9184626645522843E-2</v>
      </c>
      <c r="Y26">
        <f t="shared" si="36"/>
        <v>6.8937993391105026E-3</v>
      </c>
      <c r="Z26">
        <f t="shared" si="37"/>
        <v>0.66330150792641684</v>
      </c>
      <c r="AB26">
        <f t="shared" si="38"/>
        <v>1418.6595808195234</v>
      </c>
      <c r="AC26">
        <f t="shared" si="27"/>
        <v>1330.8783857110416</v>
      </c>
      <c r="AE26">
        <f t="shared" si="2"/>
        <v>0</v>
      </c>
      <c r="AF26">
        <f t="shared" si="3"/>
        <v>0</v>
      </c>
      <c r="AG26">
        <f t="shared" si="4"/>
        <v>-33.165075396320844</v>
      </c>
      <c r="AH26">
        <f t="shared" si="5"/>
        <v>-959.23133227614221</v>
      </c>
      <c r="AI26">
        <f t="shared" si="39"/>
        <v>-992.39640767246306</v>
      </c>
      <c r="AJ26">
        <f t="shared" si="7"/>
        <v>87.781195108481825</v>
      </c>
      <c r="AK26">
        <f t="shared" si="28"/>
        <v>99.30617065736665</v>
      </c>
      <c r="AL26">
        <f t="shared" si="40"/>
        <v>-805.30904190661454</v>
      </c>
      <c r="AN26">
        <f t="shared" si="9"/>
        <v>0</v>
      </c>
      <c r="AO26">
        <f t="shared" si="10"/>
        <v>0</v>
      </c>
      <c r="AP26">
        <f t="shared" si="11"/>
        <v>-6.2598050676934092</v>
      </c>
      <c r="AQ26">
        <f t="shared" si="12"/>
        <v>-181.05193741059952</v>
      </c>
      <c r="AR26">
        <f t="shared" si="13"/>
        <v>-187.31174247829293</v>
      </c>
      <c r="AS26">
        <f t="shared" si="14"/>
        <v>16.56842818603139</v>
      </c>
      <c r="AT26">
        <f t="shared" si="15"/>
        <v>18.743731558142979</v>
      </c>
      <c r="AU26">
        <f t="shared" si="16"/>
        <v>-151.99958273411855</v>
      </c>
      <c r="AW26">
        <v>23</v>
      </c>
      <c r="AX26">
        <f>IF(Z26&gt;0, (R26*SUMPRODUCT(K26:$K$98, X26:$X$98)-K26*$AZ$3)/Z26, 0)</f>
        <v>2006.4455904398187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3.1684449000000003E-2</v>
      </c>
      <c r="Q27" s="5">
        <f t="shared" si="30"/>
        <v>50</v>
      </c>
      <c r="R27">
        <f t="shared" si="0"/>
        <v>50000</v>
      </c>
      <c r="S27">
        <f t="shared" si="1"/>
        <v>1942.3233837165139</v>
      </c>
      <c r="U27">
        <f t="shared" si="20"/>
        <v>3.1684449000000003E-2</v>
      </c>
      <c r="V27">
        <f t="shared" si="21"/>
        <v>0.01</v>
      </c>
      <c r="W27">
        <f t="shared" si="34"/>
        <v>0.66330150792641684</v>
      </c>
      <c r="X27">
        <f t="shared" si="35"/>
        <v>2.1016342799517654E-2</v>
      </c>
      <c r="Y27">
        <f t="shared" si="36"/>
        <v>6.6330150792641689E-3</v>
      </c>
      <c r="Z27">
        <f t="shared" si="37"/>
        <v>0.63565215004763498</v>
      </c>
      <c r="AB27">
        <f t="shared" si="38"/>
        <v>1330.8783857110416</v>
      </c>
      <c r="AC27">
        <f t="shared" si="27"/>
        <v>1234.6420349471996</v>
      </c>
      <c r="AE27">
        <f t="shared" si="2"/>
        <v>0</v>
      </c>
      <c r="AF27">
        <f t="shared" si="3"/>
        <v>0</v>
      </c>
      <c r="AG27">
        <f t="shared" si="4"/>
        <v>-31.782607502381747</v>
      </c>
      <c r="AH27">
        <f t="shared" si="5"/>
        <v>-1050.8171399758826</v>
      </c>
      <c r="AI27">
        <f t="shared" si="39"/>
        <v>-1082.5997474782644</v>
      </c>
      <c r="AJ27">
        <f t="shared" si="7"/>
        <v>96.236350763841983</v>
      </c>
      <c r="AK27">
        <f t="shared" si="28"/>
        <v>93.161486999772919</v>
      </c>
      <c r="AL27">
        <f t="shared" si="40"/>
        <v>-893.20190971464945</v>
      </c>
      <c r="AN27">
        <f t="shared" si="9"/>
        <v>0</v>
      </c>
      <c r="AO27">
        <f t="shared" si="10"/>
        <v>0</v>
      </c>
      <c r="AP27">
        <f t="shared" si="11"/>
        <v>-5.356132627320715</v>
      </c>
      <c r="AQ27">
        <f t="shared" si="12"/>
        <v>-177.08792358685122</v>
      </c>
      <c r="AR27">
        <f t="shared" si="13"/>
        <v>-182.44405621417195</v>
      </c>
      <c r="AS27">
        <f t="shared" si="14"/>
        <v>16.218136231329268</v>
      </c>
      <c r="AT27">
        <f t="shared" si="15"/>
        <v>15.69994784385784</v>
      </c>
      <c r="AU27">
        <f t="shared" si="16"/>
        <v>-150.52597213898483</v>
      </c>
      <c r="AW27">
        <v>24</v>
      </c>
      <c r="AX27">
        <f>IF(Z27&gt;0, (R27*SUMPRODUCT(K27:$K$98, X27:$X$98)-K27*$AZ$3)/Z27, 0)</f>
        <v>1942.3233837165139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3.5933631000000001E-2</v>
      </c>
      <c r="Q28" s="5">
        <f t="shared" si="30"/>
        <v>50</v>
      </c>
      <c r="R28">
        <f t="shared" si="0"/>
        <v>50000</v>
      </c>
      <c r="S28">
        <f t="shared" si="1"/>
        <v>1868.7017988402902</v>
      </c>
      <c r="U28">
        <f t="shared" si="20"/>
        <v>3.5933631000000001E-2</v>
      </c>
      <c r="V28">
        <f t="shared" si="21"/>
        <v>0.01</v>
      </c>
      <c r="W28">
        <f t="shared" si="34"/>
        <v>0.63565215004763498</v>
      </c>
      <c r="X28">
        <f t="shared" si="35"/>
        <v>2.2841289804168347E-2</v>
      </c>
      <c r="Y28">
        <f t="shared" si="36"/>
        <v>6.35652150047635E-3</v>
      </c>
      <c r="Z28">
        <f t="shared" si="37"/>
        <v>0.60645433874299026</v>
      </c>
      <c r="AB28">
        <f t="shared" si="38"/>
        <v>1234.6420349471996</v>
      </c>
      <c r="AC28">
        <f t="shared" si="27"/>
        <v>1133.2823137235246</v>
      </c>
      <c r="AE28">
        <f t="shared" si="2"/>
        <v>0</v>
      </c>
      <c r="AF28">
        <f t="shared" si="3"/>
        <v>0</v>
      </c>
      <c r="AG28">
        <f t="shared" si="4"/>
        <v>-30.322716937149512</v>
      </c>
      <c r="AH28">
        <f t="shared" si="5"/>
        <v>-1142.0644902084173</v>
      </c>
      <c r="AI28">
        <f t="shared" si="39"/>
        <v>-1172.3872071455669</v>
      </c>
      <c r="AJ28">
        <f t="shared" si="7"/>
        <v>101.35972122367502</v>
      </c>
      <c r="AK28">
        <f t="shared" si="28"/>
        <v>86.424942446303973</v>
      </c>
      <c r="AL28">
        <f t="shared" si="40"/>
        <v>-984.60254347558794</v>
      </c>
      <c r="AN28">
        <f t="shared" si="9"/>
        <v>0</v>
      </c>
      <c r="AO28">
        <f t="shared" si="10"/>
        <v>0</v>
      </c>
      <c r="AP28">
        <f t="shared" si="11"/>
        <v>-4.562594649669915</v>
      </c>
      <c r="AQ28">
        <f t="shared" si="12"/>
        <v>-171.84401197964561</v>
      </c>
      <c r="AR28">
        <f t="shared" si="13"/>
        <v>-176.40660662931552</v>
      </c>
      <c r="AS28">
        <f t="shared" si="14"/>
        <v>15.25138142158338</v>
      </c>
      <c r="AT28">
        <f t="shared" si="15"/>
        <v>13.004177060414991</v>
      </c>
      <c r="AU28">
        <f t="shared" si="16"/>
        <v>-148.15104814731717</v>
      </c>
      <c r="AW28">
        <v>25</v>
      </c>
      <c r="AX28">
        <f>IF(Z28&gt;0, (R28*SUMPRODUCT(K28:$K$98, X28:$X$98)-K28*$AZ$3)/Z28, 0)</f>
        <v>1868.7017988402902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4.1016489000000003E-2</v>
      </c>
      <c r="Q29" s="5">
        <f t="shared" si="30"/>
        <v>50</v>
      </c>
      <c r="R29">
        <f t="shared" si="0"/>
        <v>50000</v>
      </c>
      <c r="S29">
        <f t="shared" si="1"/>
        <v>1788.0549914204482</v>
      </c>
      <c r="U29">
        <f t="shared" si="20"/>
        <v>4.1016489000000003E-2</v>
      </c>
      <c r="V29">
        <f t="shared" si="21"/>
        <v>0.01</v>
      </c>
      <c r="W29">
        <f t="shared" si="34"/>
        <v>0.60645433874299026</v>
      </c>
      <c r="X29">
        <f t="shared" si="35"/>
        <v>2.4874627714054135E-2</v>
      </c>
      <c r="Y29">
        <f t="shared" si="36"/>
        <v>6.0645433874299028E-3</v>
      </c>
      <c r="Z29">
        <f t="shared" si="37"/>
        <v>0.57551516764150623</v>
      </c>
      <c r="AB29">
        <f t="shared" si="38"/>
        <v>1133.2823137235246</v>
      </c>
      <c r="AC29">
        <f t="shared" si="27"/>
        <v>1029.0527681395713</v>
      </c>
      <c r="AE29">
        <f t="shared" si="2"/>
        <v>0</v>
      </c>
      <c r="AF29">
        <f t="shared" si="3"/>
        <v>0</v>
      </c>
      <c r="AG29">
        <f t="shared" si="4"/>
        <v>-28.77575838207531</v>
      </c>
      <c r="AH29">
        <f t="shared" si="5"/>
        <v>-1243.7313857027068</v>
      </c>
      <c r="AI29">
        <f t="shared" si="39"/>
        <v>-1272.5071440847821</v>
      </c>
      <c r="AJ29">
        <f t="shared" si="7"/>
        <v>104.22954558395327</v>
      </c>
      <c r="AK29">
        <f t="shared" si="28"/>
        <v>79.329761960646721</v>
      </c>
      <c r="AL29">
        <f t="shared" si="40"/>
        <v>-1088.9478365401822</v>
      </c>
      <c r="AN29">
        <f t="shared" si="9"/>
        <v>0</v>
      </c>
      <c r="AO29">
        <f t="shared" si="10"/>
        <v>0</v>
      </c>
      <c r="AP29">
        <f t="shared" si="11"/>
        <v>-3.8659170445656881</v>
      </c>
      <c r="AQ29">
        <f t="shared" si="12"/>
        <v>-167.09072612468296</v>
      </c>
      <c r="AR29">
        <f t="shared" si="13"/>
        <v>-170.95664316924865</v>
      </c>
      <c r="AS29">
        <f t="shared" si="14"/>
        <v>14.002855162675333</v>
      </c>
      <c r="AT29">
        <f t="shared" si="15"/>
        <v>10.657661036521567</v>
      </c>
      <c r="AU29">
        <f t="shared" si="16"/>
        <v>-146.29612697005177</v>
      </c>
      <c r="AW29">
        <v>26</v>
      </c>
      <c r="AX29">
        <f>IF(Z29&gt;0, (R29*SUMPRODUCT(K29:$K$98, X29:$X$98)-K29*$AZ$3)/Z29, 0)</f>
        <v>1788.0549914204482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4.6435859000000003E-2</v>
      </c>
      <c r="Q30" s="5">
        <f t="shared" si="30"/>
        <v>50</v>
      </c>
      <c r="R30">
        <f t="shared" si="0"/>
        <v>50000</v>
      </c>
      <c r="S30">
        <f t="shared" si="1"/>
        <v>1698.4748586758815</v>
      </c>
      <c r="U30">
        <f t="shared" si="20"/>
        <v>4.6435859000000003E-2</v>
      </c>
      <c r="V30">
        <f t="shared" si="21"/>
        <v>0.01</v>
      </c>
      <c r="W30">
        <f t="shared" si="34"/>
        <v>0.57551516764150623</v>
      </c>
      <c r="X30">
        <f t="shared" si="35"/>
        <v>2.6724541176962349E-2</v>
      </c>
      <c r="Y30">
        <f t="shared" si="36"/>
        <v>5.755151676415062E-3</v>
      </c>
      <c r="Z30">
        <f t="shared" si="37"/>
        <v>0.54303547478812886</v>
      </c>
      <c r="AB30">
        <f t="shared" si="38"/>
        <v>1029.0527681395713</v>
      </c>
      <c r="AC30">
        <f t="shared" si="27"/>
        <v>922.3321012967574</v>
      </c>
      <c r="AE30">
        <f t="shared" si="2"/>
        <v>0</v>
      </c>
      <c r="AF30">
        <f t="shared" si="3"/>
        <v>0</v>
      </c>
      <c r="AG30">
        <f t="shared" si="4"/>
        <v>-27.151773739406444</v>
      </c>
      <c r="AH30">
        <f t="shared" si="5"/>
        <v>-1336.2270588481174</v>
      </c>
      <c r="AI30">
        <f t="shared" si="39"/>
        <v>-1363.3788325875239</v>
      </c>
      <c r="AJ30">
        <f t="shared" si="7"/>
        <v>106.7206668428139</v>
      </c>
      <c r="AK30">
        <f t="shared" si="28"/>
        <v>72.033693769769997</v>
      </c>
      <c r="AL30">
        <f t="shared" si="40"/>
        <v>-1184.62447197494</v>
      </c>
      <c r="AN30">
        <f t="shared" si="9"/>
        <v>0</v>
      </c>
      <c r="AO30">
        <f t="shared" si="10"/>
        <v>0</v>
      </c>
      <c r="AP30">
        <f t="shared" si="11"/>
        <v>-3.2569113351186449</v>
      </c>
      <c r="AQ30">
        <f t="shared" si="12"/>
        <v>-160.28319534566876</v>
      </c>
      <c r="AR30">
        <f t="shared" si="13"/>
        <v>-163.54010668078743</v>
      </c>
      <c r="AS30">
        <f t="shared" si="14"/>
        <v>12.801364392165837</v>
      </c>
      <c r="AT30">
        <f t="shared" si="15"/>
        <v>8.6405903349413329</v>
      </c>
      <c r="AU30">
        <f t="shared" si="16"/>
        <v>-142.09815195368026</v>
      </c>
      <c r="AW30">
        <v>27</v>
      </c>
      <c r="AX30">
        <f>IF(Z30&gt;0, (R30*SUMPRODUCT(K30:$K$98, X30:$X$98)-K30*$AZ$3)/Z30, 0)</f>
        <v>1698.4748586758815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5.1834316999999998E-2</v>
      </c>
      <c r="Q31" s="5">
        <f t="shared" si="30"/>
        <v>50</v>
      </c>
      <c r="R31">
        <f t="shared" si="0"/>
        <v>50000</v>
      </c>
      <c r="S31">
        <f t="shared" si="1"/>
        <v>1601.6078861253734</v>
      </c>
      <c r="U31">
        <f t="shared" si="20"/>
        <v>5.1834316999999998E-2</v>
      </c>
      <c r="V31">
        <f t="shared" si="21"/>
        <v>0.01</v>
      </c>
      <c r="W31">
        <f t="shared" si="34"/>
        <v>0.54303547478812886</v>
      </c>
      <c r="X31">
        <f t="shared" si="35"/>
        <v>2.8147872942413377E-2</v>
      </c>
      <c r="Y31">
        <f t="shared" si="36"/>
        <v>5.4303547478812891E-3</v>
      </c>
      <c r="Z31">
        <f t="shared" si="37"/>
        <v>0.50945724709783413</v>
      </c>
      <c r="AB31">
        <f t="shared" si="38"/>
        <v>922.3321012967574</v>
      </c>
      <c r="AC31">
        <f t="shared" si="27"/>
        <v>815.9507445956142</v>
      </c>
      <c r="AE31">
        <f t="shared" si="2"/>
        <v>0</v>
      </c>
      <c r="AF31">
        <f t="shared" si="3"/>
        <v>0</v>
      </c>
      <c r="AG31">
        <f t="shared" si="4"/>
        <v>-25.472862354891706</v>
      </c>
      <c r="AH31">
        <f t="shared" si="5"/>
        <v>-1407.3936471206689</v>
      </c>
      <c r="AI31">
        <f t="shared" si="39"/>
        <v>-1432.8665094755606</v>
      </c>
      <c r="AJ31">
        <f t="shared" si="7"/>
        <v>106.3813567011432</v>
      </c>
      <c r="AK31">
        <f t="shared" si="28"/>
        <v>64.563247090773018</v>
      </c>
      <c r="AL31">
        <f t="shared" si="40"/>
        <v>-1261.9219056836444</v>
      </c>
      <c r="AN31">
        <f t="shared" si="9"/>
        <v>0</v>
      </c>
      <c r="AO31">
        <f t="shared" si="10"/>
        <v>0</v>
      </c>
      <c r="AP31">
        <f t="shared" si="11"/>
        <v>-2.7281450421268079</v>
      </c>
      <c r="AQ31">
        <f t="shared" si="12"/>
        <v>-150.73194159413666</v>
      </c>
      <c r="AR31">
        <f t="shared" si="13"/>
        <v>-153.46008663626347</v>
      </c>
      <c r="AS31">
        <f t="shared" si="14"/>
        <v>11.393449499922959</v>
      </c>
      <c r="AT31">
        <f t="shared" si="15"/>
        <v>6.9147275245443955</v>
      </c>
      <c r="AU31">
        <f t="shared" si="16"/>
        <v>-135.1519096117961</v>
      </c>
      <c r="AW31">
        <v>28</v>
      </c>
      <c r="AX31">
        <f>IF(Z31&gt;0, (R31*SUMPRODUCT(K31:$K$98, X31:$X$98)-K31*$AZ$3)/Z31, 0)</f>
        <v>1601.6078861253734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5.7772715000000002E-2</v>
      </c>
      <c r="Q32" s="5">
        <f t="shared" si="30"/>
        <v>50</v>
      </c>
      <c r="R32">
        <f t="shared" si="0"/>
        <v>50000</v>
      </c>
      <c r="S32">
        <f t="shared" si="1"/>
        <v>1502.001400895917</v>
      </c>
      <c r="U32">
        <f t="shared" si="20"/>
        <v>5.7772715000000002E-2</v>
      </c>
      <c r="V32">
        <f t="shared" si="21"/>
        <v>0.01</v>
      </c>
      <c r="W32">
        <f t="shared" si="34"/>
        <v>0.50945724709783413</v>
      </c>
      <c r="X32">
        <f t="shared" si="35"/>
        <v>2.9432728341267748E-2</v>
      </c>
      <c r="Y32">
        <f t="shared" si="36"/>
        <v>5.0945724709783417E-3</v>
      </c>
      <c r="Z32">
        <f t="shared" si="37"/>
        <v>0.47492994628558804</v>
      </c>
      <c r="AB32">
        <f t="shared" si="38"/>
        <v>815.9507445956142</v>
      </c>
      <c r="AC32">
        <f t="shared" si="27"/>
        <v>713.34544464837586</v>
      </c>
      <c r="AE32">
        <f t="shared" si="2"/>
        <v>0</v>
      </c>
      <c r="AF32">
        <f t="shared" si="3"/>
        <v>0</v>
      </c>
      <c r="AG32">
        <f t="shared" si="4"/>
        <v>-23.746497314279402</v>
      </c>
      <c r="AH32">
        <f t="shared" si="5"/>
        <v>-1471.6364170633874</v>
      </c>
      <c r="AI32">
        <f t="shared" si="39"/>
        <v>-1495.3829143776668</v>
      </c>
      <c r="AJ32">
        <f t="shared" si="7"/>
        <v>102.60529994723834</v>
      </c>
      <c r="AK32">
        <f t="shared" si="28"/>
        <v>57.116552121692997</v>
      </c>
      <c r="AL32">
        <f t="shared" si="40"/>
        <v>-1335.6610623087354</v>
      </c>
      <c r="AN32">
        <f t="shared" si="9"/>
        <v>0</v>
      </c>
      <c r="AO32">
        <f t="shared" si="10"/>
        <v>0</v>
      </c>
      <c r="AP32">
        <f t="shared" si="11"/>
        <v>-2.2707600408107895</v>
      </c>
      <c r="AQ32">
        <f t="shared" si="12"/>
        <v>-140.72530892629914</v>
      </c>
      <c r="AR32">
        <f t="shared" si="13"/>
        <v>-142.99606896710992</v>
      </c>
      <c r="AS32">
        <f t="shared" si="14"/>
        <v>9.8116371442911667</v>
      </c>
      <c r="AT32">
        <f t="shared" si="15"/>
        <v>5.4617732674551682</v>
      </c>
      <c r="AU32">
        <f t="shared" si="16"/>
        <v>-127.72265855536359</v>
      </c>
      <c r="AW32">
        <v>29</v>
      </c>
      <c r="AX32">
        <f>IF(Z32&gt;0, (R32*SUMPRODUCT(K32:$K$98, X32:$X$98)-K32*$AZ$3)/Z32, 0)</f>
        <v>1502.001400895917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6.4089452000000005E-2</v>
      </c>
      <c r="Q33" s="5">
        <f t="shared" si="30"/>
        <v>50</v>
      </c>
      <c r="R33">
        <f t="shared" si="0"/>
        <v>50000</v>
      </c>
      <c r="S33">
        <f t="shared" si="1"/>
        <v>1399.8877659927243</v>
      </c>
      <c r="U33">
        <f t="shared" si="20"/>
        <v>6.4089452000000005E-2</v>
      </c>
      <c r="V33">
        <f t="shared" si="21"/>
        <v>0.01</v>
      </c>
      <c r="W33">
        <f t="shared" si="34"/>
        <v>0.47492994628558804</v>
      </c>
      <c r="X33">
        <f t="shared" si="35"/>
        <v>3.0437999995832774E-2</v>
      </c>
      <c r="Y33">
        <f t="shared" si="36"/>
        <v>4.7492994628558806E-3</v>
      </c>
      <c r="Z33">
        <f t="shared" si="37"/>
        <v>0.43974264682689934</v>
      </c>
      <c r="AB33">
        <f t="shared" si="38"/>
        <v>713.34544464837586</v>
      </c>
      <c r="AC33">
        <f t="shared" si="27"/>
        <v>615.59035147823568</v>
      </c>
      <c r="AE33">
        <f t="shared" si="2"/>
        <v>0</v>
      </c>
      <c r="AF33">
        <f t="shared" si="3"/>
        <v>0</v>
      </c>
      <c r="AG33">
        <f t="shared" si="4"/>
        <v>-21.987132341344967</v>
      </c>
      <c r="AH33">
        <f t="shared" si="5"/>
        <v>-1521.8999997916387</v>
      </c>
      <c r="AI33">
        <f t="shared" si="39"/>
        <v>-1543.8871321329837</v>
      </c>
      <c r="AJ33">
        <f t="shared" si="7"/>
        <v>97.755093170140185</v>
      </c>
      <c r="AK33">
        <f t="shared" si="28"/>
        <v>49.934181125386317</v>
      </c>
      <c r="AL33">
        <f t="shared" si="40"/>
        <v>-1396.1978578374574</v>
      </c>
      <c r="AN33">
        <f t="shared" si="9"/>
        <v>0</v>
      </c>
      <c r="AO33">
        <f t="shared" si="10"/>
        <v>0</v>
      </c>
      <c r="AP33">
        <f t="shared" si="11"/>
        <v>-1.8772506015746608</v>
      </c>
      <c r="AQ33">
        <f t="shared" si="12"/>
        <v>-129.93907735630458</v>
      </c>
      <c r="AR33">
        <f t="shared" si="13"/>
        <v>-131.81632795787925</v>
      </c>
      <c r="AS33">
        <f t="shared" si="14"/>
        <v>8.3462820258536361</v>
      </c>
      <c r="AT33">
        <f t="shared" si="15"/>
        <v>4.2633559529953446</v>
      </c>
      <c r="AU33">
        <f t="shared" si="16"/>
        <v>-119.20668997903027</v>
      </c>
      <c r="AW33">
        <v>30</v>
      </c>
      <c r="AX33">
        <f>IF(Z33&gt;0, (R33*SUMPRODUCT(K33:$K$98, X33:$X$98)-K33*$AZ$3)/Z33, 0)</f>
        <v>1399.8877659927243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7.1121990999999996E-2</v>
      </c>
      <c r="Q34" s="5">
        <f t="shared" si="30"/>
        <v>50</v>
      </c>
      <c r="R34">
        <f t="shared" si="0"/>
        <v>50000</v>
      </c>
      <c r="S34">
        <f t="shared" si="1"/>
        <v>1296.848901390844</v>
      </c>
      <c r="U34">
        <f t="shared" si="20"/>
        <v>7.1121990999999996E-2</v>
      </c>
      <c r="V34">
        <f t="shared" si="21"/>
        <v>0.01</v>
      </c>
      <c r="W34">
        <f t="shared" si="34"/>
        <v>0.43974264682689934</v>
      </c>
      <c r="X34">
        <f t="shared" si="35"/>
        <v>3.1275372569938911E-2</v>
      </c>
      <c r="Y34">
        <f t="shared" si="36"/>
        <v>4.3974264682689933E-3</v>
      </c>
      <c r="Z34">
        <f t="shared" si="37"/>
        <v>0.40406984778869143</v>
      </c>
      <c r="AB34">
        <f t="shared" si="38"/>
        <v>615.59035147823568</v>
      </c>
      <c r="AC34">
        <f t="shared" si="27"/>
        <v>524.01753818993006</v>
      </c>
      <c r="AE34">
        <f t="shared" si="2"/>
        <v>0</v>
      </c>
      <c r="AF34">
        <f t="shared" si="3"/>
        <v>0</v>
      </c>
      <c r="AG34">
        <f t="shared" si="4"/>
        <v>-20.203492389434572</v>
      </c>
      <c r="AH34">
        <f t="shared" si="5"/>
        <v>-1563.7686284969457</v>
      </c>
      <c r="AI34">
        <f t="shared" si="39"/>
        <v>-1583.9721208863803</v>
      </c>
      <c r="AJ34">
        <f t="shared" si="7"/>
        <v>91.572813288305611</v>
      </c>
      <c r="AK34">
        <f t="shared" si="28"/>
        <v>43.091324603476501</v>
      </c>
      <c r="AL34">
        <f t="shared" si="40"/>
        <v>-1449.3079829945982</v>
      </c>
      <c r="AN34">
        <f t="shared" si="9"/>
        <v>0</v>
      </c>
      <c r="AO34">
        <f t="shared" si="10"/>
        <v>0</v>
      </c>
      <c r="AP34">
        <f t="shared" si="11"/>
        <v>-1.5401466921151576</v>
      </c>
      <c r="AQ34">
        <f t="shared" si="12"/>
        <v>-119.20875034815857</v>
      </c>
      <c r="AR34">
        <f t="shared" si="13"/>
        <v>-120.74889704027373</v>
      </c>
      <c r="AS34">
        <f t="shared" si="14"/>
        <v>6.980751780688049</v>
      </c>
      <c r="AT34">
        <f t="shared" si="15"/>
        <v>3.2849251885585624</v>
      </c>
      <c r="AU34">
        <f t="shared" si="16"/>
        <v>-110.48322007102713</v>
      </c>
      <c r="AW34">
        <v>31</v>
      </c>
      <c r="AX34">
        <f>IF(Z34&gt;0, (R34*SUMPRODUCT(K34:$K$98, X34:$X$98)-K34*$AZ$3)/Z34, 0)</f>
        <v>1296.848901390844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7.9233461000000005E-2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1193.0666217650803</v>
      </c>
      <c r="U35">
        <f t="shared" si="20"/>
        <v>7.9233461000000005E-2</v>
      </c>
      <c r="V35">
        <f t="shared" si="21"/>
        <v>0.01</v>
      </c>
      <c r="W35">
        <f t="shared" si="34"/>
        <v>0.40406984778869143</v>
      </c>
      <c r="X35">
        <f t="shared" si="35"/>
        <v>3.2015852526041222E-2</v>
      </c>
      <c r="Y35">
        <f t="shared" si="36"/>
        <v>4.0406984778869146E-3</v>
      </c>
      <c r="Z35">
        <f t="shared" si="37"/>
        <v>0.3680132967847633</v>
      </c>
      <c r="AB35">
        <f t="shared" si="38"/>
        <v>524.01753818993006</v>
      </c>
      <c r="AC35">
        <f t="shared" si="27"/>
        <v>439.06438075962745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-18.400664839238164</v>
      </c>
      <c r="AH35">
        <f t="shared" ref="AH35:AH66" si="46">-X35*R35</f>
        <v>-1600.7926263020611</v>
      </c>
      <c r="AI35">
        <f t="shared" si="39"/>
        <v>-1619.1932911412991</v>
      </c>
      <c r="AJ35">
        <f t="shared" ref="AJ35:AJ66" si="47">AB35-AC35</f>
        <v>84.95315743030261</v>
      </c>
      <c r="AK35">
        <f t="shared" si="28"/>
        <v>36.681227673295105</v>
      </c>
      <c r="AL35">
        <f t="shared" si="40"/>
        <v>-1497.5589060377015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-1.2524232788660898</v>
      </c>
      <c r="AQ35">
        <f t="shared" ref="AQ35:AQ66" si="51">AH35*$K35</f>
        <v>-108.95638648570122</v>
      </c>
      <c r="AR35">
        <f t="shared" ref="AR35:AR66" si="52">AI35*$K35</f>
        <v>-110.20880976456729</v>
      </c>
      <c r="AS35">
        <f t="shared" ref="AS35:AS66" si="53">AJ35*$K35</f>
        <v>5.7822536798780062</v>
      </c>
      <c r="AT35">
        <f t="shared" ref="AT35:AT66" si="54">AK35*$K35</f>
        <v>2.4966719320628559</v>
      </c>
      <c r="AU35">
        <f t="shared" ref="AU35:AU66" si="55">AL35*$K35</f>
        <v>-101.92988415262644</v>
      </c>
      <c r="AW35">
        <v>32</v>
      </c>
      <c r="AX35">
        <f>IF(Z35&gt;0, (R35*SUMPRODUCT(K35:$K$98, X35:$X$98)-K35*$AZ$3)/Z35, 0)</f>
        <v>1193.0666217650803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8.7905784000000001E-2</v>
      </c>
      <c r="Q36" s="5">
        <f t="shared" si="30"/>
        <v>50</v>
      </c>
      <c r="R36">
        <f t="shared" si="41"/>
        <v>50000</v>
      </c>
      <c r="S36">
        <f t="shared" si="42"/>
        <v>1086.4824629569907</v>
      </c>
      <c r="U36">
        <f t="shared" ref="U36:U67" si="57">M36</f>
        <v>8.7905784000000001E-2</v>
      </c>
      <c r="V36">
        <f t="shared" ref="V36:V67" si="58">$C$10</f>
        <v>0.01</v>
      </c>
      <c r="W36">
        <f t="shared" si="34"/>
        <v>0.3680132967847633</v>
      </c>
      <c r="X36">
        <f t="shared" si="35"/>
        <v>3.2350497376289297E-2</v>
      </c>
      <c r="Y36">
        <f t="shared" si="36"/>
        <v>3.6801329678476332E-3</v>
      </c>
      <c r="Z36">
        <f t="shared" si="37"/>
        <v>0.33198266644062635</v>
      </c>
      <c r="AB36">
        <f t="shared" si="38"/>
        <v>439.06438075962745</v>
      </c>
      <c r="AC36">
        <f t="shared" si="27"/>
        <v>360.69334509344083</v>
      </c>
      <c r="AE36">
        <f t="shared" si="43"/>
        <v>0</v>
      </c>
      <c r="AF36">
        <f t="shared" si="44"/>
        <v>0</v>
      </c>
      <c r="AG36">
        <f t="shared" si="45"/>
        <v>-16.599133322031317</v>
      </c>
      <c r="AH36">
        <f t="shared" si="46"/>
        <v>-1617.5248688144648</v>
      </c>
      <c r="AI36">
        <f t="shared" si="39"/>
        <v>-1634.1240021364961</v>
      </c>
      <c r="AJ36">
        <f t="shared" si="47"/>
        <v>78.371035666186629</v>
      </c>
      <c r="AK36">
        <f t="shared" ref="AK36:AK67" si="59">G36*SUM(AB36:AB36, AE36:AF36)</f>
        <v>30.734506653173923</v>
      </c>
      <c r="AL36">
        <f t="shared" si="40"/>
        <v>-1525.0184598171356</v>
      </c>
      <c r="AN36">
        <f t="shared" si="48"/>
        <v>0</v>
      </c>
      <c r="AO36">
        <f t="shared" si="49"/>
        <v>0</v>
      </c>
      <c r="AP36">
        <f t="shared" si="50"/>
        <v>-1.008753389150763</v>
      </c>
      <c r="AQ36">
        <f t="shared" si="51"/>
        <v>-98.299330561227009</v>
      </c>
      <c r="AR36">
        <f t="shared" si="52"/>
        <v>-99.308083950377764</v>
      </c>
      <c r="AS36">
        <f t="shared" si="53"/>
        <v>4.76272142079804</v>
      </c>
      <c r="AT36">
        <f t="shared" si="54"/>
        <v>1.8677805129208886</v>
      </c>
      <c r="AU36">
        <f t="shared" si="55"/>
        <v>-92.677582016658846</v>
      </c>
      <c r="AW36">
        <v>33</v>
      </c>
      <c r="AX36">
        <f>IF(Z36&gt;0, (R36*SUMPRODUCT(K36:$K$98, X36:$X$98)-K36*$AZ$3)/Z36, 0)</f>
        <v>1086.4824629569907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9.7118048999999998E-2</v>
      </c>
      <c r="Q37" s="5">
        <f t="shared" ref="Q37:Q68" si="60">$C$8</f>
        <v>50</v>
      </c>
      <c r="R37">
        <f t="shared" si="41"/>
        <v>50000</v>
      </c>
      <c r="S37">
        <f t="shared" si="42"/>
        <v>977.33305018616659</v>
      </c>
      <c r="U37">
        <f t="shared" si="57"/>
        <v>9.7118048999999998E-2</v>
      </c>
      <c r="V37">
        <f t="shared" si="58"/>
        <v>0.01</v>
      </c>
      <c r="W37">
        <f t="shared" si="34"/>
        <v>0.33198266644062635</v>
      </c>
      <c r="X37">
        <f t="shared" si="35"/>
        <v>3.2241508866531404E-2</v>
      </c>
      <c r="Y37">
        <f t="shared" si="36"/>
        <v>3.3198266644062636E-3</v>
      </c>
      <c r="Z37">
        <f t="shared" si="37"/>
        <v>0.29642133090968864</v>
      </c>
      <c r="AB37">
        <f t="shared" si="38"/>
        <v>360.69334509344083</v>
      </c>
      <c r="AC37">
        <f t="shared" si="27"/>
        <v>289.70236347820901</v>
      </c>
      <c r="AE37">
        <f t="shared" si="43"/>
        <v>0</v>
      </c>
      <c r="AF37">
        <f t="shared" si="44"/>
        <v>0</v>
      </c>
      <c r="AG37">
        <f t="shared" si="45"/>
        <v>-14.821066545484433</v>
      </c>
      <c r="AH37">
        <f t="shared" si="46"/>
        <v>-1612.0754433265702</v>
      </c>
      <c r="AI37">
        <f t="shared" si="39"/>
        <v>-1626.8965098720546</v>
      </c>
      <c r="AJ37">
        <f t="shared" si="47"/>
        <v>70.990981615231817</v>
      </c>
      <c r="AK37">
        <f t="shared" si="59"/>
        <v>25.24853415654086</v>
      </c>
      <c r="AL37">
        <f t="shared" si="40"/>
        <v>-1530.656994100282</v>
      </c>
      <c r="AN37">
        <f t="shared" si="48"/>
        <v>0</v>
      </c>
      <c r="AO37">
        <f t="shared" si="49"/>
        <v>0</v>
      </c>
      <c r="AP37">
        <f t="shared" si="50"/>
        <v>-0.80419436980606729</v>
      </c>
      <c r="AQ37">
        <f t="shared" si="51"/>
        <v>-87.471572389696306</v>
      </c>
      <c r="AR37">
        <f t="shared" si="52"/>
        <v>-88.275766759502375</v>
      </c>
      <c r="AS37">
        <f t="shared" si="53"/>
        <v>3.8519864644538262</v>
      </c>
      <c r="AT37">
        <f t="shared" si="54"/>
        <v>1.3699910834509159</v>
      </c>
      <c r="AU37">
        <f t="shared" si="55"/>
        <v>-83.053789211597632</v>
      </c>
      <c r="AW37">
        <v>34</v>
      </c>
      <c r="AX37">
        <f>IF(Z37&gt;0, (R37*SUMPRODUCT(K37:$K$98, X37:$X$98)-K37*$AZ$3)/Z37, 0)</f>
        <v>977.33305018616659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0.107494799</v>
      </c>
      <c r="Q38" s="5">
        <f t="shared" si="60"/>
        <v>50</v>
      </c>
      <c r="R38">
        <f t="shared" si="41"/>
        <v>50000</v>
      </c>
      <c r="S38">
        <f t="shared" si="42"/>
        <v>866.28055131262806</v>
      </c>
      <c r="U38">
        <f t="shared" si="57"/>
        <v>0.107494799</v>
      </c>
      <c r="V38">
        <f t="shared" si="58"/>
        <v>0.01</v>
      </c>
      <c r="W38">
        <f t="shared" si="34"/>
        <v>0.29642133090968864</v>
      </c>
      <c r="X38">
        <f t="shared" si="35"/>
        <v>3.1863751385449467E-2</v>
      </c>
      <c r="Y38">
        <f t="shared" si="36"/>
        <v>2.9642133090968864E-3</v>
      </c>
      <c r="Z38">
        <f t="shared" si="37"/>
        <v>0.26159336621514229</v>
      </c>
      <c r="AB38">
        <f t="shared" si="38"/>
        <v>289.70236347820901</v>
      </c>
      <c r="AC38">
        <f t="shared" si="27"/>
        <v>226.61324550457968</v>
      </c>
      <c r="AE38">
        <f t="shared" si="43"/>
        <v>0</v>
      </c>
      <c r="AF38">
        <f t="shared" si="44"/>
        <v>0</v>
      </c>
      <c r="AG38">
        <f t="shared" si="45"/>
        <v>-13.079668310757114</v>
      </c>
      <c r="AH38">
        <f t="shared" si="46"/>
        <v>-1593.1875692724734</v>
      </c>
      <c r="AI38">
        <f t="shared" si="39"/>
        <v>-1606.2672375832306</v>
      </c>
      <c r="AJ38">
        <f t="shared" si="47"/>
        <v>63.089117973629328</v>
      </c>
      <c r="AK38">
        <f t="shared" si="59"/>
        <v>20.279165443474632</v>
      </c>
      <c r="AL38">
        <f t="shared" si="40"/>
        <v>-1522.8989541661267</v>
      </c>
      <c r="AN38">
        <f t="shared" si="48"/>
        <v>0</v>
      </c>
      <c r="AO38">
        <f t="shared" si="49"/>
        <v>0</v>
      </c>
      <c r="AP38">
        <f t="shared" si="50"/>
        <v>-0.6336658160435461</v>
      </c>
      <c r="AQ38">
        <f t="shared" si="51"/>
        <v>-77.184564410031129</v>
      </c>
      <c r="AR38">
        <f t="shared" si="52"/>
        <v>-77.818230226074675</v>
      </c>
      <c r="AS38">
        <f t="shared" si="53"/>
        <v>3.0564549860449248</v>
      </c>
      <c r="AT38">
        <f t="shared" si="54"/>
        <v>0.98245717048138215</v>
      </c>
      <c r="AU38">
        <f t="shared" si="55"/>
        <v>-73.779318069548381</v>
      </c>
      <c r="AW38">
        <v>35</v>
      </c>
      <c r="AX38">
        <f>IF(Z38&gt;0, (R38*SUMPRODUCT(K38:$K$98, X38:$X$98)-K38*$AZ$3)/Z38, 0)</f>
        <v>866.28055131262806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0.119195734</v>
      </c>
      <c r="Q39" s="5">
        <f t="shared" si="60"/>
        <v>50</v>
      </c>
      <c r="R39">
        <f t="shared" si="41"/>
        <v>50000</v>
      </c>
      <c r="S39">
        <f t="shared" si="42"/>
        <v>751.54201251266682</v>
      </c>
      <c r="U39">
        <f t="shared" si="57"/>
        <v>0.119195734</v>
      </c>
      <c r="V39">
        <f t="shared" si="58"/>
        <v>0.01</v>
      </c>
      <c r="W39">
        <f t="shared" si="34"/>
        <v>0.26159336621514229</v>
      </c>
      <c r="X39">
        <f t="shared" si="35"/>
        <v>3.1180813295544688E-2</v>
      </c>
      <c r="Y39">
        <f t="shared" si="36"/>
        <v>2.6159336621514231E-3</v>
      </c>
      <c r="Z39">
        <f t="shared" si="37"/>
        <v>0.22779661925744618</v>
      </c>
      <c r="AB39">
        <f t="shared" si="38"/>
        <v>226.61324550457968</v>
      </c>
      <c r="AC39">
        <f t="shared" si="27"/>
        <v>171.19872968032283</v>
      </c>
      <c r="AE39">
        <f t="shared" si="43"/>
        <v>0</v>
      </c>
      <c r="AF39">
        <f t="shared" si="44"/>
        <v>0</v>
      </c>
      <c r="AG39">
        <f t="shared" si="45"/>
        <v>-11.38983096287231</v>
      </c>
      <c r="AH39">
        <f t="shared" si="46"/>
        <v>-1559.0406647772343</v>
      </c>
      <c r="AI39">
        <f t="shared" si="39"/>
        <v>-1570.4304957401066</v>
      </c>
      <c r="AJ39">
        <f t="shared" si="47"/>
        <v>55.414515824256853</v>
      </c>
      <c r="AK39">
        <f t="shared" si="59"/>
        <v>15.862927185320579</v>
      </c>
      <c r="AL39">
        <f t="shared" si="40"/>
        <v>-1499.1530527305292</v>
      </c>
      <c r="AN39">
        <f t="shared" si="48"/>
        <v>0</v>
      </c>
      <c r="AO39">
        <f t="shared" si="49"/>
        <v>0</v>
      </c>
      <c r="AP39">
        <f t="shared" si="50"/>
        <v>-0.49267758556168861</v>
      </c>
      <c r="AQ39">
        <f t="shared" si="51"/>
        <v>-67.437733976803088</v>
      </c>
      <c r="AR39">
        <f t="shared" si="52"/>
        <v>-67.930411562364768</v>
      </c>
      <c r="AS39">
        <f t="shared" si="53"/>
        <v>2.3970057106519085</v>
      </c>
      <c r="AT39">
        <f t="shared" si="54"/>
        <v>0.68616546558771196</v>
      </c>
      <c r="AU39">
        <f t="shared" si="55"/>
        <v>-64.847240386125151</v>
      </c>
      <c r="AW39">
        <v>36</v>
      </c>
      <c r="AX39">
        <f>IF(Z39&gt;0, (R39*SUMPRODUCT(K39:$K$98, X39:$X$98)-K39*$AZ$3)/Z39, 0)</f>
        <v>751.54201251266682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0.13258683600000001</v>
      </c>
      <c r="Q40" s="5">
        <f t="shared" si="60"/>
        <v>50</v>
      </c>
      <c r="R40">
        <f t="shared" si="41"/>
        <v>50000</v>
      </c>
      <c r="S40">
        <f t="shared" si="42"/>
        <v>630.76579788583228</v>
      </c>
      <c r="U40">
        <f t="shared" si="57"/>
        <v>0.13258683600000001</v>
      </c>
      <c r="V40">
        <f t="shared" si="58"/>
        <v>0.01</v>
      </c>
      <c r="W40">
        <f t="shared" si="34"/>
        <v>0.22779661925744618</v>
      </c>
      <c r="X40">
        <f t="shared" si="35"/>
        <v>3.0202832998841463E-2</v>
      </c>
      <c r="Y40">
        <f t="shared" si="36"/>
        <v>2.2779661925744618E-3</v>
      </c>
      <c r="Z40">
        <f t="shared" si="37"/>
        <v>0.19531582006603027</v>
      </c>
      <c r="AB40">
        <f t="shared" si="38"/>
        <v>171.19872968032283</v>
      </c>
      <c r="AC40">
        <f t="shared" si="27"/>
        <v>123.19853908367523</v>
      </c>
      <c r="AE40">
        <f t="shared" si="43"/>
        <v>0</v>
      </c>
      <c r="AF40">
        <f t="shared" si="44"/>
        <v>0</v>
      </c>
      <c r="AG40">
        <f t="shared" si="45"/>
        <v>-9.7657910033015138</v>
      </c>
      <c r="AH40">
        <f t="shared" si="46"/>
        <v>-1510.1416499420732</v>
      </c>
      <c r="AI40">
        <f t="shared" si="39"/>
        <v>-1519.9074409453747</v>
      </c>
      <c r="AJ40">
        <f t="shared" si="47"/>
        <v>48.000190596647599</v>
      </c>
      <c r="AK40">
        <f t="shared" si="59"/>
        <v>11.983911077622599</v>
      </c>
      <c r="AL40">
        <f t="shared" si="40"/>
        <v>-1459.9233392711044</v>
      </c>
      <c r="AN40">
        <f t="shared" si="48"/>
        <v>0</v>
      </c>
      <c r="AO40">
        <f t="shared" si="49"/>
        <v>0</v>
      </c>
      <c r="AP40">
        <f t="shared" si="50"/>
        <v>-0.37716807809672154</v>
      </c>
      <c r="AQ40">
        <f t="shared" si="51"/>
        <v>-58.323716283699618</v>
      </c>
      <c r="AR40">
        <f t="shared" si="52"/>
        <v>-58.700884361796341</v>
      </c>
      <c r="AS40">
        <f t="shared" si="53"/>
        <v>1.8538323858757009</v>
      </c>
      <c r="AT40">
        <f t="shared" si="54"/>
        <v>0.46283488021614133</v>
      </c>
      <c r="AU40">
        <f t="shared" si="55"/>
        <v>-56.384217095704493</v>
      </c>
      <c r="AW40">
        <v>37</v>
      </c>
      <c r="AX40">
        <f>IF(Z40&gt;0, (R40*SUMPRODUCT(K40:$K$98, X40:$X$98)-K40*$AZ$3)/Z40, 0)</f>
        <v>630.76579788583228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0.14803979</v>
      </c>
      <c r="Q41" s="5">
        <f t="shared" si="60"/>
        <v>50</v>
      </c>
      <c r="R41">
        <f t="shared" si="41"/>
        <v>50000</v>
      </c>
      <c r="S41">
        <f t="shared" si="42"/>
        <v>500.03464804574196</v>
      </c>
      <c r="U41">
        <f t="shared" si="57"/>
        <v>0.14803979</v>
      </c>
      <c r="V41">
        <f t="shared" si="58"/>
        <v>0.01</v>
      </c>
      <c r="W41">
        <f t="shared" si="34"/>
        <v>0.19531582006603027</v>
      </c>
      <c r="X41">
        <f t="shared" si="35"/>
        <v>2.8914512986252909E-2</v>
      </c>
      <c r="Y41">
        <f t="shared" si="36"/>
        <v>1.9531582006603026E-3</v>
      </c>
      <c r="Z41">
        <f t="shared" si="37"/>
        <v>0.16444814887911705</v>
      </c>
      <c r="AB41">
        <f t="shared" si="38"/>
        <v>123.19853908367523</v>
      </c>
      <c r="AC41">
        <f t="shared" si="27"/>
        <v>82.229772246543064</v>
      </c>
      <c r="AE41">
        <f t="shared" si="43"/>
        <v>0</v>
      </c>
      <c r="AF41">
        <f t="shared" si="44"/>
        <v>0</v>
      </c>
      <c r="AG41">
        <f t="shared" si="45"/>
        <v>-8.2224074439558521</v>
      </c>
      <c r="AH41">
        <f t="shared" si="46"/>
        <v>-1445.7256493126454</v>
      </c>
      <c r="AI41">
        <f t="shared" si="39"/>
        <v>-1453.9480567566013</v>
      </c>
      <c r="AJ41">
        <f t="shared" si="47"/>
        <v>40.968766837132165</v>
      </c>
      <c r="AK41">
        <f t="shared" si="59"/>
        <v>8.6238977358572662</v>
      </c>
      <c r="AL41">
        <f t="shared" si="40"/>
        <v>-1404.3553921836119</v>
      </c>
      <c r="AN41">
        <f t="shared" si="48"/>
        <v>0</v>
      </c>
      <c r="AO41">
        <f t="shared" si="49"/>
        <v>0</v>
      </c>
      <c r="AP41">
        <f t="shared" si="50"/>
        <v>-0.28353617342822496</v>
      </c>
      <c r="AQ41">
        <f t="shared" si="51"/>
        <v>-49.853467032269862</v>
      </c>
      <c r="AR41">
        <f t="shared" si="52"/>
        <v>-50.137003205698093</v>
      </c>
      <c r="AS41">
        <f t="shared" si="53"/>
        <v>1.4127404240484858</v>
      </c>
      <c r="AT41">
        <f t="shared" si="54"/>
        <v>0.29738090464718053</v>
      </c>
      <c r="AU41">
        <f t="shared" si="55"/>
        <v>-48.426881877002423</v>
      </c>
      <c r="AW41">
        <v>38</v>
      </c>
      <c r="AX41">
        <f>IF(Z41&gt;0, (R41*SUMPRODUCT(K41:$K$98, X41:$X$98)-K41*$AZ$3)/Z41, 0)</f>
        <v>500.03464804574196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0.16585403400000001</v>
      </c>
      <c r="Q42" s="5">
        <f t="shared" si="60"/>
        <v>50</v>
      </c>
      <c r="R42">
        <f t="shared" si="41"/>
        <v>50000</v>
      </c>
      <c r="S42">
        <f t="shared" si="42"/>
        <v>353.22106275586447</v>
      </c>
      <c r="U42">
        <f t="shared" si="57"/>
        <v>0.16585403400000001</v>
      </c>
      <c r="V42">
        <f t="shared" si="58"/>
        <v>0.01</v>
      </c>
      <c r="W42">
        <f t="shared" si="34"/>
        <v>0.16444814887911705</v>
      </c>
      <c r="X42">
        <f t="shared" si="35"/>
        <v>2.7274388875434142E-2</v>
      </c>
      <c r="Y42">
        <f t="shared" si="36"/>
        <v>1.6444814887911705E-3</v>
      </c>
      <c r="Z42">
        <f t="shared" si="37"/>
        <v>0.13552927851489172</v>
      </c>
      <c r="AB42">
        <f t="shared" si="38"/>
        <v>82.229772246543064</v>
      </c>
      <c r="AC42">
        <f t="shared" si="27"/>
        <v>47.871795791565603</v>
      </c>
      <c r="AE42">
        <f t="shared" si="43"/>
        <v>0</v>
      </c>
      <c r="AF42">
        <f t="shared" si="44"/>
        <v>0</v>
      </c>
      <c r="AG42">
        <f t="shared" si="45"/>
        <v>-6.7764639257445856</v>
      </c>
      <c r="AH42">
        <f t="shared" si="46"/>
        <v>-1363.7194437717071</v>
      </c>
      <c r="AI42">
        <f t="shared" si="39"/>
        <v>-1370.4959076974517</v>
      </c>
      <c r="AJ42">
        <f t="shared" si="47"/>
        <v>34.357976454977461</v>
      </c>
      <c r="AK42">
        <f t="shared" si="59"/>
        <v>5.7560840572580148</v>
      </c>
      <c r="AL42">
        <f t="shared" si="40"/>
        <v>-1330.3818471852162</v>
      </c>
      <c r="AN42">
        <f t="shared" si="48"/>
        <v>0</v>
      </c>
      <c r="AO42">
        <f t="shared" si="49"/>
        <v>0</v>
      </c>
      <c r="AP42">
        <f t="shared" si="50"/>
        <v>-0.20863856566602496</v>
      </c>
      <c r="AQ42">
        <f t="shared" si="51"/>
        <v>-41.987159060709573</v>
      </c>
      <c r="AR42">
        <f t="shared" si="52"/>
        <v>-42.195797626375594</v>
      </c>
      <c r="AS42">
        <f t="shared" si="53"/>
        <v>1.0578376872220867</v>
      </c>
      <c r="AT42">
        <f t="shared" si="54"/>
        <v>0.17722238836052365</v>
      </c>
      <c r="AU42">
        <f t="shared" si="55"/>
        <v>-40.960737550792985</v>
      </c>
      <c r="AW42">
        <v>39</v>
      </c>
      <c r="AX42">
        <f>IF(Z42&gt;0, (R42*SUMPRODUCT(K42:$K$98, X42:$X$98)-K42*$AZ$3)/Z42, 0)</f>
        <v>353.22106275586447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0.18707617900000001</v>
      </c>
      <c r="Q43" s="5">
        <f t="shared" si="60"/>
        <v>50</v>
      </c>
      <c r="R43">
        <f t="shared" si="41"/>
        <v>50000</v>
      </c>
      <c r="S43">
        <f t="shared" si="42"/>
        <v>181.21625663770328</v>
      </c>
      <c r="U43">
        <f t="shared" si="57"/>
        <v>0.18707617900000001</v>
      </c>
      <c r="V43">
        <f t="shared" si="58"/>
        <v>0.01</v>
      </c>
      <c r="W43">
        <f t="shared" si="34"/>
        <v>0.13552927851489172</v>
      </c>
      <c r="X43">
        <f t="shared" si="35"/>
        <v>2.5354299567192738E-2</v>
      </c>
      <c r="Y43">
        <f t="shared" si="36"/>
        <v>1.3552927851489171E-3</v>
      </c>
      <c r="Z43">
        <f t="shared" si="37"/>
        <v>0.10881968616255007</v>
      </c>
      <c r="AB43">
        <f t="shared" si="38"/>
        <v>47.871795791565603</v>
      </c>
      <c r="AC43">
        <f t="shared" si="27"/>
        <v>19.719896174867003</v>
      </c>
      <c r="AE43">
        <f t="shared" si="43"/>
        <v>0</v>
      </c>
      <c r="AF43">
        <f t="shared" si="44"/>
        <v>0</v>
      </c>
      <c r="AG43">
        <f t="shared" si="45"/>
        <v>-5.4409843081275033</v>
      </c>
      <c r="AH43">
        <f t="shared" si="46"/>
        <v>-1267.7149783596369</v>
      </c>
      <c r="AI43">
        <f t="shared" si="39"/>
        <v>-1273.1559626677645</v>
      </c>
      <c r="AJ43">
        <f t="shared" si="47"/>
        <v>28.1518996166986</v>
      </c>
      <c r="AK43">
        <f t="shared" si="59"/>
        <v>3.3510257054095924</v>
      </c>
      <c r="AL43">
        <f t="shared" si="40"/>
        <v>-1241.6530373456565</v>
      </c>
      <c r="AN43">
        <f t="shared" si="48"/>
        <v>0</v>
      </c>
      <c r="AO43">
        <f t="shared" si="49"/>
        <v>0</v>
      </c>
      <c r="AP43">
        <f t="shared" si="50"/>
        <v>-0.14957220924332515</v>
      </c>
      <c r="AQ43">
        <f t="shared" si="51"/>
        <v>-34.849380050750483</v>
      </c>
      <c r="AR43">
        <f t="shared" si="52"/>
        <v>-34.998952259993807</v>
      </c>
      <c r="AS43">
        <f t="shared" si="53"/>
        <v>0.77389339531380508</v>
      </c>
      <c r="AT43">
        <f t="shared" si="54"/>
        <v>9.2119419870515695E-2</v>
      </c>
      <c r="AU43">
        <f t="shared" si="55"/>
        <v>-34.132939444809494</v>
      </c>
      <c r="AW43">
        <v>40</v>
      </c>
      <c r="AX43">
        <f>IF(Z43&gt;0, (R43*SUMPRODUCT(K43:$K$98, X43:$X$98)-K43*$AZ$3)/Z43, 0)</f>
        <v>181.21625663770328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0.21155222800000001</v>
      </c>
      <c r="Q44" s="5">
        <f t="shared" si="60"/>
        <v>50</v>
      </c>
      <c r="R44">
        <f t="shared" si="41"/>
        <v>50000</v>
      </c>
      <c r="S44">
        <f t="shared" si="42"/>
        <v>-32.777230108802847</v>
      </c>
      <c r="U44">
        <f t="shared" si="57"/>
        <v>0.21155222800000001</v>
      </c>
      <c r="V44">
        <f t="shared" si="58"/>
        <v>0.01</v>
      </c>
      <c r="W44">
        <f t="shared" si="34"/>
        <v>0.10881968616255007</v>
      </c>
      <c r="X44">
        <f t="shared" si="35"/>
        <v>2.3021047057948239E-2</v>
      </c>
      <c r="Y44">
        <f t="shared" si="36"/>
        <v>1.0881968616255008E-3</v>
      </c>
      <c r="Z44">
        <f t="shared" si="37"/>
        <v>8.471044224297633E-2</v>
      </c>
      <c r="AB44">
        <f t="shared" si="38"/>
        <v>19.719896174867003</v>
      </c>
      <c r="AC44">
        <f t="shared" si="27"/>
        <v>-2.7765736580164884</v>
      </c>
      <c r="AE44">
        <f t="shared" si="43"/>
        <v>0</v>
      </c>
      <c r="AF44">
        <f t="shared" si="44"/>
        <v>0</v>
      </c>
      <c r="AG44">
        <f t="shared" si="45"/>
        <v>-4.2355221121488169</v>
      </c>
      <c r="AH44">
        <f t="shared" si="46"/>
        <v>-1151.052352897412</v>
      </c>
      <c r="AI44">
        <f t="shared" si="39"/>
        <v>-1155.2878750095608</v>
      </c>
      <c r="AJ44">
        <f t="shared" si="47"/>
        <v>22.496469832883491</v>
      </c>
      <c r="AK44">
        <f t="shared" si="59"/>
        <v>1.3803927322406904</v>
      </c>
      <c r="AL44">
        <f t="shared" si="40"/>
        <v>-1131.4110124444367</v>
      </c>
      <c r="AN44">
        <f t="shared" si="48"/>
        <v>0</v>
      </c>
      <c r="AO44">
        <f t="shared" si="49"/>
        <v>0</v>
      </c>
      <c r="AP44">
        <f t="shared" si="50"/>
        <v>-0.10395906521302167</v>
      </c>
      <c r="AQ44">
        <f t="shared" si="51"/>
        <v>-28.252084028846102</v>
      </c>
      <c r="AR44">
        <f t="shared" si="52"/>
        <v>-28.356043094059121</v>
      </c>
      <c r="AS44">
        <f t="shared" si="53"/>
        <v>0.55216615862099838</v>
      </c>
      <c r="AT44">
        <f t="shared" si="54"/>
        <v>3.3881144820133338E-2</v>
      </c>
      <c r="AU44">
        <f t="shared" si="55"/>
        <v>-27.76999579061799</v>
      </c>
      <c r="AW44">
        <v>41</v>
      </c>
      <c r="AX44">
        <f>IF(Z44&gt;0, (R44*SUMPRODUCT(K44:$K$98, X44:$X$98)-K44*$AZ$3)/Z44, 0)</f>
        <v>-32.777230108802847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0.23965956799999999</v>
      </c>
      <c r="Q45" s="5">
        <f t="shared" si="60"/>
        <v>50</v>
      </c>
      <c r="R45">
        <f t="shared" si="41"/>
        <v>50000</v>
      </c>
      <c r="S45">
        <f t="shared" si="42"/>
        <v>-314.6436149025231</v>
      </c>
      <c r="U45">
        <f t="shared" si="57"/>
        <v>0.23965956799999999</v>
      </c>
      <c r="V45">
        <f t="shared" si="58"/>
        <v>0.01</v>
      </c>
      <c r="W45">
        <f t="shared" si="34"/>
        <v>8.471044224297633E-2</v>
      </c>
      <c r="X45">
        <f t="shared" si="35"/>
        <v>2.0301667993040659E-2</v>
      </c>
      <c r="Y45">
        <f t="shared" si="36"/>
        <v>8.4710442242976337E-4</v>
      </c>
      <c r="Z45">
        <f t="shared" si="37"/>
        <v>6.3561669827505912E-2</v>
      </c>
      <c r="AB45">
        <f t="shared" si="38"/>
        <v>-2.7765736580164884</v>
      </c>
      <c r="AC45">
        <f t="shared" si="27"/>
        <v>-19.99927356376709</v>
      </c>
      <c r="AE45">
        <f t="shared" si="43"/>
        <v>0</v>
      </c>
      <c r="AF45">
        <f t="shared" si="44"/>
        <v>0</v>
      </c>
      <c r="AG45">
        <f t="shared" si="45"/>
        <v>-3.1780834913752956</v>
      </c>
      <c r="AH45">
        <f t="shared" si="46"/>
        <v>-1015.083399652033</v>
      </c>
      <c r="AI45">
        <f t="shared" si="39"/>
        <v>-1018.2614831434083</v>
      </c>
      <c r="AJ45">
        <f t="shared" si="47"/>
        <v>17.222699905750602</v>
      </c>
      <c r="AK45">
        <f t="shared" si="59"/>
        <v>-0.1943601560611542</v>
      </c>
      <c r="AL45">
        <f t="shared" si="40"/>
        <v>-1001.2331433937189</v>
      </c>
      <c r="AN45">
        <f t="shared" si="48"/>
        <v>0</v>
      </c>
      <c r="AO45">
        <f t="shared" si="49"/>
        <v>0</v>
      </c>
      <c r="AP45">
        <f t="shared" si="50"/>
        <v>-6.9647044555584681E-2</v>
      </c>
      <c r="AQ45">
        <f t="shared" si="51"/>
        <v>-22.245343445211251</v>
      </c>
      <c r="AR45">
        <f t="shared" si="52"/>
        <v>-22.314990489766835</v>
      </c>
      <c r="AS45">
        <f t="shared" si="53"/>
        <v>0.37743191799665271</v>
      </c>
      <c r="AT45">
        <f t="shared" si="54"/>
        <v>-4.2593627529790654E-3</v>
      </c>
      <c r="AU45">
        <f t="shared" si="55"/>
        <v>-21.941817934523161</v>
      </c>
      <c r="AW45">
        <v>42</v>
      </c>
      <c r="AX45">
        <f>IF(Z45&gt;0, (R45*SUMPRODUCT(K45:$K$98, X45:$X$98)-K45*$AZ$3)/Z45, 0)</f>
        <v>-314.6436149025231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0.27212731099999998</v>
      </c>
      <c r="Q46" s="5">
        <f t="shared" si="60"/>
        <v>50</v>
      </c>
      <c r="R46">
        <f t="shared" si="41"/>
        <v>50000</v>
      </c>
      <c r="S46">
        <f t="shared" si="42"/>
        <v>-710.0050397460044</v>
      </c>
      <c r="U46">
        <f t="shared" si="57"/>
        <v>0.27212731099999998</v>
      </c>
      <c r="V46">
        <f t="shared" si="58"/>
        <v>0.01</v>
      </c>
      <c r="W46">
        <f t="shared" si="34"/>
        <v>6.3561669827505912E-2</v>
      </c>
      <c r="X46">
        <f t="shared" si="35"/>
        <v>1.7296866292829016E-2</v>
      </c>
      <c r="Y46">
        <f t="shared" si="36"/>
        <v>6.3561669827505917E-4</v>
      </c>
      <c r="Z46">
        <f t="shared" si="37"/>
        <v>4.5629186836401832E-2</v>
      </c>
      <c r="AB46">
        <f t="shared" si="38"/>
        <v>-19.99927356376709</v>
      </c>
      <c r="AC46">
        <f t="shared" si="27"/>
        <v>-32.396952613357342</v>
      </c>
      <c r="AE46">
        <f t="shared" si="43"/>
        <v>0</v>
      </c>
      <c r="AF46">
        <f t="shared" si="44"/>
        <v>0</v>
      </c>
      <c r="AG46">
        <f t="shared" si="45"/>
        <v>-2.2814593418200917</v>
      </c>
      <c r="AH46">
        <f t="shared" si="46"/>
        <v>-864.84331464145077</v>
      </c>
      <c r="AI46">
        <f t="shared" si="39"/>
        <v>-867.12477398327087</v>
      </c>
      <c r="AJ46">
        <f t="shared" si="47"/>
        <v>12.397679049590252</v>
      </c>
      <c r="AK46">
        <f t="shared" si="59"/>
        <v>-1.3999491494636964</v>
      </c>
      <c r="AL46">
        <f t="shared" si="40"/>
        <v>-856.12704408314437</v>
      </c>
      <c r="AN46">
        <f t="shared" si="48"/>
        <v>0</v>
      </c>
      <c r="AO46">
        <f t="shared" si="49"/>
        <v>0</v>
      </c>
      <c r="AP46">
        <f t="shared" si="50"/>
        <v>-4.4640813532161053E-2</v>
      </c>
      <c r="AQ46">
        <f t="shared" si="51"/>
        <v>-16.922199066078967</v>
      </c>
      <c r="AR46">
        <f t="shared" si="52"/>
        <v>-16.966839879611129</v>
      </c>
      <c r="AS46">
        <f t="shared" si="53"/>
        <v>0.24258266125523648</v>
      </c>
      <c r="AT46">
        <f t="shared" si="54"/>
        <v>-2.7392497332807814E-2</v>
      </c>
      <c r="AU46">
        <f t="shared" si="55"/>
        <v>-16.751649715688703</v>
      </c>
      <c r="AW46">
        <v>43</v>
      </c>
      <c r="AX46">
        <f>IF(Z46&gt;0, (R46*SUMPRODUCT(K46:$K$98, X46:$X$98)-K46*$AZ$3)/Z46, 0)</f>
        <v>-710.0050397460044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0.30842977500000002</v>
      </c>
      <c r="Q47" s="5">
        <f t="shared" si="60"/>
        <v>50</v>
      </c>
      <c r="R47">
        <f t="shared" si="41"/>
        <v>50000</v>
      </c>
      <c r="S47">
        <f t="shared" si="42"/>
        <v>-1303.1270765863908</v>
      </c>
      <c r="U47">
        <f t="shared" si="57"/>
        <v>0.30842977500000002</v>
      </c>
      <c r="V47">
        <f t="shared" si="58"/>
        <v>0.01</v>
      </c>
      <c r="W47">
        <f t="shared" si="34"/>
        <v>4.5629186836401832E-2</v>
      </c>
      <c r="X47">
        <f t="shared" si="35"/>
        <v>1.4073399829384379E-2</v>
      </c>
      <c r="Y47">
        <f t="shared" si="36"/>
        <v>4.5629186836401833E-4</v>
      </c>
      <c r="Z47">
        <f t="shared" si="37"/>
        <v>3.1099495138653434E-2</v>
      </c>
      <c r="AB47">
        <f t="shared" si="38"/>
        <v>-32.396952613357342</v>
      </c>
      <c r="AC47">
        <f t="shared" si="27"/>
        <v>-40.52659418334612</v>
      </c>
      <c r="AE47">
        <f t="shared" si="43"/>
        <v>0</v>
      </c>
      <c r="AF47">
        <f t="shared" si="44"/>
        <v>0</v>
      </c>
      <c r="AG47">
        <f t="shared" si="45"/>
        <v>-1.5549747569326717</v>
      </c>
      <c r="AH47">
        <f t="shared" si="46"/>
        <v>-703.66999146921899</v>
      </c>
      <c r="AI47">
        <f t="shared" si="39"/>
        <v>-705.22496622615165</v>
      </c>
      <c r="AJ47">
        <f t="shared" si="47"/>
        <v>8.1296415699887774</v>
      </c>
      <c r="AK47">
        <f t="shared" si="59"/>
        <v>-2.2677866829350144</v>
      </c>
      <c r="AL47">
        <f t="shared" si="40"/>
        <v>-699.36311133909794</v>
      </c>
      <c r="AN47">
        <f t="shared" si="48"/>
        <v>0</v>
      </c>
      <c r="AO47">
        <f t="shared" si="49"/>
        <v>0</v>
      </c>
      <c r="AP47">
        <f t="shared" si="50"/>
        <v>-2.716593689580183E-2</v>
      </c>
      <c r="AQ47">
        <f t="shared" si="51"/>
        <v>-12.293353637090524</v>
      </c>
      <c r="AR47">
        <f t="shared" si="52"/>
        <v>-12.320519573986326</v>
      </c>
      <c r="AS47">
        <f t="shared" si="53"/>
        <v>0.14202759812734692</v>
      </c>
      <c r="AT47">
        <f t="shared" si="54"/>
        <v>-3.9619003232744976E-2</v>
      </c>
      <c r="AU47">
        <f t="shared" si="55"/>
        <v>-12.218110979091726</v>
      </c>
      <c r="AW47">
        <v>44</v>
      </c>
      <c r="AX47">
        <f>IF(Z47&gt;0, (R47*SUMPRODUCT(K47:$K$98, X47:$X$98)-K47*$AZ$3)/Z47, 0)</f>
        <v>-1303.1270765863908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0.34883407700000002</v>
      </c>
      <c r="Q48" s="5">
        <f t="shared" si="60"/>
        <v>50</v>
      </c>
      <c r="R48">
        <f t="shared" si="41"/>
        <v>50000</v>
      </c>
      <c r="S48">
        <f t="shared" si="42"/>
        <v>-2255.2453987941426</v>
      </c>
      <c r="U48">
        <f t="shared" si="57"/>
        <v>0.34883407700000002</v>
      </c>
      <c r="V48">
        <f t="shared" si="58"/>
        <v>0.01</v>
      </c>
      <c r="W48">
        <f t="shared" si="34"/>
        <v>3.1099495138653434E-2</v>
      </c>
      <c r="X48">
        <f t="shared" si="35"/>
        <v>1.0848563681858159E-2</v>
      </c>
      <c r="Y48">
        <f t="shared" si="36"/>
        <v>3.1099495138653437E-4</v>
      </c>
      <c r="Z48">
        <f t="shared" si="37"/>
        <v>1.9939936505408741E-2</v>
      </c>
      <c r="AB48">
        <f t="shared" si="38"/>
        <v>-40.52659418334612</v>
      </c>
      <c r="AC48">
        <f t="shared" si="27"/>
        <v>-44.969450056070421</v>
      </c>
      <c r="AE48">
        <f t="shared" si="43"/>
        <v>0</v>
      </c>
      <c r="AF48">
        <f t="shared" si="44"/>
        <v>0</v>
      </c>
      <c r="AG48">
        <f t="shared" si="45"/>
        <v>-0.99699682527043709</v>
      </c>
      <c r="AH48">
        <f t="shared" si="46"/>
        <v>-542.42818409290794</v>
      </c>
      <c r="AI48">
        <f t="shared" si="39"/>
        <v>-543.4251809181784</v>
      </c>
      <c r="AJ48">
        <f t="shared" si="47"/>
        <v>4.4428558727243015</v>
      </c>
      <c r="AK48">
        <f t="shared" si="59"/>
        <v>-2.8368615928342287</v>
      </c>
      <c r="AL48">
        <f t="shared" si="40"/>
        <v>-541.81918663828833</v>
      </c>
      <c r="AN48">
        <f t="shared" si="48"/>
        <v>0</v>
      </c>
      <c r="AO48">
        <f t="shared" si="49"/>
        <v>0</v>
      </c>
      <c r="AP48">
        <f t="shared" si="50"/>
        <v>-1.5551672324961191E-2</v>
      </c>
      <c r="AQ48">
        <f t="shared" si="51"/>
        <v>-8.4610754668636403</v>
      </c>
      <c r="AR48">
        <f t="shared" si="52"/>
        <v>-8.4766271391886008</v>
      </c>
      <c r="AS48">
        <f t="shared" si="53"/>
        <v>6.9301964628519244E-2</v>
      </c>
      <c r="AT48">
        <f t="shared" si="54"/>
        <v>-4.4250834912195766E-2</v>
      </c>
      <c r="AU48">
        <f t="shared" si="55"/>
        <v>-8.4515760094722783</v>
      </c>
      <c r="AW48">
        <v>45</v>
      </c>
      <c r="AX48">
        <f>IF(Z48&gt;0, (R48*SUMPRODUCT(K48:$K$98, X48:$X$98)-K48*$AZ$3)/Z48, 0)</f>
        <v>-2255.2453987941426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0.39293336200000001</v>
      </c>
      <c r="Q49" s="5">
        <f t="shared" si="60"/>
        <v>50</v>
      </c>
      <c r="R49">
        <f t="shared" si="41"/>
        <v>50000</v>
      </c>
      <c r="S49">
        <f t="shared" si="42"/>
        <v>-3899.144611679681</v>
      </c>
      <c r="U49">
        <f t="shared" si="57"/>
        <v>0.39293336200000001</v>
      </c>
      <c r="V49">
        <f t="shared" si="58"/>
        <v>0.01</v>
      </c>
      <c r="W49">
        <f t="shared" si="34"/>
        <v>1.9939936505408741E-2</v>
      </c>
      <c r="X49">
        <f t="shared" si="35"/>
        <v>7.8350662891367873E-3</v>
      </c>
      <c r="Y49">
        <f t="shared" si="36"/>
        <v>1.9939936505408742E-4</v>
      </c>
      <c r="Z49">
        <f t="shared" si="37"/>
        <v>1.1905470851217867E-2</v>
      </c>
      <c r="AB49">
        <f t="shared" si="38"/>
        <v>-44.969450056070421</v>
      </c>
      <c r="AC49">
        <f t="shared" si="27"/>
        <v>-46.421152519035651</v>
      </c>
      <c r="AE49">
        <f t="shared" si="43"/>
        <v>0</v>
      </c>
      <c r="AF49">
        <f t="shared" si="44"/>
        <v>0</v>
      </c>
      <c r="AG49">
        <f t="shared" si="45"/>
        <v>-0.59527354256089338</v>
      </c>
      <c r="AH49">
        <f t="shared" si="46"/>
        <v>-391.75331445683935</v>
      </c>
      <c r="AI49">
        <f t="shared" si="39"/>
        <v>-392.34858799940025</v>
      </c>
      <c r="AJ49">
        <f t="shared" si="47"/>
        <v>1.4517024629652298</v>
      </c>
      <c r="AK49">
        <f t="shared" si="59"/>
        <v>-3.1478615039249296</v>
      </c>
      <c r="AL49">
        <f t="shared" si="40"/>
        <v>-394.04474704035999</v>
      </c>
      <c r="AN49">
        <f t="shared" si="48"/>
        <v>0</v>
      </c>
      <c r="AO49">
        <f t="shared" si="49"/>
        <v>0</v>
      </c>
      <c r="AP49">
        <f t="shared" si="50"/>
        <v>-8.2905220628055557E-3</v>
      </c>
      <c r="AQ49">
        <f t="shared" si="51"/>
        <v>-5.4560454387226391</v>
      </c>
      <c r="AR49">
        <f t="shared" si="52"/>
        <v>-5.4643359607854451</v>
      </c>
      <c r="AS49">
        <f t="shared" si="53"/>
        <v>2.0218219755014973E-2</v>
      </c>
      <c r="AT49">
        <f t="shared" si="54"/>
        <v>-4.384104681802866E-2</v>
      </c>
      <c r="AU49">
        <f t="shared" si="55"/>
        <v>-5.4879587878484593</v>
      </c>
      <c r="AW49">
        <v>46</v>
      </c>
      <c r="AX49">
        <f>IF(Z49&gt;0, (R49*SUMPRODUCT(K49:$K$98, X49:$X$98)-K49*$AZ$3)/Z49, 0)</f>
        <v>-3899.144611679681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0.441408258</v>
      </c>
      <c r="Q50" s="5">
        <f t="shared" si="60"/>
        <v>50</v>
      </c>
      <c r="R50">
        <f t="shared" si="41"/>
        <v>50000</v>
      </c>
      <c r="S50">
        <f t="shared" si="42"/>
        <v>-6984.7086150340565</v>
      </c>
      <c r="U50">
        <f t="shared" si="57"/>
        <v>0.441408258</v>
      </c>
      <c r="V50">
        <f t="shared" si="58"/>
        <v>0.01</v>
      </c>
      <c r="W50">
        <f t="shared" si="34"/>
        <v>1.1905470851217867E-2</v>
      </c>
      <c r="X50">
        <f t="shared" si="35"/>
        <v>5.2551731491058554E-3</v>
      </c>
      <c r="Y50">
        <f t="shared" si="36"/>
        <v>1.1905470851217867E-4</v>
      </c>
      <c r="Z50">
        <f t="shared" si="37"/>
        <v>6.5312429935998322E-3</v>
      </c>
      <c r="AB50">
        <f t="shared" si="38"/>
        <v>-46.421152519035651</v>
      </c>
      <c r="AC50">
        <f t="shared" si="27"/>
        <v>-45.618829204277567</v>
      </c>
      <c r="AE50">
        <f t="shared" si="43"/>
        <v>0</v>
      </c>
      <c r="AF50">
        <f t="shared" si="44"/>
        <v>0</v>
      </c>
      <c r="AG50">
        <f t="shared" si="45"/>
        <v>-0.32656214967999159</v>
      </c>
      <c r="AH50">
        <f t="shared" si="46"/>
        <v>-262.75865745529279</v>
      </c>
      <c r="AI50">
        <f t="shared" si="39"/>
        <v>-263.08521960497279</v>
      </c>
      <c r="AJ50">
        <f t="shared" si="47"/>
        <v>-0.80232331475808394</v>
      </c>
      <c r="AK50">
        <f t="shared" si="59"/>
        <v>-3.2494806763324959</v>
      </c>
      <c r="AL50">
        <f t="shared" si="40"/>
        <v>-267.13702359606339</v>
      </c>
      <c r="AN50">
        <f t="shared" si="48"/>
        <v>0</v>
      </c>
      <c r="AO50">
        <f t="shared" si="49"/>
        <v>0</v>
      </c>
      <c r="AP50">
        <f t="shared" si="50"/>
        <v>-4.0608142326106532E-3</v>
      </c>
      <c r="AQ50">
        <f t="shared" si="51"/>
        <v>-3.2674150907621127</v>
      </c>
      <c r="AR50">
        <f t="shared" si="52"/>
        <v>-3.2714759049947233</v>
      </c>
      <c r="AS50">
        <f t="shared" si="53"/>
        <v>-9.9769245729111108E-3</v>
      </c>
      <c r="AT50">
        <f t="shared" si="54"/>
        <v>-4.0407430536499742E-2</v>
      </c>
      <c r="AU50">
        <f t="shared" si="55"/>
        <v>-3.3218602601041343</v>
      </c>
      <c r="AW50">
        <v>47</v>
      </c>
      <c r="AX50">
        <f>IF(Z50&gt;0, (R50*SUMPRODUCT(K50:$K$98, X50:$X$98)-K50*$AZ$3)/Z50, 0)</f>
        <v>-6984.7086150340565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0.49593942699999999</v>
      </c>
      <c r="Q51" s="5">
        <f t="shared" si="60"/>
        <v>50</v>
      </c>
      <c r="R51">
        <f t="shared" si="41"/>
        <v>50000</v>
      </c>
      <c r="S51">
        <f t="shared" si="42"/>
        <v>-13418.252485923442</v>
      </c>
      <c r="U51">
        <f t="shared" si="57"/>
        <v>0.49593942699999999</v>
      </c>
      <c r="V51">
        <f t="shared" si="58"/>
        <v>0.01</v>
      </c>
      <c r="W51">
        <f t="shared" si="34"/>
        <v>6.5312429935998322E-3</v>
      </c>
      <c r="X51">
        <f t="shared" si="35"/>
        <v>3.2391009078436652E-3</v>
      </c>
      <c r="Y51">
        <f t="shared" si="36"/>
        <v>6.531242993599833E-5</v>
      </c>
      <c r="Z51">
        <f t="shared" si="37"/>
        <v>3.2268296558201686E-3</v>
      </c>
      <c r="AB51">
        <f t="shared" si="38"/>
        <v>-45.618829204277567</v>
      </c>
      <c r="AC51">
        <f t="shared" si="27"/>
        <v>-43.298415050860463</v>
      </c>
      <c r="AE51">
        <f t="shared" si="43"/>
        <v>0</v>
      </c>
      <c r="AF51">
        <f t="shared" si="44"/>
        <v>0</v>
      </c>
      <c r="AG51">
        <f t="shared" si="45"/>
        <v>-0.16134148279100843</v>
      </c>
      <c r="AH51">
        <f t="shared" si="46"/>
        <v>-161.95504539218325</v>
      </c>
      <c r="AI51">
        <f t="shared" si="39"/>
        <v>-162.11638687497427</v>
      </c>
      <c r="AJ51">
        <f t="shared" si="47"/>
        <v>-2.3204141534171043</v>
      </c>
      <c r="AK51">
        <f t="shared" si="59"/>
        <v>-3.19331804429943</v>
      </c>
      <c r="AL51">
        <f t="shared" si="40"/>
        <v>-167.63011907269077</v>
      </c>
      <c r="AN51">
        <f t="shared" si="48"/>
        <v>0</v>
      </c>
      <c r="AO51">
        <f t="shared" si="49"/>
        <v>0</v>
      </c>
      <c r="AP51">
        <f t="shared" si="50"/>
        <v>-1.7913287559019418E-3</v>
      </c>
      <c r="AQ51">
        <f t="shared" si="51"/>
        <v>-1.7981409675664035</v>
      </c>
      <c r="AR51">
        <f t="shared" si="52"/>
        <v>-1.7999322963223054</v>
      </c>
      <c r="AS51">
        <f t="shared" si="53"/>
        <v>-2.576290069183353E-2</v>
      </c>
      <c r="AT51">
        <f t="shared" si="54"/>
        <v>-3.5454505193210681E-2</v>
      </c>
      <c r="AU51">
        <f t="shared" si="55"/>
        <v>-1.8611497022073493</v>
      </c>
      <c r="AW51">
        <v>48</v>
      </c>
      <c r="AX51">
        <f>IF(Z51&gt;0, (R51*SUMPRODUCT(K51:$K$98, X51:$X$98)-K51*$AZ$3)/Z51, 0)</f>
        <v>-13418.252485923442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0.55722270799999996</v>
      </c>
      <c r="Q52" s="5">
        <f t="shared" si="60"/>
        <v>50</v>
      </c>
      <c r="R52">
        <f t="shared" si="41"/>
        <v>50000</v>
      </c>
      <c r="S52">
        <f t="shared" si="42"/>
        <v>-28719.98780321423</v>
      </c>
      <c r="U52">
        <f t="shared" si="57"/>
        <v>0.55722270799999996</v>
      </c>
      <c r="V52">
        <f t="shared" si="58"/>
        <v>0.01</v>
      </c>
      <c r="W52">
        <f t="shared" si="34"/>
        <v>3.2268296558201686E-3</v>
      </c>
      <c r="X52">
        <f t="shared" si="35"/>
        <v>1.7980627590708223E-3</v>
      </c>
      <c r="Y52">
        <f t="shared" si="36"/>
        <v>3.2268296558201685E-5</v>
      </c>
      <c r="Z52">
        <f t="shared" si="37"/>
        <v>1.3964986001911448E-3</v>
      </c>
      <c r="AB52">
        <f t="shared" si="38"/>
        <v>-43.298415050860463</v>
      </c>
      <c r="AC52">
        <f t="shared" si="27"/>
        <v>-40.107422764695421</v>
      </c>
      <c r="AE52">
        <f t="shared" si="43"/>
        <v>0</v>
      </c>
      <c r="AF52">
        <f t="shared" si="44"/>
        <v>0</v>
      </c>
      <c r="AG52">
        <f t="shared" si="45"/>
        <v>-6.9824930009557237E-2</v>
      </c>
      <c r="AH52">
        <f t="shared" si="46"/>
        <v>-89.903137953541119</v>
      </c>
      <c r="AI52">
        <f t="shared" si="39"/>
        <v>-89.972962883550679</v>
      </c>
      <c r="AJ52">
        <f t="shared" si="47"/>
        <v>-3.1909922861650415</v>
      </c>
      <c r="AK52">
        <f t="shared" si="59"/>
        <v>-3.0308890535602329</v>
      </c>
      <c r="AL52">
        <f t="shared" si="40"/>
        <v>-96.19484422327595</v>
      </c>
      <c r="AN52">
        <f t="shared" si="48"/>
        <v>0</v>
      </c>
      <c r="AO52">
        <f t="shared" si="49"/>
        <v>0</v>
      </c>
      <c r="AP52">
        <f t="shared" si="50"/>
        <v>-6.9218429291158159E-4</v>
      </c>
      <c r="AQ52">
        <f t="shared" si="51"/>
        <v>-0.89122237525174186</v>
      </c>
      <c r="AR52">
        <f t="shared" si="52"/>
        <v>-0.89191455954465348</v>
      </c>
      <c r="AS52">
        <f t="shared" si="53"/>
        <v>-3.1632752642689922E-2</v>
      </c>
      <c r="AT52">
        <f t="shared" si="54"/>
        <v>-3.0045626914984223E-2</v>
      </c>
      <c r="AU52">
        <f t="shared" si="55"/>
        <v>-0.95359293910232767</v>
      </c>
      <c r="AW52">
        <v>49</v>
      </c>
      <c r="AX52">
        <f>IF(Z52&gt;0, (R52*SUMPRODUCT(K52:$K$98, X52:$X$98)-K52*$AZ$3)/Z52, 0)</f>
        <v>-28719.98780321423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0.62633703200000002</v>
      </c>
      <c r="Q53" s="5">
        <f t="shared" si="60"/>
        <v>50</v>
      </c>
      <c r="R53">
        <f t="shared" si="41"/>
        <v>50000</v>
      </c>
      <c r="S53">
        <f t="shared" si="42"/>
        <v>-71957.693467768273</v>
      </c>
      <c r="U53">
        <f t="shared" si="57"/>
        <v>0.62633703200000002</v>
      </c>
      <c r="V53">
        <f t="shared" si="58"/>
        <v>0.01</v>
      </c>
      <c r="W53">
        <f t="shared" si="34"/>
        <v>1.3964986001911448E-3</v>
      </c>
      <c r="X53">
        <f t="shared" si="35"/>
        <v>8.7467878843587631E-4</v>
      </c>
      <c r="Y53">
        <f t="shared" si="36"/>
        <v>1.3964986001911448E-5</v>
      </c>
      <c r="Z53">
        <f t="shared" si="37"/>
        <v>5.0785482575335704E-4</v>
      </c>
      <c r="AB53">
        <f t="shared" si="38"/>
        <v>-40.107422764695421</v>
      </c>
      <c r="AC53">
        <f t="shared" si="27"/>
        <v>-36.544061877686936</v>
      </c>
      <c r="AE53">
        <f t="shared" si="43"/>
        <v>0</v>
      </c>
      <c r="AF53">
        <f t="shared" si="44"/>
        <v>0</v>
      </c>
      <c r="AG53">
        <f t="shared" si="45"/>
        <v>-2.5392741287667851E-2</v>
      </c>
      <c r="AH53">
        <f t="shared" si="46"/>
        <v>-43.733939421793814</v>
      </c>
      <c r="AI53">
        <f t="shared" si="39"/>
        <v>-43.759332163081481</v>
      </c>
      <c r="AJ53">
        <f t="shared" si="47"/>
        <v>-3.5633608870084856</v>
      </c>
      <c r="AK53">
        <f t="shared" si="59"/>
        <v>-2.8075195935286796</v>
      </c>
      <c r="AL53">
        <f t="shared" si="40"/>
        <v>-50.130212643618648</v>
      </c>
      <c r="AN53">
        <f t="shared" si="48"/>
        <v>0</v>
      </c>
      <c r="AO53">
        <f t="shared" si="49"/>
        <v>0</v>
      </c>
      <c r="AP53">
        <f t="shared" si="50"/>
        <v>-2.2475160211000631E-4</v>
      </c>
      <c r="AQ53">
        <f t="shared" si="51"/>
        <v>-0.38708987108862375</v>
      </c>
      <c r="AR53">
        <f t="shared" si="52"/>
        <v>-0.38731462269073375</v>
      </c>
      <c r="AS53">
        <f t="shared" si="53"/>
        <v>-3.1539370215229123E-2</v>
      </c>
      <c r="AT53">
        <f t="shared" si="54"/>
        <v>-2.4849405562496357E-2</v>
      </c>
      <c r="AU53">
        <f t="shared" si="55"/>
        <v>-0.44370339846845924</v>
      </c>
      <c r="AW53">
        <v>50</v>
      </c>
      <c r="AX53">
        <f>IF(Z53&gt;0, (R53*SUMPRODUCT(K53:$K$98, X53:$X$98)-K53*$AZ$3)/Z53, 0)</f>
        <v>-71957.693467768273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0.70099715600000001</v>
      </c>
      <c r="Q54" s="5">
        <f t="shared" si="60"/>
        <v>50</v>
      </c>
      <c r="R54">
        <f t="shared" si="41"/>
        <v>50000</v>
      </c>
      <c r="S54">
        <f t="shared" si="42"/>
        <v>-224524.84125640366</v>
      </c>
      <c r="U54">
        <f t="shared" si="57"/>
        <v>0.70099715600000001</v>
      </c>
      <c r="V54">
        <f t="shared" si="58"/>
        <v>0.01</v>
      </c>
      <c r="W54">
        <f t="shared" si="34"/>
        <v>5.0785482575335704E-4</v>
      </c>
      <c r="X54">
        <f t="shared" si="35"/>
        <v>3.5600478851397887E-4</v>
      </c>
      <c r="Y54">
        <f t="shared" si="36"/>
        <v>5.0785482575335704E-6</v>
      </c>
      <c r="Z54">
        <f t="shared" si="37"/>
        <v>1.4677148898184459E-4</v>
      </c>
      <c r="AB54">
        <f t="shared" si="38"/>
        <v>-36.544061877686936</v>
      </c>
      <c r="AC54">
        <f t="shared" si="27"/>
        <v>-32.953845264614657</v>
      </c>
      <c r="AE54">
        <f t="shared" si="43"/>
        <v>0</v>
      </c>
      <c r="AF54">
        <f t="shared" si="44"/>
        <v>0</v>
      </c>
      <c r="AG54">
        <f t="shared" si="45"/>
        <v>-7.33857444909223E-3</v>
      </c>
      <c r="AH54">
        <f t="shared" si="46"/>
        <v>-17.800239425698944</v>
      </c>
      <c r="AI54">
        <f t="shared" si="39"/>
        <v>-17.807578000148037</v>
      </c>
      <c r="AJ54">
        <f t="shared" si="47"/>
        <v>-3.590216613072279</v>
      </c>
      <c r="AK54">
        <f t="shared" si="59"/>
        <v>-2.5580843314380859</v>
      </c>
      <c r="AL54">
        <f t="shared" si="40"/>
        <v>-23.955878944658402</v>
      </c>
      <c r="AN54">
        <f t="shared" si="48"/>
        <v>0</v>
      </c>
      <c r="AO54">
        <f t="shared" si="49"/>
        <v>0</v>
      </c>
      <c r="AP54">
        <f t="shared" si="50"/>
        <v>-5.7994510895846618E-5</v>
      </c>
      <c r="AQ54">
        <f t="shared" si="51"/>
        <v>-0.14066985168353396</v>
      </c>
      <c r="AR54">
        <f t="shared" si="52"/>
        <v>-0.14072784619442982</v>
      </c>
      <c r="AS54">
        <f t="shared" si="53"/>
        <v>-2.8372384572732029E-2</v>
      </c>
      <c r="AT54">
        <f t="shared" si="54"/>
        <v>-2.0215758613777075E-2</v>
      </c>
      <c r="AU54">
        <f t="shared" si="55"/>
        <v>-0.18931598938093891</v>
      </c>
      <c r="AW54">
        <v>51</v>
      </c>
      <c r="AX54">
        <f>IF(Z54&gt;0, (R54*SUMPRODUCT(K54:$K$98, X54:$X$98)-K54*$AZ$3)/Z54, 0)</f>
        <v>-224524.84125640366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0.77900909500000004</v>
      </c>
      <c r="Q55" s="5">
        <f t="shared" si="60"/>
        <v>50</v>
      </c>
      <c r="R55">
        <f t="shared" si="41"/>
        <v>50000</v>
      </c>
      <c r="S55">
        <f t="shared" si="42"/>
        <v>-954012.98109419283</v>
      </c>
      <c r="U55">
        <f t="shared" si="57"/>
        <v>0.77900909500000004</v>
      </c>
      <c r="V55">
        <f t="shared" si="58"/>
        <v>0.01</v>
      </c>
      <c r="W55">
        <f t="shared" si="34"/>
        <v>1.4677148898184459E-4</v>
      </c>
      <c r="X55">
        <f t="shared" si="35"/>
        <v>1.1433632480354923E-4</v>
      </c>
      <c r="Y55">
        <f t="shared" si="36"/>
        <v>1.4677148898184461E-6</v>
      </c>
      <c r="Z55">
        <f t="shared" si="37"/>
        <v>3.0967449288476909E-5</v>
      </c>
      <c r="AB55">
        <f t="shared" si="38"/>
        <v>-32.953845264614657</v>
      </c>
      <c r="AC55">
        <f t="shared" si="27"/>
        <v>-29.543348612583095</v>
      </c>
      <c r="AE55">
        <f t="shared" si="43"/>
        <v>0</v>
      </c>
      <c r="AF55">
        <f t="shared" si="44"/>
        <v>0</v>
      </c>
      <c r="AG55">
        <f t="shared" si="45"/>
        <v>-1.5483724644238454E-3</v>
      </c>
      <c r="AH55">
        <f t="shared" si="46"/>
        <v>-5.7168162401774616</v>
      </c>
      <c r="AI55">
        <f t="shared" si="39"/>
        <v>-5.718364612641885</v>
      </c>
      <c r="AJ55">
        <f t="shared" si="47"/>
        <v>-3.4104966520315614</v>
      </c>
      <c r="AK55">
        <f t="shared" si="59"/>
        <v>-2.3067691685230263</v>
      </c>
      <c r="AL55">
        <f t="shared" si="40"/>
        <v>-11.435630433196472</v>
      </c>
      <c r="AN55">
        <f t="shared" si="48"/>
        <v>0</v>
      </c>
      <c r="AO55">
        <f t="shared" si="49"/>
        <v>0</v>
      </c>
      <c r="AP55">
        <f t="shared" si="50"/>
        <v>-1.0925280659774136E-5</v>
      </c>
      <c r="AQ55">
        <f t="shared" si="51"/>
        <v>-4.0337724507090278E-2</v>
      </c>
      <c r="AR55">
        <f t="shared" si="52"/>
        <v>-4.0348649787750046E-2</v>
      </c>
      <c r="AS55">
        <f t="shared" si="53"/>
        <v>-2.4064386295147445E-2</v>
      </c>
      <c r="AT55">
        <f t="shared" si="54"/>
        <v>-1.6276510440790919E-2</v>
      </c>
      <c r="AU55">
        <f t="shared" si="55"/>
        <v>-8.0689546523688413E-2</v>
      </c>
      <c r="AW55">
        <v>52</v>
      </c>
      <c r="AX55">
        <f>IF(Z55&gt;0, (R55*SUMPRODUCT(K55:$K$98, X55:$X$98)-K55*$AZ$3)/Z55, 0)</f>
        <v>-954012.98109419283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0.78135831499999997</v>
      </c>
      <c r="Q56" s="5">
        <f t="shared" si="60"/>
        <v>50</v>
      </c>
      <c r="R56">
        <f t="shared" si="41"/>
        <v>50000</v>
      </c>
      <c r="S56">
        <f t="shared" si="42"/>
        <v>-4088003.3879056727</v>
      </c>
      <c r="U56">
        <f t="shared" si="57"/>
        <v>0.78135831499999997</v>
      </c>
      <c r="V56">
        <f t="shared" si="58"/>
        <v>0.01</v>
      </c>
      <c r="W56">
        <f t="shared" si="34"/>
        <v>3.0967449288476909E-5</v>
      </c>
      <c r="X56">
        <f t="shared" si="35"/>
        <v>2.4196673995892267E-5</v>
      </c>
      <c r="Y56">
        <f t="shared" si="36"/>
        <v>3.0967449288476909E-7</v>
      </c>
      <c r="Z56">
        <f t="shared" si="37"/>
        <v>6.4611007996998736E-6</v>
      </c>
      <c r="AB56">
        <f t="shared" si="38"/>
        <v>-29.543348612583095</v>
      </c>
      <c r="AC56">
        <f t="shared" si="27"/>
        <v>-26.413001958773133</v>
      </c>
      <c r="AE56">
        <f t="shared" si="43"/>
        <v>0</v>
      </c>
      <c r="AF56">
        <f t="shared" si="44"/>
        <v>0</v>
      </c>
      <c r="AG56">
        <f t="shared" si="45"/>
        <v>-3.2305503998499366E-4</v>
      </c>
      <c r="AH56">
        <f t="shared" si="46"/>
        <v>-1.2098336997946133</v>
      </c>
      <c r="AI56">
        <f t="shared" si="39"/>
        <v>-1.2101567548345984</v>
      </c>
      <c r="AJ56">
        <f t="shared" si="47"/>
        <v>-3.130346653809962</v>
      </c>
      <c r="AK56">
        <f t="shared" si="59"/>
        <v>-2.0680344028808171</v>
      </c>
      <c r="AL56">
        <f t="shared" si="40"/>
        <v>-6.4085378115253775</v>
      </c>
      <c r="AN56">
        <f t="shared" si="48"/>
        <v>0</v>
      </c>
      <c r="AO56">
        <f t="shared" si="49"/>
        <v>0</v>
      </c>
      <c r="AP56">
        <f t="shared" si="50"/>
        <v>-2.0352401481724885E-6</v>
      </c>
      <c r="AQ56">
        <f t="shared" si="51"/>
        <v>-7.6219275778778633E-3</v>
      </c>
      <c r="AR56">
        <f t="shared" si="52"/>
        <v>-7.6239628180260364E-3</v>
      </c>
      <c r="AS56">
        <f t="shared" si="53"/>
        <v>-1.9721119929988967E-2</v>
      </c>
      <c r="AT56">
        <f t="shared" si="54"/>
        <v>-1.3028574464402318E-2</v>
      </c>
      <c r="AU56">
        <f t="shared" si="55"/>
        <v>-4.037365721241732E-2</v>
      </c>
      <c r="AW56">
        <v>53</v>
      </c>
      <c r="AX56">
        <f>IF(Z56&gt;0, (R56*SUMPRODUCT(K56:$K$98, X56:$X$98)-K56*$AZ$3)/Z56, 0)</f>
        <v>-4088003.3879056727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0.78389590600000003</v>
      </c>
      <c r="Q57" s="5">
        <f t="shared" si="60"/>
        <v>50</v>
      </c>
      <c r="R57">
        <f t="shared" si="41"/>
        <v>50000</v>
      </c>
      <c r="S57">
        <f t="shared" si="42"/>
        <v>-17714482.391136441</v>
      </c>
      <c r="U57">
        <f t="shared" si="57"/>
        <v>0.78389590600000003</v>
      </c>
      <c r="V57">
        <f t="shared" si="58"/>
        <v>0.01</v>
      </c>
      <c r="W57">
        <f t="shared" si="34"/>
        <v>6.4611007996998736E-6</v>
      </c>
      <c r="X57">
        <f t="shared" si="35"/>
        <v>5.0648304651380571E-6</v>
      </c>
      <c r="Y57">
        <f t="shared" si="36"/>
        <v>6.4611007996998735E-8</v>
      </c>
      <c r="Z57">
        <f t="shared" si="37"/>
        <v>1.3316593265648178E-6</v>
      </c>
      <c r="AB57">
        <f t="shared" si="38"/>
        <v>-26.413001958773133</v>
      </c>
      <c r="AC57">
        <f t="shared" si="27"/>
        <v>-23.589655691425076</v>
      </c>
      <c r="AE57">
        <f t="shared" si="43"/>
        <v>0</v>
      </c>
      <c r="AF57">
        <f t="shared" si="44"/>
        <v>0</v>
      </c>
      <c r="AG57">
        <f t="shared" si="45"/>
        <v>-6.6582966328240889E-5</v>
      </c>
      <c r="AH57">
        <f t="shared" si="46"/>
        <v>-0.25324152325690286</v>
      </c>
      <c r="AI57">
        <f t="shared" si="39"/>
        <v>-0.25330810622323108</v>
      </c>
      <c r="AJ57">
        <f t="shared" si="47"/>
        <v>-2.8233462673480574</v>
      </c>
      <c r="AK57">
        <f t="shared" si="59"/>
        <v>-1.8489101371141194</v>
      </c>
      <c r="AL57">
        <f t="shared" si="40"/>
        <v>-4.9255645106854082</v>
      </c>
      <c r="AN57">
        <f t="shared" si="48"/>
        <v>0</v>
      </c>
      <c r="AO57">
        <f t="shared" si="49"/>
        <v>0</v>
      </c>
      <c r="AP57">
        <f t="shared" si="50"/>
        <v>-3.7452797036742542E-7</v>
      </c>
      <c r="AQ57">
        <f t="shared" si="51"/>
        <v>-1.4244789463207564E-3</v>
      </c>
      <c r="AR57">
        <f t="shared" si="52"/>
        <v>-1.4248534742911238E-3</v>
      </c>
      <c r="AS57">
        <f t="shared" si="53"/>
        <v>-1.5881271223955867E-2</v>
      </c>
      <c r="AT57">
        <f t="shared" si="54"/>
        <v>-1.040008577616347E-2</v>
      </c>
      <c r="AU57">
        <f t="shared" si="55"/>
        <v>-2.7706210474410464E-2</v>
      </c>
      <c r="AW57">
        <v>54</v>
      </c>
      <c r="AX57">
        <f>IF(Z57&gt;0, (R57*SUMPRODUCT(K57:$K$98, X57:$X$98)-K57*$AZ$3)/Z57, 0)</f>
        <v>-17714482.391136441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0.78669207100000005</v>
      </c>
      <c r="Q58" s="5">
        <f t="shared" si="60"/>
        <v>50</v>
      </c>
      <c r="R58">
        <f t="shared" si="41"/>
        <v>50000</v>
      </c>
      <c r="S58">
        <f t="shared" si="42"/>
        <v>-77800366.372424945</v>
      </c>
      <c r="U58">
        <f t="shared" si="57"/>
        <v>0.78669207100000005</v>
      </c>
      <c r="V58">
        <f t="shared" si="58"/>
        <v>0.01</v>
      </c>
      <c r="W58">
        <f t="shared" si="34"/>
        <v>1.3316593265648178E-6</v>
      </c>
      <c r="X58">
        <f t="shared" si="35"/>
        <v>1.047605833481742E-6</v>
      </c>
      <c r="Y58">
        <f t="shared" si="36"/>
        <v>1.3316593265648179E-8</v>
      </c>
      <c r="Z58">
        <f t="shared" si="37"/>
        <v>2.7073689981742769E-7</v>
      </c>
      <c r="AB58">
        <f t="shared" si="38"/>
        <v>-23.589655691425076</v>
      </c>
      <c r="AC58">
        <f t="shared" si="27"/>
        <v>-21.063429996330381</v>
      </c>
      <c r="AE58">
        <f t="shared" si="43"/>
        <v>0</v>
      </c>
      <c r="AF58">
        <f t="shared" si="44"/>
        <v>0</v>
      </c>
      <c r="AG58">
        <f t="shared" si="45"/>
        <v>-1.3536844990871384E-5</v>
      </c>
      <c r="AH58">
        <f t="shared" si="46"/>
        <v>-5.2380291674087101E-2</v>
      </c>
      <c r="AI58">
        <f t="shared" si="39"/>
        <v>-5.2393828519077972E-2</v>
      </c>
      <c r="AJ58">
        <f t="shared" si="47"/>
        <v>-2.5262256950946949</v>
      </c>
      <c r="AK58">
        <f t="shared" si="59"/>
        <v>-1.6512758983997555</v>
      </c>
      <c r="AL58">
        <f t="shared" si="40"/>
        <v>-4.229895422013529</v>
      </c>
      <c r="AN58">
        <f t="shared" si="48"/>
        <v>0</v>
      </c>
      <c r="AO58">
        <f t="shared" si="49"/>
        <v>0</v>
      </c>
      <c r="AP58">
        <f t="shared" si="50"/>
        <v>-6.7986166078548744E-8</v>
      </c>
      <c r="AQ58">
        <f t="shared" si="51"/>
        <v>-2.6306980772837198E-4</v>
      </c>
      <c r="AR58">
        <f t="shared" si="52"/>
        <v>-2.6313779389445049E-4</v>
      </c>
      <c r="AS58">
        <f t="shared" si="53"/>
        <v>-1.2687476274894503E-2</v>
      </c>
      <c r="AT58">
        <f t="shared" si="54"/>
        <v>-8.2932114200772872E-3</v>
      </c>
      <c r="AU58">
        <f t="shared" si="55"/>
        <v>-2.1243825488866244E-2</v>
      </c>
      <c r="AW58">
        <v>55</v>
      </c>
      <c r="AX58">
        <f>IF(Z58&gt;0, (R58*SUMPRODUCT(K58:$K$98, X58:$X$98)-K58*$AZ$3)/Z58, 0)</f>
        <v>-77800366.372424945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0.78978433000000003</v>
      </c>
      <c r="Q59" s="5">
        <f t="shared" si="60"/>
        <v>50</v>
      </c>
      <c r="R59">
        <f t="shared" si="41"/>
        <v>50000</v>
      </c>
      <c r="S59">
        <f t="shared" si="42"/>
        <v>-346953149.5674628</v>
      </c>
      <c r="U59">
        <f t="shared" si="57"/>
        <v>0.78978433000000003</v>
      </c>
      <c r="V59">
        <f t="shared" si="58"/>
        <v>0.01</v>
      </c>
      <c r="W59">
        <f t="shared" si="34"/>
        <v>2.7073689981742769E-7</v>
      </c>
      <c r="X59">
        <f t="shared" si="35"/>
        <v>2.1382376102858427E-7</v>
      </c>
      <c r="Y59">
        <f t="shared" si="36"/>
        <v>2.7073689981742772E-9</v>
      </c>
      <c r="Z59">
        <f t="shared" si="37"/>
        <v>5.420576979066915E-8</v>
      </c>
      <c r="AB59">
        <f t="shared" si="38"/>
        <v>-21.063429996330381</v>
      </c>
      <c r="AC59">
        <f t="shared" si="27"/>
        <v>-18.806862553601491</v>
      </c>
      <c r="AE59">
        <f t="shared" si="43"/>
        <v>0</v>
      </c>
      <c r="AF59">
        <f t="shared" si="44"/>
        <v>0</v>
      </c>
      <c r="AG59">
        <f t="shared" si="45"/>
        <v>-2.7102884895334573E-6</v>
      </c>
      <c r="AH59">
        <f t="shared" si="46"/>
        <v>-1.0691188051429214E-2</v>
      </c>
      <c r="AI59">
        <f t="shared" si="39"/>
        <v>-1.0693898339918748E-2</v>
      </c>
      <c r="AJ59">
        <f t="shared" si="47"/>
        <v>-2.2565674427288904</v>
      </c>
      <c r="AK59">
        <f t="shared" si="59"/>
        <v>-1.4744400997431268</v>
      </c>
      <c r="AL59">
        <f t="shared" si="40"/>
        <v>-3.7417014408119362</v>
      </c>
      <c r="AN59">
        <f t="shared" si="48"/>
        <v>0</v>
      </c>
      <c r="AO59">
        <f t="shared" si="49"/>
        <v>0</v>
      </c>
      <c r="AP59">
        <f t="shared" si="50"/>
        <v>-1.2153478385846344E-8</v>
      </c>
      <c r="AQ59">
        <f t="shared" si="51"/>
        <v>-4.7941436272870858E-5</v>
      </c>
      <c r="AR59">
        <f t="shared" si="52"/>
        <v>-4.7953589751256707E-5</v>
      </c>
      <c r="AS59">
        <f t="shared" si="53"/>
        <v>-1.0118902008889478E-2</v>
      </c>
      <c r="AT59">
        <f t="shared" si="54"/>
        <v>-6.6116857864595268E-3</v>
      </c>
      <c r="AU59">
        <f t="shared" si="55"/>
        <v>-1.6778541385100262E-2</v>
      </c>
      <c r="AW59">
        <v>56</v>
      </c>
      <c r="AX59">
        <f>IF(Z59&gt;0, (R59*SUMPRODUCT(K59:$K$98, X59:$X$98)-K59*$AZ$3)/Z59, 0)</f>
        <v>-346953149.5674628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0.79285550900000001</v>
      </c>
      <c r="Q60" s="5">
        <f t="shared" si="60"/>
        <v>50</v>
      </c>
      <c r="R60">
        <f t="shared" si="41"/>
        <v>50000</v>
      </c>
      <c r="S60">
        <f t="shared" si="42"/>
        <v>-1571336664.2355533</v>
      </c>
      <c r="U60">
        <f t="shared" si="57"/>
        <v>0.79285550900000001</v>
      </c>
      <c r="V60">
        <f t="shared" si="58"/>
        <v>0.01</v>
      </c>
      <c r="W60">
        <f t="shared" si="34"/>
        <v>5.420576979066915E-8</v>
      </c>
      <c r="X60">
        <f t="shared" si="35"/>
        <v>4.2977343198117812E-8</v>
      </c>
      <c r="Y60">
        <f t="shared" si="36"/>
        <v>5.4205769790669153E-10</v>
      </c>
      <c r="Z60">
        <f t="shared" si="37"/>
        <v>1.0686368894644646E-8</v>
      </c>
      <c r="AB60">
        <f t="shared" si="38"/>
        <v>-18.806862553601491</v>
      </c>
      <c r="AC60">
        <f t="shared" si="27"/>
        <v>-16.791883251701496</v>
      </c>
      <c r="AE60">
        <f t="shared" si="43"/>
        <v>0</v>
      </c>
      <c r="AF60">
        <f t="shared" si="44"/>
        <v>0</v>
      </c>
      <c r="AG60">
        <f t="shared" si="45"/>
        <v>-5.3431844473223235E-7</v>
      </c>
      <c r="AH60">
        <f t="shared" si="46"/>
        <v>-2.1488671599058907E-3</v>
      </c>
      <c r="AI60">
        <f t="shared" si="39"/>
        <v>-2.149401478350623E-3</v>
      </c>
      <c r="AJ60">
        <f t="shared" si="47"/>
        <v>-2.0149793018999951</v>
      </c>
      <c r="AK60">
        <f t="shared" si="59"/>
        <v>-1.3164803787521044</v>
      </c>
      <c r="AL60">
        <f t="shared" si="40"/>
        <v>-3.33360908213045</v>
      </c>
      <c r="AN60">
        <f t="shared" si="48"/>
        <v>0</v>
      </c>
      <c r="AO60">
        <f t="shared" si="49"/>
        <v>0</v>
      </c>
      <c r="AP60">
        <f t="shared" si="50"/>
        <v>-2.1392779555867674E-9</v>
      </c>
      <c r="AQ60">
        <f t="shared" si="51"/>
        <v>-8.6035288319024128E-6</v>
      </c>
      <c r="AR60">
        <f t="shared" si="52"/>
        <v>-8.6056681098580002E-6</v>
      </c>
      <c r="AS60">
        <f t="shared" si="53"/>
        <v>-8.0674751995104387E-3</v>
      </c>
      <c r="AT60">
        <f t="shared" si="54"/>
        <v>-5.2708595052118421E-3</v>
      </c>
      <c r="AU60">
        <f t="shared" si="55"/>
        <v>-1.3346940372832138E-2</v>
      </c>
      <c r="AW60">
        <v>57</v>
      </c>
      <c r="AX60">
        <f>IF(Z60&gt;0, (R60*SUMPRODUCT(K60:$K$98, X60:$X$98)-K60*$AZ$3)/Z60, 0)</f>
        <v>-1571336664.2355533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0.79617230500000002</v>
      </c>
      <c r="Q61" s="5">
        <f t="shared" si="60"/>
        <v>50</v>
      </c>
      <c r="R61">
        <f t="shared" si="41"/>
        <v>50000</v>
      </c>
      <c r="S61">
        <f t="shared" si="42"/>
        <v>-7238283800.92589</v>
      </c>
      <c r="U61">
        <f t="shared" si="57"/>
        <v>0.79617230500000002</v>
      </c>
      <c r="V61">
        <f t="shared" si="58"/>
        <v>0.01</v>
      </c>
      <c r="W61">
        <f t="shared" si="34"/>
        <v>1.0686368894644646E-8</v>
      </c>
      <c r="X61">
        <f t="shared" si="35"/>
        <v>8.5081909549295312E-9</v>
      </c>
      <c r="Y61">
        <f t="shared" si="36"/>
        <v>1.0686368894644646E-10</v>
      </c>
      <c r="Z61">
        <f t="shared" si="37"/>
        <v>2.0713142507686688E-9</v>
      </c>
      <c r="AB61">
        <f t="shared" si="38"/>
        <v>-16.791883251701496</v>
      </c>
      <c r="AC61">
        <f t="shared" si="27"/>
        <v>-14.992760387965802</v>
      </c>
      <c r="AE61">
        <f t="shared" si="43"/>
        <v>0</v>
      </c>
      <c r="AF61">
        <f t="shared" si="44"/>
        <v>0</v>
      </c>
      <c r="AG61">
        <f t="shared" si="45"/>
        <v>-1.0356571253843344E-7</v>
      </c>
      <c r="AH61">
        <f t="shared" si="46"/>
        <v>-4.2540954774647656E-4</v>
      </c>
      <c r="AI61">
        <f t="shared" si="39"/>
        <v>-4.25513113459015E-4</v>
      </c>
      <c r="AJ61">
        <f t="shared" si="47"/>
        <v>-1.7991228637356933</v>
      </c>
      <c r="AK61">
        <f t="shared" si="59"/>
        <v>-1.1754318276191047</v>
      </c>
      <c r="AL61">
        <f t="shared" si="40"/>
        <v>-2.974980204468257</v>
      </c>
      <c r="AN61">
        <f t="shared" si="48"/>
        <v>0</v>
      </c>
      <c r="AO61">
        <f t="shared" si="49"/>
        <v>0</v>
      </c>
      <c r="AP61">
        <f t="shared" si="50"/>
        <v>-3.7022438847829937E-10</v>
      </c>
      <c r="AQ61">
        <f t="shared" si="51"/>
        <v>-1.5207445186921466E-6</v>
      </c>
      <c r="AR61">
        <f t="shared" si="52"/>
        <v>-1.521114743080625E-6</v>
      </c>
      <c r="AS61">
        <f t="shared" si="53"/>
        <v>-6.431464098474584E-3</v>
      </c>
      <c r="AT61">
        <f t="shared" si="54"/>
        <v>-4.2019073582554561E-3</v>
      </c>
      <c r="AU61">
        <f t="shared" si="55"/>
        <v>-1.0634892571473121E-2</v>
      </c>
      <c r="AW61">
        <v>58</v>
      </c>
      <c r="AX61">
        <f>IF(Z61&gt;0, (R61*SUMPRODUCT(K61:$K$98, X61:$X$98)-K61*$AZ$3)/Z61, 0)</f>
        <v>-7238283800.92589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0.79964768799999997</v>
      </c>
      <c r="Q62" s="5">
        <f t="shared" si="60"/>
        <v>50</v>
      </c>
      <c r="R62">
        <f t="shared" si="41"/>
        <v>50000</v>
      </c>
      <c r="S62">
        <f t="shared" si="42"/>
        <v>-33951539462.98584</v>
      </c>
      <c r="U62">
        <f t="shared" si="57"/>
        <v>0.79964768799999997</v>
      </c>
      <c r="V62">
        <f t="shared" si="58"/>
        <v>0.01</v>
      </c>
      <c r="W62">
        <f t="shared" si="34"/>
        <v>2.0713142507686688E-9</v>
      </c>
      <c r="X62">
        <f t="shared" si="35"/>
        <v>1.6563216517486181E-9</v>
      </c>
      <c r="Y62">
        <f t="shared" si="36"/>
        <v>2.0713142507686689E-11</v>
      </c>
      <c r="Z62">
        <f t="shared" si="37"/>
        <v>3.9427945651236405E-10</v>
      </c>
      <c r="AB62">
        <f t="shared" si="38"/>
        <v>-14.992760387965802</v>
      </c>
      <c r="AC62">
        <f t="shared" si="27"/>
        <v>-13.386394527224137</v>
      </c>
      <c r="AE62">
        <f t="shared" si="43"/>
        <v>0</v>
      </c>
      <c r="AF62">
        <f t="shared" si="44"/>
        <v>0</v>
      </c>
      <c r="AG62">
        <f t="shared" si="45"/>
        <v>-1.9713972825618202E-8</v>
      </c>
      <c r="AH62">
        <f t="shared" si="46"/>
        <v>-8.28160825874309E-5</v>
      </c>
      <c r="AI62">
        <f t="shared" si="39"/>
        <v>-8.2835796560256519E-5</v>
      </c>
      <c r="AJ62">
        <f t="shared" si="47"/>
        <v>-1.6063658607416649</v>
      </c>
      <c r="AK62">
        <f t="shared" si="59"/>
        <v>-1.0494932271576063</v>
      </c>
      <c r="AL62">
        <f t="shared" si="40"/>
        <v>-2.6559419236958313</v>
      </c>
      <c r="AN62">
        <f t="shared" si="48"/>
        <v>0</v>
      </c>
      <c r="AO62">
        <f t="shared" si="49"/>
        <v>0</v>
      </c>
      <c r="AP62">
        <f t="shared" si="50"/>
        <v>-6.2922382415741486E-11</v>
      </c>
      <c r="AQ62">
        <f t="shared" si="51"/>
        <v>-2.6432953239989805E-7</v>
      </c>
      <c r="AR62">
        <f t="shared" si="52"/>
        <v>-2.6439245478231382E-7</v>
      </c>
      <c r="AS62">
        <f t="shared" si="53"/>
        <v>-5.1271434673903259E-3</v>
      </c>
      <c r="AT62">
        <f t="shared" si="54"/>
        <v>-3.34973649228771E-3</v>
      </c>
      <c r="AU62">
        <f t="shared" si="55"/>
        <v>-8.4771443521328184E-3</v>
      </c>
      <c r="AW62">
        <v>59</v>
      </c>
      <c r="AX62">
        <f>IF(Z62&gt;0, (R62*SUMPRODUCT(K62:$K$98, X62:$X$98)-K62*$AZ$3)/Z62, 0)</f>
        <v>-33951539462.98584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0.80323853099999998</v>
      </c>
      <c r="Q63" s="5">
        <f t="shared" si="60"/>
        <v>50</v>
      </c>
      <c r="R63">
        <f t="shared" si="41"/>
        <v>50000</v>
      </c>
      <c r="S63">
        <f t="shared" si="42"/>
        <v>-162313325477.14127</v>
      </c>
      <c r="U63">
        <f t="shared" si="57"/>
        <v>0.80323853099999998</v>
      </c>
      <c r="V63">
        <f t="shared" si="58"/>
        <v>0.01</v>
      </c>
      <c r="W63">
        <f t="shared" si="34"/>
        <v>3.9427945651236405E-10</v>
      </c>
      <c r="X63">
        <f t="shared" si="35"/>
        <v>3.1670045145246969E-10</v>
      </c>
      <c r="Y63">
        <f t="shared" si="36"/>
        <v>3.9427945651236402E-12</v>
      </c>
      <c r="Z63">
        <f t="shared" si="37"/>
        <v>7.3636210494770716E-11</v>
      </c>
      <c r="AB63">
        <f t="shared" si="38"/>
        <v>-13.386394527224137</v>
      </c>
      <c r="AC63">
        <f t="shared" si="27"/>
        <v>-11.952138200941004</v>
      </c>
      <c r="AE63">
        <f t="shared" si="43"/>
        <v>0</v>
      </c>
      <c r="AF63">
        <f t="shared" si="44"/>
        <v>0</v>
      </c>
      <c r="AG63">
        <f t="shared" si="45"/>
        <v>-3.681810524738536E-9</v>
      </c>
      <c r="AH63">
        <f t="shared" si="46"/>
        <v>-1.5835022572623485E-5</v>
      </c>
      <c r="AI63">
        <f t="shared" si="39"/>
        <v>-1.5838704383148224E-5</v>
      </c>
      <c r="AJ63">
        <f t="shared" si="47"/>
        <v>-1.4342563262831334</v>
      </c>
      <c r="AK63">
        <f t="shared" si="59"/>
        <v>-0.93704761690568972</v>
      </c>
      <c r="AL63">
        <f t="shared" si="40"/>
        <v>-2.3713197818932064</v>
      </c>
      <c r="AN63">
        <f t="shared" si="48"/>
        <v>0</v>
      </c>
      <c r="AO63">
        <f t="shared" si="49"/>
        <v>0</v>
      </c>
      <c r="AP63">
        <f t="shared" si="50"/>
        <v>-1.0492389797271114E-11</v>
      </c>
      <c r="AQ63">
        <f t="shared" si="51"/>
        <v>-4.5126501802357525E-8</v>
      </c>
      <c r="AR63">
        <f t="shared" si="52"/>
        <v>-4.5136994192154798E-8</v>
      </c>
      <c r="AS63">
        <f t="shared" si="53"/>
        <v>-4.087330497713048E-3</v>
      </c>
      <c r="AT63">
        <f t="shared" si="54"/>
        <v>-2.6703896871164172E-3</v>
      </c>
      <c r="AU63">
        <f t="shared" si="55"/>
        <v>-6.7577653218236578E-3</v>
      </c>
      <c r="AW63">
        <v>60</v>
      </c>
      <c r="AX63">
        <f>IF(Z63&gt;0, (R63*SUMPRODUCT(K63:$K$98, X63:$X$98)-K63*$AZ$3)/Z63, 0)</f>
        <v>-162313325477.14127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0.80709142899999997</v>
      </c>
      <c r="Q64" s="5">
        <f t="shared" si="60"/>
        <v>50</v>
      </c>
      <c r="R64">
        <f t="shared" si="41"/>
        <v>50000</v>
      </c>
      <c r="S64">
        <f t="shared" si="42"/>
        <v>-792322698574.80444</v>
      </c>
      <c r="U64">
        <f t="shared" si="57"/>
        <v>0.80709142899999997</v>
      </c>
      <c r="V64">
        <f t="shared" si="58"/>
        <v>0.01</v>
      </c>
      <c r="W64">
        <f t="shared" si="34"/>
        <v>7.3636210494770716E-11</v>
      </c>
      <c r="X64">
        <f t="shared" si="35"/>
        <v>5.9431154354369295E-11</v>
      </c>
      <c r="Y64">
        <f t="shared" si="36"/>
        <v>7.3636210494770723E-13</v>
      </c>
      <c r="Z64">
        <f t="shared" si="37"/>
        <v>1.3468694035453714E-11</v>
      </c>
      <c r="AB64">
        <f t="shared" si="38"/>
        <v>-11.952138200941004</v>
      </c>
      <c r="AC64">
        <f t="shared" si="27"/>
        <v>-10.67155200444906</v>
      </c>
      <c r="AE64">
        <f t="shared" si="43"/>
        <v>0</v>
      </c>
      <c r="AF64">
        <f t="shared" si="44"/>
        <v>0</v>
      </c>
      <c r="AG64">
        <f t="shared" si="45"/>
        <v>-6.7343470177268576E-10</v>
      </c>
      <c r="AH64">
        <f t="shared" si="46"/>
        <v>-2.9715577177184647E-6</v>
      </c>
      <c r="AI64">
        <f t="shared" si="39"/>
        <v>-2.9722311524202372E-6</v>
      </c>
      <c r="AJ64">
        <f t="shared" si="47"/>
        <v>-1.2805861964919441</v>
      </c>
      <c r="AK64">
        <f t="shared" si="59"/>
        <v>-0.83664967406587032</v>
      </c>
      <c r="AL64">
        <f t="shared" si="40"/>
        <v>-2.1172388427889666</v>
      </c>
      <c r="AN64">
        <f t="shared" si="48"/>
        <v>0</v>
      </c>
      <c r="AO64">
        <f t="shared" si="49"/>
        <v>0</v>
      </c>
      <c r="AP64">
        <f t="shared" si="50"/>
        <v>-1.7135250216016422E-12</v>
      </c>
      <c r="AQ64">
        <f t="shared" si="51"/>
        <v>-7.5609981027719319E-9</v>
      </c>
      <c r="AR64">
        <f t="shared" si="52"/>
        <v>-7.562711627793532E-9</v>
      </c>
      <c r="AS64">
        <f t="shared" si="53"/>
        <v>-3.2583953339952814E-3</v>
      </c>
      <c r="AT64">
        <f t="shared" si="54"/>
        <v>-2.1288183502468781E-3</v>
      </c>
      <c r="AU64">
        <f t="shared" si="55"/>
        <v>-5.3872212469537866E-3</v>
      </c>
      <c r="AW64">
        <v>61</v>
      </c>
      <c r="AX64">
        <f>IF(Z64&gt;0, (R64*SUMPRODUCT(K64:$K$98, X64:$X$98)-K64*$AZ$3)/Z64, 0)</f>
        <v>-792322698574.80444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0.81105379099999997</v>
      </c>
      <c r="Q65" s="5">
        <f t="shared" si="60"/>
        <v>50</v>
      </c>
      <c r="R65">
        <f t="shared" si="41"/>
        <v>50000</v>
      </c>
      <c r="S65">
        <f t="shared" si="42"/>
        <v>-3953316392189.3403</v>
      </c>
      <c r="U65">
        <f t="shared" si="57"/>
        <v>0.81105379099999997</v>
      </c>
      <c r="V65">
        <f t="shared" si="58"/>
        <v>0.01</v>
      </c>
      <c r="W65">
        <f t="shared" si="34"/>
        <v>1.3468694035453714E-11</v>
      </c>
      <c r="X65">
        <f t="shared" si="35"/>
        <v>1.0923835357273823E-11</v>
      </c>
      <c r="Y65">
        <f t="shared" si="36"/>
        <v>1.3468694035453714E-13</v>
      </c>
      <c r="Z65">
        <f t="shared" si="37"/>
        <v>2.4101717378253544E-12</v>
      </c>
      <c r="AB65">
        <f t="shared" si="38"/>
        <v>-10.67155200444906</v>
      </c>
      <c r="AC65">
        <f t="shared" si="27"/>
        <v>-9.5281714391364432</v>
      </c>
      <c r="AE65">
        <f t="shared" si="43"/>
        <v>0</v>
      </c>
      <c r="AF65">
        <f t="shared" si="44"/>
        <v>0</v>
      </c>
      <c r="AG65">
        <f t="shared" si="45"/>
        <v>-1.2050858689126773E-10</v>
      </c>
      <c r="AH65">
        <f t="shared" si="46"/>
        <v>-5.4619176786369117E-7</v>
      </c>
      <c r="AI65">
        <f t="shared" si="39"/>
        <v>-5.4631227645058248E-7</v>
      </c>
      <c r="AJ65">
        <f t="shared" si="47"/>
        <v>-1.1433805653126168</v>
      </c>
      <c r="AK65">
        <f t="shared" si="59"/>
        <v>-0.74700864031143421</v>
      </c>
      <c r="AL65">
        <f t="shared" si="40"/>
        <v>-1.8903897519363275</v>
      </c>
      <c r="AN65">
        <f t="shared" si="48"/>
        <v>0</v>
      </c>
      <c r="AO65">
        <f t="shared" si="49"/>
        <v>0</v>
      </c>
      <c r="AP65">
        <f t="shared" si="50"/>
        <v>-2.7377572021630095E-13</v>
      </c>
      <c r="AQ65">
        <f t="shared" si="51"/>
        <v>-1.2408580042351507E-9</v>
      </c>
      <c r="AR65">
        <f t="shared" si="52"/>
        <v>-1.2411317799553669E-9</v>
      </c>
      <c r="AS65">
        <f t="shared" si="53"/>
        <v>-2.5975728852602261E-3</v>
      </c>
      <c r="AT65">
        <f t="shared" si="54"/>
        <v>-1.697080961488579E-3</v>
      </c>
      <c r="AU65">
        <f t="shared" si="55"/>
        <v>-4.2946550878805853E-3</v>
      </c>
      <c r="AW65">
        <v>62</v>
      </c>
      <c r="AX65">
        <f>IF(Z65&gt;0, (R65*SUMPRODUCT(K65:$K$98, X65:$X$98)-K65*$AZ$3)/Z65, 0)</f>
        <v>-3953316392189.3403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0.81525055400000002</v>
      </c>
      <c r="Q66" s="5">
        <f t="shared" si="60"/>
        <v>50</v>
      </c>
      <c r="R66">
        <f t="shared" si="41"/>
        <v>50000</v>
      </c>
      <c r="S66">
        <f t="shared" si="42"/>
        <v>-20198901112336.938</v>
      </c>
      <c r="U66">
        <f t="shared" si="57"/>
        <v>0.81525055400000002</v>
      </c>
      <c r="V66">
        <f t="shared" si="58"/>
        <v>0.01</v>
      </c>
      <c r="W66">
        <f t="shared" si="34"/>
        <v>2.4101717378253544E-12</v>
      </c>
      <c r="X66">
        <f t="shared" si="35"/>
        <v>1.9648938444972629E-12</v>
      </c>
      <c r="Y66">
        <f t="shared" si="36"/>
        <v>2.4101717378253544E-14</v>
      </c>
      <c r="Z66">
        <f t="shared" si="37"/>
        <v>4.21176175949838E-13</v>
      </c>
      <c r="AB66">
        <f t="shared" si="38"/>
        <v>-9.5281714391364432</v>
      </c>
      <c r="AC66">
        <f t="shared" si="27"/>
        <v>-8.5072959288829999</v>
      </c>
      <c r="AE66">
        <f t="shared" si="43"/>
        <v>0</v>
      </c>
      <c r="AF66">
        <f t="shared" si="44"/>
        <v>0</v>
      </c>
      <c r="AG66">
        <f t="shared" si="45"/>
        <v>-2.1058808797491901E-11</v>
      </c>
      <c r="AH66">
        <f t="shared" si="46"/>
        <v>-9.8244692224863145E-8</v>
      </c>
      <c r="AI66">
        <f t="shared" si="39"/>
        <v>-9.8265751033660637E-8</v>
      </c>
      <c r="AJ66">
        <f t="shared" si="47"/>
        <v>-1.0208755102534433</v>
      </c>
      <c r="AK66">
        <f t="shared" si="59"/>
        <v>-0.6669720007395511</v>
      </c>
      <c r="AL66">
        <f t="shared" si="40"/>
        <v>-1.6878476092587453</v>
      </c>
      <c r="AN66">
        <f t="shared" si="48"/>
        <v>0</v>
      </c>
      <c r="AO66">
        <f t="shared" si="49"/>
        <v>0</v>
      </c>
      <c r="AP66">
        <f t="shared" si="50"/>
        <v>-4.2716210210758561E-14</v>
      </c>
      <c r="AQ66">
        <f t="shared" si="51"/>
        <v>-1.9928197105186452E-10</v>
      </c>
      <c r="AR66">
        <f t="shared" si="52"/>
        <v>-1.9932468726207529E-10</v>
      </c>
      <c r="AS66">
        <f t="shared" si="53"/>
        <v>-2.0707692117986837E-3</v>
      </c>
      <c r="AT66">
        <f t="shared" si="54"/>
        <v>-1.3529025531431812E-3</v>
      </c>
      <c r="AU66">
        <f t="shared" si="55"/>
        <v>-3.4236719642665521E-3</v>
      </c>
      <c r="AW66">
        <v>63</v>
      </c>
      <c r="AX66">
        <f>IF(Z66&gt;0, (R66*SUMPRODUCT(K66:$K$98, X66:$X$98)-K66*$AZ$3)/Z66, 0)</f>
        <v>-20198901112336.938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0.81969331899999998</v>
      </c>
      <c r="Q67" s="5">
        <f t="shared" si="60"/>
        <v>50</v>
      </c>
      <c r="R67">
        <f t="shared" ref="R67:R89" si="61">$C$6</f>
        <v>50000</v>
      </c>
      <c r="S67">
        <f t="shared" ref="S67:S89" si="62">AX67</f>
        <v>-105895629170462.22</v>
      </c>
      <c r="U67">
        <f t="shared" si="57"/>
        <v>0.81969331899999998</v>
      </c>
      <c r="V67">
        <f t="shared" si="58"/>
        <v>0.01</v>
      </c>
      <c r="W67">
        <f t="shared" si="34"/>
        <v>4.21176175949838E-13</v>
      </c>
      <c r="X67">
        <f t="shared" si="35"/>
        <v>3.4523529754805068E-13</v>
      </c>
      <c r="Y67">
        <f t="shared" si="36"/>
        <v>4.21176175949838E-15</v>
      </c>
      <c r="Z67">
        <f t="shared" si="37"/>
        <v>7.1729116642288929E-14</v>
      </c>
      <c r="AB67">
        <f t="shared" si="38"/>
        <v>-8.5072959288829999</v>
      </c>
      <c r="AC67">
        <f t="shared" si="27"/>
        <v>-7.5957999366766584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-3.5864558321144464E-12</v>
      </c>
      <c r="AH67">
        <f t="shared" ref="AH67:AH89" si="66">-X67*R67</f>
        <v>-1.7261764877402533E-8</v>
      </c>
      <c r="AI67">
        <f t="shared" si="39"/>
        <v>-1.7265351333234649E-8</v>
      </c>
      <c r="AJ67">
        <f t="shared" ref="AJ67:AJ89" si="67">AB67-AC67</f>
        <v>-0.91149599220634148</v>
      </c>
      <c r="AK67">
        <f t="shared" si="59"/>
        <v>-0.59551071502181008</v>
      </c>
      <c r="AL67">
        <f t="shared" si="40"/>
        <v>-1.507006724493503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-6.4954071302612495E-15</v>
      </c>
      <c r="AQ67">
        <f t="shared" ref="AQ67:AQ89" si="71">AH67*$K67</f>
        <v>-3.1262671538177111E-11</v>
      </c>
      <c r="AR67">
        <f t="shared" ref="AR67:AR89" si="72">AI67*$K67</f>
        <v>-3.1269166945307377E-11</v>
      </c>
      <c r="AS67">
        <f t="shared" ref="AS67:AS89" si="73">AJ67*$K67</f>
        <v>-1.6508045391126663E-3</v>
      </c>
      <c r="AT67">
        <f t="shared" ref="AT67:AT89" si="74">AK67*$K67</f>
        <v>-1.0785256324261367E-3</v>
      </c>
      <c r="AU67">
        <f t="shared" ref="AU67:AU89" si="75">AL67*$K67</f>
        <v>-2.7293302028079704E-3</v>
      </c>
      <c r="AW67">
        <v>64</v>
      </c>
      <c r="AX67">
        <f>IF(Z67&gt;0, (R67*SUMPRODUCT(K67:$K$98, X67:$X$98)-K67*$AZ$3)/Z67, 0)</f>
        <v>-105895629170462.22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0.82421808699999999</v>
      </c>
      <c r="Q68" s="5">
        <f t="shared" si="60"/>
        <v>50</v>
      </c>
      <c r="R68">
        <f t="shared" si="61"/>
        <v>50000</v>
      </c>
      <c r="S68">
        <f t="shared" si="62"/>
        <v>-570325599407090.63</v>
      </c>
      <c r="U68">
        <f t="shared" ref="U68:U89" si="77">M68</f>
        <v>0.82421808699999999</v>
      </c>
      <c r="V68">
        <f t="shared" ref="V68:V89" si="78">$C$10</f>
        <v>0.01</v>
      </c>
      <c r="W68">
        <f t="shared" si="34"/>
        <v>7.1729116642288929E-14</v>
      </c>
      <c r="X68">
        <f t="shared" si="35"/>
        <v>5.9120435301107244E-14</v>
      </c>
      <c r="Y68">
        <f t="shared" si="36"/>
        <v>7.1729116642288927E-16</v>
      </c>
      <c r="Z68">
        <f t="shared" si="37"/>
        <v>1.1891390174758796E-14</v>
      </c>
      <c r="AB68">
        <f t="shared" si="38"/>
        <v>-7.5957999366766584</v>
      </c>
      <c r="AC68">
        <f t="shared" ref="AC68:AC89" si="79">S68*Z68</f>
        <v>-6.7819642292028988</v>
      </c>
      <c r="AE68">
        <f t="shared" si="63"/>
        <v>0</v>
      </c>
      <c r="AF68">
        <f t="shared" si="64"/>
        <v>0</v>
      </c>
      <c r="AG68">
        <f t="shared" si="65"/>
        <v>-5.9456950873793984E-13</v>
      </c>
      <c r="AH68">
        <f t="shared" si="66"/>
        <v>-2.9560217650553622E-9</v>
      </c>
      <c r="AI68">
        <f t="shared" si="39"/>
        <v>-2.9566163345641002E-9</v>
      </c>
      <c r="AJ68">
        <f t="shared" si="67"/>
        <v>-0.81383570747375966</v>
      </c>
      <c r="AK68">
        <f t="shared" ref="AK68:AK89" si="80">G68*SUM(AB68:AB68, AE68:AF68)</f>
        <v>-0.53170599556736609</v>
      </c>
      <c r="AL68">
        <f t="shared" si="40"/>
        <v>-1.3455417059977419</v>
      </c>
      <c r="AN68">
        <f t="shared" si="68"/>
        <v>0</v>
      </c>
      <c r="AO68">
        <f t="shared" si="69"/>
        <v>0</v>
      </c>
      <c r="AP68">
        <f t="shared" si="70"/>
        <v>-9.6144733907906264E-16</v>
      </c>
      <c r="AQ68">
        <f t="shared" si="71"/>
        <v>-4.7800286064197202E-12</v>
      </c>
      <c r="AR68">
        <f t="shared" si="72"/>
        <v>-4.780990053758799E-12</v>
      </c>
      <c r="AS68">
        <f t="shared" si="73"/>
        <v>-1.3160112718512223E-3</v>
      </c>
      <c r="AT68">
        <f t="shared" si="74"/>
        <v>-8.5979403097165177E-4</v>
      </c>
      <c r="AU68">
        <f t="shared" si="75"/>
        <v>-2.1758053076038641E-3</v>
      </c>
      <c r="AW68">
        <v>65</v>
      </c>
      <c r="AX68">
        <f>IF(Z68&gt;0, (R68*SUMPRODUCT(K68:$K$98, X68:$X$98)-K68*$AZ$3)/Z68, 0)</f>
        <v>-570325599407090.63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0.82894669600000004</v>
      </c>
      <c r="Q69" s="5">
        <f t="shared" ref="Q69:Q89" si="81">$C$8</f>
        <v>50</v>
      </c>
      <c r="R69">
        <f t="shared" si="61"/>
        <v>50000</v>
      </c>
      <c r="S69">
        <f t="shared" si="62"/>
        <v>-3161805889963325.5</v>
      </c>
      <c r="U69">
        <f t="shared" si="77"/>
        <v>0.82894669600000004</v>
      </c>
      <c r="V69">
        <f t="shared" si="78"/>
        <v>0.01</v>
      </c>
      <c r="W69">
        <f t="shared" si="34"/>
        <v>1.1891390174758796E-14</v>
      </c>
      <c r="X69">
        <f t="shared" si="35"/>
        <v>9.8573285962131677E-15</v>
      </c>
      <c r="Y69">
        <f t="shared" si="36"/>
        <v>1.1891390174758798E-16</v>
      </c>
      <c r="Z69">
        <f t="shared" si="37"/>
        <v>1.9151476767980408E-15</v>
      </c>
      <c r="AB69">
        <f t="shared" si="38"/>
        <v>-6.7819642292028988</v>
      </c>
      <c r="AC69">
        <f t="shared" si="79"/>
        <v>-6.0553252046496242</v>
      </c>
      <c r="AE69">
        <f t="shared" si="63"/>
        <v>0</v>
      </c>
      <c r="AF69">
        <f t="shared" si="64"/>
        <v>0</v>
      </c>
      <c r="AG69">
        <f t="shared" si="65"/>
        <v>-9.5757383839902034E-14</v>
      </c>
      <c r="AH69">
        <f t="shared" si="66"/>
        <v>-4.9286642981065835E-10</v>
      </c>
      <c r="AI69">
        <f t="shared" si="39"/>
        <v>-4.9296218719449821E-10</v>
      </c>
      <c r="AJ69">
        <f t="shared" si="67"/>
        <v>-0.72663902455327456</v>
      </c>
      <c r="AK69">
        <f t="shared" si="80"/>
        <v>-0.47473749604420296</v>
      </c>
      <c r="AL69">
        <f t="shared" si="40"/>
        <v>-1.2013765210904397</v>
      </c>
      <c r="AN69">
        <f t="shared" si="68"/>
        <v>0</v>
      </c>
      <c r="AO69">
        <f t="shared" si="69"/>
        <v>0</v>
      </c>
      <c r="AP69">
        <f t="shared" si="70"/>
        <v>-1.3825381301847435E-16</v>
      </c>
      <c r="AQ69">
        <f t="shared" si="71"/>
        <v>-7.1159695991748274E-13</v>
      </c>
      <c r="AR69">
        <f t="shared" si="72"/>
        <v>-7.1173521373050115E-13</v>
      </c>
      <c r="AS69">
        <f t="shared" si="73"/>
        <v>-1.0491161287413237E-3</v>
      </c>
      <c r="AT69">
        <f t="shared" si="74"/>
        <v>-6.8542253744827337E-4</v>
      </c>
      <c r="AU69">
        <f t="shared" si="75"/>
        <v>-1.7345386669013324E-3</v>
      </c>
      <c r="AW69">
        <v>66</v>
      </c>
      <c r="AX69">
        <f>IF(Z69&gt;0, (R69*SUMPRODUCT(K69:$K$98, X69:$X$98)-K69*$AZ$3)/Z69, 0)</f>
        <v>-3161805889963325.5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1.2891006367421552E-3</v>
      </c>
      <c r="L70" s="2">
        <v>67</v>
      </c>
      <c r="M70" s="8">
        <v>0.83370721699999994</v>
      </c>
      <c r="Q70" s="5">
        <f t="shared" si="81"/>
        <v>50</v>
      </c>
      <c r="R70">
        <f t="shared" si="61"/>
        <v>50000</v>
      </c>
      <c r="S70">
        <f t="shared" si="62"/>
        <v>-1.8062516509043576E+16</v>
      </c>
      <c r="U70">
        <f t="shared" si="77"/>
        <v>0.83370721699999994</v>
      </c>
      <c r="V70">
        <f t="shared" si="78"/>
        <v>0.01</v>
      </c>
      <c r="W70">
        <f t="shared" ref="W70:W89" si="83">Z69</f>
        <v>1.9151476767980408E-15</v>
      </c>
      <c r="X70">
        <f t="shared" ref="X70:X89" si="84">U70*W70</f>
        <v>1.59667243976731E-15</v>
      </c>
      <c r="Y70">
        <f t="shared" ref="Y70:Y89" si="85">V70*W70</f>
        <v>1.9151476767980408E-17</v>
      </c>
      <c r="Z70">
        <f t="shared" ref="Z70:Z89" si="86">MAX(0, W70-X70-Y70)</f>
        <v>2.9932376026275035E-16</v>
      </c>
      <c r="AB70">
        <f t="shared" ref="AB70:AB89" si="87">AC69</f>
        <v>-6.0553252046496242</v>
      </c>
      <c r="AC70">
        <f t="shared" si="79"/>
        <v>-5.4065403612949297</v>
      </c>
      <c r="AE70">
        <f t="shared" si="63"/>
        <v>0</v>
      </c>
      <c r="AF70">
        <f t="shared" si="64"/>
        <v>0</v>
      </c>
      <c r="AG70">
        <f t="shared" si="65"/>
        <v>-1.4966188013137519E-14</v>
      </c>
      <c r="AH70">
        <f t="shared" si="66"/>
        <v>-7.9833621988365505E-11</v>
      </c>
      <c r="AI70">
        <f t="shared" ref="AI70:AI89" si="88">SUM(AE70:AH70)</f>
        <v>-7.9848588176378636E-11</v>
      </c>
      <c r="AJ70">
        <f t="shared" si="67"/>
        <v>-0.64878484335469455</v>
      </c>
      <c r="AK70">
        <f t="shared" si="80"/>
        <v>-0.42387276432547372</v>
      </c>
      <c r="AL70">
        <f t="shared" ref="AL70:AL89" si="89">SUM(AI70:AK70)</f>
        <v>-1.072657607760017</v>
      </c>
      <c r="AN70">
        <f t="shared" si="68"/>
        <v>0</v>
      </c>
      <c r="AO70">
        <f t="shared" si="69"/>
        <v>0</v>
      </c>
      <c r="AP70">
        <f t="shared" si="70"/>
        <v>-1.9292922497338385E-17</v>
      </c>
      <c r="AQ70">
        <f t="shared" si="71"/>
        <v>-1.0291357293863449E-13</v>
      </c>
      <c r="AR70">
        <f t="shared" si="72"/>
        <v>-1.0293286586113183E-13</v>
      </c>
      <c r="AS70">
        <f t="shared" si="73"/>
        <v>-8.3634895467719613E-4</v>
      </c>
      <c r="AT70">
        <f t="shared" si="74"/>
        <v>-5.4641465038962568E-4</v>
      </c>
      <c r="AU70">
        <f t="shared" si="75"/>
        <v>-1.3827636051697548E-3</v>
      </c>
      <c r="AW70">
        <v>67</v>
      </c>
      <c r="AX70">
        <f>IF(Z70&gt;0, (R70*SUMPRODUCT(K70:$K$98, X70:$X$98)-K70*$AZ$3)/Z70, 0)</f>
        <v>-1.8062516509043576E+16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0.83838979800000002</v>
      </c>
      <c r="Q71" s="5">
        <f t="shared" si="81"/>
        <v>50</v>
      </c>
      <c r="R71">
        <f t="shared" si="61"/>
        <v>50000</v>
      </c>
      <c r="S71">
        <f t="shared" si="62"/>
        <v>-1.0637309805229939E+17</v>
      </c>
      <c r="U71">
        <f t="shared" si="77"/>
        <v>0.83838979800000002</v>
      </c>
      <c r="V71">
        <f t="shared" si="78"/>
        <v>0.01</v>
      </c>
      <c r="W71">
        <f t="shared" si="83"/>
        <v>2.9932376026275035E-16</v>
      </c>
      <c r="X71">
        <f t="shared" si="84"/>
        <v>2.5094998690328768E-16</v>
      </c>
      <c r="Y71">
        <f t="shared" si="85"/>
        <v>2.9932376026275037E-18</v>
      </c>
      <c r="Z71">
        <f t="shared" si="86"/>
        <v>4.5380535756835167E-17</v>
      </c>
      <c r="AB71">
        <f t="shared" si="87"/>
        <v>-5.4065403612949297</v>
      </c>
      <c r="AC71">
        <f t="shared" si="79"/>
        <v>-4.8272681797277057</v>
      </c>
      <c r="AE71">
        <f t="shared" si="63"/>
        <v>0</v>
      </c>
      <c r="AF71">
        <f t="shared" si="64"/>
        <v>0</v>
      </c>
      <c r="AG71">
        <f t="shared" si="65"/>
        <v>-2.2690267878417585E-15</v>
      </c>
      <c r="AH71">
        <f t="shared" si="66"/>
        <v>-1.2547499345164383E-11</v>
      </c>
      <c r="AI71">
        <f t="shared" si="88"/>
        <v>-1.2549768371952225E-11</v>
      </c>
      <c r="AJ71">
        <f t="shared" si="67"/>
        <v>-0.57927218156722393</v>
      </c>
      <c r="AK71">
        <f t="shared" si="80"/>
        <v>-0.37845782529064509</v>
      </c>
      <c r="AL71">
        <f t="shared" si="89"/>
        <v>-0.95773000687041876</v>
      </c>
      <c r="AN71">
        <f t="shared" si="68"/>
        <v>0</v>
      </c>
      <c r="AO71">
        <f t="shared" si="69"/>
        <v>0</v>
      </c>
      <c r="AP71">
        <f t="shared" si="70"/>
        <v>-2.6116106044569801E-18</v>
      </c>
      <c r="AQ71">
        <f t="shared" si="71"/>
        <v>-1.4441954817297483E-14</v>
      </c>
      <c r="AR71">
        <f t="shared" si="72"/>
        <v>-1.4444566427901939E-14</v>
      </c>
      <c r="AS71">
        <f t="shared" si="73"/>
        <v>-6.6673226616546929E-4</v>
      </c>
      <c r="AT71">
        <f t="shared" si="74"/>
        <v>-4.3559841389484097E-4</v>
      </c>
      <c r="AU71">
        <f t="shared" si="75"/>
        <v>-1.1023306800747549E-3</v>
      </c>
      <c r="AW71">
        <v>68</v>
      </c>
      <c r="AX71">
        <f>IF(Z71&gt;0, (R71*SUMPRODUCT(K71:$K$98, X71:$X$98)-K71*$AZ$3)/Z71, 0)</f>
        <v>-1.0637309805229939E+17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0.84318435700000005</v>
      </c>
      <c r="Q72" s="5">
        <f t="shared" si="81"/>
        <v>50</v>
      </c>
      <c r="R72">
        <f t="shared" si="61"/>
        <v>50000</v>
      </c>
      <c r="S72">
        <f t="shared" si="62"/>
        <v>-6.4690640903870861E+17</v>
      </c>
      <c r="U72">
        <f t="shared" si="77"/>
        <v>0.84318435700000005</v>
      </c>
      <c r="V72">
        <f t="shared" si="78"/>
        <v>0.01</v>
      </c>
      <c r="W72">
        <f t="shared" si="83"/>
        <v>4.5380535756835167E-17</v>
      </c>
      <c r="X72">
        <f t="shared" si="84"/>
        <v>3.826415786244257E-17</v>
      </c>
      <c r="Y72">
        <f t="shared" si="85"/>
        <v>4.5380535756835166E-19</v>
      </c>
      <c r="Z72">
        <f t="shared" si="86"/>
        <v>6.6625725368242457E-18</v>
      </c>
      <c r="AB72">
        <f t="shared" si="87"/>
        <v>-4.8272681797277057</v>
      </c>
      <c r="AC72">
        <f t="shared" si="79"/>
        <v>-4.3100608747568918</v>
      </c>
      <c r="AE72">
        <f t="shared" si="63"/>
        <v>0</v>
      </c>
      <c r="AF72">
        <f t="shared" si="64"/>
        <v>0</v>
      </c>
      <c r="AG72">
        <f t="shared" si="65"/>
        <v>-3.331286268412123E-16</v>
      </c>
      <c r="AH72">
        <f t="shared" si="66"/>
        <v>-1.9132078931221286E-12</v>
      </c>
      <c r="AI72">
        <f t="shared" si="88"/>
        <v>-1.9135410217489699E-12</v>
      </c>
      <c r="AJ72">
        <f t="shared" si="67"/>
        <v>-0.51720730497081391</v>
      </c>
      <c r="AK72">
        <f t="shared" si="80"/>
        <v>-0.33790877258093943</v>
      </c>
      <c r="AL72">
        <f t="shared" si="89"/>
        <v>-0.85511607755366692</v>
      </c>
      <c r="AN72">
        <f t="shared" si="68"/>
        <v>0</v>
      </c>
      <c r="AO72">
        <f t="shared" si="69"/>
        <v>0</v>
      </c>
      <c r="AP72">
        <f t="shared" si="70"/>
        <v>-3.4234400907050902E-19</v>
      </c>
      <c r="AQ72">
        <f t="shared" si="71"/>
        <v>-1.9661332216548571E-15</v>
      </c>
      <c r="AR72">
        <f t="shared" si="72"/>
        <v>-1.9664755656639278E-15</v>
      </c>
      <c r="AS72">
        <f t="shared" si="73"/>
        <v>-5.3151488055290985E-4</v>
      </c>
      <c r="AT72">
        <f t="shared" si="74"/>
        <v>-3.4725638862790904E-4</v>
      </c>
      <c r="AU72">
        <f t="shared" si="75"/>
        <v>-8.7877126918278542E-4</v>
      </c>
      <c r="AW72">
        <v>69</v>
      </c>
      <c r="AX72">
        <f>IF(Z72&gt;0, (R72*SUMPRODUCT(K72:$K$98, X72:$X$98)-K72*$AZ$3)/Z72, 0)</f>
        <v>-6.4690640903870861E+17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0.84806285100000001</v>
      </c>
      <c r="Q73" s="5">
        <f t="shared" si="81"/>
        <v>50</v>
      </c>
      <c r="R73">
        <f t="shared" si="61"/>
        <v>50000</v>
      </c>
      <c r="S73">
        <f t="shared" si="62"/>
        <v>-4.0693716348373038E+18</v>
      </c>
      <c r="U73">
        <f t="shared" si="77"/>
        <v>0.84806285100000001</v>
      </c>
      <c r="V73">
        <f t="shared" si="78"/>
        <v>0.01</v>
      </c>
      <c r="W73">
        <f t="shared" si="83"/>
        <v>6.6625725368242457E-18</v>
      </c>
      <c r="X73">
        <f t="shared" si="84"/>
        <v>5.6502802605734724E-18</v>
      </c>
      <c r="Y73">
        <f t="shared" si="85"/>
        <v>6.6625725368242461E-20</v>
      </c>
      <c r="Z73">
        <f t="shared" si="86"/>
        <v>9.4566655088253072E-19</v>
      </c>
      <c r="AB73">
        <f t="shared" si="87"/>
        <v>-4.3100608747568918</v>
      </c>
      <c r="AC73">
        <f t="shared" si="79"/>
        <v>-3.8482686381757985</v>
      </c>
      <c r="AE73">
        <f t="shared" si="63"/>
        <v>0</v>
      </c>
      <c r="AF73">
        <f t="shared" si="64"/>
        <v>0</v>
      </c>
      <c r="AG73">
        <f t="shared" si="65"/>
        <v>-4.7283327544126537E-17</v>
      </c>
      <c r="AH73">
        <f t="shared" si="66"/>
        <v>-2.8251401302867359E-13</v>
      </c>
      <c r="AI73">
        <f t="shared" si="88"/>
        <v>-2.8256129635621771E-13</v>
      </c>
      <c r="AJ73">
        <f t="shared" si="67"/>
        <v>-0.46179223658109336</v>
      </c>
      <c r="AK73">
        <f t="shared" si="80"/>
        <v>-0.30170426123298244</v>
      </c>
      <c r="AL73">
        <f t="shared" si="89"/>
        <v>-0.76349649781435835</v>
      </c>
      <c r="AN73">
        <f t="shared" si="68"/>
        <v>0</v>
      </c>
      <c r="AO73">
        <f t="shared" si="69"/>
        <v>0</v>
      </c>
      <c r="AP73">
        <f t="shared" si="70"/>
        <v>-4.338511841490909E-20</v>
      </c>
      <c r="AQ73">
        <f t="shared" si="71"/>
        <v>-2.592225324599158E-16</v>
      </c>
      <c r="AR73">
        <f t="shared" si="72"/>
        <v>-2.592659175783307E-16</v>
      </c>
      <c r="AS73">
        <f t="shared" si="73"/>
        <v>-4.2372040860405043E-4</v>
      </c>
      <c r="AT73">
        <f t="shared" si="74"/>
        <v>-2.7683066695464759E-4</v>
      </c>
      <c r="AU73">
        <f t="shared" si="75"/>
        <v>-7.0055107555895731E-4</v>
      </c>
      <c r="AW73">
        <v>70</v>
      </c>
      <c r="AX73">
        <f>IF(Z73&gt;0, (R73*SUMPRODUCT(K73:$K$98, X73:$X$98)-K73*$AZ$3)/Z73, 0)</f>
        <v>-4.0693716348373038E+18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0.85299375700000002</v>
      </c>
      <c r="Q74" s="5">
        <f t="shared" si="81"/>
        <v>50</v>
      </c>
      <c r="R74">
        <f t="shared" si="61"/>
        <v>50000</v>
      </c>
      <c r="S74">
        <f t="shared" si="62"/>
        <v>-2.6519722397648241E+19</v>
      </c>
      <c r="U74">
        <f t="shared" si="77"/>
        <v>0.85299375700000002</v>
      </c>
      <c r="V74">
        <f t="shared" si="78"/>
        <v>0.01</v>
      </c>
      <c r="W74">
        <f t="shared" si="83"/>
        <v>9.4566655088253072E-19</v>
      </c>
      <c r="X74">
        <f t="shared" si="84"/>
        <v>8.0664766410652161E-19</v>
      </c>
      <c r="Y74">
        <f t="shared" si="85"/>
        <v>9.4566655088253081E-21</v>
      </c>
      <c r="Z74">
        <f t="shared" si="86"/>
        <v>1.2956222126718381E-19</v>
      </c>
      <c r="AB74">
        <f t="shared" si="87"/>
        <v>-3.8482686381757985</v>
      </c>
      <c r="AC74">
        <f t="shared" si="79"/>
        <v>-3.4359541412283918</v>
      </c>
      <c r="AE74">
        <f t="shared" si="63"/>
        <v>0</v>
      </c>
      <c r="AF74">
        <f t="shared" si="64"/>
        <v>0</v>
      </c>
      <c r="AG74">
        <f t="shared" si="65"/>
        <v>-6.4781110633591904E-18</v>
      </c>
      <c r="AH74">
        <f t="shared" si="66"/>
        <v>-4.0332383205326083E-14</v>
      </c>
      <c r="AI74">
        <f t="shared" si="88"/>
        <v>-4.0338861316389445E-14</v>
      </c>
      <c r="AJ74">
        <f t="shared" si="67"/>
        <v>-0.41231449694740663</v>
      </c>
      <c r="AK74">
        <f t="shared" si="80"/>
        <v>-0.2693788046723059</v>
      </c>
      <c r="AL74">
        <f t="shared" si="89"/>
        <v>-0.68169330161975283</v>
      </c>
      <c r="AN74">
        <f t="shared" si="68"/>
        <v>0</v>
      </c>
      <c r="AO74">
        <f t="shared" si="69"/>
        <v>0</v>
      </c>
      <c r="AP74">
        <f t="shared" si="70"/>
        <v>-5.3071714965507199E-21</v>
      </c>
      <c r="AQ74">
        <f t="shared" si="71"/>
        <v>-3.3042174245199279E-17</v>
      </c>
      <c r="AR74">
        <f t="shared" si="72"/>
        <v>-3.3047481416695831E-17</v>
      </c>
      <c r="AS74">
        <f t="shared" si="73"/>
        <v>-3.3778731553256718E-4</v>
      </c>
      <c r="AT74">
        <f t="shared" si="74"/>
        <v>-2.2068771281461076E-4</v>
      </c>
      <c r="AU74">
        <f t="shared" si="75"/>
        <v>-5.5847502834721098E-4</v>
      </c>
      <c r="AW74">
        <v>71</v>
      </c>
      <c r="AX74">
        <f>IF(Z74&gt;0, (R74*SUMPRODUCT(K74:$K$98, X74:$X$98)-K74*$AZ$3)/Z74, 0)</f>
        <v>-2.6519722397648241E+19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0.85794593600000002</v>
      </c>
      <c r="Q75" s="5">
        <f t="shared" si="81"/>
        <v>50</v>
      </c>
      <c r="R75">
        <f t="shared" si="61"/>
        <v>50000</v>
      </c>
      <c r="S75">
        <f t="shared" si="62"/>
        <v>-1.7930779903395306E+20</v>
      </c>
      <c r="U75">
        <f t="shared" si="77"/>
        <v>0.85794593600000002</v>
      </c>
      <c r="V75">
        <f t="shared" si="78"/>
        <v>0.01</v>
      </c>
      <c r="W75">
        <f t="shared" si="83"/>
        <v>1.2956222126718381E-19</v>
      </c>
      <c r="X75">
        <f t="shared" si="84"/>
        <v>1.1115738119531312E-19</v>
      </c>
      <c r="Y75">
        <f t="shared" si="85"/>
        <v>1.2956222126718382E-21</v>
      </c>
      <c r="Z75">
        <f t="shared" si="86"/>
        <v>1.7109217859198859E-20</v>
      </c>
      <c r="AB75">
        <f t="shared" si="87"/>
        <v>-3.4359541412283918</v>
      </c>
      <c r="AC75">
        <f t="shared" si="79"/>
        <v>-3.0678161975253495</v>
      </c>
      <c r="AE75">
        <f t="shared" si="63"/>
        <v>0</v>
      </c>
      <c r="AF75">
        <f t="shared" si="64"/>
        <v>0</v>
      </c>
      <c r="AG75">
        <f t="shared" si="65"/>
        <v>-8.5546089295994291E-19</v>
      </c>
      <c r="AH75">
        <f t="shared" si="66"/>
        <v>-5.5578690597656561E-15</v>
      </c>
      <c r="AI75">
        <f t="shared" si="88"/>
        <v>-5.5587245206586157E-15</v>
      </c>
      <c r="AJ75">
        <f t="shared" si="67"/>
        <v>-0.36813794370304231</v>
      </c>
      <c r="AK75">
        <f t="shared" si="80"/>
        <v>-0.24051678988598746</v>
      </c>
      <c r="AL75">
        <f t="shared" si="89"/>
        <v>-0.60865473358903532</v>
      </c>
      <c r="AN75">
        <f t="shared" si="68"/>
        <v>0</v>
      </c>
      <c r="AO75">
        <f t="shared" si="69"/>
        <v>0</v>
      </c>
      <c r="AP75">
        <f t="shared" si="70"/>
        <v>-6.2574425398614707E-22</v>
      </c>
      <c r="AQ75">
        <f t="shared" si="71"/>
        <v>-4.0654162652863642E-18</v>
      </c>
      <c r="AR75">
        <f t="shared" si="72"/>
        <v>-4.0660420095403498E-18</v>
      </c>
      <c r="AS75">
        <f t="shared" si="73"/>
        <v>-2.6928197985695774E-4</v>
      </c>
      <c r="AT75">
        <f t="shared" si="74"/>
        <v>-1.7593089350654558E-4</v>
      </c>
      <c r="AU75">
        <f t="shared" si="75"/>
        <v>-4.4521287336350739E-4</v>
      </c>
      <c r="AW75">
        <v>72</v>
      </c>
      <c r="AX75">
        <f>IF(Z75&gt;0, (R75*SUMPRODUCT(K75:$K$98, X75:$X$98)-K75*$AZ$3)/Z75, 0)</f>
        <v>-1.7930779903395306E+20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0.86292441799999997</v>
      </c>
      <c r="Q76" s="5">
        <f t="shared" si="81"/>
        <v>50</v>
      </c>
      <c r="R76">
        <f t="shared" si="61"/>
        <v>50000</v>
      </c>
      <c r="S76">
        <f t="shared" si="62"/>
        <v>-1.2598506071564398E+21</v>
      </c>
      <c r="U76">
        <f t="shared" si="77"/>
        <v>0.86292441799999997</v>
      </c>
      <c r="V76">
        <f t="shared" si="78"/>
        <v>0.01</v>
      </c>
      <c r="W76">
        <f t="shared" si="83"/>
        <v>1.7109217859198859E-20</v>
      </c>
      <c r="X76">
        <f t="shared" si="84"/>
        <v>1.4763961863584379E-20</v>
      </c>
      <c r="Y76">
        <f t="shared" si="85"/>
        <v>1.7109217859198858E-22</v>
      </c>
      <c r="Z76">
        <f t="shared" si="86"/>
        <v>2.1741638170224908E-21</v>
      </c>
      <c r="AB76">
        <f t="shared" si="87"/>
        <v>-3.0678161975253495</v>
      </c>
      <c r="AC76">
        <f t="shared" si="79"/>
        <v>-2.7391216049333478</v>
      </c>
      <c r="AE76">
        <f t="shared" si="63"/>
        <v>0</v>
      </c>
      <c r="AF76">
        <f t="shared" si="64"/>
        <v>0</v>
      </c>
      <c r="AG76">
        <f t="shared" si="65"/>
        <v>-1.0870819085112455E-19</v>
      </c>
      <c r="AH76">
        <f t="shared" si="66"/>
        <v>-7.3819809317921899E-16</v>
      </c>
      <c r="AI76">
        <f t="shared" si="88"/>
        <v>-7.383068013700701E-16</v>
      </c>
      <c r="AJ76">
        <f t="shared" si="67"/>
        <v>-0.32869459259200173</v>
      </c>
      <c r="AK76">
        <f t="shared" si="80"/>
        <v>-0.21474713382677449</v>
      </c>
      <c r="AL76">
        <f t="shared" si="89"/>
        <v>-0.54344172641877697</v>
      </c>
      <c r="AN76">
        <f t="shared" si="68"/>
        <v>0</v>
      </c>
      <c r="AO76">
        <f t="shared" si="69"/>
        <v>0</v>
      </c>
      <c r="AP76">
        <f t="shared" si="70"/>
        <v>-7.0997156480754938E-23</v>
      </c>
      <c r="AQ76">
        <f t="shared" si="71"/>
        <v>-4.8211606802485724E-19</v>
      </c>
      <c r="AR76">
        <f t="shared" si="72"/>
        <v>-4.8218706518133801E-19</v>
      </c>
      <c r="AS76">
        <f t="shared" si="73"/>
        <v>-2.1466994567678369E-4</v>
      </c>
      <c r="AT76">
        <f t="shared" si="74"/>
        <v>-1.4025103117549869E-4</v>
      </c>
      <c r="AU76">
        <f t="shared" si="75"/>
        <v>-3.5492097685228287E-4</v>
      </c>
      <c r="AW76">
        <v>73</v>
      </c>
      <c r="AX76">
        <f>IF(Z76&gt;0, (R76*SUMPRODUCT(K76:$K$98, X76:$X$98)-K76*$AZ$3)/Z76, 0)</f>
        <v>-1.2598506071564398E+21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0.86793829099999997</v>
      </c>
      <c r="Q77" s="5">
        <f t="shared" si="81"/>
        <v>50</v>
      </c>
      <c r="R77">
        <f t="shared" si="61"/>
        <v>50000</v>
      </c>
      <c r="S77">
        <f t="shared" si="62"/>
        <v>-9.2155568093228612E+21</v>
      </c>
      <c r="U77">
        <f t="shared" si="77"/>
        <v>0.86793829099999997</v>
      </c>
      <c r="V77">
        <f t="shared" si="78"/>
        <v>0.01</v>
      </c>
      <c r="W77">
        <f t="shared" si="83"/>
        <v>2.1741638170224908E-21</v>
      </c>
      <c r="X77">
        <f t="shared" si="84"/>
        <v>1.8870400277005374E-21</v>
      </c>
      <c r="Y77">
        <f t="shared" si="85"/>
        <v>2.1741638170224907E-23</v>
      </c>
      <c r="Z77">
        <f t="shared" si="86"/>
        <v>2.6538215115172846E-22</v>
      </c>
      <c r="AB77">
        <f t="shared" si="87"/>
        <v>-2.7391216049333478</v>
      </c>
      <c r="AC77">
        <f t="shared" si="79"/>
        <v>-2.44564429011906</v>
      </c>
      <c r="AE77">
        <f t="shared" si="63"/>
        <v>0</v>
      </c>
      <c r="AF77">
        <f t="shared" si="64"/>
        <v>0</v>
      </c>
      <c r="AG77">
        <f t="shared" si="65"/>
        <v>-1.3269107557586424E-20</v>
      </c>
      <c r="AH77">
        <f t="shared" si="66"/>
        <v>-9.4352001385026873E-17</v>
      </c>
      <c r="AI77">
        <f t="shared" si="88"/>
        <v>-9.4365270492584465E-17</v>
      </c>
      <c r="AJ77">
        <f t="shared" si="67"/>
        <v>-0.29347731481428774</v>
      </c>
      <c r="AK77">
        <f t="shared" si="80"/>
        <v>-0.19173851234533437</v>
      </c>
      <c r="AL77">
        <f t="shared" si="89"/>
        <v>-0.48521582715962219</v>
      </c>
      <c r="AN77">
        <f t="shared" si="68"/>
        <v>0</v>
      </c>
      <c r="AO77">
        <f t="shared" si="69"/>
        <v>0</v>
      </c>
      <c r="AP77">
        <f t="shared" si="70"/>
        <v>-7.7375305840905093E-24</v>
      </c>
      <c r="AQ77">
        <f t="shared" si="71"/>
        <v>-5.5018884519433941E-20</v>
      </c>
      <c r="AR77">
        <f t="shared" si="72"/>
        <v>-5.5026622050018026E-20</v>
      </c>
      <c r="AS77">
        <f t="shared" si="73"/>
        <v>-1.7113356638774236E-4</v>
      </c>
      <c r="AT77">
        <f t="shared" si="74"/>
        <v>-1.1180726337332484E-4</v>
      </c>
      <c r="AU77">
        <f t="shared" si="75"/>
        <v>-2.8294082976106728E-4</v>
      </c>
      <c r="AW77">
        <v>74</v>
      </c>
      <c r="AX77">
        <f>IF(Z77&gt;0, (R77*SUMPRODUCT(K77:$K$98, X77:$X$98)-K77*$AZ$3)/Z77, 0)</f>
        <v>-9.2155568093228612E+21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0.872959127</v>
      </c>
      <c r="Q78" s="5">
        <f t="shared" si="81"/>
        <v>50</v>
      </c>
      <c r="R78">
        <f t="shared" si="61"/>
        <v>50000</v>
      </c>
      <c r="S78">
        <f t="shared" si="62"/>
        <v>-7.0301728889271816E+22</v>
      </c>
      <c r="U78">
        <f t="shared" si="77"/>
        <v>0.872959127</v>
      </c>
      <c r="V78">
        <f t="shared" si="78"/>
        <v>0.01</v>
      </c>
      <c r="W78">
        <f t="shared" si="83"/>
        <v>2.6538215115172846E-22</v>
      </c>
      <c r="X78">
        <f t="shared" si="84"/>
        <v>2.3166777099079491E-22</v>
      </c>
      <c r="Y78">
        <f t="shared" si="85"/>
        <v>2.6538215115172845E-24</v>
      </c>
      <c r="Z78">
        <f t="shared" si="86"/>
        <v>3.106055864941627E-23</v>
      </c>
      <c r="AB78">
        <f t="shared" si="87"/>
        <v>-2.44564429011906</v>
      </c>
      <c r="AC78">
        <f t="shared" si="79"/>
        <v>-2.1836109733205893</v>
      </c>
      <c r="AE78">
        <f t="shared" si="63"/>
        <v>0</v>
      </c>
      <c r="AF78">
        <f t="shared" si="64"/>
        <v>0</v>
      </c>
      <c r="AG78">
        <f t="shared" si="65"/>
        <v>-1.5530279324708134E-21</v>
      </c>
      <c r="AH78">
        <f t="shared" si="66"/>
        <v>-1.1583388549539745E-17</v>
      </c>
      <c r="AI78">
        <f t="shared" si="88"/>
        <v>-1.1584941577472216E-17</v>
      </c>
      <c r="AJ78">
        <f t="shared" si="67"/>
        <v>-0.26203331679847075</v>
      </c>
      <c r="AK78">
        <f t="shared" si="80"/>
        <v>-0.17119510030833421</v>
      </c>
      <c r="AL78">
        <f t="shared" si="89"/>
        <v>-0.43322841710680493</v>
      </c>
      <c r="AN78">
        <f t="shared" si="68"/>
        <v>0</v>
      </c>
      <c r="AO78">
        <f t="shared" si="69"/>
        <v>0</v>
      </c>
      <c r="AP78">
        <f t="shared" si="70"/>
        <v>-8.0857797716620852E-25</v>
      </c>
      <c r="AQ78">
        <f t="shared" si="71"/>
        <v>-6.030846378413795E-21</v>
      </c>
      <c r="AR78">
        <f t="shared" si="72"/>
        <v>-6.0316549563909616E-21</v>
      </c>
      <c r="AS78">
        <f t="shared" si="73"/>
        <v>-1.3642663136777909E-4</v>
      </c>
      <c r="AT78">
        <f t="shared" si="74"/>
        <v>-8.9132065826948994E-5</v>
      </c>
      <c r="AU78">
        <f t="shared" si="75"/>
        <v>-2.2555869719472805E-4</v>
      </c>
      <c r="AW78">
        <v>75</v>
      </c>
      <c r="AX78">
        <f>IF(Z78&gt;0, (R78*SUMPRODUCT(K78:$K$98, X78:$X$98)-K78*$AZ$3)/Z78, 0)</f>
        <v>-7.0301728889271816E+22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0.877957722</v>
      </c>
      <c r="Q79" s="5">
        <f t="shared" si="81"/>
        <v>50</v>
      </c>
      <c r="R79">
        <f t="shared" si="61"/>
        <v>50000</v>
      </c>
      <c r="S79">
        <f t="shared" si="62"/>
        <v>-5.6022960184719444E+23</v>
      </c>
      <c r="U79">
        <f t="shared" si="77"/>
        <v>0.877957722</v>
      </c>
      <c r="V79">
        <f t="shared" si="78"/>
        <v>0.01</v>
      </c>
      <c r="W79">
        <f t="shared" si="83"/>
        <v>3.106055864941627E-23</v>
      </c>
      <c r="X79">
        <f t="shared" si="84"/>
        <v>2.7269857315888904E-23</v>
      </c>
      <c r="Y79">
        <f t="shared" si="85"/>
        <v>3.1060558649416272E-25</v>
      </c>
      <c r="Z79">
        <f t="shared" si="86"/>
        <v>3.4800957470332035E-24</v>
      </c>
      <c r="AB79">
        <f t="shared" si="87"/>
        <v>-2.1836109733205893</v>
      </c>
      <c r="AC79">
        <f t="shared" si="79"/>
        <v>-1.9496526547505264</v>
      </c>
      <c r="AE79">
        <f t="shared" si="63"/>
        <v>0</v>
      </c>
      <c r="AF79">
        <f t="shared" si="64"/>
        <v>0</v>
      </c>
      <c r="AG79">
        <f t="shared" si="65"/>
        <v>-1.7400478735166019E-22</v>
      </c>
      <c r="AH79">
        <f t="shared" si="66"/>
        <v>-1.3634928657944452E-18</v>
      </c>
      <c r="AI79">
        <f t="shared" si="88"/>
        <v>-1.3636668705817968E-18</v>
      </c>
      <c r="AJ79">
        <f t="shared" si="67"/>
        <v>-0.23395831857006288</v>
      </c>
      <c r="AK79">
        <f t="shared" si="80"/>
        <v>-0.15285276813244125</v>
      </c>
      <c r="AL79">
        <f t="shared" si="89"/>
        <v>-0.38681108670250414</v>
      </c>
      <c r="AN79">
        <f t="shared" si="68"/>
        <v>0</v>
      </c>
      <c r="AO79">
        <f t="shared" si="69"/>
        <v>0</v>
      </c>
      <c r="AP79">
        <f t="shared" si="70"/>
        <v>-8.0888320091369661E-26</v>
      </c>
      <c r="AQ79">
        <f t="shared" si="71"/>
        <v>-6.3383685615376109E-22</v>
      </c>
      <c r="AR79">
        <f t="shared" si="72"/>
        <v>-6.339177444738524E-22</v>
      </c>
      <c r="AS79">
        <f t="shared" si="73"/>
        <v>-1.0875847526130334E-4</v>
      </c>
      <c r="AT79">
        <f t="shared" si="74"/>
        <v>-7.1055537170718256E-5</v>
      </c>
      <c r="AU79">
        <f t="shared" si="75"/>
        <v>-1.798140124320216E-4</v>
      </c>
      <c r="AW79">
        <v>76</v>
      </c>
      <c r="AX79">
        <f>IF(Z79&gt;0, (R79*SUMPRODUCT(K79:$K$98, X79:$X$98)-K79*$AZ$3)/Z79, 0)</f>
        <v>-5.6022960184719444E+23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4.1505590430299886E-4</v>
      </c>
      <c r="L80" s="2">
        <v>77</v>
      </c>
      <c r="M80" s="8">
        <v>0.88376105100000002</v>
      </c>
      <c r="Q80" s="5">
        <f t="shared" si="81"/>
        <v>50</v>
      </c>
      <c r="R80">
        <f t="shared" si="61"/>
        <v>50000</v>
      </c>
      <c r="S80">
        <f t="shared" si="62"/>
        <v>-4.7083014878966931E+24</v>
      </c>
      <c r="U80">
        <f t="shared" si="77"/>
        <v>0.88376105100000002</v>
      </c>
      <c r="V80">
        <f t="shared" si="78"/>
        <v>0.01</v>
      </c>
      <c r="W80">
        <f t="shared" si="83"/>
        <v>3.4800957470332035E-24</v>
      </c>
      <c r="X80">
        <f t="shared" si="84"/>
        <v>3.0755730749786942E-24</v>
      </c>
      <c r="Y80">
        <f t="shared" si="85"/>
        <v>3.4800957470332035E-26</v>
      </c>
      <c r="Z80">
        <f t="shared" si="86"/>
        <v>3.6972171458417728E-25</v>
      </c>
      <c r="AB80">
        <f t="shared" si="87"/>
        <v>-1.9496526547505264</v>
      </c>
      <c r="AC80">
        <f t="shared" si="79"/>
        <v>-1.7407612988843983</v>
      </c>
      <c r="AE80">
        <f t="shared" si="63"/>
        <v>0</v>
      </c>
      <c r="AF80">
        <f t="shared" si="64"/>
        <v>0</v>
      </c>
      <c r="AG80">
        <f t="shared" si="65"/>
        <v>-1.8486085729208864E-23</v>
      </c>
      <c r="AH80">
        <f t="shared" si="66"/>
        <v>-1.537786537489347E-19</v>
      </c>
      <c r="AI80">
        <f t="shared" si="88"/>
        <v>-1.5379713983466391E-19</v>
      </c>
      <c r="AJ80">
        <f t="shared" si="67"/>
        <v>-0.20889135586612806</v>
      </c>
      <c r="AK80">
        <f t="shared" si="80"/>
        <v>-0.13647568583253686</v>
      </c>
      <c r="AL80">
        <f t="shared" si="89"/>
        <v>-0.34536704169866494</v>
      </c>
      <c r="AN80">
        <f t="shared" si="68"/>
        <v>0</v>
      </c>
      <c r="AO80">
        <f t="shared" si="69"/>
        <v>0</v>
      </c>
      <c r="AP80">
        <f t="shared" si="70"/>
        <v>-7.6727590293595476E-27</v>
      </c>
      <c r="AQ80">
        <f t="shared" si="71"/>
        <v>-6.3826738194261838E-23</v>
      </c>
      <c r="AR80">
        <f t="shared" si="72"/>
        <v>-6.3834410953291196E-23</v>
      </c>
      <c r="AS80">
        <f t="shared" si="73"/>
        <v>-8.6701590610095331E-5</v>
      </c>
      <c r="AT80">
        <f t="shared" si="74"/>
        <v>-5.6645039198595559E-5</v>
      </c>
      <c r="AU80">
        <f t="shared" si="75"/>
        <v>-1.4334662980869088E-4</v>
      </c>
      <c r="AW80">
        <v>77</v>
      </c>
      <c r="AX80">
        <f>IF(Z80&gt;0, (R80*SUMPRODUCT(K80:$K$98, X80:$X$98)-K80*$AZ$3)/Z80, 0)</f>
        <v>-4.7083014878966931E+24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3.7058562884196325E-4</v>
      </c>
      <c r="L81" s="2">
        <v>78</v>
      </c>
      <c r="M81" s="8">
        <v>0.88953285599999998</v>
      </c>
      <c r="Q81" s="5">
        <f t="shared" si="81"/>
        <v>50</v>
      </c>
      <c r="R81">
        <f t="shared" si="61"/>
        <v>50000</v>
      </c>
      <c r="S81">
        <f t="shared" si="62"/>
        <v>-4.1842939361284849E+25</v>
      </c>
      <c r="U81">
        <f t="shared" si="77"/>
        <v>0.88953285599999998</v>
      </c>
      <c r="V81">
        <f t="shared" si="78"/>
        <v>0.01</v>
      </c>
      <c r="W81">
        <f t="shared" si="83"/>
        <v>3.6972171458417728E-25</v>
      </c>
      <c r="X81">
        <f t="shared" si="84"/>
        <v>3.2887961269928005E-25</v>
      </c>
      <c r="Y81">
        <f t="shared" si="85"/>
        <v>3.6972171458417731E-27</v>
      </c>
      <c r="Z81">
        <f t="shared" si="86"/>
        <v>3.7144884739055462E-26</v>
      </c>
      <c r="AB81">
        <f t="shared" si="87"/>
        <v>-1.7407612988843983</v>
      </c>
      <c r="AC81">
        <f t="shared" si="79"/>
        <v>-1.5542511597182127</v>
      </c>
      <c r="AE81">
        <f t="shared" si="63"/>
        <v>0</v>
      </c>
      <c r="AF81">
        <f t="shared" si="64"/>
        <v>0</v>
      </c>
      <c r="AG81">
        <f t="shared" si="65"/>
        <v>-1.857244236952773E-24</v>
      </c>
      <c r="AH81">
        <f t="shared" si="66"/>
        <v>-1.6443980634964001E-20</v>
      </c>
      <c r="AI81">
        <f t="shared" si="88"/>
        <v>-1.6445837879200954E-20</v>
      </c>
      <c r="AJ81">
        <f t="shared" si="67"/>
        <v>-0.18651013916618564</v>
      </c>
      <c r="AK81">
        <f t="shared" si="80"/>
        <v>-0.1218532909219079</v>
      </c>
      <c r="AL81">
        <f t="shared" si="89"/>
        <v>-0.30836343008809353</v>
      </c>
      <c r="AN81">
        <f t="shared" si="68"/>
        <v>0</v>
      </c>
      <c r="AO81">
        <f t="shared" si="69"/>
        <v>0</v>
      </c>
      <c r="AP81">
        <f t="shared" si="70"/>
        <v>-6.8826802346425558E-28</v>
      </c>
      <c r="AQ81">
        <f t="shared" si="71"/>
        <v>-6.0939029042732005E-24</v>
      </c>
      <c r="AR81">
        <f t="shared" si="72"/>
        <v>-6.094591172296665E-24</v>
      </c>
      <c r="AS81">
        <f t="shared" si="73"/>
        <v>-6.9117977208302988E-5</v>
      </c>
      <c r="AT81">
        <f t="shared" si="74"/>
        <v>-4.5157078442757933E-5</v>
      </c>
      <c r="AU81">
        <f t="shared" si="75"/>
        <v>-1.1427505565106091E-4</v>
      </c>
      <c r="AW81">
        <v>78</v>
      </c>
      <c r="AX81">
        <f>IF(Z81&gt;0, (R81*SUMPRODUCT(K81:$K$98, X81:$X$98)-K81*$AZ$3)/Z81, 0)</f>
        <v>-4.1842939361284849E+25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3.3088002575175287E-4</v>
      </c>
      <c r="L82" s="2">
        <v>79</v>
      </c>
      <c r="M82" s="8">
        <v>0.89526598199999996</v>
      </c>
      <c r="Q82" s="5">
        <f t="shared" si="81"/>
        <v>50</v>
      </c>
      <c r="R82">
        <f t="shared" si="61"/>
        <v>50000</v>
      </c>
      <c r="S82">
        <f t="shared" si="62"/>
        <v>-3.9436485515542536E+26</v>
      </c>
      <c r="U82">
        <f t="shared" si="77"/>
        <v>0.89526598199999996</v>
      </c>
      <c r="V82">
        <f t="shared" si="78"/>
        <v>0.01</v>
      </c>
      <c r="W82">
        <f t="shared" si="83"/>
        <v>3.7144884739055462E-26</v>
      </c>
      <c r="X82">
        <f t="shared" si="84"/>
        <v>3.3254551712187302E-26</v>
      </c>
      <c r="Y82">
        <f t="shared" si="85"/>
        <v>3.7144884739055461E-28</v>
      </c>
      <c r="Z82">
        <f t="shared" si="86"/>
        <v>3.5188841794776059E-27</v>
      </c>
      <c r="AB82">
        <f t="shared" si="87"/>
        <v>-1.5542511597182127</v>
      </c>
      <c r="AC82">
        <f t="shared" si="79"/>
        <v>-1.3877242497484039</v>
      </c>
      <c r="AE82">
        <f t="shared" si="63"/>
        <v>0</v>
      </c>
      <c r="AF82">
        <f t="shared" si="64"/>
        <v>0</v>
      </c>
      <c r="AG82">
        <f t="shared" si="65"/>
        <v>-1.759442089738803E-25</v>
      </c>
      <c r="AH82">
        <f t="shared" si="66"/>
        <v>-1.6627275856093651E-21</v>
      </c>
      <c r="AI82">
        <f t="shared" si="88"/>
        <v>-1.6629035298183389E-21</v>
      </c>
      <c r="AJ82">
        <f t="shared" si="67"/>
        <v>-0.16652690996980879</v>
      </c>
      <c r="AK82">
        <f t="shared" si="80"/>
        <v>-0.1087975811802749</v>
      </c>
      <c r="AL82">
        <f t="shared" si="89"/>
        <v>-0.27532449115008367</v>
      </c>
      <c r="AN82">
        <f t="shared" si="68"/>
        <v>0</v>
      </c>
      <c r="AO82">
        <f t="shared" si="69"/>
        <v>0</v>
      </c>
      <c r="AP82">
        <f t="shared" si="70"/>
        <v>-5.8216424396149298E-29</v>
      </c>
      <c r="AQ82">
        <f t="shared" si="71"/>
        <v>-5.501633463445766E-25</v>
      </c>
      <c r="AR82">
        <f t="shared" si="72"/>
        <v>-5.5022156276897272E-25</v>
      </c>
      <c r="AS82">
        <f t="shared" si="73"/>
        <v>-5.5100428259170162E-5</v>
      </c>
      <c r="AT82">
        <f t="shared" si="74"/>
        <v>-3.5998946462657782E-5</v>
      </c>
      <c r="AU82">
        <f t="shared" si="75"/>
        <v>-9.1099374721827938E-5</v>
      </c>
      <c r="AW82">
        <v>79</v>
      </c>
      <c r="AX82">
        <f>IF(Z82&gt;0, (R82*SUMPRODUCT(K82:$K$98, X82:$X$98)-K82*$AZ$3)/Z82, 0)</f>
        <v>-3.9436485515542536E+26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2.9542859442120787E-4</v>
      </c>
      <c r="L83" s="2">
        <v>80</v>
      </c>
      <c r="M83" s="8">
        <v>0.900953271</v>
      </c>
      <c r="Q83" s="5">
        <f t="shared" si="81"/>
        <v>50</v>
      </c>
      <c r="R83">
        <f t="shared" si="61"/>
        <v>50000</v>
      </c>
      <c r="S83">
        <f t="shared" si="62"/>
        <v>-3.9542325896928139E+27</v>
      </c>
      <c r="U83">
        <f t="shared" si="77"/>
        <v>0.900953271</v>
      </c>
      <c r="V83">
        <f t="shared" si="78"/>
        <v>0.01</v>
      </c>
      <c r="W83">
        <f t="shared" si="83"/>
        <v>3.5188841794776059E-27</v>
      </c>
      <c r="X83">
        <f t="shared" si="84"/>
        <v>3.1703502117705003E-27</v>
      </c>
      <c r="Y83">
        <f t="shared" si="85"/>
        <v>3.5188841794776057E-29</v>
      </c>
      <c r="Z83">
        <f t="shared" si="86"/>
        <v>3.1334512591232961E-28</v>
      </c>
      <c r="AB83">
        <f t="shared" si="87"/>
        <v>-1.3877242497484039</v>
      </c>
      <c r="AC83">
        <f t="shared" si="79"/>
        <v>-1.2390395087039319</v>
      </c>
      <c r="AE83">
        <f t="shared" si="63"/>
        <v>0</v>
      </c>
      <c r="AF83">
        <f t="shared" si="64"/>
        <v>0</v>
      </c>
      <c r="AG83">
        <f t="shared" si="65"/>
        <v>-1.5667256295616481E-26</v>
      </c>
      <c r="AH83">
        <f t="shared" si="66"/>
        <v>-1.5851751058852501E-22</v>
      </c>
      <c r="AI83">
        <f t="shared" si="88"/>
        <v>-1.5853317784482064E-22</v>
      </c>
      <c r="AJ83">
        <f t="shared" si="67"/>
        <v>-0.14868474104447205</v>
      </c>
      <c r="AK83">
        <f t="shared" si="80"/>
        <v>-9.714069748238828E-2</v>
      </c>
      <c r="AL83">
        <f t="shared" si="89"/>
        <v>-0.24582543852686034</v>
      </c>
      <c r="AN83">
        <f t="shared" si="68"/>
        <v>0</v>
      </c>
      <c r="AO83">
        <f t="shared" si="69"/>
        <v>0</v>
      </c>
      <c r="AP83">
        <f t="shared" si="70"/>
        <v>-4.628555505850797E-30</v>
      </c>
      <c r="AQ83">
        <f t="shared" si="71"/>
        <v>-4.6830605344316879E-26</v>
      </c>
      <c r="AR83">
        <f t="shared" si="72"/>
        <v>-4.6835233899822733E-26</v>
      </c>
      <c r="AS83">
        <f t="shared" si="73"/>
        <v>-4.392572405864965E-5</v>
      </c>
      <c r="AT83">
        <f t="shared" si="74"/>
        <v>-2.8698139718317735E-5</v>
      </c>
      <c r="AU83">
        <f t="shared" si="75"/>
        <v>-7.2623863776967391E-5</v>
      </c>
      <c r="AW83">
        <v>80</v>
      </c>
      <c r="AX83">
        <f>IF(Z83&gt;0, (R83*SUMPRODUCT(K83:$K$98, X83:$X$98)-K83*$AZ$3)/Z83, 0)</f>
        <v>-3.9542325896928139E+27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2.6377553073322132E-4</v>
      </c>
      <c r="L84" s="2">
        <v>81</v>
      </c>
      <c r="M84" s="8">
        <v>0.90658776299999999</v>
      </c>
      <c r="Q84" s="5">
        <f t="shared" si="81"/>
        <v>50</v>
      </c>
      <c r="R84">
        <f t="shared" si="61"/>
        <v>50000</v>
      </c>
      <c r="S84">
        <f t="shared" si="62"/>
        <v>-4.2326700963861279E+28</v>
      </c>
      <c r="U84">
        <f t="shared" si="77"/>
        <v>0.90658776299999999</v>
      </c>
      <c r="V84">
        <f t="shared" si="78"/>
        <v>0.01</v>
      </c>
      <c r="W84">
        <f t="shared" si="83"/>
        <v>3.1334512591232961E-28</v>
      </c>
      <c r="X84">
        <f t="shared" si="84"/>
        <v>2.8407485674781222E-28</v>
      </c>
      <c r="Y84">
        <f t="shared" si="85"/>
        <v>3.133451259123296E-30</v>
      </c>
      <c r="Z84">
        <f t="shared" si="86"/>
        <v>2.6136817905394086E-29</v>
      </c>
      <c r="AB84">
        <f t="shared" si="87"/>
        <v>-1.2390395087039319</v>
      </c>
      <c r="AC84">
        <f t="shared" si="79"/>
        <v>-1.1062852756285106</v>
      </c>
      <c r="AE84">
        <f t="shared" si="63"/>
        <v>0</v>
      </c>
      <c r="AF84">
        <f t="shared" si="64"/>
        <v>0</v>
      </c>
      <c r="AG84">
        <f t="shared" si="65"/>
        <v>-1.3068408952697043E-27</v>
      </c>
      <c r="AH84">
        <f t="shared" si="66"/>
        <v>-1.4203742837390613E-23</v>
      </c>
      <c r="AI84">
        <f t="shared" si="88"/>
        <v>-1.4205049678285881E-23</v>
      </c>
      <c r="AJ84">
        <f t="shared" si="67"/>
        <v>-0.13275423307542122</v>
      </c>
      <c r="AK84">
        <f t="shared" si="80"/>
        <v>-8.6732765609275245E-2</v>
      </c>
      <c r="AL84">
        <f t="shared" si="89"/>
        <v>-0.21948699868469645</v>
      </c>
      <c r="AN84">
        <f t="shared" si="68"/>
        <v>0</v>
      </c>
      <c r="AO84">
        <f t="shared" si="69"/>
        <v>0</v>
      </c>
      <c r="AP84">
        <f t="shared" si="70"/>
        <v>-3.4471265073364435E-31</v>
      </c>
      <c r="AQ84">
        <f t="shared" si="71"/>
        <v>-3.7465998053308998E-27</v>
      </c>
      <c r="AR84">
        <f t="shared" si="72"/>
        <v>-3.7469445179816327E-27</v>
      </c>
      <c r="AS84">
        <f t="shared" si="73"/>
        <v>-3.5017318286550999E-5</v>
      </c>
      <c r="AT84">
        <f t="shared" si="74"/>
        <v>-2.2877981280546662E-5</v>
      </c>
      <c r="AU84">
        <f t="shared" si="75"/>
        <v>-5.7895299567097657E-5</v>
      </c>
      <c r="AW84">
        <v>81</v>
      </c>
      <c r="AX84">
        <f>IF(Z84&gt;0, (R84*SUMPRODUCT(K84:$K$98, X84:$X$98)-K84*$AZ$3)/Z84, 0)</f>
        <v>-4.2326700963861279E+28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2.3551386672609044E-4</v>
      </c>
      <c r="L85" s="2">
        <v>82</v>
      </c>
      <c r="M85" s="8">
        <v>0.91219363099999995</v>
      </c>
      <c r="Q85" s="5">
        <f t="shared" si="81"/>
        <v>50</v>
      </c>
      <c r="R85">
        <f t="shared" si="61"/>
        <v>50000</v>
      </c>
      <c r="S85">
        <f t="shared" si="62"/>
        <v>-4.8571470144252353E+29</v>
      </c>
      <c r="U85">
        <f t="shared" si="77"/>
        <v>0.91219363099999995</v>
      </c>
      <c r="V85">
        <f t="shared" si="78"/>
        <v>0.01</v>
      </c>
      <c r="W85">
        <f t="shared" si="83"/>
        <v>2.6136817905394086E-29</v>
      </c>
      <c r="X85">
        <f t="shared" si="84"/>
        <v>2.3841838827907243E-29</v>
      </c>
      <c r="Y85">
        <f t="shared" si="85"/>
        <v>2.6136817905394088E-31</v>
      </c>
      <c r="Z85">
        <f t="shared" si="86"/>
        <v>2.0336108984329013E-30</v>
      </c>
      <c r="AB85">
        <f t="shared" si="87"/>
        <v>-1.1062852756285106</v>
      </c>
      <c r="AC85">
        <f t="shared" si="79"/>
        <v>-0.98775471038259866</v>
      </c>
      <c r="AE85">
        <f t="shared" si="63"/>
        <v>0</v>
      </c>
      <c r="AF85">
        <f t="shared" si="64"/>
        <v>0</v>
      </c>
      <c r="AG85">
        <f t="shared" si="65"/>
        <v>-1.0168054492164506E-28</v>
      </c>
      <c r="AH85">
        <f t="shared" si="66"/>
        <v>-1.1920919413953622E-24</v>
      </c>
      <c r="AI85">
        <f t="shared" si="88"/>
        <v>-1.1921936219402838E-24</v>
      </c>
      <c r="AJ85">
        <f t="shared" si="67"/>
        <v>-0.11853056524591199</v>
      </c>
      <c r="AK85">
        <f t="shared" si="80"/>
        <v>-7.7439969293995756E-2</v>
      </c>
      <c r="AL85">
        <f t="shared" si="89"/>
        <v>-0.19597053453990776</v>
      </c>
      <c r="AN85">
        <f t="shared" si="68"/>
        <v>0</v>
      </c>
      <c r="AO85">
        <f t="shared" si="69"/>
        <v>0</v>
      </c>
      <c r="AP85">
        <f t="shared" si="70"/>
        <v>-2.3947178305312569E-32</v>
      </c>
      <c r="AQ85">
        <f t="shared" si="71"/>
        <v>-2.8075418261103372E-28</v>
      </c>
      <c r="AR85">
        <f t="shared" si="72"/>
        <v>-2.8077812978933905E-28</v>
      </c>
      <c r="AS85">
        <f t="shared" si="73"/>
        <v>-2.7915591746293885E-5</v>
      </c>
      <c r="AT85">
        <f t="shared" si="74"/>
        <v>-1.8238186607578653E-5</v>
      </c>
      <c r="AU85">
        <f t="shared" si="75"/>
        <v>-4.6153778353872542E-5</v>
      </c>
      <c r="AW85">
        <v>82</v>
      </c>
      <c r="AX85">
        <f>IF(Z85&gt;0, (R85*SUMPRODUCT(K85:$K$98, X85:$X$98)-K85*$AZ$3)/Z85, 0)</f>
        <v>-4.8571470144252353E+29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2.1028023814829503E-4</v>
      </c>
      <c r="L86" s="2">
        <v>83</v>
      </c>
      <c r="M86" s="8">
        <v>0.91779930600000004</v>
      </c>
      <c r="Q86" s="5">
        <f t="shared" si="81"/>
        <v>50</v>
      </c>
      <c r="R86">
        <f t="shared" si="61"/>
        <v>50000</v>
      </c>
      <c r="S86">
        <f t="shared" si="62"/>
        <v>-6.0065051531732018E+30</v>
      </c>
      <c r="U86">
        <f t="shared" si="77"/>
        <v>0.91779930600000004</v>
      </c>
      <c r="V86">
        <f t="shared" si="78"/>
        <v>0.01</v>
      </c>
      <c r="W86">
        <f t="shared" si="83"/>
        <v>2.0336108984329013E-30</v>
      </c>
      <c r="X86">
        <f t="shared" si="84"/>
        <v>1.8664466712557532E-30</v>
      </c>
      <c r="Y86">
        <f t="shared" si="85"/>
        <v>2.0336108984329015E-32</v>
      </c>
      <c r="Z86">
        <f t="shared" si="86"/>
        <v>1.4682811819281906E-31</v>
      </c>
      <c r="AB86">
        <f t="shared" si="87"/>
        <v>-0.98775471038259866</v>
      </c>
      <c r="AC86">
        <f t="shared" si="79"/>
        <v>-0.88192384855589157</v>
      </c>
      <c r="AE86">
        <f t="shared" si="63"/>
        <v>0</v>
      </c>
      <c r="AF86">
        <f t="shared" si="64"/>
        <v>0</v>
      </c>
      <c r="AG86">
        <f t="shared" si="65"/>
        <v>-7.3414059096409525E-30</v>
      </c>
      <c r="AH86">
        <f t="shared" si="66"/>
        <v>-9.3322333562787665E-26</v>
      </c>
      <c r="AI86">
        <f t="shared" si="88"/>
        <v>-9.3329674968697309E-26</v>
      </c>
      <c r="AJ86">
        <f t="shared" si="67"/>
        <v>-0.10583086182670709</v>
      </c>
      <c r="AK86">
        <f t="shared" si="80"/>
        <v>-6.9142829726781915E-2</v>
      </c>
      <c r="AL86">
        <f t="shared" si="89"/>
        <v>-0.17497369155348902</v>
      </c>
      <c r="AN86">
        <f t="shared" si="68"/>
        <v>0</v>
      </c>
      <c r="AO86">
        <f t="shared" si="69"/>
        <v>0</v>
      </c>
      <c r="AP86">
        <f t="shared" si="70"/>
        <v>-1.5437525830226E-33</v>
      </c>
      <c r="AQ86">
        <f t="shared" si="71"/>
        <v>-1.9623842526137616E-29</v>
      </c>
      <c r="AR86">
        <f t="shared" si="72"/>
        <v>-1.9625386278720639E-29</v>
      </c>
      <c r="AS86">
        <f t="shared" si="73"/>
        <v>-2.2254138828359274E-5</v>
      </c>
      <c r="AT86">
        <f t="shared" si="74"/>
        <v>-1.4539370701194714E-5</v>
      </c>
      <c r="AU86">
        <f t="shared" si="75"/>
        <v>-3.6793509529553991E-5</v>
      </c>
      <c r="AW86">
        <v>83</v>
      </c>
      <c r="AX86">
        <f>IF(Z86&gt;0, (R86*SUMPRODUCT(K86:$K$98, X86:$X$98)-K86*$AZ$3)/Z86, 0)</f>
        <v>-6.0065051531732018E+30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1.8775021263240627E-4</v>
      </c>
      <c r="L87" s="2">
        <v>84</v>
      </c>
      <c r="M87" s="8">
        <v>0.92340517499999997</v>
      </c>
      <c r="Q87" s="5">
        <f t="shared" si="81"/>
        <v>50</v>
      </c>
      <c r="R87">
        <f t="shared" si="61"/>
        <v>50000</v>
      </c>
      <c r="S87">
        <f t="shared" si="62"/>
        <v>-8.0531047714577345E+31</v>
      </c>
      <c r="U87">
        <f t="shared" si="77"/>
        <v>0.92340517499999997</v>
      </c>
      <c r="V87">
        <f t="shared" si="78"/>
        <v>0.01</v>
      </c>
      <c r="W87">
        <f t="shared" si="83"/>
        <v>1.4682811819281906E-31</v>
      </c>
      <c r="X87">
        <f t="shared" si="84"/>
        <v>1.3558184417476076E-31</v>
      </c>
      <c r="Y87">
        <f t="shared" si="85"/>
        <v>1.4682811819281907E-33</v>
      </c>
      <c r="Z87">
        <f t="shared" si="86"/>
        <v>9.7779928361301053E-33</v>
      </c>
      <c r="AB87">
        <f t="shared" si="87"/>
        <v>-0.88192384855589157</v>
      </c>
      <c r="AC87">
        <f t="shared" si="79"/>
        <v>-0.78743200763918897</v>
      </c>
      <c r="AE87">
        <f t="shared" si="63"/>
        <v>0</v>
      </c>
      <c r="AF87">
        <f t="shared" si="64"/>
        <v>0</v>
      </c>
      <c r="AG87">
        <f t="shared" si="65"/>
        <v>-4.8889964180650526E-31</v>
      </c>
      <c r="AH87">
        <f t="shared" si="66"/>
        <v>-6.7790922087380385E-27</v>
      </c>
      <c r="AI87">
        <f t="shared" si="88"/>
        <v>-6.7795811083798452E-27</v>
      </c>
      <c r="AJ87">
        <f t="shared" si="67"/>
        <v>-9.4491840916702596E-2</v>
      </c>
      <c r="AK87">
        <f t="shared" si="80"/>
        <v>-6.1734669398912416E-2</v>
      </c>
      <c r="AL87">
        <f t="shared" si="89"/>
        <v>-0.15622651031561502</v>
      </c>
      <c r="AN87">
        <f t="shared" si="68"/>
        <v>0</v>
      </c>
      <c r="AO87">
        <f t="shared" si="69"/>
        <v>0</v>
      </c>
      <c r="AP87">
        <f t="shared" si="70"/>
        <v>-9.1791011705078624E-35</v>
      </c>
      <c r="AQ87">
        <f t="shared" si="71"/>
        <v>-1.2727760036452553E-30</v>
      </c>
      <c r="AR87">
        <f t="shared" si="72"/>
        <v>-1.2728677946569606E-30</v>
      </c>
      <c r="AS87">
        <f t="shared" si="73"/>
        <v>-1.774086322413842E-5</v>
      </c>
      <c r="AT87">
        <f t="shared" si="74"/>
        <v>-1.1590697306437111E-5</v>
      </c>
      <c r="AU87">
        <f t="shared" si="75"/>
        <v>-2.9331560530575532E-5</v>
      </c>
      <c r="AW87">
        <v>84</v>
      </c>
      <c r="AX87">
        <f>IF(Z87&gt;0, (R87*SUMPRODUCT(K87:$K$98, X87:$X$98)-K87*$AZ$3)/Z87, 0)</f>
        <v>-8.0531047714577345E+31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1.6763411842179131E-4</v>
      </c>
      <c r="L88" s="2">
        <v>85</v>
      </c>
      <c r="M88" s="8">
        <v>0.92901104300000004</v>
      </c>
      <c r="Q88" s="5">
        <f t="shared" si="81"/>
        <v>50</v>
      </c>
      <c r="R88">
        <f t="shared" si="61"/>
        <v>50000</v>
      </c>
      <c r="S88">
        <f t="shared" si="62"/>
        <v>-1.1789465619772736E+33</v>
      </c>
      <c r="U88">
        <f t="shared" si="77"/>
        <v>0.92901104300000004</v>
      </c>
      <c r="V88">
        <f t="shared" si="78"/>
        <v>0.01</v>
      </c>
      <c r="W88">
        <f t="shared" si="83"/>
        <v>9.7779928361301053E-33</v>
      </c>
      <c r="X88">
        <f t="shared" si="84"/>
        <v>9.0838633231397572E-33</v>
      </c>
      <c r="Y88">
        <f t="shared" si="85"/>
        <v>9.777992836130105E-35</v>
      </c>
      <c r="Z88">
        <f t="shared" si="86"/>
        <v>5.9634958462904705E-34</v>
      </c>
      <c r="AB88">
        <f t="shared" si="87"/>
        <v>-0.78743200763918897</v>
      </c>
      <c r="AC88">
        <f t="shared" si="79"/>
        <v>-0.70306429253499014</v>
      </c>
      <c r="AE88">
        <f t="shared" si="63"/>
        <v>0</v>
      </c>
      <c r="AF88">
        <f t="shared" si="64"/>
        <v>0</v>
      </c>
      <c r="AG88">
        <f t="shared" si="65"/>
        <v>-2.9817479231452354E-32</v>
      </c>
      <c r="AH88">
        <f t="shared" si="66"/>
        <v>-4.5419316615698784E-28</v>
      </c>
      <c r="AI88">
        <f t="shared" si="88"/>
        <v>-4.5422298363621933E-28</v>
      </c>
      <c r="AJ88">
        <f t="shared" si="67"/>
        <v>-8.4367715104198826E-2</v>
      </c>
      <c r="AK88">
        <f t="shared" si="80"/>
        <v>-5.512024053474323E-2</v>
      </c>
      <c r="AL88">
        <f t="shared" si="89"/>
        <v>-0.13948795563894206</v>
      </c>
      <c r="AN88">
        <f t="shared" si="68"/>
        <v>0</v>
      </c>
      <c r="AO88">
        <f t="shared" si="69"/>
        <v>0</v>
      </c>
      <c r="AP88">
        <f t="shared" si="70"/>
        <v>-4.9984268445245866E-36</v>
      </c>
      <c r="AQ88">
        <f t="shared" si="71"/>
        <v>-7.6138271001928831E-32</v>
      </c>
      <c r="AR88">
        <f t="shared" si="72"/>
        <v>-7.6143269428773372E-32</v>
      </c>
      <c r="AS88">
        <f t="shared" si="73"/>
        <v>-1.4142907544753218E-5</v>
      </c>
      <c r="AT88">
        <f t="shared" si="74"/>
        <v>-9.2400329292387675E-6</v>
      </c>
      <c r="AU88">
        <f t="shared" si="75"/>
        <v>-2.3382940473991986E-5</v>
      </c>
      <c r="AW88">
        <v>85</v>
      </c>
      <c r="AX88">
        <f>IF(Z88&gt;0, (R88*SUMPRODUCT(K88:$K$98, X88:$X$98)-K88*$AZ$3)/Z88, 0)</f>
        <v>-1.1789465619772736E+33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1.4967332001945651E-4</v>
      </c>
      <c r="L89" s="2">
        <v>86</v>
      </c>
      <c r="M89" s="8">
        <v>1</v>
      </c>
      <c r="Q89" s="5">
        <f t="shared" si="81"/>
        <v>50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5.9634958462904705E-34</v>
      </c>
      <c r="X89">
        <f t="shared" si="84"/>
        <v>5.9634958462904705E-34</v>
      </c>
      <c r="Y89">
        <f t="shared" si="85"/>
        <v>5.9634958462904707E-36</v>
      </c>
      <c r="Z89">
        <f t="shared" si="86"/>
        <v>0</v>
      </c>
      <c r="AB89">
        <f t="shared" si="87"/>
        <v>-0.70306429253499014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-2.9817479231452352E-29</v>
      </c>
      <c r="AI89">
        <f t="shared" si="88"/>
        <v>-2.9817479231452352E-29</v>
      </c>
      <c r="AJ89">
        <f t="shared" si="67"/>
        <v>-0.70306429253499014</v>
      </c>
      <c r="AK89">
        <f t="shared" si="80"/>
        <v>-4.9214500477449317E-2</v>
      </c>
      <c r="AL89">
        <f t="shared" si="89"/>
        <v>-0.7522787930124395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-4.4628811111826662E-33</v>
      </c>
      <c r="AR89">
        <f t="shared" si="72"/>
        <v>-4.4628811111826662E-33</v>
      </c>
      <c r="AS89">
        <f t="shared" si="73"/>
        <v>-1.0522996685084237E-4</v>
      </c>
      <c r="AT89">
        <f t="shared" si="74"/>
        <v>-7.3660976795589666E-6</v>
      </c>
      <c r="AU89">
        <f t="shared" si="75"/>
        <v>-1.1259606453040133E-4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8573.9097719586171</v>
      </c>
      <c r="AO91" s="6">
        <f t="shared" ref="AO91:AU91" si="93">SUM(AO3:AO89)</f>
        <v>-857.39097719586175</v>
      </c>
      <c r="AP91" s="6">
        <f t="shared" si="93"/>
        <v>-2997.009435757469</v>
      </c>
      <c r="AQ91" s="6">
        <f t="shared" si="93"/>
        <v>-4194.0405637829654</v>
      </c>
      <c r="AR91" s="6">
        <f t="shared" si="93"/>
        <v>525.46879522232121</v>
      </c>
      <c r="AS91" s="6">
        <f t="shared" si="93"/>
        <v>-1028.3116925921361</v>
      </c>
      <c r="AT91" s="6">
        <f t="shared" si="93"/>
        <v>324.19093698165898</v>
      </c>
      <c r="AU91" s="6">
        <f t="shared" si="93"/>
        <v>-178.65196038815611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B951-FBFF-44B2-9284-AD87B2535127}">
  <sheetPr codeName="Sheet7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17644.572424911479</v>
      </c>
      <c r="K3">
        <v>1</v>
      </c>
      <c r="L3" s="2">
        <v>0</v>
      </c>
      <c r="O3">
        <f>$C$3</f>
        <v>17644.572424911479</v>
      </c>
      <c r="P3">
        <f>O3*C5</f>
        <v>1764.457242491148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17644.572424911479</v>
      </c>
      <c r="AF3">
        <f t="shared" ref="AF3:AF34" si="3">-$Z3*P3</f>
        <v>-1764.457242491148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13360.206978420332</v>
      </c>
      <c r="AJ3">
        <f t="shared" ref="AJ3:AJ34" si="7">AB3-AC3</f>
        <v>0</v>
      </c>
      <c r="AL3">
        <f t="shared" ref="AL3:AL23" si="8">SUM(AI3:AK3)</f>
        <v>13360.206978420332</v>
      </c>
      <c r="AN3">
        <f t="shared" ref="AN3:AN34" si="9">AE3*$K3</f>
        <v>17644.572424911479</v>
      </c>
      <c r="AO3">
        <f t="shared" ref="AO3:AO34" si="10">AF3*$K3</f>
        <v>-1764.457242491148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13360.206978420332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13360.206978420332</v>
      </c>
      <c r="AW3">
        <v>0</v>
      </c>
      <c r="AX3">
        <f>IF(Z3&gt;0, (R3*SUMPRODUCT(K3:$K$98, X3:$X$98)-K3*$AZ$3)/Z3, 0)</f>
        <v>0</v>
      </c>
      <c r="AZ3">
        <f>C6*ABS(SUMPRODUCT(X4:X79, K4:K79))/1</f>
        <v>10021.547676404272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2.397513E-3</v>
      </c>
      <c r="R4">
        <f t="shared" si="0"/>
        <v>50000</v>
      </c>
      <c r="S4">
        <f t="shared" si="1"/>
        <v>680.65531711811047</v>
      </c>
      <c r="U4">
        <f t="shared" ref="U4:U35" si="20">M4</f>
        <v>2.397513E-3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2.397513E-3</v>
      </c>
      <c r="Y4">
        <f t="shared" ref="Y4:Y23" si="24">V4*W4</f>
        <v>0.01</v>
      </c>
      <c r="Z4">
        <f t="shared" ref="Z4:Z23" si="25">MAX(0, W4-X4-Y4)</f>
        <v>0.98760248699999997</v>
      </c>
      <c r="AB4">
        <f t="shared" ref="AB4:AB23" si="26">AC3</f>
        <v>0</v>
      </c>
      <c r="AC4">
        <f t="shared" ref="AC4:AC67" si="27">S4*Z4</f>
        <v>672.21688397561957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-119.87564999999999</v>
      </c>
      <c r="AI4">
        <f t="shared" si="6"/>
        <v>-119.87564999999999</v>
      </c>
      <c r="AJ4">
        <f t="shared" si="7"/>
        <v>-672.21688397561957</v>
      </c>
      <c r="AK4">
        <f t="shared" ref="AK4:AK35" si="28">G4*SUM(AB4:AB4, AE4:AF4)</f>
        <v>0</v>
      </c>
      <c r="AL4">
        <f t="shared" si="8"/>
        <v>-792.09253397561952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-111.83473271760424</v>
      </c>
      <c r="AR4">
        <f t="shared" si="13"/>
        <v>-111.83473271760424</v>
      </c>
      <c r="AS4">
        <f t="shared" si="14"/>
        <v>-627.12648938858058</v>
      </c>
      <c r="AT4">
        <f t="shared" si="15"/>
        <v>0</v>
      </c>
      <c r="AU4">
        <f t="shared" si="16"/>
        <v>-738.96122210618478</v>
      </c>
      <c r="AW4">
        <v>1</v>
      </c>
      <c r="AX4">
        <f>IF(Z4&gt;0, (R4*SUMPRODUCT(K4:$K$98, X4:$X$98)-K4*$AZ$3)/Z4, 0)</f>
        <v>680.65531711811047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2.5466569999999999E-3</v>
      </c>
      <c r="Q5" s="5">
        <f t="shared" ref="Q5:Q36" si="30">$C$8</f>
        <v>50</v>
      </c>
      <c r="R5">
        <f t="shared" si="0"/>
        <v>50000</v>
      </c>
      <c r="S5">
        <f t="shared" si="1"/>
        <v>1374.2735239192764</v>
      </c>
      <c r="U5">
        <f t="shared" si="20"/>
        <v>2.5466569999999999E-3</v>
      </c>
      <c r="V5">
        <f t="shared" si="21"/>
        <v>0.01</v>
      </c>
      <c r="W5">
        <f t="shared" si="22"/>
        <v>0.98760248699999997</v>
      </c>
      <c r="X5">
        <f t="shared" si="23"/>
        <v>2.5150847867359588E-3</v>
      </c>
      <c r="Y5">
        <f t="shared" si="24"/>
        <v>9.8760248699999997E-3</v>
      </c>
      <c r="Z5">
        <f t="shared" si="25"/>
        <v>0.97521137734326402</v>
      </c>
      <c r="AB5">
        <f t="shared" si="26"/>
        <v>672.21688397561957</v>
      </c>
      <c r="AC5">
        <f t="shared" si="27"/>
        <v>1340.2071761076986</v>
      </c>
      <c r="AE5">
        <f t="shared" si="2"/>
        <v>0</v>
      </c>
      <c r="AF5">
        <f t="shared" si="3"/>
        <v>0</v>
      </c>
      <c r="AG5">
        <f t="shared" si="4"/>
        <v>-48.760568867163201</v>
      </c>
      <c r="AH5">
        <f t="shared" si="5"/>
        <v>-125.75423933679794</v>
      </c>
      <c r="AI5">
        <f t="shared" si="6"/>
        <v>-174.51480820396114</v>
      </c>
      <c r="AJ5">
        <f t="shared" si="7"/>
        <v>-667.99029213207905</v>
      </c>
      <c r="AK5">
        <f t="shared" si="28"/>
        <v>27.560892243000403</v>
      </c>
      <c r="AL5">
        <f t="shared" si="8"/>
        <v>-814.94420809303983</v>
      </c>
      <c r="AN5">
        <f t="shared" si="9"/>
        <v>0</v>
      </c>
      <c r="AO5">
        <f t="shared" si="10"/>
        <v>0</v>
      </c>
      <c r="AP5">
        <f t="shared" si="11"/>
        <v>-41.695553384575859</v>
      </c>
      <c r="AQ5">
        <f t="shared" si="12"/>
        <v>-107.53345831318309</v>
      </c>
      <c r="AR5">
        <f t="shared" si="13"/>
        <v>-149.22901169775895</v>
      </c>
      <c r="AS5">
        <f t="shared" si="14"/>
        <v>-571.20385452943367</v>
      </c>
      <c r="AT5">
        <f t="shared" si="15"/>
        <v>23.567539931193224</v>
      </c>
      <c r="AU5">
        <f t="shared" si="16"/>
        <v>-696.86532629599947</v>
      </c>
      <c r="AW5">
        <v>2</v>
      </c>
      <c r="AX5">
        <f>IF(Z5&gt;0, (R5*SUMPRODUCT(K5:$K$98, X5:$X$98)-K5*$AZ$3)/Z5, 0)</f>
        <v>1374.2735239192764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3.8442260000000001E-3</v>
      </c>
      <c r="Q6" s="5">
        <f t="shared" si="30"/>
        <v>50</v>
      </c>
      <c r="R6">
        <f t="shared" si="0"/>
        <v>50000</v>
      </c>
      <c r="S6">
        <f t="shared" si="1"/>
        <v>2153.9303789804876</v>
      </c>
      <c r="U6">
        <f t="shared" si="20"/>
        <v>3.8442260000000001E-3</v>
      </c>
      <c r="V6">
        <f t="shared" si="21"/>
        <v>0.01</v>
      </c>
      <c r="W6">
        <f t="shared" si="22"/>
        <v>0.97521137734326402</v>
      </c>
      <c r="X6">
        <f t="shared" si="23"/>
        <v>3.7489329322787867E-3</v>
      </c>
      <c r="Y6">
        <f t="shared" si="24"/>
        <v>9.7521137734326406E-3</v>
      </c>
      <c r="Z6">
        <f t="shared" si="25"/>
        <v>0.96171033063755262</v>
      </c>
      <c r="AB6">
        <f t="shared" si="26"/>
        <v>1340.2071761076986</v>
      </c>
      <c r="AC6">
        <f t="shared" si="27"/>
        <v>2071.4570969395936</v>
      </c>
      <c r="AE6">
        <f t="shared" si="2"/>
        <v>0</v>
      </c>
      <c r="AF6">
        <f t="shared" si="3"/>
        <v>0</v>
      </c>
      <c r="AG6">
        <f t="shared" si="4"/>
        <v>-48.08551653187763</v>
      </c>
      <c r="AH6">
        <f t="shared" si="5"/>
        <v>-187.44664661393932</v>
      </c>
      <c r="AI6">
        <f t="shared" si="6"/>
        <v>-235.53216314581695</v>
      </c>
      <c r="AJ6">
        <f t="shared" si="7"/>
        <v>-731.249920831895</v>
      </c>
      <c r="AK6">
        <f t="shared" si="28"/>
        <v>78.402119802300376</v>
      </c>
      <c r="AL6">
        <f t="shared" si="8"/>
        <v>-888.3799641754116</v>
      </c>
      <c r="AN6">
        <f t="shared" si="9"/>
        <v>0</v>
      </c>
      <c r="AO6">
        <f t="shared" si="10"/>
        <v>0</v>
      </c>
      <c r="AP6">
        <f t="shared" si="11"/>
        <v>-37.093649725146342</v>
      </c>
      <c r="AQ6">
        <f t="shared" si="12"/>
        <v>-144.59822318933197</v>
      </c>
      <c r="AR6">
        <f t="shared" si="13"/>
        <v>-181.69187291447832</v>
      </c>
      <c r="AS6">
        <f t="shared" si="14"/>
        <v>-564.09352298206761</v>
      </c>
      <c r="AT6">
        <f t="shared" si="15"/>
        <v>60.480181547546131</v>
      </c>
      <c r="AU6">
        <f t="shared" si="16"/>
        <v>-685.30521434899981</v>
      </c>
      <c r="AW6">
        <v>3</v>
      </c>
      <c r="AX6">
        <f>IF(Z6&gt;0, (R6*SUMPRODUCT(K6:$K$98, X6:$X$98)-K6*$AZ$3)/Z6, 0)</f>
        <v>2153.9303789804876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5.3300140000000001E-3</v>
      </c>
      <c r="Q7" s="5">
        <f t="shared" si="30"/>
        <v>50</v>
      </c>
      <c r="R7">
        <f t="shared" si="0"/>
        <v>50000</v>
      </c>
      <c r="S7">
        <f t="shared" si="1"/>
        <v>2770.8422367335802</v>
      </c>
      <c r="U7">
        <f t="shared" si="20"/>
        <v>5.3300140000000001E-3</v>
      </c>
      <c r="V7">
        <f t="shared" si="21"/>
        <v>0.01</v>
      </c>
      <c r="W7">
        <f t="shared" si="22"/>
        <v>0.96171033063755262</v>
      </c>
      <c r="X7">
        <f t="shared" si="23"/>
        <v>5.1259295262427841E-3</v>
      </c>
      <c r="Y7">
        <f t="shared" si="24"/>
        <v>9.6171033063755258E-3</v>
      </c>
      <c r="Z7">
        <f t="shared" si="25"/>
        <v>0.94696729780493427</v>
      </c>
      <c r="AB7">
        <f t="shared" si="26"/>
        <v>2071.4570969395936</v>
      </c>
      <c r="AC7">
        <f t="shared" si="27"/>
        <v>2623.8969855633786</v>
      </c>
      <c r="AE7">
        <f t="shared" si="2"/>
        <v>0</v>
      </c>
      <c r="AF7">
        <f t="shared" si="3"/>
        <v>0</v>
      </c>
      <c r="AG7">
        <f t="shared" si="4"/>
        <v>-47.348364890246714</v>
      </c>
      <c r="AH7">
        <f t="shared" si="5"/>
        <v>-256.29647631213919</v>
      </c>
      <c r="AI7">
        <f t="shared" si="6"/>
        <v>-303.64484120238592</v>
      </c>
      <c r="AJ7">
        <f t="shared" si="7"/>
        <v>-552.43988862378501</v>
      </c>
      <c r="AK7">
        <f t="shared" si="28"/>
        <v>101.70854345973405</v>
      </c>
      <c r="AL7">
        <f t="shared" si="8"/>
        <v>-754.37618636643685</v>
      </c>
      <c r="AN7">
        <f t="shared" si="9"/>
        <v>0</v>
      </c>
      <c r="AO7">
        <f t="shared" si="10"/>
        <v>0</v>
      </c>
      <c r="AP7">
        <f t="shared" si="11"/>
        <v>-33.231738290918713</v>
      </c>
      <c r="AQ7">
        <f t="shared" si="12"/>
        <v>-179.8832429679976</v>
      </c>
      <c r="AR7">
        <f t="shared" si="13"/>
        <v>-213.11498125891632</v>
      </c>
      <c r="AS7">
        <f t="shared" si="14"/>
        <v>-387.73330066972551</v>
      </c>
      <c r="AT7">
        <f t="shared" si="15"/>
        <v>71.384760720652679</v>
      </c>
      <c r="AU7">
        <f t="shared" si="16"/>
        <v>-529.46352120798917</v>
      </c>
      <c r="AW7">
        <v>4</v>
      </c>
      <c r="AX7">
        <f>IF(Z7&gt;0, (R7*SUMPRODUCT(K7:$K$98, X7:$X$98)-K7*$AZ$3)/Z7, 0)</f>
        <v>2770.8422367335802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6.9004050000000001E-3</v>
      </c>
      <c r="Q8" s="5">
        <f t="shared" si="30"/>
        <v>50</v>
      </c>
      <c r="R8">
        <f t="shared" si="0"/>
        <v>50000</v>
      </c>
      <c r="S8">
        <f t="shared" si="1"/>
        <v>3128.0917053466319</v>
      </c>
      <c r="U8">
        <f t="shared" si="20"/>
        <v>6.9004050000000001E-3</v>
      </c>
      <c r="V8">
        <f t="shared" si="21"/>
        <v>0.01</v>
      </c>
      <c r="W8">
        <f t="shared" si="22"/>
        <v>0.94696729780493427</v>
      </c>
      <c r="X8">
        <f t="shared" si="23"/>
        <v>6.5344578766096577E-3</v>
      </c>
      <c r="Y8">
        <f t="shared" si="24"/>
        <v>9.4696729780493431E-3</v>
      </c>
      <c r="Z8">
        <f t="shared" si="25"/>
        <v>0.93096316695027526</v>
      </c>
      <c r="AB8">
        <f t="shared" si="26"/>
        <v>2623.8969855633786</v>
      </c>
      <c r="AC8">
        <f t="shared" si="27"/>
        <v>2912.1381605203878</v>
      </c>
      <c r="AE8">
        <f t="shared" si="2"/>
        <v>0</v>
      </c>
      <c r="AF8">
        <f t="shared" si="3"/>
        <v>0</v>
      </c>
      <c r="AG8">
        <f t="shared" si="4"/>
        <v>-46.548158347513763</v>
      </c>
      <c r="AH8">
        <f t="shared" si="5"/>
        <v>-326.72289383048286</v>
      </c>
      <c r="AI8">
        <f t="shared" si="6"/>
        <v>-373.27105217799664</v>
      </c>
      <c r="AJ8">
        <f t="shared" si="7"/>
        <v>-288.24117495700921</v>
      </c>
      <c r="AK8">
        <f t="shared" si="28"/>
        <v>55.889005792499965</v>
      </c>
      <c r="AL8">
        <f t="shared" si="8"/>
        <v>-605.62322134250587</v>
      </c>
      <c r="AN8">
        <f t="shared" si="9"/>
        <v>0</v>
      </c>
      <c r="AO8">
        <f t="shared" si="10"/>
        <v>0</v>
      </c>
      <c r="AP8">
        <f t="shared" si="11"/>
        <v>-30.495760715904208</v>
      </c>
      <c r="AQ8">
        <f t="shared" si="12"/>
        <v>-214.0506422676626</v>
      </c>
      <c r="AR8">
        <f t="shared" si="13"/>
        <v>-244.54640298356682</v>
      </c>
      <c r="AS8">
        <f t="shared" si="14"/>
        <v>-188.83956341163244</v>
      </c>
      <c r="AT8">
        <f t="shared" si="15"/>
        <v>36.615363696529528</v>
      </c>
      <c r="AU8">
        <f t="shared" si="16"/>
        <v>-396.77060269866973</v>
      </c>
      <c r="AW8">
        <v>5</v>
      </c>
      <c r="AX8">
        <f>IF(Z8&gt;0, (R8*SUMPRODUCT(K8:$K$98, X8:$X$98)-K8*$AZ$3)/Z8, 0)</f>
        <v>3128.0917053466319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8.6257439999999994E-3</v>
      </c>
      <c r="Q9" s="5">
        <f t="shared" si="30"/>
        <v>50</v>
      </c>
      <c r="R9">
        <f t="shared" si="0"/>
        <v>50000</v>
      </c>
      <c r="S9">
        <f t="shared" si="1"/>
        <v>3333.6194169243809</v>
      </c>
      <c r="U9">
        <f t="shared" si="20"/>
        <v>8.6257439999999994E-3</v>
      </c>
      <c r="V9">
        <f t="shared" si="21"/>
        <v>0.01</v>
      </c>
      <c r="W9">
        <f t="shared" si="22"/>
        <v>0.93096316695027526</v>
      </c>
      <c r="X9">
        <f t="shared" si="23"/>
        <v>8.0302499515423342E-3</v>
      </c>
      <c r="Y9">
        <f t="shared" si="24"/>
        <v>9.3096316695027524E-3</v>
      </c>
      <c r="Z9">
        <f t="shared" si="25"/>
        <v>0.91362328532923021</v>
      </c>
      <c r="AB9">
        <f t="shared" si="26"/>
        <v>2912.1381605203878</v>
      </c>
      <c r="AC9">
        <f t="shared" si="27"/>
        <v>3045.6723237277656</v>
      </c>
      <c r="AE9">
        <f t="shared" si="2"/>
        <v>0</v>
      </c>
      <c r="AF9">
        <f t="shared" si="3"/>
        <v>0</v>
      </c>
      <c r="AG9">
        <f t="shared" si="4"/>
        <v>-45.681164266461508</v>
      </c>
      <c r="AH9">
        <f t="shared" si="5"/>
        <v>-401.51249757711673</v>
      </c>
      <c r="AI9">
        <f t="shared" si="6"/>
        <v>-447.19366184357824</v>
      </c>
      <c r="AJ9">
        <f t="shared" si="7"/>
        <v>-133.53416320737779</v>
      </c>
      <c r="AK9">
        <f t="shared" si="28"/>
        <v>17.181615147070289</v>
      </c>
      <c r="AL9">
        <f t="shared" si="8"/>
        <v>-563.54620990388571</v>
      </c>
      <c r="AN9">
        <f t="shared" si="9"/>
        <v>0</v>
      </c>
      <c r="AO9">
        <f t="shared" si="10"/>
        <v>0</v>
      </c>
      <c r="AP9">
        <f t="shared" si="11"/>
        <v>-28.343360624798294</v>
      </c>
      <c r="AQ9">
        <f t="shared" si="12"/>
        <v>-249.12266788582858</v>
      </c>
      <c r="AR9">
        <f t="shared" si="13"/>
        <v>-277.46602851062687</v>
      </c>
      <c r="AS9">
        <f t="shared" si="14"/>
        <v>-82.8526812810709</v>
      </c>
      <c r="AT9">
        <f t="shared" si="15"/>
        <v>10.660514504168352</v>
      </c>
      <c r="AU9">
        <f t="shared" si="16"/>
        <v>-349.6581952875294</v>
      </c>
      <c r="AW9">
        <v>6</v>
      </c>
      <c r="AX9">
        <f>IF(Z9&gt;0, (R9*SUMPRODUCT(K9:$K$98, X9:$X$98)-K9*$AZ$3)/Z9, 0)</f>
        <v>3333.6194169243809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1.0476563E-2</v>
      </c>
      <c r="Q10" s="5">
        <f t="shared" si="30"/>
        <v>50</v>
      </c>
      <c r="R10">
        <f t="shared" si="0"/>
        <v>50000</v>
      </c>
      <c r="S10">
        <f t="shared" si="1"/>
        <v>3481.5327002154199</v>
      </c>
      <c r="U10">
        <f t="shared" si="20"/>
        <v>1.0476563E-2</v>
      </c>
      <c r="V10">
        <f t="shared" si="21"/>
        <v>0.01</v>
      </c>
      <c r="W10">
        <f t="shared" si="22"/>
        <v>0.91362328532923021</v>
      </c>
      <c r="X10">
        <f t="shared" si="23"/>
        <v>9.5716319070186552E-3</v>
      </c>
      <c r="Y10">
        <f t="shared" si="24"/>
        <v>9.1362328532923025E-3</v>
      </c>
      <c r="Z10">
        <f t="shared" si="25"/>
        <v>0.89491542056891915</v>
      </c>
      <c r="AB10">
        <f t="shared" si="26"/>
        <v>3045.6723237277656</v>
      </c>
      <c r="AC10">
        <f t="shared" si="27"/>
        <v>3115.6773006377271</v>
      </c>
      <c r="AE10">
        <f t="shared" si="2"/>
        <v>0</v>
      </c>
      <c r="AF10">
        <f t="shared" si="3"/>
        <v>0</v>
      </c>
      <c r="AG10">
        <f t="shared" si="4"/>
        <v>-44.745771028445958</v>
      </c>
      <c r="AH10">
        <f t="shared" si="5"/>
        <v>-478.58159535093279</v>
      </c>
      <c r="AI10">
        <f t="shared" si="6"/>
        <v>-523.32736637937876</v>
      </c>
      <c r="AJ10">
        <f t="shared" si="7"/>
        <v>-70.004976909961442</v>
      </c>
      <c r="AK10">
        <f t="shared" si="28"/>
        <v>12.48725652728384</v>
      </c>
      <c r="AL10">
        <f t="shared" si="8"/>
        <v>-580.84508676205633</v>
      </c>
      <c r="AN10">
        <f t="shared" si="9"/>
        <v>0</v>
      </c>
      <c r="AO10">
        <f t="shared" si="10"/>
        <v>0</v>
      </c>
      <c r="AP10">
        <f t="shared" si="11"/>
        <v>-26.338095071940888</v>
      </c>
      <c r="AQ10">
        <f t="shared" si="12"/>
        <v>-281.70098018918384</v>
      </c>
      <c r="AR10">
        <f t="shared" si="13"/>
        <v>-308.03907526112476</v>
      </c>
      <c r="AS10">
        <f t="shared" si="14"/>
        <v>-41.206078138455695</v>
      </c>
      <c r="AT10">
        <f t="shared" si="15"/>
        <v>7.3502040984886055</v>
      </c>
      <c r="AU10">
        <f t="shared" si="16"/>
        <v>-341.8949493010918</v>
      </c>
      <c r="AW10">
        <v>7</v>
      </c>
      <c r="AX10">
        <f>IF(Z10&gt;0, (R10*SUMPRODUCT(K10:$K$98, X10:$X$98)-K10*$AZ$3)/Z10, 0)</f>
        <v>3481.5327002154199</v>
      </c>
    </row>
    <row r="11" spans="1:52" x14ac:dyDescent="0.25">
      <c r="A11" t="s">
        <v>33</v>
      </c>
      <c r="C11" s="25">
        <f>AU81</f>
        <v>1836.292193582394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1.2607808E-2</v>
      </c>
      <c r="Q11" s="5">
        <f t="shared" si="30"/>
        <v>50</v>
      </c>
      <c r="R11">
        <f t="shared" si="0"/>
        <v>50000</v>
      </c>
      <c r="S11">
        <f t="shared" si="1"/>
        <v>3575.7918335922459</v>
      </c>
      <c r="U11">
        <f t="shared" si="20"/>
        <v>1.2607808E-2</v>
      </c>
      <c r="V11">
        <f t="shared" si="21"/>
        <v>0.01</v>
      </c>
      <c r="W11">
        <f t="shared" si="22"/>
        <v>0.89491542056891915</v>
      </c>
      <c r="X11">
        <f t="shared" si="23"/>
        <v>1.1282921798772183E-2</v>
      </c>
      <c r="Y11">
        <f t="shared" si="24"/>
        <v>8.9491542056891922E-3</v>
      </c>
      <c r="Z11">
        <f t="shared" si="25"/>
        <v>0.87468334456445773</v>
      </c>
      <c r="AB11">
        <f t="shared" si="26"/>
        <v>3115.6773006377271</v>
      </c>
      <c r="AC11">
        <f t="shared" si="27"/>
        <v>3127.6855604727407</v>
      </c>
      <c r="AE11">
        <f t="shared" si="2"/>
        <v>0</v>
      </c>
      <c r="AF11">
        <f t="shared" si="3"/>
        <v>0</v>
      </c>
      <c r="AG11">
        <f t="shared" si="4"/>
        <v>-43.734167228222887</v>
      </c>
      <c r="AH11">
        <f t="shared" si="5"/>
        <v>-564.14608993860918</v>
      </c>
      <c r="AI11">
        <f t="shared" si="6"/>
        <v>-607.88025716683205</v>
      </c>
      <c r="AJ11">
        <f t="shared" si="7"/>
        <v>-12.008259835013632</v>
      </c>
      <c r="AK11">
        <f t="shared" si="28"/>
        <v>7.4776255215305447</v>
      </c>
      <c r="AL11">
        <f t="shared" si="8"/>
        <v>-612.41089148031517</v>
      </c>
      <c r="AN11">
        <f t="shared" si="9"/>
        <v>0</v>
      </c>
      <c r="AO11">
        <f t="shared" si="10"/>
        <v>0</v>
      </c>
      <c r="AP11">
        <f t="shared" si="11"/>
        <v>-24.460897449134077</v>
      </c>
      <c r="AQ11">
        <f t="shared" si="12"/>
        <v>-315.53178045683859</v>
      </c>
      <c r="AR11">
        <f t="shared" si="13"/>
        <v>-339.99267790597264</v>
      </c>
      <c r="AS11">
        <f t="shared" si="14"/>
        <v>-6.7163234373254541</v>
      </c>
      <c r="AT11">
        <f t="shared" si="15"/>
        <v>4.1823005361160686</v>
      </c>
      <c r="AU11">
        <f t="shared" si="16"/>
        <v>-342.52670080718207</v>
      </c>
      <c r="AW11">
        <v>8</v>
      </c>
      <c r="AX11">
        <f>IF(Z11&gt;0, (R11*SUMPRODUCT(K11:$K$98, X11:$X$98)-K11*$AZ$3)/Z11, 0)</f>
        <v>3575.7918335922459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1.5033739000000001E-2</v>
      </c>
      <c r="Q12" s="5">
        <f t="shared" si="30"/>
        <v>50</v>
      </c>
      <c r="R12">
        <f t="shared" si="0"/>
        <v>50000</v>
      </c>
      <c r="S12">
        <f t="shared" si="1"/>
        <v>3624.2739726885457</v>
      </c>
      <c r="U12">
        <f t="shared" si="20"/>
        <v>1.5033739000000001E-2</v>
      </c>
      <c r="V12">
        <f t="shared" si="21"/>
        <v>0.01</v>
      </c>
      <c r="W12">
        <f t="shared" si="22"/>
        <v>0.87468334456445773</v>
      </c>
      <c r="X12">
        <f t="shared" si="23"/>
        <v>1.3149761109829126E-2</v>
      </c>
      <c r="Y12">
        <f t="shared" si="24"/>
        <v>8.7468334456445775E-3</v>
      </c>
      <c r="Z12">
        <f t="shared" si="25"/>
        <v>0.85278675000898407</v>
      </c>
      <c r="AB12">
        <f t="shared" si="26"/>
        <v>3127.6855604727407</v>
      </c>
      <c r="AC12">
        <f t="shared" si="27"/>
        <v>3090.7328223112145</v>
      </c>
      <c r="AE12">
        <f t="shared" si="2"/>
        <v>0</v>
      </c>
      <c r="AF12">
        <f t="shared" si="3"/>
        <v>0</v>
      </c>
      <c r="AG12">
        <f t="shared" si="4"/>
        <v>-42.639337500449201</v>
      </c>
      <c r="AH12">
        <f t="shared" si="5"/>
        <v>-657.48805549145629</v>
      </c>
      <c r="AI12">
        <f t="shared" si="6"/>
        <v>-700.12739299190548</v>
      </c>
      <c r="AJ12">
        <f t="shared" si="7"/>
        <v>36.952738161526213</v>
      </c>
      <c r="AK12">
        <f t="shared" si="28"/>
        <v>7.1936767890873039</v>
      </c>
      <c r="AL12">
        <f t="shared" si="8"/>
        <v>-655.98097804129202</v>
      </c>
      <c r="AN12">
        <f t="shared" si="9"/>
        <v>0</v>
      </c>
      <c r="AO12">
        <f t="shared" si="10"/>
        <v>0</v>
      </c>
      <c r="AP12">
        <f t="shared" si="11"/>
        <v>-22.663261167620153</v>
      </c>
      <c r="AQ12">
        <f t="shared" si="12"/>
        <v>-349.46189105392705</v>
      </c>
      <c r="AR12">
        <f t="shared" si="13"/>
        <v>-372.12515222154724</v>
      </c>
      <c r="AS12">
        <f t="shared" si="14"/>
        <v>19.640773166434158</v>
      </c>
      <c r="AT12">
        <f t="shared" si="15"/>
        <v>3.823515687241041</v>
      </c>
      <c r="AU12">
        <f t="shared" si="16"/>
        <v>-348.66086336787203</v>
      </c>
      <c r="AW12">
        <v>9</v>
      </c>
      <c r="AX12">
        <f>IF(Z12&gt;0, (R12*SUMPRODUCT(K12:$K$98, X12:$X$98)-K12*$AZ$3)/Z12, 0)</f>
        <v>3624.2739726885457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1.7719183999999999E-2</v>
      </c>
      <c r="Q13" s="5">
        <f t="shared" si="30"/>
        <v>50</v>
      </c>
      <c r="R13">
        <f t="shared" si="0"/>
        <v>50000</v>
      </c>
      <c r="S13">
        <f t="shared" si="1"/>
        <v>3623.671783076798</v>
      </c>
      <c r="U13">
        <f t="shared" si="20"/>
        <v>1.7719183999999999E-2</v>
      </c>
      <c r="V13">
        <f t="shared" si="21"/>
        <v>0.01</v>
      </c>
      <c r="W13">
        <f t="shared" si="22"/>
        <v>0.85278675000898407</v>
      </c>
      <c r="X13">
        <f t="shared" si="23"/>
        <v>1.511068533617119E-2</v>
      </c>
      <c r="Y13">
        <f t="shared" si="24"/>
        <v>8.5278675000898408E-3</v>
      </c>
      <c r="Z13">
        <f t="shared" si="25"/>
        <v>0.82914819717272303</v>
      </c>
      <c r="AB13">
        <f t="shared" si="26"/>
        <v>3090.7328223112145</v>
      </c>
      <c r="AC13">
        <f t="shared" si="27"/>
        <v>3004.5609260837937</v>
      </c>
      <c r="AE13">
        <f t="shared" si="2"/>
        <v>0</v>
      </c>
      <c r="AF13">
        <f t="shared" si="3"/>
        <v>0</v>
      </c>
      <c r="AG13">
        <f t="shared" si="4"/>
        <v>-41.457409858636154</v>
      </c>
      <c r="AH13">
        <f t="shared" si="5"/>
        <v>-755.53426680855955</v>
      </c>
      <c r="AI13">
        <f t="shared" si="6"/>
        <v>-796.99167666719575</v>
      </c>
      <c r="AJ13">
        <f t="shared" si="7"/>
        <v>86.171896227420802</v>
      </c>
      <c r="AK13">
        <f t="shared" si="28"/>
        <v>6.1814656446224294</v>
      </c>
      <c r="AL13">
        <f t="shared" si="8"/>
        <v>-704.6383147951525</v>
      </c>
      <c r="AN13">
        <f t="shared" si="9"/>
        <v>0</v>
      </c>
      <c r="AO13">
        <f t="shared" si="10"/>
        <v>0</v>
      </c>
      <c r="AP13">
        <f t="shared" si="11"/>
        <v>-20.945868879538818</v>
      </c>
      <c r="AQ13">
        <f t="shared" si="12"/>
        <v>-381.72480481855166</v>
      </c>
      <c r="AR13">
        <f t="shared" si="13"/>
        <v>-402.67067369809047</v>
      </c>
      <c r="AS13">
        <f t="shared" si="14"/>
        <v>43.537337369492867</v>
      </c>
      <c r="AT13">
        <f t="shared" si="15"/>
        <v>3.1231128359714351</v>
      </c>
      <c r="AU13">
        <f t="shared" si="16"/>
        <v>-356.01022349262615</v>
      </c>
      <c r="AW13">
        <v>10</v>
      </c>
      <c r="AX13">
        <f>IF(Z13&gt;0, (R13*SUMPRODUCT(K13:$K$98, X13:$X$98)-K13*$AZ$3)/Z13, 0)</f>
        <v>3623.671783076798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2.0768709E-2</v>
      </c>
      <c r="Q14" s="5">
        <f t="shared" si="30"/>
        <v>50</v>
      </c>
      <c r="R14">
        <f t="shared" si="0"/>
        <v>50000</v>
      </c>
      <c r="S14">
        <f t="shared" si="1"/>
        <v>3574.0002196627761</v>
      </c>
      <c r="U14">
        <f t="shared" si="20"/>
        <v>2.0768709E-2</v>
      </c>
      <c r="V14">
        <f t="shared" si="21"/>
        <v>0.01</v>
      </c>
      <c r="W14">
        <f t="shared" si="22"/>
        <v>0.82914819717272303</v>
      </c>
      <c r="X14">
        <f t="shared" si="23"/>
        <v>1.7220337624954906E-2</v>
      </c>
      <c r="Y14">
        <f t="shared" si="24"/>
        <v>8.2914819717272298E-3</v>
      </c>
      <c r="Z14">
        <f t="shared" si="25"/>
        <v>0.80363637757604089</v>
      </c>
      <c r="AB14">
        <f t="shared" si="26"/>
        <v>3004.5609260837937</v>
      </c>
      <c r="AC14">
        <f t="shared" si="27"/>
        <v>2872.1965899857678</v>
      </c>
      <c r="AE14">
        <f t="shared" si="2"/>
        <v>0</v>
      </c>
      <c r="AF14">
        <f t="shared" si="3"/>
        <v>0</v>
      </c>
      <c r="AG14">
        <f t="shared" si="4"/>
        <v>-40.181818878802048</v>
      </c>
      <c r="AH14">
        <f t="shared" si="5"/>
        <v>-861.01688124774535</v>
      </c>
      <c r="AI14">
        <f t="shared" si="6"/>
        <v>-901.19870012654735</v>
      </c>
      <c r="AJ14">
        <f t="shared" si="7"/>
        <v>132.36433609802589</v>
      </c>
      <c r="AK14">
        <f t="shared" si="28"/>
        <v>5.4082096669508282</v>
      </c>
      <c r="AL14">
        <f t="shared" si="8"/>
        <v>-763.42615436157064</v>
      </c>
      <c r="AN14">
        <f t="shared" si="9"/>
        <v>0</v>
      </c>
      <c r="AO14">
        <f t="shared" si="10"/>
        <v>0</v>
      </c>
      <c r="AP14">
        <f t="shared" si="11"/>
        <v>-19.301570198927678</v>
      </c>
      <c r="AQ14">
        <f t="shared" si="12"/>
        <v>-413.59446236099797</v>
      </c>
      <c r="AR14">
        <f t="shared" si="13"/>
        <v>-432.89603255992563</v>
      </c>
      <c r="AS14">
        <f t="shared" si="14"/>
        <v>63.581978026841163</v>
      </c>
      <c r="AT14">
        <f t="shared" si="15"/>
        <v>2.5978649411572579</v>
      </c>
      <c r="AU14">
        <f t="shared" si="16"/>
        <v>-366.71618959192722</v>
      </c>
      <c r="AW14">
        <v>11</v>
      </c>
      <c r="AX14">
        <f>IF(Z14&gt;0, (R14*SUMPRODUCT(K14:$K$98, X14:$X$98)-K14*$AZ$3)/Z14, 0)</f>
        <v>3574.0002196627761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2.4225090000000001E-2</v>
      </c>
      <c r="Q15" s="5">
        <f t="shared" si="30"/>
        <v>50</v>
      </c>
      <c r="R15">
        <f t="shared" si="0"/>
        <v>50000</v>
      </c>
      <c r="S15">
        <f t="shared" si="1"/>
        <v>3486.0936388958285</v>
      </c>
      <c r="U15">
        <f t="shared" si="20"/>
        <v>2.4225090000000001E-2</v>
      </c>
      <c r="V15">
        <f t="shared" si="21"/>
        <v>0.01</v>
      </c>
      <c r="W15">
        <f t="shared" si="22"/>
        <v>0.80363637757604089</v>
      </c>
      <c r="X15">
        <f t="shared" si="23"/>
        <v>1.9468163574053572E-2</v>
      </c>
      <c r="Y15">
        <f t="shared" si="24"/>
        <v>8.0363637757604085E-3</v>
      </c>
      <c r="Z15">
        <f t="shared" si="25"/>
        <v>0.77613185022622688</v>
      </c>
      <c r="AB15">
        <f t="shared" si="26"/>
        <v>2872.1965899857678</v>
      </c>
      <c r="AC15">
        <f t="shared" si="27"/>
        <v>2705.6683060180994</v>
      </c>
      <c r="AE15">
        <f t="shared" si="2"/>
        <v>0</v>
      </c>
      <c r="AF15">
        <f t="shared" si="3"/>
        <v>0</v>
      </c>
      <c r="AG15">
        <f t="shared" si="4"/>
        <v>-38.806592511311344</v>
      </c>
      <c r="AH15">
        <f t="shared" si="5"/>
        <v>-973.40817870267858</v>
      </c>
      <c r="AI15">
        <f t="shared" si="6"/>
        <v>-1012.2147712139899</v>
      </c>
      <c r="AJ15">
        <f t="shared" si="7"/>
        <v>166.52828396766836</v>
      </c>
      <c r="AK15">
        <f t="shared" si="28"/>
        <v>11.776006018941649</v>
      </c>
      <c r="AL15">
        <f t="shared" si="8"/>
        <v>-833.91048122737993</v>
      </c>
      <c r="AN15">
        <f t="shared" si="9"/>
        <v>0</v>
      </c>
      <c r="AO15">
        <f t="shared" si="10"/>
        <v>0</v>
      </c>
      <c r="AP15">
        <f t="shared" si="11"/>
        <v>-17.684254076205345</v>
      </c>
      <c r="AQ15">
        <f t="shared" si="12"/>
        <v>-443.58436126585786</v>
      </c>
      <c r="AR15">
        <f t="shared" si="13"/>
        <v>-461.26861534206324</v>
      </c>
      <c r="AS15">
        <f t="shared" si="14"/>
        <v>75.88732465238563</v>
      </c>
      <c r="AT15">
        <f t="shared" si="15"/>
        <v>5.3663532138563026</v>
      </c>
      <c r="AU15">
        <f t="shared" si="16"/>
        <v>-380.01493747582134</v>
      </c>
      <c r="AW15">
        <v>12</v>
      </c>
      <c r="AX15">
        <f>IF(Z15&gt;0, (R15*SUMPRODUCT(K15:$K$98, X15:$X$98)-K15*$AZ$3)/Z15, 0)</f>
        <v>3486.0936388958285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2.7828815E-2</v>
      </c>
      <c r="Q16" s="5">
        <f t="shared" si="30"/>
        <v>50</v>
      </c>
      <c r="R16">
        <f t="shared" si="0"/>
        <v>50000</v>
      </c>
      <c r="S16">
        <f t="shared" si="1"/>
        <v>3359.4807445069587</v>
      </c>
      <c r="U16">
        <f t="shared" si="20"/>
        <v>2.7828815E-2</v>
      </c>
      <c r="V16">
        <f t="shared" si="21"/>
        <v>0.01</v>
      </c>
      <c r="W16">
        <f t="shared" si="22"/>
        <v>0.77613185022622688</v>
      </c>
      <c r="X16">
        <f t="shared" si="23"/>
        <v>2.1598829675553377E-2</v>
      </c>
      <c r="Y16">
        <f t="shared" si="24"/>
        <v>7.7613185022622688E-3</v>
      </c>
      <c r="Z16">
        <f t="shared" si="25"/>
        <v>0.74677170204841126</v>
      </c>
      <c r="AB16">
        <f t="shared" si="26"/>
        <v>2705.6683060180994</v>
      </c>
      <c r="AC16">
        <f t="shared" si="27"/>
        <v>2508.7651535743253</v>
      </c>
      <c r="AE16">
        <f t="shared" si="2"/>
        <v>0</v>
      </c>
      <c r="AF16">
        <f t="shared" si="3"/>
        <v>0</v>
      </c>
      <c r="AG16">
        <f t="shared" si="4"/>
        <v>-37.338585102420566</v>
      </c>
      <c r="AH16">
        <f t="shared" si="5"/>
        <v>-1079.941483777669</v>
      </c>
      <c r="AI16">
        <f t="shared" si="6"/>
        <v>-1117.2800688800896</v>
      </c>
      <c r="AJ16">
        <f t="shared" si="7"/>
        <v>196.90315244377416</v>
      </c>
      <c r="AK16">
        <f t="shared" si="28"/>
        <v>19.210244972728507</v>
      </c>
      <c r="AL16">
        <f t="shared" si="8"/>
        <v>-901.16667146358691</v>
      </c>
      <c r="AN16">
        <f t="shared" si="9"/>
        <v>0</v>
      </c>
      <c r="AO16">
        <f t="shared" si="10"/>
        <v>0</v>
      </c>
      <c r="AP16">
        <f t="shared" si="11"/>
        <v>-16.096187399814191</v>
      </c>
      <c r="AQ16">
        <f t="shared" si="12"/>
        <v>-465.54898789113105</v>
      </c>
      <c r="AR16">
        <f t="shared" si="13"/>
        <v>-481.64517529094525</v>
      </c>
      <c r="AS16">
        <f t="shared" si="14"/>
        <v>84.882435492814295</v>
      </c>
      <c r="AT16">
        <f t="shared" si="15"/>
        <v>8.2812913834094672</v>
      </c>
      <c r="AU16">
        <f t="shared" si="16"/>
        <v>-388.48144841472146</v>
      </c>
      <c r="AW16">
        <v>13</v>
      </c>
      <c r="AX16">
        <f>IF(Z16&gt;0, (R16*SUMPRODUCT(K16:$K$98, X16:$X$98)-K16*$AZ$3)/Z16, 0)</f>
        <v>3359.4807445069587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3.1684449000000003E-2</v>
      </c>
      <c r="Q17" s="5">
        <f t="shared" si="30"/>
        <v>50</v>
      </c>
      <c r="R17">
        <f t="shared" si="0"/>
        <v>50000</v>
      </c>
      <c r="S17">
        <f t="shared" si="1"/>
        <v>3217.1240983325597</v>
      </c>
      <c r="U17">
        <f t="shared" si="20"/>
        <v>3.1684449000000003E-2</v>
      </c>
      <c r="V17">
        <f t="shared" si="21"/>
        <v>0.01</v>
      </c>
      <c r="W17">
        <f t="shared" si="22"/>
        <v>0.74677170204841126</v>
      </c>
      <c r="X17">
        <f t="shared" si="23"/>
        <v>2.3661049908196084E-2</v>
      </c>
      <c r="Y17">
        <f t="shared" si="24"/>
        <v>7.4677170204841131E-3</v>
      </c>
      <c r="Z17">
        <f t="shared" si="25"/>
        <v>0.71564293511973109</v>
      </c>
      <c r="AB17">
        <f t="shared" si="26"/>
        <v>2508.7651535743253</v>
      </c>
      <c r="AC17">
        <f t="shared" si="27"/>
        <v>2302.3121323751316</v>
      </c>
      <c r="AE17">
        <f t="shared" si="2"/>
        <v>0</v>
      </c>
      <c r="AF17">
        <f t="shared" si="3"/>
        <v>0</v>
      </c>
      <c r="AG17">
        <f t="shared" si="4"/>
        <v>-35.782146755986552</v>
      </c>
      <c r="AH17">
        <f t="shared" si="5"/>
        <v>-1183.0524954098041</v>
      </c>
      <c r="AI17">
        <f t="shared" si="6"/>
        <v>-1218.8346421657907</v>
      </c>
      <c r="AJ17">
        <f t="shared" si="7"/>
        <v>206.4530211991937</v>
      </c>
      <c r="AK17">
        <f t="shared" si="28"/>
        <v>34.62095911932569</v>
      </c>
      <c r="AL17">
        <f t="shared" si="8"/>
        <v>-977.76066184727131</v>
      </c>
      <c r="AN17">
        <f t="shared" si="9"/>
        <v>0</v>
      </c>
      <c r="AO17">
        <f t="shared" si="10"/>
        <v>0</v>
      </c>
      <c r="AP17">
        <f t="shared" si="11"/>
        <v>-14.50011909856382</v>
      </c>
      <c r="AQ17">
        <f t="shared" si="12"/>
        <v>-479.41232258305627</v>
      </c>
      <c r="AR17">
        <f t="shared" si="13"/>
        <v>-493.91244168162012</v>
      </c>
      <c r="AS17">
        <f t="shared" si="14"/>
        <v>83.661648812219042</v>
      </c>
      <c r="AT17">
        <f t="shared" si="15"/>
        <v>14.029567145876817</v>
      </c>
      <c r="AU17">
        <f t="shared" si="16"/>
        <v>-396.22122572352424</v>
      </c>
      <c r="AW17">
        <v>14</v>
      </c>
      <c r="AX17">
        <f>IF(Z17&gt;0, (R17*SUMPRODUCT(K17:$K$98, X17:$X$98)-K17*$AZ$3)/Z17, 0)</f>
        <v>3217.1240983325597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3.5933631000000001E-2</v>
      </c>
      <c r="Q18" s="5">
        <f t="shared" si="30"/>
        <v>50</v>
      </c>
      <c r="R18">
        <f t="shared" si="0"/>
        <v>50000</v>
      </c>
      <c r="S18">
        <f t="shared" si="1"/>
        <v>3067.2718850882493</v>
      </c>
      <c r="U18">
        <f t="shared" si="20"/>
        <v>3.5933631000000001E-2</v>
      </c>
      <c r="V18">
        <f t="shared" si="21"/>
        <v>0.01</v>
      </c>
      <c r="W18">
        <f t="shared" si="22"/>
        <v>0.71564293511973109</v>
      </c>
      <c r="X18">
        <f t="shared" si="23"/>
        <v>2.5715649158349358E-2</v>
      </c>
      <c r="Y18">
        <f t="shared" si="24"/>
        <v>7.1564293511973114E-3</v>
      </c>
      <c r="Z18">
        <f t="shared" si="25"/>
        <v>0.68277085661018444</v>
      </c>
      <c r="AB18">
        <f t="shared" si="26"/>
        <v>2302.3121323751316</v>
      </c>
      <c r="AC18">
        <f t="shared" si="27"/>
        <v>2094.2438524380391</v>
      </c>
      <c r="AE18">
        <f t="shared" si="2"/>
        <v>0</v>
      </c>
      <c r="AF18">
        <f t="shared" si="3"/>
        <v>0</v>
      </c>
      <c r="AG18">
        <f t="shared" si="4"/>
        <v>-34.138542830509223</v>
      </c>
      <c r="AH18">
        <f t="shared" si="5"/>
        <v>-1285.7824579174678</v>
      </c>
      <c r="AI18">
        <f t="shared" si="6"/>
        <v>-1319.9210007479771</v>
      </c>
      <c r="AJ18">
        <f t="shared" si="7"/>
        <v>208.06827993709248</v>
      </c>
      <c r="AK18">
        <f t="shared" si="28"/>
        <v>49.729942059302843</v>
      </c>
      <c r="AL18">
        <f t="shared" si="8"/>
        <v>-1062.1227787515818</v>
      </c>
      <c r="AN18">
        <f t="shared" si="9"/>
        <v>0</v>
      </c>
      <c r="AO18">
        <f t="shared" si="10"/>
        <v>0</v>
      </c>
      <c r="AP18">
        <f t="shared" si="11"/>
        <v>-12.909738688348579</v>
      </c>
      <c r="AQ18">
        <f t="shared" si="12"/>
        <v>-486.22800405360664</v>
      </c>
      <c r="AR18">
        <f t="shared" si="13"/>
        <v>-499.13774274195526</v>
      </c>
      <c r="AS18">
        <f t="shared" si="14"/>
        <v>78.682535943551827</v>
      </c>
      <c r="AT18">
        <f t="shared" si="15"/>
        <v>18.805739898147223</v>
      </c>
      <c r="AU18">
        <f t="shared" si="16"/>
        <v>-401.64946690025624</v>
      </c>
      <c r="AW18">
        <v>15</v>
      </c>
      <c r="AX18">
        <f>IF(Z18&gt;0, (R18*SUMPRODUCT(K18:$K$98, X18:$X$98)-K18*$AZ$3)/Z18, 0)</f>
        <v>3067.2718850882493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4.1016489000000003E-2</v>
      </c>
      <c r="Q19" s="5">
        <f t="shared" si="30"/>
        <v>50</v>
      </c>
      <c r="R19">
        <f t="shared" si="0"/>
        <v>50000</v>
      </c>
      <c r="S19">
        <f t="shared" si="1"/>
        <v>2876.1048055919177</v>
      </c>
      <c r="U19">
        <f t="shared" si="20"/>
        <v>4.1016489000000003E-2</v>
      </c>
      <c r="V19">
        <f t="shared" si="21"/>
        <v>0.01</v>
      </c>
      <c r="W19">
        <f t="shared" si="22"/>
        <v>0.68277085661018444</v>
      </c>
      <c r="X19">
        <f t="shared" si="23"/>
        <v>2.8004863329672211E-2</v>
      </c>
      <c r="Y19">
        <f t="shared" si="24"/>
        <v>6.8277085661018443E-3</v>
      </c>
      <c r="Z19">
        <f t="shared" si="25"/>
        <v>0.6479382847144104</v>
      </c>
      <c r="AB19">
        <f t="shared" si="26"/>
        <v>2094.2438524380391</v>
      </c>
      <c r="AC19">
        <f t="shared" si="27"/>
        <v>1863.5384143940998</v>
      </c>
      <c r="AE19">
        <f t="shared" si="2"/>
        <v>0</v>
      </c>
      <c r="AF19">
        <f t="shared" si="3"/>
        <v>0</v>
      </c>
      <c r="AG19">
        <f t="shared" si="4"/>
        <v>-32.396914235720523</v>
      </c>
      <c r="AH19">
        <f t="shared" si="5"/>
        <v>-1400.2431664836106</v>
      </c>
      <c r="AI19">
        <f t="shared" si="6"/>
        <v>-1432.6400807193311</v>
      </c>
      <c r="AJ19">
        <f t="shared" si="7"/>
        <v>230.70543804393924</v>
      </c>
      <c r="AK19">
        <f t="shared" si="28"/>
        <v>46.701637909368273</v>
      </c>
      <c r="AL19">
        <f t="shared" si="8"/>
        <v>-1155.2330047660237</v>
      </c>
      <c r="AN19">
        <f t="shared" si="9"/>
        <v>0</v>
      </c>
      <c r="AO19">
        <f t="shared" si="10"/>
        <v>0</v>
      </c>
      <c r="AP19">
        <f t="shared" si="11"/>
        <v>-11.425094793025805</v>
      </c>
      <c r="AQ19">
        <f t="shared" si="12"/>
        <v>-493.80971267697845</v>
      </c>
      <c r="AR19">
        <f t="shared" si="13"/>
        <v>-505.23480747000428</v>
      </c>
      <c r="AS19">
        <f t="shared" si="14"/>
        <v>81.3605727922169</v>
      </c>
      <c r="AT19">
        <f t="shared" si="15"/>
        <v>16.469798210466298</v>
      </c>
      <c r="AU19">
        <f t="shared" si="16"/>
        <v>-407.40443646732109</v>
      </c>
      <c r="AW19">
        <v>16</v>
      </c>
      <c r="AX19">
        <f>IF(Z19&gt;0, (R19*SUMPRODUCT(K19:$K$98, X19:$X$98)-K19*$AZ$3)/Z19, 0)</f>
        <v>2876.1048055919177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4.6435859000000003E-2</v>
      </c>
      <c r="Q20" s="5">
        <f t="shared" si="30"/>
        <v>50</v>
      </c>
      <c r="R20">
        <f t="shared" si="0"/>
        <v>50000</v>
      </c>
      <c r="S20">
        <f t="shared" si="1"/>
        <v>2538.1494947704678</v>
      </c>
      <c r="U20">
        <f t="shared" si="20"/>
        <v>4.6435859000000003E-2</v>
      </c>
      <c r="V20">
        <f t="shared" si="21"/>
        <v>0.01</v>
      </c>
      <c r="W20">
        <f t="shared" si="22"/>
        <v>0.6479382847144104</v>
      </c>
      <c r="X20">
        <f t="shared" si="23"/>
        <v>3.0087570829700219E-2</v>
      </c>
      <c r="Y20">
        <f t="shared" si="24"/>
        <v>6.4793828471441037E-3</v>
      </c>
      <c r="Z20">
        <f t="shared" si="25"/>
        <v>0.61137133103756602</v>
      </c>
      <c r="AB20">
        <f t="shared" si="26"/>
        <v>1863.5384143940998</v>
      </c>
      <c r="AC20">
        <f t="shared" si="27"/>
        <v>1551.7518349901466</v>
      </c>
      <c r="AE20">
        <f t="shared" si="2"/>
        <v>0</v>
      </c>
      <c r="AF20">
        <f t="shared" si="3"/>
        <v>0</v>
      </c>
      <c r="AG20">
        <f t="shared" si="4"/>
        <v>-30.568566551878302</v>
      </c>
      <c r="AH20">
        <f t="shared" si="5"/>
        <v>-1504.3785414850111</v>
      </c>
      <c r="AI20">
        <f t="shared" si="6"/>
        <v>-1534.9471080368894</v>
      </c>
      <c r="AJ20">
        <f t="shared" si="7"/>
        <v>311.78657940395328</v>
      </c>
      <c r="AK20">
        <f t="shared" si="28"/>
        <v>8.0132151818946298</v>
      </c>
      <c r="AL20">
        <f t="shared" si="8"/>
        <v>-1215.1473134510416</v>
      </c>
      <c r="AN20">
        <f t="shared" si="9"/>
        <v>0</v>
      </c>
      <c r="AO20">
        <f t="shared" si="10"/>
        <v>0</v>
      </c>
      <c r="AP20">
        <f t="shared" si="11"/>
        <v>-10.225087502821744</v>
      </c>
      <c r="AQ20">
        <f t="shared" si="12"/>
        <v>-503.2097987959599</v>
      </c>
      <c r="AR20">
        <f t="shared" si="13"/>
        <v>-513.43488629878163</v>
      </c>
      <c r="AS20">
        <f t="shared" si="14"/>
        <v>104.29161116208803</v>
      </c>
      <c r="AT20">
        <f t="shared" si="15"/>
        <v>2.6803947864142703</v>
      </c>
      <c r="AU20">
        <f t="shared" si="16"/>
        <v>-406.46288035027936</v>
      </c>
      <c r="AW20">
        <v>17</v>
      </c>
      <c r="AX20">
        <f>IF(Z20&gt;0, (R20*SUMPRODUCT(K20:$K$98, X20:$X$98)-K20*$AZ$3)/Z20, 0)</f>
        <v>2538.1494947704678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5.1834316999999998E-2</v>
      </c>
      <c r="Q21" s="5">
        <f t="shared" si="30"/>
        <v>50</v>
      </c>
      <c r="R21">
        <f t="shared" si="0"/>
        <v>50000</v>
      </c>
      <c r="S21">
        <f t="shared" si="1"/>
        <v>2114.8803953547094</v>
      </c>
      <c r="U21">
        <f t="shared" si="20"/>
        <v>5.1834316999999998E-2</v>
      </c>
      <c r="V21">
        <f t="shared" si="21"/>
        <v>0.01</v>
      </c>
      <c r="W21">
        <f t="shared" si="22"/>
        <v>0.61137133103756602</v>
      </c>
      <c r="X21">
        <f t="shared" si="23"/>
        <v>3.1690015377713134E-2</v>
      </c>
      <c r="Y21">
        <f t="shared" si="24"/>
        <v>6.1137133103756607E-3</v>
      </c>
      <c r="Z21">
        <f t="shared" si="25"/>
        <v>0.57356760234947723</v>
      </c>
      <c r="AB21">
        <f t="shared" si="26"/>
        <v>1551.7518349901466</v>
      </c>
      <c r="AC21">
        <f t="shared" si="27"/>
        <v>1213.0268776195153</v>
      </c>
      <c r="AE21">
        <f t="shared" si="2"/>
        <v>0</v>
      </c>
      <c r="AF21">
        <f t="shared" si="3"/>
        <v>0</v>
      </c>
      <c r="AG21">
        <f t="shared" si="4"/>
        <v>-28.678380117473861</v>
      </c>
      <c r="AH21">
        <f t="shared" si="5"/>
        <v>-1584.5007688856567</v>
      </c>
      <c r="AI21">
        <f t="shared" si="6"/>
        <v>-1613.1791490031305</v>
      </c>
      <c r="AJ21">
        <f t="shared" si="7"/>
        <v>338.72495737063127</v>
      </c>
      <c r="AK21">
        <f t="shared" si="28"/>
        <v>2.4828029359842345</v>
      </c>
      <c r="AL21">
        <f t="shared" si="8"/>
        <v>-1271.9713886965151</v>
      </c>
      <c r="AN21">
        <f t="shared" si="9"/>
        <v>0</v>
      </c>
      <c r="AO21">
        <f t="shared" si="10"/>
        <v>0</v>
      </c>
      <c r="AP21">
        <f t="shared" si="11"/>
        <v>-9.1221245728599527</v>
      </c>
      <c r="AQ21">
        <f t="shared" si="12"/>
        <v>-504.00382937809115</v>
      </c>
      <c r="AR21">
        <f t="shared" si="13"/>
        <v>-513.12595395095116</v>
      </c>
      <c r="AS21">
        <f t="shared" si="14"/>
        <v>107.74287963318024</v>
      </c>
      <c r="AT21">
        <f t="shared" si="15"/>
        <v>0.78973908495308742</v>
      </c>
      <c r="AU21">
        <f t="shared" si="16"/>
        <v>-404.59333523281782</v>
      </c>
      <c r="AW21">
        <v>18</v>
      </c>
      <c r="AX21">
        <f>IF(Z21&gt;0, (R21*SUMPRODUCT(K21:$K$98, X21:$X$98)-K21*$AZ$3)/Z21, 0)</f>
        <v>2114.8803953547094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5.7772715000000002E-2</v>
      </c>
      <c r="Q22" s="5">
        <f t="shared" si="30"/>
        <v>50</v>
      </c>
      <c r="R22">
        <f t="shared" si="0"/>
        <v>50000</v>
      </c>
      <c r="S22">
        <f t="shared" si="1"/>
        <v>1721.2515194810189</v>
      </c>
      <c r="U22">
        <f t="shared" si="20"/>
        <v>5.7772715000000002E-2</v>
      </c>
      <c r="V22">
        <f t="shared" si="21"/>
        <v>0.01</v>
      </c>
      <c r="W22">
        <f t="shared" si="22"/>
        <v>0.57356760234947723</v>
      </c>
      <c r="X22">
        <f t="shared" si="23"/>
        <v>3.3136557623769679E-2</v>
      </c>
      <c r="Y22">
        <f t="shared" si="24"/>
        <v>5.7356760234947724E-3</v>
      </c>
      <c r="Z22">
        <f t="shared" si="25"/>
        <v>0.53469536870221279</v>
      </c>
      <c r="AB22">
        <f t="shared" si="26"/>
        <v>1213.0268776195153</v>
      </c>
      <c r="AC22">
        <f t="shared" si="27"/>
        <v>920.3452158381474</v>
      </c>
      <c r="AE22">
        <f t="shared" si="2"/>
        <v>0</v>
      </c>
      <c r="AF22">
        <f t="shared" si="3"/>
        <v>0</v>
      </c>
      <c r="AG22">
        <f t="shared" si="4"/>
        <v>-26.734768435110638</v>
      </c>
      <c r="AH22">
        <f t="shared" si="5"/>
        <v>-1656.8278811884838</v>
      </c>
      <c r="AI22">
        <f t="shared" si="6"/>
        <v>-1683.5626496235946</v>
      </c>
      <c r="AJ22">
        <f t="shared" si="7"/>
        <v>292.68166178136789</v>
      </c>
      <c r="AK22">
        <f t="shared" si="28"/>
        <v>25.473564430009823</v>
      </c>
      <c r="AL22">
        <f t="shared" si="8"/>
        <v>-1365.4074234122168</v>
      </c>
      <c r="AN22">
        <f t="shared" si="9"/>
        <v>0</v>
      </c>
      <c r="AO22">
        <f t="shared" si="10"/>
        <v>0</v>
      </c>
      <c r="AP22">
        <f t="shared" si="11"/>
        <v>-7.940143253024293</v>
      </c>
      <c r="AQ22">
        <f t="shared" si="12"/>
        <v>-492.07273869499039</v>
      </c>
      <c r="AR22">
        <f t="shared" si="13"/>
        <v>-500.01288194801475</v>
      </c>
      <c r="AS22">
        <f t="shared" si="14"/>
        <v>86.925545202226445</v>
      </c>
      <c r="AT22">
        <f t="shared" si="15"/>
        <v>7.5655695776960661</v>
      </c>
      <c r="AU22">
        <f t="shared" si="16"/>
        <v>-405.5217671680922</v>
      </c>
      <c r="AW22">
        <v>19</v>
      </c>
      <c r="AX22">
        <f>IF(Z22&gt;0, (R22*SUMPRODUCT(K22:$K$98, X22:$X$98)-K22*$AZ$3)/Z22, 0)</f>
        <v>1721.2515194810189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6.4089452000000005E-2</v>
      </c>
      <c r="Q23" s="5">
        <f t="shared" si="30"/>
        <v>50</v>
      </c>
      <c r="R23">
        <f t="shared" si="0"/>
        <v>50000</v>
      </c>
      <c r="S23">
        <f t="shared" si="1"/>
        <v>1509.1883832937951</v>
      </c>
      <c r="U23">
        <f t="shared" si="20"/>
        <v>6.4089452000000005E-2</v>
      </c>
      <c r="V23">
        <f t="shared" si="21"/>
        <v>0.01</v>
      </c>
      <c r="W23">
        <f t="shared" si="22"/>
        <v>0.53469536870221279</v>
      </c>
      <c r="X23">
        <f t="shared" si="23"/>
        <v>3.4268333167062771E-2</v>
      </c>
      <c r="Y23">
        <f t="shared" si="24"/>
        <v>5.3469536870221282E-3</v>
      </c>
      <c r="Z23">
        <f t="shared" si="25"/>
        <v>0.49508008184812785</v>
      </c>
      <c r="AB23">
        <f t="shared" si="26"/>
        <v>920.3452158381474</v>
      </c>
      <c r="AC23">
        <f t="shared" si="27"/>
        <v>747.16910832533586</v>
      </c>
      <c r="AE23">
        <f t="shared" si="2"/>
        <v>0</v>
      </c>
      <c r="AF23">
        <f t="shared" si="3"/>
        <v>0</v>
      </c>
      <c r="AG23">
        <f t="shared" si="4"/>
        <v>-24.754004092406394</v>
      </c>
      <c r="AH23">
        <f t="shared" si="5"/>
        <v>-1713.4166583531385</v>
      </c>
      <c r="AI23">
        <f t="shared" si="6"/>
        <v>-1738.1706624455448</v>
      </c>
      <c r="AJ23">
        <f t="shared" si="7"/>
        <v>173.17610751281154</v>
      </c>
      <c r="AK23">
        <f t="shared" si="28"/>
        <v>64.424165108670323</v>
      </c>
      <c r="AL23">
        <f t="shared" si="8"/>
        <v>-1500.5703898240629</v>
      </c>
      <c r="AN23">
        <f t="shared" si="9"/>
        <v>0</v>
      </c>
      <c r="AO23">
        <f t="shared" si="10"/>
        <v>0</v>
      </c>
      <c r="AP23">
        <f t="shared" si="11"/>
        <v>-6.5641628487555588</v>
      </c>
      <c r="AQ23">
        <f t="shared" si="12"/>
        <v>-454.3566338284146</v>
      </c>
      <c r="AR23">
        <f t="shared" si="13"/>
        <v>-460.92079667717013</v>
      </c>
      <c r="AS23">
        <f t="shared" si="14"/>
        <v>45.922112922992142</v>
      </c>
      <c r="AT23">
        <f t="shared" si="15"/>
        <v>17.083729548956285</v>
      </c>
      <c r="AU23">
        <f t="shared" si="16"/>
        <v>-397.9149542052217</v>
      </c>
      <c r="AW23">
        <v>20</v>
      </c>
      <c r="AX23">
        <f>IF(Z23&gt;0, (R23*SUMPRODUCT(K23:$K$98, X23:$X$98)-K23*$AZ$3)/Z23, 0)</f>
        <v>1509.1883832937951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0.23676410751611635</v>
      </c>
      <c r="L24" s="2">
        <v>21</v>
      </c>
      <c r="M24" s="8">
        <v>7.1121990999999996E-2</v>
      </c>
      <c r="Q24" s="5">
        <f t="shared" si="30"/>
        <v>50</v>
      </c>
      <c r="R24">
        <f t="shared" si="0"/>
        <v>50000</v>
      </c>
      <c r="S24">
        <f t="shared" si="1"/>
        <v>1269.5504589675177</v>
      </c>
      <c r="U24">
        <f t="shared" si="20"/>
        <v>7.1121990999999996E-2</v>
      </c>
      <c r="V24">
        <f t="shared" si="21"/>
        <v>0.01</v>
      </c>
      <c r="W24">
        <f t="shared" ref="W24:W69" si="34">Z23</f>
        <v>0.49508008184812785</v>
      </c>
      <c r="X24">
        <f t="shared" ref="X24:X69" si="35">U24*W24</f>
        <v>3.5211081125481811E-2</v>
      </c>
      <c r="Y24">
        <f t="shared" ref="Y24:Y69" si="36">V24*W24</f>
        <v>4.9508008184812784E-3</v>
      </c>
      <c r="Z24">
        <f t="shared" ref="Z24:Z69" si="37">MAX(0, W24-X24-Y24)</f>
        <v>0.45491819990416477</v>
      </c>
      <c r="AB24">
        <f t="shared" ref="AB24:AB69" si="38">AC23</f>
        <v>747.16910832533586</v>
      </c>
      <c r="AC24">
        <f t="shared" si="27"/>
        <v>577.54160948100935</v>
      </c>
      <c r="AE24">
        <f t="shared" si="2"/>
        <v>0</v>
      </c>
      <c r="AF24">
        <f t="shared" si="3"/>
        <v>0</v>
      </c>
      <c r="AG24">
        <f t="shared" si="4"/>
        <v>-22.745909995208237</v>
      </c>
      <c r="AH24">
        <f t="shared" si="5"/>
        <v>-1760.5540562740905</v>
      </c>
      <c r="AI24">
        <f t="shared" ref="AI24:AI69" si="39">SUM(AE24:AH24)</f>
        <v>-1783.2999662692987</v>
      </c>
      <c r="AJ24">
        <f t="shared" si="7"/>
        <v>169.62749884432651</v>
      </c>
      <c r="AK24">
        <f t="shared" si="28"/>
        <v>52.301837582773516</v>
      </c>
      <c r="AL24">
        <f t="shared" ref="AL24:AL69" si="40">SUM(AI24:AK24)</f>
        <v>-1561.3706298421987</v>
      </c>
      <c r="AN24">
        <f t="shared" si="9"/>
        <v>0</v>
      </c>
      <c r="AO24">
        <f t="shared" si="10"/>
        <v>0</v>
      </c>
      <c r="AP24">
        <f t="shared" si="11"/>
        <v>-5.3854150796573883</v>
      </c>
      <c r="AQ24">
        <f t="shared" si="12"/>
        <v>-416.83600986761348</v>
      </c>
      <c r="AR24">
        <f t="shared" si="13"/>
        <v>-422.22142494727086</v>
      </c>
      <c r="AS24">
        <f t="shared" si="14"/>
        <v>40.161703374068026</v>
      </c>
      <c r="AT24">
        <f t="shared" si="15"/>
        <v>12.383197896738244</v>
      </c>
      <c r="AU24">
        <f t="shared" si="16"/>
        <v>-369.67652367646463</v>
      </c>
      <c r="AW24">
        <v>21</v>
      </c>
      <c r="AX24">
        <f>IF(Z24&gt;0, (R24*SUMPRODUCT(K24:$K$98, X24:$X$98)-K24*$AZ$3)/Z24, 0)</f>
        <v>1269.5504589675177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7.9233461000000005E-2</v>
      </c>
      <c r="Q25" s="5">
        <f t="shared" si="30"/>
        <v>50</v>
      </c>
      <c r="R25">
        <f t="shared" si="0"/>
        <v>50000</v>
      </c>
      <c r="S25">
        <f t="shared" si="1"/>
        <v>1001.457233249108</v>
      </c>
      <c r="U25">
        <f t="shared" si="20"/>
        <v>7.9233461000000005E-2</v>
      </c>
      <c r="V25">
        <f t="shared" si="21"/>
        <v>0.01</v>
      </c>
      <c r="W25">
        <f t="shared" si="34"/>
        <v>0.45491819990416477</v>
      </c>
      <c r="X25">
        <f t="shared" si="35"/>
        <v>3.6044743450296846E-2</v>
      </c>
      <c r="Y25">
        <f t="shared" si="36"/>
        <v>4.5491819990416474E-3</v>
      </c>
      <c r="Z25">
        <f t="shared" si="37"/>
        <v>0.41432427445482628</v>
      </c>
      <c r="AB25">
        <f t="shared" si="38"/>
        <v>577.54160948100935</v>
      </c>
      <c r="AC25">
        <f t="shared" si="27"/>
        <v>414.92804156347438</v>
      </c>
      <c r="AE25">
        <f t="shared" si="2"/>
        <v>0</v>
      </c>
      <c r="AF25">
        <f t="shared" si="3"/>
        <v>0</v>
      </c>
      <c r="AG25">
        <f t="shared" si="4"/>
        <v>-20.716213722741315</v>
      </c>
      <c r="AH25">
        <f t="shared" si="5"/>
        <v>-1802.2371725148423</v>
      </c>
      <c r="AI25">
        <f t="shared" si="39"/>
        <v>-1822.9533862375836</v>
      </c>
      <c r="AJ25">
        <f t="shared" si="7"/>
        <v>162.61356791753497</v>
      </c>
      <c r="AK25">
        <f t="shared" si="28"/>
        <v>40.427912663670661</v>
      </c>
      <c r="AL25">
        <f t="shared" si="40"/>
        <v>-1619.9119056563779</v>
      </c>
      <c r="AN25">
        <f t="shared" si="9"/>
        <v>0</v>
      </c>
      <c r="AO25">
        <f t="shared" si="10"/>
        <v>0</v>
      </c>
      <c r="AP25">
        <f t="shared" si="11"/>
        <v>-4.3793355831946155</v>
      </c>
      <c r="AQ25">
        <f t="shared" si="12"/>
        <v>-380.98667471682643</v>
      </c>
      <c r="AR25">
        <f t="shared" si="13"/>
        <v>-385.36601030002106</v>
      </c>
      <c r="AS25">
        <f t="shared" si="14"/>
        <v>34.375943105362978</v>
      </c>
      <c r="AT25">
        <f t="shared" si="15"/>
        <v>8.5463202326370364</v>
      </c>
      <c r="AU25">
        <f t="shared" si="16"/>
        <v>-342.44374696202107</v>
      </c>
      <c r="AW25">
        <v>22</v>
      </c>
      <c r="AX25">
        <f>IF(Z25&gt;0, (R25*SUMPRODUCT(K25:$K$98, X25:$X$98)-K25*$AZ$3)/Z25, 0)</f>
        <v>1001.457233249108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8.7905784000000001E-2</v>
      </c>
      <c r="Q26" s="5">
        <f t="shared" si="30"/>
        <v>50</v>
      </c>
      <c r="R26">
        <f t="shared" si="0"/>
        <v>50000</v>
      </c>
      <c r="S26">
        <f t="shared" si="1"/>
        <v>698.11113296667543</v>
      </c>
      <c r="U26">
        <f t="shared" si="20"/>
        <v>8.7905784000000001E-2</v>
      </c>
      <c r="V26">
        <f t="shared" si="21"/>
        <v>0.01</v>
      </c>
      <c r="W26">
        <f t="shared" si="34"/>
        <v>0.41432427445482628</v>
      </c>
      <c r="X26">
        <f t="shared" si="35"/>
        <v>3.6421500176182675E-2</v>
      </c>
      <c r="Y26">
        <f t="shared" si="36"/>
        <v>4.1432427445482626E-3</v>
      </c>
      <c r="Z26">
        <f t="shared" si="37"/>
        <v>0.37375953153409536</v>
      </c>
      <c r="AB26">
        <f t="shared" si="38"/>
        <v>414.92804156347438</v>
      </c>
      <c r="AC26">
        <f t="shared" si="27"/>
        <v>260.92569001636116</v>
      </c>
      <c r="AE26">
        <f t="shared" si="2"/>
        <v>0</v>
      </c>
      <c r="AF26">
        <f t="shared" si="3"/>
        <v>0</v>
      </c>
      <c r="AG26">
        <f t="shared" si="4"/>
        <v>-18.687976576704767</v>
      </c>
      <c r="AH26">
        <f t="shared" si="5"/>
        <v>-1821.0750088091338</v>
      </c>
      <c r="AI26">
        <f t="shared" si="39"/>
        <v>-1839.7629853858386</v>
      </c>
      <c r="AJ26">
        <f t="shared" si="7"/>
        <v>154.00235154711322</v>
      </c>
      <c r="AK26">
        <f t="shared" si="28"/>
        <v>29.04496290944321</v>
      </c>
      <c r="AL26">
        <f t="shared" si="40"/>
        <v>-1656.7156709292822</v>
      </c>
      <c r="AN26">
        <f t="shared" si="9"/>
        <v>0</v>
      </c>
      <c r="AO26">
        <f t="shared" si="10"/>
        <v>0</v>
      </c>
      <c r="AP26">
        <f t="shared" si="11"/>
        <v>-3.5272975888596867</v>
      </c>
      <c r="AQ26">
        <f t="shared" si="12"/>
        <v>-343.72225699983915</v>
      </c>
      <c r="AR26">
        <f t="shared" si="13"/>
        <v>-347.24955458869886</v>
      </c>
      <c r="AS26">
        <f t="shared" si="14"/>
        <v>29.067465975315258</v>
      </c>
      <c r="AT26">
        <f t="shared" si="15"/>
        <v>5.4821466207693108</v>
      </c>
      <c r="AU26">
        <f t="shared" si="16"/>
        <v>-312.6999419926143</v>
      </c>
      <c r="AW26">
        <v>23</v>
      </c>
      <c r="AX26">
        <f>IF(Z26&gt;0, (R26*SUMPRODUCT(K26:$K$98, X26:$X$98)-K26*$AZ$3)/Z26, 0)</f>
        <v>698.11113296667543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9.7118048999999998E-2</v>
      </c>
      <c r="Q27" s="5">
        <f t="shared" si="30"/>
        <v>50</v>
      </c>
      <c r="R27">
        <f t="shared" si="0"/>
        <v>50000</v>
      </c>
      <c r="S27">
        <f t="shared" si="1"/>
        <v>359.18398519025084</v>
      </c>
      <c r="U27">
        <f t="shared" si="20"/>
        <v>9.7118048999999998E-2</v>
      </c>
      <c r="V27">
        <f t="shared" si="21"/>
        <v>0.01</v>
      </c>
      <c r="W27">
        <f t="shared" si="34"/>
        <v>0.37375953153409536</v>
      </c>
      <c r="X27">
        <f t="shared" si="35"/>
        <v>3.6298796497745318E-2</v>
      </c>
      <c r="Y27">
        <f t="shared" si="36"/>
        <v>3.7375953153409537E-3</v>
      </c>
      <c r="Z27">
        <f t="shared" si="37"/>
        <v>0.33372313972100909</v>
      </c>
      <c r="AB27">
        <f t="shared" si="38"/>
        <v>260.92569001636116</v>
      </c>
      <c r="AC27">
        <f t="shared" si="27"/>
        <v>119.86800727519494</v>
      </c>
      <c r="AE27">
        <f t="shared" si="2"/>
        <v>0</v>
      </c>
      <c r="AF27">
        <f t="shared" si="3"/>
        <v>0</v>
      </c>
      <c r="AG27">
        <f t="shared" si="4"/>
        <v>-16.686156986050456</v>
      </c>
      <c r="AH27">
        <f t="shared" si="5"/>
        <v>-1814.939824887266</v>
      </c>
      <c r="AI27">
        <f t="shared" si="39"/>
        <v>-1831.6259818733165</v>
      </c>
      <c r="AJ27">
        <f t="shared" si="7"/>
        <v>141.05768274116622</v>
      </c>
      <c r="AK27">
        <f t="shared" si="28"/>
        <v>18.264798301145284</v>
      </c>
      <c r="AL27">
        <f t="shared" si="40"/>
        <v>-1672.3035008310051</v>
      </c>
      <c r="AN27">
        <f t="shared" si="9"/>
        <v>0</v>
      </c>
      <c r="AO27">
        <f t="shared" si="10"/>
        <v>0</v>
      </c>
      <c r="AP27">
        <f t="shared" si="11"/>
        <v>-2.8120181722309225</v>
      </c>
      <c r="AQ27">
        <f t="shared" si="12"/>
        <v>-305.86094649326509</v>
      </c>
      <c r="AR27">
        <f t="shared" si="13"/>
        <v>-308.67296466549601</v>
      </c>
      <c r="AS27">
        <f t="shared" si="14"/>
        <v>23.771607059225598</v>
      </c>
      <c r="AT27">
        <f t="shared" si="15"/>
        <v>3.0780571450868233</v>
      </c>
      <c r="AU27">
        <f t="shared" si="16"/>
        <v>-281.82330046118363</v>
      </c>
      <c r="AW27">
        <v>24</v>
      </c>
      <c r="AX27">
        <f>IF(Z27&gt;0, (R27*SUMPRODUCT(K27:$K$98, X27:$X$98)-K27*$AZ$3)/Z27, 0)</f>
        <v>359.18398519025084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0.107494799</v>
      </c>
      <c r="Q28" s="5">
        <f t="shared" si="30"/>
        <v>50</v>
      </c>
      <c r="R28">
        <f t="shared" si="0"/>
        <v>50000</v>
      </c>
      <c r="S28">
        <f t="shared" si="1"/>
        <v>-17.121270193926584</v>
      </c>
      <c r="U28">
        <f t="shared" si="20"/>
        <v>0.107494799</v>
      </c>
      <c r="V28">
        <f t="shared" si="21"/>
        <v>0.01</v>
      </c>
      <c r="W28">
        <f t="shared" si="34"/>
        <v>0.33372313972100909</v>
      </c>
      <c r="X28">
        <f t="shared" si="35"/>
        <v>3.587350182595879E-2</v>
      </c>
      <c r="Y28">
        <f t="shared" si="36"/>
        <v>3.3372313972100907E-3</v>
      </c>
      <c r="Z28">
        <f t="shared" si="37"/>
        <v>0.29451240649784022</v>
      </c>
      <c r="AB28">
        <f t="shared" si="38"/>
        <v>119.86800727519494</v>
      </c>
      <c r="AC28">
        <f t="shared" si="27"/>
        <v>-5.0424264871130617</v>
      </c>
      <c r="AE28">
        <f t="shared" si="2"/>
        <v>0</v>
      </c>
      <c r="AF28">
        <f t="shared" si="3"/>
        <v>0</v>
      </c>
      <c r="AG28">
        <f t="shared" si="4"/>
        <v>-14.725620324892011</v>
      </c>
      <c r="AH28">
        <f t="shared" si="5"/>
        <v>-1793.6750912979394</v>
      </c>
      <c r="AI28">
        <f t="shared" si="39"/>
        <v>-1808.4007116228313</v>
      </c>
      <c r="AJ28">
        <f t="shared" si="7"/>
        <v>124.910433762308</v>
      </c>
      <c r="AK28">
        <f t="shared" si="28"/>
        <v>8.3907605092636466</v>
      </c>
      <c r="AL28">
        <f t="shared" si="40"/>
        <v>-1675.0995173512597</v>
      </c>
      <c r="AN28">
        <f t="shared" si="9"/>
        <v>0</v>
      </c>
      <c r="AO28">
        <f t="shared" si="10"/>
        <v>0</v>
      </c>
      <c r="AP28">
        <f t="shared" si="11"/>
        <v>-2.215732734196699</v>
      </c>
      <c r="AQ28">
        <f t="shared" si="12"/>
        <v>-269.89047161456284</v>
      </c>
      <c r="AR28">
        <f t="shared" si="13"/>
        <v>-272.10620434875949</v>
      </c>
      <c r="AS28">
        <f t="shared" si="14"/>
        <v>18.795006989417541</v>
      </c>
      <c r="AT28">
        <f t="shared" si="15"/>
        <v>1.262539866911635</v>
      </c>
      <c r="AU28">
        <f t="shared" si="16"/>
        <v>-252.04865749243035</v>
      </c>
      <c r="AW28">
        <v>25</v>
      </c>
      <c r="AX28">
        <f>IF(Z28&gt;0, (R28*SUMPRODUCT(K28:$K$98, X28:$X$98)-K28*$AZ$3)/Z28, 0)</f>
        <v>-17.121270193926584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0.119195734</v>
      </c>
      <c r="Q29" s="5">
        <f t="shared" si="30"/>
        <v>50</v>
      </c>
      <c r="R29">
        <f t="shared" si="0"/>
        <v>50000</v>
      </c>
      <c r="S29">
        <f t="shared" si="1"/>
        <v>-442.05242322689475</v>
      </c>
      <c r="U29">
        <f t="shared" si="20"/>
        <v>0.119195734</v>
      </c>
      <c r="V29">
        <f t="shared" si="21"/>
        <v>0.01</v>
      </c>
      <c r="W29">
        <f t="shared" si="34"/>
        <v>0.29451240649784022</v>
      </c>
      <c r="X29">
        <f t="shared" si="35"/>
        <v>3.5104622464616431E-2</v>
      </c>
      <c r="Y29">
        <f t="shared" si="36"/>
        <v>2.9451240649784024E-3</v>
      </c>
      <c r="Z29">
        <f t="shared" si="37"/>
        <v>0.25646265996824541</v>
      </c>
      <c r="AB29">
        <f t="shared" si="38"/>
        <v>-5.0424264871130617</v>
      </c>
      <c r="AC29">
        <f t="shared" si="27"/>
        <v>-113.36994030617802</v>
      </c>
      <c r="AE29">
        <f t="shared" si="2"/>
        <v>0</v>
      </c>
      <c r="AF29">
        <f t="shared" si="3"/>
        <v>0</v>
      </c>
      <c r="AG29">
        <f t="shared" si="4"/>
        <v>-12.823132998412271</v>
      </c>
      <c r="AH29">
        <f t="shared" si="5"/>
        <v>-1755.2311232308216</v>
      </c>
      <c r="AI29">
        <f t="shared" si="39"/>
        <v>-1768.0542562292339</v>
      </c>
      <c r="AJ29">
        <f t="shared" si="7"/>
        <v>108.32751381906496</v>
      </c>
      <c r="AK29">
        <f t="shared" si="28"/>
        <v>-0.35296985409791437</v>
      </c>
      <c r="AL29">
        <f t="shared" si="40"/>
        <v>-1660.0797122642668</v>
      </c>
      <c r="AN29">
        <f t="shared" si="9"/>
        <v>0</v>
      </c>
      <c r="AO29">
        <f t="shared" si="10"/>
        <v>0</v>
      </c>
      <c r="AP29">
        <f t="shared" si="11"/>
        <v>-1.7227406404056516</v>
      </c>
      <c r="AQ29">
        <f t="shared" si="12"/>
        <v>-235.80883000035928</v>
      </c>
      <c r="AR29">
        <f t="shared" si="13"/>
        <v>-237.53157064076495</v>
      </c>
      <c r="AS29">
        <f t="shared" si="14"/>
        <v>14.553402086160604</v>
      </c>
      <c r="AT29">
        <f t="shared" si="15"/>
        <v>-4.7420198524636747E-2</v>
      </c>
      <c r="AU29">
        <f t="shared" si="16"/>
        <v>-223.02558875312897</v>
      </c>
      <c r="AW29">
        <v>26</v>
      </c>
      <c r="AX29">
        <f>IF(Z29&gt;0, (R29*SUMPRODUCT(K29:$K$98, X29:$X$98)-K29*$AZ$3)/Z29, 0)</f>
        <v>-442.05242322689475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0.13258683600000001</v>
      </c>
      <c r="Q30" s="5">
        <f t="shared" si="30"/>
        <v>50</v>
      </c>
      <c r="R30">
        <f t="shared" si="0"/>
        <v>50000</v>
      </c>
      <c r="S30">
        <f t="shared" si="1"/>
        <v>-931.9294753321476</v>
      </c>
      <c r="U30">
        <f t="shared" si="20"/>
        <v>0.13258683600000001</v>
      </c>
      <c r="V30">
        <f t="shared" si="21"/>
        <v>0.01</v>
      </c>
      <c r="W30">
        <f t="shared" si="34"/>
        <v>0.25646265996824541</v>
      </c>
      <c r="X30">
        <f t="shared" si="35"/>
        <v>3.4003572637333522E-2</v>
      </c>
      <c r="Y30">
        <f t="shared" si="36"/>
        <v>2.5646265996824543E-3</v>
      </c>
      <c r="Z30">
        <f t="shared" si="37"/>
        <v>0.21989446073122942</v>
      </c>
      <c r="AB30">
        <f t="shared" si="38"/>
        <v>-113.36994030617802</v>
      </c>
      <c r="AC30">
        <f t="shared" si="27"/>
        <v>-204.92612941770017</v>
      </c>
      <c r="AE30">
        <f t="shared" si="2"/>
        <v>0</v>
      </c>
      <c r="AF30">
        <f t="shared" si="3"/>
        <v>0</v>
      </c>
      <c r="AG30">
        <f t="shared" si="4"/>
        <v>-10.994723036561471</v>
      </c>
      <c r="AH30">
        <f t="shared" si="5"/>
        <v>-1700.1786318666761</v>
      </c>
      <c r="AI30">
        <f t="shared" si="39"/>
        <v>-1711.1733549032376</v>
      </c>
      <c r="AJ30">
        <f t="shared" si="7"/>
        <v>91.556189111522144</v>
      </c>
      <c r="AK30">
        <f t="shared" si="28"/>
        <v>-7.935895821432462</v>
      </c>
      <c r="AL30">
        <f t="shared" si="40"/>
        <v>-1627.553061613148</v>
      </c>
      <c r="AN30">
        <f t="shared" si="9"/>
        <v>0</v>
      </c>
      <c r="AO30">
        <f t="shared" si="10"/>
        <v>0</v>
      </c>
      <c r="AP30">
        <f t="shared" si="11"/>
        <v>-1.318839735037139</v>
      </c>
      <c r="AQ30">
        <f t="shared" si="12"/>
        <v>-203.93993817857063</v>
      </c>
      <c r="AR30">
        <f t="shared" si="13"/>
        <v>-205.25877791360776</v>
      </c>
      <c r="AS30">
        <f t="shared" si="14"/>
        <v>10.982353969928942</v>
      </c>
      <c r="AT30">
        <f t="shared" si="15"/>
        <v>-0.95192709335346348</v>
      </c>
      <c r="AU30">
        <f t="shared" si="16"/>
        <v>-195.2283510370323</v>
      </c>
      <c r="AW30">
        <v>27</v>
      </c>
      <c r="AX30">
        <f>IF(Z30&gt;0, (R30*SUMPRODUCT(K30:$K$98, X30:$X$98)-K30*$AZ$3)/Z30, 0)</f>
        <v>-931.9294753321476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0.14803979</v>
      </c>
      <c r="Q31" s="5">
        <f t="shared" si="30"/>
        <v>50</v>
      </c>
      <c r="R31">
        <f t="shared" si="0"/>
        <v>50000</v>
      </c>
      <c r="S31">
        <f t="shared" si="1"/>
        <v>-1512.7225717818535</v>
      </c>
      <c r="U31">
        <f t="shared" si="20"/>
        <v>0.14803979</v>
      </c>
      <c r="V31">
        <f t="shared" si="21"/>
        <v>0.01</v>
      </c>
      <c r="W31">
        <f t="shared" si="34"/>
        <v>0.21989446073122942</v>
      </c>
      <c r="X31">
        <f t="shared" si="35"/>
        <v>3.2553129788814451E-2</v>
      </c>
      <c r="Y31">
        <f t="shared" si="36"/>
        <v>2.1989446073122942E-3</v>
      </c>
      <c r="Z31">
        <f t="shared" si="37"/>
        <v>0.18514238633510269</v>
      </c>
      <c r="AB31">
        <f t="shared" si="38"/>
        <v>-204.92612941770017</v>
      </c>
      <c r="AC31">
        <f t="shared" si="27"/>
        <v>-280.06906680266604</v>
      </c>
      <c r="AE31">
        <f t="shared" si="2"/>
        <v>0</v>
      </c>
      <c r="AF31">
        <f t="shared" si="3"/>
        <v>0</v>
      </c>
      <c r="AG31">
        <f t="shared" si="4"/>
        <v>-9.2571193167551336</v>
      </c>
      <c r="AH31">
        <f t="shared" si="5"/>
        <v>-1627.6564894407227</v>
      </c>
      <c r="AI31">
        <f t="shared" si="39"/>
        <v>-1636.9136087574777</v>
      </c>
      <c r="AJ31">
        <f t="shared" si="7"/>
        <v>75.142937384965876</v>
      </c>
      <c r="AK31">
        <f t="shared" si="28"/>
        <v>-14.344829059239013</v>
      </c>
      <c r="AL31">
        <f t="shared" si="40"/>
        <v>-1576.1155004317509</v>
      </c>
      <c r="AN31">
        <f t="shared" si="9"/>
        <v>0</v>
      </c>
      <c r="AO31">
        <f t="shared" si="10"/>
        <v>0</v>
      </c>
      <c r="AP31">
        <f t="shared" si="11"/>
        <v>-0.99143801809661947</v>
      </c>
      <c r="AQ31">
        <f t="shared" si="12"/>
        <v>-174.32210483799437</v>
      </c>
      <c r="AR31">
        <f t="shared" si="13"/>
        <v>-175.31354285609098</v>
      </c>
      <c r="AS31">
        <f t="shared" si="14"/>
        <v>8.0478129713707762</v>
      </c>
      <c r="AT31">
        <f t="shared" si="15"/>
        <v>-1.5363320279004369</v>
      </c>
      <c r="AU31">
        <f t="shared" si="16"/>
        <v>-168.80206191262064</v>
      </c>
      <c r="AW31">
        <v>28</v>
      </c>
      <c r="AX31">
        <f>IF(Z31&gt;0, (R31*SUMPRODUCT(K31:$K$98, X31:$X$98)-K31*$AZ$3)/Z31, 0)</f>
        <v>-1512.7225717818535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0.16585403400000001</v>
      </c>
      <c r="Q32" s="5">
        <f t="shared" si="30"/>
        <v>50</v>
      </c>
      <c r="R32">
        <f t="shared" si="0"/>
        <v>50000</v>
      </c>
      <c r="S32">
        <f t="shared" si="1"/>
        <v>-2224.3031323273808</v>
      </c>
      <c r="U32">
        <f t="shared" si="20"/>
        <v>0.16585403400000001</v>
      </c>
      <c r="V32">
        <f t="shared" si="21"/>
        <v>0.01</v>
      </c>
      <c r="W32">
        <f t="shared" si="34"/>
        <v>0.18514238633510269</v>
      </c>
      <c r="X32">
        <f t="shared" si="35"/>
        <v>3.070661163806326E-2</v>
      </c>
      <c r="Y32">
        <f t="shared" si="36"/>
        <v>1.851423863351027E-3</v>
      </c>
      <c r="Z32">
        <f t="shared" si="37"/>
        <v>0.1525843508336884</v>
      </c>
      <c r="AB32">
        <f t="shared" si="38"/>
        <v>-280.06906680266604</v>
      </c>
      <c r="AC32">
        <f t="shared" si="27"/>
        <v>-339.39384950351314</v>
      </c>
      <c r="AE32">
        <f t="shared" si="2"/>
        <v>0</v>
      </c>
      <c r="AF32">
        <f t="shared" si="3"/>
        <v>0</v>
      </c>
      <c r="AG32">
        <f t="shared" si="4"/>
        <v>-7.6292175416844206</v>
      </c>
      <c r="AH32">
        <f t="shared" si="5"/>
        <v>-1535.330581903163</v>
      </c>
      <c r="AI32">
        <f t="shared" si="39"/>
        <v>-1542.9597994448475</v>
      </c>
      <c r="AJ32">
        <f t="shared" si="7"/>
        <v>59.324782700847095</v>
      </c>
      <c r="AK32">
        <f t="shared" si="28"/>
        <v>-19.604834676186623</v>
      </c>
      <c r="AL32">
        <f t="shared" si="40"/>
        <v>-1503.2398514201871</v>
      </c>
      <c r="AN32">
        <f t="shared" si="9"/>
        <v>0</v>
      </c>
      <c r="AO32">
        <f t="shared" si="10"/>
        <v>0</v>
      </c>
      <c r="AP32">
        <f t="shared" si="11"/>
        <v>-0.72954432424407489</v>
      </c>
      <c r="AQ32">
        <f t="shared" si="12"/>
        <v>-146.81606675204407</v>
      </c>
      <c r="AR32">
        <f t="shared" si="13"/>
        <v>-147.54561107628814</v>
      </c>
      <c r="AS32">
        <f t="shared" si="14"/>
        <v>5.6729354314440572</v>
      </c>
      <c r="AT32">
        <f t="shared" si="15"/>
        <v>-1.8747133356217776</v>
      </c>
      <c r="AU32">
        <f t="shared" si="16"/>
        <v>-143.74738898046587</v>
      </c>
      <c r="AW32">
        <v>29</v>
      </c>
      <c r="AX32">
        <f>IF(Z32&gt;0, (R32*SUMPRODUCT(K32:$K$98, X32:$X$98)-K32*$AZ$3)/Z32, 0)</f>
        <v>-2224.3031323273808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0.18707617900000001</v>
      </c>
      <c r="Q33" s="5">
        <f t="shared" si="30"/>
        <v>50</v>
      </c>
      <c r="R33">
        <f t="shared" si="0"/>
        <v>50000</v>
      </c>
      <c r="S33">
        <f t="shared" si="1"/>
        <v>-3130.5398297208781</v>
      </c>
      <c r="U33">
        <f t="shared" si="20"/>
        <v>0.18707617900000001</v>
      </c>
      <c r="V33">
        <f t="shared" si="21"/>
        <v>0.01</v>
      </c>
      <c r="W33">
        <f t="shared" si="34"/>
        <v>0.1525843508336884</v>
      </c>
      <c r="X33">
        <f t="shared" si="35"/>
        <v>2.8544897329161892E-2</v>
      </c>
      <c r="Y33">
        <f t="shared" si="36"/>
        <v>1.5258435083368841E-3</v>
      </c>
      <c r="Z33">
        <f t="shared" si="37"/>
        <v>0.12251360999618963</v>
      </c>
      <c r="AB33">
        <f t="shared" si="38"/>
        <v>-339.39384950351314</v>
      </c>
      <c r="AC33">
        <f t="shared" si="27"/>
        <v>-383.53373577596153</v>
      </c>
      <c r="AE33">
        <f t="shared" si="2"/>
        <v>0</v>
      </c>
      <c r="AF33">
        <f t="shared" si="3"/>
        <v>0</v>
      </c>
      <c r="AG33">
        <f t="shared" si="4"/>
        <v>-6.1256804998094809</v>
      </c>
      <c r="AH33">
        <f t="shared" si="5"/>
        <v>-1427.2448664580945</v>
      </c>
      <c r="AI33">
        <f t="shared" si="39"/>
        <v>-1433.370546957904</v>
      </c>
      <c r="AJ33">
        <f t="shared" si="7"/>
        <v>44.139886272448393</v>
      </c>
      <c r="AK33">
        <f t="shared" si="28"/>
        <v>-23.757569465245922</v>
      </c>
      <c r="AL33">
        <f t="shared" si="40"/>
        <v>-1412.9882301507016</v>
      </c>
      <c r="AN33">
        <f t="shared" si="9"/>
        <v>0</v>
      </c>
      <c r="AO33">
        <f t="shared" si="10"/>
        <v>0</v>
      </c>
      <c r="AP33">
        <f t="shared" si="11"/>
        <v>-0.52300760393831736</v>
      </c>
      <c r="AQ33">
        <f t="shared" si="12"/>
        <v>-121.85746838457015</v>
      </c>
      <c r="AR33">
        <f t="shared" si="13"/>
        <v>-122.38047598850848</v>
      </c>
      <c r="AS33">
        <f t="shared" si="14"/>
        <v>3.7686418934485824</v>
      </c>
      <c r="AT33">
        <f t="shared" si="15"/>
        <v>-2.0284096569846977</v>
      </c>
      <c r="AU33">
        <f t="shared" si="16"/>
        <v>-120.6402437520446</v>
      </c>
      <c r="AW33">
        <v>30</v>
      </c>
      <c r="AX33">
        <f>IF(Z33&gt;0, (R33*SUMPRODUCT(K33:$K$98, X33:$X$98)-K33*$AZ$3)/Z33, 0)</f>
        <v>-3130.5398297208781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0.21155222800000001</v>
      </c>
      <c r="Q34" s="5">
        <f t="shared" si="30"/>
        <v>50</v>
      </c>
      <c r="R34">
        <f t="shared" si="0"/>
        <v>50000</v>
      </c>
      <c r="S34">
        <f t="shared" si="1"/>
        <v>-4337.9899869889568</v>
      </c>
      <c r="U34">
        <f t="shared" si="20"/>
        <v>0.21155222800000001</v>
      </c>
      <c r="V34">
        <f t="shared" si="21"/>
        <v>0.01</v>
      </c>
      <c r="W34">
        <f t="shared" si="34"/>
        <v>0.12251360999618963</v>
      </c>
      <c r="X34">
        <f t="shared" si="35"/>
        <v>2.5918027155016989E-2</v>
      </c>
      <c r="Y34">
        <f t="shared" si="36"/>
        <v>1.2251360999618963E-3</v>
      </c>
      <c r="Z34">
        <f t="shared" si="37"/>
        <v>9.5370446741210743E-2</v>
      </c>
      <c r="AB34">
        <f t="shared" si="38"/>
        <v>-383.53373577596153</v>
      </c>
      <c r="AC34">
        <f t="shared" si="27"/>
        <v>-413.7160430180358</v>
      </c>
      <c r="AE34">
        <f t="shared" si="2"/>
        <v>0</v>
      </c>
      <c r="AF34">
        <f t="shared" si="3"/>
        <v>0</v>
      </c>
      <c r="AG34">
        <f t="shared" si="4"/>
        <v>-4.7685223370605367</v>
      </c>
      <c r="AH34">
        <f t="shared" si="5"/>
        <v>-1295.9013577508495</v>
      </c>
      <c r="AI34">
        <f t="shared" si="39"/>
        <v>-1300.6698800879101</v>
      </c>
      <c r="AJ34">
        <f t="shared" si="7"/>
        <v>30.182307242074273</v>
      </c>
      <c r="AK34">
        <f t="shared" si="28"/>
        <v>-26.847361504317309</v>
      </c>
      <c r="AL34">
        <f t="shared" si="40"/>
        <v>-1297.3349343501532</v>
      </c>
      <c r="AN34">
        <f t="shared" si="9"/>
        <v>0</v>
      </c>
      <c r="AO34">
        <f t="shared" si="10"/>
        <v>0</v>
      </c>
      <c r="AP34">
        <f t="shared" si="11"/>
        <v>-0.3635125928793228</v>
      </c>
      <c r="AQ34">
        <f t="shared" si="12"/>
        <v>-98.788771316154126</v>
      </c>
      <c r="AR34">
        <f t="shared" si="13"/>
        <v>-99.152283909033457</v>
      </c>
      <c r="AS34">
        <f t="shared" si="14"/>
        <v>2.30084877224462</v>
      </c>
      <c r="AT34">
        <f t="shared" si="15"/>
        <v>-2.0466201692197306</v>
      </c>
      <c r="AU34">
        <f t="shared" si="16"/>
        <v>-98.898055306008573</v>
      </c>
      <c r="AW34">
        <v>31</v>
      </c>
      <c r="AX34">
        <f>IF(Z34&gt;0, (R34*SUMPRODUCT(K34:$K$98, X34:$X$98)-K34*$AZ$3)/Z34, 0)</f>
        <v>-4337.9899869889568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0.23965956799999999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-6018.0292508378097</v>
      </c>
      <c r="U35">
        <f t="shared" si="20"/>
        <v>0.23965956799999999</v>
      </c>
      <c r="V35">
        <f t="shared" si="21"/>
        <v>0.01</v>
      </c>
      <c r="W35">
        <f t="shared" si="34"/>
        <v>9.5370446741210743E-2</v>
      </c>
      <c r="X35">
        <f t="shared" si="35"/>
        <v>2.2856440065965572E-2</v>
      </c>
      <c r="Y35">
        <f t="shared" si="36"/>
        <v>9.5370446741210749E-4</v>
      </c>
      <c r="Z35">
        <f t="shared" si="37"/>
        <v>7.1560302207833063E-2</v>
      </c>
      <c r="AB35">
        <f t="shared" si="38"/>
        <v>-413.7160430180358</v>
      </c>
      <c r="AC35">
        <f t="shared" si="27"/>
        <v>-430.65199188553288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-3.5780151103916533</v>
      </c>
      <c r="AH35">
        <f t="shared" ref="AH35:AH66" si="46">-X35*R35</f>
        <v>-1142.8220032982786</v>
      </c>
      <c r="AI35">
        <f t="shared" si="39"/>
        <v>-1146.4000184086701</v>
      </c>
      <c r="AJ35">
        <f t="shared" ref="AJ35:AJ66" si="47">AB35-AC35</f>
        <v>16.935948867497075</v>
      </c>
      <c r="AK35">
        <f t="shared" si="28"/>
        <v>-28.96012301126251</v>
      </c>
      <c r="AL35">
        <f t="shared" si="40"/>
        <v>-1158.4241925524357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-0.2435341035522422</v>
      </c>
      <c r="AQ35">
        <f t="shared" ref="AQ35:AQ66" si="51">AH35*$K35</f>
        <v>-77.785063367873548</v>
      </c>
      <c r="AR35">
        <f t="shared" ref="AR35:AR66" si="52">AI35*$K35</f>
        <v>-78.028597471425783</v>
      </c>
      <c r="AS35">
        <f t="shared" ref="AS35:AS66" si="53">AJ35*$K35</f>
        <v>1.1527288169560137</v>
      </c>
      <c r="AT35">
        <f t="shared" ref="AT35:AT66" si="54">AK35*$K35</f>
        <v>-1.9711424850686199</v>
      </c>
      <c r="AU35">
        <f t="shared" ref="AU35:AU66" si="55">AL35*$K35</f>
        <v>-78.847011139538395</v>
      </c>
      <c r="AW35">
        <v>32</v>
      </c>
      <c r="AX35">
        <f>IF(Z35&gt;0, (R35*SUMPRODUCT(K35:$K$98, X35:$X$98)-K35*$AZ$3)/Z35, 0)</f>
        <v>-6018.0292508378097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0.27212731099999998</v>
      </c>
      <c r="Q36" s="5">
        <f t="shared" si="30"/>
        <v>50</v>
      </c>
      <c r="R36">
        <f t="shared" si="41"/>
        <v>50000</v>
      </c>
      <c r="S36">
        <f t="shared" si="42"/>
        <v>-8474.6763141319534</v>
      </c>
      <c r="U36">
        <f t="shared" ref="U36:U67" si="57">M36</f>
        <v>0.27212731099999998</v>
      </c>
      <c r="V36">
        <f t="shared" ref="V36:V67" si="58">$C$10</f>
        <v>0.01</v>
      </c>
      <c r="W36">
        <f t="shared" si="34"/>
        <v>7.1560302207833063E-2</v>
      </c>
      <c r="X36">
        <f t="shared" si="35"/>
        <v>1.9473512614164974E-2</v>
      </c>
      <c r="Y36">
        <f t="shared" si="36"/>
        <v>7.1560302207833069E-4</v>
      </c>
      <c r="Z36">
        <f t="shared" si="37"/>
        <v>5.1371186571589761E-2</v>
      </c>
      <c r="AB36">
        <f t="shared" si="38"/>
        <v>-430.65199188553288</v>
      </c>
      <c r="AC36">
        <f t="shared" si="27"/>
        <v>-435.35417806710524</v>
      </c>
      <c r="AE36">
        <f t="shared" si="43"/>
        <v>0</v>
      </c>
      <c r="AF36">
        <f t="shared" si="44"/>
        <v>0</v>
      </c>
      <c r="AG36">
        <f t="shared" si="45"/>
        <v>-2.5685593285794881</v>
      </c>
      <c r="AH36">
        <f t="shared" si="46"/>
        <v>-973.67563070824872</v>
      </c>
      <c r="AI36">
        <f t="shared" si="39"/>
        <v>-976.24419003682817</v>
      </c>
      <c r="AJ36">
        <f t="shared" si="47"/>
        <v>4.7021861815723582</v>
      </c>
      <c r="AK36">
        <f t="shared" ref="AK36:AK67" si="59">G36*SUM(AB36:AB36, AE36:AF36)</f>
        <v>-30.145639431987306</v>
      </c>
      <c r="AL36">
        <f t="shared" si="40"/>
        <v>-1001.6876432872432</v>
      </c>
      <c r="AN36">
        <f t="shared" si="48"/>
        <v>0</v>
      </c>
      <c r="AO36">
        <f t="shared" si="49"/>
        <v>0</v>
      </c>
      <c r="AP36">
        <f t="shared" si="50"/>
        <v>-0.15609507301808262</v>
      </c>
      <c r="AQ36">
        <f t="shared" si="51"/>
        <v>-59.171679228988573</v>
      </c>
      <c r="AR36">
        <f t="shared" si="52"/>
        <v>-59.327774302006652</v>
      </c>
      <c r="AS36">
        <f t="shared" si="53"/>
        <v>0.2857586691458982</v>
      </c>
      <c r="AT36">
        <f t="shared" si="54"/>
        <v>-1.831994198442447</v>
      </c>
      <c r="AU36">
        <f t="shared" si="55"/>
        <v>-60.874009831303205</v>
      </c>
      <c r="AW36">
        <v>33</v>
      </c>
      <c r="AX36">
        <f>IF(Z36&gt;0, (R36*SUMPRODUCT(K36:$K$98, X36:$X$98)-K36*$AZ$3)/Z36, 0)</f>
        <v>-8474.6763141319534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0.30842977500000002</v>
      </c>
      <c r="Q37" s="5">
        <f t="shared" ref="Q37:Q68" si="60">$C$8</f>
        <v>50</v>
      </c>
      <c r="R37">
        <f t="shared" si="41"/>
        <v>50000</v>
      </c>
      <c r="S37">
        <f t="shared" si="42"/>
        <v>-12260.372306355757</v>
      </c>
      <c r="U37">
        <f t="shared" si="57"/>
        <v>0.30842977500000002</v>
      </c>
      <c r="V37">
        <f t="shared" si="58"/>
        <v>0.01</v>
      </c>
      <c r="W37">
        <f t="shared" si="34"/>
        <v>5.1371186571589761E-2</v>
      </c>
      <c r="X37">
        <f t="shared" si="35"/>
        <v>1.5844403515758453E-2</v>
      </c>
      <c r="Y37">
        <f t="shared" si="36"/>
        <v>5.1371186571589765E-4</v>
      </c>
      <c r="Z37">
        <f t="shared" si="37"/>
        <v>3.5013071190115409E-2</v>
      </c>
      <c r="AB37">
        <f t="shared" si="38"/>
        <v>-435.35417806710524</v>
      </c>
      <c r="AC37">
        <f t="shared" si="27"/>
        <v>-429.27328837975358</v>
      </c>
      <c r="AE37">
        <f t="shared" si="43"/>
        <v>0</v>
      </c>
      <c r="AF37">
        <f t="shared" si="44"/>
        <v>0</v>
      </c>
      <c r="AG37">
        <f t="shared" si="45"/>
        <v>-1.7506535595057704</v>
      </c>
      <c r="AH37">
        <f t="shared" si="46"/>
        <v>-792.2201757879227</v>
      </c>
      <c r="AI37">
        <f t="shared" si="39"/>
        <v>-793.97082934742843</v>
      </c>
      <c r="AJ37">
        <f t="shared" si="47"/>
        <v>-6.0808896873516574</v>
      </c>
      <c r="AK37">
        <f t="shared" si="59"/>
        <v>-30.474792464697369</v>
      </c>
      <c r="AL37">
        <f t="shared" si="40"/>
        <v>-830.52651149947735</v>
      </c>
      <c r="AN37">
        <f t="shared" si="48"/>
        <v>0</v>
      </c>
      <c r="AO37">
        <f t="shared" si="49"/>
        <v>0</v>
      </c>
      <c r="AP37">
        <f t="shared" si="50"/>
        <v>-9.4990851819933914E-2</v>
      </c>
      <c r="AQ37">
        <f t="shared" si="51"/>
        <v>-42.986043079978394</v>
      </c>
      <c r="AR37">
        <f t="shared" si="52"/>
        <v>-43.081033931798324</v>
      </c>
      <c r="AS37">
        <f t="shared" si="53"/>
        <v>-0.32995042799196478</v>
      </c>
      <c r="AT37">
        <f t="shared" si="54"/>
        <v>-1.6535690225738033</v>
      </c>
      <c r="AU37">
        <f t="shared" si="55"/>
        <v>-45.064553382364089</v>
      </c>
      <c r="AW37">
        <v>34</v>
      </c>
      <c r="AX37">
        <f>IF(Z37&gt;0, (R37*SUMPRODUCT(K37:$K$98, X37:$X$98)-K37*$AZ$3)/Z37, 0)</f>
        <v>-12260.372306355757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0.34883407700000002</v>
      </c>
      <c r="Q38" s="5">
        <f t="shared" si="60"/>
        <v>50</v>
      </c>
      <c r="R38">
        <f t="shared" si="41"/>
        <v>50000</v>
      </c>
      <c r="S38">
        <f t="shared" si="42"/>
        <v>-18441.562663457804</v>
      </c>
      <c r="U38">
        <f t="shared" si="57"/>
        <v>0.34883407700000002</v>
      </c>
      <c r="V38">
        <f t="shared" si="58"/>
        <v>0.01</v>
      </c>
      <c r="W38">
        <f t="shared" si="34"/>
        <v>3.5013071190115409E-2</v>
      </c>
      <c r="X38">
        <f t="shared" si="35"/>
        <v>1.2213752371539202E-2</v>
      </c>
      <c r="Y38">
        <f t="shared" si="36"/>
        <v>3.5013071190115411E-4</v>
      </c>
      <c r="Z38">
        <f t="shared" si="37"/>
        <v>2.2449188106675053E-2</v>
      </c>
      <c r="AB38">
        <f t="shared" si="38"/>
        <v>-429.27328837975358</v>
      </c>
      <c r="AC38">
        <f t="shared" si="27"/>
        <v>-413.99810921299962</v>
      </c>
      <c r="AE38">
        <f t="shared" si="43"/>
        <v>0</v>
      </c>
      <c r="AF38">
        <f t="shared" si="44"/>
        <v>0</v>
      </c>
      <c r="AG38">
        <f t="shared" si="45"/>
        <v>-1.1224594053337527</v>
      </c>
      <c r="AH38">
        <f t="shared" si="46"/>
        <v>-610.68761857696006</v>
      </c>
      <c r="AI38">
        <f t="shared" si="39"/>
        <v>-611.81007798229382</v>
      </c>
      <c r="AJ38">
        <f t="shared" si="47"/>
        <v>-15.275179166753958</v>
      </c>
      <c r="AK38">
        <f t="shared" si="59"/>
        <v>-30.049130186582754</v>
      </c>
      <c r="AL38">
        <f t="shared" si="40"/>
        <v>-657.13438733563044</v>
      </c>
      <c r="AN38">
        <f t="shared" si="48"/>
        <v>0</v>
      </c>
      <c r="AO38">
        <f t="shared" si="49"/>
        <v>0</v>
      </c>
      <c r="AP38">
        <f t="shared" si="50"/>
        <v>-5.437937248543228E-2</v>
      </c>
      <c r="AQ38">
        <f t="shared" si="51"/>
        <v>-29.585755462545016</v>
      </c>
      <c r="AR38">
        <f t="shared" si="52"/>
        <v>-29.640134835030452</v>
      </c>
      <c r="AS38">
        <f t="shared" si="53"/>
        <v>-0.74003091224812823</v>
      </c>
      <c r="AT38">
        <f t="shared" si="54"/>
        <v>-1.4557790112628266</v>
      </c>
      <c r="AU38">
        <f t="shared" si="55"/>
        <v>-31.835944758541402</v>
      </c>
      <c r="AW38">
        <v>35</v>
      </c>
      <c r="AX38">
        <f>IF(Z38&gt;0, (R38*SUMPRODUCT(K38:$K$98, X38:$X$98)-K38*$AZ$3)/Z38, 0)</f>
        <v>-18441.562663457804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0.39293336200000001</v>
      </c>
      <c r="Q39" s="5">
        <f t="shared" si="60"/>
        <v>50</v>
      </c>
      <c r="R39">
        <f t="shared" si="41"/>
        <v>50000</v>
      </c>
      <c r="S39">
        <f t="shared" si="42"/>
        <v>-29213.280490447931</v>
      </c>
      <c r="U39">
        <f t="shared" si="57"/>
        <v>0.39293336200000001</v>
      </c>
      <c r="V39">
        <f t="shared" si="58"/>
        <v>0.01</v>
      </c>
      <c r="W39">
        <f t="shared" si="34"/>
        <v>2.2449188106675053E-2</v>
      </c>
      <c r="X39">
        <f t="shared" si="35"/>
        <v>8.8210349569262433E-3</v>
      </c>
      <c r="Y39">
        <f t="shared" si="36"/>
        <v>2.2449188106675054E-4</v>
      </c>
      <c r="Z39">
        <f t="shared" si="37"/>
        <v>1.3403661268682058E-2</v>
      </c>
      <c r="AB39">
        <f t="shared" si="38"/>
        <v>-413.99810921299962</v>
      </c>
      <c r="AC39">
        <f t="shared" si="27"/>
        <v>-391.56491624096213</v>
      </c>
      <c r="AE39">
        <f t="shared" si="43"/>
        <v>0</v>
      </c>
      <c r="AF39">
        <f t="shared" si="44"/>
        <v>0</v>
      </c>
      <c r="AG39">
        <f t="shared" si="45"/>
        <v>-0.67018306343410294</v>
      </c>
      <c r="AH39">
        <f t="shared" si="46"/>
        <v>-441.05174784631214</v>
      </c>
      <c r="AI39">
        <f t="shared" si="39"/>
        <v>-441.72193090974622</v>
      </c>
      <c r="AJ39">
        <f t="shared" si="47"/>
        <v>-22.433192972037489</v>
      </c>
      <c r="AK39">
        <f t="shared" si="59"/>
        <v>-28.979867644909977</v>
      </c>
      <c r="AL39">
        <f t="shared" si="40"/>
        <v>-493.13499152669368</v>
      </c>
      <c r="AN39">
        <f t="shared" si="48"/>
        <v>0</v>
      </c>
      <c r="AO39">
        <f t="shared" si="49"/>
        <v>0</v>
      </c>
      <c r="AP39">
        <f t="shared" si="50"/>
        <v>-2.8989383130738171E-2</v>
      </c>
      <c r="AQ39">
        <f t="shared" si="51"/>
        <v>-19.078097905492143</v>
      </c>
      <c r="AR39">
        <f t="shared" si="52"/>
        <v>-19.107087288622878</v>
      </c>
      <c r="AS39">
        <f t="shared" si="53"/>
        <v>-0.97036833873394668</v>
      </c>
      <c r="AT39">
        <f t="shared" si="54"/>
        <v>-1.2535507566120156</v>
      </c>
      <c r="AU39">
        <f t="shared" si="55"/>
        <v>-21.331006383968841</v>
      </c>
      <c r="AW39">
        <v>36</v>
      </c>
      <c r="AX39">
        <f>IF(Z39&gt;0, (R39*SUMPRODUCT(K39:$K$98, X39:$X$98)-K39*$AZ$3)/Z39, 0)</f>
        <v>-29213.280490447931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0.441408258</v>
      </c>
      <c r="Q40" s="5">
        <f t="shared" si="60"/>
        <v>50</v>
      </c>
      <c r="R40">
        <f t="shared" si="41"/>
        <v>50000</v>
      </c>
      <c r="S40">
        <f t="shared" si="42"/>
        <v>-49529.538299186112</v>
      </c>
      <c r="U40">
        <f t="shared" si="57"/>
        <v>0.441408258</v>
      </c>
      <c r="V40">
        <f t="shared" si="58"/>
        <v>0.01</v>
      </c>
      <c r="W40">
        <f t="shared" si="34"/>
        <v>1.3403661268682058E-2</v>
      </c>
      <c r="X40">
        <f t="shared" si="35"/>
        <v>5.9164867714310175E-3</v>
      </c>
      <c r="Y40">
        <f t="shared" si="36"/>
        <v>1.3403661268682058E-4</v>
      </c>
      <c r="Z40">
        <f t="shared" si="37"/>
        <v>7.3531378845642205E-3</v>
      </c>
      <c r="AB40">
        <f t="shared" si="38"/>
        <v>-391.56491624096213</v>
      </c>
      <c r="AC40">
        <f t="shared" si="27"/>
        <v>-364.19752447271992</v>
      </c>
      <c r="AE40">
        <f t="shared" si="43"/>
        <v>0</v>
      </c>
      <c r="AF40">
        <f t="shared" si="44"/>
        <v>0</v>
      </c>
      <c r="AG40">
        <f t="shared" si="45"/>
        <v>-0.36765689422821102</v>
      </c>
      <c r="AH40">
        <f t="shared" si="46"/>
        <v>-295.82433857155087</v>
      </c>
      <c r="AI40">
        <f t="shared" si="39"/>
        <v>-296.19199546577909</v>
      </c>
      <c r="AJ40">
        <f t="shared" si="47"/>
        <v>-27.367391768242214</v>
      </c>
      <c r="AK40">
        <f t="shared" si="59"/>
        <v>-27.409544136867353</v>
      </c>
      <c r="AL40">
        <f t="shared" si="40"/>
        <v>-350.96893137088864</v>
      </c>
      <c r="AN40">
        <f t="shared" si="48"/>
        <v>0</v>
      </c>
      <c r="AO40">
        <f t="shared" si="49"/>
        <v>0</v>
      </c>
      <c r="AP40">
        <f t="shared" si="50"/>
        <v>-1.4199407313568807E-2</v>
      </c>
      <c r="AQ40">
        <f t="shared" si="51"/>
        <v>-11.425136703780108</v>
      </c>
      <c r="AR40">
        <f t="shared" si="52"/>
        <v>-11.439336111093677</v>
      </c>
      <c r="AS40">
        <f t="shared" si="53"/>
        <v>-1.05696574422475</v>
      </c>
      <c r="AT40">
        <f t="shared" si="54"/>
        <v>-1.0585937258041422</v>
      </c>
      <c r="AU40">
        <f t="shared" si="55"/>
        <v>-13.554895581122569</v>
      </c>
      <c r="AW40">
        <v>37</v>
      </c>
      <c r="AX40">
        <f>IF(Z40&gt;0, (R40*SUMPRODUCT(K40:$K$98, X40:$X$98)-K40*$AZ$3)/Z40, 0)</f>
        <v>-49529.538299186112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0.49593942699999999</v>
      </c>
      <c r="Q41" s="5">
        <f t="shared" si="60"/>
        <v>50</v>
      </c>
      <c r="R41">
        <f t="shared" si="41"/>
        <v>50000</v>
      </c>
      <c r="S41">
        <f t="shared" si="42"/>
        <v>-91979.929629500097</v>
      </c>
      <c r="U41">
        <f t="shared" si="57"/>
        <v>0.49593942699999999</v>
      </c>
      <c r="V41">
        <f t="shared" si="58"/>
        <v>0.01</v>
      </c>
      <c r="W41">
        <f t="shared" si="34"/>
        <v>7.3531378845642205E-3</v>
      </c>
      <c r="X41">
        <f t="shared" si="35"/>
        <v>3.6467109891227716E-3</v>
      </c>
      <c r="Y41">
        <f t="shared" si="36"/>
        <v>7.3531378845642206E-5</v>
      </c>
      <c r="Z41">
        <f t="shared" si="37"/>
        <v>3.6328955165958066E-3</v>
      </c>
      <c r="AB41">
        <f t="shared" si="38"/>
        <v>-364.19752447271992</v>
      </c>
      <c r="AC41">
        <f t="shared" si="27"/>
        <v>-334.15347396780868</v>
      </c>
      <c r="AE41">
        <f t="shared" si="43"/>
        <v>0</v>
      </c>
      <c r="AF41">
        <f t="shared" si="44"/>
        <v>0</v>
      </c>
      <c r="AG41">
        <f t="shared" si="45"/>
        <v>-0.18164477582979033</v>
      </c>
      <c r="AH41">
        <f t="shared" si="46"/>
        <v>-182.33554945613858</v>
      </c>
      <c r="AI41">
        <f t="shared" si="39"/>
        <v>-182.51719423196838</v>
      </c>
      <c r="AJ41">
        <f t="shared" si="47"/>
        <v>-30.04405050491124</v>
      </c>
      <c r="AK41">
        <f t="shared" si="59"/>
        <v>-25.493826713090396</v>
      </c>
      <c r="AL41">
        <f t="shared" si="40"/>
        <v>-238.05507144997</v>
      </c>
      <c r="AN41">
        <f t="shared" si="48"/>
        <v>0</v>
      </c>
      <c r="AO41">
        <f t="shared" si="49"/>
        <v>0</v>
      </c>
      <c r="AP41">
        <f t="shared" si="50"/>
        <v>-6.2637208157162449E-3</v>
      </c>
      <c r="AQ41">
        <f t="shared" si="51"/>
        <v>-6.2875410060990387</v>
      </c>
      <c r="AR41">
        <f t="shared" si="52"/>
        <v>-6.2938047269147548</v>
      </c>
      <c r="AS41">
        <f t="shared" si="53"/>
        <v>-1.0360195809450818</v>
      </c>
      <c r="AT41">
        <f t="shared" si="54"/>
        <v>-0.87911261045393707</v>
      </c>
      <c r="AU41">
        <f t="shared" si="55"/>
        <v>-8.208936918313773</v>
      </c>
      <c r="AW41">
        <v>38</v>
      </c>
      <c r="AX41">
        <f>IF(Z41&gt;0, (R41*SUMPRODUCT(K41:$K$98, X41:$X$98)-K41*$AZ$3)/Z41, 0)</f>
        <v>-91979.929629500097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0.55722270799999996</v>
      </c>
      <c r="Q42" s="5">
        <f t="shared" si="60"/>
        <v>50</v>
      </c>
      <c r="R42">
        <f t="shared" si="41"/>
        <v>50000</v>
      </c>
      <c r="S42">
        <f t="shared" si="42"/>
        <v>-192983.24740839269</v>
      </c>
      <c r="U42">
        <f t="shared" si="57"/>
        <v>0.55722270799999996</v>
      </c>
      <c r="V42">
        <f t="shared" si="58"/>
        <v>0.01</v>
      </c>
      <c r="W42">
        <f t="shared" si="34"/>
        <v>3.6328955165958066E-3</v>
      </c>
      <c r="X42">
        <f t="shared" si="35"/>
        <v>2.0243318776385741E-3</v>
      </c>
      <c r="Y42">
        <f t="shared" si="36"/>
        <v>3.6328955165958068E-5</v>
      </c>
      <c r="Z42">
        <f t="shared" si="37"/>
        <v>1.5722346837912745E-3</v>
      </c>
      <c r="AB42">
        <f t="shared" si="38"/>
        <v>-334.15347396780868</v>
      </c>
      <c r="AC42">
        <f t="shared" si="27"/>
        <v>-303.4149549661476</v>
      </c>
      <c r="AE42">
        <f t="shared" si="43"/>
        <v>0</v>
      </c>
      <c r="AF42">
        <f t="shared" si="44"/>
        <v>0</v>
      </c>
      <c r="AG42">
        <f t="shared" si="45"/>
        <v>-7.8611734189563728E-2</v>
      </c>
      <c r="AH42">
        <f t="shared" si="46"/>
        <v>-101.2165938819287</v>
      </c>
      <c r="AI42">
        <f t="shared" si="39"/>
        <v>-101.29520561611827</v>
      </c>
      <c r="AJ42">
        <f t="shared" si="47"/>
        <v>-30.738519001661075</v>
      </c>
      <c r="AK42">
        <f t="shared" si="59"/>
        <v>-23.390743177746611</v>
      </c>
      <c r="AL42">
        <f t="shared" si="40"/>
        <v>-155.42446779552594</v>
      </c>
      <c r="AN42">
        <f t="shared" si="48"/>
        <v>0</v>
      </c>
      <c r="AO42">
        <f t="shared" si="49"/>
        <v>0</v>
      </c>
      <c r="AP42">
        <f t="shared" si="50"/>
        <v>-2.4203536897050965E-3</v>
      </c>
      <c r="AQ42">
        <f t="shared" si="51"/>
        <v>-3.11632810275837</v>
      </c>
      <c r="AR42">
        <f t="shared" si="52"/>
        <v>-3.1187484564480754</v>
      </c>
      <c r="AS42">
        <f t="shared" si="53"/>
        <v>-0.94639927039820326</v>
      </c>
      <c r="AT42">
        <f t="shared" si="54"/>
        <v>-0.72017074981051898</v>
      </c>
      <c r="AU42">
        <f t="shared" si="55"/>
        <v>-4.7853184766567969</v>
      </c>
      <c r="AW42">
        <v>39</v>
      </c>
      <c r="AX42">
        <f>IF(Z42&gt;0, (R42*SUMPRODUCT(K42:$K$98, X42:$X$98)-K42*$AZ$3)/Z42, 0)</f>
        <v>-192983.24740839269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0.62633703200000002</v>
      </c>
      <c r="Q43" s="5">
        <f t="shared" si="60"/>
        <v>50</v>
      </c>
      <c r="R43">
        <f t="shared" si="41"/>
        <v>50000</v>
      </c>
      <c r="S43">
        <f t="shared" si="42"/>
        <v>-478296.15890618169</v>
      </c>
      <c r="U43">
        <f t="shared" si="57"/>
        <v>0.62633703200000002</v>
      </c>
      <c r="V43">
        <f t="shared" si="58"/>
        <v>0.01</v>
      </c>
      <c r="W43">
        <f t="shared" si="34"/>
        <v>1.5722346837912745E-3</v>
      </c>
      <c r="X43">
        <f t="shared" si="35"/>
        <v>9.8474880545328537E-4</v>
      </c>
      <c r="Y43">
        <f t="shared" si="36"/>
        <v>1.5722346837912746E-5</v>
      </c>
      <c r="Z43">
        <f t="shared" si="37"/>
        <v>5.7176353150007635E-4</v>
      </c>
      <c r="AB43">
        <f t="shared" si="38"/>
        <v>-303.4149549661476</v>
      </c>
      <c r="AC43">
        <f t="shared" si="27"/>
        <v>-273.47230091912013</v>
      </c>
      <c r="AE43">
        <f t="shared" si="43"/>
        <v>0</v>
      </c>
      <c r="AF43">
        <f t="shared" si="44"/>
        <v>0</v>
      </c>
      <c r="AG43">
        <f t="shared" si="45"/>
        <v>-2.8588176575003819E-2</v>
      </c>
      <c r="AH43">
        <f t="shared" si="46"/>
        <v>-49.237440272664266</v>
      </c>
      <c r="AI43">
        <f t="shared" si="39"/>
        <v>-49.266028449239272</v>
      </c>
      <c r="AJ43">
        <f t="shared" si="47"/>
        <v>-29.942654047027474</v>
      </c>
      <c r="AK43">
        <f t="shared" si="59"/>
        <v>-21.239046847630334</v>
      </c>
      <c r="AL43">
        <f t="shared" si="40"/>
        <v>-100.44772934389708</v>
      </c>
      <c r="AN43">
        <f t="shared" si="48"/>
        <v>0</v>
      </c>
      <c r="AO43">
        <f t="shared" si="49"/>
        <v>0</v>
      </c>
      <c r="AP43">
        <f t="shared" si="50"/>
        <v>-7.8588661286420217E-4</v>
      </c>
      <c r="AQ43">
        <f t="shared" si="51"/>
        <v>-1.3535331664286954</v>
      </c>
      <c r="AR43">
        <f t="shared" si="52"/>
        <v>-1.3543190530415596</v>
      </c>
      <c r="AS43">
        <f t="shared" si="53"/>
        <v>-0.82312108669980377</v>
      </c>
      <c r="AT43">
        <f t="shared" si="54"/>
        <v>-0.58385964364521847</v>
      </c>
      <c r="AU43">
        <f t="shared" si="55"/>
        <v>-2.761299783386582</v>
      </c>
      <c r="AW43">
        <v>40</v>
      </c>
      <c r="AX43">
        <f>IF(Z43&gt;0, (R43*SUMPRODUCT(K43:$K$98, X43:$X$98)-K43*$AZ$3)/Z43, 0)</f>
        <v>-478296.15890618169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0.70099715600000001</v>
      </c>
      <c r="Q44" s="5">
        <f t="shared" si="60"/>
        <v>50</v>
      </c>
      <c r="R44">
        <f t="shared" si="41"/>
        <v>50000</v>
      </c>
      <c r="S44">
        <f t="shared" si="42"/>
        <v>-1484549.5979728529</v>
      </c>
      <c r="U44">
        <f t="shared" si="57"/>
        <v>0.70099715600000001</v>
      </c>
      <c r="V44">
        <f t="shared" si="58"/>
        <v>0.01</v>
      </c>
      <c r="W44">
        <f t="shared" si="34"/>
        <v>5.7176353150007635E-4</v>
      </c>
      <c r="X44">
        <f t="shared" si="35"/>
        <v>4.0080460948606995E-4</v>
      </c>
      <c r="Y44">
        <f t="shared" si="36"/>
        <v>5.7176353150007636E-6</v>
      </c>
      <c r="Z44">
        <f t="shared" si="37"/>
        <v>1.6524128669900563E-4</v>
      </c>
      <c r="AB44">
        <f t="shared" si="38"/>
        <v>-273.47230091912013</v>
      </c>
      <c r="AC44">
        <f t="shared" si="27"/>
        <v>-245.30888573752571</v>
      </c>
      <c r="AE44">
        <f t="shared" si="43"/>
        <v>0</v>
      </c>
      <c r="AF44">
        <f t="shared" si="44"/>
        <v>0</v>
      </c>
      <c r="AG44">
        <f t="shared" si="45"/>
        <v>-8.2620643349502806E-3</v>
      </c>
      <c r="AH44">
        <f t="shared" si="46"/>
        <v>-20.040230474303499</v>
      </c>
      <c r="AI44">
        <f t="shared" si="39"/>
        <v>-20.048492538638449</v>
      </c>
      <c r="AJ44">
        <f t="shared" si="47"/>
        <v>-28.163415181594416</v>
      </c>
      <c r="AK44">
        <f t="shared" si="59"/>
        <v>-19.143061064338411</v>
      </c>
      <c r="AL44">
        <f t="shared" si="40"/>
        <v>-67.35496878457127</v>
      </c>
      <c r="AN44">
        <f t="shared" si="48"/>
        <v>0</v>
      </c>
      <c r="AO44">
        <f t="shared" si="49"/>
        <v>0</v>
      </c>
      <c r="AP44">
        <f t="shared" si="50"/>
        <v>-2.0278880908864403E-4</v>
      </c>
      <c r="AQ44">
        <f t="shared" si="51"/>
        <v>-0.49187882192524884</v>
      </c>
      <c r="AR44">
        <f t="shared" si="52"/>
        <v>-0.49208161073433748</v>
      </c>
      <c r="AS44">
        <f t="shared" si="53"/>
        <v>-0.69125889039436272</v>
      </c>
      <c r="AT44">
        <f t="shared" si="54"/>
        <v>-0.46985818533592161</v>
      </c>
      <c r="AU44">
        <f t="shared" si="55"/>
        <v>-1.6531986864646215</v>
      </c>
      <c r="AW44">
        <v>41</v>
      </c>
      <c r="AX44">
        <f>IF(Z44&gt;0, (R44*SUMPRODUCT(K44:$K$98, X44:$X$98)-K44*$AZ$3)/Z44, 0)</f>
        <v>-1484549.5979728529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0.77900909500000004</v>
      </c>
      <c r="Q45" s="5">
        <f t="shared" si="60"/>
        <v>50</v>
      </c>
      <c r="R45">
        <f t="shared" si="41"/>
        <v>50000</v>
      </c>
      <c r="S45">
        <f t="shared" si="42"/>
        <v>-6294279.8989737723</v>
      </c>
      <c r="U45">
        <f t="shared" si="57"/>
        <v>0.77900909500000004</v>
      </c>
      <c r="V45">
        <f t="shared" si="58"/>
        <v>0.01</v>
      </c>
      <c r="W45">
        <f t="shared" si="34"/>
        <v>1.6524128669900563E-4</v>
      </c>
      <c r="X45">
        <f t="shared" si="35"/>
        <v>1.2872446520802793E-4</v>
      </c>
      <c r="Y45">
        <f t="shared" si="36"/>
        <v>1.6524128669900563E-6</v>
      </c>
      <c r="Z45">
        <f t="shared" si="37"/>
        <v>3.4864408623987644E-5</v>
      </c>
      <c r="AB45">
        <f t="shared" si="38"/>
        <v>-245.30888573752571</v>
      </c>
      <c r="AC45">
        <f t="shared" si="27"/>
        <v>-219.44634639157326</v>
      </c>
      <c r="AE45">
        <f t="shared" si="43"/>
        <v>0</v>
      </c>
      <c r="AF45">
        <f t="shared" si="44"/>
        <v>0</v>
      </c>
      <c r="AG45">
        <f t="shared" si="45"/>
        <v>-1.7432204311993822E-3</v>
      </c>
      <c r="AH45">
        <f t="shared" si="46"/>
        <v>-6.4362232604013965</v>
      </c>
      <c r="AI45">
        <f t="shared" si="39"/>
        <v>-6.4379664808325963</v>
      </c>
      <c r="AJ45">
        <f t="shared" si="47"/>
        <v>-25.862539345952456</v>
      </c>
      <c r="AK45">
        <f t="shared" si="59"/>
        <v>-17.171622001626801</v>
      </c>
      <c r="AL45">
        <f t="shared" si="40"/>
        <v>-49.472127828411857</v>
      </c>
      <c r="AN45">
        <f t="shared" si="48"/>
        <v>0</v>
      </c>
      <c r="AO45">
        <f t="shared" si="49"/>
        <v>0</v>
      </c>
      <c r="AP45">
        <f t="shared" si="50"/>
        <v>-3.8202316387040364E-5</v>
      </c>
      <c r="AQ45">
        <f t="shared" si="51"/>
        <v>-0.14104850593238605</v>
      </c>
      <c r="AR45">
        <f t="shared" si="52"/>
        <v>-0.14108670824877312</v>
      </c>
      <c r="AS45">
        <f t="shared" si="53"/>
        <v>-0.56677221823666857</v>
      </c>
      <c r="AT45">
        <f t="shared" si="54"/>
        <v>-0.37631255625742516</v>
      </c>
      <c r="AU45">
        <f t="shared" si="55"/>
        <v>-1.084171482742867</v>
      </c>
      <c r="AW45">
        <v>42</v>
      </c>
      <c r="AX45">
        <f>IF(Z45&gt;0, (R45*SUMPRODUCT(K45:$K$98, X45:$X$98)-K45*$AZ$3)/Z45, 0)</f>
        <v>-6294279.8989737723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0.78135831499999997</v>
      </c>
      <c r="Q46" s="5">
        <f t="shared" si="60"/>
        <v>50</v>
      </c>
      <c r="R46">
        <f t="shared" si="41"/>
        <v>50000</v>
      </c>
      <c r="S46">
        <f t="shared" si="42"/>
        <v>-26952448.509108018</v>
      </c>
      <c r="U46">
        <f t="shared" si="57"/>
        <v>0.78135831499999997</v>
      </c>
      <c r="V46">
        <f t="shared" si="58"/>
        <v>0.01</v>
      </c>
      <c r="W46">
        <f t="shared" si="34"/>
        <v>3.4864408623987644E-5</v>
      </c>
      <c r="X46">
        <f t="shared" si="35"/>
        <v>2.7241595575910454E-5</v>
      </c>
      <c r="Y46">
        <f t="shared" si="36"/>
        <v>3.4864408623987642E-7</v>
      </c>
      <c r="Z46">
        <f t="shared" si="37"/>
        <v>7.2741689618373134E-6</v>
      </c>
      <c r="AB46">
        <f t="shared" si="38"/>
        <v>-219.44634639157326</v>
      </c>
      <c r="AC46">
        <f t="shared" si="27"/>
        <v>-196.05666439047192</v>
      </c>
      <c r="AE46">
        <f t="shared" si="43"/>
        <v>0</v>
      </c>
      <c r="AF46">
        <f t="shared" si="44"/>
        <v>0</v>
      </c>
      <c r="AG46">
        <f t="shared" si="45"/>
        <v>-3.6370844809186566E-4</v>
      </c>
      <c r="AH46">
        <f t="shared" si="46"/>
        <v>-1.3620797787955228</v>
      </c>
      <c r="AI46">
        <f t="shared" si="39"/>
        <v>-1.3624434872436146</v>
      </c>
      <c r="AJ46">
        <f t="shared" si="47"/>
        <v>-23.389682001101335</v>
      </c>
      <c r="AK46">
        <f t="shared" si="59"/>
        <v>-15.361244247410129</v>
      </c>
      <c r="AL46">
        <f t="shared" si="40"/>
        <v>-40.113369735755079</v>
      </c>
      <c r="AN46">
        <f t="shared" si="48"/>
        <v>0</v>
      </c>
      <c r="AO46">
        <f t="shared" si="49"/>
        <v>0</v>
      </c>
      <c r="AP46">
        <f t="shared" si="50"/>
        <v>-7.1166032695492971E-6</v>
      </c>
      <c r="AQ46">
        <f t="shared" si="51"/>
        <v>-2.6651515679709595E-2</v>
      </c>
      <c r="AR46">
        <f t="shared" si="52"/>
        <v>-2.6658632282979145E-2</v>
      </c>
      <c r="AS46">
        <f t="shared" si="53"/>
        <v>-0.45766076723275012</v>
      </c>
      <c r="AT46">
        <f t="shared" si="54"/>
        <v>-0.30057009016148062</v>
      </c>
      <c r="AU46">
        <f t="shared" si="55"/>
        <v>-0.78488948967720984</v>
      </c>
      <c r="AW46">
        <v>43</v>
      </c>
      <c r="AX46">
        <f>IF(Z46&gt;0, (R46*SUMPRODUCT(K46:$K$98, X46:$X$98)-K46*$AZ$3)/Z46, 0)</f>
        <v>-26952448.509108018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0.78389590600000003</v>
      </c>
      <c r="Q47" s="5">
        <f t="shared" si="60"/>
        <v>50</v>
      </c>
      <c r="R47">
        <f t="shared" si="41"/>
        <v>50000</v>
      </c>
      <c r="S47">
        <f t="shared" si="42"/>
        <v>-116775300.67957403</v>
      </c>
      <c r="U47">
        <f t="shared" si="57"/>
        <v>0.78389590600000003</v>
      </c>
      <c r="V47">
        <f t="shared" si="58"/>
        <v>0.01</v>
      </c>
      <c r="W47">
        <f t="shared" si="34"/>
        <v>7.2741689618373134E-6</v>
      </c>
      <c r="X47">
        <f t="shared" si="35"/>
        <v>5.7021912687365404E-6</v>
      </c>
      <c r="Y47">
        <f t="shared" si="36"/>
        <v>7.2741689618373135E-8</v>
      </c>
      <c r="Z47">
        <f t="shared" si="37"/>
        <v>1.4992360034823999E-6</v>
      </c>
      <c r="AB47">
        <f t="shared" si="38"/>
        <v>-196.05666439047192</v>
      </c>
      <c r="AC47">
        <f t="shared" si="27"/>
        <v>-175.07373509630014</v>
      </c>
      <c r="AE47">
        <f t="shared" si="43"/>
        <v>0</v>
      </c>
      <c r="AF47">
        <f t="shared" si="44"/>
        <v>0</v>
      </c>
      <c r="AG47">
        <f t="shared" si="45"/>
        <v>-7.496180017412E-5</v>
      </c>
      <c r="AH47">
        <f t="shared" si="46"/>
        <v>-0.28510956343682703</v>
      </c>
      <c r="AI47">
        <f t="shared" si="39"/>
        <v>-0.28518452523700116</v>
      </c>
      <c r="AJ47">
        <f t="shared" si="47"/>
        <v>-20.982929294171782</v>
      </c>
      <c r="AK47">
        <f t="shared" si="59"/>
        <v>-13.723966507333035</v>
      </c>
      <c r="AL47">
        <f t="shared" si="40"/>
        <v>-34.992080326741814</v>
      </c>
      <c r="AN47">
        <f t="shared" si="48"/>
        <v>0</v>
      </c>
      <c r="AO47">
        <f t="shared" si="49"/>
        <v>0</v>
      </c>
      <c r="AP47">
        <f t="shared" si="50"/>
        <v>-1.3096080975249067E-6</v>
      </c>
      <c r="AQ47">
        <f t="shared" si="51"/>
        <v>-4.980960863951704E-3</v>
      </c>
      <c r="AR47">
        <f t="shared" si="52"/>
        <v>-4.9822704720492291E-3</v>
      </c>
      <c r="AS47">
        <f t="shared" si="53"/>
        <v>-0.36657889818028949</v>
      </c>
      <c r="AT47">
        <f t="shared" si="54"/>
        <v>-0.23976235397784651</v>
      </c>
      <c r="AU47">
        <f t="shared" si="55"/>
        <v>-0.61132352263018508</v>
      </c>
      <c r="AW47">
        <v>44</v>
      </c>
      <c r="AX47">
        <f>IF(Z47&gt;0, (R47*SUMPRODUCT(K47:$K$98, X47:$X$98)-K47*$AZ$3)/Z47, 0)</f>
        <v>-116775300.67957403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0.78669207100000005</v>
      </c>
      <c r="Q48" s="5">
        <f t="shared" si="60"/>
        <v>50</v>
      </c>
      <c r="R48">
        <f t="shared" si="41"/>
        <v>50000</v>
      </c>
      <c r="S48">
        <f t="shared" si="42"/>
        <v>-512850373.68690133</v>
      </c>
      <c r="U48">
        <f t="shared" si="57"/>
        <v>0.78669207100000005</v>
      </c>
      <c r="V48">
        <f t="shared" si="58"/>
        <v>0.01</v>
      </c>
      <c r="W48">
        <f t="shared" si="34"/>
        <v>1.4992360034823999E-6</v>
      </c>
      <c r="X48">
        <f t="shared" si="35"/>
        <v>1.1794370764973325E-6</v>
      </c>
      <c r="Y48">
        <f t="shared" si="36"/>
        <v>1.4992360034823998E-8</v>
      </c>
      <c r="Z48">
        <f t="shared" si="37"/>
        <v>3.0480656695024335E-7</v>
      </c>
      <c r="AB48">
        <f t="shared" si="38"/>
        <v>-175.07373509630014</v>
      </c>
      <c r="AC48">
        <f t="shared" si="27"/>
        <v>-156.32016176265381</v>
      </c>
      <c r="AE48">
        <f t="shared" si="43"/>
        <v>0</v>
      </c>
      <c r="AF48">
        <f t="shared" si="44"/>
        <v>0</v>
      </c>
      <c r="AG48">
        <f t="shared" si="45"/>
        <v>-1.5240328347512167E-5</v>
      </c>
      <c r="AH48">
        <f t="shared" si="46"/>
        <v>-5.8971853824866624E-2</v>
      </c>
      <c r="AI48">
        <f t="shared" si="39"/>
        <v>-5.898709415321414E-2</v>
      </c>
      <c r="AJ48">
        <f t="shared" si="47"/>
        <v>-18.75357333364633</v>
      </c>
      <c r="AK48">
        <f t="shared" si="59"/>
        <v>-12.255161456741011</v>
      </c>
      <c r="AL48">
        <f t="shared" si="40"/>
        <v>-31.067721884540553</v>
      </c>
      <c r="AN48">
        <f t="shared" si="48"/>
        <v>0</v>
      </c>
      <c r="AO48">
        <f t="shared" si="49"/>
        <v>0</v>
      </c>
      <c r="AP48">
        <f t="shared" si="50"/>
        <v>-2.3772652688340949E-7</v>
      </c>
      <c r="AQ48">
        <f t="shared" si="51"/>
        <v>-9.1987348789307043E-4</v>
      </c>
      <c r="AR48">
        <f t="shared" si="52"/>
        <v>-9.2011121441995384E-4</v>
      </c>
      <c r="AS48">
        <f t="shared" si="53"/>
        <v>-0.29252793992386827</v>
      </c>
      <c r="AT48">
        <f t="shared" si="54"/>
        <v>-0.19116234920109484</v>
      </c>
      <c r="AU48">
        <f t="shared" si="55"/>
        <v>-0.48461040033938307</v>
      </c>
      <c r="AW48">
        <v>45</v>
      </c>
      <c r="AX48">
        <f>IF(Z48&gt;0, (R48*SUMPRODUCT(K48:$K$98, X48:$X$98)-K48*$AZ$3)/Z48, 0)</f>
        <v>-512850373.68690133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0.78978433000000003</v>
      </c>
      <c r="Q49" s="5">
        <f t="shared" si="60"/>
        <v>50</v>
      </c>
      <c r="R49">
        <f t="shared" si="41"/>
        <v>50000</v>
      </c>
      <c r="S49">
        <f t="shared" si="42"/>
        <v>-2287057462.3295403</v>
      </c>
      <c r="U49">
        <f t="shared" si="57"/>
        <v>0.78978433000000003</v>
      </c>
      <c r="V49">
        <f t="shared" si="58"/>
        <v>0.01</v>
      </c>
      <c r="W49">
        <f t="shared" si="34"/>
        <v>3.0480656695024335E-7</v>
      </c>
      <c r="X49">
        <f t="shared" si="35"/>
        <v>2.4073145025839813E-7</v>
      </c>
      <c r="Y49">
        <f t="shared" si="36"/>
        <v>3.0480656695024336E-9</v>
      </c>
      <c r="Z49">
        <f t="shared" si="37"/>
        <v>6.1027051022342791E-8</v>
      </c>
      <c r="AB49">
        <f t="shared" si="38"/>
        <v>-156.32016176265381</v>
      </c>
      <c r="AC49">
        <f t="shared" si="27"/>
        <v>-139.57237244461467</v>
      </c>
      <c r="AE49">
        <f t="shared" si="43"/>
        <v>0</v>
      </c>
      <c r="AF49">
        <f t="shared" si="44"/>
        <v>0</v>
      </c>
      <c r="AG49">
        <f t="shared" si="45"/>
        <v>-3.0513525511171396E-6</v>
      </c>
      <c r="AH49">
        <f t="shared" si="46"/>
        <v>-1.2036572512919907E-2</v>
      </c>
      <c r="AI49">
        <f t="shared" si="39"/>
        <v>-1.2039623865471024E-2</v>
      </c>
      <c r="AJ49">
        <f t="shared" si="47"/>
        <v>-16.747789318039139</v>
      </c>
      <c r="AK49">
        <f t="shared" si="59"/>
        <v>-10.942411323385768</v>
      </c>
      <c r="AL49">
        <f t="shared" si="40"/>
        <v>-27.702240265290378</v>
      </c>
      <c r="AN49">
        <f t="shared" si="48"/>
        <v>0</v>
      </c>
      <c r="AO49">
        <f t="shared" si="49"/>
        <v>0</v>
      </c>
      <c r="AP49">
        <f t="shared" si="50"/>
        <v>-4.2496942729227514E-8</v>
      </c>
      <c r="AQ49">
        <f t="shared" si="51"/>
        <v>-1.6763632656950053E-4</v>
      </c>
      <c r="AR49">
        <f t="shared" si="52"/>
        <v>-1.6767882351222975E-4</v>
      </c>
      <c r="AS49">
        <f t="shared" si="53"/>
        <v>-0.23325060987439949</v>
      </c>
      <c r="AT49">
        <f t="shared" si="54"/>
        <v>-0.15239767268430721</v>
      </c>
      <c r="AU49">
        <f t="shared" si="55"/>
        <v>-0.38581596138221891</v>
      </c>
      <c r="AW49">
        <v>46</v>
      </c>
      <c r="AX49">
        <f>IF(Z49&gt;0, (R49*SUMPRODUCT(K49:$K$98, X49:$X$98)-K49*$AZ$3)/Z49, 0)</f>
        <v>-2287057462.3295403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0.79285550900000001</v>
      </c>
      <c r="Q50" s="5">
        <f t="shared" si="60"/>
        <v>50</v>
      </c>
      <c r="R50">
        <f t="shared" si="41"/>
        <v>50000</v>
      </c>
      <c r="S50">
        <f t="shared" si="42"/>
        <v>-10357976373.091455</v>
      </c>
      <c r="U50">
        <f t="shared" si="57"/>
        <v>0.79285550900000001</v>
      </c>
      <c r="V50">
        <f t="shared" si="58"/>
        <v>0.01</v>
      </c>
      <c r="W50">
        <f t="shared" si="34"/>
        <v>6.1027051022342791E-8</v>
      </c>
      <c r="X50">
        <f t="shared" si="35"/>
        <v>4.8385633601088566E-8</v>
      </c>
      <c r="Y50">
        <f t="shared" si="36"/>
        <v>6.1027051022342789E-10</v>
      </c>
      <c r="Z50">
        <f t="shared" si="37"/>
        <v>1.2031146911030797E-8</v>
      </c>
      <c r="AB50">
        <f t="shared" si="38"/>
        <v>-139.57237244461467</v>
      </c>
      <c r="AC50">
        <f t="shared" si="27"/>
        <v>-124.61833544564924</v>
      </c>
      <c r="AE50">
        <f t="shared" si="43"/>
        <v>0</v>
      </c>
      <c r="AF50">
        <f t="shared" si="44"/>
        <v>0</v>
      </c>
      <c r="AG50">
        <f t="shared" si="45"/>
        <v>-6.0155734555153984E-7</v>
      </c>
      <c r="AH50">
        <f t="shared" si="46"/>
        <v>-2.4192816800544283E-3</v>
      </c>
      <c r="AI50">
        <f t="shared" si="39"/>
        <v>-2.4198832373999797E-3</v>
      </c>
      <c r="AJ50">
        <f t="shared" si="47"/>
        <v>-14.954036998965435</v>
      </c>
      <c r="AK50">
        <f t="shared" si="59"/>
        <v>-9.7700660711230274</v>
      </c>
      <c r="AL50">
        <f t="shared" si="40"/>
        <v>-24.726522953325862</v>
      </c>
      <c r="AN50">
        <f t="shared" si="48"/>
        <v>0</v>
      </c>
      <c r="AO50">
        <f t="shared" si="49"/>
        <v>0</v>
      </c>
      <c r="AP50">
        <f t="shared" si="50"/>
        <v>-7.4803911994729524E-9</v>
      </c>
      <c r="AQ50">
        <f t="shared" si="51"/>
        <v>-3.0083870677254934E-5</v>
      </c>
      <c r="AR50">
        <f t="shared" si="52"/>
        <v>-3.0091351068454405E-5</v>
      </c>
      <c r="AS50">
        <f t="shared" si="53"/>
        <v>-0.18595408665668087</v>
      </c>
      <c r="AT50">
        <f t="shared" si="54"/>
        <v>-0.12149118749383858</v>
      </c>
      <c r="AU50">
        <f t="shared" si="55"/>
        <v>-0.30747536550158788</v>
      </c>
      <c r="AW50">
        <v>47</v>
      </c>
      <c r="AX50">
        <f>IF(Z50&gt;0, (R50*SUMPRODUCT(K50:$K$98, X50:$X$98)-K50*$AZ$3)/Z50, 0)</f>
        <v>-10357976373.091455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0.79617230500000002</v>
      </c>
      <c r="Q51" s="5">
        <f t="shared" si="60"/>
        <v>50</v>
      </c>
      <c r="R51">
        <f t="shared" si="41"/>
        <v>50000</v>
      </c>
      <c r="S51">
        <f t="shared" si="42"/>
        <v>-47713487825.232727</v>
      </c>
      <c r="U51">
        <f t="shared" si="57"/>
        <v>0.79617230500000002</v>
      </c>
      <c r="V51">
        <f t="shared" si="58"/>
        <v>0.01</v>
      </c>
      <c r="W51">
        <f t="shared" si="34"/>
        <v>1.2031146911030797E-8</v>
      </c>
      <c r="X51">
        <f t="shared" si="35"/>
        <v>9.578865967949019E-9</v>
      </c>
      <c r="Y51">
        <f t="shared" si="36"/>
        <v>1.2031146911030796E-10</v>
      </c>
      <c r="Z51">
        <f t="shared" si="37"/>
        <v>2.33196947397147E-9</v>
      </c>
      <c r="AB51">
        <f t="shared" si="38"/>
        <v>-124.61833544564924</v>
      </c>
      <c r="AC51">
        <f t="shared" si="27"/>
        <v>-111.26639710515209</v>
      </c>
      <c r="AE51">
        <f t="shared" si="43"/>
        <v>0</v>
      </c>
      <c r="AF51">
        <f t="shared" si="44"/>
        <v>0</v>
      </c>
      <c r="AG51">
        <f t="shared" si="45"/>
        <v>-1.165984736985735E-7</v>
      </c>
      <c r="AH51">
        <f t="shared" si="46"/>
        <v>-4.7894329839745097E-4</v>
      </c>
      <c r="AI51">
        <f t="shared" si="39"/>
        <v>-4.7905989687114955E-4</v>
      </c>
      <c r="AJ51">
        <f t="shared" si="47"/>
        <v>-13.351938340497142</v>
      </c>
      <c r="AK51">
        <f t="shared" si="59"/>
        <v>-8.7232834811954483</v>
      </c>
      <c r="AL51">
        <f t="shared" si="40"/>
        <v>-22.075700881589462</v>
      </c>
      <c r="AN51">
        <f t="shared" si="48"/>
        <v>0</v>
      </c>
      <c r="AO51">
        <f t="shared" si="49"/>
        <v>0</v>
      </c>
      <c r="AP51">
        <f t="shared" si="50"/>
        <v>-1.2945598070465426E-9</v>
      </c>
      <c r="AQ51">
        <f t="shared" si="51"/>
        <v>-5.3175716996304412E-6</v>
      </c>
      <c r="AR51">
        <f t="shared" si="52"/>
        <v>-5.318866259437488E-6</v>
      </c>
      <c r="AS51">
        <f t="shared" si="53"/>
        <v>-0.14824278717794898</v>
      </c>
      <c r="AT51">
        <f t="shared" si="54"/>
        <v>-9.6852144132027612E-2</v>
      </c>
      <c r="AU51">
        <f t="shared" si="55"/>
        <v>-0.24510025017623605</v>
      </c>
      <c r="AW51">
        <v>48</v>
      </c>
      <c r="AX51">
        <f>IF(Z51&gt;0, (R51*SUMPRODUCT(K51:$K$98, X51:$X$98)-K51*$AZ$3)/Z51, 0)</f>
        <v>-47713487825.232727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0.79964768799999997</v>
      </c>
      <c r="Q52" s="5">
        <f t="shared" si="60"/>
        <v>50</v>
      </c>
      <c r="R52">
        <f t="shared" si="41"/>
        <v>50000</v>
      </c>
      <c r="S52">
        <f t="shared" si="42"/>
        <v>-223802537266.75748</v>
      </c>
      <c r="U52">
        <f t="shared" si="57"/>
        <v>0.79964768799999997</v>
      </c>
      <c r="V52">
        <f t="shared" si="58"/>
        <v>0.01</v>
      </c>
      <c r="W52">
        <f t="shared" si="34"/>
        <v>2.33196947397147E-9</v>
      </c>
      <c r="X52">
        <f t="shared" si="35"/>
        <v>1.8647539983478621E-9</v>
      </c>
      <c r="Y52">
        <f t="shared" si="36"/>
        <v>2.33196947397147E-11</v>
      </c>
      <c r="Z52">
        <f t="shared" si="37"/>
        <v>4.4389578088389321E-10</v>
      </c>
      <c r="AB52">
        <f t="shared" si="38"/>
        <v>-111.26639710515209</v>
      </c>
      <c r="AC52">
        <f t="shared" si="27"/>
        <v>-99.345002043823925</v>
      </c>
      <c r="AE52">
        <f t="shared" si="43"/>
        <v>0</v>
      </c>
      <c r="AF52">
        <f t="shared" si="44"/>
        <v>0</v>
      </c>
      <c r="AG52">
        <f t="shared" si="45"/>
        <v>-2.2194789044194659E-8</v>
      </c>
      <c r="AH52">
        <f t="shared" si="46"/>
        <v>-9.3237699917393102E-5</v>
      </c>
      <c r="AI52">
        <f t="shared" si="39"/>
        <v>-9.3259894706437297E-5</v>
      </c>
      <c r="AJ52">
        <f t="shared" si="47"/>
        <v>-11.92139506132817</v>
      </c>
      <c r="AK52">
        <f t="shared" si="59"/>
        <v>-7.7886477973606469</v>
      </c>
      <c r="AL52">
        <f t="shared" si="40"/>
        <v>-19.710136118583524</v>
      </c>
      <c r="AN52">
        <f t="shared" si="48"/>
        <v>0</v>
      </c>
      <c r="AO52">
        <f t="shared" si="49"/>
        <v>0</v>
      </c>
      <c r="AP52">
        <f t="shared" si="50"/>
        <v>-2.2002004669069935E-10</v>
      </c>
      <c r="AQ52">
        <f t="shared" si="51"/>
        <v>-9.2427835418079794E-7</v>
      </c>
      <c r="AR52">
        <f t="shared" si="52"/>
        <v>-9.2449837422748873E-7</v>
      </c>
      <c r="AS52">
        <f t="shared" si="53"/>
        <v>-0.11817845588839974</v>
      </c>
      <c r="AT52">
        <f t="shared" si="54"/>
        <v>-7.7209954490688543E-2</v>
      </c>
      <c r="AU52">
        <f t="shared" si="55"/>
        <v>-0.19538933487746252</v>
      </c>
      <c r="AW52">
        <v>49</v>
      </c>
      <c r="AX52">
        <f>IF(Z52&gt;0, (R52*SUMPRODUCT(K52:$K$98, X52:$X$98)-K52*$AZ$3)/Z52, 0)</f>
        <v>-223802537266.75748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0.80323853099999998</v>
      </c>
      <c r="Q53" s="5">
        <f t="shared" si="60"/>
        <v>50</v>
      </c>
      <c r="R53">
        <f t="shared" si="41"/>
        <v>50000</v>
      </c>
      <c r="S53">
        <f t="shared" si="42"/>
        <v>-1069940694252.9777</v>
      </c>
      <c r="U53">
        <f t="shared" si="57"/>
        <v>0.80323853099999998</v>
      </c>
      <c r="V53">
        <f t="shared" si="58"/>
        <v>0.01</v>
      </c>
      <c r="W53">
        <f t="shared" si="34"/>
        <v>4.4389578088389321E-10</v>
      </c>
      <c r="X53">
        <f t="shared" si="35"/>
        <v>3.5655419495427624E-10</v>
      </c>
      <c r="Y53">
        <f t="shared" si="36"/>
        <v>4.438957808838932E-12</v>
      </c>
      <c r="Z53">
        <f t="shared" si="37"/>
        <v>8.2902628120778035E-11</v>
      </c>
      <c r="AB53">
        <f t="shared" si="38"/>
        <v>-99.345002043823925</v>
      </c>
      <c r="AC53">
        <f t="shared" si="27"/>
        <v>-88.700895486941675</v>
      </c>
      <c r="AE53">
        <f t="shared" si="43"/>
        <v>0</v>
      </c>
      <c r="AF53">
        <f t="shared" si="44"/>
        <v>0</v>
      </c>
      <c r="AG53">
        <f t="shared" si="45"/>
        <v>-4.1451314060389021E-9</v>
      </c>
      <c r="AH53">
        <f t="shared" si="46"/>
        <v>-1.7827709747713811E-5</v>
      </c>
      <c r="AI53">
        <f t="shared" si="39"/>
        <v>-1.7831854879119852E-5</v>
      </c>
      <c r="AJ53">
        <f t="shared" si="47"/>
        <v>-10.644106556882249</v>
      </c>
      <c r="AK53">
        <f t="shared" si="59"/>
        <v>-6.9541501430676753</v>
      </c>
      <c r="AL53">
        <f t="shared" si="40"/>
        <v>-17.598274531804805</v>
      </c>
      <c r="AN53">
        <f t="shared" si="48"/>
        <v>0</v>
      </c>
      <c r="AO53">
        <f t="shared" si="49"/>
        <v>0</v>
      </c>
      <c r="AP53">
        <f t="shared" si="50"/>
        <v>-3.6688631365538935E-11</v>
      </c>
      <c r="AQ53">
        <f t="shared" si="51"/>
        <v>-1.5779337419141851E-7</v>
      </c>
      <c r="AR53">
        <f t="shared" si="52"/>
        <v>-1.5783006282278405E-7</v>
      </c>
      <c r="AS53">
        <f t="shared" si="53"/>
        <v>-9.4211175335005476E-2</v>
      </c>
      <c r="AT53">
        <f t="shared" si="54"/>
        <v>-6.1551305873661206E-2</v>
      </c>
      <c r="AU53">
        <f t="shared" si="55"/>
        <v>-0.1557626390387295</v>
      </c>
      <c r="AW53">
        <v>50</v>
      </c>
      <c r="AX53">
        <f>IF(Z53&gt;0, (R53*SUMPRODUCT(K53:$K$98, X53:$X$98)-K53*$AZ$3)/Z53, 0)</f>
        <v>-1069940694252.9777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0.80709142899999997</v>
      </c>
      <c r="Q54" s="5">
        <f t="shared" si="60"/>
        <v>50</v>
      </c>
      <c r="R54">
        <f t="shared" si="41"/>
        <v>50000</v>
      </c>
      <c r="S54">
        <f t="shared" si="42"/>
        <v>-5222850890655.5537</v>
      </c>
      <c r="U54">
        <f t="shared" si="57"/>
        <v>0.80709142899999997</v>
      </c>
      <c r="V54">
        <f t="shared" si="58"/>
        <v>0.01</v>
      </c>
      <c r="W54">
        <f t="shared" si="34"/>
        <v>8.2902628120778035E-11</v>
      </c>
      <c r="X54">
        <f t="shared" si="35"/>
        <v>6.6910000597854331E-11</v>
      </c>
      <c r="Y54">
        <f t="shared" si="36"/>
        <v>8.2902628120778039E-13</v>
      </c>
      <c r="Z54">
        <f t="shared" si="37"/>
        <v>1.5163601241715924E-11</v>
      </c>
      <c r="AB54">
        <f t="shared" si="38"/>
        <v>-88.700895486941675</v>
      </c>
      <c r="AC54">
        <f t="shared" si="27"/>
        <v>-79.197228250841675</v>
      </c>
      <c r="AE54">
        <f t="shared" si="43"/>
        <v>0</v>
      </c>
      <c r="AF54">
        <f t="shared" si="44"/>
        <v>0</v>
      </c>
      <c r="AG54">
        <f t="shared" si="45"/>
        <v>-7.5818006208579622E-10</v>
      </c>
      <c r="AH54">
        <f t="shared" si="46"/>
        <v>-3.3455000298927164E-6</v>
      </c>
      <c r="AI54">
        <f t="shared" si="39"/>
        <v>-3.3462582099548022E-6</v>
      </c>
      <c r="AJ54">
        <f t="shared" si="47"/>
        <v>-9.5036672361000001</v>
      </c>
      <c r="AK54">
        <f t="shared" si="59"/>
        <v>-6.209062684085918</v>
      </c>
      <c r="AL54">
        <f t="shared" si="40"/>
        <v>-15.712733266444127</v>
      </c>
      <c r="AN54">
        <f t="shared" si="48"/>
        <v>0</v>
      </c>
      <c r="AO54">
        <f t="shared" si="49"/>
        <v>0</v>
      </c>
      <c r="AP54">
        <f t="shared" si="50"/>
        <v>-5.9916652991218793E-12</v>
      </c>
      <c r="AQ54">
        <f t="shared" si="51"/>
        <v>-2.6438464211488428E-8</v>
      </c>
      <c r="AR54">
        <f t="shared" si="52"/>
        <v>-2.6444455876787552E-8</v>
      </c>
      <c r="AS54">
        <f t="shared" si="53"/>
        <v>-7.5104577448645987E-2</v>
      </c>
      <c r="AT54">
        <f t="shared" si="54"/>
        <v>-4.9068324643045377E-2</v>
      </c>
      <c r="AU54">
        <f t="shared" si="55"/>
        <v>-0.12417292853614724</v>
      </c>
      <c r="AW54">
        <v>51</v>
      </c>
      <c r="AX54">
        <f>IF(Z54&gt;0, (R54*SUMPRODUCT(K54:$K$98, X54:$X$98)-K54*$AZ$3)/Z54, 0)</f>
        <v>-5222850890655.5537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0.81105379099999997</v>
      </c>
      <c r="Q55" s="5">
        <f t="shared" si="60"/>
        <v>50</v>
      </c>
      <c r="R55">
        <f t="shared" si="41"/>
        <v>50000</v>
      </c>
      <c r="S55">
        <f t="shared" si="42"/>
        <v>-26059561425634.043</v>
      </c>
      <c r="U55">
        <f t="shared" si="57"/>
        <v>0.81105379099999997</v>
      </c>
      <c r="V55">
        <f t="shared" si="58"/>
        <v>0.01</v>
      </c>
      <c r="W55">
        <f t="shared" si="34"/>
        <v>1.5163601241715924E-11</v>
      </c>
      <c r="X55">
        <f t="shared" si="35"/>
        <v>1.2298496272306008E-11</v>
      </c>
      <c r="Y55">
        <f t="shared" si="36"/>
        <v>1.5163601241715925E-13</v>
      </c>
      <c r="Z55">
        <f t="shared" si="37"/>
        <v>2.713468956992757E-12</v>
      </c>
      <c r="AB55">
        <f t="shared" si="38"/>
        <v>-79.197228250841675</v>
      </c>
      <c r="AC55">
        <f t="shared" si="27"/>
        <v>-70.711810961303897</v>
      </c>
      <c r="AE55">
        <f t="shared" si="43"/>
        <v>0</v>
      </c>
      <c r="AF55">
        <f t="shared" si="44"/>
        <v>0</v>
      </c>
      <c r="AG55">
        <f t="shared" si="45"/>
        <v>-1.3567344784963786E-10</v>
      </c>
      <c r="AH55">
        <f t="shared" si="46"/>
        <v>-6.1492481361530034E-7</v>
      </c>
      <c r="AI55">
        <f t="shared" si="39"/>
        <v>-6.1506048706314998E-7</v>
      </c>
      <c r="AJ55">
        <f t="shared" si="47"/>
        <v>-8.4854172895377786</v>
      </c>
      <c r="AK55">
        <f t="shared" si="59"/>
        <v>-5.5438059775589181</v>
      </c>
      <c r="AL55">
        <f t="shared" si="40"/>
        <v>-14.029223882157185</v>
      </c>
      <c r="AN55">
        <f t="shared" si="48"/>
        <v>0</v>
      </c>
      <c r="AO55">
        <f t="shared" si="49"/>
        <v>0</v>
      </c>
      <c r="AP55">
        <f t="shared" si="50"/>
        <v>-9.5730874185242058E-13</v>
      </c>
      <c r="AQ55">
        <f t="shared" si="51"/>
        <v>-4.3388954064785255E-9</v>
      </c>
      <c r="AR55">
        <f t="shared" si="52"/>
        <v>-4.3398527152203777E-9</v>
      </c>
      <c r="AS55">
        <f t="shared" si="53"/>
        <v>-5.9872910125662961E-2</v>
      </c>
      <c r="AT55">
        <f t="shared" si="54"/>
        <v>-3.9116968055035853E-2</v>
      </c>
      <c r="AU55">
        <f t="shared" si="55"/>
        <v>-9.8989882520551534E-2</v>
      </c>
      <c r="AW55">
        <v>52</v>
      </c>
      <c r="AX55">
        <f>IF(Z55&gt;0, (R55*SUMPRODUCT(K55:$K$98, X55:$X$98)-K55*$AZ$3)/Z55, 0)</f>
        <v>-26059561425634.043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0.81525055400000002</v>
      </c>
      <c r="Q56" s="5">
        <f t="shared" si="60"/>
        <v>50</v>
      </c>
      <c r="R56">
        <f t="shared" si="41"/>
        <v>50000</v>
      </c>
      <c r="S56">
        <f t="shared" si="42"/>
        <v>-133147578390588.5</v>
      </c>
      <c r="U56">
        <f t="shared" si="57"/>
        <v>0.81525055400000002</v>
      </c>
      <c r="V56">
        <f t="shared" si="58"/>
        <v>0.01</v>
      </c>
      <c r="W56">
        <f t="shared" si="34"/>
        <v>2.713468956992757E-12</v>
      </c>
      <c r="X56">
        <f t="shared" si="35"/>
        <v>2.2121570704501472E-12</v>
      </c>
      <c r="Y56">
        <f t="shared" si="36"/>
        <v>2.713468956992757E-14</v>
      </c>
      <c r="Z56">
        <f t="shared" si="37"/>
        <v>4.7417719697268224E-13</v>
      </c>
      <c r="AB56">
        <f t="shared" si="38"/>
        <v>-70.711810961303897</v>
      </c>
      <c r="AC56">
        <f t="shared" si="27"/>
        <v>-63.135545504949732</v>
      </c>
      <c r="AE56">
        <f t="shared" si="43"/>
        <v>0</v>
      </c>
      <c r="AF56">
        <f t="shared" si="44"/>
        <v>0</v>
      </c>
      <c r="AG56">
        <f t="shared" si="45"/>
        <v>-2.3708859848634112E-11</v>
      </c>
      <c r="AH56">
        <f t="shared" si="46"/>
        <v>-1.1060785352250736E-7</v>
      </c>
      <c r="AI56">
        <f t="shared" si="39"/>
        <v>-1.10631562382356E-7</v>
      </c>
      <c r="AJ56">
        <f t="shared" si="47"/>
        <v>-7.5762654563541645</v>
      </c>
      <c r="AK56">
        <f t="shared" si="59"/>
        <v>-4.949826767291273</v>
      </c>
      <c r="AL56">
        <f t="shared" si="40"/>
        <v>-12.526092334276999</v>
      </c>
      <c r="AN56">
        <f t="shared" si="48"/>
        <v>0</v>
      </c>
      <c r="AO56">
        <f t="shared" si="49"/>
        <v>0</v>
      </c>
      <c r="AP56">
        <f t="shared" si="50"/>
        <v>-1.4936533240148888E-13</v>
      </c>
      <c r="AQ56">
        <f t="shared" si="51"/>
        <v>-6.9682721620020429E-10</v>
      </c>
      <c r="AR56">
        <f t="shared" si="52"/>
        <v>-6.9697658153260579E-10</v>
      </c>
      <c r="AS56">
        <f t="shared" si="53"/>
        <v>-4.7730317504721842E-2</v>
      </c>
      <c r="AT56">
        <f t="shared" si="54"/>
        <v>-3.1183807451999498E-2</v>
      </c>
      <c r="AU56">
        <f t="shared" si="55"/>
        <v>-7.8914125653697917E-2</v>
      </c>
      <c r="AW56">
        <v>53</v>
      </c>
      <c r="AX56">
        <f>IF(Z56&gt;0, (R56*SUMPRODUCT(K56:$K$98, X56:$X$98)-K56*$AZ$3)/Z56, 0)</f>
        <v>-133147578390588.5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0.81969331899999998</v>
      </c>
      <c r="Q57" s="5">
        <f t="shared" si="60"/>
        <v>50</v>
      </c>
      <c r="R57">
        <f t="shared" si="41"/>
        <v>50000</v>
      </c>
      <c r="S57">
        <f t="shared" si="42"/>
        <v>-698045230659220.13</v>
      </c>
      <c r="U57">
        <f t="shared" si="57"/>
        <v>0.81969331899999998</v>
      </c>
      <c r="V57">
        <f t="shared" si="58"/>
        <v>0.01</v>
      </c>
      <c r="W57">
        <f t="shared" si="34"/>
        <v>4.7417719697268224E-13</v>
      </c>
      <c r="X57">
        <f t="shared" si="35"/>
        <v>3.8867988038065463E-13</v>
      </c>
      <c r="Y57">
        <f t="shared" si="36"/>
        <v>4.7417719697268224E-15</v>
      </c>
      <c r="Z57">
        <f t="shared" si="37"/>
        <v>8.0755544622300784E-14</v>
      </c>
      <c r="AB57">
        <f t="shared" si="38"/>
        <v>-63.135545504949732</v>
      </c>
      <c r="AC57">
        <f t="shared" si="27"/>
        <v>-56.371022772884892</v>
      </c>
      <c r="AE57">
        <f t="shared" si="43"/>
        <v>0</v>
      </c>
      <c r="AF57">
        <f t="shared" si="44"/>
        <v>0</v>
      </c>
      <c r="AG57">
        <f t="shared" si="45"/>
        <v>-4.0377772311150395E-12</v>
      </c>
      <c r="AH57">
        <f t="shared" si="46"/>
        <v>-1.9433994019032733E-8</v>
      </c>
      <c r="AI57">
        <f t="shared" si="39"/>
        <v>-1.9438031796263849E-8</v>
      </c>
      <c r="AJ57">
        <f t="shared" si="47"/>
        <v>-6.7645227320648402</v>
      </c>
      <c r="AK57">
        <f t="shared" si="59"/>
        <v>-4.4194881853464816</v>
      </c>
      <c r="AL57">
        <f t="shared" si="40"/>
        <v>-11.184010936849354</v>
      </c>
      <c r="AN57">
        <f t="shared" si="48"/>
        <v>0</v>
      </c>
      <c r="AO57">
        <f t="shared" si="49"/>
        <v>0</v>
      </c>
      <c r="AP57">
        <f t="shared" si="50"/>
        <v>-2.2712423230142266E-14</v>
      </c>
      <c r="AQ57">
        <f t="shared" si="51"/>
        <v>-1.093158616604595E-10</v>
      </c>
      <c r="AR57">
        <f t="shared" si="52"/>
        <v>-1.0933857408368965E-10</v>
      </c>
      <c r="AS57">
        <f t="shared" si="53"/>
        <v>-3.8050316906202197E-2</v>
      </c>
      <c r="AT57">
        <f t="shared" si="54"/>
        <v>-2.4859540380954434E-2</v>
      </c>
      <c r="AU57">
        <f t="shared" si="55"/>
        <v>-6.2909857396495211E-2</v>
      </c>
      <c r="AW57">
        <v>54</v>
      </c>
      <c r="AX57">
        <f>IF(Z57&gt;0, (R57*SUMPRODUCT(K57:$K$98, X57:$X$98)-K57*$AZ$3)/Z57, 0)</f>
        <v>-698045230659220.13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0.82421808699999999</v>
      </c>
      <c r="Q58" s="5">
        <f t="shared" si="60"/>
        <v>50</v>
      </c>
      <c r="R58">
        <f t="shared" si="41"/>
        <v>50000</v>
      </c>
      <c r="S58">
        <f t="shared" si="42"/>
        <v>-3759485331989319</v>
      </c>
      <c r="U58">
        <f t="shared" si="57"/>
        <v>0.82421808699999999</v>
      </c>
      <c r="V58">
        <f t="shared" si="58"/>
        <v>0.01</v>
      </c>
      <c r="W58">
        <f t="shared" si="34"/>
        <v>8.0755544622300784E-14</v>
      </c>
      <c r="X58">
        <f t="shared" si="35"/>
        <v>6.6560180503235893E-14</v>
      </c>
      <c r="Y58">
        <f t="shared" si="36"/>
        <v>8.0755544622300783E-16</v>
      </c>
      <c r="Z58">
        <f t="shared" si="37"/>
        <v>1.3387808672841883E-14</v>
      </c>
      <c r="AB58">
        <f t="shared" si="38"/>
        <v>-56.371022772884892</v>
      </c>
      <c r="AC58">
        <f t="shared" si="27"/>
        <v>-50.331270333028449</v>
      </c>
      <c r="AE58">
        <f t="shared" si="43"/>
        <v>0</v>
      </c>
      <c r="AF58">
        <f t="shared" si="44"/>
        <v>0</v>
      </c>
      <c r="AG58">
        <f t="shared" si="45"/>
        <v>-6.6939043364209413E-13</v>
      </c>
      <c r="AH58">
        <f t="shared" si="46"/>
        <v>-3.3280090251617945E-9</v>
      </c>
      <c r="AI58">
        <f t="shared" si="39"/>
        <v>-3.3286784155954367E-9</v>
      </c>
      <c r="AJ58">
        <f t="shared" si="47"/>
        <v>-6.0397524398564428</v>
      </c>
      <c r="AK58">
        <f t="shared" si="59"/>
        <v>-3.9459715941019429</v>
      </c>
      <c r="AL58">
        <f t="shared" si="40"/>
        <v>-9.9857240372870635</v>
      </c>
      <c r="AN58">
        <f t="shared" si="48"/>
        <v>0</v>
      </c>
      <c r="AO58">
        <f t="shared" si="49"/>
        <v>0</v>
      </c>
      <c r="AP58">
        <f t="shared" si="50"/>
        <v>-3.3618830106773416E-15</v>
      </c>
      <c r="AQ58">
        <f t="shared" si="51"/>
        <v>-1.6714276808823409E-11</v>
      </c>
      <c r="AR58">
        <f t="shared" si="52"/>
        <v>-1.6717638691834085E-11</v>
      </c>
      <c r="AS58">
        <f t="shared" si="53"/>
        <v>-3.0333479679076094E-2</v>
      </c>
      <c r="AT58">
        <f t="shared" si="54"/>
        <v>-1.9817873390643108E-2</v>
      </c>
      <c r="AU58">
        <f t="shared" si="55"/>
        <v>-5.015135308643684E-2</v>
      </c>
      <c r="AW58">
        <v>55</v>
      </c>
      <c r="AX58">
        <f>IF(Z58&gt;0, (R58*SUMPRODUCT(K58:$K$98, X58:$X$98)-K58*$AZ$3)/Z58, 0)</f>
        <v>-3759485331989319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0.82894669600000004</v>
      </c>
      <c r="Q59" s="5">
        <f t="shared" si="60"/>
        <v>50</v>
      </c>
      <c r="R59">
        <f t="shared" si="41"/>
        <v>50000</v>
      </c>
      <c r="S59">
        <f t="shared" si="42"/>
        <v>-2.0842064389653332E+16</v>
      </c>
      <c r="U59">
        <f t="shared" si="57"/>
        <v>0.82894669600000004</v>
      </c>
      <c r="V59">
        <f t="shared" si="58"/>
        <v>0.01</v>
      </c>
      <c r="W59">
        <f t="shared" si="34"/>
        <v>1.3387808672841883E-14</v>
      </c>
      <c r="X59">
        <f t="shared" si="35"/>
        <v>1.1097779766032424E-14</v>
      </c>
      <c r="Y59">
        <f t="shared" si="36"/>
        <v>1.3387808672841884E-16</v>
      </c>
      <c r="Z59">
        <f t="shared" si="37"/>
        <v>2.1561508200810397E-15</v>
      </c>
      <c r="AB59">
        <f t="shared" si="38"/>
        <v>-50.331270333028449</v>
      </c>
      <c r="AC59">
        <f t="shared" si="27"/>
        <v>-44.938634225932866</v>
      </c>
      <c r="AE59">
        <f t="shared" si="43"/>
        <v>0</v>
      </c>
      <c r="AF59">
        <f t="shared" si="44"/>
        <v>0</v>
      </c>
      <c r="AG59">
        <f t="shared" si="45"/>
        <v>-1.0780754100405199E-13</v>
      </c>
      <c r="AH59">
        <f t="shared" si="46"/>
        <v>-5.5488898830162117E-10</v>
      </c>
      <c r="AI59">
        <f t="shared" si="39"/>
        <v>-5.5499679584262525E-10</v>
      </c>
      <c r="AJ59">
        <f t="shared" si="47"/>
        <v>-5.3926361070955835</v>
      </c>
      <c r="AK59">
        <f t="shared" si="59"/>
        <v>-3.523188923311992</v>
      </c>
      <c r="AL59">
        <f t="shared" si="40"/>
        <v>-8.9158250309625728</v>
      </c>
      <c r="AN59">
        <f t="shared" si="48"/>
        <v>0</v>
      </c>
      <c r="AO59">
        <f t="shared" si="49"/>
        <v>0</v>
      </c>
      <c r="AP59">
        <f t="shared" si="50"/>
        <v>-4.8343068440272582E-16</v>
      </c>
      <c r="AQ59">
        <f t="shared" si="51"/>
        <v>-2.4882337625352811E-12</v>
      </c>
      <c r="AR59">
        <f t="shared" si="52"/>
        <v>-2.488717193219684E-12</v>
      </c>
      <c r="AS59">
        <f t="shared" si="53"/>
        <v>-2.4181664285340534E-2</v>
      </c>
      <c r="AT59">
        <f t="shared" si="54"/>
        <v>-1.5798687333131948E-2</v>
      </c>
      <c r="AU59">
        <f t="shared" si="55"/>
        <v>-3.9980351620961203E-2</v>
      </c>
      <c r="AW59">
        <v>56</v>
      </c>
      <c r="AX59">
        <f>IF(Z59&gt;0, (R59*SUMPRODUCT(K59:$K$98, X59:$X$98)-K59*$AZ$3)/Z59, 0)</f>
        <v>-2.0842064389653332E+16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0.83370721699999994</v>
      </c>
      <c r="Q60" s="5">
        <f t="shared" si="60"/>
        <v>50</v>
      </c>
      <c r="R60">
        <f t="shared" si="41"/>
        <v>50000</v>
      </c>
      <c r="S60">
        <f t="shared" si="42"/>
        <v>-1.1906490949227947E+17</v>
      </c>
      <c r="U60">
        <f t="shared" si="57"/>
        <v>0.83370721699999994</v>
      </c>
      <c r="V60">
        <f t="shared" si="58"/>
        <v>0.01</v>
      </c>
      <c r="W60">
        <f t="shared" si="34"/>
        <v>2.1561508200810397E-15</v>
      </c>
      <c r="X60">
        <f t="shared" si="35"/>
        <v>1.7975984996420312E-15</v>
      </c>
      <c r="Y60">
        <f t="shared" si="36"/>
        <v>2.1561508200810398E-17</v>
      </c>
      <c r="Z60">
        <f t="shared" si="37"/>
        <v>3.3699081223819805E-16</v>
      </c>
      <c r="AB60">
        <f t="shared" si="38"/>
        <v>-44.938634225932866</v>
      </c>
      <c r="AC60">
        <f t="shared" si="27"/>
        <v>-40.123780558870799</v>
      </c>
      <c r="AE60">
        <f t="shared" si="43"/>
        <v>0</v>
      </c>
      <c r="AF60">
        <f t="shared" si="44"/>
        <v>0</v>
      </c>
      <c r="AG60">
        <f t="shared" si="45"/>
        <v>-1.6849540611909903E-14</v>
      </c>
      <c r="AH60">
        <f t="shared" si="46"/>
        <v>-8.9879924982101562E-11</v>
      </c>
      <c r="AI60">
        <f t="shared" si="39"/>
        <v>-8.9896774522713478E-11</v>
      </c>
      <c r="AJ60">
        <f t="shared" si="47"/>
        <v>-4.8148536670620672</v>
      </c>
      <c r="AK60">
        <f t="shared" si="59"/>
        <v>-3.1457043958153008</v>
      </c>
      <c r="AL60">
        <f t="shared" si="40"/>
        <v>-7.960558062967265</v>
      </c>
      <c r="AN60">
        <f t="shared" si="48"/>
        <v>0</v>
      </c>
      <c r="AO60">
        <f t="shared" si="49"/>
        <v>0</v>
      </c>
      <c r="AP60">
        <f t="shared" si="50"/>
        <v>-6.7461363440086371E-17</v>
      </c>
      <c r="AQ60">
        <f t="shared" si="51"/>
        <v>-3.5985683080875163E-13</v>
      </c>
      <c r="AR60">
        <f t="shared" si="52"/>
        <v>-3.5992429217219176E-13</v>
      </c>
      <c r="AS60">
        <f t="shared" si="53"/>
        <v>-1.9277474717317448E-2</v>
      </c>
      <c r="AT60">
        <f t="shared" si="54"/>
        <v>-1.2594616815319738E-2</v>
      </c>
      <c r="AU60">
        <f t="shared" si="55"/>
        <v>-3.187209153299711E-2</v>
      </c>
      <c r="AW60">
        <v>57</v>
      </c>
      <c r="AX60">
        <f>IF(Z60&gt;0, (R60*SUMPRODUCT(K60:$K$98, X60:$X$98)-K60*$AZ$3)/Z60, 0)</f>
        <v>-1.1906490949227947E+17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0.83838979800000002</v>
      </c>
      <c r="Q61" s="5">
        <f t="shared" si="60"/>
        <v>50</v>
      </c>
      <c r="R61">
        <f t="shared" si="41"/>
        <v>50000</v>
      </c>
      <c r="S61">
        <f t="shared" si="42"/>
        <v>-7.0119262095450496E+17</v>
      </c>
      <c r="U61">
        <f t="shared" si="57"/>
        <v>0.83838979800000002</v>
      </c>
      <c r="V61">
        <f t="shared" si="58"/>
        <v>0.01</v>
      </c>
      <c r="W61">
        <f t="shared" si="34"/>
        <v>3.3699081223819805E-16</v>
      </c>
      <c r="X61">
        <f t="shared" si="35"/>
        <v>2.825296590002388E-16</v>
      </c>
      <c r="Y61">
        <f t="shared" si="36"/>
        <v>3.3699081223819807E-18</v>
      </c>
      <c r="Z61">
        <f t="shared" si="37"/>
        <v>5.1091245115577274E-17</v>
      </c>
      <c r="AB61">
        <f t="shared" si="38"/>
        <v>-40.123780558870799</v>
      </c>
      <c r="AC61">
        <f t="shared" si="27"/>
        <v>-35.824804070420676</v>
      </c>
      <c r="AE61">
        <f t="shared" si="43"/>
        <v>0</v>
      </c>
      <c r="AF61">
        <f t="shared" si="44"/>
        <v>0</v>
      </c>
      <c r="AG61">
        <f t="shared" si="45"/>
        <v>-2.5545622557788635E-15</v>
      </c>
      <c r="AH61">
        <f t="shared" si="46"/>
        <v>-1.412648295001194E-11</v>
      </c>
      <c r="AI61">
        <f t="shared" si="39"/>
        <v>-1.4129037512267719E-11</v>
      </c>
      <c r="AJ61">
        <f t="shared" si="47"/>
        <v>-4.2989764884501227</v>
      </c>
      <c r="AK61">
        <f t="shared" si="59"/>
        <v>-2.808664639120956</v>
      </c>
      <c r="AL61">
        <f t="shared" si="40"/>
        <v>-7.1076411275852074</v>
      </c>
      <c r="AN61">
        <f t="shared" si="48"/>
        <v>0</v>
      </c>
      <c r="AO61">
        <f t="shared" si="49"/>
        <v>0</v>
      </c>
      <c r="AP61">
        <f t="shared" si="50"/>
        <v>-9.1319919092383093E-18</v>
      </c>
      <c r="AQ61">
        <f t="shared" si="51"/>
        <v>-5.0499034702980884E-14</v>
      </c>
      <c r="AR61">
        <f t="shared" si="52"/>
        <v>-5.0508166694890121E-14</v>
      </c>
      <c r="AS61">
        <f t="shared" si="53"/>
        <v>-1.5367884819296664E-2</v>
      </c>
      <c r="AT61">
        <f t="shared" si="54"/>
        <v>-1.0040351415274568E-2</v>
      </c>
      <c r="AU61">
        <f t="shared" si="55"/>
        <v>-2.5408236234621739E-2</v>
      </c>
      <c r="AW61">
        <v>58</v>
      </c>
      <c r="AX61">
        <f>IF(Z61&gt;0, (R61*SUMPRODUCT(K61:$K$98, X61:$X$98)-K61*$AZ$3)/Z61, 0)</f>
        <v>-7.0119262095450496E+17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0.84318435700000005</v>
      </c>
      <c r="Q62" s="5">
        <f t="shared" si="60"/>
        <v>50</v>
      </c>
      <c r="R62">
        <f t="shared" si="41"/>
        <v>50000</v>
      </c>
      <c r="S62">
        <f t="shared" si="42"/>
        <v>-4.2642924646520924E+18</v>
      </c>
      <c r="U62">
        <f t="shared" si="57"/>
        <v>0.84318435700000005</v>
      </c>
      <c r="V62">
        <f t="shared" si="58"/>
        <v>0.01</v>
      </c>
      <c r="W62">
        <f t="shared" si="34"/>
        <v>5.1091245115577274E-17</v>
      </c>
      <c r="X62">
        <f t="shared" si="35"/>
        <v>4.3079338661107416E-17</v>
      </c>
      <c r="Y62">
        <f t="shared" si="36"/>
        <v>5.1091245115577277E-19</v>
      </c>
      <c r="Z62">
        <f t="shared" si="37"/>
        <v>7.500994003314085E-18</v>
      </c>
      <c r="AB62">
        <f t="shared" si="38"/>
        <v>-35.824804070420676</v>
      </c>
      <c r="AC62">
        <f t="shared" si="27"/>
        <v>-31.986432205732786</v>
      </c>
      <c r="AE62">
        <f t="shared" si="43"/>
        <v>0</v>
      </c>
      <c r="AF62">
        <f t="shared" si="44"/>
        <v>0</v>
      </c>
      <c r="AG62">
        <f t="shared" si="45"/>
        <v>-3.7504970016570423E-16</v>
      </c>
      <c r="AH62">
        <f t="shared" si="46"/>
        <v>-2.153966933055371E-12</v>
      </c>
      <c r="AI62">
        <f t="shared" si="39"/>
        <v>-2.1543419827555366E-12</v>
      </c>
      <c r="AJ62">
        <f t="shared" si="47"/>
        <v>-3.8383718646878897</v>
      </c>
      <c r="AK62">
        <f t="shared" si="59"/>
        <v>-2.5077362849294476</v>
      </c>
      <c r="AL62">
        <f t="shared" si="40"/>
        <v>-6.3461081496194911</v>
      </c>
      <c r="AN62">
        <f t="shared" si="48"/>
        <v>0</v>
      </c>
      <c r="AO62">
        <f t="shared" si="49"/>
        <v>0</v>
      </c>
      <c r="AP62">
        <f t="shared" si="50"/>
        <v>-1.1970707714514461E-18</v>
      </c>
      <c r="AQ62">
        <f t="shared" si="51"/>
        <v>-6.8749577911788449E-15</v>
      </c>
      <c r="AR62">
        <f t="shared" si="52"/>
        <v>-6.8761548619502963E-15</v>
      </c>
      <c r="AS62">
        <f t="shared" si="53"/>
        <v>-1.2251183688853463E-2</v>
      </c>
      <c r="AT62">
        <f t="shared" si="54"/>
        <v>-8.0041066767176806E-3</v>
      </c>
      <c r="AU62">
        <f t="shared" si="55"/>
        <v>-2.0255290365578018E-2</v>
      </c>
      <c r="AW62">
        <v>59</v>
      </c>
      <c r="AX62">
        <f>IF(Z62&gt;0, (R62*SUMPRODUCT(K62:$K$98, X62:$X$98)-K62*$AZ$3)/Z62, 0)</f>
        <v>-4.2642924646520924E+18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0.84806285100000001</v>
      </c>
      <c r="Q63" s="5">
        <f t="shared" si="60"/>
        <v>50</v>
      </c>
      <c r="R63">
        <f t="shared" si="41"/>
        <v>50000</v>
      </c>
      <c r="S63">
        <f t="shared" si="42"/>
        <v>-2.6824577026670522E+19</v>
      </c>
      <c r="U63">
        <f t="shared" si="57"/>
        <v>0.84806285100000001</v>
      </c>
      <c r="V63">
        <f t="shared" si="58"/>
        <v>0.01</v>
      </c>
      <c r="W63">
        <f t="shared" si="34"/>
        <v>7.500994003314085E-18</v>
      </c>
      <c r="X63">
        <f t="shared" si="35"/>
        <v>6.3613143597844462E-18</v>
      </c>
      <c r="Y63">
        <f t="shared" si="36"/>
        <v>7.5009940033140854E-20</v>
      </c>
      <c r="Z63">
        <f t="shared" si="37"/>
        <v>1.064669703496498E-18</v>
      </c>
      <c r="AB63">
        <f t="shared" si="38"/>
        <v>-31.986432205732786</v>
      </c>
      <c r="AC63">
        <f t="shared" si="27"/>
        <v>-28.559314469404278</v>
      </c>
      <c r="AE63">
        <f t="shared" si="43"/>
        <v>0</v>
      </c>
      <c r="AF63">
        <f t="shared" si="44"/>
        <v>0</v>
      </c>
      <c r="AG63">
        <f t="shared" si="45"/>
        <v>-5.32334851748249E-17</v>
      </c>
      <c r="AH63">
        <f t="shared" si="46"/>
        <v>-3.1806571798922232E-13</v>
      </c>
      <c r="AI63">
        <f t="shared" si="39"/>
        <v>-3.1811895147439715E-13</v>
      </c>
      <c r="AJ63">
        <f t="shared" si="47"/>
        <v>-3.4271177363285084</v>
      </c>
      <c r="AK63">
        <f t="shared" si="59"/>
        <v>-2.2390502544012953</v>
      </c>
      <c r="AL63">
        <f t="shared" si="40"/>
        <v>-5.6661679907301217</v>
      </c>
      <c r="AN63">
        <f t="shared" si="48"/>
        <v>0</v>
      </c>
      <c r="AO63">
        <f t="shared" si="49"/>
        <v>0</v>
      </c>
      <c r="AP63">
        <f t="shared" si="50"/>
        <v>-1.5170429683129365E-19</v>
      </c>
      <c r="AQ63">
        <f t="shared" si="51"/>
        <v>-9.0642076007668113E-16</v>
      </c>
      <c r="AR63">
        <f t="shared" si="52"/>
        <v>-9.0657246437351231E-16</v>
      </c>
      <c r="AS63">
        <f t="shared" si="53"/>
        <v>-9.7665686295070071E-3</v>
      </c>
      <c r="AT63">
        <f t="shared" si="54"/>
        <v>-6.3808248379445872E-3</v>
      </c>
      <c r="AU63">
        <f t="shared" si="55"/>
        <v>-1.61473934674525E-2</v>
      </c>
      <c r="AW63">
        <v>60</v>
      </c>
      <c r="AX63">
        <f>IF(Z63&gt;0, (R63*SUMPRODUCT(K63:$K$98, X63:$X$98)-K63*$AZ$3)/Z63, 0)</f>
        <v>-2.6824577026670522E+19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0.85299375700000002</v>
      </c>
      <c r="Q64" s="5">
        <f t="shared" si="60"/>
        <v>50</v>
      </c>
      <c r="R64">
        <f t="shared" si="41"/>
        <v>50000</v>
      </c>
      <c r="S64">
        <f t="shared" si="42"/>
        <v>-1.7481331272170124E+20</v>
      </c>
      <c r="U64">
        <f t="shared" si="57"/>
        <v>0.85299375700000002</v>
      </c>
      <c r="V64">
        <f t="shared" si="58"/>
        <v>0.01</v>
      </c>
      <c r="W64">
        <f t="shared" si="34"/>
        <v>1.064669703496498E-18</v>
      </c>
      <c r="X64">
        <f t="shared" si="35"/>
        <v>9.0815661034955385E-19</v>
      </c>
      <c r="Y64">
        <f t="shared" si="36"/>
        <v>1.0646697034964981E-20</v>
      </c>
      <c r="Z64">
        <f t="shared" si="37"/>
        <v>1.4586639611197917E-19</v>
      </c>
      <c r="AB64">
        <f t="shared" si="38"/>
        <v>-28.559314469404278</v>
      </c>
      <c r="AC64">
        <f t="shared" si="27"/>
        <v>-25.499387919110962</v>
      </c>
      <c r="AE64">
        <f t="shared" si="43"/>
        <v>0</v>
      </c>
      <c r="AF64">
        <f t="shared" si="44"/>
        <v>0</v>
      </c>
      <c r="AG64">
        <f t="shared" si="45"/>
        <v>-7.2933198055989585E-18</v>
      </c>
      <c r="AH64">
        <f t="shared" si="46"/>
        <v>-4.5407830517477695E-14</v>
      </c>
      <c r="AI64">
        <f t="shared" si="39"/>
        <v>-4.5415123837283294E-14</v>
      </c>
      <c r="AJ64">
        <f t="shared" si="47"/>
        <v>-3.0599265502933157</v>
      </c>
      <c r="AK64">
        <f t="shared" si="59"/>
        <v>-1.9991520128582996</v>
      </c>
      <c r="AL64">
        <f t="shared" si="40"/>
        <v>-5.0590785631516608</v>
      </c>
      <c r="AN64">
        <f t="shared" si="48"/>
        <v>0</v>
      </c>
      <c r="AO64">
        <f t="shared" si="49"/>
        <v>0</v>
      </c>
      <c r="AP64">
        <f t="shared" si="50"/>
        <v>-1.8557531924832455E-20</v>
      </c>
      <c r="AQ64">
        <f t="shared" si="51"/>
        <v>-1.1553823045282891E-16</v>
      </c>
      <c r="AR64">
        <f t="shared" si="52"/>
        <v>-1.1555678798475373E-16</v>
      </c>
      <c r="AS64">
        <f t="shared" si="53"/>
        <v>-7.7858487161248579E-3</v>
      </c>
      <c r="AT64">
        <f t="shared" si="54"/>
        <v>-5.0867544945349076E-3</v>
      </c>
      <c r="AU64">
        <f t="shared" si="55"/>
        <v>-1.2872603210659882E-2</v>
      </c>
      <c r="AW64">
        <v>61</v>
      </c>
      <c r="AX64">
        <f>IF(Z64&gt;0, (R64*SUMPRODUCT(K64:$K$98, X64:$X$98)-K64*$AZ$3)/Z64, 0)</f>
        <v>-1.7481331272170124E+20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0.85794593600000002</v>
      </c>
      <c r="Q65" s="5">
        <f t="shared" si="60"/>
        <v>50</v>
      </c>
      <c r="R65">
        <f t="shared" si="41"/>
        <v>50000</v>
      </c>
      <c r="S65">
        <f t="shared" si="42"/>
        <v>-1.1819652512177927E+21</v>
      </c>
      <c r="U65">
        <f t="shared" si="57"/>
        <v>0.85794593600000002</v>
      </c>
      <c r="V65">
        <f t="shared" si="58"/>
        <v>0.01</v>
      </c>
      <c r="W65">
        <f t="shared" si="34"/>
        <v>1.4586639611197917E-19</v>
      </c>
      <c r="X65">
        <f t="shared" si="35"/>
        <v>1.2514548174323874E-19</v>
      </c>
      <c r="Y65">
        <f t="shared" si="36"/>
        <v>1.4586639611197918E-21</v>
      </c>
      <c r="Z65">
        <f t="shared" si="37"/>
        <v>1.9262250407620641E-20</v>
      </c>
      <c r="AB65">
        <f t="shared" si="38"/>
        <v>-25.499387919110962</v>
      </c>
      <c r="AC65">
        <f t="shared" si="27"/>
        <v>-22.767310642063361</v>
      </c>
      <c r="AE65">
        <f t="shared" si="43"/>
        <v>0</v>
      </c>
      <c r="AF65">
        <f t="shared" si="44"/>
        <v>0</v>
      </c>
      <c r="AG65">
        <f t="shared" si="45"/>
        <v>-9.6311252038103208E-19</v>
      </c>
      <c r="AH65">
        <f t="shared" si="46"/>
        <v>-6.2572740871619373E-15</v>
      </c>
      <c r="AI65">
        <f t="shared" si="39"/>
        <v>-6.258237199682318E-15</v>
      </c>
      <c r="AJ65">
        <f t="shared" si="47"/>
        <v>-2.7320772770476012</v>
      </c>
      <c r="AK65">
        <f t="shared" si="59"/>
        <v>-1.7849571543377676</v>
      </c>
      <c r="AL65">
        <f t="shared" si="40"/>
        <v>-4.5170344313853752</v>
      </c>
      <c r="AN65">
        <f t="shared" si="48"/>
        <v>0</v>
      </c>
      <c r="AO65">
        <f t="shared" si="49"/>
        <v>0</v>
      </c>
      <c r="AP65">
        <f t="shared" si="50"/>
        <v>-2.1880334897177386E-21</v>
      </c>
      <c r="AQ65">
        <f t="shared" si="51"/>
        <v>-1.4215499193839523E-17</v>
      </c>
      <c r="AR65">
        <f t="shared" si="52"/>
        <v>-1.4217687227329239E-17</v>
      </c>
      <c r="AS65">
        <f t="shared" si="53"/>
        <v>-6.206830928033205E-3</v>
      </c>
      <c r="AT65">
        <f t="shared" si="54"/>
        <v>-4.0551295396483635E-3</v>
      </c>
      <c r="AU65">
        <f t="shared" si="55"/>
        <v>-1.0261960467681583E-2</v>
      </c>
      <c r="AW65">
        <v>62</v>
      </c>
      <c r="AX65">
        <f>IF(Z65&gt;0, (R65*SUMPRODUCT(K65:$K$98, X65:$X$98)-K65*$AZ$3)/Z65, 0)</f>
        <v>-1.1819652512177927E+21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0.86292441799999997</v>
      </c>
      <c r="Q66" s="5">
        <f t="shared" si="60"/>
        <v>50</v>
      </c>
      <c r="R66">
        <f t="shared" si="41"/>
        <v>50000</v>
      </c>
      <c r="S66">
        <f t="shared" si="42"/>
        <v>-8.3047120504924584E+21</v>
      </c>
      <c r="U66">
        <f t="shared" si="57"/>
        <v>0.86292441799999997</v>
      </c>
      <c r="V66">
        <f t="shared" si="58"/>
        <v>0.01</v>
      </c>
      <c r="W66">
        <f t="shared" si="34"/>
        <v>1.9262250407620641E-20</v>
      </c>
      <c r="X66">
        <f t="shared" si="35"/>
        <v>1.6621866222366303E-20</v>
      </c>
      <c r="Y66">
        <f t="shared" si="36"/>
        <v>1.9262250407620643E-22</v>
      </c>
      <c r="Z66">
        <f t="shared" si="37"/>
        <v>2.4477616811781319E-21</v>
      </c>
      <c r="AB66">
        <f t="shared" si="38"/>
        <v>-22.767310642063361</v>
      </c>
      <c r="AC66">
        <f t="shared" si="27"/>
        <v>-20.327955930413712</v>
      </c>
      <c r="AE66">
        <f t="shared" si="43"/>
        <v>0</v>
      </c>
      <c r="AF66">
        <f t="shared" si="44"/>
        <v>0</v>
      </c>
      <c r="AG66">
        <f t="shared" si="45"/>
        <v>-1.2238808405890659E-19</v>
      </c>
      <c r="AH66">
        <f t="shared" si="46"/>
        <v>-8.3109331111831521E-16</v>
      </c>
      <c r="AI66">
        <f t="shared" si="39"/>
        <v>-8.3121569920237407E-16</v>
      </c>
      <c r="AJ66">
        <f t="shared" si="47"/>
        <v>-2.4393547116496492</v>
      </c>
      <c r="AK66">
        <f t="shared" si="59"/>
        <v>-1.5937117449444353</v>
      </c>
      <c r="AL66">
        <f t="shared" si="40"/>
        <v>-4.033066456594085</v>
      </c>
      <c r="AN66">
        <f t="shared" si="48"/>
        <v>0</v>
      </c>
      <c r="AO66">
        <f t="shared" si="49"/>
        <v>0</v>
      </c>
      <c r="AP66">
        <f t="shared" si="50"/>
        <v>-2.4825502601908284E-22</v>
      </c>
      <c r="AQ66">
        <f t="shared" si="51"/>
        <v>-1.6858102907849895E-18</v>
      </c>
      <c r="AR66">
        <f t="shared" si="52"/>
        <v>-1.6860585458110085E-18</v>
      </c>
      <c r="AS66">
        <f t="shared" si="53"/>
        <v>-4.9480476148223984E-3</v>
      </c>
      <c r="AT66">
        <f t="shared" si="54"/>
        <v>-3.232724441683963E-3</v>
      </c>
      <c r="AU66">
        <f t="shared" si="55"/>
        <v>-8.1807720565063632E-3</v>
      </c>
      <c r="AW66">
        <v>63</v>
      </c>
      <c r="AX66">
        <f>IF(Z66&gt;0, (R66*SUMPRODUCT(K66:$K$98, X66:$X$98)-K66*$AZ$3)/Z66, 0)</f>
        <v>-8.3047120504924584E+21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0.86793829099999997</v>
      </c>
      <c r="Q67" s="5">
        <f t="shared" si="60"/>
        <v>50</v>
      </c>
      <c r="R67">
        <f t="shared" ref="R67:R79" si="61">$C$6</f>
        <v>50000</v>
      </c>
      <c r="S67">
        <f t="shared" ref="S67:S79" si="62">AX67</f>
        <v>-6.0747318175382752E+22</v>
      </c>
      <c r="U67">
        <f t="shared" si="57"/>
        <v>0.86793829099999997</v>
      </c>
      <c r="V67">
        <f t="shared" si="58"/>
        <v>0.01</v>
      </c>
      <c r="W67">
        <f t="shared" si="34"/>
        <v>2.4477616811781319E-21</v>
      </c>
      <c r="X67">
        <f t="shared" si="35"/>
        <v>2.1245060903370347E-21</v>
      </c>
      <c r="Y67">
        <f t="shared" si="36"/>
        <v>2.447761681178132E-23</v>
      </c>
      <c r="Z67">
        <f t="shared" si="37"/>
        <v>2.9877797402931592E-22</v>
      </c>
      <c r="AB67">
        <f t="shared" si="38"/>
        <v>-20.327955930413712</v>
      </c>
      <c r="AC67">
        <f t="shared" si="27"/>
        <v>-18.149960652155098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-1.4938898701465797E-20</v>
      </c>
      <c r="AH67">
        <f t="shared" ref="AH67:AH79" si="66">-X67*R67</f>
        <v>-1.0622530451685173E-16</v>
      </c>
      <c r="AI67">
        <f t="shared" si="39"/>
        <v>-1.0624024341555319E-16</v>
      </c>
      <c r="AJ67">
        <f t="shared" ref="AJ67:AJ79" si="67">AB67-AC67</f>
        <v>-2.1779952782586136</v>
      </c>
      <c r="AK67">
        <f t="shared" si="59"/>
        <v>-1.4229569151289601</v>
      </c>
      <c r="AL67">
        <f t="shared" si="40"/>
        <v>-3.6009521933875739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-2.7055743521186358E-23</v>
      </c>
      <c r="AQ67">
        <f t="shared" ref="AQ67:AQ79" si="71">AH67*$K67</f>
        <v>-1.9238396697782437E-19</v>
      </c>
      <c r="AR67">
        <f t="shared" ref="AR67:AR79" si="72">AI67*$K67</f>
        <v>-1.9241102272134553E-19</v>
      </c>
      <c r="AS67">
        <f t="shared" ref="AS67:AS79" si="73">AJ67*$K67</f>
        <v>-3.9445532643673422E-3</v>
      </c>
      <c r="AT67">
        <f t="shared" ref="AT67:AT79" si="74">AK67*$K67</f>
        <v>-2.5771081327199954E-3</v>
      </c>
      <c r="AU67">
        <f t="shared" ref="AU67:AU79" si="75">AL67*$K67</f>
        <v>-6.5216613970873385E-3</v>
      </c>
      <c r="AW67">
        <v>64</v>
      </c>
      <c r="AX67">
        <f>IF(Z67&gt;0, (R67*SUMPRODUCT(K67:$K$98, X67:$X$98)-K67*$AZ$3)/Z67, 0)</f>
        <v>-6.0747318175382752E+22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0.872959127</v>
      </c>
      <c r="Q68" s="5">
        <f t="shared" si="60"/>
        <v>50</v>
      </c>
      <c r="R68">
        <f t="shared" si="61"/>
        <v>50000</v>
      </c>
      <c r="S68">
        <f t="shared" si="62"/>
        <v>-4.6341654459725393E+23</v>
      </c>
      <c r="U68">
        <f t="shared" ref="U68:U79" si="77">M68</f>
        <v>0.872959127</v>
      </c>
      <c r="V68">
        <f t="shared" ref="V68:V79" si="78">$C$10</f>
        <v>0.01</v>
      </c>
      <c r="W68">
        <f t="shared" si="34"/>
        <v>2.9877797402931592E-22</v>
      </c>
      <c r="X68">
        <f t="shared" si="35"/>
        <v>2.608209593754603E-22</v>
      </c>
      <c r="Y68">
        <f t="shared" si="36"/>
        <v>2.9877797402931591E-24</v>
      </c>
      <c r="Z68">
        <f t="shared" si="37"/>
        <v>3.4969234913562458E-23</v>
      </c>
      <c r="AB68">
        <f t="shared" si="38"/>
        <v>-18.149960652155098</v>
      </c>
      <c r="AC68">
        <f t="shared" ref="AC68:AC79" si="79">S68*Z68</f>
        <v>-16.205322010852765</v>
      </c>
      <c r="AE68">
        <f t="shared" si="63"/>
        <v>0</v>
      </c>
      <c r="AF68">
        <f t="shared" si="64"/>
        <v>0</v>
      </c>
      <c r="AG68">
        <f t="shared" si="65"/>
        <v>-1.7484617456781228E-21</v>
      </c>
      <c r="AH68">
        <f t="shared" si="66"/>
        <v>-1.3041047968773015E-17</v>
      </c>
      <c r="AI68">
        <f t="shared" si="39"/>
        <v>-1.3042796430518693E-17</v>
      </c>
      <c r="AJ68">
        <f t="shared" si="67"/>
        <v>-1.9446386413023333</v>
      </c>
      <c r="AK68">
        <f t="shared" ref="AK68:AK79" si="80">G68*SUM(AB68:AB68, AE68:AF68)</f>
        <v>-1.270497245650857</v>
      </c>
      <c r="AL68">
        <f t="shared" si="40"/>
        <v>-3.2151358869531901</v>
      </c>
      <c r="AN68">
        <f t="shared" si="68"/>
        <v>0</v>
      </c>
      <c r="AO68">
        <f t="shared" si="69"/>
        <v>0</v>
      </c>
      <c r="AP68">
        <f t="shared" si="70"/>
        <v>-2.8273462869497715E-24</v>
      </c>
      <c r="AQ68">
        <f t="shared" si="71"/>
        <v>-2.1087998432670307E-20</v>
      </c>
      <c r="AR68">
        <f t="shared" si="72"/>
        <v>-2.1090825778957257E-20</v>
      </c>
      <c r="AS68">
        <f t="shared" si="73"/>
        <v>-3.1445737120275362E-3</v>
      </c>
      <c r="AT68">
        <f t="shared" si="74"/>
        <v>-2.0544548251913227E-3</v>
      </c>
      <c r="AU68">
        <f t="shared" si="75"/>
        <v>-5.1990285372188584E-3</v>
      </c>
      <c r="AW68">
        <v>65</v>
      </c>
      <c r="AX68">
        <f>IF(Z68&gt;0, (R68*SUMPRODUCT(K68:$K$98, X68:$X$98)-K68*$AZ$3)/Z68, 0)</f>
        <v>-4.6341654459725393E+23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0.877957722</v>
      </c>
      <c r="Q69" s="5">
        <f t="shared" ref="Q69:Q79" si="81">$C$8</f>
        <v>50</v>
      </c>
      <c r="R69">
        <f t="shared" si="61"/>
        <v>50000</v>
      </c>
      <c r="S69">
        <f t="shared" si="62"/>
        <v>-3.6929343043331706E+24</v>
      </c>
      <c r="U69">
        <f t="shared" si="77"/>
        <v>0.877957722</v>
      </c>
      <c r="V69">
        <f t="shared" si="78"/>
        <v>0.01</v>
      </c>
      <c r="W69">
        <f t="shared" si="34"/>
        <v>3.4969234913562458E-23</v>
      </c>
      <c r="X69">
        <f t="shared" si="35"/>
        <v>3.0701509824794161E-23</v>
      </c>
      <c r="Y69">
        <f t="shared" si="36"/>
        <v>3.4969234913562456E-25</v>
      </c>
      <c r="Z69">
        <f t="shared" si="37"/>
        <v>3.9180327396326716E-24</v>
      </c>
      <c r="AB69">
        <f t="shared" si="38"/>
        <v>-16.205322010852765</v>
      </c>
      <c r="AC69">
        <f t="shared" si="79"/>
        <v>-14.469037509689967</v>
      </c>
      <c r="AE69">
        <f t="shared" si="63"/>
        <v>0</v>
      </c>
      <c r="AF69">
        <f t="shared" si="64"/>
        <v>0</v>
      </c>
      <c r="AG69">
        <f t="shared" si="65"/>
        <v>-1.9590163698163359E-22</v>
      </c>
      <c r="AH69">
        <f t="shared" si="66"/>
        <v>-1.5350754912397082E-18</v>
      </c>
      <c r="AI69">
        <f t="shared" si="39"/>
        <v>-1.5352713928766899E-18</v>
      </c>
      <c r="AJ69">
        <f t="shared" si="67"/>
        <v>-1.7362845011627979</v>
      </c>
      <c r="AK69">
        <f t="shared" si="80"/>
        <v>-1.1343725407596936</v>
      </c>
      <c r="AL69">
        <f t="shared" si="40"/>
        <v>-2.8706570419224917</v>
      </c>
      <c r="AN69">
        <f t="shared" si="68"/>
        <v>0</v>
      </c>
      <c r="AO69">
        <f t="shared" si="69"/>
        <v>0</v>
      </c>
      <c r="AP69">
        <f t="shared" si="70"/>
        <v>-2.8284135596847692E-25</v>
      </c>
      <c r="AQ69">
        <f t="shared" si="71"/>
        <v>-2.2163308083889106E-21</v>
      </c>
      <c r="AR69">
        <f t="shared" si="72"/>
        <v>-2.2166136497448794E-21</v>
      </c>
      <c r="AS69">
        <f t="shared" si="73"/>
        <v>-2.5068349107362376E-3</v>
      </c>
      <c r="AT69">
        <f t="shared" si="74"/>
        <v>-1.6377988083476739E-3</v>
      </c>
      <c r="AU69">
        <f t="shared" si="75"/>
        <v>-4.1446337190839122E-3</v>
      </c>
      <c r="AW69">
        <v>66</v>
      </c>
      <c r="AX69">
        <f>IF(Z69&gt;0, (R69*SUMPRODUCT(K69:$K$98, X69:$X$98)-K69*$AZ$3)/Z69, 0)</f>
        <v>-3.6929343043331706E+24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1.2891006367421552E-3</v>
      </c>
      <c r="L70" s="2">
        <v>67</v>
      </c>
      <c r="M70" s="8">
        <v>0.88376105100000002</v>
      </c>
      <c r="Q70" s="5">
        <f t="shared" si="81"/>
        <v>50</v>
      </c>
      <c r="R70">
        <f t="shared" si="61"/>
        <v>50000</v>
      </c>
      <c r="S70">
        <f t="shared" si="62"/>
        <v>-3.1036289447159771E+25</v>
      </c>
      <c r="U70">
        <f t="shared" si="77"/>
        <v>0.88376105100000002</v>
      </c>
      <c r="V70">
        <f t="shared" si="78"/>
        <v>0.01</v>
      </c>
      <c r="W70">
        <f t="shared" ref="W70:W79" si="83">Z69</f>
        <v>3.9180327396326716E-24</v>
      </c>
      <c r="X70">
        <f t="shared" ref="X70:X79" si="84">U70*W70</f>
        <v>3.4626047318301791E-24</v>
      </c>
      <c r="Y70">
        <f t="shared" ref="Y70:Y79" si="85">V70*W70</f>
        <v>3.9180327396326718E-26</v>
      </c>
      <c r="Z70">
        <f t="shared" ref="Z70:Z79" si="86">MAX(0, W70-X70-Y70)</f>
        <v>4.162476804061657E-25</v>
      </c>
      <c r="AB70">
        <f t="shared" ref="AB70:AB79" si="87">AC69</f>
        <v>-14.469037509689967</v>
      </c>
      <c r="AC70">
        <f t="shared" si="79"/>
        <v>-12.918783490794613</v>
      </c>
      <c r="AE70">
        <f t="shared" si="63"/>
        <v>0</v>
      </c>
      <c r="AF70">
        <f t="shared" si="64"/>
        <v>0</v>
      </c>
      <c r="AG70">
        <f t="shared" si="65"/>
        <v>-2.0812384020308284E-23</v>
      </c>
      <c r="AH70">
        <f t="shared" si="66"/>
        <v>-1.7313023659150895E-19</v>
      </c>
      <c r="AI70">
        <f t="shared" ref="AI70:AI79" si="88">SUM(AE70:AH70)</f>
        <v>-1.7315104897552925E-19</v>
      </c>
      <c r="AJ70">
        <f t="shared" si="67"/>
        <v>-1.5502540188953535</v>
      </c>
      <c r="AK70">
        <f t="shared" si="80"/>
        <v>-1.0128326256782978</v>
      </c>
      <c r="AL70">
        <f t="shared" ref="AL70:AL79" si="89">SUM(AI70:AK70)</f>
        <v>-2.5630866445736515</v>
      </c>
      <c r="AN70">
        <f t="shared" si="68"/>
        <v>0</v>
      </c>
      <c r="AO70">
        <f t="shared" si="69"/>
        <v>0</v>
      </c>
      <c r="AP70">
        <f t="shared" si="70"/>
        <v>-2.6829257492701666E-26</v>
      </c>
      <c r="AQ70">
        <f t="shared" si="71"/>
        <v>-2.2318229822943414E-22</v>
      </c>
      <c r="AR70">
        <f t="shared" si="72"/>
        <v>-2.2320912748692686E-22</v>
      </c>
      <c r="AS70">
        <f t="shared" si="73"/>
        <v>-1.9984334428700852E-3</v>
      </c>
      <c r="AT70">
        <f t="shared" si="74"/>
        <v>-1.3056431826751226E-3</v>
      </c>
      <c r="AU70">
        <f t="shared" si="75"/>
        <v>-3.3040766255452081E-3</v>
      </c>
      <c r="AW70">
        <v>67</v>
      </c>
      <c r="AX70">
        <f>IF(Z70&gt;0, (R70*SUMPRODUCT(K70:$K$98, X70:$X$98)-K70*$AZ$3)/Z70, 0)</f>
        <v>-3.1036289447159771E+25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0.88953285599999998</v>
      </c>
      <c r="Q71" s="5">
        <f t="shared" si="81"/>
        <v>50</v>
      </c>
      <c r="R71">
        <f t="shared" si="61"/>
        <v>50000</v>
      </c>
      <c r="S71">
        <f t="shared" si="62"/>
        <v>-2.7582124481092411E+26</v>
      </c>
      <c r="U71">
        <f t="shared" si="77"/>
        <v>0.88953285599999998</v>
      </c>
      <c r="V71">
        <f t="shared" si="78"/>
        <v>0.01</v>
      </c>
      <c r="W71">
        <f t="shared" si="83"/>
        <v>4.162476804061657E-25</v>
      </c>
      <c r="X71">
        <f t="shared" si="84"/>
        <v>3.7026598795507182E-25</v>
      </c>
      <c r="Y71">
        <f t="shared" si="85"/>
        <v>4.1624768040616569E-27</v>
      </c>
      <c r="Z71">
        <f t="shared" si="86"/>
        <v>4.1819215647032228E-26</v>
      </c>
      <c r="AB71">
        <f t="shared" si="87"/>
        <v>-12.918783490794613</v>
      </c>
      <c r="AC71">
        <f t="shared" si="79"/>
        <v>-11.534628116780905</v>
      </c>
      <c r="AE71">
        <f t="shared" si="63"/>
        <v>0</v>
      </c>
      <c r="AF71">
        <f t="shared" si="64"/>
        <v>0</v>
      </c>
      <c r="AG71">
        <f t="shared" si="65"/>
        <v>-2.0909607823516115E-24</v>
      </c>
      <c r="AH71">
        <f t="shared" si="66"/>
        <v>-1.8513299397753591E-20</v>
      </c>
      <c r="AI71">
        <f t="shared" si="88"/>
        <v>-1.8515390358535944E-20</v>
      </c>
      <c r="AJ71">
        <f t="shared" si="67"/>
        <v>-1.3841553740137087</v>
      </c>
      <c r="AK71">
        <f t="shared" si="80"/>
        <v>-0.90431484435562304</v>
      </c>
      <c r="AL71">
        <f t="shared" si="89"/>
        <v>-2.2884702183693317</v>
      </c>
      <c r="AN71">
        <f t="shared" si="68"/>
        <v>0</v>
      </c>
      <c r="AO71">
        <f t="shared" si="69"/>
        <v>0</v>
      </c>
      <c r="AP71">
        <f t="shared" si="70"/>
        <v>-2.4066597106538726E-27</v>
      </c>
      <c r="AQ71">
        <f t="shared" si="71"/>
        <v>-2.1308487537359207E-23</v>
      </c>
      <c r="AR71">
        <f t="shared" si="72"/>
        <v>-2.1310894197069862E-23</v>
      </c>
      <c r="AS71">
        <f t="shared" si="73"/>
        <v>-1.593138905349239E-3</v>
      </c>
      <c r="AT71">
        <f t="shared" si="74"/>
        <v>-1.0408507514948363E-3</v>
      </c>
      <c r="AU71">
        <f t="shared" si="75"/>
        <v>-2.6339896568440754E-3</v>
      </c>
      <c r="AW71">
        <v>68</v>
      </c>
      <c r="AX71">
        <f>IF(Z71&gt;0, (R71*SUMPRODUCT(K71:$K$98, X71:$X$98)-K71*$AZ$3)/Z71, 0)</f>
        <v>-2.7582124481092411E+26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0.89526598199999996</v>
      </c>
      <c r="Q72" s="5">
        <f t="shared" si="81"/>
        <v>50</v>
      </c>
      <c r="R72">
        <f t="shared" si="61"/>
        <v>50000</v>
      </c>
      <c r="S72">
        <f t="shared" si="62"/>
        <v>-2.5995832730454014E+27</v>
      </c>
      <c r="U72">
        <f t="shared" si="77"/>
        <v>0.89526598199999996</v>
      </c>
      <c r="V72">
        <f t="shared" si="78"/>
        <v>0.01</v>
      </c>
      <c r="W72">
        <f t="shared" si="83"/>
        <v>4.1819215647032228E-26</v>
      </c>
      <c r="X72">
        <f t="shared" si="84"/>
        <v>3.7439321162710069E-26</v>
      </c>
      <c r="Y72">
        <f t="shared" si="85"/>
        <v>4.1819215647032225E-28</v>
      </c>
      <c r="Z72">
        <f t="shared" si="86"/>
        <v>3.9617023278518367E-27</v>
      </c>
      <c r="AB72">
        <f t="shared" si="87"/>
        <v>-11.534628116780905</v>
      </c>
      <c r="AC72">
        <f t="shared" si="79"/>
        <v>-10.298775104268664</v>
      </c>
      <c r="AE72">
        <f t="shared" si="63"/>
        <v>0</v>
      </c>
      <c r="AF72">
        <f t="shared" si="64"/>
        <v>0</v>
      </c>
      <c r="AG72">
        <f t="shared" si="65"/>
        <v>-1.9808511639259183E-25</v>
      </c>
      <c r="AH72">
        <f t="shared" si="66"/>
        <v>-1.8719660581355034E-21</v>
      </c>
      <c r="AI72">
        <f t="shared" si="88"/>
        <v>-1.8721641432518961E-21</v>
      </c>
      <c r="AJ72">
        <f t="shared" si="67"/>
        <v>-1.2358530125122407</v>
      </c>
      <c r="AK72">
        <f t="shared" si="80"/>
        <v>-0.80742396817466344</v>
      </c>
      <c r="AL72">
        <f t="shared" si="89"/>
        <v>-2.0432769806869042</v>
      </c>
      <c r="AN72">
        <f t="shared" si="68"/>
        <v>0</v>
      </c>
      <c r="AO72">
        <f t="shared" si="69"/>
        <v>0</v>
      </c>
      <c r="AP72">
        <f t="shared" si="70"/>
        <v>-2.0356477174014191E-28</v>
      </c>
      <c r="AQ72">
        <f t="shared" si="71"/>
        <v>-1.9237505082128342E-24</v>
      </c>
      <c r="AR72">
        <f t="shared" si="72"/>
        <v>-1.9239540729845745E-24</v>
      </c>
      <c r="AS72">
        <f t="shared" si="73"/>
        <v>-1.2700405814327488E-3</v>
      </c>
      <c r="AT72">
        <f t="shared" si="74"/>
        <v>-8.2975984653606196E-4</v>
      </c>
      <c r="AU72">
        <f t="shared" si="75"/>
        <v>-2.0998004279688108E-3</v>
      </c>
      <c r="AW72">
        <v>69</v>
      </c>
      <c r="AX72">
        <f>IF(Z72&gt;0, (R72*SUMPRODUCT(K72:$K$98, X72:$X$98)-K72*$AZ$3)/Z72, 0)</f>
        <v>-2.5995832730454014E+27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0.900953271</v>
      </c>
      <c r="Q73" s="5">
        <f t="shared" si="81"/>
        <v>50</v>
      </c>
      <c r="R73">
        <f t="shared" si="61"/>
        <v>50000</v>
      </c>
      <c r="S73">
        <f t="shared" si="62"/>
        <v>-2.6065600835158543E+28</v>
      </c>
      <c r="U73">
        <f t="shared" si="77"/>
        <v>0.900953271</v>
      </c>
      <c r="V73">
        <f t="shared" si="78"/>
        <v>0.01</v>
      </c>
      <c r="W73">
        <f t="shared" si="83"/>
        <v>3.9617023278518367E-27</v>
      </c>
      <c r="X73">
        <f t="shared" si="84"/>
        <v>3.5693086710064266E-27</v>
      </c>
      <c r="Y73">
        <f t="shared" si="85"/>
        <v>3.9617023278518366E-29</v>
      </c>
      <c r="Z73">
        <f t="shared" si="86"/>
        <v>3.5277663356689174E-28</v>
      </c>
      <c r="AB73">
        <f t="shared" si="87"/>
        <v>-10.298775104268664</v>
      </c>
      <c r="AC73">
        <f t="shared" si="79"/>
        <v>-9.195334914525592</v>
      </c>
      <c r="AE73">
        <f t="shared" si="63"/>
        <v>0</v>
      </c>
      <c r="AF73">
        <f t="shared" si="64"/>
        <v>0</v>
      </c>
      <c r="AG73">
        <f t="shared" si="65"/>
        <v>-1.7638831678344588E-26</v>
      </c>
      <c r="AH73">
        <f t="shared" si="66"/>
        <v>-1.7846543355032134E-22</v>
      </c>
      <c r="AI73">
        <f t="shared" si="88"/>
        <v>-1.7848307238199968E-22</v>
      </c>
      <c r="AJ73">
        <f t="shared" si="67"/>
        <v>-1.1034401897430719</v>
      </c>
      <c r="AK73">
        <f t="shared" si="80"/>
        <v>-0.72091425729880654</v>
      </c>
      <c r="AL73">
        <f t="shared" si="89"/>
        <v>-1.8243544470418784</v>
      </c>
      <c r="AN73">
        <f t="shared" si="68"/>
        <v>0</v>
      </c>
      <c r="AO73">
        <f t="shared" si="69"/>
        <v>0</v>
      </c>
      <c r="AP73">
        <f t="shared" si="70"/>
        <v>-1.6184622377760074E-29</v>
      </c>
      <c r="AQ73">
        <f t="shared" si="71"/>
        <v>-1.6375209549968681E-25</v>
      </c>
      <c r="AR73">
        <f t="shared" si="72"/>
        <v>-1.6376828012206456E-25</v>
      </c>
      <c r="AS73">
        <f t="shared" si="73"/>
        <v>-1.0124685757595252E-3</v>
      </c>
      <c r="AT73">
        <f t="shared" si="74"/>
        <v>-6.614794694962228E-4</v>
      </c>
      <c r="AU73">
        <f t="shared" si="75"/>
        <v>-1.6739480452557481E-3</v>
      </c>
      <c r="AW73">
        <v>70</v>
      </c>
      <c r="AX73">
        <f>IF(Z73&gt;0, (R73*SUMPRODUCT(K73:$K$98, X73:$X$98)-K73*$AZ$3)/Z73, 0)</f>
        <v>-2.6065600835158543E+28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0.90658776299999999</v>
      </c>
      <c r="Q74" s="5">
        <f t="shared" si="81"/>
        <v>50</v>
      </c>
      <c r="R74">
        <f t="shared" si="61"/>
        <v>50000</v>
      </c>
      <c r="S74">
        <f t="shared" si="62"/>
        <v>-2.7901011560850979E+29</v>
      </c>
      <c r="U74">
        <f t="shared" si="77"/>
        <v>0.90658776299999999</v>
      </c>
      <c r="V74">
        <f t="shared" si="78"/>
        <v>0.01</v>
      </c>
      <c r="W74">
        <f t="shared" si="83"/>
        <v>3.5277663356689174E-28</v>
      </c>
      <c r="X74">
        <f t="shared" si="84"/>
        <v>3.198229790640791E-28</v>
      </c>
      <c r="Y74">
        <f t="shared" si="85"/>
        <v>3.5277663356689173E-30</v>
      </c>
      <c r="Z74">
        <f t="shared" si="86"/>
        <v>2.9425888167143719E-29</v>
      </c>
      <c r="AB74">
        <f t="shared" si="87"/>
        <v>-9.195334914525592</v>
      </c>
      <c r="AC74">
        <f t="shared" si="79"/>
        <v>-8.2101204593978494</v>
      </c>
      <c r="AE74">
        <f t="shared" si="63"/>
        <v>0</v>
      </c>
      <c r="AF74">
        <f t="shared" si="64"/>
        <v>0</v>
      </c>
      <c r="AG74">
        <f t="shared" si="65"/>
        <v>-1.4712944083571859E-27</v>
      </c>
      <c r="AH74">
        <f t="shared" si="66"/>
        <v>-1.5991148953203954E-23</v>
      </c>
      <c r="AI74">
        <f t="shared" si="88"/>
        <v>-1.5992620247612311E-23</v>
      </c>
      <c r="AJ74">
        <f t="shared" si="67"/>
        <v>-0.98521445512774264</v>
      </c>
      <c r="AK74">
        <f t="shared" si="80"/>
        <v>-0.6436734440167915</v>
      </c>
      <c r="AL74">
        <f t="shared" si="89"/>
        <v>-1.6288878991445341</v>
      </c>
      <c r="AN74">
        <f t="shared" si="68"/>
        <v>0</v>
      </c>
      <c r="AO74">
        <f t="shared" si="69"/>
        <v>0</v>
      </c>
      <c r="AP74">
        <f t="shared" si="70"/>
        <v>-1.2053531763653805E-30</v>
      </c>
      <c r="AQ74">
        <f t="shared" si="71"/>
        <v>-1.3100696961118967E-26</v>
      </c>
      <c r="AR74">
        <f t="shared" si="72"/>
        <v>-1.3101902314295332E-26</v>
      </c>
      <c r="AS74">
        <f t="shared" si="73"/>
        <v>-8.0713374980829491E-4</v>
      </c>
      <c r="AT74">
        <f t="shared" si="74"/>
        <v>-5.2732738320808567E-4</v>
      </c>
      <c r="AU74">
        <f t="shared" si="75"/>
        <v>-1.3344611330163806E-3</v>
      </c>
      <c r="AW74">
        <v>71</v>
      </c>
      <c r="AX74">
        <f>IF(Z74&gt;0, (R74*SUMPRODUCT(K74:$K$98, X74:$X$98)-K74*$AZ$3)/Z74, 0)</f>
        <v>-2.7901011560850979E+29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0.91219363099999995</v>
      </c>
      <c r="Q75" s="5">
        <f t="shared" si="81"/>
        <v>50</v>
      </c>
      <c r="R75">
        <f t="shared" si="61"/>
        <v>50000</v>
      </c>
      <c r="S75">
        <f t="shared" si="62"/>
        <v>-3.2017452793672319E+30</v>
      </c>
      <c r="U75">
        <f t="shared" si="77"/>
        <v>0.91219363099999995</v>
      </c>
      <c r="V75">
        <f t="shared" si="78"/>
        <v>0.01</v>
      </c>
      <c r="W75">
        <f t="shared" si="83"/>
        <v>2.9425888167143719E-29</v>
      </c>
      <c r="X75">
        <f t="shared" si="84"/>
        <v>2.6842107772586762E-29</v>
      </c>
      <c r="Y75">
        <f t="shared" si="85"/>
        <v>2.942588816714372E-31</v>
      </c>
      <c r="Z75">
        <f t="shared" si="86"/>
        <v>2.28952151288552E-30</v>
      </c>
      <c r="AB75">
        <f t="shared" si="87"/>
        <v>-8.2101204593978494</v>
      </c>
      <c r="AC75">
        <f t="shared" si="79"/>
        <v>-7.330464695890937</v>
      </c>
      <c r="AE75">
        <f t="shared" si="63"/>
        <v>0</v>
      </c>
      <c r="AF75">
        <f t="shared" si="64"/>
        <v>0</v>
      </c>
      <c r="AG75">
        <f t="shared" si="65"/>
        <v>-1.14476075644276E-28</v>
      </c>
      <c r="AH75">
        <f t="shared" si="66"/>
        <v>-1.3421053886293381E-24</v>
      </c>
      <c r="AI75">
        <f t="shared" si="88"/>
        <v>-1.3422198647049824E-24</v>
      </c>
      <c r="AJ75">
        <f t="shared" si="67"/>
        <v>-0.87965576350691244</v>
      </c>
      <c r="AK75">
        <f t="shared" si="80"/>
        <v>-0.5747084321578495</v>
      </c>
      <c r="AL75">
        <f t="shared" si="89"/>
        <v>-1.4543641956647619</v>
      </c>
      <c r="AN75">
        <f t="shared" si="68"/>
        <v>0</v>
      </c>
      <c r="AO75">
        <f t="shared" si="69"/>
        <v>0</v>
      </c>
      <c r="AP75">
        <f t="shared" si="70"/>
        <v>-8.3735851799649066E-32</v>
      </c>
      <c r="AQ75">
        <f t="shared" si="71"/>
        <v>-9.817102594518925E-28</v>
      </c>
      <c r="AR75">
        <f t="shared" si="72"/>
        <v>-9.8179399530369207E-28</v>
      </c>
      <c r="AS75">
        <f t="shared" si="73"/>
        <v>-6.4344208371196925E-4</v>
      </c>
      <c r="AT75">
        <f t="shared" si="74"/>
        <v>-4.2038216135848659E-4</v>
      </c>
      <c r="AU75">
        <f t="shared" si="75"/>
        <v>-1.0638242450704558E-3</v>
      </c>
      <c r="AW75">
        <v>72</v>
      </c>
      <c r="AX75">
        <f>IF(Z75&gt;0, (R75*SUMPRODUCT(K75:$K$98, X75:$X$98)-K75*$AZ$3)/Z75, 0)</f>
        <v>-3.2017452793672319E+30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0.91779930600000004</v>
      </c>
      <c r="Q76" s="5">
        <f t="shared" si="81"/>
        <v>50</v>
      </c>
      <c r="R76">
        <f t="shared" si="61"/>
        <v>50000</v>
      </c>
      <c r="S76">
        <f t="shared" si="62"/>
        <v>-3.9593818063468652E+31</v>
      </c>
      <c r="U76">
        <f t="shared" si="77"/>
        <v>0.91779930600000004</v>
      </c>
      <c r="V76">
        <f t="shared" si="78"/>
        <v>0.01</v>
      </c>
      <c r="W76">
        <f t="shared" si="83"/>
        <v>2.28952151288552E-30</v>
      </c>
      <c r="X76">
        <f t="shared" si="84"/>
        <v>2.1013212555984004E-30</v>
      </c>
      <c r="Y76">
        <f t="shared" si="85"/>
        <v>2.2895215128855201E-32</v>
      </c>
      <c r="Z76">
        <f t="shared" si="86"/>
        <v>1.6530504215826441E-31</v>
      </c>
      <c r="AB76">
        <f t="shared" si="87"/>
        <v>-7.330464695890937</v>
      </c>
      <c r="AC76">
        <f t="shared" si="79"/>
        <v>-6.5450577641883365</v>
      </c>
      <c r="AE76">
        <f t="shared" si="63"/>
        <v>0</v>
      </c>
      <c r="AF76">
        <f t="shared" si="64"/>
        <v>0</v>
      </c>
      <c r="AG76">
        <f t="shared" si="65"/>
        <v>-8.265252107913221E-30</v>
      </c>
      <c r="AH76">
        <f t="shared" si="66"/>
        <v>-1.0506606277992002E-25</v>
      </c>
      <c r="AI76">
        <f t="shared" si="88"/>
        <v>-1.0507432803202793E-25</v>
      </c>
      <c r="AJ76">
        <f t="shared" si="67"/>
        <v>-0.78540693170260045</v>
      </c>
      <c r="AK76">
        <f t="shared" si="80"/>
        <v>-0.51313252871236559</v>
      </c>
      <c r="AL76">
        <f t="shared" si="89"/>
        <v>-1.298539460414966</v>
      </c>
      <c r="AN76">
        <f t="shared" si="68"/>
        <v>0</v>
      </c>
      <c r="AO76">
        <f t="shared" si="69"/>
        <v>0</v>
      </c>
      <c r="AP76">
        <f t="shared" si="70"/>
        <v>-5.3980237612641149E-33</v>
      </c>
      <c r="AQ76">
        <f t="shared" si="71"/>
        <v>-6.861848809735425E-29</v>
      </c>
      <c r="AR76">
        <f t="shared" si="72"/>
        <v>-6.8623886121115511E-29</v>
      </c>
      <c r="AS76">
        <f t="shared" si="73"/>
        <v>-5.1294808969385309E-4</v>
      </c>
      <c r="AT76">
        <f t="shared" si="74"/>
        <v>-3.3512608526665066E-4</v>
      </c>
      <c r="AU76">
        <f t="shared" si="75"/>
        <v>-8.4807417496050375E-4</v>
      </c>
      <c r="AW76">
        <v>73</v>
      </c>
      <c r="AX76">
        <f>IF(Z76&gt;0, (R76*SUMPRODUCT(K76:$K$98, X76:$X$98)-K76*$AZ$3)/Z76, 0)</f>
        <v>-3.9593818063468652E+31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0.92340517499999997</v>
      </c>
      <c r="Q77" s="5">
        <f t="shared" si="81"/>
        <v>50</v>
      </c>
      <c r="R77">
        <f t="shared" si="61"/>
        <v>50000</v>
      </c>
      <c r="S77">
        <f t="shared" si="62"/>
        <v>-5.3084640241871876E+32</v>
      </c>
      <c r="U77">
        <f t="shared" si="77"/>
        <v>0.92340517499999997</v>
      </c>
      <c r="V77">
        <f t="shared" si="78"/>
        <v>0.01</v>
      </c>
      <c r="W77">
        <f t="shared" si="83"/>
        <v>1.6530504215826441E-31</v>
      </c>
      <c r="X77">
        <f t="shared" si="84"/>
        <v>1.5264353138253453E-31</v>
      </c>
      <c r="Y77">
        <f t="shared" si="85"/>
        <v>1.6530504215826443E-33</v>
      </c>
      <c r="Z77">
        <f t="shared" si="86"/>
        <v>1.100846035414724E-32</v>
      </c>
      <c r="AB77">
        <f t="shared" si="87"/>
        <v>-6.5450577641883365</v>
      </c>
      <c r="AC77">
        <f t="shared" si="79"/>
        <v>-5.8438015751681567</v>
      </c>
      <c r="AE77">
        <f t="shared" si="63"/>
        <v>0</v>
      </c>
      <c r="AF77">
        <f t="shared" si="64"/>
        <v>0</v>
      </c>
      <c r="AG77">
        <f t="shared" si="65"/>
        <v>-5.5042301770736201E-31</v>
      </c>
      <c r="AH77">
        <f t="shared" si="66"/>
        <v>-7.6321765691267271E-27</v>
      </c>
      <c r="AI77">
        <f t="shared" si="88"/>
        <v>-7.6327269921444351E-27</v>
      </c>
      <c r="AJ77">
        <f t="shared" si="67"/>
        <v>-0.70125618902017983</v>
      </c>
      <c r="AK77">
        <f t="shared" si="80"/>
        <v>-0.45815404349318362</v>
      </c>
      <c r="AL77">
        <f t="shared" si="89"/>
        <v>-1.1594102325133635</v>
      </c>
      <c r="AN77">
        <f t="shared" si="68"/>
        <v>0</v>
      </c>
      <c r="AO77">
        <f t="shared" si="69"/>
        <v>0</v>
      </c>
      <c r="AP77">
        <f t="shared" si="70"/>
        <v>-3.2096468547073699E-34</v>
      </c>
      <c r="AQ77">
        <f t="shared" si="71"/>
        <v>-4.4505027463609355E-30</v>
      </c>
      <c r="AR77">
        <f t="shared" si="72"/>
        <v>-4.4508237110464068E-30</v>
      </c>
      <c r="AS77">
        <f t="shared" si="73"/>
        <v>-4.0891907660543179E-4</v>
      </c>
      <c r="AT77">
        <f t="shared" si="74"/>
        <v>-2.6716046338221515E-4</v>
      </c>
      <c r="AU77">
        <f t="shared" si="75"/>
        <v>-6.7607953998764694E-4</v>
      </c>
      <c r="AW77">
        <v>74</v>
      </c>
      <c r="AX77">
        <f>IF(Z77&gt;0, (R77*SUMPRODUCT(K77:$K$98, X77:$X$98)-K77*$AZ$3)/Z77, 0)</f>
        <v>-5.3084640241871876E+32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0.92901104300000004</v>
      </c>
      <c r="Q78" s="5">
        <f t="shared" si="81"/>
        <v>50</v>
      </c>
      <c r="R78">
        <f t="shared" si="61"/>
        <v>50000</v>
      </c>
      <c r="S78">
        <f t="shared" si="62"/>
        <v>-7.7714069148546114E+33</v>
      </c>
      <c r="U78">
        <f t="shared" si="77"/>
        <v>0.92901104300000004</v>
      </c>
      <c r="V78">
        <f t="shared" si="78"/>
        <v>0.01</v>
      </c>
      <c r="W78">
        <f t="shared" si="83"/>
        <v>1.100846035414724E-32</v>
      </c>
      <c r="X78">
        <f t="shared" si="84"/>
        <v>1.0226981235430477E-32</v>
      </c>
      <c r="Y78">
        <f t="shared" si="85"/>
        <v>1.1008460354147239E-34</v>
      </c>
      <c r="Z78">
        <f t="shared" si="86"/>
        <v>6.7139451517529046E-34</v>
      </c>
      <c r="AB78">
        <f t="shared" si="87"/>
        <v>-5.8438015751681567</v>
      </c>
      <c r="AC78">
        <f t="shared" si="79"/>
        <v>-5.2176799778287117</v>
      </c>
      <c r="AE78">
        <f t="shared" si="63"/>
        <v>0</v>
      </c>
      <c r="AF78">
        <f t="shared" si="64"/>
        <v>0</v>
      </c>
      <c r="AG78">
        <f t="shared" si="65"/>
        <v>-3.3569725758764522E-32</v>
      </c>
      <c r="AH78">
        <f t="shared" si="66"/>
        <v>-5.1134906177152387E-28</v>
      </c>
      <c r="AI78">
        <f t="shared" si="88"/>
        <v>-5.113826314972826E-28</v>
      </c>
      <c r="AJ78">
        <f t="shared" si="67"/>
        <v>-0.62612159733944495</v>
      </c>
      <c r="AK78">
        <f t="shared" si="80"/>
        <v>-0.40906611026177103</v>
      </c>
      <c r="AL78">
        <f t="shared" si="89"/>
        <v>-1.0351877076012159</v>
      </c>
      <c r="AN78">
        <f t="shared" si="68"/>
        <v>0</v>
      </c>
      <c r="AO78">
        <f t="shared" si="69"/>
        <v>0</v>
      </c>
      <c r="AP78">
        <f t="shared" si="70"/>
        <v>-1.7477947679190441E-35</v>
      </c>
      <c r="AQ78">
        <f t="shared" si="71"/>
        <v>-2.6623190822797886E-31</v>
      </c>
      <c r="AR78">
        <f t="shared" si="72"/>
        <v>-2.6624938617565806E-31</v>
      </c>
      <c r="AS78">
        <f t="shared" si="73"/>
        <v>-3.2598778428366624E-4</v>
      </c>
      <c r="AT78">
        <f t="shared" si="74"/>
        <v>-2.1297868573199544E-4</v>
      </c>
      <c r="AU78">
        <f t="shared" si="75"/>
        <v>-5.3896647001566169E-4</v>
      </c>
      <c r="AW78">
        <v>75</v>
      </c>
      <c r="AX78">
        <f>IF(Z78&gt;0, (R78*SUMPRODUCT(K78:$K$98, X78:$X$98)-K78*$AZ$3)/Z78, 0)</f>
        <v>-7.7714069148546114E+33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1</v>
      </c>
      <c r="Q79" s="5">
        <f t="shared" si="81"/>
        <v>50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6.7139451517529046E-34</v>
      </c>
      <c r="X79">
        <f t="shared" si="84"/>
        <v>6.7139451517529046E-34</v>
      </c>
      <c r="Y79">
        <f t="shared" si="85"/>
        <v>6.7139451517529049E-36</v>
      </c>
      <c r="Z79">
        <f t="shared" si="86"/>
        <v>0</v>
      </c>
      <c r="AB79">
        <f t="shared" si="87"/>
        <v>-5.2176799778287117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-3.3569725758764525E-29</v>
      </c>
      <c r="AI79">
        <f t="shared" si="88"/>
        <v>-3.3569725758764525E-29</v>
      </c>
      <c r="AJ79">
        <f t="shared" si="67"/>
        <v>-5.2176799778287117</v>
      </c>
      <c r="AK79">
        <f t="shared" si="80"/>
        <v>-0.36523759844800985</v>
      </c>
      <c r="AL79">
        <f t="shared" si="89"/>
        <v>-5.5829175762767216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-1.5605310427848607E-32</v>
      </c>
      <c r="AR79">
        <f t="shared" si="72"/>
        <v>-1.5605310427848607E-32</v>
      </c>
      <c r="AS79">
        <f t="shared" si="73"/>
        <v>-2.425504347348709E-3</v>
      </c>
      <c r="AT79">
        <f t="shared" si="74"/>
        <v>-1.6978530431440962E-4</v>
      </c>
      <c r="AU79">
        <f t="shared" si="75"/>
        <v>-2.5952896516631186E-3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17644.572424911479</v>
      </c>
      <c r="AO81" s="6">
        <f t="shared" ref="AO81:AU81" si="90">SUM(AO3:AO79)</f>
        <v>-1764.457242491148</v>
      </c>
      <c r="AP81" s="6">
        <f t="shared" si="90"/>
        <v>-2935.5156616737027</v>
      </c>
      <c r="AQ81" s="6">
        <f t="shared" si="90"/>
        <v>-10021.547676404267</v>
      </c>
      <c r="AR81" s="6">
        <f t="shared" si="90"/>
        <v>2923.0518443423607</v>
      </c>
      <c r="AS81" s="6">
        <f t="shared" si="90"/>
        <v>-1410.14781182149</v>
      </c>
      <c r="AT81" s="6">
        <f t="shared" si="90"/>
        <v>323.38816106152115</v>
      </c>
      <c r="AU81" s="6">
        <f t="shared" si="90"/>
        <v>1836.292193582394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D43C-814B-4F08-BF1B-0AAFD3D2ED33}">
  <sheetPr codeName="Sheet7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29443.109556145046</v>
      </c>
      <c r="K3">
        <v>1</v>
      </c>
      <c r="L3" s="2">
        <v>0</v>
      </c>
      <c r="O3">
        <f>$C$3</f>
        <v>29443.109556145046</v>
      </c>
      <c r="P3" s="2">
        <f>O3*C5</f>
        <v>2944.3109556145046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29443.109556145046</v>
      </c>
      <c r="AF3">
        <f t="shared" ref="AF3:AF34" si="3">-$Z3*P3</f>
        <v>-2944.3109556145046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23978.890396530544</v>
      </c>
      <c r="AJ3">
        <f t="shared" ref="AJ3:AJ34" si="7">AB3-AC3</f>
        <v>0</v>
      </c>
      <c r="AL3">
        <f t="shared" ref="AL3:AL23" si="8">SUM(AI3:AK3)</f>
        <v>23978.890396530544</v>
      </c>
      <c r="AN3">
        <f t="shared" ref="AN3:AN34" si="9">AE3*$K3</f>
        <v>29443.109556145046</v>
      </c>
      <c r="AO3">
        <f t="shared" ref="AO3:AO34" si="10">AF3*$K3</f>
        <v>-2944.3109556145046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23978.890396530544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23978.890396530544</v>
      </c>
      <c r="AW3">
        <v>0</v>
      </c>
      <c r="AX3">
        <f>IF(Z3&gt;0, (R3*SUMPRODUCT(K3:$K$98, X3:$X$98)-K3*$AZ$3)/Z3, 0)</f>
        <v>0</v>
      </c>
      <c r="AZ3">
        <f>C6*ABS(SUMPRODUCT(X4:X69, K4:K69))/1</f>
        <v>19323.112654310458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2.0768709E-2</v>
      </c>
      <c r="R4">
        <f t="shared" si="0"/>
        <v>50000</v>
      </c>
      <c r="S4">
        <f t="shared" si="1"/>
        <v>1337.2859404811636</v>
      </c>
      <c r="U4">
        <f t="shared" ref="U4:U35" si="20">M4</f>
        <v>2.0768709E-2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2.0768709E-2</v>
      </c>
      <c r="Y4">
        <f t="shared" ref="Y4:Y23" si="24">V4*W4</f>
        <v>0.01</v>
      </c>
      <c r="Z4">
        <f t="shared" ref="Z4:Z23" si="25">MAX(0, W4-X4-Y4)</f>
        <v>0.96923129099999994</v>
      </c>
      <c r="AB4">
        <f t="shared" ref="AB4:AB23" si="26">AC3</f>
        <v>0</v>
      </c>
      <c r="AC4">
        <f>S4*Z4</f>
        <v>1296.1393785287073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-1038.4354499999999</v>
      </c>
      <c r="AI4">
        <f t="shared" si="6"/>
        <v>-1038.4354499999999</v>
      </c>
      <c r="AJ4">
        <f t="shared" si="7"/>
        <v>-1296.1393785287073</v>
      </c>
      <c r="AK4">
        <f t="shared" ref="AK4:AK35" si="27">G4*SUM(AB4:AB4, AE4:AF4)</f>
        <v>0</v>
      </c>
      <c r="AL4">
        <f t="shared" si="8"/>
        <v>-2334.5748285287073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-968.78015673103823</v>
      </c>
      <c r="AR4">
        <f t="shared" si="13"/>
        <v>-968.78015673103823</v>
      </c>
      <c r="AS4">
        <f t="shared" si="14"/>
        <v>-1209.1980394894181</v>
      </c>
      <c r="AT4">
        <f t="shared" si="15"/>
        <v>0</v>
      </c>
      <c r="AU4">
        <f t="shared" si="16"/>
        <v>-2177.9781962204565</v>
      </c>
      <c r="AW4">
        <v>1</v>
      </c>
      <c r="AX4">
        <f>IF(Z4&gt;0, (R4*SUMPRODUCT(K4:$K$98, X4:$X$98)-K4*$AZ$3)/Z4, 0)</f>
        <v>1337.2859404811636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8">K4*J5</f>
        <v>0.85510801767234645</v>
      </c>
      <c r="L5" s="2">
        <v>2</v>
      </c>
      <c r="M5" s="8">
        <v>2.4225090000000001E-2</v>
      </c>
      <c r="Q5" s="5">
        <f t="shared" ref="Q5:Q36" si="29">$C$8</f>
        <v>50</v>
      </c>
      <c r="R5">
        <f t="shared" si="0"/>
        <v>50000</v>
      </c>
      <c r="S5">
        <f t="shared" si="1"/>
        <v>1956.0555759554425</v>
      </c>
      <c r="U5">
        <f t="shared" si="20"/>
        <v>2.4225090000000001E-2</v>
      </c>
      <c r="V5">
        <f t="shared" si="21"/>
        <v>0.01</v>
      </c>
      <c r="W5">
        <f t="shared" si="22"/>
        <v>0.96923129099999994</v>
      </c>
      <c r="X5">
        <f t="shared" si="23"/>
        <v>2.3479715255291189E-2</v>
      </c>
      <c r="Y5">
        <f t="shared" si="24"/>
        <v>9.6923129099999988E-3</v>
      </c>
      <c r="Z5">
        <f t="shared" si="25"/>
        <v>0.93605926283470886</v>
      </c>
      <c r="AB5">
        <f t="shared" si="26"/>
        <v>1296.1393785287073</v>
      </c>
      <c r="AC5">
        <f>S5*Z5</f>
        <v>1830.9839404925733</v>
      </c>
      <c r="AE5">
        <f t="shared" si="2"/>
        <v>0</v>
      </c>
      <c r="AF5">
        <f t="shared" si="3"/>
        <v>0</v>
      </c>
      <c r="AG5">
        <f t="shared" si="4"/>
        <v>-46.802963141735447</v>
      </c>
      <c r="AH5">
        <f t="shared" si="5"/>
        <v>-1173.9857627645595</v>
      </c>
      <c r="AI5">
        <f t="shared" si="6"/>
        <v>-1220.788725906295</v>
      </c>
      <c r="AJ5">
        <f t="shared" si="7"/>
        <v>-534.844561963866</v>
      </c>
      <c r="AK5">
        <f t="shared" si="27"/>
        <v>53.141714519677002</v>
      </c>
      <c r="AL5">
        <f t="shared" si="8"/>
        <v>-1702.491573350484</v>
      </c>
      <c r="AN5">
        <f t="shared" si="9"/>
        <v>0</v>
      </c>
      <c r="AO5">
        <f t="shared" si="10"/>
        <v>0</v>
      </c>
      <c r="AP5">
        <f t="shared" si="11"/>
        <v>-40.021589033321291</v>
      </c>
      <c r="AQ5">
        <f t="shared" si="12"/>
        <v>-1003.8846383731601</v>
      </c>
      <c r="AR5">
        <f t="shared" si="13"/>
        <v>-1043.9062274064813</v>
      </c>
      <c r="AS5">
        <f t="shared" si="14"/>
        <v>-457.34987314375593</v>
      </c>
      <c r="AT5">
        <f t="shared" si="15"/>
        <v>45.441906158630751</v>
      </c>
      <c r="AU5">
        <f t="shared" si="16"/>
        <v>-1455.8141943916066</v>
      </c>
      <c r="AW5">
        <v>2</v>
      </c>
      <c r="AX5">
        <f>IF(Z5&gt;0, (R5*SUMPRODUCT(K5:$K$98, X5:$X$98)-K5*$AZ$3)/Z5, 0)</f>
        <v>1956.0555759554425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8"/>
        <v>0.77141002947437654</v>
      </c>
      <c r="L6" s="2">
        <v>3</v>
      </c>
      <c r="M6" s="8">
        <v>2.7828815E-2</v>
      </c>
      <c r="Q6" s="5">
        <f t="shared" si="29"/>
        <v>50</v>
      </c>
      <c r="R6">
        <f t="shared" si="0"/>
        <v>50000</v>
      </c>
      <c r="S6">
        <f t="shared" si="1"/>
        <v>2714.0476235289939</v>
      </c>
      <c r="U6">
        <f t="shared" si="20"/>
        <v>2.7828815E-2</v>
      </c>
      <c r="V6">
        <f t="shared" si="21"/>
        <v>0.01</v>
      </c>
      <c r="W6">
        <f t="shared" si="22"/>
        <v>0.93605926283470886</v>
      </c>
      <c r="X6">
        <f t="shared" si="23"/>
        <v>2.6049420054463489E-2</v>
      </c>
      <c r="Y6">
        <f t="shared" si="24"/>
        <v>9.3605926283470888E-3</v>
      </c>
      <c r="Z6">
        <f t="shared" si="25"/>
        <v>0.90064925015189823</v>
      </c>
      <c r="AB6">
        <f t="shared" si="26"/>
        <v>1830.9839404925733</v>
      </c>
      <c r="AC6">
        <f t="shared" ref="AC6:AC69" si="30">S6*Z6</f>
        <v>2444.4049570079296</v>
      </c>
      <c r="AE6">
        <f t="shared" si="2"/>
        <v>0</v>
      </c>
      <c r="AF6">
        <f t="shared" si="3"/>
        <v>0</v>
      </c>
      <c r="AG6">
        <f t="shared" si="4"/>
        <v>-45.032462507594914</v>
      </c>
      <c r="AH6">
        <f t="shared" si="5"/>
        <v>-1302.4710027231745</v>
      </c>
      <c r="AI6">
        <f t="shared" si="6"/>
        <v>-1347.5034652307695</v>
      </c>
      <c r="AJ6">
        <f t="shared" si="7"/>
        <v>-613.42101651535631</v>
      </c>
      <c r="AK6">
        <f t="shared" si="27"/>
        <v>107.11256051881554</v>
      </c>
      <c r="AL6">
        <f t="shared" si="8"/>
        <v>-1853.8119212273102</v>
      </c>
      <c r="AN6">
        <f t="shared" si="9"/>
        <v>0</v>
      </c>
      <c r="AO6">
        <f t="shared" si="10"/>
        <v>0</v>
      </c>
      <c r="AP6">
        <f t="shared" si="11"/>
        <v>-34.738493230287553</v>
      </c>
      <c r="AQ6">
        <f t="shared" si="12"/>
        <v>-1004.7391946002048</v>
      </c>
      <c r="AR6">
        <f t="shared" si="13"/>
        <v>-1039.4776878304924</v>
      </c>
      <c r="AS6">
        <f t="shared" si="14"/>
        <v>-473.19912443031302</v>
      </c>
      <c r="AT6">
        <f t="shared" si="15"/>
        <v>82.62770346689544</v>
      </c>
      <c r="AU6">
        <f t="shared" si="16"/>
        <v>-1430.0491087939099</v>
      </c>
      <c r="AW6">
        <v>3</v>
      </c>
      <c r="AX6">
        <f>IF(Z6&gt;0, (R6*SUMPRODUCT(K6:$K$98, X6:$X$98)-K6*$AZ$3)/Z6, 0)</f>
        <v>2714.0476235289939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8"/>
        <v>0.70185609086923539</v>
      </c>
      <c r="L7" s="2">
        <v>4</v>
      </c>
      <c r="M7" s="8">
        <v>3.1684449000000003E-2</v>
      </c>
      <c r="Q7" s="5">
        <f t="shared" si="29"/>
        <v>50</v>
      </c>
      <c r="R7">
        <f t="shared" si="0"/>
        <v>50000</v>
      </c>
      <c r="S7">
        <f t="shared" si="1"/>
        <v>3225.1702169835585</v>
      </c>
      <c r="U7">
        <f t="shared" si="20"/>
        <v>3.1684449000000003E-2</v>
      </c>
      <c r="V7">
        <f t="shared" si="21"/>
        <v>0.01</v>
      </c>
      <c r="W7">
        <f t="shared" si="22"/>
        <v>0.90064925015189823</v>
      </c>
      <c r="X7">
        <f t="shared" si="23"/>
        <v>2.8536575233326065E-2</v>
      </c>
      <c r="Y7">
        <f t="shared" si="24"/>
        <v>9.0064925015189822E-3</v>
      </c>
      <c r="Z7">
        <f t="shared" si="25"/>
        <v>0.86310618241705317</v>
      </c>
      <c r="AB7">
        <f t="shared" si="26"/>
        <v>2444.4049570079296</v>
      </c>
      <c r="AC7">
        <f t="shared" si="30"/>
        <v>2783.664353625858</v>
      </c>
      <c r="AE7">
        <f t="shared" si="2"/>
        <v>0</v>
      </c>
      <c r="AF7">
        <f t="shared" si="3"/>
        <v>0</v>
      </c>
      <c r="AG7">
        <f t="shared" si="4"/>
        <v>-43.155309120852657</v>
      </c>
      <c r="AH7">
        <f t="shared" si="5"/>
        <v>-1426.8287616663033</v>
      </c>
      <c r="AI7">
        <f t="shared" si="6"/>
        <v>-1469.984070787156</v>
      </c>
      <c r="AJ7">
        <f t="shared" si="7"/>
        <v>-339.25939661792836</v>
      </c>
      <c r="AK7">
        <f t="shared" si="27"/>
        <v>120.02028338908934</v>
      </c>
      <c r="AL7">
        <f t="shared" si="8"/>
        <v>-1689.223184015995</v>
      </c>
      <c r="AN7">
        <f t="shared" si="9"/>
        <v>0</v>
      </c>
      <c r="AO7">
        <f t="shared" si="10"/>
        <v>0</v>
      </c>
      <c r="AP7">
        <f t="shared" si="11"/>
        <v>-30.288816559815107</v>
      </c>
      <c r="AQ7">
        <f t="shared" si="12"/>
        <v>-1001.4284570029035</v>
      </c>
      <c r="AR7">
        <f t="shared" si="13"/>
        <v>-1031.7172735627187</v>
      </c>
      <c r="AS7">
        <f t="shared" si="14"/>
        <v>-238.11127390091471</v>
      </c>
      <c r="AT7">
        <f t="shared" si="15"/>
        <v>84.236966924484079</v>
      </c>
      <c r="AU7">
        <f t="shared" si="16"/>
        <v>-1185.5915805391494</v>
      </c>
      <c r="AW7">
        <v>4</v>
      </c>
      <c r="AX7">
        <f>IF(Z7&gt;0, (R7*SUMPRODUCT(K7:$K$98, X7:$X$98)-K7*$AZ$3)/Z7, 0)</f>
        <v>3225.1702169835585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8"/>
        <v>0.65514430212754171</v>
      </c>
      <c r="L8" s="2">
        <v>5</v>
      </c>
      <c r="M8" s="8">
        <v>3.5933631000000001E-2</v>
      </c>
      <c r="Q8" s="5">
        <f t="shared" si="29"/>
        <v>50</v>
      </c>
      <c r="R8">
        <f t="shared" si="0"/>
        <v>50000</v>
      </c>
      <c r="S8">
        <f t="shared" si="1"/>
        <v>3260.4512140786069</v>
      </c>
      <c r="U8">
        <f t="shared" si="20"/>
        <v>3.5933631000000001E-2</v>
      </c>
      <c r="V8">
        <f t="shared" si="21"/>
        <v>0.01</v>
      </c>
      <c r="W8">
        <f t="shared" si="22"/>
        <v>0.86310618241705317</v>
      </c>
      <c r="X8">
        <f t="shared" si="23"/>
        <v>3.1014539072793078E-2</v>
      </c>
      <c r="Y8">
        <f t="shared" si="24"/>
        <v>8.6310618241705311E-3</v>
      </c>
      <c r="Z8">
        <f t="shared" si="25"/>
        <v>0.82346058152008961</v>
      </c>
      <c r="AB8">
        <f t="shared" si="26"/>
        <v>2783.664353625858</v>
      </c>
      <c r="AC8">
        <f t="shared" si="30"/>
        <v>2684.8530527630519</v>
      </c>
      <c r="AE8">
        <f t="shared" si="2"/>
        <v>0</v>
      </c>
      <c r="AF8">
        <f t="shared" si="3"/>
        <v>0</v>
      </c>
      <c r="AG8">
        <f t="shared" si="4"/>
        <v>-41.173029076004482</v>
      </c>
      <c r="AH8">
        <f t="shared" si="5"/>
        <v>-1550.7269536396539</v>
      </c>
      <c r="AI8">
        <f t="shared" si="6"/>
        <v>-1591.8999827156583</v>
      </c>
      <c r="AJ8">
        <f t="shared" si="7"/>
        <v>98.811300862806092</v>
      </c>
      <c r="AK8">
        <f t="shared" si="27"/>
        <v>59.292050732230777</v>
      </c>
      <c r="AL8">
        <f t="shared" si="8"/>
        <v>-1433.7966311206214</v>
      </c>
      <c r="AN8">
        <f t="shared" si="9"/>
        <v>0</v>
      </c>
      <c r="AO8">
        <f t="shared" si="10"/>
        <v>0</v>
      </c>
      <c r="AP8">
        <f t="shared" si="11"/>
        <v>-26.974275400475939</v>
      </c>
      <c r="AQ8">
        <f t="shared" si="12"/>
        <v>-1015.9499278326198</v>
      </c>
      <c r="AR8">
        <f t="shared" si="13"/>
        <v>-1042.9242032330958</v>
      </c>
      <c r="AS8">
        <f t="shared" si="14"/>
        <v>64.735660746077656</v>
      </c>
      <c r="AT8">
        <f t="shared" si="15"/>
        <v>38.844849198678133</v>
      </c>
      <c r="AU8">
        <f t="shared" si="16"/>
        <v>-939.34369328833986</v>
      </c>
      <c r="AW8">
        <v>5</v>
      </c>
      <c r="AX8">
        <f>IF(Z8&gt;0, (R8*SUMPRODUCT(K8:$K$98, X8:$X$98)-K8*$AZ$3)/Z8, 0)</f>
        <v>3260.4512140786069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8"/>
        <v>0.62046055699170533</v>
      </c>
      <c r="L9" s="2">
        <v>6</v>
      </c>
      <c r="M9" s="8">
        <v>4.1016489000000003E-2</v>
      </c>
      <c r="Q9" s="5">
        <f t="shared" si="29"/>
        <v>50</v>
      </c>
      <c r="R9">
        <f t="shared" si="0"/>
        <v>50000</v>
      </c>
      <c r="S9">
        <f t="shared" si="1"/>
        <v>2993.2810819026231</v>
      </c>
      <c r="U9">
        <f t="shared" si="20"/>
        <v>4.1016489000000003E-2</v>
      </c>
      <c r="V9">
        <f t="shared" si="21"/>
        <v>0.01</v>
      </c>
      <c r="W9">
        <f t="shared" si="22"/>
        <v>0.82346058152008961</v>
      </c>
      <c r="X9">
        <f t="shared" si="23"/>
        <v>3.3775461883852359E-2</v>
      </c>
      <c r="Y9">
        <f t="shared" si="24"/>
        <v>8.2346058152008954E-3</v>
      </c>
      <c r="Z9">
        <f t="shared" si="25"/>
        <v>0.78145051382103636</v>
      </c>
      <c r="AB9">
        <f t="shared" si="26"/>
        <v>2684.8530527630519</v>
      </c>
      <c r="AC9">
        <f t="shared" si="30"/>
        <v>2339.1010394635923</v>
      </c>
      <c r="AE9">
        <f t="shared" si="2"/>
        <v>0</v>
      </c>
      <c r="AF9">
        <f t="shared" si="3"/>
        <v>0</v>
      </c>
      <c r="AG9">
        <f t="shared" si="4"/>
        <v>-39.072525691051815</v>
      </c>
      <c r="AH9">
        <f t="shared" si="5"/>
        <v>-1688.7730941926179</v>
      </c>
      <c r="AI9">
        <f t="shared" si="6"/>
        <v>-1727.8456198836698</v>
      </c>
      <c r="AJ9">
        <f t="shared" si="7"/>
        <v>345.75201329945958</v>
      </c>
      <c r="AK9">
        <f t="shared" si="27"/>
        <v>15.840633011302005</v>
      </c>
      <c r="AL9">
        <f t="shared" si="8"/>
        <v>-1366.2529735729081</v>
      </c>
      <c r="AN9">
        <f t="shared" si="9"/>
        <v>0</v>
      </c>
      <c r="AO9">
        <f t="shared" si="10"/>
        <v>0</v>
      </c>
      <c r="AP9">
        <f t="shared" si="11"/>
        <v>-24.242961053342725</v>
      </c>
      <c r="AQ9">
        <f t="shared" si="12"/>
        <v>-1047.8170946553573</v>
      </c>
      <c r="AR9">
        <f t="shared" si="13"/>
        <v>-1072.0600557087</v>
      </c>
      <c r="AS9">
        <f t="shared" si="14"/>
        <v>214.52548675278621</v>
      </c>
      <c r="AT9">
        <f t="shared" si="15"/>
        <v>9.8284879812936357</v>
      </c>
      <c r="AU9">
        <f t="shared" si="16"/>
        <v>-847.70608097462025</v>
      </c>
      <c r="AW9">
        <v>6</v>
      </c>
      <c r="AX9">
        <f>IF(Z9&gt;0, (R9*SUMPRODUCT(K9:$K$98, X9:$X$98)-K9*$AZ$3)/Z9, 0)</f>
        <v>2993.2810819026231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8"/>
        <v>0.58861640925121461</v>
      </c>
      <c r="L10" s="2">
        <v>7</v>
      </c>
      <c r="M10" s="8">
        <v>4.6435859000000003E-2</v>
      </c>
      <c r="Q10" s="5">
        <f t="shared" si="29"/>
        <v>50</v>
      </c>
      <c r="R10">
        <f t="shared" si="0"/>
        <v>50000</v>
      </c>
      <c r="S10">
        <f t="shared" si="1"/>
        <v>2585.7671457668584</v>
      </c>
      <c r="U10">
        <f t="shared" si="20"/>
        <v>4.6435859000000003E-2</v>
      </c>
      <c r="V10">
        <f t="shared" si="21"/>
        <v>0.01</v>
      </c>
      <c r="W10">
        <f t="shared" si="22"/>
        <v>0.78145051382103636</v>
      </c>
      <c r="X10">
        <f t="shared" si="23"/>
        <v>3.6287325875271198E-2</v>
      </c>
      <c r="Y10">
        <f t="shared" si="24"/>
        <v>7.8145051382103644E-3</v>
      </c>
      <c r="Z10">
        <f t="shared" si="25"/>
        <v>0.73734868280755483</v>
      </c>
      <c r="AB10">
        <f t="shared" si="26"/>
        <v>2339.1010394635923</v>
      </c>
      <c r="AC10">
        <f t="shared" si="30"/>
        <v>1906.6119989782437</v>
      </c>
      <c r="AE10">
        <f t="shared" si="2"/>
        <v>0</v>
      </c>
      <c r="AF10">
        <f t="shared" si="3"/>
        <v>0</v>
      </c>
      <c r="AG10">
        <f t="shared" si="4"/>
        <v>-36.867434140377739</v>
      </c>
      <c r="AH10">
        <f t="shared" si="5"/>
        <v>-1814.36629376356</v>
      </c>
      <c r="AI10">
        <f t="shared" si="6"/>
        <v>-1851.2337279039377</v>
      </c>
      <c r="AJ10">
        <f t="shared" si="7"/>
        <v>432.4890404853486</v>
      </c>
      <c r="AK10">
        <f t="shared" si="27"/>
        <v>9.5903142618007298</v>
      </c>
      <c r="AL10">
        <f t="shared" si="8"/>
        <v>-1409.1543731567883</v>
      </c>
      <c r="AN10">
        <f t="shared" si="9"/>
        <v>0</v>
      </c>
      <c r="AO10">
        <f t="shared" si="10"/>
        <v>0</v>
      </c>
      <c r="AP10">
        <f t="shared" si="11"/>
        <v>-21.700776702014785</v>
      </c>
      <c r="AQ10">
        <f t="shared" si="12"/>
        <v>-1067.9657729015412</v>
      </c>
      <c r="AR10">
        <f t="shared" si="13"/>
        <v>-1089.6665496035559</v>
      </c>
      <c r="AS10">
        <f t="shared" si="14"/>
        <v>254.57014605098908</v>
      </c>
      <c r="AT10">
        <f t="shared" si="15"/>
        <v>5.6450163443718582</v>
      </c>
      <c r="AU10">
        <f t="shared" si="16"/>
        <v>-829.45138720819489</v>
      </c>
      <c r="AW10">
        <v>7</v>
      </c>
      <c r="AX10">
        <f>IF(Z10&gt;0, (R10*SUMPRODUCT(K10:$K$98, X10:$X$98)-K10*$AZ$3)/Z10, 0)</f>
        <v>2585.7671457668584</v>
      </c>
    </row>
    <row r="11" spans="1:52" x14ac:dyDescent="0.25">
      <c r="A11" t="s">
        <v>33</v>
      </c>
      <c r="C11" s="25">
        <f>AU71</f>
        <v>4321.1188868237705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8"/>
        <v>0.55930863668872544</v>
      </c>
      <c r="L11" s="2">
        <v>8</v>
      </c>
      <c r="M11" s="8">
        <v>5.1834316999999998E-2</v>
      </c>
      <c r="Q11" s="5">
        <f t="shared" si="29"/>
        <v>50</v>
      </c>
      <c r="R11">
        <f t="shared" si="0"/>
        <v>50000</v>
      </c>
      <c r="S11">
        <f t="shared" si="1"/>
        <v>2031.0126396860214</v>
      </c>
      <c r="U11">
        <f t="shared" si="20"/>
        <v>5.1834316999999998E-2</v>
      </c>
      <c r="V11">
        <f t="shared" si="21"/>
        <v>0.01</v>
      </c>
      <c r="W11">
        <f t="shared" si="22"/>
        <v>0.73734868280755483</v>
      </c>
      <c r="X11">
        <f t="shared" si="23"/>
        <v>3.8219965364179244E-2</v>
      </c>
      <c r="Y11">
        <f t="shared" si="24"/>
        <v>7.3734868280755485E-3</v>
      </c>
      <c r="Z11">
        <f t="shared" si="25"/>
        <v>0.69175523061529998</v>
      </c>
      <c r="AB11">
        <f t="shared" si="26"/>
        <v>1906.6119989782437</v>
      </c>
      <c r="AC11">
        <f t="shared" si="30"/>
        <v>1404.963616948593</v>
      </c>
      <c r="AE11">
        <f t="shared" si="2"/>
        <v>0</v>
      </c>
      <c r="AF11">
        <f t="shared" si="3"/>
        <v>0</v>
      </c>
      <c r="AG11">
        <f t="shared" si="4"/>
        <v>-34.587761530765</v>
      </c>
      <c r="AH11">
        <f t="shared" si="5"/>
        <v>-1910.9982682089621</v>
      </c>
      <c r="AI11">
        <f t="shared" si="6"/>
        <v>-1945.5860297397271</v>
      </c>
      <c r="AJ11">
        <f t="shared" si="7"/>
        <v>501.64838202965075</v>
      </c>
      <c r="AK11">
        <f t="shared" si="27"/>
        <v>4.5758687975477841</v>
      </c>
      <c r="AL11">
        <f t="shared" si="8"/>
        <v>-1439.3617789125285</v>
      </c>
      <c r="AN11">
        <f t="shared" si="9"/>
        <v>0</v>
      </c>
      <c r="AO11">
        <f t="shared" si="10"/>
        <v>0</v>
      </c>
      <c r="AP11">
        <f t="shared" si="11"/>
        <v>-19.345233747886915</v>
      </c>
      <c r="AQ11">
        <f t="shared" si="12"/>
        <v>-1068.8378361064699</v>
      </c>
      <c r="AR11">
        <f t="shared" si="13"/>
        <v>-1088.1830698543567</v>
      </c>
      <c r="AS11">
        <f t="shared" si="14"/>
        <v>280.57627265010888</v>
      </c>
      <c r="AT11">
        <f t="shared" si="15"/>
        <v>2.5593229388229286</v>
      </c>
      <c r="AU11">
        <f t="shared" si="16"/>
        <v>-805.04747426542497</v>
      </c>
      <c r="AW11">
        <v>8</v>
      </c>
      <c r="AX11">
        <f>IF(Z11&gt;0, (R11*SUMPRODUCT(K11:$K$98, X11:$X$98)-K11*$AZ$3)/Z11, 0)</f>
        <v>2031.0126396860214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8"/>
        <v>0.53151063070296056</v>
      </c>
      <c r="L12" s="2">
        <v>9</v>
      </c>
      <c r="M12" s="8">
        <v>5.7772715000000002E-2</v>
      </c>
      <c r="Q12" s="5">
        <f t="shared" si="29"/>
        <v>50</v>
      </c>
      <c r="R12">
        <f t="shared" si="0"/>
        <v>50000</v>
      </c>
      <c r="S12">
        <f t="shared" si="1"/>
        <v>1354.173063451808</v>
      </c>
      <c r="U12">
        <f t="shared" si="20"/>
        <v>5.7772715000000002E-2</v>
      </c>
      <c r="V12">
        <f t="shared" si="21"/>
        <v>0.01</v>
      </c>
      <c r="W12">
        <f t="shared" si="22"/>
        <v>0.69175523061529998</v>
      </c>
      <c r="X12">
        <f t="shared" si="23"/>
        <v>3.9964577788096999E-2</v>
      </c>
      <c r="Y12">
        <f t="shared" si="24"/>
        <v>6.9175523061530001E-3</v>
      </c>
      <c r="Z12">
        <f t="shared" si="25"/>
        <v>0.64487310052104996</v>
      </c>
      <c r="AB12">
        <f t="shared" si="26"/>
        <v>1404.963616948593</v>
      </c>
      <c r="AC12">
        <f t="shared" si="30"/>
        <v>873.26978207025593</v>
      </c>
      <c r="AE12">
        <f t="shared" si="2"/>
        <v>0</v>
      </c>
      <c r="AF12">
        <f t="shared" si="3"/>
        <v>0</v>
      </c>
      <c r="AG12">
        <f t="shared" si="4"/>
        <v>-32.243655026052501</v>
      </c>
      <c r="AH12">
        <f t="shared" si="5"/>
        <v>-1998.22888940485</v>
      </c>
      <c r="AI12">
        <f t="shared" si="6"/>
        <v>-2030.4725444309024</v>
      </c>
      <c r="AJ12">
        <f t="shared" si="7"/>
        <v>531.69383487833704</v>
      </c>
      <c r="AK12">
        <f t="shared" si="27"/>
        <v>3.231416318981764</v>
      </c>
      <c r="AL12">
        <f t="shared" si="8"/>
        <v>-1495.5472932335838</v>
      </c>
      <c r="AN12">
        <f t="shared" si="9"/>
        <v>0</v>
      </c>
      <c r="AO12">
        <f t="shared" si="10"/>
        <v>0</v>
      </c>
      <c r="AP12">
        <f t="shared" si="11"/>
        <v>-17.137845419065847</v>
      </c>
      <c r="AQ12">
        <f t="shared" si="12"/>
        <v>-1062.0798972964483</v>
      </c>
      <c r="AR12">
        <f t="shared" si="13"/>
        <v>-1079.2177427155141</v>
      </c>
      <c r="AS12">
        <f t="shared" si="14"/>
        <v>282.60092551706072</v>
      </c>
      <c r="AT12">
        <f t="shared" si="15"/>
        <v>1.7175321257658365</v>
      </c>
      <c r="AU12">
        <f t="shared" si="16"/>
        <v>-794.89928507268758</v>
      </c>
      <c r="AW12">
        <v>9</v>
      </c>
      <c r="AX12">
        <f>IF(Z12&gt;0, (R12*SUMPRODUCT(K12:$K$98, X12:$X$98)-K12*$AZ$3)/Z12, 0)</f>
        <v>1354.173063451808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8"/>
        <v>0.50523824211308033</v>
      </c>
      <c r="L13" s="2">
        <v>10</v>
      </c>
      <c r="M13" s="8">
        <v>6.4089452000000005E-2</v>
      </c>
      <c r="Q13" s="5">
        <f t="shared" si="29"/>
        <v>50</v>
      </c>
      <c r="R13">
        <f t="shared" si="0"/>
        <v>50000</v>
      </c>
      <c r="S13">
        <f t="shared" si="1"/>
        <v>534.00935001692085</v>
      </c>
      <c r="U13">
        <f t="shared" si="20"/>
        <v>6.4089452000000005E-2</v>
      </c>
      <c r="V13">
        <f t="shared" si="21"/>
        <v>0.01</v>
      </c>
      <c r="W13">
        <f t="shared" si="22"/>
        <v>0.64487310052104996</v>
      </c>
      <c r="X13">
        <f t="shared" si="23"/>
        <v>4.132956362193501E-2</v>
      </c>
      <c r="Y13">
        <f t="shared" si="24"/>
        <v>6.4487310052104996E-3</v>
      </c>
      <c r="Z13">
        <f t="shared" si="25"/>
        <v>0.59709480589390451</v>
      </c>
      <c r="AB13">
        <f t="shared" si="26"/>
        <v>873.26978207025593</v>
      </c>
      <c r="AC13">
        <f t="shared" si="30"/>
        <v>318.85420919388349</v>
      </c>
      <c r="AE13">
        <f t="shared" si="2"/>
        <v>0</v>
      </c>
      <c r="AF13">
        <f t="shared" si="3"/>
        <v>0</v>
      </c>
      <c r="AG13">
        <f t="shared" si="4"/>
        <v>-29.854740294695226</v>
      </c>
      <c r="AH13">
        <f t="shared" si="5"/>
        <v>-2066.4781810967506</v>
      </c>
      <c r="AI13">
        <f t="shared" si="6"/>
        <v>-2096.3329213914458</v>
      </c>
      <c r="AJ13">
        <f t="shared" si="7"/>
        <v>554.41557287637238</v>
      </c>
      <c r="AK13">
        <f t="shared" si="27"/>
        <v>1.7465395641405119</v>
      </c>
      <c r="AL13">
        <f t="shared" si="8"/>
        <v>-1540.170808950933</v>
      </c>
      <c r="AN13">
        <f t="shared" si="9"/>
        <v>0</v>
      </c>
      <c r="AO13">
        <f t="shared" si="10"/>
        <v>0</v>
      </c>
      <c r="AP13">
        <f t="shared" si="11"/>
        <v>-15.083756505234362</v>
      </c>
      <c r="AQ13">
        <f t="shared" si="12"/>
        <v>-1044.0638035823579</v>
      </c>
      <c r="AR13">
        <f t="shared" si="13"/>
        <v>-1059.1475600875922</v>
      </c>
      <c r="AS13">
        <f t="shared" si="14"/>
        <v>280.11194944017478</v>
      </c>
      <c r="AT13">
        <f t="shared" si="15"/>
        <v>0.88241857916729771</v>
      </c>
      <c r="AU13">
        <f t="shared" si="16"/>
        <v>-778.15319206825029</v>
      </c>
      <c r="AW13">
        <v>10</v>
      </c>
      <c r="AX13">
        <f>IF(Z13&gt;0, (R13*SUMPRODUCT(K13:$K$98, X13:$X$98)-K13*$AZ$3)/Z13, 0)</f>
        <v>534.00935001692085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8"/>
        <v>0.48035581109819386</v>
      </c>
      <c r="L14" s="2">
        <v>11</v>
      </c>
      <c r="M14" s="8">
        <v>7.1121990999999996E-2</v>
      </c>
      <c r="Q14" s="5">
        <f t="shared" si="29"/>
        <v>50</v>
      </c>
      <c r="R14">
        <f t="shared" si="0"/>
        <v>50000</v>
      </c>
      <c r="S14">
        <f t="shared" si="1"/>
        <v>-445.45763415930497</v>
      </c>
      <c r="U14">
        <f t="shared" si="20"/>
        <v>7.1121990999999996E-2</v>
      </c>
      <c r="V14">
        <f t="shared" si="21"/>
        <v>0.01</v>
      </c>
      <c r="W14">
        <f t="shared" si="22"/>
        <v>0.59709480589390451</v>
      </c>
      <c r="X14">
        <f t="shared" si="23"/>
        <v>4.2466571410933018E-2</v>
      </c>
      <c r="Y14">
        <f t="shared" si="24"/>
        <v>5.9709480589390448E-3</v>
      </c>
      <c r="Z14">
        <f t="shared" si="25"/>
        <v>0.54865728642403244</v>
      </c>
      <c r="AB14">
        <f t="shared" si="26"/>
        <v>318.85420919388349</v>
      </c>
      <c r="AC14">
        <f t="shared" si="30"/>
        <v>-244.40357677471366</v>
      </c>
      <c r="AE14">
        <f t="shared" si="2"/>
        <v>0</v>
      </c>
      <c r="AF14">
        <f t="shared" si="3"/>
        <v>0</v>
      </c>
      <c r="AG14">
        <f t="shared" si="4"/>
        <v>-27.43286432120162</v>
      </c>
      <c r="AH14">
        <f t="shared" si="5"/>
        <v>-2123.328570546651</v>
      </c>
      <c r="AI14">
        <f t="shared" si="6"/>
        <v>-2150.7614348678526</v>
      </c>
      <c r="AJ14">
        <f t="shared" si="7"/>
        <v>563.25778596859709</v>
      </c>
      <c r="AK14">
        <f t="shared" si="27"/>
        <v>0.57393757654899025</v>
      </c>
      <c r="AL14">
        <f t="shared" si="8"/>
        <v>-1586.9297113227065</v>
      </c>
      <c r="AN14">
        <f t="shared" si="9"/>
        <v>0</v>
      </c>
      <c r="AO14">
        <f t="shared" si="10"/>
        <v>0</v>
      </c>
      <c r="AP14">
        <f t="shared" si="11"/>
        <v>-13.177535791757508</v>
      </c>
      <c r="AQ14">
        <f t="shared" si="12"/>
        <v>-1019.953217732905</v>
      </c>
      <c r="AR14">
        <f t="shared" si="13"/>
        <v>-1033.1307535246626</v>
      </c>
      <c r="AS14">
        <f t="shared" si="14"/>
        <v>270.56415063631835</v>
      </c>
      <c r="AT14">
        <f t="shared" si="15"/>
        <v>0.27569425010292192</v>
      </c>
      <c r="AU14">
        <f t="shared" si="16"/>
        <v>-762.29090863824126</v>
      </c>
      <c r="AW14">
        <v>11</v>
      </c>
      <c r="AX14">
        <f>IF(Z14&gt;0, (R14*SUMPRODUCT(K14:$K$98, X14:$X$98)-K14*$AZ$3)/Z14, 0)</f>
        <v>-445.45763415930497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8"/>
        <v>0.45570231581272541</v>
      </c>
      <c r="L15" s="2">
        <v>12</v>
      </c>
      <c r="M15" s="8">
        <v>7.9233461000000005E-2</v>
      </c>
      <c r="Q15" s="5">
        <f t="shared" si="29"/>
        <v>50</v>
      </c>
      <c r="R15">
        <f t="shared" si="0"/>
        <v>50000</v>
      </c>
      <c r="S15">
        <f t="shared" si="1"/>
        <v>-1576.8993018567792</v>
      </c>
      <c r="U15">
        <f t="shared" si="20"/>
        <v>7.9233461000000005E-2</v>
      </c>
      <c r="V15">
        <f t="shared" si="21"/>
        <v>0.01</v>
      </c>
      <c r="W15">
        <f t="shared" si="22"/>
        <v>0.54865728642403244</v>
      </c>
      <c r="X15">
        <f t="shared" si="23"/>
        <v>4.3472015706244406E-2</v>
      </c>
      <c r="Y15">
        <f t="shared" si="24"/>
        <v>5.4865728642403246E-3</v>
      </c>
      <c r="Z15">
        <f t="shared" si="25"/>
        <v>0.49969869785354776</v>
      </c>
      <c r="AB15">
        <f t="shared" si="26"/>
        <v>-244.40357677471366</v>
      </c>
      <c r="AC15">
        <f t="shared" si="30"/>
        <v>-787.97452778400111</v>
      </c>
      <c r="AE15">
        <f t="shared" si="2"/>
        <v>0</v>
      </c>
      <c r="AF15">
        <f t="shared" si="3"/>
        <v>0</v>
      </c>
      <c r="AG15">
        <f t="shared" si="4"/>
        <v>-24.984934892677387</v>
      </c>
      <c r="AH15">
        <f t="shared" si="5"/>
        <v>-2173.6007853122205</v>
      </c>
      <c r="AI15">
        <f t="shared" si="6"/>
        <v>-2198.5857202048978</v>
      </c>
      <c r="AJ15">
        <f t="shared" si="7"/>
        <v>543.57095100928746</v>
      </c>
      <c r="AK15">
        <f t="shared" si="27"/>
        <v>-1.002054664776326</v>
      </c>
      <c r="AL15">
        <f t="shared" si="8"/>
        <v>-1656.0168238603867</v>
      </c>
      <c r="AN15">
        <f t="shared" si="9"/>
        <v>0</v>
      </c>
      <c r="AO15">
        <f t="shared" si="10"/>
        <v>0</v>
      </c>
      <c r="AP15">
        <f t="shared" si="11"/>
        <v>-11.385692691023253</v>
      </c>
      <c r="AQ15">
        <f t="shared" si="12"/>
        <v>-990.51491151913751</v>
      </c>
      <c r="AR15">
        <f t="shared" si="13"/>
        <v>-1001.9006042101607</v>
      </c>
      <c r="AS15">
        <f t="shared" si="14"/>
        <v>247.7065411834578</v>
      </c>
      <c r="AT15">
        <f t="shared" si="15"/>
        <v>-0.45663863130951599</v>
      </c>
      <c r="AU15">
        <f t="shared" si="16"/>
        <v>-754.65070165801239</v>
      </c>
      <c r="AW15">
        <v>12</v>
      </c>
      <c r="AX15">
        <f>IF(Z15&gt;0, (R15*SUMPRODUCT(K15:$K$98, X15:$X$98)-K15*$AZ$3)/Z15, 0)</f>
        <v>-1576.8993018567792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8"/>
        <v>0.43108723471074206</v>
      </c>
      <c r="L16" s="2">
        <v>13</v>
      </c>
      <c r="M16" s="8">
        <v>8.7905784000000001E-2</v>
      </c>
      <c r="Q16" s="5">
        <f t="shared" si="29"/>
        <v>50</v>
      </c>
      <c r="R16">
        <f t="shared" si="0"/>
        <v>50000</v>
      </c>
      <c r="S16">
        <f t="shared" si="1"/>
        <v>-2890.2414118574284</v>
      </c>
      <c r="U16">
        <f t="shared" si="20"/>
        <v>8.7905784000000001E-2</v>
      </c>
      <c r="V16">
        <f t="shared" si="21"/>
        <v>0.01</v>
      </c>
      <c r="W16">
        <f t="shared" si="22"/>
        <v>0.49969869785354776</v>
      </c>
      <c r="X16">
        <f t="shared" si="23"/>
        <v>4.3926405798595233E-2</v>
      </c>
      <c r="Y16">
        <f t="shared" si="24"/>
        <v>4.9969869785354776E-3</v>
      </c>
      <c r="Z16">
        <f t="shared" si="25"/>
        <v>0.45077530507641705</v>
      </c>
      <c r="AB16">
        <f t="shared" si="26"/>
        <v>-787.97452778400111</v>
      </c>
      <c r="AC16">
        <f t="shared" si="30"/>
        <v>-1302.8494541745267</v>
      </c>
      <c r="AE16">
        <f t="shared" si="2"/>
        <v>0</v>
      </c>
      <c r="AF16">
        <f t="shared" si="3"/>
        <v>0</v>
      </c>
      <c r="AG16">
        <f t="shared" si="4"/>
        <v>-22.538765253820852</v>
      </c>
      <c r="AH16">
        <f t="shared" si="5"/>
        <v>-2196.3202899297617</v>
      </c>
      <c r="AI16">
        <f t="shared" si="6"/>
        <v>-2218.8590551835823</v>
      </c>
      <c r="AJ16">
        <f t="shared" si="7"/>
        <v>514.87492639052562</v>
      </c>
      <c r="AK16">
        <f t="shared" si="27"/>
        <v>-5.5946191472664086</v>
      </c>
      <c r="AL16">
        <f t="shared" si="8"/>
        <v>-1709.5787479403232</v>
      </c>
      <c r="AN16">
        <f t="shared" si="9"/>
        <v>0</v>
      </c>
      <c r="AO16">
        <f t="shared" si="10"/>
        <v>0</v>
      </c>
      <c r="AP16">
        <f t="shared" si="11"/>
        <v>-9.7161739870641881</v>
      </c>
      <c r="AQ16">
        <f t="shared" si="12"/>
        <v>-946.80564032491623</v>
      </c>
      <c r="AR16">
        <f t="shared" si="13"/>
        <v>-956.52181431198028</v>
      </c>
      <c r="AS16">
        <f t="shared" si="14"/>
        <v>221.95600823958856</v>
      </c>
      <c r="AT16">
        <f t="shared" si="15"/>
        <v>-2.4117688974548459</v>
      </c>
      <c r="AU16">
        <f t="shared" si="16"/>
        <v>-736.97757496984661</v>
      </c>
      <c r="AW16">
        <v>13</v>
      </c>
      <c r="AX16">
        <f>IF(Z16&gt;0, (R16*SUMPRODUCT(K16:$K$98, X16:$X$98)-K16*$AZ$3)/Z16, 0)</f>
        <v>-2890.2414118574284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8"/>
        <v>0.40523334716181802</v>
      </c>
      <c r="L17" s="2">
        <v>14</v>
      </c>
      <c r="M17" s="8">
        <v>9.7118048999999998E-2</v>
      </c>
      <c r="Q17" s="5">
        <f t="shared" si="29"/>
        <v>50</v>
      </c>
      <c r="R17">
        <f t="shared" si="0"/>
        <v>50000</v>
      </c>
      <c r="S17">
        <f t="shared" si="1"/>
        <v>-4348.1360504298891</v>
      </c>
      <c r="U17">
        <f t="shared" si="20"/>
        <v>9.7118048999999998E-2</v>
      </c>
      <c r="V17">
        <f t="shared" si="21"/>
        <v>0.01</v>
      </c>
      <c r="W17">
        <f t="shared" si="22"/>
        <v>0.45077530507641705</v>
      </c>
      <c r="X17">
        <f t="shared" si="23"/>
        <v>4.377841816640142E-2</v>
      </c>
      <c r="Y17">
        <f t="shared" si="24"/>
        <v>4.5077530507641704E-3</v>
      </c>
      <c r="Z17">
        <f t="shared" si="25"/>
        <v>0.40248913385925145</v>
      </c>
      <c r="AB17">
        <f t="shared" si="26"/>
        <v>-1302.8494541745267</v>
      </c>
      <c r="AC17">
        <f t="shared" si="30"/>
        <v>-1750.0775128397124</v>
      </c>
      <c r="AE17">
        <f t="shared" si="2"/>
        <v>0</v>
      </c>
      <c r="AF17">
        <f t="shared" si="3"/>
        <v>0</v>
      </c>
      <c r="AG17">
        <f t="shared" si="4"/>
        <v>-20.124456692962571</v>
      </c>
      <c r="AH17">
        <f t="shared" si="5"/>
        <v>-2188.9209083200708</v>
      </c>
      <c r="AI17">
        <f t="shared" si="6"/>
        <v>-2209.0453650130335</v>
      </c>
      <c r="AJ17">
        <f t="shared" si="7"/>
        <v>447.2280586651857</v>
      </c>
      <c r="AK17">
        <f t="shared" si="27"/>
        <v>-17.979322467608469</v>
      </c>
      <c r="AL17">
        <f t="shared" si="8"/>
        <v>-1779.7966288154562</v>
      </c>
      <c r="AN17">
        <f t="shared" si="9"/>
        <v>0</v>
      </c>
      <c r="AO17">
        <f t="shared" si="10"/>
        <v>0</v>
      </c>
      <c r="AP17">
        <f t="shared" si="11"/>
        <v>-8.1551009455022747</v>
      </c>
      <c r="AQ17">
        <f t="shared" si="12"/>
        <v>-887.02374635102933</v>
      </c>
      <c r="AR17">
        <f t="shared" si="13"/>
        <v>-895.17884729653156</v>
      </c>
      <c r="AS17">
        <f t="shared" si="14"/>
        <v>181.23172315757512</v>
      </c>
      <c r="AT17">
        <f t="shared" si="15"/>
        <v>-7.2858210232506577</v>
      </c>
      <c r="AU17">
        <f t="shared" si="16"/>
        <v>-721.2329451622071</v>
      </c>
      <c r="AW17">
        <v>14</v>
      </c>
      <c r="AX17">
        <f>IF(Z17&gt;0, (R17*SUMPRODUCT(K17:$K$98, X17:$X$98)-K17*$AZ$3)/Z17, 0)</f>
        <v>-4348.1360504298891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8"/>
        <v>0.3781572855186805</v>
      </c>
      <c r="L18" s="2">
        <v>15</v>
      </c>
      <c r="M18" s="8">
        <v>0.107494799</v>
      </c>
      <c r="Q18" s="5">
        <f t="shared" si="29"/>
        <v>50</v>
      </c>
      <c r="R18">
        <f t="shared" si="0"/>
        <v>50000</v>
      </c>
      <c r="S18">
        <f t="shared" si="1"/>
        <v>-5951.336951940898</v>
      </c>
      <c r="U18">
        <f t="shared" si="20"/>
        <v>0.107494799</v>
      </c>
      <c r="V18">
        <f t="shared" si="21"/>
        <v>0.01</v>
      </c>
      <c r="W18">
        <f t="shared" si="22"/>
        <v>0.40248913385925145</v>
      </c>
      <c r="X18">
        <f t="shared" si="23"/>
        <v>4.3265488543884331E-2</v>
      </c>
      <c r="Y18">
        <f t="shared" si="24"/>
        <v>4.0248913385925143E-3</v>
      </c>
      <c r="Z18">
        <f t="shared" si="25"/>
        <v>0.35519875397677458</v>
      </c>
      <c r="AB18">
        <f t="shared" si="26"/>
        <v>-1750.0775128397124</v>
      </c>
      <c r="AC18">
        <f t="shared" si="30"/>
        <v>-2113.9074698253426</v>
      </c>
      <c r="AE18">
        <f t="shared" si="2"/>
        <v>0</v>
      </c>
      <c r="AF18">
        <f t="shared" si="3"/>
        <v>0</v>
      </c>
      <c r="AG18">
        <f t="shared" si="4"/>
        <v>-17.75993769883873</v>
      </c>
      <c r="AH18">
        <f t="shared" si="5"/>
        <v>-2163.2744271942165</v>
      </c>
      <c r="AI18">
        <f t="shared" si="6"/>
        <v>-2181.0343648930552</v>
      </c>
      <c r="AJ18">
        <f t="shared" si="7"/>
        <v>363.82995698563013</v>
      </c>
      <c r="AK18">
        <f t="shared" si="27"/>
        <v>-37.801674277337789</v>
      </c>
      <c r="AL18">
        <f t="shared" si="8"/>
        <v>-1855.0060821847628</v>
      </c>
      <c r="AN18">
        <f t="shared" si="9"/>
        <v>0</v>
      </c>
      <c r="AO18">
        <f t="shared" si="10"/>
        <v>0</v>
      </c>
      <c r="AP18">
        <f t="shared" si="11"/>
        <v>-6.7160498311737351</v>
      </c>
      <c r="AQ18">
        <f t="shared" si="12"/>
        <v>-818.05798521974339</v>
      </c>
      <c r="AR18">
        <f t="shared" si="13"/>
        <v>-824.77403505091706</v>
      </c>
      <c r="AS18">
        <f t="shared" si="14"/>
        <v>137.58494892406418</v>
      </c>
      <c r="AT18">
        <f t="shared" si="15"/>
        <v>-14.294978532779385</v>
      </c>
      <c r="AU18">
        <f t="shared" si="16"/>
        <v>-701.48406465963228</v>
      </c>
      <c r="AW18">
        <v>15</v>
      </c>
      <c r="AX18">
        <f>IF(Z18&gt;0, (R18*SUMPRODUCT(K18:$K$98, X18:$X$98)-K18*$AZ$3)/Z18, 0)</f>
        <v>-5951.336951940898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8"/>
        <v>0.3526599697087387</v>
      </c>
      <c r="L19" s="2">
        <v>16</v>
      </c>
      <c r="M19" s="8">
        <v>0.119195734</v>
      </c>
      <c r="Q19" s="5">
        <f t="shared" si="29"/>
        <v>50</v>
      </c>
      <c r="R19">
        <f t="shared" si="0"/>
        <v>50000</v>
      </c>
      <c r="S19">
        <f t="shared" si="1"/>
        <v>-7886.2276258398542</v>
      </c>
      <c r="U19">
        <f t="shared" si="20"/>
        <v>0.119195734</v>
      </c>
      <c r="V19">
        <f t="shared" si="21"/>
        <v>0.01</v>
      </c>
      <c r="W19">
        <f t="shared" si="22"/>
        <v>0.35519875397677458</v>
      </c>
      <c r="X19">
        <f t="shared" si="23"/>
        <v>4.2338176196147062E-2</v>
      </c>
      <c r="Y19">
        <f t="shared" si="24"/>
        <v>3.5519875397677461E-3</v>
      </c>
      <c r="Z19">
        <f t="shared" si="25"/>
        <v>0.30930859024085977</v>
      </c>
      <c r="AB19">
        <f t="shared" si="26"/>
        <v>-2113.9074698253426</v>
      </c>
      <c r="AC19">
        <f t="shared" si="30"/>
        <v>-2439.2779492670479</v>
      </c>
      <c r="AE19">
        <f t="shared" si="2"/>
        <v>0</v>
      </c>
      <c r="AF19">
        <f t="shared" si="3"/>
        <v>0</v>
      </c>
      <c r="AG19">
        <f t="shared" si="4"/>
        <v>-15.465429512042988</v>
      </c>
      <c r="AH19">
        <f t="shared" si="5"/>
        <v>-2116.908809807353</v>
      </c>
      <c r="AI19">
        <f t="shared" si="6"/>
        <v>-2132.3742393193961</v>
      </c>
      <c r="AJ19">
        <f t="shared" si="7"/>
        <v>325.37047944170536</v>
      </c>
      <c r="AK19">
        <f t="shared" si="27"/>
        <v>-47.140136577105139</v>
      </c>
      <c r="AL19">
        <f t="shared" si="8"/>
        <v>-1854.1438964547958</v>
      </c>
      <c r="AN19">
        <f t="shared" si="9"/>
        <v>0</v>
      </c>
      <c r="AO19">
        <f t="shared" si="10"/>
        <v>0</v>
      </c>
      <c r="AP19">
        <f t="shared" si="11"/>
        <v>-5.4540379032497137</v>
      </c>
      <c r="AQ19">
        <f t="shared" si="12"/>
        <v>-746.54899674282319</v>
      </c>
      <c r="AR19">
        <f t="shared" si="13"/>
        <v>-752.00303464607293</v>
      </c>
      <c r="AS19">
        <f t="shared" si="14"/>
        <v>114.74514342402959</v>
      </c>
      <c r="AT19">
        <f t="shared" si="15"/>
        <v>-16.624439137347704</v>
      </c>
      <c r="AU19">
        <f t="shared" si="16"/>
        <v>-653.88233035939106</v>
      </c>
      <c r="AW19">
        <v>16</v>
      </c>
      <c r="AX19">
        <f>IF(Z19&gt;0, (R19*SUMPRODUCT(K19:$K$98, X19:$X$98)-K19*$AZ$3)/Z19, 0)</f>
        <v>-7886.2276258398542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8"/>
        <v>0.33449679380512065</v>
      </c>
      <c r="L20" s="2">
        <v>17</v>
      </c>
      <c r="M20" s="8">
        <v>0.13258683600000001</v>
      </c>
      <c r="Q20" s="5">
        <f t="shared" si="29"/>
        <v>50</v>
      </c>
      <c r="R20">
        <f t="shared" si="0"/>
        <v>50000</v>
      </c>
      <c r="S20">
        <f t="shared" si="1"/>
        <v>-10689.297353365855</v>
      </c>
      <c r="U20">
        <f t="shared" si="20"/>
        <v>0.13258683600000001</v>
      </c>
      <c r="V20">
        <f t="shared" si="21"/>
        <v>0.01</v>
      </c>
      <c r="W20">
        <f t="shared" si="22"/>
        <v>0.30930859024085977</v>
      </c>
      <c r="X20">
        <f t="shared" si="23"/>
        <v>4.1010247327656082E-2</v>
      </c>
      <c r="Y20">
        <f t="shared" si="24"/>
        <v>3.0930859024085977E-3</v>
      </c>
      <c r="Z20">
        <f t="shared" si="25"/>
        <v>0.26520525701079511</v>
      </c>
      <c r="AB20">
        <f t="shared" si="26"/>
        <v>-2439.2779492670479</v>
      </c>
      <c r="AC20">
        <f t="shared" si="30"/>
        <v>-2834.8578518642034</v>
      </c>
      <c r="AE20">
        <f t="shared" si="2"/>
        <v>0</v>
      </c>
      <c r="AF20">
        <f t="shared" si="3"/>
        <v>0</v>
      </c>
      <c r="AG20">
        <f t="shared" si="4"/>
        <v>-13.260262850539755</v>
      </c>
      <c r="AH20">
        <f t="shared" si="5"/>
        <v>-2050.512366382804</v>
      </c>
      <c r="AI20">
        <f t="shared" si="6"/>
        <v>-2063.7726292333437</v>
      </c>
      <c r="AJ20">
        <f t="shared" si="7"/>
        <v>395.57990259715552</v>
      </c>
      <c r="AK20">
        <f t="shared" si="27"/>
        <v>-10.488895181848306</v>
      </c>
      <c r="AL20">
        <f t="shared" si="8"/>
        <v>-1678.6816218180365</v>
      </c>
      <c r="AN20">
        <f t="shared" si="9"/>
        <v>0</v>
      </c>
      <c r="AO20">
        <f t="shared" si="10"/>
        <v>0</v>
      </c>
      <c r="AP20">
        <f t="shared" si="11"/>
        <v>-4.4355154085186976</v>
      </c>
      <c r="AQ20">
        <f t="shared" si="12"/>
        <v>-685.8898122127988</v>
      </c>
      <c r="AR20">
        <f t="shared" si="13"/>
        <v>-690.32532762131746</v>
      </c>
      <c r="AS20">
        <f t="shared" si="14"/>
        <v>132.32020911249043</v>
      </c>
      <c r="AT20">
        <f t="shared" si="15"/>
        <v>-3.5085018088862365</v>
      </c>
      <c r="AU20">
        <f t="shared" si="16"/>
        <v>-561.51362031771328</v>
      </c>
      <c r="AW20">
        <v>17</v>
      </c>
      <c r="AX20">
        <f>IF(Z20&gt;0, (R20*SUMPRODUCT(K20:$K$98, X20:$X$98)-K20*$AZ$3)/Z20, 0)</f>
        <v>-10689.297353365855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8"/>
        <v>0.31808367611745975</v>
      </c>
      <c r="L21" s="2">
        <v>18</v>
      </c>
      <c r="M21" s="8">
        <v>0.14803979</v>
      </c>
      <c r="Q21" s="5">
        <f t="shared" si="29"/>
        <v>50</v>
      </c>
      <c r="R21">
        <f t="shared" si="0"/>
        <v>50000</v>
      </c>
      <c r="S21">
        <f t="shared" si="1"/>
        <v>-14347.093548013627</v>
      </c>
      <c r="U21">
        <f t="shared" si="20"/>
        <v>0.14803979</v>
      </c>
      <c r="V21">
        <f t="shared" si="21"/>
        <v>0.01</v>
      </c>
      <c r="W21">
        <f t="shared" si="22"/>
        <v>0.26520525701079511</v>
      </c>
      <c r="X21">
        <f t="shared" si="23"/>
        <v>3.9260930554774136E-2</v>
      </c>
      <c r="Y21">
        <f t="shared" si="24"/>
        <v>2.6520525701079511E-3</v>
      </c>
      <c r="Z21">
        <f t="shared" si="25"/>
        <v>0.22329227388591302</v>
      </c>
      <c r="AB21">
        <f t="shared" si="26"/>
        <v>-2834.8578518642034</v>
      </c>
      <c r="AC21">
        <f t="shared" si="30"/>
        <v>-3203.5951419898743</v>
      </c>
      <c r="AE21">
        <f t="shared" si="2"/>
        <v>0</v>
      </c>
      <c r="AF21">
        <f t="shared" si="3"/>
        <v>0</v>
      </c>
      <c r="AG21">
        <f t="shared" si="4"/>
        <v>-11.164613694295651</v>
      </c>
      <c r="AH21">
        <f t="shared" si="5"/>
        <v>-1963.0465277387068</v>
      </c>
      <c r="AI21">
        <f t="shared" si="6"/>
        <v>-1974.2111414330025</v>
      </c>
      <c r="AJ21">
        <f t="shared" si="7"/>
        <v>368.73729012567082</v>
      </c>
      <c r="AK21">
        <f t="shared" si="27"/>
        <v>-4.5357725629827259</v>
      </c>
      <c r="AL21">
        <f t="shared" si="8"/>
        <v>-1610.0096238703143</v>
      </c>
      <c r="AN21">
        <f t="shared" si="9"/>
        <v>0</v>
      </c>
      <c r="AO21">
        <f t="shared" si="10"/>
        <v>0</v>
      </c>
      <c r="AP21">
        <f t="shared" si="11"/>
        <v>-3.5512813663128937</v>
      </c>
      <c r="AQ21">
        <f t="shared" si="12"/>
        <v>-624.41305593274274</v>
      </c>
      <c r="AR21">
        <f t="shared" si="13"/>
        <v>-627.96433729905573</v>
      </c>
      <c r="AS21">
        <f t="shared" si="14"/>
        <v>117.28931276476366</v>
      </c>
      <c r="AT21">
        <f t="shared" si="15"/>
        <v>-1.4427552108662576</v>
      </c>
      <c r="AU21">
        <f t="shared" si="16"/>
        <v>-512.11777974515826</v>
      </c>
      <c r="AW21">
        <v>18</v>
      </c>
      <c r="AX21">
        <f>IF(Z21&gt;0, (R21*SUMPRODUCT(K21:$K$98, X21:$X$98)-K21*$AZ$3)/Z21, 0)</f>
        <v>-14347.093548013627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8"/>
        <v>0.29699689646821636</v>
      </c>
      <c r="L22" s="2">
        <v>19</v>
      </c>
      <c r="M22" s="8">
        <v>0.16585403400000001</v>
      </c>
      <c r="Q22" s="5">
        <f t="shared" si="29"/>
        <v>50</v>
      </c>
      <c r="R22">
        <f t="shared" si="0"/>
        <v>50000</v>
      </c>
      <c r="S22">
        <f t="shared" si="1"/>
        <v>-18587.355233614919</v>
      </c>
      <c r="U22">
        <f t="shared" si="20"/>
        <v>0.16585403400000001</v>
      </c>
      <c r="V22">
        <f t="shared" si="21"/>
        <v>0.01</v>
      </c>
      <c r="W22">
        <f t="shared" si="22"/>
        <v>0.22329227388591302</v>
      </c>
      <c r="X22">
        <f t="shared" si="23"/>
        <v>3.7033924385011532E-2</v>
      </c>
      <c r="Y22">
        <f t="shared" si="24"/>
        <v>2.2329227388591302E-3</v>
      </c>
      <c r="Z22">
        <f t="shared" si="25"/>
        <v>0.18402542676204234</v>
      </c>
      <c r="AB22">
        <f t="shared" si="26"/>
        <v>-3203.5951419898743</v>
      </c>
      <c r="AC22">
        <f t="shared" si="30"/>
        <v>-3420.5459792436664</v>
      </c>
      <c r="AE22">
        <f t="shared" si="2"/>
        <v>0</v>
      </c>
      <c r="AF22">
        <f t="shared" si="3"/>
        <v>0</v>
      </c>
      <c r="AG22">
        <f t="shared" si="4"/>
        <v>-9.2012713381021172</v>
      </c>
      <c r="AH22">
        <f t="shared" si="5"/>
        <v>-1851.6962192505766</v>
      </c>
      <c r="AI22">
        <f t="shared" si="6"/>
        <v>-1860.8974905886787</v>
      </c>
      <c r="AJ22">
        <f t="shared" si="7"/>
        <v>216.95083725379209</v>
      </c>
      <c r="AK22">
        <f t="shared" si="27"/>
        <v>-67.275497981787368</v>
      </c>
      <c r="AL22">
        <f t="shared" si="8"/>
        <v>-1711.2221513166739</v>
      </c>
      <c r="AN22">
        <f t="shared" si="9"/>
        <v>0</v>
      </c>
      <c r="AO22">
        <f t="shared" si="10"/>
        <v>0</v>
      </c>
      <c r="AP22">
        <f t="shared" si="11"/>
        <v>-2.7327490309782814</v>
      </c>
      <c r="AQ22">
        <f t="shared" si="12"/>
        <v>-549.94803031935123</v>
      </c>
      <c r="AR22">
        <f t="shared" si="13"/>
        <v>-552.68077935032943</v>
      </c>
      <c r="AS22">
        <f t="shared" si="14"/>
        <v>64.433725350557353</v>
      </c>
      <c r="AT22">
        <f t="shared" si="15"/>
        <v>-19.9806141089446</v>
      </c>
      <c r="AU22">
        <f t="shared" si="16"/>
        <v>-508.22766810871667</v>
      </c>
      <c r="AW22">
        <v>19</v>
      </c>
      <c r="AX22">
        <f>IF(Z22&gt;0, (R22*SUMPRODUCT(K22:$K$98, X22:$X$98)-K22*$AZ$3)/Z22, 0)</f>
        <v>-18587.355233614919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0.26517580041805033</v>
      </c>
      <c r="L23" s="2">
        <v>20</v>
      </c>
      <c r="M23" s="8">
        <v>0.18707617900000001</v>
      </c>
      <c r="Q23" s="5">
        <f t="shared" si="29"/>
        <v>50</v>
      </c>
      <c r="R23">
        <f t="shared" si="0"/>
        <v>50000</v>
      </c>
      <c r="S23">
        <f t="shared" si="1"/>
        <v>-22710.122826652045</v>
      </c>
      <c r="U23">
        <f t="shared" si="20"/>
        <v>0.18707617900000001</v>
      </c>
      <c r="V23">
        <f t="shared" si="21"/>
        <v>0.01</v>
      </c>
      <c r="W23">
        <f t="shared" si="22"/>
        <v>0.18402542676204234</v>
      </c>
      <c r="X23">
        <f t="shared" si="23"/>
        <v>3.4426773677487227E-2</v>
      </c>
      <c r="Y23">
        <f t="shared" si="24"/>
        <v>1.8402542676204234E-3</v>
      </c>
      <c r="Z23">
        <f t="shared" si="25"/>
        <v>0.1477583988169347</v>
      </c>
      <c r="AB23">
        <f t="shared" si="26"/>
        <v>-3420.5459792436664</v>
      </c>
      <c r="AC23">
        <f t="shared" si="30"/>
        <v>-3355.6113858020253</v>
      </c>
      <c r="AE23">
        <f t="shared" si="2"/>
        <v>0</v>
      </c>
      <c r="AF23">
        <f t="shared" si="3"/>
        <v>0</v>
      </c>
      <c r="AG23">
        <f t="shared" si="4"/>
        <v>-7.3879199408467349</v>
      </c>
      <c r="AH23">
        <f t="shared" si="5"/>
        <v>-1721.3386838743613</v>
      </c>
      <c r="AI23">
        <f t="shared" si="6"/>
        <v>-1728.7266038152081</v>
      </c>
      <c r="AJ23">
        <f t="shared" si="7"/>
        <v>-64.934593441641027</v>
      </c>
      <c r="AK23">
        <f t="shared" si="27"/>
        <v>-239.43821854705666</v>
      </c>
      <c r="AL23">
        <f t="shared" si="8"/>
        <v>-2033.0994158039059</v>
      </c>
      <c r="AN23">
        <f t="shared" si="9"/>
        <v>0</v>
      </c>
      <c r="AO23">
        <f t="shared" si="10"/>
        <v>0</v>
      </c>
      <c r="AP23">
        <f t="shared" si="11"/>
        <v>-1.9590975837385081</v>
      </c>
      <c r="AQ23">
        <f t="shared" si="12"/>
        <v>-456.4573632869371</v>
      </c>
      <c r="AR23">
        <f t="shared" si="13"/>
        <v>-458.41646087067562</v>
      </c>
      <c r="AS23">
        <f t="shared" si="14"/>
        <v>-17.219082790707841</v>
      </c>
      <c r="AT23">
        <f t="shared" si="15"/>
        <v>-63.493221253887818</v>
      </c>
      <c r="AU23">
        <f t="shared" si="16"/>
        <v>-539.12876491527129</v>
      </c>
      <c r="AW23">
        <v>20</v>
      </c>
      <c r="AX23">
        <f>IF(Z23&gt;0, (R23*SUMPRODUCT(K23:$K$98, X23:$X$98)-K23*$AZ$3)/Z23, 0)</f>
        <v>-22710.122826652045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0.23676410751611635</v>
      </c>
      <c r="L24" s="2">
        <v>21</v>
      </c>
      <c r="M24" s="8">
        <v>0.21155222800000001</v>
      </c>
      <c r="Q24" s="5">
        <f t="shared" si="29"/>
        <v>50</v>
      </c>
      <c r="R24">
        <f t="shared" si="0"/>
        <v>50000</v>
      </c>
      <c r="S24">
        <f t="shared" si="1"/>
        <v>-28369.014937096039</v>
      </c>
      <c r="U24">
        <f t="shared" si="20"/>
        <v>0.21155222800000001</v>
      </c>
      <c r="V24">
        <f t="shared" si="21"/>
        <v>0.01</v>
      </c>
      <c r="W24">
        <f t="shared" ref="W24:W69" si="34">Z23</f>
        <v>0.1477583988169347</v>
      </c>
      <c r="X24">
        <f t="shared" ref="X24:X69" si="35">U24*W24</f>
        <v>3.1258618475435103E-2</v>
      </c>
      <c r="Y24">
        <f t="shared" ref="Y24:Y69" si="36">V24*W24</f>
        <v>1.4775839881693471E-3</v>
      </c>
      <c r="Z24">
        <f t="shared" ref="Z24:Z69" si="37">MAX(0, W24-X24-Y24)</f>
        <v>0.11502219635333026</v>
      </c>
      <c r="AB24">
        <f t="shared" ref="AB24:AB69" si="38">AC23</f>
        <v>-3355.6113858020253</v>
      </c>
      <c r="AC24">
        <f t="shared" si="30"/>
        <v>-3263.0664064452199</v>
      </c>
      <c r="AE24">
        <f t="shared" si="2"/>
        <v>0</v>
      </c>
      <c r="AF24">
        <f t="shared" si="3"/>
        <v>0</v>
      </c>
      <c r="AG24">
        <f t="shared" si="4"/>
        <v>-5.7511098176665127</v>
      </c>
      <c r="AH24">
        <f t="shared" si="5"/>
        <v>-1562.930923771755</v>
      </c>
      <c r="AI24">
        <f t="shared" ref="AI24:AI69" si="39">SUM(AE24:AH24)</f>
        <v>-1568.6820335894215</v>
      </c>
      <c r="AJ24">
        <f t="shared" si="7"/>
        <v>-92.54497935680547</v>
      </c>
      <c r="AK24">
        <f t="shared" si="27"/>
        <v>-234.89279700614179</v>
      </c>
      <c r="AL24">
        <f t="shared" ref="AL24:AL69" si="40">SUM(AI24:AK24)</f>
        <v>-1896.1198099523688</v>
      </c>
      <c r="AN24">
        <f t="shared" si="9"/>
        <v>0</v>
      </c>
      <c r="AO24">
        <f t="shared" si="10"/>
        <v>0</v>
      </c>
      <c r="AP24">
        <f t="shared" si="11"/>
        <v>-1.3616563832069866</v>
      </c>
      <c r="AQ24">
        <f t="shared" si="12"/>
        <v>-370.04594527615888</v>
      </c>
      <c r="AR24">
        <f t="shared" si="13"/>
        <v>-371.40760165936581</v>
      </c>
      <c r="AS24">
        <f t="shared" si="14"/>
        <v>-21.911329442511459</v>
      </c>
      <c r="AT24">
        <f t="shared" si="15"/>
        <v>-55.614183445123444</v>
      </c>
      <c r="AU24">
        <f t="shared" si="16"/>
        <v>-448.93311454700074</v>
      </c>
      <c r="AW24">
        <v>21</v>
      </c>
      <c r="AX24">
        <f>IF(Z24&gt;0, (R24*SUMPRODUCT(K24:$K$98, X24:$X$98)-K24*$AZ$3)/Z24, 0)</f>
        <v>-28369.014937096039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0.23965956799999999</v>
      </c>
      <c r="Q25" s="5">
        <f t="shared" si="29"/>
        <v>50</v>
      </c>
      <c r="R25">
        <f t="shared" si="0"/>
        <v>50000</v>
      </c>
      <c r="S25">
        <f t="shared" si="1"/>
        <v>-36416.22607894893</v>
      </c>
      <c r="U25">
        <f t="shared" si="20"/>
        <v>0.23965956799999999</v>
      </c>
      <c r="V25">
        <f t="shared" si="21"/>
        <v>0.01</v>
      </c>
      <c r="W25">
        <f t="shared" si="34"/>
        <v>0.11502219635333026</v>
      </c>
      <c r="X25">
        <f t="shared" si="35"/>
        <v>2.7566169888450304E-2</v>
      </c>
      <c r="Y25">
        <f t="shared" si="36"/>
        <v>1.1502219635333027E-3</v>
      </c>
      <c r="Z25">
        <f t="shared" si="37"/>
        <v>8.6305804501346658E-2</v>
      </c>
      <c r="AB25">
        <f t="shared" si="38"/>
        <v>-3263.0664064452199</v>
      </c>
      <c r="AC25">
        <f t="shared" si="30"/>
        <v>-3142.9316886466081</v>
      </c>
      <c r="AE25">
        <f t="shared" si="2"/>
        <v>0</v>
      </c>
      <c r="AF25">
        <f t="shared" si="3"/>
        <v>0</v>
      </c>
      <c r="AG25">
        <f t="shared" si="4"/>
        <v>-4.3152902250673328</v>
      </c>
      <c r="AH25">
        <f t="shared" si="5"/>
        <v>-1378.3084944225152</v>
      </c>
      <c r="AI25">
        <f t="shared" si="39"/>
        <v>-1382.6237846475826</v>
      </c>
      <c r="AJ25">
        <f t="shared" si="7"/>
        <v>-120.13471779861175</v>
      </c>
      <c r="AK25">
        <f t="shared" si="27"/>
        <v>-228.41464845116542</v>
      </c>
      <c r="AL25">
        <f t="shared" si="40"/>
        <v>-1731.1731508973598</v>
      </c>
      <c r="AN25">
        <f t="shared" si="9"/>
        <v>0</v>
      </c>
      <c r="AO25">
        <f t="shared" si="10"/>
        <v>0</v>
      </c>
      <c r="AP25">
        <f t="shared" si="11"/>
        <v>-0.91223735608132839</v>
      </c>
      <c r="AQ25">
        <f t="shared" si="12"/>
        <v>-291.3696255034186</v>
      </c>
      <c r="AR25">
        <f t="shared" si="13"/>
        <v>-292.28186285949994</v>
      </c>
      <c r="AS25">
        <f t="shared" si="14"/>
        <v>-25.396061822579291</v>
      </c>
      <c r="AT25">
        <f t="shared" si="15"/>
        <v>-48.286062842988969</v>
      </c>
      <c r="AU25">
        <f t="shared" si="16"/>
        <v>-365.96398752506821</v>
      </c>
      <c r="AW25">
        <v>22</v>
      </c>
      <c r="AX25">
        <f>IF(Z25&gt;0, (R25*SUMPRODUCT(K25:$K$98, X25:$X$98)-K25*$AZ$3)/Z25, 0)</f>
        <v>-36416.22607894893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0.27212731099999998</v>
      </c>
      <c r="Q26" s="5">
        <f t="shared" si="29"/>
        <v>50</v>
      </c>
      <c r="R26">
        <f t="shared" si="0"/>
        <v>50000</v>
      </c>
      <c r="S26">
        <f t="shared" si="1"/>
        <v>-48366.775733475464</v>
      </c>
      <c r="U26">
        <f t="shared" si="20"/>
        <v>0.27212731099999998</v>
      </c>
      <c r="V26">
        <f t="shared" si="21"/>
        <v>0.01</v>
      </c>
      <c r="W26">
        <f t="shared" si="34"/>
        <v>8.6305804501346658E-2</v>
      </c>
      <c r="X26">
        <f t="shared" si="35"/>
        <v>2.3486166502643159E-2</v>
      </c>
      <c r="Y26">
        <f t="shared" si="36"/>
        <v>8.6305804501346658E-4</v>
      </c>
      <c r="Z26">
        <f t="shared" si="37"/>
        <v>6.1956579953690027E-2</v>
      </c>
      <c r="AB26">
        <f t="shared" si="38"/>
        <v>-3142.9316886466081</v>
      </c>
      <c r="AC26">
        <f t="shared" si="30"/>
        <v>-2996.6400078332672</v>
      </c>
      <c r="AE26">
        <f t="shared" si="2"/>
        <v>0</v>
      </c>
      <c r="AF26">
        <f t="shared" si="3"/>
        <v>0</v>
      </c>
      <c r="AG26">
        <f t="shared" si="4"/>
        <v>-3.0978289976845015</v>
      </c>
      <c r="AH26">
        <f t="shared" si="5"/>
        <v>-1174.308325132158</v>
      </c>
      <c r="AI26">
        <f t="shared" si="39"/>
        <v>-1177.4061541298424</v>
      </c>
      <c r="AJ26">
        <f t="shared" si="7"/>
        <v>-146.29168081334092</v>
      </c>
      <c r="AK26">
        <f t="shared" si="27"/>
        <v>-220.00521820526259</v>
      </c>
      <c r="AL26">
        <f t="shared" si="40"/>
        <v>-1543.7030531484459</v>
      </c>
      <c r="AN26">
        <f t="shared" si="9"/>
        <v>0</v>
      </c>
      <c r="AO26">
        <f t="shared" si="10"/>
        <v>0</v>
      </c>
      <c r="AP26">
        <f t="shared" si="11"/>
        <v>-0.58470561055031589</v>
      </c>
      <c r="AQ26">
        <f t="shared" si="12"/>
        <v>-221.64705241442979</v>
      </c>
      <c r="AR26">
        <f t="shared" si="13"/>
        <v>-222.23175802498011</v>
      </c>
      <c r="AS26">
        <f t="shared" si="14"/>
        <v>-27.612100801022976</v>
      </c>
      <c r="AT26">
        <f t="shared" si="15"/>
        <v>-41.52530224590037</v>
      </c>
      <c r="AU26">
        <f t="shared" si="16"/>
        <v>-291.36916107190342</v>
      </c>
      <c r="AW26">
        <v>23</v>
      </c>
      <c r="AX26">
        <f>IF(Z26&gt;0, (R26*SUMPRODUCT(K26:$K$98, X26:$X$98)-K26*$AZ$3)/Z26, 0)</f>
        <v>-48366.775733475464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0.30842977500000002</v>
      </c>
      <c r="Q27" s="5">
        <f t="shared" si="29"/>
        <v>50</v>
      </c>
      <c r="R27">
        <f t="shared" si="0"/>
        <v>50000</v>
      </c>
      <c r="S27">
        <f t="shared" si="1"/>
        <v>-66958.750059805345</v>
      </c>
      <c r="U27">
        <f t="shared" si="20"/>
        <v>0.30842977500000002</v>
      </c>
      <c r="V27">
        <f t="shared" si="21"/>
        <v>0.01</v>
      </c>
      <c r="W27">
        <f t="shared" si="34"/>
        <v>6.1956579953690027E-2</v>
      </c>
      <c r="X27">
        <f t="shared" si="35"/>
        <v>1.9109254014886126E-2</v>
      </c>
      <c r="Y27">
        <f t="shared" si="36"/>
        <v>6.1956579953690032E-4</v>
      </c>
      <c r="Z27">
        <f t="shared" si="37"/>
        <v>4.2227760139267004E-2</v>
      </c>
      <c r="AB27">
        <f t="shared" si="38"/>
        <v>-2996.6400078332672</v>
      </c>
      <c r="AC27">
        <f t="shared" si="30"/>
        <v>-2827.5180367505905</v>
      </c>
      <c r="AE27">
        <f t="shared" si="2"/>
        <v>0</v>
      </c>
      <c r="AF27">
        <f t="shared" si="3"/>
        <v>0</v>
      </c>
      <c r="AG27">
        <f t="shared" si="4"/>
        <v>-2.1113880069633502</v>
      </c>
      <c r="AH27">
        <f t="shared" si="5"/>
        <v>-955.46270074430629</v>
      </c>
      <c r="AI27">
        <f t="shared" si="39"/>
        <v>-957.57408875126964</v>
      </c>
      <c r="AJ27">
        <f t="shared" si="7"/>
        <v>-169.12197108267674</v>
      </c>
      <c r="AK27">
        <f t="shared" si="27"/>
        <v>-209.76480054832874</v>
      </c>
      <c r="AL27">
        <f t="shared" si="40"/>
        <v>-1336.4608603822753</v>
      </c>
      <c r="AN27">
        <f t="shared" si="9"/>
        <v>0</v>
      </c>
      <c r="AO27">
        <f t="shared" si="10"/>
        <v>0</v>
      </c>
      <c r="AP27">
        <f t="shared" si="11"/>
        <v>-0.35581958441209027</v>
      </c>
      <c r="AQ27">
        <f t="shared" si="12"/>
        <v>-161.01841062792101</v>
      </c>
      <c r="AR27">
        <f t="shared" si="13"/>
        <v>-161.37423021233309</v>
      </c>
      <c r="AS27">
        <f t="shared" si="14"/>
        <v>-28.501113612054418</v>
      </c>
      <c r="AT27">
        <f t="shared" si="15"/>
        <v>-35.350406419489964</v>
      </c>
      <c r="AU27">
        <f t="shared" si="16"/>
        <v>-225.22575024387751</v>
      </c>
      <c r="AW27">
        <v>24</v>
      </c>
      <c r="AX27">
        <f>IF(Z27&gt;0, (R27*SUMPRODUCT(K27:$K$98, X27:$X$98)-K27*$AZ$3)/Z27, 0)</f>
        <v>-66958.750059805345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0.34883407700000002</v>
      </c>
      <c r="Q28" s="5">
        <f t="shared" si="29"/>
        <v>50</v>
      </c>
      <c r="R28">
        <f t="shared" si="0"/>
        <v>50000</v>
      </c>
      <c r="S28">
        <f t="shared" si="1"/>
        <v>-97493.460940731122</v>
      </c>
      <c r="U28">
        <f t="shared" si="20"/>
        <v>0.34883407700000002</v>
      </c>
      <c r="V28">
        <f t="shared" si="21"/>
        <v>0.01</v>
      </c>
      <c r="W28">
        <f t="shared" si="34"/>
        <v>4.2227760139267004E-2</v>
      </c>
      <c r="X28">
        <f t="shared" si="35"/>
        <v>1.4730481731958598E-2</v>
      </c>
      <c r="Y28">
        <f t="shared" si="36"/>
        <v>4.2227760139267002E-4</v>
      </c>
      <c r="Z28">
        <f t="shared" si="37"/>
        <v>2.7075000805915735E-2</v>
      </c>
      <c r="AB28">
        <f t="shared" si="38"/>
        <v>-2827.5180367505905</v>
      </c>
      <c r="AC28">
        <f t="shared" si="30"/>
        <v>-2639.6355335418093</v>
      </c>
      <c r="AE28">
        <f t="shared" si="2"/>
        <v>0</v>
      </c>
      <c r="AF28">
        <f t="shared" si="3"/>
        <v>0</v>
      </c>
      <c r="AG28">
        <f t="shared" si="4"/>
        <v>-1.3537500402957867</v>
      </c>
      <c r="AH28">
        <f t="shared" si="5"/>
        <v>-736.52408659792991</v>
      </c>
      <c r="AI28">
        <f t="shared" si="39"/>
        <v>-737.87783663822574</v>
      </c>
      <c r="AJ28">
        <f t="shared" si="7"/>
        <v>-187.88250320878115</v>
      </c>
      <c r="AK28">
        <f t="shared" si="27"/>
        <v>-197.92626257254136</v>
      </c>
      <c r="AL28">
        <f t="shared" si="40"/>
        <v>-1123.6866024195483</v>
      </c>
      <c r="AN28">
        <f t="shared" si="9"/>
        <v>0</v>
      </c>
      <c r="AO28">
        <f t="shared" si="10"/>
        <v>0</v>
      </c>
      <c r="AP28">
        <f t="shared" si="11"/>
        <v>-0.20369588594736987</v>
      </c>
      <c r="AQ28">
        <f t="shared" si="12"/>
        <v>-110.82321098831707</v>
      </c>
      <c r="AR28">
        <f t="shared" si="13"/>
        <v>-111.02690687426444</v>
      </c>
      <c r="AS28">
        <f t="shared" si="14"/>
        <v>-28.27028018906671</v>
      </c>
      <c r="AT28">
        <f t="shared" si="15"/>
        <v>-29.781543273791211</v>
      </c>
      <c r="AU28">
        <f t="shared" si="16"/>
        <v>-169.07873033712238</v>
      </c>
      <c r="AW28">
        <v>25</v>
      </c>
      <c r="AX28">
        <f>IF(Z28&gt;0, (R28*SUMPRODUCT(K28:$K$98, X28:$X$98)-K28*$AZ$3)/Z28, 0)</f>
        <v>-97493.460940731122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0.39293336200000001</v>
      </c>
      <c r="Q29" s="5">
        <f t="shared" si="29"/>
        <v>50</v>
      </c>
      <c r="R29">
        <f t="shared" si="0"/>
        <v>50000</v>
      </c>
      <c r="S29">
        <f t="shared" si="1"/>
        <v>-150872.41632924179</v>
      </c>
      <c r="U29">
        <f t="shared" si="20"/>
        <v>0.39293336200000001</v>
      </c>
      <c r="V29">
        <f t="shared" si="21"/>
        <v>0.01</v>
      </c>
      <c r="W29">
        <f t="shared" si="34"/>
        <v>2.7075000805915735E-2</v>
      </c>
      <c r="X29">
        <f t="shared" si="35"/>
        <v>1.063867109282118E-2</v>
      </c>
      <c r="Y29">
        <f t="shared" si="36"/>
        <v>2.7075000805915734E-4</v>
      </c>
      <c r="Z29">
        <f t="shared" si="37"/>
        <v>1.6165579705035397E-2</v>
      </c>
      <c r="AB29">
        <f t="shared" si="38"/>
        <v>-2639.6355335418093</v>
      </c>
      <c r="AC29">
        <f t="shared" si="30"/>
        <v>-2438.9400714616422</v>
      </c>
      <c r="AE29">
        <f t="shared" si="2"/>
        <v>0</v>
      </c>
      <c r="AF29">
        <f t="shared" si="3"/>
        <v>0</v>
      </c>
      <c r="AG29">
        <f t="shared" si="4"/>
        <v>-0.80827898525176989</v>
      </c>
      <c r="AH29">
        <f t="shared" si="5"/>
        <v>-531.933554641059</v>
      </c>
      <c r="AI29">
        <f t="shared" si="39"/>
        <v>-532.74183362631072</v>
      </c>
      <c r="AJ29">
        <f t="shared" si="7"/>
        <v>-200.69546208016709</v>
      </c>
      <c r="AK29">
        <f t="shared" si="27"/>
        <v>-184.77448734792668</v>
      </c>
      <c r="AL29">
        <f t="shared" si="40"/>
        <v>-918.21178305440446</v>
      </c>
      <c r="AN29">
        <f t="shared" si="9"/>
        <v>0</v>
      </c>
      <c r="AO29">
        <f t="shared" si="10"/>
        <v>0</v>
      </c>
      <c r="AP29">
        <f t="shared" si="11"/>
        <v>-0.1085893016044889</v>
      </c>
      <c r="AQ29">
        <f t="shared" si="12"/>
        <v>-71.463311866846965</v>
      </c>
      <c r="AR29">
        <f t="shared" si="13"/>
        <v>-71.571901168451447</v>
      </c>
      <c r="AS29">
        <f t="shared" si="14"/>
        <v>-26.962695381331898</v>
      </c>
      <c r="AT29">
        <f t="shared" si="15"/>
        <v>-24.823771125496911</v>
      </c>
      <c r="AU29">
        <f t="shared" si="16"/>
        <v>-123.35836767528026</v>
      </c>
      <c r="AW29">
        <v>26</v>
      </c>
      <c r="AX29">
        <f>IF(Z29&gt;0, (R29*SUMPRODUCT(K29:$K$98, X29:$X$98)-K29*$AZ$3)/Z29, 0)</f>
        <v>-150872.41632924179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0.441408258</v>
      </c>
      <c r="Q30" s="5">
        <f t="shared" si="29"/>
        <v>50</v>
      </c>
      <c r="R30">
        <f t="shared" si="0"/>
        <v>50000</v>
      </c>
      <c r="S30">
        <f t="shared" si="1"/>
        <v>-251712.37127674153</v>
      </c>
      <c r="U30">
        <f t="shared" si="20"/>
        <v>0.441408258</v>
      </c>
      <c r="V30">
        <f t="shared" si="21"/>
        <v>0.01</v>
      </c>
      <c r="W30">
        <f t="shared" si="34"/>
        <v>1.6165579705035397E-2</v>
      </c>
      <c r="X30">
        <f t="shared" si="35"/>
        <v>7.1356203771598282E-3</v>
      </c>
      <c r="Y30">
        <f t="shared" si="36"/>
        <v>1.6165579705035399E-4</v>
      </c>
      <c r="Z30">
        <f t="shared" si="37"/>
        <v>8.8683035308252146E-3</v>
      </c>
      <c r="AB30">
        <f t="shared" si="38"/>
        <v>-2438.9400714616422</v>
      </c>
      <c r="AC30">
        <f t="shared" si="30"/>
        <v>-2232.2617109459143</v>
      </c>
      <c r="AE30">
        <f t="shared" si="2"/>
        <v>0</v>
      </c>
      <c r="AF30">
        <f t="shared" si="3"/>
        <v>0</v>
      </c>
      <c r="AG30">
        <f t="shared" si="4"/>
        <v>-0.44341517654126072</v>
      </c>
      <c r="AH30">
        <f t="shared" si="5"/>
        <v>-356.7810188579914</v>
      </c>
      <c r="AI30">
        <f t="shared" si="39"/>
        <v>-357.22443403453263</v>
      </c>
      <c r="AJ30">
        <f t="shared" si="7"/>
        <v>-206.67836051572795</v>
      </c>
      <c r="AK30">
        <f t="shared" si="27"/>
        <v>-170.72580500231498</v>
      </c>
      <c r="AL30">
        <f t="shared" si="40"/>
        <v>-734.62859955257545</v>
      </c>
      <c r="AN30">
        <f t="shared" si="9"/>
        <v>0</v>
      </c>
      <c r="AO30">
        <f t="shared" si="10"/>
        <v>0</v>
      </c>
      <c r="AP30">
        <f t="shared" si="11"/>
        <v>-5.3188566187294603E-2</v>
      </c>
      <c r="AQ30">
        <f t="shared" si="12"/>
        <v>-42.796620052387539</v>
      </c>
      <c r="AR30">
        <f t="shared" si="13"/>
        <v>-42.849808618574833</v>
      </c>
      <c r="AS30">
        <f t="shared" si="14"/>
        <v>-24.791496185402703</v>
      </c>
      <c r="AT30">
        <f t="shared" si="15"/>
        <v>-20.478912900717571</v>
      </c>
      <c r="AU30">
        <f t="shared" si="16"/>
        <v>-88.120217704695094</v>
      </c>
      <c r="AW30">
        <v>27</v>
      </c>
      <c r="AX30">
        <f>IF(Z30&gt;0, (R30*SUMPRODUCT(K30:$K$98, X30:$X$98)-K30*$AZ$3)/Z30, 0)</f>
        <v>-251712.37127674153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0.49593942699999999</v>
      </c>
      <c r="Q31" s="5">
        <f t="shared" si="29"/>
        <v>50</v>
      </c>
      <c r="R31">
        <f t="shared" si="0"/>
        <v>50000</v>
      </c>
      <c r="S31">
        <f t="shared" si="1"/>
        <v>-462564.69441887236</v>
      </c>
      <c r="U31">
        <f t="shared" si="20"/>
        <v>0.49593942699999999</v>
      </c>
      <c r="V31">
        <f t="shared" si="21"/>
        <v>0.01</v>
      </c>
      <c r="W31">
        <f t="shared" si="34"/>
        <v>8.8683035308252146E-3</v>
      </c>
      <c r="X31">
        <f t="shared" si="35"/>
        <v>4.3981413715395339E-3</v>
      </c>
      <c r="Y31">
        <f t="shared" si="36"/>
        <v>8.8683035308252149E-5</v>
      </c>
      <c r="Z31">
        <f t="shared" si="37"/>
        <v>4.3814791239774288E-3</v>
      </c>
      <c r="AB31">
        <f t="shared" si="38"/>
        <v>-2232.2617109459143</v>
      </c>
      <c r="AC31">
        <f t="shared" si="30"/>
        <v>-2026.7175520852879</v>
      </c>
      <c r="AE31">
        <f t="shared" si="2"/>
        <v>0</v>
      </c>
      <c r="AF31">
        <f t="shared" si="3"/>
        <v>0</v>
      </c>
      <c r="AG31">
        <f t="shared" si="4"/>
        <v>-0.21907395619887143</v>
      </c>
      <c r="AH31">
        <f t="shared" si="5"/>
        <v>-219.90706857697668</v>
      </c>
      <c r="AI31">
        <f t="shared" si="39"/>
        <v>-220.12614253317557</v>
      </c>
      <c r="AJ31">
        <f t="shared" si="7"/>
        <v>-205.54415886062634</v>
      </c>
      <c r="AK31">
        <f t="shared" si="27"/>
        <v>-156.25831976621402</v>
      </c>
      <c r="AL31">
        <f t="shared" si="40"/>
        <v>-581.92862116001584</v>
      </c>
      <c r="AN31">
        <f t="shared" si="9"/>
        <v>0</v>
      </c>
      <c r="AO31">
        <f t="shared" si="10"/>
        <v>0</v>
      </c>
      <c r="AP31">
        <f t="shared" si="11"/>
        <v>-2.3462833471020711E-2</v>
      </c>
      <c r="AQ31">
        <f t="shared" si="12"/>
        <v>-23.552059855248622</v>
      </c>
      <c r="AR31">
        <f t="shared" si="13"/>
        <v>-23.575522688719644</v>
      </c>
      <c r="AS31">
        <f t="shared" si="14"/>
        <v>-22.013791387918275</v>
      </c>
      <c r="AT31">
        <f t="shared" si="15"/>
        <v>-16.7352751497673</v>
      </c>
      <c r="AU31">
        <f t="shared" si="16"/>
        <v>-62.324589226405216</v>
      </c>
      <c r="AW31">
        <v>28</v>
      </c>
      <c r="AX31">
        <f>IF(Z31&gt;0, (R31*SUMPRODUCT(K31:$K$98, X31:$X$98)-K31*$AZ$3)/Z31, 0)</f>
        <v>-462564.69441887236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0.55722270799999996</v>
      </c>
      <c r="Q32" s="5">
        <f t="shared" si="29"/>
        <v>50</v>
      </c>
      <c r="R32">
        <f t="shared" si="0"/>
        <v>50000</v>
      </c>
      <c r="S32">
        <f t="shared" si="1"/>
        <v>-964314.03336014936</v>
      </c>
      <c r="U32">
        <f t="shared" si="20"/>
        <v>0.55722270799999996</v>
      </c>
      <c r="V32">
        <f t="shared" si="21"/>
        <v>0.01</v>
      </c>
      <c r="W32">
        <f t="shared" si="34"/>
        <v>4.3814791239774288E-3</v>
      </c>
      <c r="X32">
        <f t="shared" si="35"/>
        <v>2.4414596625081703E-3</v>
      </c>
      <c r="Y32">
        <f t="shared" si="36"/>
        <v>4.3814791239774287E-5</v>
      </c>
      <c r="Z32">
        <f t="shared" si="37"/>
        <v>1.8962046702294842E-3</v>
      </c>
      <c r="AB32">
        <f t="shared" si="38"/>
        <v>-2026.7175520852879</v>
      </c>
      <c r="AC32">
        <f t="shared" si="30"/>
        <v>-1828.5367736253459</v>
      </c>
      <c r="AE32">
        <f t="shared" si="2"/>
        <v>0</v>
      </c>
      <c r="AF32">
        <f t="shared" si="3"/>
        <v>0</v>
      </c>
      <c r="AG32">
        <f t="shared" si="4"/>
        <v>-9.4810233511474204E-2</v>
      </c>
      <c r="AH32">
        <f t="shared" si="5"/>
        <v>-122.07298312540851</v>
      </c>
      <c r="AI32">
        <f t="shared" si="39"/>
        <v>-122.16779335891999</v>
      </c>
      <c r="AJ32">
        <f t="shared" si="7"/>
        <v>-198.18077845994208</v>
      </c>
      <c r="AK32">
        <f t="shared" si="27"/>
        <v>-141.87022864597017</v>
      </c>
      <c r="AL32">
        <f t="shared" si="40"/>
        <v>-462.21880046483227</v>
      </c>
      <c r="AN32">
        <f t="shared" si="9"/>
        <v>0</v>
      </c>
      <c r="AO32">
        <f t="shared" si="10"/>
        <v>0</v>
      </c>
      <c r="AP32">
        <f t="shared" si="11"/>
        <v>-9.0662335109243774E-3</v>
      </c>
      <c r="AQ32">
        <f t="shared" si="12"/>
        <v>-11.673235360781426</v>
      </c>
      <c r="AR32">
        <f t="shared" si="13"/>
        <v>-11.682301594292351</v>
      </c>
      <c r="AS32">
        <f t="shared" si="14"/>
        <v>-18.951047248261009</v>
      </c>
      <c r="AT32">
        <f t="shared" si="15"/>
        <v>-13.566347993404481</v>
      </c>
      <c r="AU32">
        <f t="shared" si="16"/>
        <v>-44.199696835957845</v>
      </c>
      <c r="AW32">
        <v>29</v>
      </c>
      <c r="AX32">
        <f>IF(Z32&gt;0, (R32*SUMPRODUCT(K32:$K$98, X32:$X$98)-K32*$AZ$3)/Z32, 0)</f>
        <v>-964314.03336014936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0.62633703200000002</v>
      </c>
      <c r="Q33" s="5">
        <f t="shared" si="29"/>
        <v>50</v>
      </c>
      <c r="R33">
        <f t="shared" si="0"/>
        <v>50000</v>
      </c>
      <c r="S33">
        <f t="shared" si="1"/>
        <v>-2381501.2700241292</v>
      </c>
      <c r="U33">
        <f t="shared" si="20"/>
        <v>0.62633703200000002</v>
      </c>
      <c r="V33">
        <f t="shared" si="21"/>
        <v>0.01</v>
      </c>
      <c r="W33">
        <f t="shared" si="34"/>
        <v>1.8962046702294842E-3</v>
      </c>
      <c r="X33">
        <f t="shared" si="35"/>
        <v>1.187663205216074E-3</v>
      </c>
      <c r="Y33">
        <f t="shared" si="36"/>
        <v>1.8962046702294842E-5</v>
      </c>
      <c r="Z33">
        <f t="shared" si="37"/>
        <v>6.895794183111153E-4</v>
      </c>
      <c r="AB33">
        <f t="shared" si="38"/>
        <v>-1828.5367736253459</v>
      </c>
      <c r="AC33">
        <f t="shared" si="30"/>
        <v>-1642.2342604904213</v>
      </c>
      <c r="AE33">
        <f t="shared" si="2"/>
        <v>0</v>
      </c>
      <c r="AF33">
        <f t="shared" si="3"/>
        <v>0</v>
      </c>
      <c r="AG33">
        <f t="shared" si="4"/>
        <v>-3.4478970915555768E-2</v>
      </c>
      <c r="AH33">
        <f t="shared" si="5"/>
        <v>-59.383160260803699</v>
      </c>
      <c r="AI33">
        <f t="shared" si="39"/>
        <v>-59.417639231719257</v>
      </c>
      <c r="AJ33">
        <f t="shared" si="7"/>
        <v>-186.30251313492454</v>
      </c>
      <c r="AK33">
        <f t="shared" si="27"/>
        <v>-127.99757415377422</v>
      </c>
      <c r="AL33">
        <f t="shared" si="40"/>
        <v>-373.71772652041801</v>
      </c>
      <c r="AN33">
        <f t="shared" si="9"/>
        <v>0</v>
      </c>
      <c r="AO33">
        <f t="shared" si="10"/>
        <v>0</v>
      </c>
      <c r="AP33">
        <f t="shared" si="11"/>
        <v>-2.9437976671105527E-3</v>
      </c>
      <c r="AQ33">
        <f t="shared" si="12"/>
        <v>-5.0701051684386735</v>
      </c>
      <c r="AR33">
        <f t="shared" si="13"/>
        <v>-5.0730489661057847</v>
      </c>
      <c r="AS33">
        <f t="shared" si="14"/>
        <v>-15.906417418507912</v>
      </c>
      <c r="AT33">
        <f t="shared" si="15"/>
        <v>-10.928370255380544</v>
      </c>
      <c r="AU33">
        <f t="shared" si="16"/>
        <v>-31.90783663999424</v>
      </c>
      <c r="AW33">
        <v>30</v>
      </c>
      <c r="AX33">
        <f>IF(Z33&gt;0, (R33*SUMPRODUCT(K33:$K$98, X33:$X$98)-K33*$AZ$3)/Z33, 0)</f>
        <v>-2381501.2700241292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0.70099715600000001</v>
      </c>
      <c r="Q34" s="5">
        <f t="shared" si="29"/>
        <v>50</v>
      </c>
      <c r="R34">
        <f t="shared" si="0"/>
        <v>50000</v>
      </c>
      <c r="S34">
        <f t="shared" si="1"/>
        <v>-7378881.3117186958</v>
      </c>
      <c r="U34">
        <f t="shared" si="20"/>
        <v>0.70099715600000001</v>
      </c>
      <c r="V34">
        <f t="shared" si="21"/>
        <v>0.01</v>
      </c>
      <c r="W34">
        <f t="shared" si="34"/>
        <v>6.895794183111153E-4</v>
      </c>
      <c r="X34">
        <f t="shared" si="35"/>
        <v>4.8339321107222614E-4</v>
      </c>
      <c r="Y34">
        <f t="shared" si="36"/>
        <v>6.8957941831111535E-6</v>
      </c>
      <c r="Z34">
        <f t="shared" si="37"/>
        <v>1.99290413055778E-4</v>
      </c>
      <c r="AB34">
        <f t="shared" si="38"/>
        <v>-1642.2342604904213</v>
      </c>
      <c r="AC34">
        <f t="shared" si="30"/>
        <v>-1470.5403045019798</v>
      </c>
      <c r="AE34">
        <f t="shared" si="2"/>
        <v>0</v>
      </c>
      <c r="AF34">
        <f t="shared" si="3"/>
        <v>0</v>
      </c>
      <c r="AG34">
        <f t="shared" si="4"/>
        <v>-9.9645206527889003E-3</v>
      </c>
      <c r="AH34">
        <f t="shared" si="5"/>
        <v>-24.169660553611308</v>
      </c>
      <c r="AI34">
        <f t="shared" si="39"/>
        <v>-24.179625074264099</v>
      </c>
      <c r="AJ34">
        <f t="shared" si="7"/>
        <v>-171.69395598844153</v>
      </c>
      <c r="AK34">
        <f t="shared" si="27"/>
        <v>-114.9563982343295</v>
      </c>
      <c r="AL34">
        <f t="shared" si="40"/>
        <v>-310.82997929703515</v>
      </c>
      <c r="AN34">
        <f t="shared" si="9"/>
        <v>0</v>
      </c>
      <c r="AO34">
        <f t="shared" si="10"/>
        <v>0</v>
      </c>
      <c r="AP34">
        <f t="shared" si="11"/>
        <v>-7.5961240888885258E-4</v>
      </c>
      <c r="AQ34">
        <f t="shared" si="12"/>
        <v>-1.8424944575749393</v>
      </c>
      <c r="AR34">
        <f t="shared" si="13"/>
        <v>-1.8432540699838282</v>
      </c>
      <c r="AS34">
        <f t="shared" si="14"/>
        <v>-13.088523175827241</v>
      </c>
      <c r="AT34">
        <f t="shared" si="15"/>
        <v>-8.763322353647311</v>
      </c>
      <c r="AU34">
        <f t="shared" si="16"/>
        <v>-23.695099599458384</v>
      </c>
      <c r="AW34">
        <v>31</v>
      </c>
      <c r="AX34">
        <f>IF(Z34&gt;0, (R34*SUMPRODUCT(K34:$K$98, X34:$X$98)-K34*$AZ$3)/Z34, 0)</f>
        <v>-7378881.3117186958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0.77900909500000004</v>
      </c>
      <c r="Q35" s="5">
        <f t="shared" si="29"/>
        <v>50</v>
      </c>
      <c r="R35">
        <f t="shared" ref="R35:R69" si="41">$C$6</f>
        <v>50000</v>
      </c>
      <c r="S35">
        <f t="shared" ref="S35:S69" si="42">AX35</f>
        <v>-31262919.02916801</v>
      </c>
      <c r="U35">
        <f t="shared" si="20"/>
        <v>0.77900909500000004</v>
      </c>
      <c r="V35">
        <f t="shared" si="21"/>
        <v>0.01</v>
      </c>
      <c r="W35">
        <f t="shared" si="34"/>
        <v>1.99290413055778E-4</v>
      </c>
      <c r="X35">
        <f t="shared" si="35"/>
        <v>1.552490443167578E-4</v>
      </c>
      <c r="Y35">
        <f t="shared" si="36"/>
        <v>1.99290413055778E-6</v>
      </c>
      <c r="Z35">
        <f t="shared" si="37"/>
        <v>4.2048464608462422E-5</v>
      </c>
      <c r="AB35">
        <f t="shared" si="38"/>
        <v>-1470.5403045019798</v>
      </c>
      <c r="AC35">
        <f t="shared" si="30"/>
        <v>-1314.5577443551974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-2.1024232304231211E-3</v>
      </c>
      <c r="AH35">
        <f t="shared" ref="AH35:AH69" si="46">-X35*R35</f>
        <v>-7.7624522158378904</v>
      </c>
      <c r="AI35">
        <f t="shared" si="39"/>
        <v>-7.7645546390683133</v>
      </c>
      <c r="AJ35">
        <f t="shared" ref="AJ35:AJ69" si="47">AB35-AC35</f>
        <v>-155.98256014678236</v>
      </c>
      <c r="AK35">
        <f t="shared" si="27"/>
        <v>-102.93782131513859</v>
      </c>
      <c r="AL35">
        <f t="shared" si="40"/>
        <v>-266.68493610098926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-1.4309938357204383E-4</v>
      </c>
      <c r="AQ35">
        <f t="shared" ref="AQ35:AQ69" si="51">AH35*$K35</f>
        <v>-0.52834372785649553</v>
      </c>
      <c r="AR35">
        <f t="shared" ref="AR35:AR69" si="52">AI35*$K35</f>
        <v>-0.52848682724006757</v>
      </c>
      <c r="AS35">
        <f t="shared" ref="AS35:AS69" si="53">AJ35*$K35</f>
        <v>-10.616800595616333</v>
      </c>
      <c r="AT35">
        <f t="shared" ref="AT35:AT69" si="54">AK35*$K35</f>
        <v>-7.0063622601244688</v>
      </c>
      <c r="AU35">
        <f t="shared" ref="AU35:AU69" si="55">AL35*$K35</f>
        <v>-18.151649682980867</v>
      </c>
      <c r="AW35">
        <v>32</v>
      </c>
      <c r="AX35">
        <f>IF(Z35&gt;0, (R35*SUMPRODUCT(K35:$K$98, X35:$X$98)-K35*$AZ$3)/Z35, 0)</f>
        <v>-31262919.02916801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0.78135831499999997</v>
      </c>
      <c r="Q36" s="5">
        <f t="shared" si="29"/>
        <v>50</v>
      </c>
      <c r="R36">
        <f t="shared" si="41"/>
        <v>50000</v>
      </c>
      <c r="S36">
        <f t="shared" si="42"/>
        <v>-133838196.15376607</v>
      </c>
      <c r="U36">
        <f t="shared" ref="U36:U69" si="57">M36</f>
        <v>0.78135831499999997</v>
      </c>
      <c r="V36">
        <f t="shared" ref="V36:V69" si="58">$C$10</f>
        <v>0.01</v>
      </c>
      <c r="W36">
        <f t="shared" si="34"/>
        <v>4.2048464608462422E-5</v>
      </c>
      <c r="X36">
        <f t="shared" si="35"/>
        <v>3.2854917454805331E-5</v>
      </c>
      <c r="Y36">
        <f t="shared" si="36"/>
        <v>4.2048464608462424E-7</v>
      </c>
      <c r="Z36">
        <f t="shared" si="37"/>
        <v>8.7730625075724659E-6</v>
      </c>
      <c r="AB36">
        <f t="shared" si="38"/>
        <v>-1314.5577443551974</v>
      </c>
      <c r="AC36">
        <f t="shared" si="30"/>
        <v>-1174.1708607577345</v>
      </c>
      <c r="AE36">
        <f t="shared" si="43"/>
        <v>0</v>
      </c>
      <c r="AF36">
        <f t="shared" si="44"/>
        <v>0</v>
      </c>
      <c r="AG36">
        <f t="shared" si="45"/>
        <v>-4.3865312537862329E-4</v>
      </c>
      <c r="AH36">
        <f t="shared" si="46"/>
        <v>-1.6427458727402666</v>
      </c>
      <c r="AI36">
        <f t="shared" si="39"/>
        <v>-1.6431845258656452</v>
      </c>
      <c r="AJ36">
        <f t="shared" si="47"/>
        <v>-140.38688359746288</v>
      </c>
      <c r="AK36">
        <f t="shared" ref="AK36:AK69" si="59">G36*SUM(AB36:AB36, AE36:AF36)</f>
        <v>-92.019042104863829</v>
      </c>
      <c r="AL36">
        <f t="shared" si="40"/>
        <v>-234.04911022819238</v>
      </c>
      <c r="AN36">
        <f t="shared" si="48"/>
        <v>0</v>
      </c>
      <c r="AO36">
        <f t="shared" si="49"/>
        <v>0</v>
      </c>
      <c r="AP36">
        <f t="shared" si="50"/>
        <v>-2.6657586170475483E-5</v>
      </c>
      <c r="AQ36">
        <f t="shared" si="51"/>
        <v>-9.9832047522670386E-2</v>
      </c>
      <c r="AR36">
        <f t="shared" si="52"/>
        <v>-9.9858705108840859E-2</v>
      </c>
      <c r="AS36">
        <f t="shared" si="53"/>
        <v>-8.5315143793256869</v>
      </c>
      <c r="AT36">
        <f t="shared" si="54"/>
        <v>-5.5921305521708256</v>
      </c>
      <c r="AU36">
        <f t="shared" si="55"/>
        <v>-14.223503636605354</v>
      </c>
      <c r="AW36">
        <v>33</v>
      </c>
      <c r="AX36">
        <f>IF(Z36&gt;0, (R36*SUMPRODUCT(K36:$K$98, X36:$X$98)-K36*$AZ$3)/Z36, 0)</f>
        <v>-133838196.15376607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0.78389590600000003</v>
      </c>
      <c r="Q37" s="5">
        <f t="shared" ref="Q37:Q69" si="60">$C$8</f>
        <v>50</v>
      </c>
      <c r="R37">
        <f t="shared" si="41"/>
        <v>50000</v>
      </c>
      <c r="S37">
        <f t="shared" si="42"/>
        <v>-579844233.00290239</v>
      </c>
      <c r="U37">
        <f t="shared" si="57"/>
        <v>0.78389590600000003</v>
      </c>
      <c r="V37">
        <f t="shared" si="58"/>
        <v>0.01</v>
      </c>
      <c r="W37">
        <f t="shared" si="34"/>
        <v>8.7730625075724659E-6</v>
      </c>
      <c r="X37">
        <f t="shared" si="35"/>
        <v>6.8771677827681507E-6</v>
      </c>
      <c r="Y37">
        <f t="shared" si="36"/>
        <v>8.7730625075724662E-8</v>
      </c>
      <c r="Z37">
        <f t="shared" si="37"/>
        <v>1.8081640997285906E-6</v>
      </c>
      <c r="AB37">
        <f t="shared" si="38"/>
        <v>-1174.1708607577345</v>
      </c>
      <c r="AC37">
        <f t="shared" si="30"/>
        <v>-1048.4535255505082</v>
      </c>
      <c r="AE37">
        <f t="shared" si="43"/>
        <v>0</v>
      </c>
      <c r="AF37">
        <f t="shared" si="44"/>
        <v>0</v>
      </c>
      <c r="AG37">
        <f t="shared" si="45"/>
        <v>-9.0408204986429529E-5</v>
      </c>
      <c r="AH37">
        <f t="shared" si="46"/>
        <v>-0.34385838913840755</v>
      </c>
      <c r="AI37">
        <f t="shared" si="39"/>
        <v>-0.34394879734339395</v>
      </c>
      <c r="AJ37">
        <f t="shared" si="47"/>
        <v>-125.71733520722637</v>
      </c>
      <c r="AK37">
        <f t="shared" si="59"/>
        <v>-82.191960253041429</v>
      </c>
      <c r="AL37">
        <f t="shared" si="40"/>
        <v>-208.25324425761119</v>
      </c>
      <c r="AN37">
        <f t="shared" si="48"/>
        <v>0</v>
      </c>
      <c r="AO37">
        <f t="shared" si="49"/>
        <v>0</v>
      </c>
      <c r="AP37">
        <f t="shared" si="50"/>
        <v>-4.9055693266899795E-6</v>
      </c>
      <c r="AQ37">
        <f t="shared" si="51"/>
        <v>-1.8657832734712457E-2</v>
      </c>
      <c r="AR37">
        <f t="shared" si="52"/>
        <v>-1.8662738304039146E-2</v>
      </c>
      <c r="AS37">
        <f t="shared" si="53"/>
        <v>-6.8214505919937487</v>
      </c>
      <c r="AT37">
        <f t="shared" si="54"/>
        <v>-4.4597540585875244</v>
      </c>
      <c r="AU37">
        <f t="shared" si="55"/>
        <v>-11.299867388885312</v>
      </c>
      <c r="AW37">
        <v>34</v>
      </c>
      <c r="AX37">
        <f>IF(Z37&gt;0, (R37*SUMPRODUCT(K37:$K$98, X37:$X$98)-K37*$AZ$3)/Z37, 0)</f>
        <v>-579844233.00290239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0.78669207100000005</v>
      </c>
      <c r="Q38" s="5">
        <f t="shared" si="60"/>
        <v>50</v>
      </c>
      <c r="R38">
        <f t="shared" si="41"/>
        <v>50000</v>
      </c>
      <c r="S38">
        <f t="shared" si="42"/>
        <v>-2546516662.3367319</v>
      </c>
      <c r="U38">
        <f t="shared" si="57"/>
        <v>0.78669207100000005</v>
      </c>
      <c r="V38">
        <f t="shared" si="58"/>
        <v>0.01</v>
      </c>
      <c r="W38">
        <f t="shared" si="34"/>
        <v>1.8081640997285906E-6</v>
      </c>
      <c r="X38">
        <f t="shared" si="35"/>
        <v>1.4224683603233357E-6</v>
      </c>
      <c r="Y38">
        <f t="shared" si="36"/>
        <v>1.8081640997285905E-8</v>
      </c>
      <c r="Z38">
        <f t="shared" si="37"/>
        <v>3.6761409840796906E-7</v>
      </c>
      <c r="AB38">
        <f t="shared" si="38"/>
        <v>-1048.4535255505082</v>
      </c>
      <c r="AC38">
        <f t="shared" si="30"/>
        <v>-936.13542690578834</v>
      </c>
      <c r="AE38">
        <f t="shared" si="43"/>
        <v>0</v>
      </c>
      <c r="AF38">
        <f t="shared" si="44"/>
        <v>0</v>
      </c>
      <c r="AG38">
        <f t="shared" si="45"/>
        <v>-1.8380704920398455E-5</v>
      </c>
      <c r="AH38">
        <f t="shared" si="46"/>
        <v>-7.1123418016166784E-2</v>
      </c>
      <c r="AI38">
        <f t="shared" si="39"/>
        <v>-7.1141798721087182E-2</v>
      </c>
      <c r="AJ38">
        <f t="shared" si="47"/>
        <v>-112.31809864471984</v>
      </c>
      <c r="AK38">
        <f t="shared" si="59"/>
        <v>-73.391746788535585</v>
      </c>
      <c r="AL38">
        <f t="shared" si="40"/>
        <v>-185.7809872319765</v>
      </c>
      <c r="AN38">
        <f t="shared" si="48"/>
        <v>0</v>
      </c>
      <c r="AO38">
        <f t="shared" si="49"/>
        <v>0</v>
      </c>
      <c r="AP38">
        <f t="shared" si="50"/>
        <v>-8.9048316104934263E-7</v>
      </c>
      <c r="AQ38">
        <f t="shared" si="51"/>
        <v>-3.44568972593555E-3</v>
      </c>
      <c r="AR38">
        <f t="shared" si="52"/>
        <v>-3.4465802090965993E-3</v>
      </c>
      <c r="AS38">
        <f t="shared" si="53"/>
        <v>-5.4414330656712293</v>
      </c>
      <c r="AT38">
        <f t="shared" si="54"/>
        <v>-3.555582604596395</v>
      </c>
      <c r="AU38">
        <f t="shared" si="55"/>
        <v>-9.0004622504767191</v>
      </c>
      <c r="AW38">
        <v>35</v>
      </c>
      <c r="AX38">
        <f>IF(Z38&gt;0, (R38*SUMPRODUCT(K38:$K$98, X38:$X$98)-K38*$AZ$3)/Z38, 0)</f>
        <v>-2546516662.3367319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0.78978433000000003</v>
      </c>
      <c r="Q39" s="5">
        <f t="shared" si="60"/>
        <v>50</v>
      </c>
      <c r="R39">
        <f t="shared" si="41"/>
        <v>50000</v>
      </c>
      <c r="S39">
        <f t="shared" si="42"/>
        <v>-11356172757.835289</v>
      </c>
      <c r="U39">
        <f t="shared" si="57"/>
        <v>0.78978433000000003</v>
      </c>
      <c r="V39">
        <f t="shared" si="58"/>
        <v>0.01</v>
      </c>
      <c r="W39">
        <f t="shared" si="34"/>
        <v>3.6761409840796906E-7</v>
      </c>
      <c r="X39">
        <f t="shared" si="35"/>
        <v>2.9033585440969193E-7</v>
      </c>
      <c r="Y39">
        <f t="shared" si="36"/>
        <v>3.6761409840796907E-9</v>
      </c>
      <c r="Z39">
        <f t="shared" si="37"/>
        <v>7.3602103014197439E-8</v>
      </c>
      <c r="AB39">
        <f t="shared" si="38"/>
        <v>-936.13542690578834</v>
      </c>
      <c r="AC39">
        <f t="shared" si="30"/>
        <v>-835.83819716921562</v>
      </c>
      <c r="AE39">
        <f t="shared" si="43"/>
        <v>0</v>
      </c>
      <c r="AF39">
        <f t="shared" si="44"/>
        <v>0</v>
      </c>
      <c r="AG39">
        <f t="shared" si="45"/>
        <v>-3.680105150709872E-6</v>
      </c>
      <c r="AH39">
        <f t="shared" si="46"/>
        <v>-1.4516792720484596E-2</v>
      </c>
      <c r="AI39">
        <f t="shared" si="39"/>
        <v>-1.4520472825635306E-2</v>
      </c>
      <c r="AJ39">
        <f t="shared" si="47"/>
        <v>-100.29722973657272</v>
      </c>
      <c r="AK39">
        <f t="shared" si="59"/>
        <v>-65.529479883405187</v>
      </c>
      <c r="AL39">
        <f t="shared" si="40"/>
        <v>-165.84123009280353</v>
      </c>
      <c r="AN39">
        <f t="shared" si="48"/>
        <v>0</v>
      </c>
      <c r="AO39">
        <f t="shared" si="49"/>
        <v>0</v>
      </c>
      <c r="AP39">
        <f t="shared" si="50"/>
        <v>-1.5918632385108212E-7</v>
      </c>
      <c r="AQ39">
        <f t="shared" si="51"/>
        <v>-6.2793718457646171E-4</v>
      </c>
      <c r="AR39">
        <f t="shared" si="52"/>
        <v>-6.2809637090031282E-4</v>
      </c>
      <c r="AS39">
        <f t="shared" si="53"/>
        <v>-4.3384486693628048</v>
      </c>
      <c r="AT39">
        <f t="shared" si="54"/>
        <v>-2.8345377589280432</v>
      </c>
      <c r="AU39">
        <f t="shared" si="55"/>
        <v>-7.1736145246617475</v>
      </c>
      <c r="AW39">
        <v>36</v>
      </c>
      <c r="AX39">
        <f>IF(Z39&gt;0, (R39*SUMPRODUCT(K39:$K$98, X39:$X$98)-K39*$AZ$3)/Z39, 0)</f>
        <v>-11356172757.835289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0.79285550900000001</v>
      </c>
      <c r="Q40" s="5">
        <f t="shared" si="60"/>
        <v>50</v>
      </c>
      <c r="R40">
        <f t="shared" si="41"/>
        <v>50000</v>
      </c>
      <c r="S40">
        <f t="shared" si="42"/>
        <v>-51431553218.819366</v>
      </c>
      <c r="U40">
        <f t="shared" si="57"/>
        <v>0.79285550900000001</v>
      </c>
      <c r="V40">
        <f t="shared" si="58"/>
        <v>0.01</v>
      </c>
      <c r="W40">
        <f t="shared" si="34"/>
        <v>7.3602103014197439E-8</v>
      </c>
      <c r="X40">
        <f t="shared" si="35"/>
        <v>5.8355832848791946E-8</v>
      </c>
      <c r="Y40">
        <f t="shared" si="36"/>
        <v>7.3602103014197443E-10</v>
      </c>
      <c r="Z40">
        <f t="shared" si="37"/>
        <v>1.4510249135263519E-8</v>
      </c>
      <c r="AB40">
        <f t="shared" si="38"/>
        <v>-835.83819716921562</v>
      </c>
      <c r="AC40">
        <f t="shared" si="30"/>
        <v>-746.28465061863335</v>
      </c>
      <c r="AE40">
        <f t="shared" si="43"/>
        <v>0</v>
      </c>
      <c r="AF40">
        <f t="shared" si="44"/>
        <v>0</v>
      </c>
      <c r="AG40">
        <f t="shared" si="45"/>
        <v>-7.25512456763176E-7</v>
      </c>
      <c r="AH40">
        <f t="shared" si="46"/>
        <v>-2.9177916424395975E-3</v>
      </c>
      <c r="AI40">
        <f t="shared" si="39"/>
        <v>-2.9185171548963607E-3</v>
      </c>
      <c r="AJ40">
        <f t="shared" si="47"/>
        <v>-89.553546550582269</v>
      </c>
      <c r="AK40">
        <f t="shared" si="59"/>
        <v>-58.508673801845099</v>
      </c>
      <c r="AL40">
        <f t="shared" si="40"/>
        <v>-148.06513886958226</v>
      </c>
      <c r="AN40">
        <f t="shared" si="48"/>
        <v>0</v>
      </c>
      <c r="AO40">
        <f t="shared" si="49"/>
        <v>0</v>
      </c>
      <c r="AP40">
        <f t="shared" si="50"/>
        <v>-2.8020273919448874E-8</v>
      </c>
      <c r="AQ40">
        <f t="shared" si="51"/>
        <v>-1.1268906591320406E-4</v>
      </c>
      <c r="AR40">
        <f t="shared" si="52"/>
        <v>-1.127170861871235E-4</v>
      </c>
      <c r="AS40">
        <f t="shared" si="53"/>
        <v>-3.4586792844337464</v>
      </c>
      <c r="AT40">
        <f t="shared" si="54"/>
        <v>-2.2596842429220056</v>
      </c>
      <c r="AU40">
        <f t="shared" si="55"/>
        <v>-5.7184762444419395</v>
      </c>
      <c r="AW40">
        <v>37</v>
      </c>
      <c r="AX40">
        <f>IF(Z40&gt;0, (R40*SUMPRODUCT(K40:$K$98, X40:$X$98)-K40*$AZ$3)/Z40, 0)</f>
        <v>-51431553218.819366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0.79617230500000002</v>
      </c>
      <c r="Q41" s="5">
        <f t="shared" si="60"/>
        <v>50</v>
      </c>
      <c r="R41">
        <f t="shared" si="41"/>
        <v>50000</v>
      </c>
      <c r="S41">
        <f t="shared" si="42"/>
        <v>-236916795692.47797</v>
      </c>
      <c r="U41">
        <f t="shared" si="57"/>
        <v>0.79617230500000002</v>
      </c>
      <c r="V41">
        <f t="shared" si="58"/>
        <v>0.01</v>
      </c>
      <c r="W41">
        <f t="shared" si="34"/>
        <v>1.4510249135263519E-8</v>
      </c>
      <c r="X41">
        <f t="shared" si="35"/>
        <v>1.1552658500147013E-8</v>
      </c>
      <c r="Y41">
        <f t="shared" si="36"/>
        <v>1.451024913526352E-10</v>
      </c>
      <c r="Z41">
        <f t="shared" si="37"/>
        <v>2.8124881437638712E-9</v>
      </c>
      <c r="AB41">
        <f t="shared" si="38"/>
        <v>-746.28465061863335</v>
      </c>
      <c r="AC41">
        <f t="shared" si="30"/>
        <v>-666.32567894362171</v>
      </c>
      <c r="AE41">
        <f t="shared" si="43"/>
        <v>0</v>
      </c>
      <c r="AF41">
        <f t="shared" si="44"/>
        <v>0</v>
      </c>
      <c r="AG41">
        <f t="shared" si="45"/>
        <v>-1.4062440718819356E-7</v>
      </c>
      <c r="AH41">
        <f t="shared" si="46"/>
        <v>-5.7763292500735068E-4</v>
      </c>
      <c r="AI41">
        <f t="shared" si="39"/>
        <v>-5.7777354941453889E-4</v>
      </c>
      <c r="AJ41">
        <f t="shared" si="47"/>
        <v>-79.958971675011639</v>
      </c>
      <c r="AK41">
        <f t="shared" si="59"/>
        <v>-52.239925543304338</v>
      </c>
      <c r="AL41">
        <f t="shared" si="40"/>
        <v>-132.19947499186537</v>
      </c>
      <c r="AN41">
        <f t="shared" si="48"/>
        <v>0</v>
      </c>
      <c r="AO41">
        <f t="shared" si="49"/>
        <v>0</v>
      </c>
      <c r="AP41">
        <f t="shared" si="50"/>
        <v>-4.84920098846017E-9</v>
      </c>
      <c r="AQ41">
        <f t="shared" si="51"/>
        <v>-1.9918719708195528E-5</v>
      </c>
      <c r="AR41">
        <f t="shared" si="52"/>
        <v>-1.9923568909183989E-5</v>
      </c>
      <c r="AS41">
        <f t="shared" si="53"/>
        <v>-2.7572533974406577</v>
      </c>
      <c r="AT41">
        <f t="shared" si="54"/>
        <v>-1.8014077616175386</v>
      </c>
      <c r="AU41">
        <f t="shared" si="55"/>
        <v>-4.5586810826271051</v>
      </c>
      <c r="AW41">
        <v>38</v>
      </c>
      <c r="AX41">
        <f>IF(Z41&gt;0, (R41*SUMPRODUCT(K41:$K$98, X41:$X$98)-K41*$AZ$3)/Z41, 0)</f>
        <v>-236916795692.47797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0.79964768799999997</v>
      </c>
      <c r="Q42" s="5">
        <f t="shared" si="60"/>
        <v>50</v>
      </c>
      <c r="R42">
        <f t="shared" si="41"/>
        <v>50000</v>
      </c>
      <c r="S42">
        <f t="shared" si="42"/>
        <v>-1111270240108.0632</v>
      </c>
      <c r="U42">
        <f t="shared" si="57"/>
        <v>0.79964768799999997</v>
      </c>
      <c r="V42">
        <f t="shared" si="58"/>
        <v>0.01</v>
      </c>
      <c r="W42">
        <f t="shared" si="34"/>
        <v>2.8124881437638712E-9</v>
      </c>
      <c r="X42">
        <f t="shared" si="35"/>
        <v>2.2489996416881913E-9</v>
      </c>
      <c r="Y42">
        <f t="shared" si="36"/>
        <v>2.8124881437638714E-11</v>
      </c>
      <c r="Z42">
        <f t="shared" si="37"/>
        <v>5.3536362063804121E-10</v>
      </c>
      <c r="AB42">
        <f t="shared" si="38"/>
        <v>-666.32567894362171</v>
      </c>
      <c r="AC42">
        <f t="shared" si="30"/>
        <v>-594.93365925155808</v>
      </c>
      <c r="AE42">
        <f t="shared" si="43"/>
        <v>0</v>
      </c>
      <c r="AF42">
        <f t="shared" si="44"/>
        <v>0</v>
      </c>
      <c r="AG42">
        <f t="shared" si="45"/>
        <v>-2.676818103190206E-8</v>
      </c>
      <c r="AH42">
        <f t="shared" si="46"/>
        <v>-1.1244998208440957E-4</v>
      </c>
      <c r="AI42">
        <f t="shared" si="39"/>
        <v>-1.1247675026544147E-4</v>
      </c>
      <c r="AJ42">
        <f t="shared" si="47"/>
        <v>-71.392019692063627</v>
      </c>
      <c r="AK42">
        <f t="shared" si="59"/>
        <v>-46.642797526053528</v>
      </c>
      <c r="AL42">
        <f t="shared" si="40"/>
        <v>-118.03492969486742</v>
      </c>
      <c r="AN42">
        <f t="shared" si="48"/>
        <v>0</v>
      </c>
      <c r="AO42">
        <f t="shared" si="49"/>
        <v>0</v>
      </c>
      <c r="AP42">
        <f t="shared" si="50"/>
        <v>-8.2415769598757005E-10</v>
      </c>
      <c r="AQ42">
        <f t="shared" si="51"/>
        <v>-3.4621896063120442E-6</v>
      </c>
      <c r="AR42">
        <f t="shared" si="52"/>
        <v>-3.4630137640080317E-6</v>
      </c>
      <c r="AS42">
        <f t="shared" si="53"/>
        <v>-2.1980680118379166</v>
      </c>
      <c r="AT42">
        <f t="shared" si="54"/>
        <v>-1.4360714498184755</v>
      </c>
      <c r="AU42">
        <f t="shared" si="55"/>
        <v>-3.6341429246701558</v>
      </c>
      <c r="AW42">
        <v>39</v>
      </c>
      <c r="AX42">
        <f>IF(Z42&gt;0, (R42*SUMPRODUCT(K42:$K$98, X42:$X$98)-K42*$AZ$3)/Z42, 0)</f>
        <v>-1111270240108.0632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0.80323853099999998</v>
      </c>
      <c r="Q43" s="5">
        <f t="shared" si="60"/>
        <v>50</v>
      </c>
      <c r="R43">
        <f t="shared" si="41"/>
        <v>50000</v>
      </c>
      <c r="S43">
        <f t="shared" si="42"/>
        <v>-5312688867087.2979</v>
      </c>
      <c r="U43">
        <f t="shared" si="57"/>
        <v>0.80323853099999998</v>
      </c>
      <c r="V43">
        <f t="shared" si="58"/>
        <v>0.01</v>
      </c>
      <c r="W43">
        <f t="shared" si="34"/>
        <v>5.3536362063804121E-10</v>
      </c>
      <c r="X43">
        <f t="shared" si="35"/>
        <v>4.3002468819214149E-10</v>
      </c>
      <c r="Y43">
        <f t="shared" si="36"/>
        <v>5.3536362063804124E-12</v>
      </c>
      <c r="Z43">
        <f t="shared" si="37"/>
        <v>9.9985296239519304E-11</v>
      </c>
      <c r="AB43">
        <f t="shared" si="38"/>
        <v>-594.93365925155808</v>
      </c>
      <c r="AC43">
        <f t="shared" si="30"/>
        <v>-531.19077020411964</v>
      </c>
      <c r="AE43">
        <f t="shared" si="43"/>
        <v>0</v>
      </c>
      <c r="AF43">
        <f t="shared" si="44"/>
        <v>0</v>
      </c>
      <c r="AG43">
        <f t="shared" si="45"/>
        <v>-4.9992648119759654E-9</v>
      </c>
      <c r="AH43">
        <f t="shared" si="46"/>
        <v>-2.1501234409607074E-5</v>
      </c>
      <c r="AI43">
        <f t="shared" si="39"/>
        <v>-2.1506233674419052E-5</v>
      </c>
      <c r="AJ43">
        <f t="shared" si="47"/>
        <v>-63.742889047438439</v>
      </c>
      <c r="AK43">
        <f t="shared" si="59"/>
        <v>-41.645356147609071</v>
      </c>
      <c r="AL43">
        <f t="shared" si="40"/>
        <v>-105.38826670128118</v>
      </c>
      <c r="AN43">
        <f t="shared" si="48"/>
        <v>0</v>
      </c>
      <c r="AO43">
        <f t="shared" si="49"/>
        <v>0</v>
      </c>
      <c r="AP43">
        <f t="shared" si="50"/>
        <v>-1.3742937677704823E-10</v>
      </c>
      <c r="AQ43">
        <f t="shared" si="51"/>
        <v>-5.9106715806910743E-7</v>
      </c>
      <c r="AR43">
        <f t="shared" si="52"/>
        <v>-5.9120458744588457E-7</v>
      </c>
      <c r="AS43">
        <f t="shared" si="53"/>
        <v>-1.7522867551990189</v>
      </c>
      <c r="AT43">
        <f t="shared" si="54"/>
        <v>-1.1448274008837689</v>
      </c>
      <c r="AU43">
        <f t="shared" si="55"/>
        <v>-2.8971147472873753</v>
      </c>
      <c r="AW43">
        <v>40</v>
      </c>
      <c r="AX43">
        <f>IF(Z43&gt;0, (R43*SUMPRODUCT(K43:$K$98, X43:$X$98)-K43*$AZ$3)/Z43, 0)</f>
        <v>-5312688867087.2979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0.80709142899999997</v>
      </c>
      <c r="Q44" s="5">
        <f t="shared" si="60"/>
        <v>50</v>
      </c>
      <c r="R44">
        <f t="shared" si="41"/>
        <v>50000</v>
      </c>
      <c r="S44">
        <f t="shared" si="42"/>
        <v>-25933569881248.602</v>
      </c>
      <c r="U44">
        <f t="shared" si="57"/>
        <v>0.80709142899999997</v>
      </c>
      <c r="V44">
        <f t="shared" si="58"/>
        <v>0.01</v>
      </c>
      <c r="W44">
        <f t="shared" si="34"/>
        <v>9.9985296239519304E-11</v>
      </c>
      <c r="X44">
        <f t="shared" si="35"/>
        <v>8.0697275620941958E-11</v>
      </c>
      <c r="Y44">
        <f t="shared" si="36"/>
        <v>9.9985296239519315E-13</v>
      </c>
      <c r="Z44">
        <f t="shared" si="37"/>
        <v>1.8288167656182153E-11</v>
      </c>
      <c r="AB44">
        <f t="shared" si="38"/>
        <v>-531.19077020411964</v>
      </c>
      <c r="AC44">
        <f t="shared" si="30"/>
        <v>-474.27747391159033</v>
      </c>
      <c r="AE44">
        <f t="shared" si="43"/>
        <v>0</v>
      </c>
      <c r="AF44">
        <f t="shared" si="44"/>
        <v>0</v>
      </c>
      <c r="AG44">
        <f t="shared" si="45"/>
        <v>-9.1440838280910771E-10</v>
      </c>
      <c r="AH44">
        <f t="shared" si="46"/>
        <v>-4.0348637810470983E-6</v>
      </c>
      <c r="AI44">
        <f t="shared" si="39"/>
        <v>-4.0357781894299073E-6</v>
      </c>
      <c r="AJ44">
        <f t="shared" si="47"/>
        <v>-56.91329629252931</v>
      </c>
      <c r="AK44">
        <f t="shared" si="59"/>
        <v>-37.183353914288375</v>
      </c>
      <c r="AL44">
        <f t="shared" si="40"/>
        <v>-94.096654242595875</v>
      </c>
      <c r="AN44">
        <f t="shared" si="48"/>
        <v>0</v>
      </c>
      <c r="AO44">
        <f t="shared" si="49"/>
        <v>0</v>
      </c>
      <c r="AP44">
        <f t="shared" si="50"/>
        <v>-2.2443759749741499E-11</v>
      </c>
      <c r="AQ44">
        <f t="shared" si="51"/>
        <v>-9.9033992937113627E-8</v>
      </c>
      <c r="AR44">
        <f t="shared" si="52"/>
        <v>-9.9056436696863366E-8</v>
      </c>
      <c r="AS44">
        <f t="shared" si="53"/>
        <v>-1.3969123343240841</v>
      </c>
      <c r="AT44">
        <f t="shared" si="54"/>
        <v>-0.912649400017712</v>
      </c>
      <c r="AU44">
        <f t="shared" si="55"/>
        <v>-2.3095618333982331</v>
      </c>
      <c r="AW44">
        <v>41</v>
      </c>
      <c r="AX44">
        <f>IF(Z44&gt;0, (R44*SUMPRODUCT(K44:$K$98, X44:$X$98)-K44*$AZ$3)/Z44, 0)</f>
        <v>-25933569881248.602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0.81105379099999997</v>
      </c>
      <c r="Q45" s="5">
        <f t="shared" si="60"/>
        <v>50</v>
      </c>
      <c r="R45">
        <f t="shared" si="41"/>
        <v>50000</v>
      </c>
      <c r="S45">
        <f t="shared" si="42"/>
        <v>-129396276357993.83</v>
      </c>
      <c r="U45">
        <f t="shared" si="57"/>
        <v>0.81105379099999997</v>
      </c>
      <c r="V45">
        <f t="shared" si="58"/>
        <v>0.01</v>
      </c>
      <c r="W45">
        <f t="shared" si="34"/>
        <v>1.8288167656182153E-11</v>
      </c>
      <c r="X45">
        <f t="shared" si="35"/>
        <v>1.4832687707990118E-11</v>
      </c>
      <c r="Y45">
        <f t="shared" si="36"/>
        <v>1.8288167656182154E-13</v>
      </c>
      <c r="Z45">
        <f t="shared" si="37"/>
        <v>3.2725982716302138E-12</v>
      </c>
      <c r="AB45">
        <f t="shared" si="38"/>
        <v>-474.27747391159033</v>
      </c>
      <c r="AC45">
        <f t="shared" si="30"/>
        <v>-423.46203036455609</v>
      </c>
      <c r="AE45">
        <f t="shared" si="43"/>
        <v>0</v>
      </c>
      <c r="AF45">
        <f t="shared" si="44"/>
        <v>0</v>
      </c>
      <c r="AG45">
        <f t="shared" si="45"/>
        <v>-1.6362991358151069E-10</v>
      </c>
      <c r="AH45">
        <f t="shared" si="46"/>
        <v>-7.4163438539950587E-7</v>
      </c>
      <c r="AI45">
        <f t="shared" si="39"/>
        <v>-7.4179801531308734E-7</v>
      </c>
      <c r="AJ45">
        <f t="shared" si="47"/>
        <v>-50.815443547034249</v>
      </c>
      <c r="AK45">
        <f t="shared" si="59"/>
        <v>-33.199423173811326</v>
      </c>
      <c r="AL45">
        <f t="shared" si="40"/>
        <v>-84.014867462643593</v>
      </c>
      <c r="AN45">
        <f t="shared" si="48"/>
        <v>0</v>
      </c>
      <c r="AO45">
        <f t="shared" si="49"/>
        <v>0</v>
      </c>
      <c r="AP45">
        <f t="shared" si="50"/>
        <v>-3.5859158240384213E-12</v>
      </c>
      <c r="AQ45">
        <f t="shared" si="51"/>
        <v>-1.6252764669036651E-8</v>
      </c>
      <c r="AR45">
        <f t="shared" si="52"/>
        <v>-1.6256350584860688E-8</v>
      </c>
      <c r="AS45">
        <f t="shared" si="53"/>
        <v>-1.1136099697936348</v>
      </c>
      <c r="AT45">
        <f t="shared" si="54"/>
        <v>-0.72755851483484468</v>
      </c>
      <c r="AU45">
        <f t="shared" si="55"/>
        <v>-1.8411685008848302</v>
      </c>
      <c r="AW45">
        <v>42</v>
      </c>
      <c r="AX45">
        <f>IF(Z45&gt;0, (R45*SUMPRODUCT(K45:$K$98, X45:$X$98)-K45*$AZ$3)/Z45, 0)</f>
        <v>-129396276357993.83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0.81525055400000002</v>
      </c>
      <c r="Q46" s="5">
        <f t="shared" si="60"/>
        <v>50</v>
      </c>
      <c r="R46">
        <f t="shared" si="41"/>
        <v>50000</v>
      </c>
      <c r="S46">
        <f t="shared" si="42"/>
        <v>-661131650223855.63</v>
      </c>
      <c r="U46">
        <f t="shared" si="57"/>
        <v>0.81525055400000002</v>
      </c>
      <c r="V46">
        <f t="shared" si="58"/>
        <v>0.01</v>
      </c>
      <c r="W46">
        <f t="shared" si="34"/>
        <v>3.2725982716302138E-12</v>
      </c>
      <c r="X46">
        <f t="shared" si="35"/>
        <v>2.6679875539659744E-12</v>
      </c>
      <c r="Y46">
        <f t="shared" si="36"/>
        <v>3.2725982716302136E-14</v>
      </c>
      <c r="Z46">
        <f t="shared" si="37"/>
        <v>5.7188473494793727E-13</v>
      </c>
      <c r="AB46">
        <f t="shared" si="38"/>
        <v>-423.46203036455609</v>
      </c>
      <c r="AC46">
        <f t="shared" si="30"/>
        <v>-378.09109855396207</v>
      </c>
      <c r="AE46">
        <f t="shared" si="43"/>
        <v>0</v>
      </c>
      <c r="AF46">
        <f t="shared" si="44"/>
        <v>0</v>
      </c>
      <c r="AG46">
        <f t="shared" si="45"/>
        <v>-2.8594236747396862E-11</v>
      </c>
      <c r="AH46">
        <f t="shared" si="46"/>
        <v>-1.3339937769829873E-7</v>
      </c>
      <c r="AI46">
        <f t="shared" si="39"/>
        <v>-1.3342797193504613E-7</v>
      </c>
      <c r="AJ46">
        <f t="shared" si="47"/>
        <v>-45.370931810594016</v>
      </c>
      <c r="AK46">
        <f t="shared" si="59"/>
        <v>-29.64234212551893</v>
      </c>
      <c r="AL46">
        <f t="shared" si="40"/>
        <v>-75.013274069540927</v>
      </c>
      <c r="AN46">
        <f t="shared" si="48"/>
        <v>0</v>
      </c>
      <c r="AO46">
        <f t="shared" si="49"/>
        <v>0</v>
      </c>
      <c r="AP46">
        <f t="shared" si="50"/>
        <v>-5.5949714611906017E-13</v>
      </c>
      <c r="AQ46">
        <f t="shared" si="51"/>
        <v>-2.61019630548633E-9</v>
      </c>
      <c r="AR46">
        <f t="shared" si="52"/>
        <v>-2.610755802632449E-9</v>
      </c>
      <c r="AS46">
        <f t="shared" si="53"/>
        <v>-0.8877630513114082</v>
      </c>
      <c r="AT46">
        <f t="shared" si="54"/>
        <v>-0.58000519370472337</v>
      </c>
      <c r="AU46">
        <f t="shared" si="55"/>
        <v>-1.4677682476268876</v>
      </c>
      <c r="AW46">
        <v>43</v>
      </c>
      <c r="AX46">
        <f>IF(Z46&gt;0, (R46*SUMPRODUCT(K46:$K$98, X46:$X$98)-K46*$AZ$3)/Z46, 0)</f>
        <v>-661131650223855.63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0.81969331899999998</v>
      </c>
      <c r="Q47" s="5">
        <f t="shared" si="60"/>
        <v>50</v>
      </c>
      <c r="R47">
        <f t="shared" si="41"/>
        <v>50000</v>
      </c>
      <c r="S47">
        <f t="shared" si="42"/>
        <v>-3466077271949678</v>
      </c>
      <c r="U47">
        <f t="shared" si="57"/>
        <v>0.81969331899999998</v>
      </c>
      <c r="V47">
        <f t="shared" si="58"/>
        <v>0.01</v>
      </c>
      <c r="W47">
        <f t="shared" si="34"/>
        <v>5.7188473494793727E-13</v>
      </c>
      <c r="X47">
        <f t="shared" si="35"/>
        <v>4.6877009647490993E-13</v>
      </c>
      <c r="Y47">
        <f t="shared" si="36"/>
        <v>5.718847349479373E-15</v>
      </c>
      <c r="Z47">
        <f t="shared" si="37"/>
        <v>9.7395791123547963E-14</v>
      </c>
      <c r="AB47">
        <f t="shared" si="38"/>
        <v>-378.09109855396207</v>
      </c>
      <c r="AC47">
        <f t="shared" si="30"/>
        <v>-337.58133799688778</v>
      </c>
      <c r="AE47">
        <f t="shared" si="43"/>
        <v>0</v>
      </c>
      <c r="AF47">
        <f t="shared" si="44"/>
        <v>0</v>
      </c>
      <c r="AG47">
        <f t="shared" si="45"/>
        <v>-4.8697895561773983E-12</v>
      </c>
      <c r="AH47">
        <f t="shared" si="46"/>
        <v>-2.3438504823745497E-8</v>
      </c>
      <c r="AI47">
        <f t="shared" si="39"/>
        <v>-2.3443374613301674E-8</v>
      </c>
      <c r="AJ47">
        <f t="shared" si="47"/>
        <v>-40.509760557074287</v>
      </c>
      <c r="AK47">
        <f t="shared" si="59"/>
        <v>-26.466376898777348</v>
      </c>
      <c r="AL47">
        <f t="shared" si="40"/>
        <v>-66.976137479295005</v>
      </c>
      <c r="AN47">
        <f t="shared" si="48"/>
        <v>0</v>
      </c>
      <c r="AO47">
        <f t="shared" si="49"/>
        <v>0</v>
      </c>
      <c r="AP47">
        <f t="shared" si="50"/>
        <v>-8.5076876771883239E-14</v>
      </c>
      <c r="AQ47">
        <f t="shared" si="51"/>
        <v>-4.0947863631550026E-10</v>
      </c>
      <c r="AR47">
        <f t="shared" si="52"/>
        <v>-4.0956371319227213E-10</v>
      </c>
      <c r="AS47">
        <f t="shared" si="53"/>
        <v>-0.70771926942938246</v>
      </c>
      <c r="AT47">
        <f t="shared" si="54"/>
        <v>-0.46237658938653997</v>
      </c>
      <c r="AU47">
        <f t="shared" si="55"/>
        <v>-1.170095859225486</v>
      </c>
      <c r="AW47">
        <v>44</v>
      </c>
      <c r="AX47">
        <f>IF(Z47&gt;0, (R47*SUMPRODUCT(K47:$K$98, X47:$X$98)-K47*$AZ$3)/Z47, 0)</f>
        <v>-3466077271949678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0.82421808699999999</v>
      </c>
      <c r="Q48" s="5">
        <f t="shared" si="60"/>
        <v>50</v>
      </c>
      <c r="R48">
        <f t="shared" si="41"/>
        <v>50000</v>
      </c>
      <c r="S48">
        <f t="shared" si="42"/>
        <v>-1.8667367229371656E+16</v>
      </c>
      <c r="U48">
        <f t="shared" si="57"/>
        <v>0.82421808699999999</v>
      </c>
      <c r="V48">
        <f t="shared" si="58"/>
        <v>0.01</v>
      </c>
      <c r="W48">
        <f t="shared" si="34"/>
        <v>9.7395791123547963E-14</v>
      </c>
      <c r="X48">
        <f t="shared" si="35"/>
        <v>8.0275372641702286E-14</v>
      </c>
      <c r="Y48">
        <f t="shared" si="36"/>
        <v>9.7395791123547957E-16</v>
      </c>
      <c r="Z48">
        <f t="shared" si="37"/>
        <v>1.6146460570610197E-14</v>
      </c>
      <c r="AB48">
        <f t="shared" si="38"/>
        <v>-337.58133799688778</v>
      </c>
      <c r="AC48">
        <f t="shared" si="30"/>
        <v>-301.41190892615037</v>
      </c>
      <c r="AE48">
        <f t="shared" si="43"/>
        <v>0</v>
      </c>
      <c r="AF48">
        <f t="shared" si="44"/>
        <v>0</v>
      </c>
      <c r="AG48">
        <f t="shared" si="45"/>
        <v>-8.0732302853050981E-13</v>
      </c>
      <c r="AH48">
        <f t="shared" si="46"/>
        <v>-4.0137686320851145E-9</v>
      </c>
      <c r="AI48">
        <f t="shared" si="39"/>
        <v>-4.014575955113645E-9</v>
      </c>
      <c r="AJ48">
        <f t="shared" si="47"/>
        <v>-36.169429070737408</v>
      </c>
      <c r="AK48">
        <f t="shared" si="59"/>
        <v>-23.630693659782146</v>
      </c>
      <c r="AL48">
        <f t="shared" si="40"/>
        <v>-59.800122734534128</v>
      </c>
      <c r="AN48">
        <f t="shared" si="48"/>
        <v>0</v>
      </c>
      <c r="AO48">
        <f t="shared" si="49"/>
        <v>0</v>
      </c>
      <c r="AP48">
        <f t="shared" si="50"/>
        <v>-1.2593042306525056E-14</v>
      </c>
      <c r="AQ48">
        <f t="shared" si="51"/>
        <v>-6.2608839840050302E-11</v>
      </c>
      <c r="AR48">
        <f t="shared" si="52"/>
        <v>-6.2621432882356828E-11</v>
      </c>
      <c r="AS48">
        <f t="shared" si="53"/>
        <v>-0.5641894686439507</v>
      </c>
      <c r="AT48">
        <f t="shared" si="54"/>
        <v>-0.36860378618435996</v>
      </c>
      <c r="AU48">
        <f t="shared" si="55"/>
        <v>-0.93279325489093212</v>
      </c>
      <c r="AW48">
        <v>45</v>
      </c>
      <c r="AX48">
        <f>IF(Z48&gt;0, (R48*SUMPRODUCT(K48:$K$98, X48:$X$98)-K48*$AZ$3)/Z48, 0)</f>
        <v>-1.8667367229371656E+16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0.82894669600000004</v>
      </c>
      <c r="Q49" s="5">
        <f t="shared" si="60"/>
        <v>50</v>
      </c>
      <c r="R49">
        <f t="shared" si="41"/>
        <v>50000</v>
      </c>
      <c r="S49">
        <f t="shared" si="42"/>
        <v>-1.0348929053380506E+17</v>
      </c>
      <c r="U49">
        <f t="shared" si="57"/>
        <v>0.82894669600000004</v>
      </c>
      <c r="V49">
        <f t="shared" si="58"/>
        <v>0.01</v>
      </c>
      <c r="W49">
        <f t="shared" si="34"/>
        <v>1.6146460570610197E-14</v>
      </c>
      <c r="X49">
        <f t="shared" si="35"/>
        <v>1.3384555142101599E-14</v>
      </c>
      <c r="Y49">
        <f t="shared" si="36"/>
        <v>1.6146460570610197E-16</v>
      </c>
      <c r="Z49">
        <f t="shared" si="37"/>
        <v>2.6004408228024966E-15</v>
      </c>
      <c r="AB49">
        <f t="shared" si="38"/>
        <v>-301.41190892615037</v>
      </c>
      <c r="AC49">
        <f t="shared" si="30"/>
        <v>-269.11777582697465</v>
      </c>
      <c r="AE49">
        <f t="shared" si="43"/>
        <v>0</v>
      </c>
      <c r="AF49">
        <f t="shared" si="44"/>
        <v>0</v>
      </c>
      <c r="AG49">
        <f t="shared" si="45"/>
        <v>-1.3002204114012484E-13</v>
      </c>
      <c r="AH49">
        <f t="shared" si="46"/>
        <v>-6.6922775710507995E-10</v>
      </c>
      <c r="AI49">
        <f t="shared" si="39"/>
        <v>-6.6935777914622004E-10</v>
      </c>
      <c r="AJ49">
        <f t="shared" si="47"/>
        <v>-32.294133099175724</v>
      </c>
      <c r="AK49">
        <f t="shared" si="59"/>
        <v>-21.098833624830529</v>
      </c>
      <c r="AL49">
        <f t="shared" si="40"/>
        <v>-53.392966724675617</v>
      </c>
      <c r="AN49">
        <f t="shared" si="48"/>
        <v>0</v>
      </c>
      <c r="AO49">
        <f t="shared" si="49"/>
        <v>0</v>
      </c>
      <c r="AP49">
        <f t="shared" si="50"/>
        <v>-1.8108491704264645E-15</v>
      </c>
      <c r="AQ49">
        <f t="shared" si="51"/>
        <v>-9.3205007255197898E-12</v>
      </c>
      <c r="AR49">
        <f t="shared" si="52"/>
        <v>-9.3223115746902166E-12</v>
      </c>
      <c r="AS49">
        <f t="shared" si="53"/>
        <v>-0.44976839018594139</v>
      </c>
      <c r="AT49">
        <f t="shared" si="54"/>
        <v>-0.29384868158864591</v>
      </c>
      <c r="AU49">
        <f t="shared" si="55"/>
        <v>-0.74361707178390968</v>
      </c>
      <c r="AW49">
        <v>46</v>
      </c>
      <c r="AX49">
        <f>IF(Z49&gt;0, (R49*SUMPRODUCT(K49:$K$98, X49:$X$98)-K49*$AZ$3)/Z49, 0)</f>
        <v>-1.0348929053380506E+17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0.83370721699999994</v>
      </c>
      <c r="Q50" s="5">
        <f t="shared" si="60"/>
        <v>50</v>
      </c>
      <c r="R50">
        <f t="shared" si="41"/>
        <v>50000</v>
      </c>
      <c r="S50">
        <f t="shared" si="42"/>
        <v>-5.9120549579265626E+17</v>
      </c>
      <c r="U50">
        <f t="shared" si="57"/>
        <v>0.83370721699999994</v>
      </c>
      <c r="V50">
        <f t="shared" si="58"/>
        <v>0.01</v>
      </c>
      <c r="W50">
        <f t="shared" si="34"/>
        <v>2.6004408228024966E-15</v>
      </c>
      <c r="X50">
        <f t="shared" si="35"/>
        <v>2.1680062813518593E-15</v>
      </c>
      <c r="Y50">
        <f t="shared" si="36"/>
        <v>2.6004408228024965E-17</v>
      </c>
      <c r="Z50">
        <f t="shared" si="37"/>
        <v>4.0643013322261232E-16</v>
      </c>
      <c r="AB50">
        <f t="shared" si="38"/>
        <v>-269.11777582697465</v>
      </c>
      <c r="AC50">
        <f t="shared" si="30"/>
        <v>-240.28372841694986</v>
      </c>
      <c r="AE50">
        <f t="shared" si="43"/>
        <v>0</v>
      </c>
      <c r="AF50">
        <f t="shared" si="44"/>
        <v>0</v>
      </c>
      <c r="AG50">
        <f t="shared" si="45"/>
        <v>-2.0321506661130617E-14</v>
      </c>
      <c r="AH50">
        <f t="shared" si="46"/>
        <v>-1.0840031406759297E-10</v>
      </c>
      <c r="AI50">
        <f t="shared" si="39"/>
        <v>-1.084206355742541E-10</v>
      </c>
      <c r="AJ50">
        <f t="shared" si="47"/>
        <v>-28.834047410024795</v>
      </c>
      <c r="AK50">
        <f t="shared" si="59"/>
        <v>-18.838244307888228</v>
      </c>
      <c r="AL50">
        <f t="shared" si="40"/>
        <v>-47.672291718021441</v>
      </c>
      <c r="AN50">
        <f t="shared" si="48"/>
        <v>0</v>
      </c>
      <c r="AO50">
        <f t="shared" si="49"/>
        <v>0</v>
      </c>
      <c r="AP50">
        <f t="shared" si="50"/>
        <v>-2.5269880039213715E-16</v>
      </c>
      <c r="AQ50">
        <f t="shared" si="51"/>
        <v>-1.3479625198955412E-12</v>
      </c>
      <c r="AR50">
        <f t="shared" si="52"/>
        <v>-1.3482152186959333E-12</v>
      </c>
      <c r="AS50">
        <f t="shared" si="53"/>
        <v>-0.35855260697278873</v>
      </c>
      <c r="AT50">
        <f t="shared" si="54"/>
        <v>-0.23425436988895532</v>
      </c>
      <c r="AU50">
        <f t="shared" si="55"/>
        <v>-0.59280697686309225</v>
      </c>
      <c r="AW50">
        <v>47</v>
      </c>
      <c r="AX50">
        <f>IF(Z50&gt;0, (R50*SUMPRODUCT(K50:$K$98, X50:$X$98)-K50*$AZ$3)/Z50, 0)</f>
        <v>-5.9120549579265626E+17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0.83838979800000002</v>
      </c>
      <c r="Q51" s="5">
        <f t="shared" si="60"/>
        <v>50</v>
      </c>
      <c r="R51">
        <f t="shared" si="41"/>
        <v>50000</v>
      </c>
      <c r="S51">
        <f t="shared" si="42"/>
        <v>-3.481705339426132E+18</v>
      </c>
      <c r="U51">
        <f t="shared" si="57"/>
        <v>0.83838979800000002</v>
      </c>
      <c r="V51">
        <f t="shared" si="58"/>
        <v>0.01</v>
      </c>
      <c r="W51">
        <f t="shared" si="34"/>
        <v>4.0643013322261232E-16</v>
      </c>
      <c r="X51">
        <f t="shared" si="35"/>
        <v>3.4074687729361903E-16</v>
      </c>
      <c r="Y51">
        <f t="shared" si="36"/>
        <v>4.0643013322261235E-18</v>
      </c>
      <c r="Z51">
        <f t="shared" si="37"/>
        <v>6.1618954596767161E-17</v>
      </c>
      <c r="AB51">
        <f t="shared" si="38"/>
        <v>-240.28372841694986</v>
      </c>
      <c r="AC51">
        <f t="shared" si="30"/>
        <v>-214.53904322942063</v>
      </c>
      <c r="AE51">
        <f t="shared" si="43"/>
        <v>0</v>
      </c>
      <c r="AF51">
        <f t="shared" si="44"/>
        <v>0</v>
      </c>
      <c r="AG51">
        <f t="shared" si="45"/>
        <v>-3.0809477298383582E-15</v>
      </c>
      <c r="AH51">
        <f t="shared" si="46"/>
        <v>-1.703734386468095E-11</v>
      </c>
      <c r="AI51">
        <f t="shared" si="39"/>
        <v>-1.7040424812410788E-11</v>
      </c>
      <c r="AJ51">
        <f t="shared" si="47"/>
        <v>-25.744685187529228</v>
      </c>
      <c r="AK51">
        <f t="shared" si="59"/>
        <v>-16.819860989186491</v>
      </c>
      <c r="AL51">
        <f t="shared" si="40"/>
        <v>-42.564546176732762</v>
      </c>
      <c r="AN51">
        <f t="shared" si="48"/>
        <v>0</v>
      </c>
      <c r="AO51">
        <f t="shared" si="49"/>
        <v>0</v>
      </c>
      <c r="AP51">
        <f t="shared" si="50"/>
        <v>-3.4206889439829986E-17</v>
      </c>
      <c r="AQ51">
        <f t="shared" si="51"/>
        <v>-1.8916080019250547E-13</v>
      </c>
      <c r="AR51">
        <f t="shared" si="52"/>
        <v>-1.8919500708194529E-13</v>
      </c>
      <c r="AS51">
        <f t="shared" si="53"/>
        <v>-0.28583594305874321</v>
      </c>
      <c r="AT51">
        <f t="shared" si="54"/>
        <v>-0.18674614946505363</v>
      </c>
      <c r="AU51">
        <f t="shared" si="55"/>
        <v>-0.47258209252398603</v>
      </c>
      <c r="AW51">
        <v>48</v>
      </c>
      <c r="AX51">
        <f>IF(Z51&gt;0, (R51*SUMPRODUCT(K51:$K$98, X51:$X$98)-K51*$AZ$3)/Z51, 0)</f>
        <v>-3.481705339426132E+18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0.84318435700000005</v>
      </c>
      <c r="Q52" s="5">
        <f t="shared" si="60"/>
        <v>50</v>
      </c>
      <c r="R52">
        <f t="shared" si="41"/>
        <v>50000</v>
      </c>
      <c r="S52">
        <f t="shared" si="42"/>
        <v>-2.1173939085159195E+19</v>
      </c>
      <c r="U52">
        <f t="shared" si="57"/>
        <v>0.84318435700000005</v>
      </c>
      <c r="V52">
        <f t="shared" si="58"/>
        <v>0.01</v>
      </c>
      <c r="W52">
        <f t="shared" si="34"/>
        <v>6.1618954596767161E-17</v>
      </c>
      <c r="X52">
        <f t="shared" si="35"/>
        <v>5.1956138610687315E-17</v>
      </c>
      <c r="Y52">
        <f t="shared" si="36"/>
        <v>6.161895459676716E-19</v>
      </c>
      <c r="Z52">
        <f t="shared" si="37"/>
        <v>9.046626440112174E-18</v>
      </c>
      <c r="AB52">
        <f t="shared" si="38"/>
        <v>-214.53904322942063</v>
      </c>
      <c r="AC52">
        <f t="shared" si="30"/>
        <v>-191.55271716912574</v>
      </c>
      <c r="AE52">
        <f t="shared" si="43"/>
        <v>0</v>
      </c>
      <c r="AF52">
        <f t="shared" si="44"/>
        <v>0</v>
      </c>
      <c r="AG52">
        <f t="shared" si="45"/>
        <v>-4.523313220056087E-16</v>
      </c>
      <c r="AH52">
        <f t="shared" si="46"/>
        <v>-2.5978069305343658E-12</v>
      </c>
      <c r="AI52">
        <f t="shared" si="39"/>
        <v>-2.5982592618563713E-12</v>
      </c>
      <c r="AJ52">
        <f t="shared" si="47"/>
        <v>-22.986326060294886</v>
      </c>
      <c r="AK52">
        <f t="shared" si="59"/>
        <v>-15.017733026059446</v>
      </c>
      <c r="AL52">
        <f t="shared" si="40"/>
        <v>-38.004059086356932</v>
      </c>
      <c r="AN52">
        <f t="shared" si="48"/>
        <v>0</v>
      </c>
      <c r="AO52">
        <f t="shared" si="49"/>
        <v>0</v>
      </c>
      <c r="AP52">
        <f t="shared" si="50"/>
        <v>-4.4840236322665603E-18</v>
      </c>
      <c r="AQ52">
        <f t="shared" si="51"/>
        <v>-2.5752423283297445E-14</v>
      </c>
      <c r="AR52">
        <f t="shared" si="52"/>
        <v>-2.5756907306929708E-14</v>
      </c>
      <c r="AS52">
        <f t="shared" si="53"/>
        <v>-0.22786666379046139</v>
      </c>
      <c r="AT52">
        <f t="shared" si="54"/>
        <v>-0.14887288700976931</v>
      </c>
      <c r="AU52">
        <f t="shared" si="55"/>
        <v>-0.37673955080025645</v>
      </c>
      <c r="AW52">
        <v>49</v>
      </c>
      <c r="AX52">
        <f>IF(Z52&gt;0, (R52*SUMPRODUCT(K52:$K$98, X52:$X$98)-K52*$AZ$3)/Z52, 0)</f>
        <v>-2.1173939085159195E+19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0.84806285100000001</v>
      </c>
      <c r="Q53" s="5">
        <f t="shared" si="60"/>
        <v>50</v>
      </c>
      <c r="R53">
        <f t="shared" si="41"/>
        <v>50000</v>
      </c>
      <c r="S53">
        <f t="shared" si="42"/>
        <v>-1.3319488863769141E+20</v>
      </c>
      <c r="U53">
        <f t="shared" si="57"/>
        <v>0.84806285100000001</v>
      </c>
      <c r="V53">
        <f t="shared" si="58"/>
        <v>0.01</v>
      </c>
      <c r="W53">
        <f t="shared" si="34"/>
        <v>9.046626440112174E-18</v>
      </c>
      <c r="X53">
        <f t="shared" si="35"/>
        <v>7.6721078107335104E-18</v>
      </c>
      <c r="Y53">
        <f t="shared" si="36"/>
        <v>9.0466264401121736E-20</v>
      </c>
      <c r="Z53">
        <f t="shared" si="37"/>
        <v>1.2840523649775418E-18</v>
      </c>
      <c r="AB53">
        <f t="shared" si="38"/>
        <v>-191.55271716912574</v>
      </c>
      <c r="AC53">
        <f t="shared" si="30"/>
        <v>-171.02921175814797</v>
      </c>
      <c r="AE53">
        <f t="shared" si="43"/>
        <v>0</v>
      </c>
      <c r="AF53">
        <f t="shared" si="44"/>
        <v>0</v>
      </c>
      <c r="AG53">
        <f t="shared" si="45"/>
        <v>-6.4202618248877093E-17</v>
      </c>
      <c r="AH53">
        <f t="shared" si="46"/>
        <v>-3.8360539053667553E-13</v>
      </c>
      <c r="AI53">
        <f t="shared" si="39"/>
        <v>-3.8366959315492442E-13</v>
      </c>
      <c r="AJ53">
        <f t="shared" si="47"/>
        <v>-20.523505410977776</v>
      </c>
      <c r="AK53">
        <f t="shared" si="59"/>
        <v>-13.408690201838803</v>
      </c>
      <c r="AL53">
        <f t="shared" si="40"/>
        <v>-33.932195612816962</v>
      </c>
      <c r="AN53">
        <f t="shared" si="48"/>
        <v>0</v>
      </c>
      <c r="AO53">
        <f t="shared" si="49"/>
        <v>0</v>
      </c>
      <c r="AP53">
        <f t="shared" si="50"/>
        <v>-5.6825850929691088E-19</v>
      </c>
      <c r="AQ53">
        <f t="shared" si="51"/>
        <v>-3.3952980942244228E-15</v>
      </c>
      <c r="AR53">
        <f t="shared" si="52"/>
        <v>-3.3958663527337201E-15</v>
      </c>
      <c r="AS53">
        <f t="shared" si="53"/>
        <v>-0.18165390927173433</v>
      </c>
      <c r="AT53">
        <f t="shared" si="54"/>
        <v>-0.11868055405753301</v>
      </c>
      <c r="AU53">
        <f t="shared" si="55"/>
        <v>-0.30033446332927072</v>
      </c>
      <c r="AW53">
        <v>50</v>
      </c>
      <c r="AX53">
        <f>IF(Z53&gt;0, (R53*SUMPRODUCT(K53:$K$98, X53:$X$98)-K53*$AZ$3)/Z53, 0)</f>
        <v>-1.3319488863769141E+20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0.85299375700000002</v>
      </c>
      <c r="Q54" s="5">
        <f t="shared" si="60"/>
        <v>50</v>
      </c>
      <c r="R54">
        <f t="shared" si="41"/>
        <v>50000</v>
      </c>
      <c r="S54">
        <f t="shared" si="42"/>
        <v>-8.6801889540336163E+20</v>
      </c>
      <c r="U54">
        <f t="shared" si="57"/>
        <v>0.85299375700000002</v>
      </c>
      <c r="V54">
        <f t="shared" si="58"/>
        <v>0.01</v>
      </c>
      <c r="W54">
        <f t="shared" si="34"/>
        <v>1.2840523649775418E-18</v>
      </c>
      <c r="X54">
        <f t="shared" si="35"/>
        <v>1.0952886509869287E-18</v>
      </c>
      <c r="Y54">
        <f t="shared" si="36"/>
        <v>1.2840523649775418E-20</v>
      </c>
      <c r="Z54">
        <f t="shared" si="37"/>
        <v>1.7592319034083768E-19</v>
      </c>
      <c r="AB54">
        <f t="shared" si="38"/>
        <v>-171.02921175814797</v>
      </c>
      <c r="AC54">
        <f t="shared" si="30"/>
        <v>-152.70465335548926</v>
      </c>
      <c r="AE54">
        <f t="shared" si="43"/>
        <v>0</v>
      </c>
      <c r="AF54">
        <f t="shared" si="44"/>
        <v>0</v>
      </c>
      <c r="AG54">
        <f t="shared" si="45"/>
        <v>-8.7961595170418838E-18</v>
      </c>
      <c r="AH54">
        <f t="shared" si="46"/>
        <v>-5.4764432549346435E-14</v>
      </c>
      <c r="AI54">
        <f t="shared" si="39"/>
        <v>-5.4773228708863476E-14</v>
      </c>
      <c r="AJ54">
        <f t="shared" si="47"/>
        <v>-18.32455840265871</v>
      </c>
      <c r="AK54">
        <f t="shared" si="59"/>
        <v>-11.972044823070359</v>
      </c>
      <c r="AL54">
        <f t="shared" si="40"/>
        <v>-30.296603225729122</v>
      </c>
      <c r="AN54">
        <f t="shared" si="48"/>
        <v>0</v>
      </c>
      <c r="AO54">
        <f t="shared" si="49"/>
        <v>0</v>
      </c>
      <c r="AP54">
        <f t="shared" si="50"/>
        <v>-6.9513360188884174E-20</v>
      </c>
      <c r="AQ54">
        <f t="shared" si="51"/>
        <v>-4.3278657213606381E-16</v>
      </c>
      <c r="AR54">
        <f t="shared" si="52"/>
        <v>-4.3285608549625269E-16</v>
      </c>
      <c r="AS54">
        <f t="shared" si="53"/>
        <v>-0.144813384304635</v>
      </c>
      <c r="AT54">
        <f t="shared" si="54"/>
        <v>-9.4611411079028221E-2</v>
      </c>
      <c r="AU54">
        <f t="shared" si="55"/>
        <v>-0.23942479538366365</v>
      </c>
      <c r="AW54">
        <v>51</v>
      </c>
      <c r="AX54">
        <f>IF(Z54&gt;0, (R54*SUMPRODUCT(K54:$K$98, X54:$X$98)-K54*$AZ$3)/Z54, 0)</f>
        <v>-8.6801889540336163E+20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0.85794593600000002</v>
      </c>
      <c r="Q55" s="5">
        <f t="shared" si="60"/>
        <v>50</v>
      </c>
      <c r="R55">
        <f t="shared" si="41"/>
        <v>50000</v>
      </c>
      <c r="S55">
        <f t="shared" si="42"/>
        <v>-5.8689361570565435E+21</v>
      </c>
      <c r="U55">
        <f t="shared" si="57"/>
        <v>0.85794593600000002</v>
      </c>
      <c r="V55">
        <f t="shared" si="58"/>
        <v>0.01</v>
      </c>
      <c r="W55">
        <f t="shared" si="34"/>
        <v>1.7592319034083768E-19</v>
      </c>
      <c r="X55">
        <f t="shared" si="35"/>
        <v>1.5093258620107615E-19</v>
      </c>
      <c r="Y55">
        <f t="shared" si="36"/>
        <v>1.7592319034083769E-21</v>
      </c>
      <c r="Z55">
        <f t="shared" si="37"/>
        <v>2.3231372236353153E-20</v>
      </c>
      <c r="AB55">
        <f t="shared" si="38"/>
        <v>-152.70465335548926</v>
      </c>
      <c r="AC55">
        <f t="shared" si="30"/>
        <v>-136.34344049597254</v>
      </c>
      <c r="AE55">
        <f t="shared" si="43"/>
        <v>0</v>
      </c>
      <c r="AF55">
        <f t="shared" si="44"/>
        <v>0</v>
      </c>
      <c r="AG55">
        <f t="shared" si="45"/>
        <v>-1.1615686118176576E-18</v>
      </c>
      <c r="AH55">
        <f t="shared" si="46"/>
        <v>-7.5466293100538077E-15</v>
      </c>
      <c r="AI55">
        <f t="shared" si="39"/>
        <v>-7.5477908786656246E-15</v>
      </c>
      <c r="AJ55">
        <f t="shared" si="47"/>
        <v>-16.361212859516712</v>
      </c>
      <c r="AK55">
        <f t="shared" si="59"/>
        <v>-10.68932573488425</v>
      </c>
      <c r="AL55">
        <f t="shared" si="40"/>
        <v>-27.050538594400969</v>
      </c>
      <c r="AN55">
        <f t="shared" si="48"/>
        <v>0</v>
      </c>
      <c r="AO55">
        <f t="shared" si="49"/>
        <v>0</v>
      </c>
      <c r="AP55">
        <f t="shared" si="50"/>
        <v>-8.1960015314624639E-21</v>
      </c>
      <c r="AQ55">
        <f t="shared" si="51"/>
        <v>-5.3248843635497654E-17</v>
      </c>
      <c r="AR55">
        <f t="shared" si="52"/>
        <v>-5.3257039637029109E-17</v>
      </c>
      <c r="AS55">
        <f t="shared" si="53"/>
        <v>-0.11544434335509809</v>
      </c>
      <c r="AT55">
        <f t="shared" si="54"/>
        <v>-7.5423637658664083E-2</v>
      </c>
      <c r="AU55">
        <f t="shared" si="55"/>
        <v>-0.19086798101376223</v>
      </c>
      <c r="AW55">
        <v>52</v>
      </c>
      <c r="AX55">
        <f>IF(Z55&gt;0, (R55*SUMPRODUCT(K55:$K$98, X55:$X$98)-K55*$AZ$3)/Z55, 0)</f>
        <v>-5.8689361570565435E+21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0.86292441799999997</v>
      </c>
      <c r="Q56" s="5">
        <f t="shared" si="60"/>
        <v>50</v>
      </c>
      <c r="R56">
        <f t="shared" si="41"/>
        <v>50000</v>
      </c>
      <c r="S56">
        <f t="shared" si="42"/>
        <v>-4.1236258660617277E+22</v>
      </c>
      <c r="U56">
        <f t="shared" si="57"/>
        <v>0.86292441799999997</v>
      </c>
      <c r="V56">
        <f t="shared" si="58"/>
        <v>0.01</v>
      </c>
      <c r="W56">
        <f t="shared" si="34"/>
        <v>2.3231372236353153E-20</v>
      </c>
      <c r="X56">
        <f t="shared" si="35"/>
        <v>2.0046918366396401E-20</v>
      </c>
      <c r="Y56">
        <f t="shared" si="36"/>
        <v>2.3231372236353155E-22</v>
      </c>
      <c r="Z56">
        <f t="shared" si="37"/>
        <v>2.95214014759322E-21</v>
      </c>
      <c r="AB56">
        <f t="shared" si="38"/>
        <v>-136.34344049597254</v>
      </c>
      <c r="AC56">
        <f t="shared" si="30"/>
        <v>-121.73521472854688</v>
      </c>
      <c r="AE56">
        <f t="shared" si="43"/>
        <v>0</v>
      </c>
      <c r="AF56">
        <f t="shared" si="44"/>
        <v>0</v>
      </c>
      <c r="AG56">
        <f t="shared" si="45"/>
        <v>-1.4760700737966099E-19</v>
      </c>
      <c r="AH56">
        <f t="shared" si="46"/>
        <v>-1.0023459183198201E-15</v>
      </c>
      <c r="AI56">
        <f t="shared" si="39"/>
        <v>-1.0024935253271998E-15</v>
      </c>
      <c r="AJ56">
        <f t="shared" si="47"/>
        <v>-14.608225767425665</v>
      </c>
      <c r="AK56">
        <f t="shared" si="59"/>
        <v>-9.5440408347180785</v>
      </c>
      <c r="AL56">
        <f t="shared" si="40"/>
        <v>-24.152266602143747</v>
      </c>
      <c r="AN56">
        <f t="shared" si="48"/>
        <v>0</v>
      </c>
      <c r="AO56">
        <f t="shared" si="49"/>
        <v>0</v>
      </c>
      <c r="AP56">
        <f t="shared" si="50"/>
        <v>-9.2992112918168237E-22</v>
      </c>
      <c r="AQ56">
        <f t="shared" si="51"/>
        <v>-6.3147587959503159E-18</v>
      </c>
      <c r="AR56">
        <f t="shared" si="52"/>
        <v>-6.3156887170794978E-18</v>
      </c>
      <c r="AS56">
        <f t="shared" si="53"/>
        <v>-9.2031523720582209E-2</v>
      </c>
      <c r="AT56">
        <f t="shared" si="54"/>
        <v>-6.0127262164113564E-2</v>
      </c>
      <c r="AU56">
        <f t="shared" si="55"/>
        <v>-0.15215878588469581</v>
      </c>
      <c r="AW56">
        <v>53</v>
      </c>
      <c r="AX56">
        <f>IF(Z56&gt;0, (R56*SUMPRODUCT(K56:$K$98, X56:$X$98)-K56*$AZ$3)/Z56, 0)</f>
        <v>-4.1236258660617277E+22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0.86793829099999997</v>
      </c>
      <c r="Q57" s="5">
        <f t="shared" si="60"/>
        <v>50</v>
      </c>
      <c r="R57">
        <f t="shared" si="41"/>
        <v>50000</v>
      </c>
      <c r="S57">
        <f t="shared" si="42"/>
        <v>-3.0163503683073001E+23</v>
      </c>
      <c r="U57">
        <f t="shared" si="57"/>
        <v>0.86793829099999997</v>
      </c>
      <c r="V57">
        <f t="shared" si="58"/>
        <v>0.01</v>
      </c>
      <c r="W57">
        <f t="shared" si="34"/>
        <v>2.95214014759322E-21</v>
      </c>
      <c r="X57">
        <f t="shared" si="35"/>
        <v>2.562275474494547E-21</v>
      </c>
      <c r="Y57">
        <f t="shared" si="36"/>
        <v>2.9521401475932202E-23</v>
      </c>
      <c r="Z57">
        <f t="shared" si="37"/>
        <v>3.6034327162274076E-22</v>
      </c>
      <c r="AB57">
        <f t="shared" si="38"/>
        <v>-121.73521472854688</v>
      </c>
      <c r="AC57">
        <f t="shared" si="30"/>
        <v>-108.69215600763116</v>
      </c>
      <c r="AE57">
        <f t="shared" si="43"/>
        <v>0</v>
      </c>
      <c r="AF57">
        <f t="shared" si="44"/>
        <v>0</v>
      </c>
      <c r="AG57">
        <f t="shared" si="45"/>
        <v>-1.8017163581137039E-20</v>
      </c>
      <c r="AH57">
        <f t="shared" si="46"/>
        <v>-1.2811377372472735E-16</v>
      </c>
      <c r="AI57">
        <f t="shared" si="39"/>
        <v>-1.2813179088830848E-16</v>
      </c>
      <c r="AJ57">
        <f t="shared" si="47"/>
        <v>-13.043058720915724</v>
      </c>
      <c r="AK57">
        <f t="shared" si="59"/>
        <v>-8.5214650309982822</v>
      </c>
      <c r="AL57">
        <f t="shared" si="40"/>
        <v>-21.564523751914006</v>
      </c>
      <c r="AN57">
        <f t="shared" si="48"/>
        <v>0</v>
      </c>
      <c r="AO57">
        <f t="shared" si="49"/>
        <v>0</v>
      </c>
      <c r="AP57">
        <f t="shared" si="50"/>
        <v>-1.0134621630636246E-22</v>
      </c>
      <c r="AQ57">
        <f t="shared" si="51"/>
        <v>-7.2063763895244606E-19</v>
      </c>
      <c r="AR57">
        <f t="shared" si="52"/>
        <v>-7.2073898516875234E-19</v>
      </c>
      <c r="AS57">
        <f t="shared" si="53"/>
        <v>-7.3366967251739357E-2</v>
      </c>
      <c r="AT57">
        <f t="shared" si="54"/>
        <v>-4.7933085271136433E-2</v>
      </c>
      <c r="AU57">
        <f t="shared" si="55"/>
        <v>-0.1213000525228758</v>
      </c>
      <c r="AW57">
        <v>54</v>
      </c>
      <c r="AX57">
        <f>IF(Z57&gt;0, (R57*SUMPRODUCT(K57:$K$98, X57:$X$98)-K57*$AZ$3)/Z57, 0)</f>
        <v>-3.0163503683073001E+23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0.872959127</v>
      </c>
      <c r="Q58" s="5">
        <f t="shared" si="60"/>
        <v>50</v>
      </c>
      <c r="R58">
        <f t="shared" si="41"/>
        <v>50000</v>
      </c>
      <c r="S58">
        <f t="shared" si="42"/>
        <v>-2.3010508232478298E+24</v>
      </c>
      <c r="U58">
        <f t="shared" si="57"/>
        <v>0.872959127</v>
      </c>
      <c r="V58">
        <f t="shared" si="58"/>
        <v>0.01</v>
      </c>
      <c r="W58">
        <f t="shared" si="34"/>
        <v>3.6034327162274076E-22</v>
      </c>
      <c r="X58">
        <f t="shared" si="35"/>
        <v>3.1456494781611166E-22</v>
      </c>
      <c r="Y58">
        <f t="shared" si="36"/>
        <v>3.6034327162274079E-24</v>
      </c>
      <c r="Z58">
        <f t="shared" si="37"/>
        <v>4.2174891090401695E-23</v>
      </c>
      <c r="AB58">
        <f t="shared" si="38"/>
        <v>-108.69215600763116</v>
      </c>
      <c r="AC58">
        <f t="shared" si="30"/>
        <v>-97.046567863956383</v>
      </c>
      <c r="AE58">
        <f t="shared" si="43"/>
        <v>0</v>
      </c>
      <c r="AF58">
        <f t="shared" si="44"/>
        <v>0</v>
      </c>
      <c r="AG58">
        <f t="shared" si="45"/>
        <v>-2.1087445545200847E-21</v>
      </c>
      <c r="AH58">
        <f t="shared" si="46"/>
        <v>-1.5728247390805584E-17</v>
      </c>
      <c r="AI58">
        <f t="shared" si="39"/>
        <v>-1.5730356135360104E-17</v>
      </c>
      <c r="AJ58">
        <f t="shared" si="47"/>
        <v>-11.645588143674772</v>
      </c>
      <c r="AK58">
        <f t="shared" si="59"/>
        <v>-7.6084509205341817</v>
      </c>
      <c r="AL58">
        <f t="shared" si="40"/>
        <v>-19.254039064208953</v>
      </c>
      <c r="AN58">
        <f t="shared" si="48"/>
        <v>0</v>
      </c>
      <c r="AO58">
        <f t="shared" si="49"/>
        <v>0</v>
      </c>
      <c r="AP58">
        <f t="shared" si="50"/>
        <v>-1.0590758599770977E-23</v>
      </c>
      <c r="AQ58">
        <f t="shared" si="51"/>
        <v>-7.8992057599602988E-20</v>
      </c>
      <c r="AR58">
        <f t="shared" si="52"/>
        <v>-7.9002648358202753E-20</v>
      </c>
      <c r="AS58">
        <f t="shared" si="53"/>
        <v>-5.8487697107572928E-2</v>
      </c>
      <c r="AT58">
        <f t="shared" si="54"/>
        <v>-3.8211962110280967E-2</v>
      </c>
      <c r="AU58">
        <f t="shared" si="55"/>
        <v>-9.6699659217853895E-2</v>
      </c>
      <c r="AW58">
        <v>55</v>
      </c>
      <c r="AX58">
        <f>IF(Z58&gt;0, (R58*SUMPRODUCT(K58:$K$98, X58:$X$98)-K58*$AZ$3)/Z58, 0)</f>
        <v>-2.3010508232478298E+24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0.877957722</v>
      </c>
      <c r="Q59" s="5">
        <f t="shared" si="60"/>
        <v>50</v>
      </c>
      <c r="R59">
        <f t="shared" si="41"/>
        <v>50000</v>
      </c>
      <c r="S59">
        <f t="shared" si="42"/>
        <v>-1.833691442451869E+25</v>
      </c>
      <c r="U59">
        <f t="shared" si="57"/>
        <v>0.877957722</v>
      </c>
      <c r="V59">
        <f t="shared" si="58"/>
        <v>0.01</v>
      </c>
      <c r="W59">
        <f t="shared" si="34"/>
        <v>4.2174891090401695E-23</v>
      </c>
      <c r="X59">
        <f t="shared" si="35"/>
        <v>3.7027771307327166E-23</v>
      </c>
      <c r="Y59">
        <f t="shared" si="36"/>
        <v>4.2174891090401693E-25</v>
      </c>
      <c r="Z59">
        <f t="shared" si="37"/>
        <v>4.7253708721705115E-24</v>
      </c>
      <c r="AB59">
        <f t="shared" si="38"/>
        <v>-97.046567863956383</v>
      </c>
      <c r="AC59">
        <f t="shared" si="30"/>
        <v>-86.648721307103912</v>
      </c>
      <c r="AE59">
        <f t="shared" si="43"/>
        <v>0</v>
      </c>
      <c r="AF59">
        <f t="shared" si="44"/>
        <v>0</v>
      </c>
      <c r="AG59">
        <f t="shared" si="45"/>
        <v>-2.3626854360852557E-22</v>
      </c>
      <c r="AH59">
        <f t="shared" si="46"/>
        <v>-1.8513885653663584E-18</v>
      </c>
      <c r="AI59">
        <f t="shared" si="39"/>
        <v>-1.8516248339099671E-18</v>
      </c>
      <c r="AJ59">
        <f t="shared" si="47"/>
        <v>-10.397846556852471</v>
      </c>
      <c r="AK59">
        <f t="shared" si="59"/>
        <v>-6.7932597504769472</v>
      </c>
      <c r="AL59">
        <f t="shared" si="40"/>
        <v>-17.19110630732942</v>
      </c>
      <c r="AN59">
        <f t="shared" si="48"/>
        <v>0</v>
      </c>
      <c r="AO59">
        <f t="shared" si="49"/>
        <v>0</v>
      </c>
      <c r="AP59">
        <f t="shared" si="50"/>
        <v>-1.0594756422021704E-24</v>
      </c>
      <c r="AQ59">
        <f t="shared" si="51"/>
        <v>-8.3019984772382466E-21</v>
      </c>
      <c r="AR59">
        <f t="shared" si="52"/>
        <v>-8.3030579528804492E-21</v>
      </c>
      <c r="AS59">
        <f t="shared" si="53"/>
        <v>-4.6626034046215639E-2</v>
      </c>
      <c r="AT59">
        <f t="shared" si="54"/>
        <v>-3.0462342243527549E-2</v>
      </c>
      <c r="AU59">
        <f t="shared" si="55"/>
        <v>-7.7088376289743202E-2</v>
      </c>
      <c r="AW59">
        <v>56</v>
      </c>
      <c r="AX59">
        <f>IF(Z59&gt;0, (R59*SUMPRODUCT(K59:$K$98, X59:$X$98)-K59*$AZ$3)/Z59, 0)</f>
        <v>-1.833691442451869E+25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0.88376105100000002</v>
      </c>
      <c r="Q60" s="5">
        <f t="shared" si="60"/>
        <v>50</v>
      </c>
      <c r="R60">
        <f t="shared" si="41"/>
        <v>50000</v>
      </c>
      <c r="S60">
        <f t="shared" si="42"/>
        <v>-1.5410774650916107E+26</v>
      </c>
      <c r="U60">
        <f t="shared" si="57"/>
        <v>0.88376105100000002</v>
      </c>
      <c r="V60">
        <f t="shared" si="58"/>
        <v>0.01</v>
      </c>
      <c r="W60">
        <f t="shared" si="34"/>
        <v>4.7253708721705115E-24</v>
      </c>
      <c r="X60">
        <f t="shared" si="35"/>
        <v>4.1760987283541981E-24</v>
      </c>
      <c r="Y60">
        <f t="shared" si="36"/>
        <v>4.7253708721705115E-26</v>
      </c>
      <c r="Z60">
        <f t="shared" si="37"/>
        <v>5.0201843509460833E-25</v>
      </c>
      <c r="AB60">
        <f t="shared" si="38"/>
        <v>-86.648721307103912</v>
      </c>
      <c r="AC60">
        <f t="shared" si="30"/>
        <v>-77.364929738485628</v>
      </c>
      <c r="AE60">
        <f t="shared" si="43"/>
        <v>0</v>
      </c>
      <c r="AF60">
        <f t="shared" si="44"/>
        <v>0</v>
      </c>
      <c r="AG60">
        <f t="shared" si="45"/>
        <v>-2.5100921754730416E-23</v>
      </c>
      <c r="AH60">
        <f t="shared" si="46"/>
        <v>-2.0880493641770989E-19</v>
      </c>
      <c r="AI60">
        <f t="shared" si="39"/>
        <v>-2.0883003733946462E-19</v>
      </c>
      <c r="AJ60">
        <f t="shared" si="47"/>
        <v>-9.2837915686182839</v>
      </c>
      <c r="AK60">
        <f t="shared" si="59"/>
        <v>-6.0654104914972748</v>
      </c>
      <c r="AL60">
        <f t="shared" si="40"/>
        <v>-15.349202060115559</v>
      </c>
      <c r="AN60">
        <f t="shared" si="48"/>
        <v>0</v>
      </c>
      <c r="AO60">
        <f t="shared" si="49"/>
        <v>0</v>
      </c>
      <c r="AP60">
        <f t="shared" si="50"/>
        <v>-1.0049783814165945E-25</v>
      </c>
      <c r="AQ60">
        <f t="shared" si="51"/>
        <v>-8.3600295273347323E-22</v>
      </c>
      <c r="AR60">
        <f t="shared" si="52"/>
        <v>-8.3610345057161488E-22</v>
      </c>
      <c r="AS60">
        <f t="shared" si="53"/>
        <v>-3.7169988876128567E-2</v>
      </c>
      <c r="AT60">
        <f t="shared" si="54"/>
        <v>-2.428439273240398E-2</v>
      </c>
      <c r="AU60">
        <f t="shared" si="55"/>
        <v>-6.1454381608532539E-2</v>
      </c>
      <c r="AW60">
        <v>57</v>
      </c>
      <c r="AX60">
        <f>IF(Z60&gt;0, (R60*SUMPRODUCT(K60:$K$98, X60:$X$98)-K60*$AZ$3)/Z60, 0)</f>
        <v>-1.5410774650916107E+26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0.88953285599999998</v>
      </c>
      <c r="Q61" s="5">
        <f t="shared" si="60"/>
        <v>50</v>
      </c>
      <c r="R61">
        <f t="shared" si="41"/>
        <v>50000</v>
      </c>
      <c r="S61">
        <f t="shared" si="42"/>
        <v>-1.3695641854845825E+27</v>
      </c>
      <c r="U61">
        <f t="shared" si="57"/>
        <v>0.88953285599999998</v>
      </c>
      <c r="V61">
        <f t="shared" si="58"/>
        <v>0.01</v>
      </c>
      <c r="W61">
        <f t="shared" si="34"/>
        <v>5.0201843509460833E-25</v>
      </c>
      <c r="X61">
        <f t="shared" si="35"/>
        <v>4.4656189233435754E-25</v>
      </c>
      <c r="Y61">
        <f t="shared" si="36"/>
        <v>5.0201843509460833E-27</v>
      </c>
      <c r="Z61">
        <f t="shared" si="37"/>
        <v>5.0436358409304712E-26</v>
      </c>
      <c r="AB61">
        <f t="shared" si="38"/>
        <v>-77.364929738485628</v>
      </c>
      <c r="AC61">
        <f t="shared" si="30"/>
        <v>-69.075830123647876</v>
      </c>
      <c r="AE61">
        <f t="shared" si="43"/>
        <v>0</v>
      </c>
      <c r="AF61">
        <f t="shared" si="44"/>
        <v>0</v>
      </c>
      <c r="AG61">
        <f t="shared" si="45"/>
        <v>-2.5218179204652358E-24</v>
      </c>
      <c r="AH61">
        <f t="shared" si="46"/>
        <v>-2.2328094616717876E-20</v>
      </c>
      <c r="AI61">
        <f t="shared" si="39"/>
        <v>-2.2330616434638343E-20</v>
      </c>
      <c r="AJ61">
        <f t="shared" si="47"/>
        <v>-8.2890996148377525</v>
      </c>
      <c r="AK61">
        <f t="shared" si="59"/>
        <v>-5.4155450816939945</v>
      </c>
      <c r="AL61">
        <f t="shared" si="40"/>
        <v>-13.704644696531748</v>
      </c>
      <c r="AN61">
        <f t="shared" si="48"/>
        <v>0</v>
      </c>
      <c r="AO61">
        <f t="shared" si="49"/>
        <v>0</v>
      </c>
      <c r="AP61">
        <f t="shared" si="50"/>
        <v>-9.0149381930953592E-27</v>
      </c>
      <c r="AQ61">
        <f t="shared" si="51"/>
        <v>-7.9817972307121478E-23</v>
      </c>
      <c r="AR61">
        <f t="shared" si="52"/>
        <v>-7.9826987245314572E-23</v>
      </c>
      <c r="AS61">
        <f t="shared" si="53"/>
        <v>-2.9631687560689218E-2</v>
      </c>
      <c r="AT61">
        <f t="shared" si="54"/>
        <v>-1.9359369206316944E-2</v>
      </c>
      <c r="AU61">
        <f t="shared" si="55"/>
        <v>-4.8991056767006165E-2</v>
      </c>
      <c r="AW61">
        <v>58</v>
      </c>
      <c r="AX61">
        <f>IF(Z61&gt;0, (R61*SUMPRODUCT(K61:$K$98, X61:$X$98)-K61*$AZ$3)/Z61, 0)</f>
        <v>-1.3695641854845825E+27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0.89526598199999996</v>
      </c>
      <c r="Q62" s="5">
        <f t="shared" si="60"/>
        <v>50</v>
      </c>
      <c r="R62">
        <f t="shared" si="41"/>
        <v>50000</v>
      </c>
      <c r="S62">
        <f t="shared" si="42"/>
        <v>-1.2907983757336612E+28</v>
      </c>
      <c r="U62">
        <f t="shared" si="57"/>
        <v>0.89526598199999996</v>
      </c>
      <c r="V62">
        <f t="shared" si="58"/>
        <v>0.01</v>
      </c>
      <c r="W62">
        <f t="shared" si="34"/>
        <v>5.0436358409304712E-26</v>
      </c>
      <c r="X62">
        <f t="shared" si="35"/>
        <v>4.5153955939810141E-26</v>
      </c>
      <c r="Y62">
        <f t="shared" si="36"/>
        <v>5.0436358409304718E-28</v>
      </c>
      <c r="Z62">
        <f t="shared" si="37"/>
        <v>4.7780388854015237E-27</v>
      </c>
      <c r="AB62">
        <f t="shared" si="38"/>
        <v>-69.075830123647876</v>
      </c>
      <c r="AC62">
        <f t="shared" si="30"/>
        <v>-61.674848324685598</v>
      </c>
      <c r="AE62">
        <f t="shared" si="43"/>
        <v>0</v>
      </c>
      <c r="AF62">
        <f t="shared" si="44"/>
        <v>0</v>
      </c>
      <c r="AG62">
        <f t="shared" si="45"/>
        <v>-2.3890194427007618E-25</v>
      </c>
      <c r="AH62">
        <f t="shared" si="46"/>
        <v>-2.257697796990507E-21</v>
      </c>
      <c r="AI62">
        <f t="shared" si="39"/>
        <v>-2.2579366989347769E-21</v>
      </c>
      <c r="AJ62">
        <f t="shared" si="47"/>
        <v>-7.4009817989622775</v>
      </c>
      <c r="AK62">
        <f t="shared" si="59"/>
        <v>-4.8353081086553518</v>
      </c>
      <c r="AL62">
        <f t="shared" si="40"/>
        <v>-12.236289907617628</v>
      </c>
      <c r="AN62">
        <f t="shared" si="48"/>
        <v>0</v>
      </c>
      <c r="AO62">
        <f t="shared" si="49"/>
        <v>0</v>
      </c>
      <c r="AP62">
        <f t="shared" si="50"/>
        <v>-7.6251903308355623E-28</v>
      </c>
      <c r="AQ62">
        <f t="shared" si="51"/>
        <v>-7.2060424054560893E-24</v>
      </c>
      <c r="AR62">
        <f t="shared" si="52"/>
        <v>-7.206804924489173E-24</v>
      </c>
      <c r="AS62">
        <f t="shared" si="53"/>
        <v>-2.3622199904886169E-2</v>
      </c>
      <c r="AT62">
        <f t="shared" si="54"/>
        <v>-1.5433170604525622E-2</v>
      </c>
      <c r="AU62">
        <f t="shared" si="55"/>
        <v>-3.905537050941179E-2</v>
      </c>
      <c r="AW62">
        <v>59</v>
      </c>
      <c r="AX62">
        <f>IF(Z62&gt;0, (R62*SUMPRODUCT(K62:$K$98, X62:$X$98)-K62*$AZ$3)/Z62, 0)</f>
        <v>-1.2907983757336612E+28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0.900953271</v>
      </c>
      <c r="Q63" s="5">
        <f t="shared" si="60"/>
        <v>50</v>
      </c>
      <c r="R63">
        <f t="shared" si="41"/>
        <v>50000</v>
      </c>
      <c r="S63">
        <f t="shared" si="42"/>
        <v>-1.2942626446864749E+29</v>
      </c>
      <c r="U63">
        <f t="shared" si="57"/>
        <v>0.900953271</v>
      </c>
      <c r="V63">
        <f t="shared" si="58"/>
        <v>0.01</v>
      </c>
      <c r="W63">
        <f t="shared" si="34"/>
        <v>4.7780388854015237E-27</v>
      </c>
      <c r="X63">
        <f t="shared" si="35"/>
        <v>4.3047897627676972E-27</v>
      </c>
      <c r="Y63">
        <f t="shared" si="36"/>
        <v>4.7780388854015236E-29</v>
      </c>
      <c r="Z63">
        <f t="shared" si="37"/>
        <v>4.2546873377981126E-28</v>
      </c>
      <c r="AB63">
        <f t="shared" si="38"/>
        <v>-61.674848324685598</v>
      </c>
      <c r="AC63">
        <f t="shared" si="30"/>
        <v>-55.066828861326428</v>
      </c>
      <c r="AE63">
        <f t="shared" si="43"/>
        <v>0</v>
      </c>
      <c r="AF63">
        <f t="shared" si="44"/>
        <v>0</v>
      </c>
      <c r="AG63">
        <f t="shared" si="45"/>
        <v>-2.1273436688990564E-26</v>
      </c>
      <c r="AH63">
        <f t="shared" si="46"/>
        <v>-2.1523948813838487E-22</v>
      </c>
      <c r="AI63">
        <f t="shared" si="39"/>
        <v>-2.1526076157507386E-22</v>
      </c>
      <c r="AJ63">
        <f t="shared" si="47"/>
        <v>-6.6080194633591702</v>
      </c>
      <c r="AK63">
        <f t="shared" si="59"/>
        <v>-4.3172393827279922</v>
      </c>
      <c r="AL63">
        <f t="shared" si="40"/>
        <v>-10.925258846087162</v>
      </c>
      <c r="AN63">
        <f t="shared" si="48"/>
        <v>0</v>
      </c>
      <c r="AO63">
        <f t="shared" si="49"/>
        <v>0</v>
      </c>
      <c r="AP63">
        <f t="shared" si="50"/>
        <v>-6.0624844371726275E-29</v>
      </c>
      <c r="AQ63">
        <f t="shared" si="51"/>
        <v>-6.1338751522891718E-25</v>
      </c>
      <c r="AR63">
        <f t="shared" si="52"/>
        <v>-6.1344814007328892E-25</v>
      </c>
      <c r="AS63">
        <f t="shared" si="53"/>
        <v>-1.8831473138461532E-2</v>
      </c>
      <c r="AT63">
        <f t="shared" si="54"/>
        <v>-1.2303229117128204E-2</v>
      </c>
      <c r="AU63">
        <f t="shared" si="55"/>
        <v>-3.1134702255589737E-2</v>
      </c>
      <c r="AW63">
        <v>60</v>
      </c>
      <c r="AX63">
        <f>IF(Z63&gt;0, (R63*SUMPRODUCT(K63:$K$98, X63:$X$98)-K63*$AZ$3)/Z63, 0)</f>
        <v>-1.2942626446864749E+29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0.90658776299999999</v>
      </c>
      <c r="Q64" s="5">
        <f t="shared" si="60"/>
        <v>50</v>
      </c>
      <c r="R64">
        <f t="shared" si="41"/>
        <v>50000</v>
      </c>
      <c r="S64">
        <f t="shared" si="42"/>
        <v>-1.3853982204571442E+30</v>
      </c>
      <c r="U64">
        <f t="shared" si="57"/>
        <v>0.90658776299999999</v>
      </c>
      <c r="V64">
        <f t="shared" si="58"/>
        <v>0.01</v>
      </c>
      <c r="W64">
        <f t="shared" si="34"/>
        <v>4.2546873377981126E-28</v>
      </c>
      <c r="X64">
        <f t="shared" si="35"/>
        <v>3.8572474758388164E-28</v>
      </c>
      <c r="Y64">
        <f t="shared" si="36"/>
        <v>4.2546873377981125E-30</v>
      </c>
      <c r="Z64">
        <f t="shared" si="37"/>
        <v>3.5489298858131517E-29</v>
      </c>
      <c r="AB64">
        <f t="shared" si="38"/>
        <v>-55.066828861326428</v>
      </c>
      <c r="AC64">
        <f t="shared" si="30"/>
        <v>-49.166811483327159</v>
      </c>
      <c r="AE64">
        <f t="shared" si="43"/>
        <v>0</v>
      </c>
      <c r="AF64">
        <f t="shared" si="44"/>
        <v>0</v>
      </c>
      <c r="AG64">
        <f t="shared" si="45"/>
        <v>-1.7744649429065758E-27</v>
      </c>
      <c r="AH64">
        <f t="shared" si="46"/>
        <v>-1.9286237379194081E-23</v>
      </c>
      <c r="AI64">
        <f t="shared" si="39"/>
        <v>-1.9288011844136987E-23</v>
      </c>
      <c r="AJ64">
        <f t="shared" si="47"/>
        <v>-5.9000173779992693</v>
      </c>
      <c r="AK64">
        <f t="shared" si="59"/>
        <v>-3.8546780202928503</v>
      </c>
      <c r="AL64">
        <f t="shared" si="40"/>
        <v>-9.7546953982921192</v>
      </c>
      <c r="AN64">
        <f t="shared" si="48"/>
        <v>0</v>
      </c>
      <c r="AO64">
        <f t="shared" si="49"/>
        <v>0</v>
      </c>
      <c r="AP64">
        <f t="shared" si="50"/>
        <v>-4.5150481132344169E-30</v>
      </c>
      <c r="AQ64">
        <f t="shared" si="51"/>
        <v>-4.9072983965345053E-26</v>
      </c>
      <c r="AR64">
        <f t="shared" si="52"/>
        <v>-4.9077499013458284E-26</v>
      </c>
      <c r="AS64">
        <f t="shared" si="53"/>
        <v>-1.5012335091248059E-2</v>
      </c>
      <c r="AT64">
        <f t="shared" si="54"/>
        <v>-9.8080589262820508E-3</v>
      </c>
      <c r="AU64">
        <f t="shared" si="55"/>
        <v>-2.4820394017530108E-2</v>
      </c>
      <c r="AW64">
        <v>61</v>
      </c>
      <c r="AX64">
        <f>IF(Z64&gt;0, (R64*SUMPRODUCT(K64:$K$98, X64:$X$98)-K64*$AZ$3)/Z64, 0)</f>
        <v>-1.3853982204571442E+30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0.91219363099999995</v>
      </c>
      <c r="Q65" s="5">
        <f t="shared" si="60"/>
        <v>50</v>
      </c>
      <c r="R65">
        <f t="shared" si="41"/>
        <v>50000</v>
      </c>
      <c r="S65">
        <f t="shared" si="42"/>
        <v>-1.5897961988648179E+31</v>
      </c>
      <c r="U65">
        <f t="shared" si="57"/>
        <v>0.91219363099999995</v>
      </c>
      <c r="V65">
        <f t="shared" si="58"/>
        <v>0.01</v>
      </c>
      <c r="W65">
        <f t="shared" si="34"/>
        <v>3.5489298858131517E-29</v>
      </c>
      <c r="X65">
        <f t="shared" si="35"/>
        <v>3.2373112387043138E-29</v>
      </c>
      <c r="Y65">
        <f t="shared" si="36"/>
        <v>3.5489298858131516E-31</v>
      </c>
      <c r="Z65">
        <f t="shared" si="37"/>
        <v>2.7612934825070637E-30</v>
      </c>
      <c r="AB65">
        <f t="shared" si="38"/>
        <v>-49.166811483327159</v>
      </c>
      <c r="AC65">
        <f t="shared" si="30"/>
        <v>-43.898938824399252</v>
      </c>
      <c r="AE65">
        <f t="shared" si="43"/>
        <v>0</v>
      </c>
      <c r="AF65">
        <f t="shared" si="44"/>
        <v>0</v>
      </c>
      <c r="AG65">
        <f t="shared" si="45"/>
        <v>-1.3806467412535318E-28</v>
      </c>
      <c r="AH65">
        <f t="shared" si="46"/>
        <v>-1.6186556193521569E-24</v>
      </c>
      <c r="AI65">
        <f t="shared" si="39"/>
        <v>-1.6187936840262823E-24</v>
      </c>
      <c r="AJ65">
        <f t="shared" si="47"/>
        <v>-5.2678726589279066</v>
      </c>
      <c r="AK65">
        <f t="shared" si="59"/>
        <v>-3.4416768038329013</v>
      </c>
      <c r="AL65">
        <f t="shared" si="40"/>
        <v>-8.7095494627608083</v>
      </c>
      <c r="AN65">
        <f t="shared" si="48"/>
        <v>0</v>
      </c>
      <c r="AO65">
        <f t="shared" si="49"/>
        <v>0</v>
      </c>
      <c r="AP65">
        <f t="shared" si="50"/>
        <v>-3.136602674563137E-31</v>
      </c>
      <c r="AQ65">
        <f t="shared" si="51"/>
        <v>-3.677319761206251E-27</v>
      </c>
      <c r="AR65">
        <f t="shared" si="52"/>
        <v>-3.6776334214737078E-27</v>
      </c>
      <c r="AS65">
        <f t="shared" si="53"/>
        <v>-1.1967741622487264E-2</v>
      </c>
      <c r="AT65">
        <f t="shared" si="54"/>
        <v>-7.8189245266916847E-3</v>
      </c>
      <c r="AU65">
        <f t="shared" si="55"/>
        <v>-1.9786666149178948E-2</v>
      </c>
      <c r="AW65">
        <v>62</v>
      </c>
      <c r="AX65">
        <f>IF(Z65&gt;0, (R65*SUMPRODUCT(K65:$K$98, X65:$X$98)-K65*$AZ$3)/Z65, 0)</f>
        <v>-1.5897961988648179E+31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0.91779930600000004</v>
      </c>
      <c r="Q66" s="5">
        <f t="shared" si="60"/>
        <v>50</v>
      </c>
      <c r="R66">
        <f t="shared" si="41"/>
        <v>50000</v>
      </c>
      <c r="S66">
        <f t="shared" si="42"/>
        <v>-1.9659934180737757E+32</v>
      </c>
      <c r="U66">
        <f t="shared" si="57"/>
        <v>0.91779930600000004</v>
      </c>
      <c r="V66">
        <f t="shared" si="58"/>
        <v>0.01</v>
      </c>
      <c r="W66">
        <f t="shared" si="34"/>
        <v>2.7612934825070637E-30</v>
      </c>
      <c r="X66">
        <f t="shared" si="35"/>
        <v>2.5343132419073063E-30</v>
      </c>
      <c r="Y66">
        <f t="shared" si="36"/>
        <v>2.7612934825070639E-32</v>
      </c>
      <c r="Z66">
        <f t="shared" si="37"/>
        <v>1.9936730577468683E-31</v>
      </c>
      <c r="AB66">
        <f t="shared" si="38"/>
        <v>-43.898938824399252</v>
      </c>
      <c r="AC66">
        <f t="shared" si="30"/>
        <v>-39.195481093213616</v>
      </c>
      <c r="AE66">
        <f t="shared" si="43"/>
        <v>0</v>
      </c>
      <c r="AF66">
        <f t="shared" si="44"/>
        <v>0</v>
      </c>
      <c r="AG66">
        <f t="shared" si="45"/>
        <v>-9.9683652887343412E-30</v>
      </c>
      <c r="AH66">
        <f t="shared" si="46"/>
        <v>-1.267156620953653E-25</v>
      </c>
      <c r="AI66">
        <f t="shared" si="39"/>
        <v>-1.2672563046065403E-25</v>
      </c>
      <c r="AJ66">
        <f t="shared" si="47"/>
        <v>-4.7034577311856367</v>
      </c>
      <c r="AK66">
        <f t="shared" si="59"/>
        <v>-3.0729257177079479</v>
      </c>
      <c r="AL66">
        <f t="shared" si="40"/>
        <v>-7.7763834488935846</v>
      </c>
      <c r="AN66">
        <f t="shared" si="48"/>
        <v>0</v>
      </c>
      <c r="AO66">
        <f t="shared" si="49"/>
        <v>0</v>
      </c>
      <c r="AP66">
        <f t="shared" si="50"/>
        <v>-2.0220079455867371E-32</v>
      </c>
      <c r="AQ66">
        <f t="shared" si="51"/>
        <v>-2.5703319267069558E-28</v>
      </c>
      <c r="AR66">
        <f t="shared" si="52"/>
        <v>-2.5705341275015143E-28</v>
      </c>
      <c r="AS66">
        <f t="shared" si="53"/>
        <v>-9.5406103495593725E-3</v>
      </c>
      <c r="AT66">
        <f t="shared" si="54"/>
        <v>-6.2331987617121202E-3</v>
      </c>
      <c r="AU66">
        <f t="shared" si="55"/>
        <v>-1.5773809111271492E-2</v>
      </c>
      <c r="AW66">
        <v>63</v>
      </c>
      <c r="AX66">
        <f>IF(Z66&gt;0, (R66*SUMPRODUCT(K66:$K$98, X66:$X$98)-K66*$AZ$3)/Z66, 0)</f>
        <v>-1.9659934180737757E+32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0.92340517499999997</v>
      </c>
      <c r="Q67" s="5">
        <f t="shared" si="60"/>
        <v>50</v>
      </c>
      <c r="R67">
        <f t="shared" si="41"/>
        <v>50000</v>
      </c>
      <c r="S67">
        <f t="shared" si="42"/>
        <v>-2.6358673757867795E+33</v>
      </c>
      <c r="U67">
        <f t="shared" si="57"/>
        <v>0.92340517499999997</v>
      </c>
      <c r="V67">
        <f t="shared" si="58"/>
        <v>0.01</v>
      </c>
      <c r="W67">
        <f t="shared" si="34"/>
        <v>1.9936730577468683E-31</v>
      </c>
      <c r="X67">
        <f t="shared" si="35"/>
        <v>1.840968018781532E-31</v>
      </c>
      <c r="Y67">
        <f t="shared" si="36"/>
        <v>1.9936730577468684E-33</v>
      </c>
      <c r="Z67">
        <f t="shared" si="37"/>
        <v>1.3276830838786766E-32</v>
      </c>
      <c r="AB67">
        <f t="shared" si="38"/>
        <v>-39.195481093213616</v>
      </c>
      <c r="AC67">
        <f t="shared" si="30"/>
        <v>-34.995965261797863</v>
      </c>
      <c r="AE67">
        <f t="shared" si="43"/>
        <v>0</v>
      </c>
      <c r="AF67">
        <f t="shared" si="44"/>
        <v>0</v>
      </c>
      <c r="AG67">
        <f t="shared" si="45"/>
        <v>-6.6384154193933827E-31</v>
      </c>
      <c r="AH67">
        <f t="shared" si="46"/>
        <v>-9.2048400939076595E-27</v>
      </c>
      <c r="AI67">
        <f t="shared" si="39"/>
        <v>-9.2055039354495983E-27</v>
      </c>
      <c r="AJ67">
        <f t="shared" si="47"/>
        <v>-4.1995158314157521</v>
      </c>
      <c r="AK67">
        <f t="shared" si="59"/>
        <v>-2.7436836765249533</v>
      </c>
      <c r="AL67">
        <f t="shared" si="40"/>
        <v>-6.9431995079407054</v>
      </c>
      <c r="AN67">
        <f t="shared" si="48"/>
        <v>0</v>
      </c>
      <c r="AO67">
        <f t="shared" si="49"/>
        <v>0</v>
      </c>
      <c r="AP67">
        <f t="shared" si="50"/>
        <v>-1.2022791543299852E-33</v>
      </c>
      <c r="AQ67">
        <f t="shared" si="51"/>
        <v>-1.6670826793267066E-29</v>
      </c>
      <c r="AR67">
        <f t="shared" si="52"/>
        <v>-1.6672029072421395E-29</v>
      </c>
      <c r="AS67">
        <f t="shared" si="53"/>
        <v>-7.6057161587686408E-3</v>
      </c>
      <c r="AT67">
        <f t="shared" si="54"/>
        <v>-4.9690678903955027E-3</v>
      </c>
      <c r="AU67">
        <f t="shared" si="55"/>
        <v>-1.2574784049164144E-2</v>
      </c>
      <c r="AW67">
        <v>64</v>
      </c>
      <c r="AX67">
        <f>IF(Z67&gt;0, (R67*SUMPRODUCT(K67:$K$98, X67:$X$98)-K67*$AZ$3)/Z67, 0)</f>
        <v>-2.6358673757867795E+33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0.92901104300000004</v>
      </c>
      <c r="Q68" s="5">
        <f t="shared" si="60"/>
        <v>50</v>
      </c>
      <c r="R68">
        <f t="shared" si="41"/>
        <v>50000</v>
      </c>
      <c r="S68">
        <f t="shared" si="42"/>
        <v>-3.8588182678633811E+34</v>
      </c>
      <c r="U68">
        <f t="shared" si="57"/>
        <v>0.92901104300000004</v>
      </c>
      <c r="V68">
        <f t="shared" si="58"/>
        <v>0.01</v>
      </c>
      <c r="W68">
        <f t="shared" si="34"/>
        <v>1.3276830838786766E-32</v>
      </c>
      <c r="X68">
        <f t="shared" si="35"/>
        <v>1.233432246527586E-32</v>
      </c>
      <c r="Y68">
        <f t="shared" si="36"/>
        <v>1.3276830838786766E-34</v>
      </c>
      <c r="Z68">
        <f>MAX(0, W68-X68-Y68)</f>
        <v>8.0974006512303886E-34</v>
      </c>
      <c r="AB68">
        <f t="shared" si="38"/>
        <v>-34.995965261797863</v>
      </c>
      <c r="AC68">
        <f t="shared" si="30"/>
        <v>-31.246397555176664</v>
      </c>
      <c r="AE68">
        <f t="shared" si="43"/>
        <v>0</v>
      </c>
      <c r="AF68">
        <f t="shared" si="44"/>
        <v>0</v>
      </c>
      <c r="AG68">
        <f t="shared" si="45"/>
        <v>-4.0487003256151944E-32</v>
      </c>
      <c r="AH68">
        <f t="shared" si="46"/>
        <v>-6.1671612326379301E-28</v>
      </c>
      <c r="AI68">
        <f t="shared" si="39"/>
        <v>-6.1675661026704919E-28</v>
      </c>
      <c r="AJ68">
        <f t="shared" si="47"/>
        <v>-3.7495677066211996</v>
      </c>
      <c r="AK68">
        <f t="shared" si="59"/>
        <v>-2.4497175683258505</v>
      </c>
      <c r="AL68">
        <f t="shared" si="40"/>
        <v>-6.1992852749470497</v>
      </c>
      <c r="AN68">
        <f t="shared" si="48"/>
        <v>0</v>
      </c>
      <c r="AO68">
        <f t="shared" si="49"/>
        <v>0</v>
      </c>
      <c r="AP68">
        <f t="shared" si="50"/>
        <v>-6.5469421111989047E-35</v>
      </c>
      <c r="AQ68">
        <f t="shared" si="51"/>
        <v>-9.9725947423326579E-31</v>
      </c>
      <c r="AR68">
        <f t="shared" si="52"/>
        <v>-9.9732494365437786E-31</v>
      </c>
      <c r="AS68">
        <f t="shared" si="53"/>
        <v>-6.0632303561612118E-3</v>
      </c>
      <c r="AT68">
        <f t="shared" si="54"/>
        <v>-3.9613104993586586E-3</v>
      </c>
      <c r="AU68">
        <f t="shared" si="55"/>
        <v>-1.002454085551987E-2</v>
      </c>
      <c r="AW68">
        <v>65</v>
      </c>
      <c r="AX68">
        <f>IF(Z68&gt;0, (R68*SUMPRODUCT(K68:$K$98, X68:$X$98)-K68*$AZ$3)/Z68, 0)</f>
        <v>-3.8588182678633811E+34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8.0974006512303886E-34</v>
      </c>
      <c r="X69">
        <f t="shared" si="35"/>
        <v>8.0974006512303886E-34</v>
      </c>
      <c r="Y69">
        <f t="shared" si="36"/>
        <v>8.0974006512303891E-36</v>
      </c>
      <c r="Z69">
        <f t="shared" si="37"/>
        <v>0</v>
      </c>
      <c r="AB69">
        <f t="shared" si="38"/>
        <v>-31.246397555176664</v>
      </c>
      <c r="AC69">
        <f t="shared" si="30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-4.0487003256151942E-29</v>
      </c>
      <c r="AI69">
        <f t="shared" si="39"/>
        <v>-4.0487003256151942E-29</v>
      </c>
      <c r="AJ69">
        <f t="shared" si="47"/>
        <v>-31.246397555176664</v>
      </c>
      <c r="AK69">
        <f t="shared" si="59"/>
        <v>-2.1872478288623665</v>
      </c>
      <c r="AL69">
        <f t="shared" si="40"/>
        <v>-33.433645384039032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-5.8454840278561644E-32</v>
      </c>
      <c r="AR69">
        <f t="shared" si="52"/>
        <v>-5.8454840278561644E-32</v>
      </c>
      <c r="AS69">
        <f t="shared" si="53"/>
        <v>-4.5113321102389969E-2</v>
      </c>
      <c r="AT69">
        <f t="shared" si="54"/>
        <v>-3.1579324771672979E-3</v>
      </c>
      <c r="AU69">
        <f t="shared" si="55"/>
        <v>-4.827125357955727E-2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2">SUM(AN3:AN69)</f>
        <v>29443.109556145046</v>
      </c>
      <c r="AO71" s="6">
        <f t="shared" si="62"/>
        <v>-2944.3109556145046</v>
      </c>
      <c r="AP71" s="6">
        <f t="shared" si="62"/>
        <v>-2820.3414871018776</v>
      </c>
      <c r="AQ71" s="6">
        <f t="shared" si="62"/>
        <v>-19323.112654310455</v>
      </c>
      <c r="AR71" s="6">
        <f t="shared" si="62"/>
        <v>4355.3444591182151</v>
      </c>
      <c r="AS71" s="6">
        <f t="shared" si="62"/>
        <v>163.64481891883946</v>
      </c>
      <c r="AT71" s="6">
        <f t="shared" si="62"/>
        <v>-197.87039121327808</v>
      </c>
      <c r="AU71" s="6">
        <f t="shared" si="62"/>
        <v>4321.1188868237705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67A2-E574-464E-AB9A-D5C689B7176D}">
  <sheetPr codeName="Sheet77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7905.1655879874188</v>
      </c>
      <c r="K3">
        <v>1</v>
      </c>
      <c r="L3" s="2">
        <v>0</v>
      </c>
      <c r="O3">
        <f>$C$3</f>
        <v>7905.1655879874188</v>
      </c>
      <c r="P3">
        <f>O3*C5</f>
        <v>790.51655879874193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7905.1655879874188</v>
      </c>
      <c r="AF3">
        <f t="shared" ref="AF3:AF34" si="4">-$Z3*P3</f>
        <v>-790.51655879874193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4594.7408251886773</v>
      </c>
      <c r="AJ3">
        <f t="shared" ref="AJ3:AJ34" si="8">AB3-AC3</f>
        <v>0</v>
      </c>
      <c r="AL3">
        <f t="shared" ref="AL3:AL34" si="9">SUM(AI3:AK3)</f>
        <v>4594.7408251886773</v>
      </c>
      <c r="AN3">
        <f t="shared" ref="AN3:AN34" si="10">AE3*$K3</f>
        <v>7905.1655879874188</v>
      </c>
      <c r="AO3">
        <f t="shared" ref="AO3:AO34" si="11">AF3*$K3</f>
        <v>-790.51655879874193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4594.7408251886773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4594.7408251886773</v>
      </c>
      <c r="AW3">
        <v>0</v>
      </c>
      <c r="AX3">
        <f>IF(Z3&gt;0, (R3*SUMPRODUCT(K3:$K$98, X3:$X$98)-K3*$AZ$3)/Z3, 0)</f>
        <v>0</v>
      </c>
      <c r="AZ3">
        <f>C6*SUMPRODUCT(X4:X98, K4:K98)/1</f>
        <v>3809.4274617401002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1.1616059999999999E-3</v>
      </c>
      <c r="R4">
        <f t="shared" si="0"/>
        <v>100000</v>
      </c>
      <c r="S4">
        <f t="shared" si="1"/>
        <v>258.40981617961324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255.52554762488396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-116.16059999999999</v>
      </c>
      <c r="AI4">
        <f t="shared" si="7"/>
        <v>-116.16059999999999</v>
      </c>
      <c r="AJ4">
        <f t="shared" si="8"/>
        <v>-255.52554762488396</v>
      </c>
      <c r="AK4">
        <f>G4*SUM(AB4, AE4:AF4)</f>
        <v>0</v>
      </c>
      <c r="AL4">
        <f t="shared" si="9"/>
        <v>-371.68614762488392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-108.36887769381471</v>
      </c>
      <c r="AR4">
        <f t="shared" si="14"/>
        <v>-108.36887769381471</v>
      </c>
      <c r="AS4">
        <f t="shared" si="15"/>
        <v>-238.38562144312337</v>
      </c>
      <c r="AT4">
        <f t="shared" si="16"/>
        <v>0</v>
      </c>
      <c r="AU4">
        <f t="shared" si="17"/>
        <v>-346.75449913693808</v>
      </c>
      <c r="AW4">
        <v>1</v>
      </c>
      <c r="AX4">
        <f>IF(Z4&gt;0, (R4*SUMPRODUCT(K4:$K$98, X4:$X$98)-K4*$AZ$3)/Z4, 0)</f>
        <v>258.40981617961324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1.1730060000000001E-3</v>
      </c>
      <c r="Q5" s="5">
        <f t="shared" ref="Q5:Q36" si="29">$C$8</f>
        <v>50</v>
      </c>
      <c r="R5">
        <f t="shared" si="0"/>
        <v>100000</v>
      </c>
      <c r="S5">
        <f t="shared" si="1"/>
        <v>453.66241719195733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255.52554762488396</v>
      </c>
      <c r="AC5">
        <f t="shared" si="2"/>
        <v>443.58661877110944</v>
      </c>
      <c r="AE5">
        <f t="shared" si="3"/>
        <v>0</v>
      </c>
      <c r="AF5">
        <f t="shared" si="4"/>
        <v>0</v>
      </c>
      <c r="AG5">
        <f t="shared" si="5"/>
        <v>-48.889504834540375</v>
      </c>
      <c r="AH5">
        <f t="shared" si="6"/>
        <v>-115.9913369192364</v>
      </c>
      <c r="AI5">
        <f t="shared" si="7"/>
        <v>-164.88084175377679</v>
      </c>
      <c r="AJ5">
        <f t="shared" si="8"/>
        <v>-188.06107114622549</v>
      </c>
      <c r="AK5">
        <f>G5*SUM(AB5, AE5:AF5)</f>
        <v>10.476547452620242</v>
      </c>
      <c r="AL5">
        <f t="shared" si="9"/>
        <v>-342.46536544738206</v>
      </c>
      <c r="AN5">
        <f t="shared" si="10"/>
        <v>0</v>
      </c>
      <c r="AO5">
        <f t="shared" si="11"/>
        <v>0</v>
      </c>
      <c r="AP5">
        <f t="shared" si="12"/>
        <v>-41.805807564046418</v>
      </c>
      <c r="AQ5">
        <f t="shared" si="13"/>
        <v>-99.185122180173494</v>
      </c>
      <c r="AR5">
        <f t="shared" si="14"/>
        <v>-140.99092974421993</v>
      </c>
      <c r="AS5">
        <f t="shared" si="15"/>
        <v>-160.81252974918698</v>
      </c>
      <c r="AT5">
        <f t="shared" si="16"/>
        <v>8.9585797242603658</v>
      </c>
      <c r="AU5">
        <f t="shared" si="17"/>
        <v>-292.84487976914659</v>
      </c>
      <c r="AW5">
        <v>2</v>
      </c>
      <c r="AX5">
        <f>IF(Z5&gt;0, (R5*SUMPRODUCT(K5:$K$98, X5:$X$98)-K5*$AZ$3)/Z5, 0)</f>
        <v>453.66241719195733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1.1872549999999999E-3</v>
      </c>
      <c r="Q6" s="5">
        <f t="shared" si="29"/>
        <v>50</v>
      </c>
      <c r="R6">
        <f t="shared" si="0"/>
        <v>100000</v>
      </c>
      <c r="S6">
        <f t="shared" si="1"/>
        <v>685.98232714647077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443.58661877110944</v>
      </c>
      <c r="AC6">
        <f t="shared" si="2"/>
        <v>663.2429113246817</v>
      </c>
      <c r="AE6">
        <f t="shared" si="3"/>
        <v>0</v>
      </c>
      <c r="AF6">
        <f t="shared" si="4"/>
        <v>0</v>
      </c>
      <c r="AG6">
        <f t="shared" si="5"/>
        <v>-48.342565477132638</v>
      </c>
      <c r="AH6">
        <f t="shared" si="6"/>
        <v>-116.08861812466445</v>
      </c>
      <c r="AI6">
        <f t="shared" si="7"/>
        <v>-164.4311836017971</v>
      </c>
      <c r="AJ6">
        <f t="shared" si="8"/>
        <v>-219.65629255357226</v>
      </c>
      <c r="AK6">
        <f>G6*SUM(AB6, AE6:AF6)</f>
        <v>25.949817198109905</v>
      </c>
      <c r="AL6">
        <f t="shared" si="9"/>
        <v>-358.13765895725948</v>
      </c>
      <c r="AN6">
        <f t="shared" si="10"/>
        <v>0</v>
      </c>
      <c r="AO6">
        <f t="shared" si="11"/>
        <v>0</v>
      </c>
      <c r="AP6">
        <f t="shared" si="12"/>
        <v>-37.291939859581866</v>
      </c>
      <c r="AQ6">
        <f t="shared" si="13"/>
        <v>-89.551924329187045</v>
      </c>
      <c r="AR6">
        <f t="shared" si="14"/>
        <v>-126.84386418876892</v>
      </c>
      <c r="AS6">
        <f t="shared" si="15"/>
        <v>-169.44506711298345</v>
      </c>
      <c r="AT6">
        <f t="shared" si="16"/>
        <v>20.017949249648645</v>
      </c>
      <c r="AU6">
        <f t="shared" si="17"/>
        <v>-276.27098205210376</v>
      </c>
      <c r="AW6">
        <v>3</v>
      </c>
      <c r="AX6">
        <f>IF(Z6&gt;0, (R6*SUMPRODUCT(K6:$K$98, X6:$X$98)-K6*$AZ$3)/Z6, 0)</f>
        <v>685.98232714647077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1.2024550000000001E-3</v>
      </c>
      <c r="Q7" s="5">
        <f t="shared" si="29"/>
        <v>50</v>
      </c>
      <c r="R7">
        <f t="shared" si="0"/>
        <v>100000</v>
      </c>
      <c r="S7">
        <f t="shared" si="1"/>
        <v>877.23216485223497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663.2429113246817</v>
      </c>
      <c r="AC7">
        <f t="shared" si="2"/>
        <v>838.65167079010371</v>
      </c>
      <c r="AE7">
        <f t="shared" si="3"/>
        <v>0</v>
      </c>
      <c r="AF7">
        <f t="shared" si="4"/>
        <v>0</v>
      </c>
      <c r="AG7">
        <f t="shared" si="5"/>
        <v>-47.801010062790503</v>
      </c>
      <c r="AH7">
        <f t="shared" si="6"/>
        <v>-116.25951914161107</v>
      </c>
      <c r="AI7">
        <f t="shared" si="7"/>
        <v>-164.06052920440158</v>
      </c>
      <c r="AJ7">
        <f t="shared" si="8"/>
        <v>-175.40875946542201</v>
      </c>
      <c r="AK7">
        <f>G7*SUM(AB7, AE7:AF7)</f>
        <v>32.565226946041868</v>
      </c>
      <c r="AL7">
        <f t="shared" si="9"/>
        <v>-306.90406172378169</v>
      </c>
      <c r="AN7">
        <f t="shared" si="10"/>
        <v>0</v>
      </c>
      <c r="AO7">
        <f t="shared" si="11"/>
        <v>0</v>
      </c>
      <c r="AP7">
        <f t="shared" si="12"/>
        <v>-33.549430062271128</v>
      </c>
      <c r="AQ7">
        <f t="shared" si="13"/>
        <v>-81.597451631068182</v>
      </c>
      <c r="AR7">
        <f t="shared" si="14"/>
        <v>-115.14688169333932</v>
      </c>
      <c r="AS7">
        <f t="shared" si="15"/>
        <v>-123.11170622262308</v>
      </c>
      <c r="AT7">
        <f t="shared" si="16"/>
        <v>22.856102882618433</v>
      </c>
      <c r="AU7">
        <f t="shared" si="17"/>
        <v>-215.40248503334396</v>
      </c>
      <c r="AW7">
        <v>4</v>
      </c>
      <c r="AX7">
        <f>IF(Z7&gt;0, (R7*SUMPRODUCT(K7:$K$98, X7:$X$98)-K7*$AZ$3)/Z7, 0)</f>
        <v>877.23216485223497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1.2214540000000001E-3</v>
      </c>
      <c r="Q8" s="5">
        <f t="shared" si="29"/>
        <v>50</v>
      </c>
      <c r="R8">
        <f t="shared" si="0"/>
        <v>100000</v>
      </c>
      <c r="S8">
        <f t="shared" si="1"/>
        <v>989.11143679921724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838.65167079010371</v>
      </c>
      <c r="AC8">
        <f t="shared" si="2"/>
        <v>934.99938997864501</v>
      </c>
      <c r="AE8">
        <f t="shared" si="3"/>
        <v>0</v>
      </c>
      <c r="AF8">
        <f t="shared" si="4"/>
        <v>0</v>
      </c>
      <c r="AG8">
        <f t="shared" si="5"/>
        <v>-47.26461322721736</v>
      </c>
      <c r="AH8">
        <f t="shared" si="6"/>
        <v>-116.77346989047145</v>
      </c>
      <c r="AI8">
        <f t="shared" si="7"/>
        <v>-164.03808311768881</v>
      </c>
      <c r="AJ8">
        <f t="shared" si="8"/>
        <v>-96.347719188541305</v>
      </c>
      <c r="AK8">
        <f>G8*SUM(AB8, AE8:AF8)</f>
        <v>17.863280587829209</v>
      </c>
      <c r="AL8">
        <f t="shared" si="9"/>
        <v>-242.52252171840092</v>
      </c>
      <c r="AN8">
        <f t="shared" si="10"/>
        <v>0</v>
      </c>
      <c r="AO8">
        <f t="shared" si="11"/>
        <v>0</v>
      </c>
      <c r="AP8">
        <f t="shared" si="12"/>
        <v>-30.965142048073496</v>
      </c>
      <c r="AQ8">
        <f t="shared" si="13"/>
        <v>-76.503473438404427</v>
      </c>
      <c r="AR8">
        <f t="shared" si="14"/>
        <v>-107.46861548647792</v>
      </c>
      <c r="AS8">
        <f t="shared" si="15"/>
        <v>-63.121659249357251</v>
      </c>
      <c r="AT8">
        <f t="shared" si="16"/>
        <v>11.703026494421831</v>
      </c>
      <c r="AU8">
        <f t="shared" si="17"/>
        <v>-158.88724824141335</v>
      </c>
      <c r="AW8">
        <v>5</v>
      </c>
      <c r="AX8">
        <f>IF(Z8&gt;0, (R8*SUMPRODUCT(K8:$K$98, X8:$X$98)-K8*$AZ$3)/Z8, 0)</f>
        <v>989.11143679921724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1.250903E-3</v>
      </c>
      <c r="Q9" s="5">
        <f t="shared" si="29"/>
        <v>50</v>
      </c>
      <c r="R9">
        <f t="shared" si="0"/>
        <v>100000</v>
      </c>
      <c r="S9">
        <f t="shared" si="1"/>
        <v>1059.8767915647904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934.99938997864501</v>
      </c>
      <c r="AC9">
        <f t="shared" si="2"/>
        <v>990.62112773669048</v>
      </c>
      <c r="AE9">
        <f t="shared" si="3"/>
        <v>0</v>
      </c>
      <c r="AF9">
        <f t="shared" si="4"/>
        <v>0</v>
      </c>
      <c r="AG9">
        <f t="shared" si="5"/>
        <v>-46.732843648465419</v>
      </c>
      <c r="AH9">
        <f t="shared" si="6"/>
        <v>-118.24689295953178</v>
      </c>
      <c r="AI9">
        <f t="shared" si="7"/>
        <v>-164.97973660799721</v>
      </c>
      <c r="AJ9">
        <f t="shared" si="8"/>
        <v>-55.621737758045469</v>
      </c>
      <c r="AK9">
        <f t="shared" ref="AK9:AK40" si="30">G9*SUM(AB9:AB9, AE9:AF9)</f>
        <v>5.5164964008740052</v>
      </c>
      <c r="AL9">
        <f t="shared" si="9"/>
        <v>-215.08497796516866</v>
      </c>
      <c r="AN9">
        <f t="shared" si="10"/>
        <v>0</v>
      </c>
      <c r="AO9">
        <f t="shared" si="11"/>
        <v>0</v>
      </c>
      <c r="AP9">
        <f t="shared" si="12"/>
        <v>-28.995886199933132</v>
      </c>
      <c r="AQ9">
        <f t="shared" si="13"/>
        <v>-73.367533068209639</v>
      </c>
      <c r="AR9">
        <f t="shared" si="14"/>
        <v>-102.36341926814279</v>
      </c>
      <c r="AS9">
        <f t="shared" si="15"/>
        <v>-34.511094390203461</v>
      </c>
      <c r="AT9">
        <f t="shared" si="16"/>
        <v>3.422768429529023</v>
      </c>
      <c r="AU9">
        <f t="shared" si="17"/>
        <v>-133.4517452288172</v>
      </c>
      <c r="AW9">
        <v>6</v>
      </c>
      <c r="AX9">
        <f>IF(Z9&gt;0, (R9*SUMPRODUCT(K9:$K$98, X9:$X$98)-K9*$AZ$3)/Z9, 0)</f>
        <v>1059.8767915647904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1.286052E-3</v>
      </c>
      <c r="Q10" s="5">
        <f t="shared" si="29"/>
        <v>50</v>
      </c>
      <c r="R10">
        <f t="shared" si="0"/>
        <v>100000</v>
      </c>
      <c r="S10">
        <f t="shared" si="1"/>
        <v>1123.8526699636959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990.62112773669048</v>
      </c>
      <c r="AC10">
        <f t="shared" si="2"/>
        <v>1038.5615655668153</v>
      </c>
      <c r="AE10">
        <f t="shared" si="3"/>
        <v>0</v>
      </c>
      <c r="AF10">
        <f t="shared" si="4"/>
        <v>0</v>
      </c>
      <c r="AG10">
        <f t="shared" si="5"/>
        <v>-46.205414344940969</v>
      </c>
      <c r="AH10">
        <f t="shared" si="6"/>
        <v>-120.2017340795925</v>
      </c>
      <c r="AI10">
        <f t="shared" si="7"/>
        <v>-166.40714842453346</v>
      </c>
      <c r="AJ10">
        <f t="shared" si="8"/>
        <v>-47.940437830124779</v>
      </c>
      <c r="AK10">
        <f t="shared" si="30"/>
        <v>4.0615466237204316</v>
      </c>
      <c r="AL10">
        <f t="shared" si="9"/>
        <v>-210.28603963093781</v>
      </c>
      <c r="AN10">
        <f t="shared" si="10"/>
        <v>0</v>
      </c>
      <c r="AO10">
        <f t="shared" si="11"/>
        <v>0</v>
      </c>
      <c r="AP10">
        <f t="shared" si="12"/>
        <v>-27.197265079683717</v>
      </c>
      <c r="AQ10">
        <f t="shared" si="13"/>
        <v>-70.752713099699093</v>
      </c>
      <c r="AR10">
        <f t="shared" si="14"/>
        <v>-97.949978179382796</v>
      </c>
      <c r="AS10">
        <f t="shared" si="15"/>
        <v>-28.218528373499137</v>
      </c>
      <c r="AT10">
        <f t="shared" si="16"/>
        <v>2.3906929896607148</v>
      </c>
      <c r="AU10">
        <f t="shared" si="17"/>
        <v>-123.77781356322123</v>
      </c>
      <c r="AW10">
        <v>7</v>
      </c>
      <c r="AX10">
        <f>IF(Z10&gt;0, (R10*SUMPRODUCT(K10:$K$98, X10:$X$98)-K10*$AZ$3)/Z10, 0)</f>
        <v>1123.8526699636959</v>
      </c>
    </row>
    <row r="11" spans="1:52" x14ac:dyDescent="0.25">
      <c r="A11" t="s">
        <v>33</v>
      </c>
      <c r="C11" s="25">
        <f>AU100</f>
        <v>-313.67753140539503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1.3202509999999999E-3</v>
      </c>
      <c r="Q11" s="5">
        <f t="shared" si="29"/>
        <v>50</v>
      </c>
      <c r="R11">
        <f t="shared" si="0"/>
        <v>100000</v>
      </c>
      <c r="S11">
        <f t="shared" si="1"/>
        <v>1181.4787438730939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1038.5615655668153</v>
      </c>
      <c r="AC11">
        <f t="shared" si="2"/>
        <v>1079.4546861090953</v>
      </c>
      <c r="AE11">
        <f t="shared" si="3"/>
        <v>0</v>
      </c>
      <c r="AF11">
        <f t="shared" si="4"/>
        <v>0</v>
      </c>
      <c r="AG11">
        <f t="shared" si="5"/>
        <v>-45.682357456997238</v>
      </c>
      <c r="AH11">
        <f t="shared" si="6"/>
        <v>-122.00548898864531</v>
      </c>
      <c r="AI11">
        <f t="shared" si="7"/>
        <v>-167.68784644564255</v>
      </c>
      <c r="AJ11">
        <f t="shared" si="8"/>
        <v>-40.89312054228003</v>
      </c>
      <c r="AK11">
        <f t="shared" si="30"/>
        <v>2.4925477573603563</v>
      </c>
      <c r="AL11">
        <f t="shared" si="9"/>
        <v>-206.08841923056221</v>
      </c>
      <c r="AN11">
        <f t="shared" si="10"/>
        <v>0</v>
      </c>
      <c r="AO11">
        <f t="shared" si="11"/>
        <v>0</v>
      </c>
      <c r="AP11">
        <f t="shared" si="12"/>
        <v>-25.550537070000157</v>
      </c>
      <c r="AQ11">
        <f t="shared" si="13"/>
        <v>-68.238723714780505</v>
      </c>
      <c r="AR11">
        <f t="shared" si="14"/>
        <v>-93.789260784780666</v>
      </c>
      <c r="AS11">
        <f t="shared" si="15"/>
        <v>-22.871875500450358</v>
      </c>
      <c r="AT11">
        <f t="shared" si="16"/>
        <v>1.3941034880507608</v>
      </c>
      <c r="AU11">
        <f t="shared" si="17"/>
        <v>-115.26703279718025</v>
      </c>
      <c r="AW11">
        <v>8</v>
      </c>
      <c r="AX11">
        <f>IF(Z11&gt;0, (R11*SUMPRODUCT(K11:$K$98, X11:$X$98)-K11*$AZ$3)/Z11, 0)</f>
        <v>1181.4787438730939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1.3639489999999999E-3</v>
      </c>
      <c r="Q12" s="5">
        <f t="shared" si="29"/>
        <v>50</v>
      </c>
      <c r="R12">
        <f t="shared" si="0"/>
        <v>100000</v>
      </c>
      <c r="S12">
        <f t="shared" si="1"/>
        <v>1236.7478606632214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1079.4546861090953</v>
      </c>
      <c r="AC12">
        <f t="shared" si="2"/>
        <v>1117.1104497781039</v>
      </c>
      <c r="AE12">
        <f t="shared" si="3"/>
        <v>0</v>
      </c>
      <c r="AF12">
        <f t="shared" si="4"/>
        <v>0</v>
      </c>
      <c r="AG12">
        <f t="shared" si="5"/>
        <v>-45.163225476656152</v>
      </c>
      <c r="AH12">
        <f t="shared" si="6"/>
        <v>-124.61681154222785</v>
      </c>
      <c r="AI12">
        <f t="shared" si="7"/>
        <v>-169.780037018884</v>
      </c>
      <c r="AJ12">
        <f t="shared" si="8"/>
        <v>-37.655763669008593</v>
      </c>
      <c r="AK12">
        <f t="shared" si="30"/>
        <v>2.4827457780509192</v>
      </c>
      <c r="AL12">
        <f t="shared" si="9"/>
        <v>-204.95305490984168</v>
      </c>
      <c r="AN12">
        <f t="shared" si="10"/>
        <v>0</v>
      </c>
      <c r="AO12">
        <f t="shared" si="11"/>
        <v>0</v>
      </c>
      <c r="AP12">
        <f t="shared" si="12"/>
        <v>-24.004734457677529</v>
      </c>
      <c r="AQ12">
        <f t="shared" si="13"/>
        <v>-66.235160099001504</v>
      </c>
      <c r="AR12">
        <f t="shared" si="14"/>
        <v>-90.239894556679033</v>
      </c>
      <c r="AS12">
        <f t="shared" si="15"/>
        <v>-20.014438697316386</v>
      </c>
      <c r="AT12">
        <f t="shared" si="16"/>
        <v>1.3196057743669567</v>
      </c>
      <c r="AU12">
        <f t="shared" si="17"/>
        <v>-108.93472747962846</v>
      </c>
      <c r="AW12">
        <v>9</v>
      </c>
      <c r="AX12">
        <f>IF(Z12&gt;0, (R12*SUMPRODUCT(K12:$K$98, X12:$X$98)-K12*$AZ$3)/Z12, 0)</f>
        <v>1236.7478606632214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1.4095469999999999E-3</v>
      </c>
      <c r="Q13" s="5">
        <f t="shared" si="29"/>
        <v>50</v>
      </c>
      <c r="R13">
        <f t="shared" si="0"/>
        <v>100000</v>
      </c>
      <c r="S13">
        <f t="shared" si="1"/>
        <v>1288.9264487577691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1117.1104497781039</v>
      </c>
      <c r="AC13">
        <f t="shared" si="2"/>
        <v>1150.9580482588972</v>
      </c>
      <c r="AE13">
        <f t="shared" si="3"/>
        <v>0</v>
      </c>
      <c r="AF13">
        <f t="shared" si="4"/>
        <v>0</v>
      </c>
      <c r="AG13">
        <f t="shared" si="5"/>
        <v>-44.647933532908652</v>
      </c>
      <c r="AH13">
        <f t="shared" si="6"/>
        <v>-127.31937796188851</v>
      </c>
      <c r="AI13">
        <f t="shared" si="7"/>
        <v>-171.96731149479717</v>
      </c>
      <c r="AJ13">
        <f t="shared" si="8"/>
        <v>-33.847598480793295</v>
      </c>
      <c r="AK13">
        <f t="shared" si="30"/>
        <v>2.2342208995562078</v>
      </c>
      <c r="AL13">
        <f t="shared" si="9"/>
        <v>-203.58068907603425</v>
      </c>
      <c r="AN13">
        <f t="shared" si="10"/>
        <v>0</v>
      </c>
      <c r="AO13">
        <f t="shared" si="11"/>
        <v>0</v>
      </c>
      <c r="AP13">
        <f t="shared" si="12"/>
        <v>-22.557843452148418</v>
      </c>
      <c r="AQ13">
        <f t="shared" si="13"/>
        <v>-64.326618708395415</v>
      </c>
      <c r="AR13">
        <f t="shared" si="14"/>
        <v>-86.884462160543833</v>
      </c>
      <c r="AS13">
        <f t="shared" si="15"/>
        <v>-17.101101156185372</v>
      </c>
      <c r="AT13">
        <f t="shared" si="16"/>
        <v>1.1288138397840835</v>
      </c>
      <c r="AU13">
        <f t="shared" si="17"/>
        <v>-102.85674947694511</v>
      </c>
      <c r="AW13">
        <v>10</v>
      </c>
      <c r="AX13">
        <f>IF(Z13&gt;0, (R13*SUMPRODUCT(K13:$K$98, X13:$X$98)-K13*$AZ$3)/Z13, 0)</f>
        <v>1288.9264487577691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1.462746E-3</v>
      </c>
      <c r="Q14" s="5">
        <f t="shared" si="29"/>
        <v>50</v>
      </c>
      <c r="R14">
        <f t="shared" si="0"/>
        <v>100000</v>
      </c>
      <c r="S14">
        <f t="shared" si="1"/>
        <v>1338.3806279500077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1150.9580482588972</v>
      </c>
      <c r="AC14">
        <f t="shared" si="2"/>
        <v>1181.4192455734642</v>
      </c>
      <c r="AE14">
        <f t="shared" si="3"/>
        <v>0</v>
      </c>
      <c r="AF14">
        <f t="shared" si="4"/>
        <v>0</v>
      </c>
      <c r="AG14">
        <f t="shared" si="5"/>
        <v>-44.136145611396039</v>
      </c>
      <c r="AH14">
        <f t="shared" si="6"/>
        <v>-130.61717236705599</v>
      </c>
      <c r="AI14">
        <f t="shared" si="7"/>
        <v>-174.75331797845203</v>
      </c>
      <c r="AJ14">
        <f t="shared" si="8"/>
        <v>-30.461197314567016</v>
      </c>
      <c r="AK14">
        <f t="shared" si="30"/>
        <v>2.0717244868660147</v>
      </c>
      <c r="AL14">
        <f t="shared" si="9"/>
        <v>-203.14279080615304</v>
      </c>
      <c r="AN14">
        <f t="shared" si="10"/>
        <v>0</v>
      </c>
      <c r="AO14">
        <f t="shared" si="11"/>
        <v>0</v>
      </c>
      <c r="AP14">
        <f t="shared" si="12"/>
        <v>-21.201054023910135</v>
      </c>
      <c r="AQ14">
        <f t="shared" si="13"/>
        <v>-62.742717775729773</v>
      </c>
      <c r="AR14">
        <f t="shared" si="14"/>
        <v>-83.943771799639904</v>
      </c>
      <c r="AS14">
        <f t="shared" si="15"/>
        <v>-14.632213143060964</v>
      </c>
      <c r="AT14">
        <f t="shared" si="16"/>
        <v>0.99516489626051396</v>
      </c>
      <c r="AU14">
        <f t="shared" si="17"/>
        <v>-97.580820046440365</v>
      </c>
      <c r="AW14">
        <v>11</v>
      </c>
      <c r="AX14">
        <f>IF(Z14&gt;0, (R14*SUMPRODUCT(K14:$K$98, X14:$X$98)-K14*$AZ$3)/Z14, 0)</f>
        <v>1338.3806279500077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1.535893E-3</v>
      </c>
      <c r="Q15" s="5">
        <f t="shared" si="29"/>
        <v>50</v>
      </c>
      <c r="R15">
        <f t="shared" si="0"/>
        <v>100000</v>
      </c>
      <c r="S15">
        <f t="shared" si="1"/>
        <v>1389.7269439397799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1181.4192455734642</v>
      </c>
      <c r="AC15">
        <f t="shared" si="2"/>
        <v>1212.5922297660779</v>
      </c>
      <c r="AE15">
        <f t="shared" si="3"/>
        <v>0</v>
      </c>
      <c r="AF15">
        <f t="shared" si="4"/>
        <v>0</v>
      </c>
      <c r="AG15">
        <f t="shared" si="5"/>
        <v>-43.62699575819056</v>
      </c>
      <c r="AH15">
        <f t="shared" si="6"/>
        <v>-135.57679418304778</v>
      </c>
      <c r="AI15">
        <f t="shared" si="7"/>
        <v>-179.20378994123834</v>
      </c>
      <c r="AJ15">
        <f t="shared" si="8"/>
        <v>-31.17298419261374</v>
      </c>
      <c r="AK15">
        <f t="shared" si="30"/>
        <v>4.8438189068512036</v>
      </c>
      <c r="AL15">
        <f t="shared" si="9"/>
        <v>-205.53295522700088</v>
      </c>
      <c r="AN15">
        <f t="shared" si="10"/>
        <v>0</v>
      </c>
      <c r="AO15">
        <f t="shared" si="11"/>
        <v>0</v>
      </c>
      <c r="AP15">
        <f t="shared" si="12"/>
        <v>-19.880922998959388</v>
      </c>
      <c r="AQ15">
        <f t="shared" si="13"/>
        <v>-61.782659079680116</v>
      </c>
      <c r="AR15">
        <f t="shared" si="14"/>
        <v>-81.663582078639493</v>
      </c>
      <c r="AS15">
        <f t="shared" si="15"/>
        <v>-14.205601087367564</v>
      </c>
      <c r="AT15">
        <f t="shared" si="16"/>
        <v>2.2073394932295574</v>
      </c>
      <c r="AU15">
        <f t="shared" si="17"/>
        <v>-93.661843672777508</v>
      </c>
      <c r="AW15">
        <v>12</v>
      </c>
      <c r="AX15">
        <f>IF(Z15&gt;0, (R15*SUMPRODUCT(K15:$K$98, X15:$X$98)-K15*$AZ$3)/Z15, 0)</f>
        <v>1389.7269439397799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1.6204399999999999E-3</v>
      </c>
      <c r="Q16" s="5">
        <f t="shared" si="29"/>
        <v>50</v>
      </c>
      <c r="R16">
        <f t="shared" si="0"/>
        <v>100000</v>
      </c>
      <c r="S16">
        <f t="shared" si="1"/>
        <v>1443.1563608050442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1212.5922297660779</v>
      </c>
      <c r="AC16">
        <f t="shared" si="2"/>
        <v>1244.5789366092531</v>
      </c>
      <c r="AE16">
        <f t="shared" si="3"/>
        <v>0</v>
      </c>
      <c r="AF16">
        <f t="shared" si="4"/>
        <v>0</v>
      </c>
      <c r="AG16">
        <f t="shared" si="5"/>
        <v>-43.120030871602246</v>
      </c>
      <c r="AH16">
        <f t="shared" si="6"/>
        <v>-141.38985801280461</v>
      </c>
      <c r="AI16">
        <f t="shared" si="7"/>
        <v>-184.50988888440685</v>
      </c>
      <c r="AJ16">
        <f t="shared" si="8"/>
        <v>-31.98670684317517</v>
      </c>
      <c r="AK16">
        <f t="shared" si="30"/>
        <v>8.6094048313391536</v>
      </c>
      <c r="AL16">
        <f t="shared" si="9"/>
        <v>-207.88719089624286</v>
      </c>
      <c r="AN16">
        <f t="shared" si="10"/>
        <v>0</v>
      </c>
      <c r="AO16">
        <f t="shared" si="11"/>
        <v>0</v>
      </c>
      <c r="AP16">
        <f t="shared" si="12"/>
        <v>-18.58849486908084</v>
      </c>
      <c r="AQ16">
        <f t="shared" si="13"/>
        <v>-60.951362906884398</v>
      </c>
      <c r="AR16">
        <f t="shared" si="14"/>
        <v>-79.539857775965231</v>
      </c>
      <c r="AS16">
        <f t="shared" si="15"/>
        <v>-13.789061000527553</v>
      </c>
      <c r="AT16">
        <f t="shared" si="16"/>
        <v>3.7114045212472986</v>
      </c>
      <c r="AU16">
        <f t="shared" si="17"/>
        <v>-89.617514255245482</v>
      </c>
      <c r="AW16">
        <v>13</v>
      </c>
      <c r="AX16">
        <f>IF(Z16&gt;0, (R16*SUMPRODUCT(K16:$K$98, X16:$X$98)-K16*$AZ$3)/Z16, 0)</f>
        <v>1443.1563608050442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1.706887E-3</v>
      </c>
      <c r="Q17" s="5">
        <f t="shared" si="29"/>
        <v>50</v>
      </c>
      <c r="R17">
        <f t="shared" si="0"/>
        <v>100000</v>
      </c>
      <c r="S17">
        <f t="shared" si="1"/>
        <v>1504.2932968808163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1244.5789366092531</v>
      </c>
      <c r="AC17">
        <f t="shared" si="2"/>
        <v>1282.1160829239802</v>
      </c>
      <c r="AE17">
        <f t="shared" si="3"/>
        <v>0</v>
      </c>
      <c r="AF17">
        <f t="shared" si="4"/>
        <v>0</v>
      </c>
      <c r="AG17">
        <f t="shared" si="5"/>
        <v>-42.615229542751891</v>
      </c>
      <c r="AH17">
        <f t="shared" si="6"/>
        <v>-147.2020402686731</v>
      </c>
      <c r="AI17">
        <f t="shared" si="7"/>
        <v>-189.81726981142498</v>
      </c>
      <c r="AJ17">
        <f t="shared" si="8"/>
        <v>-37.537146314727124</v>
      </c>
      <c r="AK17">
        <f t="shared" si="30"/>
        <v>17.175189325207693</v>
      </c>
      <c r="AL17">
        <f t="shared" si="9"/>
        <v>-210.17922680094441</v>
      </c>
      <c r="AN17">
        <f t="shared" si="10"/>
        <v>0</v>
      </c>
      <c r="AO17">
        <f t="shared" si="11"/>
        <v>0</v>
      </c>
      <c r="AP17">
        <f t="shared" si="12"/>
        <v>-17.269112107678541</v>
      </c>
      <c r="AQ17">
        <f t="shared" si="13"/>
        <v>-59.651175487123126</v>
      </c>
      <c r="AR17">
        <f t="shared" si="14"/>
        <v>-76.920287594801664</v>
      </c>
      <c r="AS17">
        <f t="shared" si="15"/>
        <v>-15.211303444019775</v>
      </c>
      <c r="AT17">
        <f t="shared" si="16"/>
        <v>6.9599594583918405</v>
      </c>
      <c r="AU17">
        <f t="shared" si="17"/>
        <v>-85.17163158042959</v>
      </c>
      <c r="AW17">
        <v>14</v>
      </c>
      <c r="AX17">
        <f>IF(Z17&gt;0, (R17*SUMPRODUCT(K17:$K$98, X17:$X$98)-K17*$AZ$3)/Z17, 0)</f>
        <v>1504.2932968808163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1.7980839999999999E-3</v>
      </c>
      <c r="Q18" s="5">
        <f t="shared" si="29"/>
        <v>50</v>
      </c>
      <c r="R18">
        <f t="shared" si="0"/>
        <v>100000</v>
      </c>
      <c r="S18">
        <f t="shared" si="1"/>
        <v>1573.8922260206721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1282.1160829239802</v>
      </c>
      <c r="AC18">
        <f t="shared" si="2"/>
        <v>1325.6092002159935</v>
      </c>
      <c r="AE18">
        <f t="shared" si="3"/>
        <v>0</v>
      </c>
      <c r="AF18">
        <f t="shared" si="4"/>
        <v>0</v>
      </c>
      <c r="AG18">
        <f t="shared" si="5"/>
        <v>-42.112451484927227</v>
      </c>
      <c r="AH18">
        <f t="shared" si="6"/>
        <v>-153.25152479429897</v>
      </c>
      <c r="AI18">
        <f t="shared" si="7"/>
        <v>-195.36397627922619</v>
      </c>
      <c r="AJ18">
        <f t="shared" si="8"/>
        <v>-43.493117292013267</v>
      </c>
      <c r="AK18">
        <f t="shared" si="30"/>
        <v>27.693707391157975</v>
      </c>
      <c r="AL18">
        <f t="shared" si="9"/>
        <v>-211.16338618008149</v>
      </c>
      <c r="AN18">
        <f t="shared" si="10"/>
        <v>0</v>
      </c>
      <c r="AO18">
        <f t="shared" si="11"/>
        <v>0</v>
      </c>
      <c r="AP18">
        <f t="shared" si="12"/>
        <v>-15.925130340077207</v>
      </c>
      <c r="AQ18">
        <f t="shared" si="13"/>
        <v>-57.953180617810858</v>
      </c>
      <c r="AR18">
        <f t="shared" si="14"/>
        <v>-73.878310957888061</v>
      </c>
      <c r="AS18">
        <f t="shared" si="15"/>
        <v>-16.447239173893323</v>
      </c>
      <c r="AT18">
        <f t="shared" si="16"/>
        <v>10.472577212988918</v>
      </c>
      <c r="AU18">
        <f t="shared" si="17"/>
        <v>-79.85297291879246</v>
      </c>
      <c r="AW18">
        <v>15</v>
      </c>
      <c r="AX18">
        <f>IF(Z18&gt;0, (R18*SUMPRODUCT(K18:$K$98, X18:$X$98)-K18*$AZ$3)/Z18, 0)</f>
        <v>1573.8922260206721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1.9035300000000001E-3</v>
      </c>
      <c r="Q19" s="5">
        <f t="shared" si="29"/>
        <v>50</v>
      </c>
      <c r="R19">
        <f t="shared" si="0"/>
        <v>100000</v>
      </c>
      <c r="S19">
        <f t="shared" si="1"/>
        <v>1639.9278966964807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1325.6092002159935</v>
      </c>
      <c r="AC19">
        <f t="shared" si="2"/>
        <v>1364.7861946452347</v>
      </c>
      <c r="AE19">
        <f t="shared" si="3"/>
        <v>0</v>
      </c>
      <c r="AF19">
        <f t="shared" si="4"/>
        <v>0</v>
      </c>
      <c r="AG19">
        <f t="shared" si="5"/>
        <v>-41.611164655302844</v>
      </c>
      <c r="AH19">
        <f t="shared" si="6"/>
        <v>-160.32462955020705</v>
      </c>
      <c r="AI19">
        <f t="shared" si="7"/>
        <v>-201.93579420550989</v>
      </c>
      <c r="AJ19">
        <f t="shared" si="8"/>
        <v>-39.176994429241176</v>
      </c>
      <c r="AK19">
        <f t="shared" si="30"/>
        <v>29.561085164816657</v>
      </c>
      <c r="AL19">
        <f t="shared" si="9"/>
        <v>-211.55170346993441</v>
      </c>
      <c r="AN19">
        <f t="shared" si="10"/>
        <v>0</v>
      </c>
      <c r="AO19">
        <f t="shared" si="11"/>
        <v>0</v>
      </c>
      <c r="AP19">
        <f t="shared" si="12"/>
        <v>-14.67459206688444</v>
      </c>
      <c r="AQ19">
        <f t="shared" si="13"/>
        <v>-56.540079000740768</v>
      </c>
      <c r="AR19">
        <f t="shared" si="14"/>
        <v>-71.214671067625204</v>
      </c>
      <c r="AS19">
        <f t="shared" si="15"/>
        <v>-13.816157668695618</v>
      </c>
      <c r="AT19">
        <f t="shared" si="16"/>
        <v>10.425011398781686</v>
      </c>
      <c r="AU19">
        <f t="shared" si="17"/>
        <v>-74.605817337539136</v>
      </c>
      <c r="AW19">
        <v>16</v>
      </c>
      <c r="AX19">
        <f>IF(Z19&gt;0, (R19*SUMPRODUCT(K19:$K$98, X19:$X$98)-K19*$AZ$3)/Z19, 0)</f>
        <v>1639.9278966964807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2.008026E-3</v>
      </c>
      <c r="Q20" s="5">
        <f t="shared" si="29"/>
        <v>50</v>
      </c>
      <c r="R20">
        <f t="shared" si="0"/>
        <v>100000</v>
      </c>
      <c r="S20">
        <f t="shared" si="1"/>
        <v>1675.2460102581847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1364.7861946452347</v>
      </c>
      <c r="AC20">
        <f t="shared" si="2"/>
        <v>1377.4374167241526</v>
      </c>
      <c r="AE20">
        <f t="shared" si="3"/>
        <v>0</v>
      </c>
      <c r="AF20">
        <f t="shared" si="4"/>
        <v>0</v>
      </c>
      <c r="AG20">
        <f t="shared" si="5"/>
        <v>-41.111496708231684</v>
      </c>
      <c r="AH20">
        <f t="shared" si="6"/>
        <v>-167.1126010362583</v>
      </c>
      <c r="AI20">
        <f t="shared" si="7"/>
        <v>-208.22409774449</v>
      </c>
      <c r="AJ20">
        <f t="shared" si="8"/>
        <v>-12.651222078917954</v>
      </c>
      <c r="AK20">
        <f t="shared" si="30"/>
        <v>5.8685806369745093</v>
      </c>
      <c r="AL20">
        <f t="shared" si="9"/>
        <v>-215.00673918643344</v>
      </c>
      <c r="AN20">
        <f t="shared" si="10"/>
        <v>0</v>
      </c>
      <c r="AO20">
        <f t="shared" si="11"/>
        <v>0</v>
      </c>
      <c r="AP20">
        <f t="shared" si="12"/>
        <v>-13.75166383743327</v>
      </c>
      <c r="AQ20">
        <f t="shared" si="13"/>
        <v>-55.898629251062687</v>
      </c>
      <c r="AR20">
        <f t="shared" si="14"/>
        <v>-69.650293088495957</v>
      </c>
      <c r="AS20">
        <f t="shared" si="15"/>
        <v>-4.2317932231146083</v>
      </c>
      <c r="AT20">
        <f t="shared" si="16"/>
        <v>1.963021407254786</v>
      </c>
      <c r="AU20">
        <f t="shared" si="17"/>
        <v>-71.919064904355778</v>
      </c>
      <c r="AW20">
        <v>17</v>
      </c>
      <c r="AX20">
        <f>IF(Z20&gt;0, (R20*SUMPRODUCT(K20:$K$98, X20:$X$98)-K20*$AZ$3)/Z20, 0)</f>
        <v>1675.2460102581847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2.1277219999999999E-3</v>
      </c>
      <c r="Q21" s="5">
        <f t="shared" si="29"/>
        <v>50</v>
      </c>
      <c r="R21">
        <f t="shared" si="0"/>
        <v>100000</v>
      </c>
      <c r="S21">
        <f t="shared" si="1"/>
        <v>1703.9697969395061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1377.4374167241526</v>
      </c>
      <c r="AC21">
        <f t="shared" si="2"/>
        <v>1384.0633687252378</v>
      </c>
      <c r="AE21">
        <f t="shared" si="3"/>
        <v>0</v>
      </c>
      <c r="AF21">
        <f t="shared" si="4"/>
        <v>0</v>
      </c>
      <c r="AG21">
        <f t="shared" si="5"/>
        <v>-40.612907905150344</v>
      </c>
      <c r="AH21">
        <f t="shared" si="6"/>
        <v>-174.94767199806427</v>
      </c>
      <c r="AI21">
        <f t="shared" si="7"/>
        <v>-215.5605799032146</v>
      </c>
      <c r="AJ21">
        <f t="shared" si="8"/>
        <v>-6.6259520010851247</v>
      </c>
      <c r="AK21">
        <f t="shared" si="30"/>
        <v>2.2038998667586442</v>
      </c>
      <c r="AL21">
        <f t="shared" si="9"/>
        <v>-219.98263203754109</v>
      </c>
      <c r="AN21">
        <f t="shared" si="10"/>
        <v>0</v>
      </c>
      <c r="AO21">
        <f t="shared" si="11"/>
        <v>0</v>
      </c>
      <c r="AP21">
        <f t="shared" si="12"/>
        <v>-12.918303044290063</v>
      </c>
      <c r="AQ21">
        <f t="shared" si="13"/>
        <v>-55.647998637335853</v>
      </c>
      <c r="AR21">
        <f t="shared" si="14"/>
        <v>-68.566301681625916</v>
      </c>
      <c r="AS21">
        <f t="shared" si="15"/>
        <v>-2.107607170282995</v>
      </c>
      <c r="AT21">
        <f t="shared" si="16"/>
        <v>0.70102457141336927</v>
      </c>
      <c r="AU21">
        <f t="shared" si="17"/>
        <v>-69.972884280495549</v>
      </c>
      <c r="AW21">
        <v>18</v>
      </c>
      <c r="AX21">
        <f>IF(Z21&gt;0, (R21*SUMPRODUCT(K21:$K$98, X21:$X$98)-K21*$AZ$3)/Z21, 0)</f>
        <v>1703.9697969395061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2.2569180000000001E-3</v>
      </c>
      <c r="Q22" s="5">
        <f t="shared" si="29"/>
        <v>50</v>
      </c>
      <c r="R22">
        <f t="shared" si="0"/>
        <v>100000</v>
      </c>
      <c r="S22">
        <f t="shared" si="1"/>
        <v>1755.8765484051432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1384.0633687252378</v>
      </c>
      <c r="AC22">
        <f t="shared" si="2"/>
        <v>1408.7439275633917</v>
      </c>
      <c r="AE22">
        <f t="shared" si="3"/>
        <v>0</v>
      </c>
      <c r="AF22">
        <f t="shared" si="4"/>
        <v>0</v>
      </c>
      <c r="AG22">
        <f t="shared" si="5"/>
        <v>-40.115118823215361</v>
      </c>
      <c r="AH22">
        <f t="shared" si="6"/>
        <v>-183.32000576695219</v>
      </c>
      <c r="AI22">
        <f t="shared" si="7"/>
        <v>-223.43512459016756</v>
      </c>
      <c r="AJ22">
        <f t="shared" si="8"/>
        <v>-24.680558838153956</v>
      </c>
      <c r="AK22">
        <f t="shared" si="30"/>
        <v>29.065330743229996</v>
      </c>
      <c r="AL22">
        <f t="shared" si="9"/>
        <v>-219.05035268509153</v>
      </c>
      <c r="AN22">
        <f t="shared" si="10"/>
        <v>0</v>
      </c>
      <c r="AO22">
        <f t="shared" si="11"/>
        <v>0</v>
      </c>
      <c r="AP22">
        <f t="shared" si="12"/>
        <v>-11.914065791948691</v>
      </c>
      <c r="AQ22">
        <f t="shared" si="13"/>
        <v>-54.445472773320326</v>
      </c>
      <c r="AR22">
        <f t="shared" si="14"/>
        <v>-66.35953856526902</v>
      </c>
      <c r="AS22">
        <f t="shared" si="15"/>
        <v>-7.3300493780329328</v>
      </c>
      <c r="AT22">
        <f t="shared" si="16"/>
        <v>8.6323130255615457</v>
      </c>
      <c r="AU22">
        <f t="shared" si="17"/>
        <v>-65.057274917740415</v>
      </c>
      <c r="AW22">
        <v>19</v>
      </c>
      <c r="AX22">
        <f>IF(Z22&gt;0, (R22*SUMPRODUCT(K22:$K$98, X22:$X$98)-K22*$AZ$3)/Z22, 0)</f>
        <v>1755.8765484051432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2.397513E-3</v>
      </c>
      <c r="Q23" s="5">
        <f t="shared" si="29"/>
        <v>50</v>
      </c>
      <c r="R23">
        <f t="shared" si="0"/>
        <v>100000</v>
      </c>
      <c r="S23">
        <f t="shared" si="1"/>
        <v>1862.1919223385462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1408.7439275633917</v>
      </c>
      <c r="AC23">
        <f t="shared" si="2"/>
        <v>1475.518611946243</v>
      </c>
      <c r="AE23">
        <f t="shared" si="3"/>
        <v>0</v>
      </c>
      <c r="AF23">
        <f t="shared" si="4"/>
        <v>0</v>
      </c>
      <c r="AG23">
        <f t="shared" si="5"/>
        <v>-39.617791116108009</v>
      </c>
      <c r="AH23">
        <f t="shared" si="6"/>
        <v>-192.35303775040705</v>
      </c>
      <c r="AI23">
        <f t="shared" si="7"/>
        <v>-231.97082886651506</v>
      </c>
      <c r="AJ23">
        <f t="shared" si="8"/>
        <v>-66.774684382851319</v>
      </c>
      <c r="AK23">
        <f t="shared" si="30"/>
        <v>98.612074929437426</v>
      </c>
      <c r="AL23">
        <f t="shared" si="9"/>
        <v>-200.13343831992893</v>
      </c>
      <c r="AN23">
        <f t="shared" si="10"/>
        <v>0</v>
      </c>
      <c r="AO23">
        <f t="shared" si="11"/>
        <v>0</v>
      </c>
      <c r="AP23">
        <f t="shared" si="12"/>
        <v>-10.505679470009065</v>
      </c>
      <c r="AQ23">
        <f t="shared" si="13"/>
        <v>-51.007370748307643</v>
      </c>
      <c r="AR23">
        <f t="shared" si="14"/>
        <v>-61.513050218316707</v>
      </c>
      <c r="AS23">
        <f t="shared" si="15"/>
        <v>-17.707030378885285</v>
      </c>
      <c r="AT23">
        <f t="shared" si="16"/>
        <v>26.149535900298325</v>
      </c>
      <c r="AU23">
        <f t="shared" si="17"/>
        <v>-53.07054469690366</v>
      </c>
      <c r="AW23">
        <v>20</v>
      </c>
      <c r="AX23">
        <f>IF(Z23&gt;0, (R23*SUMPRODUCT(K23:$K$98, X23:$X$98)-K23*$AZ$3)/Z23, 0)</f>
        <v>1862.1919223385462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2.5466569999999999E-3</v>
      </c>
      <c r="Q24" s="5">
        <f t="shared" si="29"/>
        <v>50</v>
      </c>
      <c r="R24">
        <f t="shared" si="0"/>
        <v>100000</v>
      </c>
      <c r="S24">
        <f t="shared" si="1"/>
        <v>1958.9919528673945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1475.518611946243</v>
      </c>
      <c r="AC24">
        <f t="shared" si="2"/>
        <v>1532.7435243730893</v>
      </c>
      <c r="AE24">
        <f t="shared" si="3"/>
        <v>0</v>
      </c>
      <c r="AF24">
        <f t="shared" si="4"/>
        <v>0</v>
      </c>
      <c r="AG24">
        <f t="shared" si="5"/>
        <v>-39.120720279876558</v>
      </c>
      <c r="AH24">
        <f t="shared" si="6"/>
        <v>-201.78585014074855</v>
      </c>
      <c r="AI24">
        <f t="shared" si="7"/>
        <v>-240.90657042062512</v>
      </c>
      <c r="AJ24">
        <f t="shared" si="8"/>
        <v>-57.224912426846231</v>
      </c>
      <c r="AK24">
        <f t="shared" si="30"/>
        <v>103.28630283623703</v>
      </c>
      <c r="AL24">
        <f t="shared" si="9"/>
        <v>-194.84518001123433</v>
      </c>
      <c r="AN24">
        <f t="shared" si="10"/>
        <v>0</v>
      </c>
      <c r="AO24">
        <f t="shared" si="11"/>
        <v>0</v>
      </c>
      <c r="AP24">
        <f t="shared" si="12"/>
        <v>-9.2623824224526068</v>
      </c>
      <c r="AQ24">
        <f t="shared" si="13"/>
        <v>-47.775646717955134</v>
      </c>
      <c r="AR24">
        <f t="shared" si="14"/>
        <v>-57.038029140407737</v>
      </c>
      <c r="AS24">
        <f t="shared" si="15"/>
        <v>-13.548805318430164</v>
      </c>
      <c r="AT24">
        <f t="shared" si="16"/>
        <v>24.454489309660975</v>
      </c>
      <c r="AU24">
        <f t="shared" si="17"/>
        <v>-46.132345149176928</v>
      </c>
      <c r="AW24">
        <v>21</v>
      </c>
      <c r="AX24">
        <f>IF(Z24&gt;0, (R24*SUMPRODUCT(K24:$K$98, X24:$X$98)-K24*$AZ$3)/Z24, 0)</f>
        <v>1958.9919528673945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3.8442260000000001E-3</v>
      </c>
      <c r="Q25" s="5">
        <f t="shared" si="29"/>
        <v>50</v>
      </c>
      <c r="R25">
        <f t="shared" si="0"/>
        <v>100000</v>
      </c>
      <c r="S25">
        <f t="shared" si="1"/>
        <v>2049.8182347373686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1532.7435243730893</v>
      </c>
      <c r="AC25">
        <f t="shared" si="2"/>
        <v>1581.6038447758069</v>
      </c>
      <c r="AE25">
        <f t="shared" si="3"/>
        <v>0</v>
      </c>
      <c r="AF25">
        <f t="shared" si="4"/>
        <v>0</v>
      </c>
      <c r="AG25">
        <f t="shared" si="5"/>
        <v>-38.579124187039163</v>
      </c>
      <c r="AH25">
        <f t="shared" si="6"/>
        <v>-300.77778007725749</v>
      </c>
      <c r="AI25">
        <f t="shared" si="7"/>
        <v>-339.35690426429665</v>
      </c>
      <c r="AJ25">
        <f t="shared" si="8"/>
        <v>-48.860320402717662</v>
      </c>
      <c r="AK25">
        <f t="shared" si="30"/>
        <v>107.29204670611625</v>
      </c>
      <c r="AL25">
        <f t="shared" si="9"/>
        <v>-280.92517796089805</v>
      </c>
      <c r="AN25">
        <f t="shared" si="10"/>
        <v>0</v>
      </c>
      <c r="AO25">
        <f t="shared" si="11"/>
        <v>0</v>
      </c>
      <c r="AP25">
        <f t="shared" si="12"/>
        <v>-8.155492774015844</v>
      </c>
      <c r="AQ25">
        <f t="shared" si="13"/>
        <v>-63.583377375598737</v>
      </c>
      <c r="AR25">
        <f t="shared" si="14"/>
        <v>-71.738870149614584</v>
      </c>
      <c r="AS25">
        <f t="shared" si="15"/>
        <v>-10.328901922411552</v>
      </c>
      <c r="AT25">
        <f t="shared" si="16"/>
        <v>22.681165787456326</v>
      </c>
      <c r="AU25">
        <f t="shared" si="17"/>
        <v>-59.386606284569808</v>
      </c>
      <c r="AW25">
        <v>22</v>
      </c>
      <c r="AX25">
        <f>IF(Z25&gt;0, (R25*SUMPRODUCT(K25:$K$98, X25:$X$98)-K25*$AZ$3)/Z25, 0)</f>
        <v>2049.8182347373686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5.3300140000000001E-3</v>
      </c>
      <c r="Q26" s="5">
        <f t="shared" si="29"/>
        <v>50</v>
      </c>
      <c r="R26">
        <f t="shared" si="0"/>
        <v>100000</v>
      </c>
      <c r="S26">
        <f t="shared" si="1"/>
        <v>2111.6076273526974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1581.6038447758069</v>
      </c>
      <c r="AC26">
        <f t="shared" si="2"/>
        <v>1604.3025809008091</v>
      </c>
      <c r="AE26">
        <f t="shared" si="3"/>
        <v>0</v>
      </c>
      <c r="AF26">
        <f t="shared" si="4"/>
        <v>0</v>
      </c>
      <c r="AG26">
        <f t="shared" si="5"/>
        <v>-37.98770567314412</v>
      </c>
      <c r="AH26">
        <f t="shared" si="6"/>
        <v>-411.25454404931475</v>
      </c>
      <c r="AI26">
        <f t="shared" si="7"/>
        <v>-449.24224972245884</v>
      </c>
      <c r="AJ26">
        <f t="shared" si="8"/>
        <v>-22.698736125002142</v>
      </c>
      <c r="AK26">
        <f t="shared" si="30"/>
        <v>110.7122691343065</v>
      </c>
      <c r="AL26">
        <f t="shared" si="9"/>
        <v>-361.22871671315448</v>
      </c>
      <c r="AN26">
        <f t="shared" si="10"/>
        <v>0</v>
      </c>
      <c r="AO26">
        <f t="shared" si="11"/>
        <v>0</v>
      </c>
      <c r="AP26">
        <f t="shared" si="12"/>
        <v>-7.1700615675118602</v>
      </c>
      <c r="AQ26">
        <f t="shared" si="13"/>
        <v>-77.623019040005872</v>
      </c>
      <c r="AR26">
        <f t="shared" si="14"/>
        <v>-84.793080607517723</v>
      </c>
      <c r="AS26">
        <f t="shared" si="15"/>
        <v>-4.2843160079559635</v>
      </c>
      <c r="AT26">
        <f t="shared" si="16"/>
        <v>20.896597251808156</v>
      </c>
      <c r="AU26">
        <f t="shared" si="17"/>
        <v>-68.180799363665528</v>
      </c>
      <c r="AW26">
        <v>23</v>
      </c>
      <c r="AX26">
        <f>IF(Z26&gt;0, (R26*SUMPRODUCT(K26:$K$98, X26:$X$98)-K26*$AZ$3)/Z26, 0)</f>
        <v>2111.6076273526974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6.9004050000000001E-3</v>
      </c>
      <c r="Q27" s="5">
        <f t="shared" si="29"/>
        <v>50</v>
      </c>
      <c r="R27">
        <f t="shared" si="0"/>
        <v>100000</v>
      </c>
      <c r="S27">
        <f t="shared" si="1"/>
        <v>2147.1243629287324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1604.3025809008091</v>
      </c>
      <c r="AC27">
        <f t="shared" si="2"/>
        <v>1603.7171632006257</v>
      </c>
      <c r="AE27">
        <f t="shared" si="3"/>
        <v>0</v>
      </c>
      <c r="AF27">
        <f t="shared" si="4"/>
        <v>0</v>
      </c>
      <c r="AG27">
        <f t="shared" si="5"/>
        <v>-37.345698062247187</v>
      </c>
      <c r="AH27">
        <f t="shared" si="6"/>
        <v>-524.26110833098414</v>
      </c>
      <c r="AI27">
        <f t="shared" si="7"/>
        <v>-561.6068063932313</v>
      </c>
      <c r="AJ27">
        <f t="shared" si="8"/>
        <v>0.58541770018337047</v>
      </c>
      <c r="AK27">
        <f t="shared" si="30"/>
        <v>112.30118066305664</v>
      </c>
      <c r="AL27">
        <f t="shared" si="9"/>
        <v>-448.72020802999128</v>
      </c>
      <c r="AN27">
        <f t="shared" si="10"/>
        <v>0</v>
      </c>
      <c r="AO27">
        <f t="shared" si="11"/>
        <v>0</v>
      </c>
      <c r="AP27">
        <f t="shared" si="12"/>
        <v>-6.2936469849517627</v>
      </c>
      <c r="AQ27">
        <f t="shared" si="13"/>
        <v>-88.350586947797638</v>
      </c>
      <c r="AR27">
        <f t="shared" si="14"/>
        <v>-94.644233932749387</v>
      </c>
      <c r="AS27">
        <f t="shared" si="15"/>
        <v>9.8656941357886718E-2</v>
      </c>
      <c r="AT27">
        <f t="shared" si="16"/>
        <v>18.9254458681831</v>
      </c>
      <c r="AU27">
        <f t="shared" si="17"/>
        <v>-75.620131123208409</v>
      </c>
      <c r="AW27">
        <v>24</v>
      </c>
      <c r="AX27">
        <f>IF(Z27&gt;0, (R27*SUMPRODUCT(K27:$K$98, X27:$X$98)-K27*$AZ$3)/Z27, 0)</f>
        <v>2147.1243629287324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8.6257439999999994E-3</v>
      </c>
      <c r="Q28" s="5">
        <f t="shared" si="29"/>
        <v>50</v>
      </c>
      <c r="R28">
        <f t="shared" si="0"/>
        <v>100000</v>
      </c>
      <c r="S28">
        <f t="shared" si="1"/>
        <v>2161.1808172597384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1603.7171632006257</v>
      </c>
      <c r="AC28">
        <f t="shared" si="2"/>
        <v>1584.1501488776685</v>
      </c>
      <c r="AE28">
        <f t="shared" si="3"/>
        <v>0</v>
      </c>
      <c r="AF28">
        <f t="shared" si="4"/>
        <v>0</v>
      </c>
      <c r="AG28">
        <f t="shared" si="5"/>
        <v>-36.65010665063847</v>
      </c>
      <c r="AH28">
        <f t="shared" si="6"/>
        <v>-644.26886197248052</v>
      </c>
      <c r="AI28">
        <f t="shared" si="7"/>
        <v>-680.91896862311899</v>
      </c>
      <c r="AJ28">
        <f t="shared" si="8"/>
        <v>19.56701432295722</v>
      </c>
      <c r="AK28">
        <f t="shared" si="30"/>
        <v>112.26020142404381</v>
      </c>
      <c r="AL28">
        <f t="shared" si="9"/>
        <v>-549.09175287611799</v>
      </c>
      <c r="AN28">
        <f t="shared" si="10"/>
        <v>0</v>
      </c>
      <c r="AO28">
        <f t="shared" si="11"/>
        <v>0</v>
      </c>
      <c r="AP28">
        <f t="shared" si="12"/>
        <v>-5.5146635065925702</v>
      </c>
      <c r="AQ28">
        <f t="shared" si="13"/>
        <v>-96.941763783153121</v>
      </c>
      <c r="AR28">
        <f t="shared" si="14"/>
        <v>-102.45642728974569</v>
      </c>
      <c r="AS28">
        <f t="shared" si="15"/>
        <v>2.9442069800336181</v>
      </c>
      <c r="AT28">
        <f t="shared" si="16"/>
        <v>16.891553466328613</v>
      </c>
      <c r="AU28">
        <f t="shared" si="17"/>
        <v>-82.620666843383461</v>
      </c>
      <c r="AW28">
        <v>25</v>
      </c>
      <c r="AX28">
        <f>IF(Z28&gt;0, (R28*SUMPRODUCT(K28:$K$98, X28:$X$98)-K28*$AZ$3)/Z28, 0)</f>
        <v>2161.1808172597384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1.0476563E-2</v>
      </c>
      <c r="Q29" s="5">
        <f t="shared" si="29"/>
        <v>50</v>
      </c>
      <c r="R29">
        <f t="shared" si="0"/>
        <v>100000</v>
      </c>
      <c r="S29">
        <f t="shared" si="1"/>
        <v>2156.8772790296011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1584.1501488776685</v>
      </c>
      <c r="AC29">
        <f t="shared" si="2"/>
        <v>1548.6222892238379</v>
      </c>
      <c r="AE29">
        <f t="shared" si="3"/>
        <v>0</v>
      </c>
      <c r="AF29">
        <f t="shared" si="4"/>
        <v>0</v>
      </c>
      <c r="AG29">
        <f t="shared" si="5"/>
        <v>-35.899638432849947</v>
      </c>
      <c r="AH29">
        <f t="shared" si="6"/>
        <v>-767.93430256426586</v>
      </c>
      <c r="AI29">
        <f t="shared" si="7"/>
        <v>-803.83394099711586</v>
      </c>
      <c r="AJ29">
        <f t="shared" si="8"/>
        <v>35.527859653830546</v>
      </c>
      <c r="AK29">
        <f t="shared" si="30"/>
        <v>110.8905104214368</v>
      </c>
      <c r="AL29">
        <f t="shared" si="9"/>
        <v>-657.41557092184848</v>
      </c>
      <c r="AN29">
        <f t="shared" si="10"/>
        <v>0</v>
      </c>
      <c r="AO29">
        <f t="shared" si="11"/>
        <v>0</v>
      </c>
      <c r="AP29">
        <f t="shared" si="12"/>
        <v>-4.8229840641750226</v>
      </c>
      <c r="AQ29">
        <f t="shared" si="13"/>
        <v>-103.16914223324638</v>
      </c>
      <c r="AR29">
        <f t="shared" si="14"/>
        <v>-107.99212629742141</v>
      </c>
      <c r="AS29">
        <f t="shared" si="15"/>
        <v>4.7730369559342813</v>
      </c>
      <c r="AT29">
        <f t="shared" si="16"/>
        <v>14.897731230112733</v>
      </c>
      <c r="AU29">
        <f t="shared" si="17"/>
        <v>-88.321358111374394</v>
      </c>
      <c r="AW29">
        <v>26</v>
      </c>
      <c r="AX29">
        <f>IF(Z29&gt;0, (R29*SUMPRODUCT(K29:$K$98, X29:$X$98)-K29*$AZ$3)/Z29, 0)</f>
        <v>2156.8772790296011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1.2607808E-2</v>
      </c>
      <c r="Q30" s="5">
        <f t="shared" si="29"/>
        <v>50</v>
      </c>
      <c r="R30">
        <f t="shared" si="0"/>
        <v>100000</v>
      </c>
      <c r="S30">
        <f t="shared" si="1"/>
        <v>2137.890255126541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1548.6222892238379</v>
      </c>
      <c r="AC30">
        <f t="shared" si="2"/>
        <v>1500.2869899632005</v>
      </c>
      <c r="AE30">
        <f t="shared" si="3"/>
        <v>0</v>
      </c>
      <c r="AF30">
        <f t="shared" si="4"/>
        <v>0</v>
      </c>
      <c r="AG30">
        <f t="shared" si="5"/>
        <v>-35.088026299890664</v>
      </c>
      <c r="AH30">
        <f t="shared" si="6"/>
        <v>-905.23149726158613</v>
      </c>
      <c r="AI30">
        <f t="shared" si="7"/>
        <v>-940.31952356147679</v>
      </c>
      <c r="AJ30">
        <f t="shared" si="8"/>
        <v>48.335299260637385</v>
      </c>
      <c r="AK30">
        <f t="shared" si="30"/>
        <v>108.40356024566867</v>
      </c>
      <c r="AL30">
        <f t="shared" si="9"/>
        <v>-783.5806640551707</v>
      </c>
      <c r="AN30">
        <f t="shared" si="10"/>
        <v>0</v>
      </c>
      <c r="AO30">
        <f t="shared" si="11"/>
        <v>0</v>
      </c>
      <c r="AP30">
        <f t="shared" si="12"/>
        <v>-4.2088812200581209</v>
      </c>
      <c r="AQ30">
        <f t="shared" si="13"/>
        <v>-108.58438762174708</v>
      </c>
      <c r="AR30">
        <f t="shared" si="14"/>
        <v>-112.7932688418052</v>
      </c>
      <c r="AS30">
        <f t="shared" si="15"/>
        <v>5.7979189705697349</v>
      </c>
      <c r="AT30">
        <f t="shared" si="16"/>
        <v>13.00323093142619</v>
      </c>
      <c r="AU30">
        <f t="shared" si="17"/>
        <v>-93.992118939809274</v>
      </c>
      <c r="AW30">
        <v>27</v>
      </c>
      <c r="AX30">
        <f>IF(Z30&gt;0, (R30*SUMPRODUCT(K30:$K$98, X30:$X$98)-K30*$AZ$3)/Z30, 0)</f>
        <v>2137.890255126541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1.5033739000000001E-2</v>
      </c>
      <c r="Q31" s="5">
        <f t="shared" si="29"/>
        <v>50</v>
      </c>
      <c r="R31">
        <f t="shared" si="0"/>
        <v>100000</v>
      </c>
      <c r="S31">
        <f t="shared" si="1"/>
        <v>2105.6364735089123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1500.2869899632005</v>
      </c>
      <c r="AC31">
        <f t="shared" si="2"/>
        <v>1440.6613907098549</v>
      </c>
      <c r="AE31">
        <f t="shared" si="3"/>
        <v>0</v>
      </c>
      <c r="AF31">
        <f t="shared" si="4"/>
        <v>0</v>
      </c>
      <c r="AG31">
        <f t="shared" si="5"/>
        <v>-34.209641807474064</v>
      </c>
      <c r="AH31">
        <f t="shared" si="6"/>
        <v>-1055.0084588353839</v>
      </c>
      <c r="AI31">
        <f t="shared" si="7"/>
        <v>-1089.218100642858</v>
      </c>
      <c r="AJ31">
        <f t="shared" si="8"/>
        <v>59.625599253345626</v>
      </c>
      <c r="AK31">
        <f t="shared" si="30"/>
        <v>105.02008929742405</v>
      </c>
      <c r="AL31">
        <f t="shared" si="9"/>
        <v>-924.57241209208826</v>
      </c>
      <c r="AN31">
        <f t="shared" si="10"/>
        <v>0</v>
      </c>
      <c r="AO31">
        <f t="shared" si="11"/>
        <v>0</v>
      </c>
      <c r="AP31">
        <f t="shared" si="12"/>
        <v>-3.6638546304581996</v>
      </c>
      <c r="AQ31">
        <f t="shared" si="13"/>
        <v>-112.99146740063453</v>
      </c>
      <c r="AR31">
        <f t="shared" si="14"/>
        <v>-116.65532203109274</v>
      </c>
      <c r="AS31">
        <f t="shared" si="15"/>
        <v>6.3859051535139626</v>
      </c>
      <c r="AT31">
        <f t="shared" si="16"/>
        <v>11.247657681684203</v>
      </c>
      <c r="AU31">
        <f t="shared" si="17"/>
        <v>-99.021759195894575</v>
      </c>
      <c r="AW31">
        <v>28</v>
      </c>
      <c r="AX31">
        <f>IF(Z31&gt;0, (R31*SUMPRODUCT(K31:$K$98, X31:$X$98)-K31*$AZ$3)/Z31, 0)</f>
        <v>2105.6364735089123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1.7719183999999999E-2</v>
      </c>
      <c r="Q32" s="5">
        <f t="shared" si="29"/>
        <v>50</v>
      </c>
      <c r="R32">
        <f t="shared" si="0"/>
        <v>100000</v>
      </c>
      <c r="S32">
        <f t="shared" si="1"/>
        <v>2061.524793994246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1440.6613907098549</v>
      </c>
      <c r="AC32">
        <f t="shared" si="2"/>
        <v>1371.3831272095783</v>
      </c>
      <c r="AE32">
        <f t="shared" si="3"/>
        <v>0</v>
      </c>
      <c r="AF32">
        <f t="shared" si="4"/>
        <v>0</v>
      </c>
      <c r="AG32">
        <f t="shared" si="5"/>
        <v>-33.261378451638599</v>
      </c>
      <c r="AH32">
        <f t="shared" si="6"/>
        <v>-1212.3338755214511</v>
      </c>
      <c r="AI32">
        <f t="shared" si="7"/>
        <v>-1245.5952539730897</v>
      </c>
      <c r="AJ32">
        <f t="shared" si="8"/>
        <v>69.27826350027658</v>
      </c>
      <c r="AK32">
        <f t="shared" si="30"/>
        <v>100.84629734968985</v>
      </c>
      <c r="AL32">
        <f t="shared" si="9"/>
        <v>-1075.4706931231233</v>
      </c>
      <c r="AN32">
        <f t="shared" si="10"/>
        <v>0</v>
      </c>
      <c r="AO32">
        <f t="shared" si="11"/>
        <v>0</v>
      </c>
      <c r="AP32">
        <f t="shared" si="12"/>
        <v>-3.1806210444707825</v>
      </c>
      <c r="AQ32">
        <f t="shared" si="13"/>
        <v>-115.92948990418006</v>
      </c>
      <c r="AR32">
        <f t="shared" si="14"/>
        <v>-119.11011094865086</v>
      </c>
      <c r="AS32">
        <f t="shared" si="15"/>
        <v>6.6247375506025215</v>
      </c>
      <c r="AT32">
        <f t="shared" si="16"/>
        <v>9.6434324294091276</v>
      </c>
      <c r="AU32">
        <f t="shared" si="17"/>
        <v>-102.84194096863921</v>
      </c>
      <c r="AW32">
        <v>29</v>
      </c>
      <c r="AX32">
        <f>IF(Z32&gt;0, (R32*SUMPRODUCT(K32:$K$98, X32:$X$98)-K32*$AZ$3)/Z32, 0)</f>
        <v>2061.524793994246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2.0768709E-2</v>
      </c>
      <c r="Q33" s="5">
        <f t="shared" si="29"/>
        <v>50</v>
      </c>
      <c r="R33">
        <f t="shared" si="0"/>
        <v>100000</v>
      </c>
      <c r="S33">
        <f t="shared" si="1"/>
        <v>2007.6998222103816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1371.3831272095783</v>
      </c>
      <c r="AC33">
        <f t="shared" si="2"/>
        <v>1294.4832836450041</v>
      </c>
      <c r="AE33">
        <f t="shared" si="3"/>
        <v>0</v>
      </c>
      <c r="AF33">
        <f t="shared" si="4"/>
        <v>0</v>
      </c>
      <c r="AG33">
        <f t="shared" si="5"/>
        <v>-32.237968777121267</v>
      </c>
      <c r="AH33">
        <f t="shared" si="6"/>
        <v>-1381.5917800019054</v>
      </c>
      <c r="AI33">
        <f t="shared" si="7"/>
        <v>-1413.8297487790267</v>
      </c>
      <c r="AJ33">
        <f t="shared" si="8"/>
        <v>76.899843564574212</v>
      </c>
      <c r="AK33">
        <f t="shared" si="30"/>
        <v>95.996818904670491</v>
      </c>
      <c r="AL33">
        <f t="shared" si="9"/>
        <v>-1240.9330863097819</v>
      </c>
      <c r="AN33">
        <f t="shared" si="10"/>
        <v>0</v>
      </c>
      <c r="AO33">
        <f t="shared" si="11"/>
        <v>0</v>
      </c>
      <c r="AP33">
        <f t="shared" si="12"/>
        <v>-2.7524620009948082</v>
      </c>
      <c r="AQ33">
        <f t="shared" si="13"/>
        <v>-117.9596301998031</v>
      </c>
      <c r="AR33">
        <f t="shared" si="14"/>
        <v>-120.71209220079791</v>
      </c>
      <c r="AS33">
        <f t="shared" si="15"/>
        <v>6.5656710184591374</v>
      </c>
      <c r="AT33">
        <f t="shared" si="16"/>
        <v>8.1961614293454925</v>
      </c>
      <c r="AU33">
        <f t="shared" si="17"/>
        <v>-105.95025975299328</v>
      </c>
      <c r="AW33">
        <v>30</v>
      </c>
      <c r="AX33">
        <f>IF(Z33&gt;0, (R33*SUMPRODUCT(K33:$K$98, X33:$X$98)-K33*$AZ$3)/Z33, 0)</f>
        <v>2007.6998222103816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2.4225090000000001E-2</v>
      </c>
      <c r="Q34" s="5">
        <f t="shared" si="29"/>
        <v>50</v>
      </c>
      <c r="R34">
        <f t="shared" si="0"/>
        <v>100000</v>
      </c>
      <c r="S34">
        <f t="shared" si="1"/>
        <v>1945.3770396324826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1294.4832836450041</v>
      </c>
      <c r="AC34">
        <f t="shared" si="2"/>
        <v>1211.3715519627062</v>
      </c>
      <c r="AE34">
        <f t="shared" si="3"/>
        <v>0</v>
      </c>
      <c r="AF34">
        <f t="shared" si="4"/>
        <v>0</v>
      </c>
      <c r="AG34">
        <f t="shared" si="5"/>
        <v>-31.134621394307104</v>
      </c>
      <c r="AH34">
        <f t="shared" si="6"/>
        <v>-1561.9353900859053</v>
      </c>
      <c r="AI34">
        <f t="shared" si="7"/>
        <v>-1593.0700114802123</v>
      </c>
      <c r="AJ34">
        <f t="shared" si="8"/>
        <v>83.111731682297886</v>
      </c>
      <c r="AK34">
        <f t="shared" si="30"/>
        <v>90.6138298551503</v>
      </c>
      <c r="AL34">
        <f t="shared" si="9"/>
        <v>-1419.3444499427642</v>
      </c>
      <c r="AN34">
        <f t="shared" si="10"/>
        <v>0</v>
      </c>
      <c r="AO34">
        <f t="shared" si="11"/>
        <v>0</v>
      </c>
      <c r="AP34">
        <f t="shared" si="12"/>
        <v>-2.3734453047224831</v>
      </c>
      <c r="AQ34">
        <f t="shared" si="13"/>
        <v>-119.06899945657021</v>
      </c>
      <c r="AR34">
        <f t="shared" si="14"/>
        <v>-121.44244476129269</v>
      </c>
      <c r="AS34">
        <f t="shared" si="15"/>
        <v>6.3357490952105655</v>
      </c>
      <c r="AT34">
        <f t="shared" si="16"/>
        <v>6.9076468375476354</v>
      </c>
      <c r="AU34">
        <f t="shared" si="17"/>
        <v>-108.19904882853449</v>
      </c>
      <c r="AW34">
        <v>31</v>
      </c>
      <c r="AX34">
        <f>IF(Z34&gt;0, (R34*SUMPRODUCT(K34:$K$98, X34:$X$98)-K34*$AZ$3)/Z34, 0)</f>
        <v>1945.3770396324826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2.7828815E-2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1875.059108471625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1211.3715519627062</v>
      </c>
      <c r="AC35">
        <f t="shared" ref="AC35:AC66" si="33">S35*Z35</f>
        <v>1123.4167476110511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-29.956835561486823</v>
      </c>
      <c r="AH35">
        <f t="shared" ref="AH35:AH66" si="37">-X35*R35</f>
        <v>-1732.8792377544289</v>
      </c>
      <c r="AI35">
        <f t="shared" ref="AI35:AI66" si="38">SUM(AE35:AH35)</f>
        <v>-1762.8360733159157</v>
      </c>
      <c r="AJ35">
        <f t="shared" ref="AJ35:AJ66" si="39">AB35-AC35</f>
        <v>87.954804351655184</v>
      </c>
      <c r="AK35">
        <f t="shared" si="30"/>
        <v>84.796008637389448</v>
      </c>
      <c r="AL35">
        <f t="shared" ref="AL35:AL66" si="40">SUM(AI35:AK35)</f>
        <v>-1590.0852603268711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-2.0389827512299266</v>
      </c>
      <c r="AQ35">
        <f t="shared" ref="AQ35:AQ66" si="44">AH35*$K35</f>
        <v>-117.94673267453679</v>
      </c>
      <c r="AR35">
        <f t="shared" ref="AR35:AR66" si="45">AI35*$K35</f>
        <v>-119.98571542576671</v>
      </c>
      <c r="AS35">
        <f t="shared" ref="AS35:AS66" si="46">AJ35*$K35</f>
        <v>5.9865578456287007</v>
      </c>
      <c r="AT35">
        <f t="shared" ref="AT35:AT66" si="47">AK35*$K35</f>
        <v>5.7715575007883002</v>
      </c>
      <c r="AU35">
        <f t="shared" ref="AU35:AU66" si="48">AL35*$K35</f>
        <v>-108.22760007934973</v>
      </c>
      <c r="AW35">
        <v>32</v>
      </c>
      <c r="AX35">
        <f>IF(Z35&gt;0, (R35*SUMPRODUCT(K35:$K$98, X35:$X$98)-K35*$AZ$3)/Z35, 0)</f>
        <v>1875.059108471625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3.1684449000000003E-2</v>
      </c>
      <c r="Q36" s="5">
        <f t="shared" si="29"/>
        <v>50</v>
      </c>
      <c r="R36">
        <f t="shared" si="31"/>
        <v>100000</v>
      </c>
      <c r="S36">
        <f t="shared" si="32"/>
        <v>1799.5800779364381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1123.4167476110511</v>
      </c>
      <c r="AC36">
        <f t="shared" si="33"/>
        <v>1033.2505462801887</v>
      </c>
      <c r="AE36">
        <f t="shared" si="34"/>
        <v>0</v>
      </c>
      <c r="AF36">
        <f t="shared" si="35"/>
        <v>0</v>
      </c>
      <c r="AG36">
        <f t="shared" si="36"/>
        <v>-28.708101377322638</v>
      </c>
      <c r="AH36">
        <f t="shared" si="37"/>
        <v>-1898.3316570986315</v>
      </c>
      <c r="AI36">
        <f t="shared" si="38"/>
        <v>-1927.0397584759542</v>
      </c>
      <c r="AJ36">
        <f t="shared" si="39"/>
        <v>90.16620133086235</v>
      </c>
      <c r="AK36">
        <f t="shared" si="30"/>
        <v>78.639172332773583</v>
      </c>
      <c r="AL36">
        <f t="shared" si="40"/>
        <v>-1758.2343848123182</v>
      </c>
      <c r="AN36">
        <f t="shared" si="41"/>
        <v>0</v>
      </c>
      <c r="AO36">
        <f t="shared" si="42"/>
        <v>0</v>
      </c>
      <c r="AP36">
        <f t="shared" si="43"/>
        <v>-1.7446329274325025</v>
      </c>
      <c r="AQ36">
        <f t="shared" si="44"/>
        <v>-115.36436605932911</v>
      </c>
      <c r="AR36">
        <f t="shared" si="45"/>
        <v>-117.10899898676162</v>
      </c>
      <c r="AS36">
        <f t="shared" si="46"/>
        <v>5.4795307330073761</v>
      </c>
      <c r="AT36">
        <f t="shared" si="47"/>
        <v>4.7790164746377597</v>
      </c>
      <c r="AU36">
        <f t="shared" si="48"/>
        <v>-106.85045177911648</v>
      </c>
      <c r="AW36">
        <v>33</v>
      </c>
      <c r="AX36">
        <f>IF(Z36&gt;0, (R36*SUMPRODUCT(K36:$K$98, X36:$X$98)-K36*$AZ$3)/Z36, 0)</f>
        <v>1799.5800779364381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3.5933631000000001E-2</v>
      </c>
      <c r="Q37" s="5">
        <f t="shared" ref="Q37:Q68" si="60">$C$8</f>
        <v>50</v>
      </c>
      <c r="R37">
        <f t="shared" si="31"/>
        <v>100000</v>
      </c>
      <c r="S37">
        <f t="shared" si="32"/>
        <v>1720.9012508614157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1033.2505462801887</v>
      </c>
      <c r="AC37">
        <f t="shared" si="33"/>
        <v>942.69022606342583</v>
      </c>
      <c r="AE37">
        <f t="shared" si="34"/>
        <v>0</v>
      </c>
      <c r="AF37">
        <f t="shared" si="35"/>
        <v>0</v>
      </c>
      <c r="AG37">
        <f t="shared" si="36"/>
        <v>-27.389434041946103</v>
      </c>
      <c r="AH37">
        <f t="shared" si="37"/>
        <v>-2063.1726432066071</v>
      </c>
      <c r="AI37">
        <f t="shared" si="38"/>
        <v>-2090.5620772485531</v>
      </c>
      <c r="AJ37">
        <f t="shared" si="39"/>
        <v>90.560320216762875</v>
      </c>
      <c r="AK37">
        <f t="shared" si="30"/>
        <v>72.327538239613219</v>
      </c>
      <c r="AL37">
        <f t="shared" si="40"/>
        <v>-1927.674218792177</v>
      </c>
      <c r="AN37">
        <f t="shared" si="41"/>
        <v>0</v>
      </c>
      <c r="AO37">
        <f t="shared" si="42"/>
        <v>0</v>
      </c>
      <c r="AP37">
        <f t="shared" si="43"/>
        <v>-1.4861567877797928</v>
      </c>
      <c r="AQ37">
        <f t="shared" si="44"/>
        <v>-111.94820686573094</v>
      </c>
      <c r="AR37">
        <f t="shared" si="45"/>
        <v>-113.43436365351073</v>
      </c>
      <c r="AS37">
        <f t="shared" si="46"/>
        <v>4.9138231329474715</v>
      </c>
      <c r="AT37">
        <f t="shared" si="47"/>
        <v>3.9245083243993237</v>
      </c>
      <c r="AU37">
        <f t="shared" si="48"/>
        <v>-104.59603219616393</v>
      </c>
      <c r="AW37">
        <v>34</v>
      </c>
      <c r="AX37">
        <f>IF(Z37&gt;0, (R37*SUMPRODUCT(K37:$K$98, X37:$X$98)-K37*$AZ$3)/Z37, 0)</f>
        <v>1720.9012508614157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4.1016489000000003E-2</v>
      </c>
      <c r="Q38" s="5">
        <f t="shared" si="60"/>
        <v>50</v>
      </c>
      <c r="R38">
        <f t="shared" si="31"/>
        <v>100000</v>
      </c>
      <c r="S38">
        <f t="shared" si="32"/>
        <v>1640.667338124043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942.69022606342583</v>
      </c>
      <c r="AC38">
        <f t="shared" si="33"/>
        <v>852.88848869998594</v>
      </c>
      <c r="AE38">
        <f t="shared" si="34"/>
        <v>0</v>
      </c>
      <c r="AF38">
        <f t="shared" si="35"/>
        <v>0</v>
      </c>
      <c r="AG38">
        <f t="shared" si="36"/>
        <v>-25.992121281428933</v>
      </c>
      <c r="AH38">
        <f t="shared" si="37"/>
        <v>-2246.8368401954158</v>
      </c>
      <c r="AI38">
        <f t="shared" si="38"/>
        <v>-2272.8289614768446</v>
      </c>
      <c r="AJ38">
        <f t="shared" si="39"/>
        <v>89.801737363439884</v>
      </c>
      <c r="AK38">
        <f t="shared" si="30"/>
        <v>65.988315824439809</v>
      </c>
      <c r="AL38">
        <f t="shared" si="40"/>
        <v>-2117.0389082889651</v>
      </c>
      <c r="AN38">
        <f t="shared" si="41"/>
        <v>0</v>
      </c>
      <c r="AO38">
        <f t="shared" si="42"/>
        <v>0</v>
      </c>
      <c r="AP38">
        <f t="shared" si="43"/>
        <v>-1.2592306128247763</v>
      </c>
      <c r="AQ38">
        <f t="shared" si="44"/>
        <v>-108.85166703258071</v>
      </c>
      <c r="AR38">
        <f t="shared" si="45"/>
        <v>-110.11089764540549</v>
      </c>
      <c r="AS38">
        <f t="shared" si="46"/>
        <v>4.3505913022069933</v>
      </c>
      <c r="AT38">
        <f t="shared" si="47"/>
        <v>3.1969113438330359</v>
      </c>
      <c r="AU38">
        <f t="shared" si="48"/>
        <v>-102.56339499936546</v>
      </c>
      <c r="AW38">
        <v>35</v>
      </c>
      <c r="AX38">
        <f>IF(Z38&gt;0, (R38*SUMPRODUCT(K38:$K$98, X38:$X$98)-K38*$AZ$3)/Z38, 0)</f>
        <v>1640.667338124043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4.6435859000000003E-2</v>
      </c>
      <c r="Q39" s="5">
        <f t="shared" si="60"/>
        <v>50</v>
      </c>
      <c r="R39">
        <f t="shared" si="31"/>
        <v>100000</v>
      </c>
      <c r="S39">
        <f t="shared" si="32"/>
        <v>1557.1930280676718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852.88848869998594</v>
      </c>
      <c r="AC39">
        <f t="shared" si="33"/>
        <v>763.81045515159394</v>
      </c>
      <c r="AE39">
        <f t="shared" si="34"/>
        <v>0</v>
      </c>
      <c r="AF39">
        <f t="shared" si="35"/>
        <v>0</v>
      </c>
      <c r="AG39">
        <f t="shared" si="36"/>
        <v>-24.525233589679306</v>
      </c>
      <c r="AH39">
        <f t="shared" si="37"/>
        <v>-2413.9329578706665</v>
      </c>
      <c r="AI39">
        <f t="shared" si="38"/>
        <v>-2438.4581914603459</v>
      </c>
      <c r="AJ39">
        <f t="shared" si="39"/>
        <v>89.078033548392</v>
      </c>
      <c r="AK39">
        <f t="shared" si="30"/>
        <v>59.702194208999025</v>
      </c>
      <c r="AL39">
        <f t="shared" si="40"/>
        <v>-2289.6779637029549</v>
      </c>
      <c r="AN39">
        <f t="shared" si="41"/>
        <v>0</v>
      </c>
      <c r="AO39">
        <f t="shared" si="42"/>
        <v>0</v>
      </c>
      <c r="AP39">
        <f t="shared" si="43"/>
        <v>-1.0608614745633154</v>
      </c>
      <c r="AQ39">
        <f t="shared" si="44"/>
        <v>-104.41688426002661</v>
      </c>
      <c r="AR39">
        <f t="shared" si="45"/>
        <v>-105.47774573458993</v>
      </c>
      <c r="AS39">
        <f t="shared" si="46"/>
        <v>3.8531520474942518</v>
      </c>
      <c r="AT39">
        <f t="shared" si="47"/>
        <v>2.5824731720344167</v>
      </c>
      <c r="AU39">
        <f t="shared" si="48"/>
        <v>-99.042120515061256</v>
      </c>
      <c r="AW39">
        <v>36</v>
      </c>
      <c r="AX39">
        <f>IF(Z39&gt;0, (R39*SUMPRODUCT(K39:$K$98, X39:$X$98)-K39*$AZ$3)/Z39, 0)</f>
        <v>1557.1930280676718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5.1834316999999998E-2</v>
      </c>
      <c r="Q40" s="5">
        <f t="shared" si="60"/>
        <v>50</v>
      </c>
      <c r="R40">
        <f t="shared" si="31"/>
        <v>100000</v>
      </c>
      <c r="S40">
        <f t="shared" si="32"/>
        <v>1471.2861739745351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763.81045515159394</v>
      </c>
      <c r="AC40">
        <f t="shared" si="33"/>
        <v>677.04860078816444</v>
      </c>
      <c r="AE40">
        <f t="shared" si="34"/>
        <v>0</v>
      </c>
      <c r="AF40">
        <f t="shared" si="35"/>
        <v>0</v>
      </c>
      <c r="AG40">
        <f t="shared" si="36"/>
        <v>-23.008732521396031</v>
      </c>
      <c r="AH40">
        <f t="shared" si="37"/>
        <v>-2542.4974647729705</v>
      </c>
      <c r="AI40">
        <f t="shared" si="38"/>
        <v>-2565.5061972943663</v>
      </c>
      <c r="AJ40">
        <f t="shared" si="39"/>
        <v>86.761854363429507</v>
      </c>
      <c r="AK40">
        <f t="shared" si="30"/>
        <v>53.466731860611581</v>
      </c>
      <c r="AL40">
        <f t="shared" si="40"/>
        <v>-2425.2776110703253</v>
      </c>
      <c r="AN40">
        <f t="shared" si="41"/>
        <v>0</v>
      </c>
      <c r="AO40">
        <f t="shared" si="42"/>
        <v>0</v>
      </c>
      <c r="AP40">
        <f t="shared" si="43"/>
        <v>-0.88862841951078575</v>
      </c>
      <c r="AQ40">
        <f t="shared" si="44"/>
        <v>-98.194696367147017</v>
      </c>
      <c r="AR40">
        <f t="shared" si="45"/>
        <v>-99.083324786657798</v>
      </c>
      <c r="AS40">
        <f t="shared" si="46"/>
        <v>3.3508603503084848</v>
      </c>
      <c r="AT40">
        <f t="shared" si="47"/>
        <v>2.0649576149194808</v>
      </c>
      <c r="AU40">
        <f t="shared" si="48"/>
        <v>-93.667506821429839</v>
      </c>
      <c r="AW40">
        <v>37</v>
      </c>
      <c r="AX40">
        <f>IF(Z40&gt;0, (R40*SUMPRODUCT(K40:$K$98, X40:$X$98)-K40*$AZ$3)/Z40, 0)</f>
        <v>1471.2861739745351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5.7772715000000002E-2</v>
      </c>
      <c r="Q41" s="5">
        <f t="shared" si="60"/>
        <v>50</v>
      </c>
      <c r="R41">
        <f t="shared" si="31"/>
        <v>100000</v>
      </c>
      <c r="S41">
        <f t="shared" si="32"/>
        <v>1386.0951918234891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677.04860078816444</v>
      </c>
      <c r="AC41">
        <f t="shared" si="33"/>
        <v>594.6173239715506</v>
      </c>
      <c r="AE41">
        <f t="shared" si="34"/>
        <v>0</v>
      </c>
      <c r="AF41">
        <f t="shared" si="35"/>
        <v>0</v>
      </c>
      <c r="AG41">
        <f t="shared" si="36"/>
        <v>-21.449368249712229</v>
      </c>
      <c r="AH41">
        <f t="shared" si="37"/>
        <v>-2658.5538929396885</v>
      </c>
      <c r="AI41">
        <f t="shared" si="38"/>
        <v>-2680.0032611894007</v>
      </c>
      <c r="AJ41">
        <f t="shared" si="39"/>
        <v>82.431276816613831</v>
      </c>
      <c r="AK41">
        <f t="shared" ref="AK41:AK72" si="61">G41*SUM(AB41:AB41, AE41:AF41)</f>
        <v>47.393402055171514</v>
      </c>
      <c r="AL41">
        <f t="shared" si="40"/>
        <v>-2550.1785823176156</v>
      </c>
      <c r="AN41">
        <f t="shared" si="41"/>
        <v>0</v>
      </c>
      <c r="AO41">
        <f t="shared" si="42"/>
        <v>0</v>
      </c>
      <c r="AP41">
        <f t="shared" si="43"/>
        <v>-0.73964612401284002</v>
      </c>
      <c r="AQ41">
        <f t="shared" si="44"/>
        <v>-91.675850752316165</v>
      </c>
      <c r="AR41">
        <f t="shared" si="45"/>
        <v>-92.415496876329001</v>
      </c>
      <c r="AS41">
        <f t="shared" si="46"/>
        <v>2.8425067668674058</v>
      </c>
      <c r="AT41">
        <f t="shared" si="47"/>
        <v>1.6342833842838274</v>
      </c>
      <c r="AU41">
        <f t="shared" si="48"/>
        <v>-87.938706725177781</v>
      </c>
      <c r="AW41">
        <v>38</v>
      </c>
      <c r="AX41">
        <f>IF(Z41&gt;0, (R41*SUMPRODUCT(K41:$K$98, X41:$X$98)-K41*$AZ$3)/Z41, 0)</f>
        <v>1386.0951918234891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6.4089452000000005E-2</v>
      </c>
      <c r="Q42" s="5">
        <f t="shared" si="60"/>
        <v>50</v>
      </c>
      <c r="R42">
        <f t="shared" si="31"/>
        <v>100000</v>
      </c>
      <c r="S42">
        <f t="shared" si="32"/>
        <v>1301.6385812145186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594.6173239715506</v>
      </c>
      <c r="AC42">
        <f t="shared" si="33"/>
        <v>517.01595496078176</v>
      </c>
      <c r="AE42">
        <f t="shared" si="34"/>
        <v>0</v>
      </c>
      <c r="AF42">
        <f t="shared" si="35"/>
        <v>0</v>
      </c>
      <c r="AG42">
        <f t="shared" si="36"/>
        <v>-19.86019631034485</v>
      </c>
      <c r="AH42">
        <f t="shared" si="37"/>
        <v>-2749.3565137405121</v>
      </c>
      <c r="AI42">
        <f t="shared" si="38"/>
        <v>-2769.2167100508568</v>
      </c>
      <c r="AJ42">
        <f t="shared" si="39"/>
        <v>77.601369010768849</v>
      </c>
      <c r="AK42">
        <f t="shared" si="61"/>
        <v>41.623212678008549</v>
      </c>
      <c r="AL42">
        <f t="shared" si="40"/>
        <v>-2649.9921283620793</v>
      </c>
      <c r="AN42">
        <f t="shared" si="41"/>
        <v>0</v>
      </c>
      <c r="AO42">
        <f t="shared" si="42"/>
        <v>0</v>
      </c>
      <c r="AP42">
        <f t="shared" si="43"/>
        <v>-0.61146977500964694</v>
      </c>
      <c r="AQ42">
        <f t="shared" si="44"/>
        <v>-84.649133503405281</v>
      </c>
      <c r="AR42">
        <f t="shared" si="45"/>
        <v>-85.260603278414919</v>
      </c>
      <c r="AS42">
        <f t="shared" si="46"/>
        <v>2.3892458517511743</v>
      </c>
      <c r="AT42">
        <f t="shared" si="47"/>
        <v>1.2815249201813472</v>
      </c>
      <c r="AU42">
        <f t="shared" si="48"/>
        <v>-81.589832506482395</v>
      </c>
      <c r="AW42">
        <v>39</v>
      </c>
      <c r="AX42">
        <f>IF(Z42&gt;0, (R42*SUMPRODUCT(K42:$K$98, X42:$X$98)-K42*$AZ$3)/Z42, 0)</f>
        <v>1301.6385812145186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7.1121990999999996E-2</v>
      </c>
      <c r="Q43" s="5">
        <f t="shared" si="60"/>
        <v>50</v>
      </c>
      <c r="R43">
        <f t="shared" si="31"/>
        <v>100000</v>
      </c>
      <c r="S43">
        <f t="shared" si="32"/>
        <v>1219.0556807027795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517.01595496078176</v>
      </c>
      <c r="AC43">
        <f t="shared" si="33"/>
        <v>444.93332301232942</v>
      </c>
      <c r="AE43">
        <f t="shared" si="34"/>
        <v>0</v>
      </c>
      <c r="AF43">
        <f t="shared" si="35"/>
        <v>0</v>
      </c>
      <c r="AG43">
        <f t="shared" si="36"/>
        <v>-18.24909764399882</v>
      </c>
      <c r="AH43">
        <f t="shared" si="37"/>
        <v>-2824.9934064851591</v>
      </c>
      <c r="AI43">
        <f t="shared" si="38"/>
        <v>-2843.2425041291581</v>
      </c>
      <c r="AJ43">
        <f t="shared" si="39"/>
        <v>72.082631948452331</v>
      </c>
      <c r="AK43">
        <f t="shared" si="61"/>
        <v>36.191116847254726</v>
      </c>
      <c r="AL43">
        <f t="shared" si="40"/>
        <v>-2734.9687553334511</v>
      </c>
      <c r="AN43">
        <f t="shared" si="41"/>
        <v>0</v>
      </c>
      <c r="AO43">
        <f t="shared" si="42"/>
        <v>0</v>
      </c>
      <c r="AP43">
        <f t="shared" si="43"/>
        <v>-0.50166618698619847</v>
      </c>
      <c r="AQ43">
        <f t="shared" si="44"/>
        <v>-77.658835419657379</v>
      </c>
      <c r="AR43">
        <f t="shared" si="45"/>
        <v>-78.160501606643578</v>
      </c>
      <c r="AS43">
        <f t="shared" si="46"/>
        <v>1.9815455987436847</v>
      </c>
      <c r="AT43">
        <f t="shared" si="47"/>
        <v>0.99489081299889726</v>
      </c>
      <c r="AU43">
        <f t="shared" si="48"/>
        <v>-75.184065194900995</v>
      </c>
      <c r="AW43">
        <v>40</v>
      </c>
      <c r="AX43">
        <f>IF(Z43&gt;0, (R43*SUMPRODUCT(K43:$K$98, X43:$X$98)-K43*$AZ$3)/Z43, 0)</f>
        <v>1219.0556807027795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7.9233461000000005E-2</v>
      </c>
      <c r="Q44" s="5">
        <f t="shared" si="60"/>
        <v>50</v>
      </c>
      <c r="R44">
        <f t="shared" si="31"/>
        <v>100000</v>
      </c>
      <c r="S44">
        <f t="shared" si="32"/>
        <v>1138.6262863442041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444.93332301232942</v>
      </c>
      <c r="AC44">
        <f t="shared" si="33"/>
        <v>378.49457826673722</v>
      </c>
      <c r="AE44">
        <f t="shared" si="34"/>
        <v>0</v>
      </c>
      <c r="AF44">
        <f t="shared" si="35"/>
        <v>0</v>
      </c>
      <c r="AG44">
        <f t="shared" si="36"/>
        <v>-16.620667501097859</v>
      </c>
      <c r="AH44">
        <f t="shared" si="37"/>
        <v>-2891.878332921945</v>
      </c>
      <c r="AI44">
        <f t="shared" si="38"/>
        <v>-2908.4990004230431</v>
      </c>
      <c r="AJ44">
        <f t="shared" si="39"/>
        <v>66.438744745592203</v>
      </c>
      <c r="AK44">
        <f t="shared" si="61"/>
        <v>31.145332610863061</v>
      </c>
      <c r="AL44">
        <f t="shared" si="40"/>
        <v>-2810.914923066588</v>
      </c>
      <c r="AN44">
        <f t="shared" si="41"/>
        <v>0</v>
      </c>
      <c r="AO44">
        <f t="shared" si="42"/>
        <v>0</v>
      </c>
      <c r="AP44">
        <f t="shared" si="43"/>
        <v>-0.40794712219173818</v>
      </c>
      <c r="AQ44">
        <f t="shared" si="44"/>
        <v>-70.979907609981538</v>
      </c>
      <c r="AR44">
        <f t="shared" si="45"/>
        <v>-71.387854732173281</v>
      </c>
      <c r="AS44">
        <f t="shared" si="46"/>
        <v>1.6307103622165304</v>
      </c>
      <c r="AT44">
        <f t="shared" si="47"/>
        <v>0.76444876882753499</v>
      </c>
      <c r="AU44">
        <f t="shared" si="48"/>
        <v>-68.992695601129228</v>
      </c>
      <c r="AW44">
        <v>41</v>
      </c>
      <c r="AX44">
        <f>IF(Z44&gt;0, (R44*SUMPRODUCT(K44:$K$98, X44:$X$98)-K44*$AZ$3)/Z44, 0)</f>
        <v>1138.6262863442041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8.7905784000000001E-2</v>
      </c>
      <c r="Q45" s="5">
        <f t="shared" si="60"/>
        <v>50</v>
      </c>
      <c r="R45">
        <f t="shared" si="31"/>
        <v>100000</v>
      </c>
      <c r="S45">
        <f t="shared" si="32"/>
        <v>1058.9073823658368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378.49457826673722</v>
      </c>
      <c r="AC45">
        <f t="shared" si="33"/>
        <v>317.53260875859968</v>
      </c>
      <c r="AE45">
        <f t="shared" si="34"/>
        <v>0</v>
      </c>
      <c r="AF45">
        <f t="shared" si="35"/>
        <v>0</v>
      </c>
      <c r="AG45">
        <f t="shared" si="36"/>
        <v>-14.993408018799553</v>
      </c>
      <c r="AH45">
        <f t="shared" si="37"/>
        <v>-2922.1056145746566</v>
      </c>
      <c r="AI45">
        <f t="shared" si="38"/>
        <v>-2937.0990225934561</v>
      </c>
      <c r="AJ45">
        <f t="shared" si="39"/>
        <v>60.961969508137543</v>
      </c>
      <c r="AK45">
        <f t="shared" si="61"/>
        <v>26.494620478671607</v>
      </c>
      <c r="AL45">
        <f t="shared" si="40"/>
        <v>-2849.6424326066472</v>
      </c>
      <c r="AN45">
        <f t="shared" si="41"/>
        <v>0</v>
      </c>
      <c r="AO45">
        <f t="shared" si="42"/>
        <v>0</v>
      </c>
      <c r="AP45">
        <f t="shared" si="43"/>
        <v>-0.32857744585983234</v>
      </c>
      <c r="AQ45">
        <f t="shared" si="44"/>
        <v>-64.037342155015253</v>
      </c>
      <c r="AR45">
        <f t="shared" si="45"/>
        <v>-64.365919600875088</v>
      </c>
      <c r="AS45">
        <f t="shared" si="46"/>
        <v>1.3359689945376791</v>
      </c>
      <c r="AT45">
        <f t="shared" si="47"/>
        <v>0.58062414595748013</v>
      </c>
      <c r="AU45">
        <f t="shared" si="48"/>
        <v>-62.449326460379929</v>
      </c>
      <c r="AW45">
        <v>42</v>
      </c>
      <c r="AX45">
        <f>IF(Z45&gt;0, (R45*SUMPRODUCT(K45:$K$98, X45:$X$98)-K45*$AZ$3)/Z45, 0)</f>
        <v>1058.9073823658368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9.7118048999999998E-2</v>
      </c>
      <c r="Q46" s="5">
        <f t="shared" si="60"/>
        <v>50</v>
      </c>
      <c r="R46">
        <f t="shared" si="31"/>
        <v>100000</v>
      </c>
      <c r="S46">
        <f t="shared" si="32"/>
        <v>980.17898800142996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317.53260875859968</v>
      </c>
      <c r="AC46">
        <f t="shared" si="33"/>
        <v>262.4398541945165</v>
      </c>
      <c r="AE46">
        <f t="shared" si="34"/>
        <v>0</v>
      </c>
      <c r="AF46">
        <f t="shared" si="35"/>
        <v>0</v>
      </c>
      <c r="AG46">
        <f t="shared" si="36"/>
        <v>-13.387343403964788</v>
      </c>
      <c r="AH46">
        <f t="shared" si="37"/>
        <v>-2912.2610692935359</v>
      </c>
      <c r="AI46">
        <f t="shared" si="38"/>
        <v>-2925.6484126975006</v>
      </c>
      <c r="AJ46">
        <f t="shared" si="39"/>
        <v>55.09275456408318</v>
      </c>
      <c r="AK46">
        <f t="shared" si="61"/>
        <v>22.227282613101981</v>
      </c>
      <c r="AL46">
        <f t="shared" si="40"/>
        <v>-2848.3283755203156</v>
      </c>
      <c r="AN46">
        <f t="shared" si="41"/>
        <v>0</v>
      </c>
      <c r="AO46">
        <f t="shared" si="42"/>
        <v>0</v>
      </c>
      <c r="AP46">
        <f t="shared" si="43"/>
        <v>-0.26194720617314632</v>
      </c>
      <c r="AQ46">
        <f t="shared" si="44"/>
        <v>-56.983572298767932</v>
      </c>
      <c r="AR46">
        <f t="shared" si="45"/>
        <v>-57.245519504941072</v>
      </c>
      <c r="AS46">
        <f t="shared" si="46"/>
        <v>1.0779878205089184</v>
      </c>
      <c r="AT46">
        <f t="shared" si="47"/>
        <v>0.43491635387485944</v>
      </c>
      <c r="AU46">
        <f t="shared" si="48"/>
        <v>-55.732615330557302</v>
      </c>
      <c r="AW46">
        <v>43</v>
      </c>
      <c r="AX46">
        <f>IF(Z46&gt;0, (R46*SUMPRODUCT(K46:$K$98, X46:$X$98)-K46*$AZ$3)/Z46, 0)</f>
        <v>980.17898800142996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0.107494799</v>
      </c>
      <c r="Q47" s="5">
        <f t="shared" si="60"/>
        <v>50</v>
      </c>
      <c r="R47">
        <f t="shared" si="31"/>
        <v>100000</v>
      </c>
      <c r="S47">
        <f t="shared" si="32"/>
        <v>903.31509655966306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262.4398541945165</v>
      </c>
      <c r="AC47">
        <f t="shared" si="33"/>
        <v>213.44252081622369</v>
      </c>
      <c r="AE47">
        <f t="shared" si="34"/>
        <v>0</v>
      </c>
      <c r="AF47">
        <f t="shared" si="35"/>
        <v>0</v>
      </c>
      <c r="AG47">
        <f t="shared" si="36"/>
        <v>-11.814400181571969</v>
      </c>
      <c r="AH47">
        <f t="shared" si="37"/>
        <v>-2878.1395767063414</v>
      </c>
      <c r="AI47">
        <f t="shared" si="38"/>
        <v>-2889.9539768879135</v>
      </c>
      <c r="AJ47">
        <f t="shared" si="39"/>
        <v>48.997333378292808</v>
      </c>
      <c r="AK47">
        <f t="shared" si="61"/>
        <v>18.370789793616158</v>
      </c>
      <c r="AL47">
        <f t="shared" si="40"/>
        <v>-2822.5858537160047</v>
      </c>
      <c r="AN47">
        <f t="shared" si="41"/>
        <v>0</v>
      </c>
      <c r="AO47">
        <f t="shared" si="42"/>
        <v>0</v>
      </c>
      <c r="AP47">
        <f t="shared" si="43"/>
        <v>-0.20640158199573297</v>
      </c>
      <c r="AQ47">
        <f t="shared" si="44"/>
        <v>-50.282075493203436</v>
      </c>
      <c r="AR47">
        <f t="shared" si="45"/>
        <v>-50.488477075199171</v>
      </c>
      <c r="AS47">
        <f t="shared" si="46"/>
        <v>0.85600004802836815</v>
      </c>
      <c r="AT47">
        <f t="shared" si="47"/>
        <v>0.32094393432074569</v>
      </c>
      <c r="AU47">
        <f t="shared" si="48"/>
        <v>-49.311533092850055</v>
      </c>
      <c r="AW47">
        <v>44</v>
      </c>
      <c r="AX47">
        <f>IF(Z47&gt;0, (R47*SUMPRODUCT(K47:$K$98, X47:$X$98)-K47*$AZ$3)/Z47, 0)</f>
        <v>903.31509655966306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0.119195734</v>
      </c>
      <c r="Q48" s="5">
        <f t="shared" si="60"/>
        <v>50</v>
      </c>
      <c r="R48">
        <f t="shared" si="31"/>
        <v>100000</v>
      </c>
      <c r="S48">
        <f t="shared" si="32"/>
        <v>827.61721384440216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213.44252081622369</v>
      </c>
      <c r="AC48">
        <f t="shared" si="33"/>
        <v>170.29101578773012</v>
      </c>
      <c r="AE48">
        <f t="shared" si="34"/>
        <v>0</v>
      </c>
      <c r="AF48">
        <f t="shared" si="35"/>
        <v>0</v>
      </c>
      <c r="AG48">
        <f t="shared" si="36"/>
        <v>-10.288030078344047</v>
      </c>
      <c r="AH48">
        <f t="shared" si="37"/>
        <v>-2816.4522028244087</v>
      </c>
      <c r="AI48">
        <f t="shared" si="38"/>
        <v>-2826.7402329027527</v>
      </c>
      <c r="AJ48">
        <f t="shared" si="39"/>
        <v>43.151505028493574</v>
      </c>
      <c r="AK48">
        <f t="shared" si="61"/>
        <v>14.94097645713566</v>
      </c>
      <c r="AL48">
        <f t="shared" si="40"/>
        <v>-2768.6477514171238</v>
      </c>
      <c r="AN48">
        <f t="shared" si="41"/>
        <v>0</v>
      </c>
      <c r="AO48">
        <f t="shared" si="42"/>
        <v>0</v>
      </c>
      <c r="AP48">
        <f t="shared" si="43"/>
        <v>-0.16047801617056526</v>
      </c>
      <c r="AQ48">
        <f t="shared" si="44"/>
        <v>-43.932478687040323</v>
      </c>
      <c r="AR48">
        <f t="shared" si="45"/>
        <v>-44.092956703210888</v>
      </c>
      <c r="AS48">
        <f t="shared" si="46"/>
        <v>0.67309950194677515</v>
      </c>
      <c r="AT48">
        <f t="shared" si="47"/>
        <v>0.23305708121317845</v>
      </c>
      <c r="AU48">
        <f t="shared" si="48"/>
        <v>-43.18680012005094</v>
      </c>
      <c r="AW48">
        <v>45</v>
      </c>
      <c r="AX48">
        <f>IF(Z48&gt;0, (R48*SUMPRODUCT(K48:$K$98, X48:$X$98)-K48*$AZ$3)/Z48, 0)</f>
        <v>827.61721384440216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0.13258683600000001</v>
      </c>
      <c r="Q49" s="5">
        <f t="shared" si="60"/>
        <v>50</v>
      </c>
      <c r="R49">
        <f t="shared" si="31"/>
        <v>100000</v>
      </c>
      <c r="S49">
        <f t="shared" si="32"/>
        <v>752.31678538922415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170.29101578773012</v>
      </c>
      <c r="AC49">
        <f t="shared" si="33"/>
        <v>132.72511787275215</v>
      </c>
      <c r="AE49">
        <f t="shared" si="34"/>
        <v>0</v>
      </c>
      <c r="AF49">
        <f t="shared" si="35"/>
        <v>0</v>
      </c>
      <c r="AG49">
        <f t="shared" si="36"/>
        <v>-8.8210924208001362</v>
      </c>
      <c r="AH49">
        <f t="shared" si="37"/>
        <v>-2728.1147135209389</v>
      </c>
      <c r="AI49">
        <f t="shared" si="38"/>
        <v>-2736.9358059417391</v>
      </c>
      <c r="AJ49">
        <f t="shared" si="39"/>
        <v>37.565897914977967</v>
      </c>
      <c r="AK49">
        <f t="shared" si="61"/>
        <v>11.920371105141109</v>
      </c>
      <c r="AL49">
        <f t="shared" si="40"/>
        <v>-2687.4495369216202</v>
      </c>
      <c r="AN49">
        <f t="shared" si="41"/>
        <v>0</v>
      </c>
      <c r="AO49">
        <f t="shared" si="42"/>
        <v>0</v>
      </c>
      <c r="AP49">
        <f t="shared" si="43"/>
        <v>-0.12285353892611384</v>
      </c>
      <c r="AQ49">
        <f t="shared" si="44"/>
        <v>-37.995129306450153</v>
      </c>
      <c r="AR49">
        <f t="shared" si="45"/>
        <v>-38.117982845376261</v>
      </c>
      <c r="AS49">
        <f t="shared" si="46"/>
        <v>0.52318956447046738</v>
      </c>
      <c r="AT49">
        <f t="shared" si="47"/>
        <v>0.16601796078295014</v>
      </c>
      <c r="AU49">
        <f t="shared" si="48"/>
        <v>-37.428775320122845</v>
      </c>
      <c r="AW49">
        <v>46</v>
      </c>
      <c r="AX49">
        <f>IF(Z49&gt;0, (R49*SUMPRODUCT(K49:$K$98, X49:$X$98)-K49*$AZ$3)/Z49, 0)</f>
        <v>752.31678538922415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0.14803979</v>
      </c>
      <c r="Q50" s="5">
        <f t="shared" si="60"/>
        <v>50</v>
      </c>
      <c r="R50">
        <f t="shared" si="31"/>
        <v>100000</v>
      </c>
      <c r="S50">
        <f t="shared" si="32"/>
        <v>676.0085925746065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132.72511787275215</v>
      </c>
      <c r="AC50">
        <f t="shared" si="33"/>
        <v>100.41443568421485</v>
      </c>
      <c r="AE50">
        <f t="shared" si="34"/>
        <v>0</v>
      </c>
      <c r="AF50">
        <f t="shared" si="35"/>
        <v>0</v>
      </c>
      <c r="AG50">
        <f t="shared" si="36"/>
        <v>-7.4270088270462917</v>
      </c>
      <c r="AH50">
        <f t="shared" si="37"/>
        <v>-2611.7453390916876</v>
      </c>
      <c r="AI50">
        <f t="shared" si="38"/>
        <v>-2619.172347918734</v>
      </c>
      <c r="AJ50">
        <f t="shared" si="39"/>
        <v>32.310682188537299</v>
      </c>
      <c r="AK50">
        <f t="shared" si="61"/>
        <v>9.290758251092651</v>
      </c>
      <c r="AL50">
        <f t="shared" si="40"/>
        <v>-2577.5709074791043</v>
      </c>
      <c r="AN50">
        <f t="shared" si="41"/>
        <v>0</v>
      </c>
      <c r="AO50">
        <f t="shared" si="42"/>
        <v>0</v>
      </c>
      <c r="AP50">
        <f t="shared" si="43"/>
        <v>-9.2355170922744617E-2</v>
      </c>
      <c r="AQ50">
        <f t="shared" si="44"/>
        <v>-32.477164470319131</v>
      </c>
      <c r="AR50">
        <f t="shared" si="45"/>
        <v>-32.569519641241882</v>
      </c>
      <c r="AS50">
        <f t="shared" si="46"/>
        <v>0.40178470843956132</v>
      </c>
      <c r="AT50">
        <f t="shared" si="47"/>
        <v>0.11553097434822983</v>
      </c>
      <c r="AU50">
        <f t="shared" si="48"/>
        <v>-32.052203958454093</v>
      </c>
      <c r="AW50">
        <v>47</v>
      </c>
      <c r="AX50">
        <f>IF(Z50&gt;0, (R50*SUMPRODUCT(K50:$K$98, X50:$X$98)-K50*$AZ$3)/Z50, 0)</f>
        <v>676.0085925746065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0.16585403400000001</v>
      </c>
      <c r="Q51" s="5">
        <f t="shared" si="60"/>
        <v>50</v>
      </c>
      <c r="R51">
        <f t="shared" si="31"/>
        <v>100000</v>
      </c>
      <c r="S51">
        <f t="shared" si="32"/>
        <v>596.41720070515305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100.41443568421485</v>
      </c>
      <c r="AC51">
        <f t="shared" si="33"/>
        <v>73.012670426317925</v>
      </c>
      <c r="AE51">
        <f t="shared" si="34"/>
        <v>0</v>
      </c>
      <c r="AF51">
        <f t="shared" si="35"/>
        <v>0</v>
      </c>
      <c r="AG51">
        <f t="shared" si="36"/>
        <v>-6.1209393642565928</v>
      </c>
      <c r="AH51">
        <f t="shared" si="37"/>
        <v>-2463.5987490384719</v>
      </c>
      <c r="AI51">
        <f t="shared" si="38"/>
        <v>-2469.7196884027285</v>
      </c>
      <c r="AJ51">
        <f t="shared" si="39"/>
        <v>27.401765257896926</v>
      </c>
      <c r="AK51">
        <f t="shared" si="61"/>
        <v>7.0290104978950403</v>
      </c>
      <c r="AL51">
        <f t="shared" si="40"/>
        <v>-2435.2889126469368</v>
      </c>
      <c r="AN51">
        <f t="shared" si="41"/>
        <v>0</v>
      </c>
      <c r="AO51">
        <f t="shared" si="42"/>
        <v>0</v>
      </c>
      <c r="AP51">
        <f t="shared" si="43"/>
        <v>-6.7959054960018278E-2</v>
      </c>
      <c r="AQ51">
        <f t="shared" si="44"/>
        <v>-27.352638675529818</v>
      </c>
      <c r="AR51">
        <f t="shared" si="45"/>
        <v>-27.420597730489838</v>
      </c>
      <c r="AS51">
        <f t="shared" si="46"/>
        <v>0.30423403342913302</v>
      </c>
      <c r="AT51">
        <f t="shared" si="47"/>
        <v>7.8041111390589765E-2</v>
      </c>
      <c r="AU51">
        <f t="shared" si="48"/>
        <v>-27.038322585670116</v>
      </c>
      <c r="AW51">
        <v>48</v>
      </c>
      <c r="AX51">
        <f>IF(Z51&gt;0, (R51*SUMPRODUCT(K51:$K$98, X51:$X$98)-K51*$AZ$3)/Z51, 0)</f>
        <v>596.41720070515305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0.18707617900000001</v>
      </c>
      <c r="Q52" s="5">
        <f t="shared" si="60"/>
        <v>50</v>
      </c>
      <c r="R52">
        <f t="shared" si="31"/>
        <v>100000</v>
      </c>
      <c r="S52">
        <f t="shared" si="32"/>
        <v>510.63309072280026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73.012670426317925</v>
      </c>
      <c r="AC52">
        <f t="shared" si="33"/>
        <v>50.191638190450718</v>
      </c>
      <c r="AE52">
        <f t="shared" si="34"/>
        <v>0</v>
      </c>
      <c r="AF52">
        <f t="shared" si="35"/>
        <v>0</v>
      </c>
      <c r="AG52">
        <f t="shared" si="36"/>
        <v>-4.9146480224582136</v>
      </c>
      <c r="AH52">
        <f t="shared" si="37"/>
        <v>-2290.1638963116252</v>
      </c>
      <c r="AI52">
        <f t="shared" si="38"/>
        <v>-2295.0785443340833</v>
      </c>
      <c r="AJ52">
        <f t="shared" si="39"/>
        <v>22.821032235867207</v>
      </c>
      <c r="AK52">
        <f t="shared" si="61"/>
        <v>5.1108869298422555</v>
      </c>
      <c r="AL52">
        <f t="shared" si="40"/>
        <v>-2267.1466251683737</v>
      </c>
      <c r="AN52">
        <f t="shared" si="41"/>
        <v>0</v>
      </c>
      <c r="AO52">
        <f t="shared" si="42"/>
        <v>0</v>
      </c>
      <c r="AP52">
        <f t="shared" si="43"/>
        <v>-4.8719592928613269E-2</v>
      </c>
      <c r="AQ52">
        <f t="shared" si="44"/>
        <v>-22.702714875662885</v>
      </c>
      <c r="AR52">
        <f t="shared" si="45"/>
        <v>-22.751434468591498</v>
      </c>
      <c r="AS52">
        <f t="shared" si="46"/>
        <v>0.22622808300035585</v>
      </c>
      <c r="AT52">
        <f t="shared" si="47"/>
        <v>5.0664936652277184E-2</v>
      </c>
      <c r="AU52">
        <f t="shared" si="48"/>
        <v>-22.474541448938865</v>
      </c>
      <c r="AW52">
        <v>49</v>
      </c>
      <c r="AX52">
        <f>IF(Z52&gt;0, (R52*SUMPRODUCT(K52:$K$98, X52:$X$98)-K52*$AZ$3)/Z52, 0)</f>
        <v>510.63309072280026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0.21155222800000001</v>
      </c>
      <c r="Q53" s="5">
        <f t="shared" si="60"/>
        <v>50</v>
      </c>
      <c r="R53">
        <f t="shared" si="31"/>
        <v>100000</v>
      </c>
      <c r="S53">
        <f t="shared" si="32"/>
        <v>412.13637465397449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50.191638190450718</v>
      </c>
      <c r="AC53">
        <f t="shared" si="33"/>
        <v>31.535000493058043</v>
      </c>
      <c r="AE53">
        <f t="shared" si="34"/>
        <v>0</v>
      </c>
      <c r="AF53">
        <f t="shared" si="35"/>
        <v>0</v>
      </c>
      <c r="AG53">
        <f t="shared" si="36"/>
        <v>-3.8257968032468024</v>
      </c>
      <c r="AH53">
        <f t="shared" si="37"/>
        <v>-2079.4094779736583</v>
      </c>
      <c r="AI53">
        <f t="shared" si="38"/>
        <v>-2083.235274776905</v>
      </c>
      <c r="AJ53">
        <f t="shared" si="39"/>
        <v>18.656637697392675</v>
      </c>
      <c r="AK53">
        <f t="shared" si="61"/>
        <v>3.5134146733315506</v>
      </c>
      <c r="AL53">
        <f t="shared" si="40"/>
        <v>-2061.0652224061805</v>
      </c>
      <c r="AN53">
        <f t="shared" si="41"/>
        <v>0</v>
      </c>
      <c r="AO53">
        <f t="shared" si="42"/>
        <v>0</v>
      </c>
      <c r="AP53">
        <f t="shared" si="43"/>
        <v>-3.3862195150023172E-2</v>
      </c>
      <c r="AQ53">
        <f t="shared" si="44"/>
        <v>-18.404890055894967</v>
      </c>
      <c r="AR53">
        <f t="shared" si="45"/>
        <v>-18.438752251044988</v>
      </c>
      <c r="AS53">
        <f t="shared" si="46"/>
        <v>0.16513023013042524</v>
      </c>
      <c r="AT53">
        <f t="shared" si="47"/>
        <v>3.1097295394868097E-2</v>
      </c>
      <c r="AU53">
        <f t="shared" si="48"/>
        <v>-18.242524725519694</v>
      </c>
      <c r="AW53">
        <v>50</v>
      </c>
      <c r="AX53">
        <f>IF(Z53&gt;0, (R53*SUMPRODUCT(K53:$K$98, X53:$X$98)-K53*$AZ$3)/Z53, 0)</f>
        <v>412.13637465397449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0.23965956799999999</v>
      </c>
      <c r="Q54" s="5">
        <f t="shared" si="60"/>
        <v>50</v>
      </c>
      <c r="R54">
        <f t="shared" si="31"/>
        <v>100000</v>
      </c>
      <c r="S54">
        <f t="shared" si="32"/>
        <v>291.61826057081856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31.535000493058043</v>
      </c>
      <c r="AC54">
        <f t="shared" si="33"/>
        <v>16.74267934633296</v>
      </c>
      <c r="AE54">
        <f t="shared" si="34"/>
        <v>0</v>
      </c>
      <c r="AF54">
        <f t="shared" si="35"/>
        <v>0</v>
      </c>
      <c r="AG54">
        <f t="shared" si="36"/>
        <v>-2.870650026092425</v>
      </c>
      <c r="AH54">
        <f t="shared" si="37"/>
        <v>-1833.7776182438192</v>
      </c>
      <c r="AI54">
        <f t="shared" si="38"/>
        <v>-1836.6482682699116</v>
      </c>
      <c r="AJ54">
        <f t="shared" si="39"/>
        <v>14.792321146725083</v>
      </c>
      <c r="AK54">
        <f t="shared" si="61"/>
        <v>2.2074500345140633</v>
      </c>
      <c r="AL54">
        <f t="shared" si="40"/>
        <v>-1819.6484970886725</v>
      </c>
      <c r="AN54">
        <f t="shared" si="41"/>
        <v>0</v>
      </c>
      <c r="AO54">
        <f t="shared" si="42"/>
        <v>0</v>
      </c>
      <c r="AP54">
        <f t="shared" si="43"/>
        <v>-2.2685869765479191E-2</v>
      </c>
      <c r="AQ54">
        <f t="shared" si="44"/>
        <v>-14.491784037832586</v>
      </c>
      <c r="AR54">
        <f t="shared" si="45"/>
        <v>-14.514469907598064</v>
      </c>
      <c r="AS54">
        <f t="shared" si="46"/>
        <v>0.11689919287045289</v>
      </c>
      <c r="AT54">
        <f t="shared" si="47"/>
        <v>1.7444802933694936E-2</v>
      </c>
      <c r="AU54">
        <f t="shared" si="48"/>
        <v>-14.380125911793916</v>
      </c>
      <c r="AW54">
        <v>51</v>
      </c>
      <c r="AX54">
        <f>IF(Z54&gt;0, (R54*SUMPRODUCT(K54:$K$98, X54:$X$98)-K54*$AZ$3)/Z54, 0)</f>
        <v>291.61826057081856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0.27212731099999998</v>
      </c>
      <c r="Q55" s="5">
        <f t="shared" si="60"/>
        <v>50</v>
      </c>
      <c r="R55">
        <f t="shared" si="31"/>
        <v>100000</v>
      </c>
      <c r="S55">
        <f t="shared" si="32"/>
        <v>132.87330723191002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16.74267934633296</v>
      </c>
      <c r="AC55">
        <f t="shared" si="33"/>
        <v>5.4764032631163069</v>
      </c>
      <c r="AE55">
        <f t="shared" si="34"/>
        <v>0</v>
      </c>
      <c r="AF55">
        <f t="shared" si="35"/>
        <v>0</v>
      </c>
      <c r="AG55">
        <f t="shared" si="36"/>
        <v>-2.0607612534088897</v>
      </c>
      <c r="AH55">
        <f t="shared" si="37"/>
        <v>-1562.3645448452228</v>
      </c>
      <c r="AI55">
        <f t="shared" si="38"/>
        <v>-1564.4253060986316</v>
      </c>
      <c r="AJ55">
        <f t="shared" si="39"/>
        <v>11.266276083216653</v>
      </c>
      <c r="AK55">
        <f t="shared" si="61"/>
        <v>1.1719875542433074</v>
      </c>
      <c r="AL55">
        <f t="shared" si="40"/>
        <v>-1551.9870424611718</v>
      </c>
      <c r="AN55">
        <f t="shared" si="41"/>
        <v>0</v>
      </c>
      <c r="AO55">
        <f t="shared" si="42"/>
        <v>0</v>
      </c>
      <c r="AP55">
        <f t="shared" si="43"/>
        <v>-1.4540684223971739E-2</v>
      </c>
      <c r="AQ55">
        <f t="shared" si="44"/>
        <v>-11.024008458885806</v>
      </c>
      <c r="AR55">
        <f t="shared" si="45"/>
        <v>-11.038549143109778</v>
      </c>
      <c r="AS55">
        <f t="shared" si="46"/>
        <v>7.949458610751256E-2</v>
      </c>
      <c r="AT55">
        <f t="shared" si="47"/>
        <v>8.2695173506814584E-3</v>
      </c>
      <c r="AU55">
        <f t="shared" si="48"/>
        <v>-10.950785039651585</v>
      </c>
      <c r="AW55">
        <v>52</v>
      </c>
      <c r="AX55">
        <f>IF(Z55&gt;0, (R55*SUMPRODUCT(K55:$K$98, X55:$X$98)-K55*$AZ$3)/Z55, 0)</f>
        <v>132.87330723191002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0.30842977500000002</v>
      </c>
      <c r="Q56" s="5">
        <f t="shared" si="60"/>
        <v>50</v>
      </c>
      <c r="R56">
        <f t="shared" si="31"/>
        <v>100000</v>
      </c>
      <c r="S56">
        <f t="shared" si="32"/>
        <v>-94.96567264818195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5.4764032631163069</v>
      </c>
      <c r="AC56">
        <f t="shared" si="33"/>
        <v>-2.6676873791481448</v>
      </c>
      <c r="AE56">
        <f t="shared" si="34"/>
        <v>0</v>
      </c>
      <c r="AF56">
        <f t="shared" si="35"/>
        <v>0</v>
      </c>
      <c r="AG56">
        <f t="shared" si="36"/>
        <v>-1.404553511157179</v>
      </c>
      <c r="AH56">
        <f t="shared" si="37"/>
        <v>-1271.2002594352437</v>
      </c>
      <c r="AI56">
        <f t="shared" si="38"/>
        <v>-1272.6048129464009</v>
      </c>
      <c r="AJ56">
        <f t="shared" si="39"/>
        <v>8.1440906422644517</v>
      </c>
      <c r="AK56">
        <f t="shared" si="61"/>
        <v>0.38334822841814153</v>
      </c>
      <c r="AL56">
        <f t="shared" si="40"/>
        <v>-1264.0773740757184</v>
      </c>
      <c r="AN56">
        <f t="shared" si="41"/>
        <v>0</v>
      </c>
      <c r="AO56">
        <f t="shared" si="42"/>
        <v>0</v>
      </c>
      <c r="AP56">
        <f t="shared" si="43"/>
        <v>-8.8486584090949703E-3</v>
      </c>
      <c r="AQ56">
        <f t="shared" si="44"/>
        <v>-8.0085356491886657</v>
      </c>
      <c r="AR56">
        <f t="shared" si="45"/>
        <v>-8.0173843075977604</v>
      </c>
      <c r="AS56">
        <f t="shared" si="46"/>
        <v>5.1307604568752184E-2</v>
      </c>
      <c r="AT56">
        <f t="shared" si="47"/>
        <v>2.4150860028174796E-3</v>
      </c>
      <c r="AU56">
        <f t="shared" si="48"/>
        <v>-7.9636616170261911</v>
      </c>
      <c r="AW56">
        <v>53</v>
      </c>
      <c r="AX56">
        <f>IF(Z56&gt;0, (R56*SUMPRODUCT(K56:$K$98, X56:$X$98)-K56*$AZ$3)/Z56, 0)</f>
        <v>-94.96567264818195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0.34883407700000002</v>
      </c>
      <c r="Q57" s="5">
        <f t="shared" si="60"/>
        <v>50</v>
      </c>
      <c r="R57">
        <f t="shared" si="31"/>
        <v>100000</v>
      </c>
      <c r="S57">
        <f t="shared" si="32"/>
        <v>-449.99451444516183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-2.6676873791481448</v>
      </c>
      <c r="AC57">
        <f t="shared" si="33"/>
        <v>-8.1048678349248711</v>
      </c>
      <c r="AE57">
        <f t="shared" si="34"/>
        <v>0</v>
      </c>
      <c r="AF57">
        <f t="shared" si="35"/>
        <v>0</v>
      </c>
      <c r="AG57">
        <f t="shared" si="36"/>
        <v>-0.90055184838398339</v>
      </c>
      <c r="AH57">
        <f t="shared" si="37"/>
        <v>-979.91225532324756</v>
      </c>
      <c r="AI57">
        <f t="shared" si="38"/>
        <v>-980.81280717163156</v>
      </c>
      <c r="AJ57">
        <f t="shared" si="39"/>
        <v>5.4371804557767263</v>
      </c>
      <c r="AK57">
        <f t="shared" si="61"/>
        <v>-0.18673811654037015</v>
      </c>
      <c r="AL57">
        <f t="shared" si="40"/>
        <v>-975.56236483239525</v>
      </c>
      <c r="AN57">
        <f t="shared" si="41"/>
        <v>0</v>
      </c>
      <c r="AO57">
        <f t="shared" si="42"/>
        <v>0</v>
      </c>
      <c r="AP57">
        <f t="shared" si="43"/>
        <v>-5.0655877108741849E-3</v>
      </c>
      <c r="AQ57">
        <f t="shared" si="44"/>
        <v>-5.5119885514730935</v>
      </c>
      <c r="AR57">
        <f t="shared" si="45"/>
        <v>-5.5170541391839683</v>
      </c>
      <c r="AS57">
        <f t="shared" si="46"/>
        <v>3.0584040827868163E-2</v>
      </c>
      <c r="AT57">
        <f t="shared" si="47"/>
        <v>-1.0503984973171193E-3</v>
      </c>
      <c r="AU57">
        <f t="shared" si="48"/>
        <v>-5.487520496853417</v>
      </c>
      <c r="AW57">
        <v>54</v>
      </c>
      <c r="AX57">
        <f>IF(Z57&gt;0, (R57*SUMPRODUCT(K57:$K$98, X57:$X$98)-K57*$AZ$3)/Z57, 0)</f>
        <v>-449.99451444516183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0.39293336200000001</v>
      </c>
      <c r="Q58" s="5">
        <f t="shared" si="60"/>
        <v>50</v>
      </c>
      <c r="R58">
        <f t="shared" si="31"/>
        <v>100000</v>
      </c>
      <c r="S58">
        <f t="shared" si="32"/>
        <v>-1052.745523526434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-8.1048678349248711</v>
      </c>
      <c r="AC58">
        <f t="shared" si="33"/>
        <v>-11.321003535137299</v>
      </c>
      <c r="AE58">
        <f t="shared" si="34"/>
        <v>0</v>
      </c>
      <c r="AF58">
        <f t="shared" si="35"/>
        <v>0</v>
      </c>
      <c r="AG58">
        <f t="shared" si="36"/>
        <v>-0.53768946445931065</v>
      </c>
      <c r="AH58">
        <f t="shared" si="37"/>
        <v>-707.7137308816657</v>
      </c>
      <c r="AI58">
        <f t="shared" si="38"/>
        <v>-708.25142034612497</v>
      </c>
      <c r="AJ58">
        <f t="shared" si="39"/>
        <v>3.216135700212428</v>
      </c>
      <c r="AK58">
        <f t="shared" si="61"/>
        <v>-0.56734074844474103</v>
      </c>
      <c r="AL58">
        <f t="shared" si="40"/>
        <v>-705.60262539435723</v>
      </c>
      <c r="AN58">
        <f t="shared" si="41"/>
        <v>0</v>
      </c>
      <c r="AO58">
        <f t="shared" si="42"/>
        <v>0</v>
      </c>
      <c r="AP58">
        <f t="shared" si="43"/>
        <v>-2.7004405571658622E-3</v>
      </c>
      <c r="AQ58">
        <f t="shared" si="44"/>
        <v>-3.554354303106567</v>
      </c>
      <c r="AR58">
        <f t="shared" si="45"/>
        <v>-3.5570547436637328</v>
      </c>
      <c r="AS58">
        <f t="shared" si="46"/>
        <v>1.6152414834715252E-2</v>
      </c>
      <c r="AT58">
        <f t="shared" si="47"/>
        <v>-2.8493583529177599E-3</v>
      </c>
      <c r="AU58">
        <f t="shared" si="48"/>
        <v>-3.5437516871819348</v>
      </c>
      <c r="AW58">
        <v>55</v>
      </c>
      <c r="AX58">
        <f>IF(Z58&gt;0, (R58*SUMPRODUCT(K58:$K$98, X58:$X$98)-K58*$AZ$3)/Z58, 0)</f>
        <v>-1052.745523526434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0.441408258</v>
      </c>
      <c r="Q59" s="5">
        <f t="shared" si="60"/>
        <v>50</v>
      </c>
      <c r="R59">
        <f t="shared" si="31"/>
        <v>100000</v>
      </c>
      <c r="S59">
        <f t="shared" si="32"/>
        <v>-2174.0180801339066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-11.321003535137299</v>
      </c>
      <c r="AC59">
        <f t="shared" si="33"/>
        <v>-12.825489221046848</v>
      </c>
      <c r="AE59">
        <f t="shared" si="34"/>
        <v>0</v>
      </c>
      <c r="AF59">
        <f t="shared" si="35"/>
        <v>0</v>
      </c>
      <c r="AG59">
        <f t="shared" si="36"/>
        <v>-0.29497199996278028</v>
      </c>
      <c r="AH59">
        <f t="shared" si="37"/>
        <v>-474.68113970387446</v>
      </c>
      <c r="AI59">
        <f t="shared" si="38"/>
        <v>-474.97611170383726</v>
      </c>
      <c r="AJ59">
        <f t="shared" si="39"/>
        <v>1.5044856859095486</v>
      </c>
      <c r="AK59">
        <f t="shared" si="61"/>
        <v>-0.79247024745961103</v>
      </c>
      <c r="AL59">
        <f t="shared" si="40"/>
        <v>-474.26409626538731</v>
      </c>
      <c r="AN59">
        <f t="shared" si="41"/>
        <v>0</v>
      </c>
      <c r="AO59">
        <f t="shared" si="42"/>
        <v>0</v>
      </c>
      <c r="AP59">
        <f t="shared" si="43"/>
        <v>-1.322713740556313E-3</v>
      </c>
      <c r="AQ59">
        <f t="shared" si="44"/>
        <v>-2.1285656467341654</v>
      </c>
      <c r="AR59">
        <f t="shared" si="45"/>
        <v>-2.1298883604747219</v>
      </c>
      <c r="AS59">
        <f t="shared" si="46"/>
        <v>6.7464162343339332E-3</v>
      </c>
      <c r="AT59">
        <f t="shared" si="47"/>
        <v>-3.5535958851319886E-3</v>
      </c>
      <c r="AU59">
        <f t="shared" si="48"/>
        <v>-2.1266955401255196</v>
      </c>
      <c r="AW59">
        <v>56</v>
      </c>
      <c r="AX59">
        <f>IF(Z59&gt;0, (R59*SUMPRODUCT(K59:$K$98, X59:$X$98)-K59*$AZ$3)/Z59, 0)</f>
        <v>-2174.0180801339066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0.49593942699999999</v>
      </c>
      <c r="Q60" s="5">
        <f t="shared" si="60"/>
        <v>50</v>
      </c>
      <c r="R60">
        <f t="shared" si="31"/>
        <v>100000</v>
      </c>
      <c r="S60">
        <f t="shared" si="32"/>
        <v>-4502.6595887947051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-12.825489221046848</v>
      </c>
      <c r="AC60">
        <f t="shared" si="33"/>
        <v>-13.123815030997964</v>
      </c>
      <c r="AE60">
        <f t="shared" si="34"/>
        <v>0</v>
      </c>
      <c r="AF60">
        <f t="shared" si="35"/>
        <v>0</v>
      </c>
      <c r="AG60">
        <f t="shared" si="36"/>
        <v>-0.1457340353205672</v>
      </c>
      <c r="AH60">
        <f t="shared" si="37"/>
        <v>-292.57648928517051</v>
      </c>
      <c r="AI60">
        <f t="shared" si="38"/>
        <v>-292.72222332049108</v>
      </c>
      <c r="AJ60">
        <f t="shared" si="39"/>
        <v>0.29832580995111613</v>
      </c>
      <c r="AK60">
        <f t="shared" si="61"/>
        <v>-0.8977842454732794</v>
      </c>
      <c r="AL60">
        <f t="shared" si="40"/>
        <v>-293.32168175601328</v>
      </c>
      <c r="AN60">
        <f t="shared" si="41"/>
        <v>0</v>
      </c>
      <c r="AO60">
        <f t="shared" si="42"/>
        <v>0</v>
      </c>
      <c r="AP60">
        <f t="shared" si="43"/>
        <v>-5.8348277551270112E-4</v>
      </c>
      <c r="AQ60">
        <f t="shared" si="44"/>
        <v>-1.1714033831723651</v>
      </c>
      <c r="AR60">
        <f t="shared" si="45"/>
        <v>-1.1719868659478778</v>
      </c>
      <c r="AS60">
        <f t="shared" si="46"/>
        <v>1.1944222309802871E-3</v>
      </c>
      <c r="AT60">
        <f t="shared" si="47"/>
        <v>-3.5945044835137174E-3</v>
      </c>
      <c r="AU60">
        <f t="shared" si="48"/>
        <v>-1.1743869482004112</v>
      </c>
      <c r="AW60">
        <v>57</v>
      </c>
      <c r="AX60">
        <f>IF(Z60&gt;0, (R60*SUMPRODUCT(K60:$K$98, X60:$X$98)-K60*$AZ$3)/Z60, 0)</f>
        <v>-4502.6595887947051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0.55722270799999996</v>
      </c>
      <c r="Q61" s="5">
        <f t="shared" si="60"/>
        <v>50</v>
      </c>
      <c r="R61">
        <f t="shared" si="31"/>
        <v>100000</v>
      </c>
      <c r="S61">
        <f t="shared" si="32"/>
        <v>-10037.259542625454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-13.123815030997964</v>
      </c>
      <c r="AC61">
        <f t="shared" si="33"/>
        <v>-12.661075702756888</v>
      </c>
      <c r="AE61">
        <f t="shared" si="34"/>
        <v>0</v>
      </c>
      <c r="AF61">
        <f t="shared" si="35"/>
        <v>0</v>
      </c>
      <c r="AG61">
        <f t="shared" si="36"/>
        <v>-6.3070381158267422E-2</v>
      </c>
      <c r="AH61">
        <f t="shared" si="37"/>
        <v>-162.4126276181882</v>
      </c>
      <c r="AI61">
        <f t="shared" si="38"/>
        <v>-162.47569799934647</v>
      </c>
      <c r="AJ61">
        <f t="shared" si="39"/>
        <v>-0.46273932824107611</v>
      </c>
      <c r="AK61">
        <f t="shared" si="61"/>
        <v>-0.91866705216985756</v>
      </c>
      <c r="AL61">
        <f t="shared" si="40"/>
        <v>-163.8571043797574</v>
      </c>
      <c r="AN61">
        <f t="shared" si="41"/>
        <v>0</v>
      </c>
      <c r="AO61">
        <f t="shared" si="42"/>
        <v>0</v>
      </c>
      <c r="AP61">
        <f t="shared" si="43"/>
        <v>-2.2546258528127741E-4</v>
      </c>
      <c r="AQ61">
        <f t="shared" si="44"/>
        <v>-0.5805890218616846</v>
      </c>
      <c r="AR61">
        <f t="shared" si="45"/>
        <v>-0.58081448444696593</v>
      </c>
      <c r="AS61">
        <f t="shared" si="46"/>
        <v>-1.6541901815172199E-3</v>
      </c>
      <c r="AT61">
        <f t="shared" si="47"/>
        <v>-3.2840303925735156E-3</v>
      </c>
      <c r="AU61">
        <f t="shared" si="48"/>
        <v>-0.5857527050210567</v>
      </c>
      <c r="AW61">
        <v>58</v>
      </c>
      <c r="AX61">
        <f>IF(Z61&gt;0, (R61*SUMPRODUCT(K61:$K$98, X61:$X$98)-K61*$AZ$3)/Z61, 0)</f>
        <v>-10037.259542625454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0.62633703200000002</v>
      </c>
      <c r="Q62" s="5">
        <f t="shared" si="60"/>
        <v>50</v>
      </c>
      <c r="R62">
        <f t="shared" si="31"/>
        <v>100000</v>
      </c>
      <c r="S62">
        <f t="shared" si="32"/>
        <v>-25685.435052351535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-12.661075702756888</v>
      </c>
      <c r="AC62">
        <f t="shared" si="33"/>
        <v>-11.782608732285146</v>
      </c>
      <c r="AE62">
        <f t="shared" si="34"/>
        <v>0</v>
      </c>
      <c r="AF62">
        <f t="shared" si="35"/>
        <v>0</v>
      </c>
      <c r="AG62">
        <f t="shared" si="36"/>
        <v>-2.2936362004906809E-2</v>
      </c>
      <c r="AH62">
        <f t="shared" si="37"/>
        <v>-79.006630683555883</v>
      </c>
      <c r="AI62">
        <f t="shared" si="38"/>
        <v>-79.029567045560796</v>
      </c>
      <c r="AJ62">
        <f t="shared" si="39"/>
        <v>-0.8784669704717416</v>
      </c>
      <c r="AK62">
        <f t="shared" si="61"/>
        <v>-0.8862752991929822</v>
      </c>
      <c r="AL62">
        <f t="shared" si="40"/>
        <v>-80.794309315225519</v>
      </c>
      <c r="AN62">
        <f t="shared" si="41"/>
        <v>0</v>
      </c>
      <c r="AO62">
        <f t="shared" si="42"/>
        <v>0</v>
      </c>
      <c r="AP62">
        <f t="shared" si="43"/>
        <v>-7.3207493693162908E-5</v>
      </c>
      <c r="AQ62">
        <f t="shared" si="44"/>
        <v>-0.25217065445021813</v>
      </c>
      <c r="AR62">
        <f t="shared" si="45"/>
        <v>-0.25224386194391135</v>
      </c>
      <c r="AS62">
        <f t="shared" si="46"/>
        <v>-2.8038607511820723E-3</v>
      </c>
      <c r="AT62">
        <f t="shared" si="47"/>
        <v>-2.8287831070243838E-3</v>
      </c>
      <c r="AU62">
        <f t="shared" si="48"/>
        <v>-0.25787650580211779</v>
      </c>
      <c r="AW62">
        <v>59</v>
      </c>
      <c r="AX62">
        <f>IF(Z62&gt;0, (R62*SUMPRODUCT(K62:$K$98, X62:$X$98)-K62*$AZ$3)/Z62, 0)</f>
        <v>-25685.435052351535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0.70099715600000001</v>
      </c>
      <c r="Q63" s="5">
        <f t="shared" si="60"/>
        <v>50</v>
      </c>
      <c r="R63">
        <f t="shared" si="31"/>
        <v>100000</v>
      </c>
      <c r="S63">
        <f t="shared" si="32"/>
        <v>-80951.718732195252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-11.782608732285146</v>
      </c>
      <c r="AC63">
        <f t="shared" si="33"/>
        <v>-10.732050822151948</v>
      </c>
      <c r="AE63">
        <f t="shared" si="34"/>
        <v>0</v>
      </c>
      <c r="AF63">
        <f t="shared" si="35"/>
        <v>0</v>
      </c>
      <c r="AG63">
        <f t="shared" si="36"/>
        <v>-6.6286738504316095E-3</v>
      </c>
      <c r="AH63">
        <f t="shared" si="37"/>
        <v>-32.156649068852261</v>
      </c>
      <c r="AI63">
        <f t="shared" si="38"/>
        <v>-32.163277742702689</v>
      </c>
      <c r="AJ63">
        <f t="shared" si="39"/>
        <v>-1.0505579101331985</v>
      </c>
      <c r="AK63">
        <f t="shared" si="61"/>
        <v>-0.82478261125996033</v>
      </c>
      <c r="AL63">
        <f t="shared" si="40"/>
        <v>-34.038618264095852</v>
      </c>
      <c r="AN63">
        <f t="shared" si="41"/>
        <v>0</v>
      </c>
      <c r="AO63">
        <f t="shared" si="42"/>
        <v>0</v>
      </c>
      <c r="AP63">
        <f t="shared" si="43"/>
        <v>-1.8890333820925126E-5</v>
      </c>
      <c r="AQ63">
        <f t="shared" si="44"/>
        <v>-9.1639722994277015E-2</v>
      </c>
      <c r="AR63">
        <f t="shared" si="45"/>
        <v>-9.1658613328097924E-2</v>
      </c>
      <c r="AS63">
        <f t="shared" si="46"/>
        <v>-2.9938702775876348E-3</v>
      </c>
      <c r="AT63">
        <f t="shared" si="47"/>
        <v>-2.3504579057514632E-3</v>
      </c>
      <c r="AU63">
        <f t="shared" si="48"/>
        <v>-9.7002941511437041E-2</v>
      </c>
      <c r="AW63">
        <v>60</v>
      </c>
      <c r="AX63">
        <f>IF(Z63&gt;0, (R63*SUMPRODUCT(K63:$K$98, X63:$X$98)-K63*$AZ$3)/Z63, 0)</f>
        <v>-80951.718732195252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0.77900909500000004</v>
      </c>
      <c r="Q64" s="5">
        <f t="shared" si="60"/>
        <v>50</v>
      </c>
      <c r="R64">
        <f t="shared" si="31"/>
        <v>100000</v>
      </c>
      <c r="S64">
        <f t="shared" si="32"/>
        <v>-345367.14722420048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-10.732050822151948</v>
      </c>
      <c r="AC64">
        <f t="shared" si="33"/>
        <v>-9.6605400410538884</v>
      </c>
      <c r="AE64">
        <f t="shared" si="34"/>
        <v>0</v>
      </c>
      <c r="AF64">
        <f t="shared" si="35"/>
        <v>0</v>
      </c>
      <c r="AG64">
        <f t="shared" si="36"/>
        <v>-1.3985898946523997E-3</v>
      </c>
      <c r="AH64">
        <f t="shared" si="37"/>
        <v>-10.327594434549788</v>
      </c>
      <c r="AI64">
        <f t="shared" si="38"/>
        <v>-10.32899302444444</v>
      </c>
      <c r="AJ64">
        <f t="shared" si="39"/>
        <v>-1.0715107810980591</v>
      </c>
      <c r="AK64">
        <f t="shared" si="61"/>
        <v>-0.75124355755063643</v>
      </c>
      <c r="AL64">
        <f t="shared" si="40"/>
        <v>-12.151747363093136</v>
      </c>
      <c r="AN64">
        <f t="shared" si="41"/>
        <v>0</v>
      </c>
      <c r="AO64">
        <f t="shared" si="42"/>
        <v>0</v>
      </c>
      <c r="AP64">
        <f t="shared" si="43"/>
        <v>-3.5586505612759816E-6</v>
      </c>
      <c r="AQ64">
        <f t="shared" si="44"/>
        <v>-2.6278110453726383E-2</v>
      </c>
      <c r="AR64">
        <f t="shared" si="45"/>
        <v>-2.6281669104287659E-2</v>
      </c>
      <c r="AS64">
        <f t="shared" si="46"/>
        <v>-2.726412122057821E-3</v>
      </c>
      <c r="AT64">
        <f t="shared" si="47"/>
        <v>-1.9115062377860078E-3</v>
      </c>
      <c r="AU64">
        <f t="shared" si="48"/>
        <v>-3.0919587464131492E-2</v>
      </c>
      <c r="AW64">
        <v>61</v>
      </c>
      <c r="AX64">
        <f>IF(Z64&gt;0, (R64*SUMPRODUCT(K64:$K$98, X64:$X$98)-K64*$AZ$3)/Z64, 0)</f>
        <v>-345367.14722420048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0.78135831499999997</v>
      </c>
      <c r="Q65" s="5">
        <f t="shared" si="60"/>
        <v>50</v>
      </c>
      <c r="R65">
        <f t="shared" si="31"/>
        <v>100000</v>
      </c>
      <c r="S65">
        <f t="shared" si="32"/>
        <v>-1481865.6364546851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-9.6605400410538884</v>
      </c>
      <c r="AC65">
        <f t="shared" si="33"/>
        <v>-8.648290915710886</v>
      </c>
      <c r="AE65">
        <f t="shared" si="34"/>
        <v>0</v>
      </c>
      <c r="AF65">
        <f t="shared" si="35"/>
        <v>0</v>
      </c>
      <c r="AG65">
        <f t="shared" si="36"/>
        <v>-2.9180415224424927E-4</v>
      </c>
      <c r="AH65">
        <f t="shared" si="37"/>
        <v>-2.1855996869232528</v>
      </c>
      <c r="AI65">
        <f t="shared" si="38"/>
        <v>-2.185891491075497</v>
      </c>
      <c r="AJ65">
        <f t="shared" si="39"/>
        <v>-1.0122491253430024</v>
      </c>
      <c r="AK65">
        <f t="shared" si="61"/>
        <v>-0.67623780287377222</v>
      </c>
      <c r="AL65">
        <f t="shared" si="40"/>
        <v>-3.8743784192922717</v>
      </c>
      <c r="AN65">
        <f t="shared" si="41"/>
        <v>0</v>
      </c>
      <c r="AO65">
        <f t="shared" si="42"/>
        <v>0</v>
      </c>
      <c r="AP65">
        <f t="shared" si="43"/>
        <v>-6.6293111556322931E-7</v>
      </c>
      <c r="AQ65">
        <f t="shared" si="44"/>
        <v>-4.9653235825578663E-3</v>
      </c>
      <c r="AR65">
        <f t="shared" si="45"/>
        <v>-4.9659865136734288E-3</v>
      </c>
      <c r="AS65">
        <f t="shared" si="46"/>
        <v>-2.2996637872714316E-3</v>
      </c>
      <c r="AT65">
        <f t="shared" si="47"/>
        <v>-1.5363012403946073E-3</v>
      </c>
      <c r="AU65">
        <f t="shared" si="48"/>
        <v>-8.8019515413394686E-3</v>
      </c>
      <c r="AW65">
        <v>62</v>
      </c>
      <c r="AX65">
        <f>IF(Z65&gt;0, (R65*SUMPRODUCT(K65:$K$98, X65:$X$98)-K65*$AZ$3)/Z65, 0)</f>
        <v>-1481865.6364546851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0.78389590600000003</v>
      </c>
      <c r="Q66" s="5">
        <f t="shared" si="60"/>
        <v>50</v>
      </c>
      <c r="R66">
        <f t="shared" si="31"/>
        <v>100000</v>
      </c>
      <c r="S66">
        <f t="shared" si="32"/>
        <v>-6423128.4879526356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-8.648290915710886</v>
      </c>
      <c r="AC66">
        <f t="shared" si="33"/>
        <v>-7.7259997787606505</v>
      </c>
      <c r="AE66">
        <f t="shared" si="34"/>
        <v>0</v>
      </c>
      <c r="AF66">
        <f t="shared" si="35"/>
        <v>0</v>
      </c>
      <c r="AG66">
        <f t="shared" si="36"/>
        <v>-6.0142030423739064E-5</v>
      </c>
      <c r="AH66">
        <f t="shared" si="37"/>
        <v>-0.45748816059613545</v>
      </c>
      <c r="AI66">
        <f t="shared" si="38"/>
        <v>-0.45754830262655921</v>
      </c>
      <c r="AJ66">
        <f t="shared" si="39"/>
        <v>-0.92229113695023557</v>
      </c>
      <c r="AK66">
        <f t="shared" si="61"/>
        <v>-0.60538036409976204</v>
      </c>
      <c r="AL66">
        <f t="shared" si="40"/>
        <v>-1.9852198036765567</v>
      </c>
      <c r="AN66">
        <f t="shared" si="41"/>
        <v>0</v>
      </c>
      <c r="AO66">
        <f t="shared" si="42"/>
        <v>0</v>
      </c>
      <c r="AP66">
        <f t="shared" si="43"/>
        <v>-1.2199358656925774E-7</v>
      </c>
      <c r="AQ66">
        <f t="shared" si="44"/>
        <v>-9.2798033473219337E-4</v>
      </c>
      <c r="AR66">
        <f t="shared" si="45"/>
        <v>-9.2810232831876268E-4</v>
      </c>
      <c r="AS66">
        <f t="shared" si="46"/>
        <v>-1.8707982232203904E-3</v>
      </c>
      <c r="AT66">
        <f t="shared" si="47"/>
        <v>-1.2279685493621489E-3</v>
      </c>
      <c r="AU66">
        <f t="shared" si="48"/>
        <v>-4.0268691009013018E-3</v>
      </c>
      <c r="AW66">
        <v>63</v>
      </c>
      <c r="AX66">
        <f>IF(Z66&gt;0, (R66*SUMPRODUCT(K66:$K$98, X66:$X$98)-K66*$AZ$3)/Z66, 0)</f>
        <v>-6423128.4879526356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0.78669207100000005</v>
      </c>
      <c r="Q67" s="5">
        <f t="shared" si="60"/>
        <v>50</v>
      </c>
      <c r="R67">
        <f t="shared" ref="R67:R98" si="62">$C$6</f>
        <v>100000</v>
      </c>
      <c r="S67">
        <f t="shared" ref="S67:S98" si="63">AX67</f>
        <v>-28211424.688647579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-7.7259997787606505</v>
      </c>
      <c r="AC67">
        <f t="shared" ref="AC67:AC98" si="64">S67*Z67</f>
        <v>-6.8990202050482452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-1.2227351651305378E-5</v>
      </c>
      <c r="AH67">
        <f t="shared" ref="AH67:AH98" si="68">-X67*R67</f>
        <v>-9.4626516936392596E-2</v>
      </c>
      <c r="AI67">
        <f t="shared" ref="AI67:AI98" si="69">SUM(AE67:AH67)</f>
        <v>-9.4638744288043905E-2</v>
      </c>
      <c r="AJ67">
        <f t="shared" ref="AJ67:AJ98" si="70">AB67-AC67</f>
        <v>-0.82697957371240527</v>
      </c>
      <c r="AK67">
        <f t="shared" si="61"/>
        <v>-0.54081998451324553</v>
      </c>
      <c r="AL67">
        <f t="shared" ref="AL67:AL98" si="71">SUM(AI67:AK67)</f>
        <v>-1.4624383025136947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-2.2144878068462495E-8</v>
      </c>
      <c r="AQ67">
        <f t="shared" ref="AQ67:AQ98" si="75">AH67*$K67</f>
        <v>-1.7137747726229848E-4</v>
      </c>
      <c r="AR67">
        <f t="shared" ref="AR67:AR98" si="76">AI67*$K67</f>
        <v>-1.7139962214036695E-4</v>
      </c>
      <c r="AS67">
        <f t="shared" ref="AS67:AS98" si="77">AJ67*$K67</f>
        <v>-1.4977373962263688E-3</v>
      </c>
      <c r="AT67">
        <f t="shared" ref="AT67:AT98" si="78">AK67*$K67</f>
        <v>-9.794756015506442E-4</v>
      </c>
      <c r="AU67">
        <f t="shared" ref="AU67:AU98" si="79">AL67*$K67</f>
        <v>-2.6486126199173799E-3</v>
      </c>
      <c r="AW67">
        <v>64</v>
      </c>
      <c r="AX67">
        <f>IF(Z67&gt;0, (R67*SUMPRODUCT(K67:$K$98, X67:$X$98)-K67*$AZ$3)/Z67, 0)</f>
        <v>-28211424.688647579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0.78978433000000003</v>
      </c>
      <c r="Q68" s="5">
        <f t="shared" si="60"/>
        <v>50</v>
      </c>
      <c r="R68">
        <f t="shared" si="62"/>
        <v>100000</v>
      </c>
      <c r="S68">
        <f t="shared" si="63"/>
        <v>-125811236.90157694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-6.8990202050482452</v>
      </c>
      <c r="AC68">
        <f t="shared" si="64"/>
        <v>-6.1599884092691353</v>
      </c>
      <c r="AE68">
        <f t="shared" si="65"/>
        <v>0</v>
      </c>
      <c r="AF68">
        <f t="shared" si="66"/>
        <v>0</v>
      </c>
      <c r="AG68">
        <f t="shared" si="67"/>
        <v>-2.4481074031917117E-6</v>
      </c>
      <c r="AH68">
        <f t="shared" si="68"/>
        <v>-1.9313941463201225E-2</v>
      </c>
      <c r="AI68">
        <f t="shared" si="69"/>
        <v>-1.9316389570604418E-2</v>
      </c>
      <c r="AJ68">
        <f t="shared" si="70"/>
        <v>-0.73903179577910993</v>
      </c>
      <c r="AK68">
        <f t="shared" si="61"/>
        <v>-0.48293141435337722</v>
      </c>
      <c r="AL68">
        <f t="shared" si="71"/>
        <v>-1.2412795997030917</v>
      </c>
      <c r="AN68">
        <f t="shared" si="72"/>
        <v>0</v>
      </c>
      <c r="AO68">
        <f t="shared" si="73"/>
        <v>0</v>
      </c>
      <c r="AP68">
        <f t="shared" si="74"/>
        <v>-3.9587067853085023E-9</v>
      </c>
      <c r="AQ68">
        <f t="shared" si="75"/>
        <v>-3.1231567300414903E-5</v>
      </c>
      <c r="AR68">
        <f t="shared" si="76"/>
        <v>-3.1235526007200214E-5</v>
      </c>
      <c r="AS68">
        <f t="shared" si="77"/>
        <v>-1.195049768116887E-3</v>
      </c>
      <c r="AT68">
        <f t="shared" si="78"/>
        <v>-7.8092319983464145E-4</v>
      </c>
      <c r="AU68">
        <f t="shared" si="79"/>
        <v>-2.0072084939587289E-3</v>
      </c>
      <c r="AW68">
        <v>65</v>
      </c>
      <c r="AX68">
        <f>IF(Z68&gt;0, (R68*SUMPRODUCT(K68:$K$98, X68:$X$98)-K68*$AZ$3)/Z68, 0)</f>
        <v>-125811236.90157694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0.79285550900000001</v>
      </c>
      <c r="Q69" s="5">
        <f t="shared" ref="Q69:Q98" si="91">$C$8</f>
        <v>50</v>
      </c>
      <c r="R69">
        <f t="shared" si="62"/>
        <v>100000</v>
      </c>
      <c r="S69">
        <f t="shared" si="63"/>
        <v>-569795359.69256794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-6.1599884092691353</v>
      </c>
      <c r="AC69">
        <f t="shared" si="64"/>
        <v>-5.5000168075718179</v>
      </c>
      <c r="AE69">
        <f t="shared" si="65"/>
        <v>0</v>
      </c>
      <c r="AF69">
        <f t="shared" si="66"/>
        <v>0</v>
      </c>
      <c r="AG69">
        <f t="shared" si="67"/>
        <v>-4.8263088791556169E-7</v>
      </c>
      <c r="AH69">
        <f t="shared" si="68"/>
        <v>-3.8819908824884661E-3</v>
      </c>
      <c r="AI69">
        <f t="shared" si="69"/>
        <v>-3.8824735133763818E-3</v>
      </c>
      <c r="AJ69">
        <f t="shared" si="70"/>
        <v>-0.65997160169731739</v>
      </c>
      <c r="AK69">
        <f t="shared" si="61"/>
        <v>-0.43119918864883949</v>
      </c>
      <c r="AL69">
        <f t="shared" si="71"/>
        <v>-1.0950532638595332</v>
      </c>
      <c r="AN69">
        <f t="shared" si="72"/>
        <v>0</v>
      </c>
      <c r="AO69">
        <f t="shared" si="73"/>
        <v>0</v>
      </c>
      <c r="AP69">
        <f t="shared" si="74"/>
        <v>-6.968189591141882E-10</v>
      </c>
      <c r="AQ69">
        <f t="shared" si="75"/>
        <v>-5.6047901486562976E-6</v>
      </c>
      <c r="AR69">
        <f t="shared" si="76"/>
        <v>-5.6054869676154116E-6</v>
      </c>
      <c r="AS69">
        <f t="shared" si="77"/>
        <v>-9.5286218941732206E-4</v>
      </c>
      <c r="AT69">
        <f t="shared" si="78"/>
        <v>-6.2256224648791006E-4</v>
      </c>
      <c r="AU69">
        <f t="shared" si="79"/>
        <v>-1.5810299228728474E-3</v>
      </c>
      <c r="AW69">
        <v>66</v>
      </c>
      <c r="AX69">
        <f>IF(Z69&gt;0, (R69*SUMPRODUCT(K69:$K$98, X69:$X$98)-K69*$AZ$3)/Z69, 0)</f>
        <v>-569795359.69256794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0.79617230500000002</v>
      </c>
      <c r="Q70" s="5">
        <f t="shared" si="91"/>
        <v>50</v>
      </c>
      <c r="R70">
        <f t="shared" si="62"/>
        <v>100000</v>
      </c>
      <c r="S70">
        <f t="shared" si="63"/>
        <v>-2624735139.1452932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-5.5000168075718179</v>
      </c>
      <c r="AC70">
        <f t="shared" si="64"/>
        <v>-4.9107341683757006</v>
      </c>
      <c r="AE70">
        <f t="shared" si="65"/>
        <v>0</v>
      </c>
      <c r="AF70">
        <f t="shared" si="66"/>
        <v>0</v>
      </c>
      <c r="AG70">
        <f t="shared" si="67"/>
        <v>-9.3547232540476641E-8</v>
      </c>
      <c r="AH70">
        <f t="shared" si="68"/>
        <v>-7.6851469299185876E-4</v>
      </c>
      <c r="AI70">
        <f t="shared" si="69"/>
        <v>-7.6860824022439924E-4</v>
      </c>
      <c r="AJ70">
        <f t="shared" si="70"/>
        <v>-0.58928263919611723</v>
      </c>
      <c r="AK70">
        <f t="shared" si="61"/>
        <v>-0.3850011765300273</v>
      </c>
      <c r="AL70">
        <f t="shared" si="71"/>
        <v>-0.97505242396636893</v>
      </c>
      <c r="AN70">
        <f t="shared" si="72"/>
        <v>0</v>
      </c>
      <c r="AO70">
        <f t="shared" si="73"/>
        <v>0</v>
      </c>
      <c r="AP70">
        <f t="shared" si="74"/>
        <v>-1.205917970333949E-10</v>
      </c>
      <c r="AQ70">
        <f t="shared" si="75"/>
        <v>-9.9069278008150697E-7</v>
      </c>
      <c r="AR70">
        <f t="shared" si="76"/>
        <v>-9.9081337187854047E-7</v>
      </c>
      <c r="AS70">
        <f t="shared" si="77"/>
        <v>-7.5964462540881238E-4</v>
      </c>
      <c r="AT70">
        <f t="shared" si="78"/>
        <v>-4.9630526181133709E-4</v>
      </c>
      <c r="AU70">
        <f t="shared" si="79"/>
        <v>-1.256940700592028E-3</v>
      </c>
      <c r="AW70">
        <v>67</v>
      </c>
      <c r="AX70">
        <f>IF(Z70&gt;0, (R70*SUMPRODUCT(K70:$K$98, X70:$X$98)-K70*$AZ$3)/Z70, 0)</f>
        <v>-2624735139.1452932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0.79964768799999997</v>
      </c>
      <c r="Q71" s="5">
        <f t="shared" si="91"/>
        <v>50</v>
      </c>
      <c r="R71">
        <f t="shared" si="62"/>
        <v>100000</v>
      </c>
      <c r="S71">
        <f t="shared" si="63"/>
        <v>-12311455287.147346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-4.9107341683757006</v>
      </c>
      <c r="AC71">
        <f t="shared" si="64"/>
        <v>-4.3845849412236007</v>
      </c>
      <c r="AE71">
        <f t="shared" si="65"/>
        <v>0</v>
      </c>
      <c r="AF71">
        <f t="shared" si="66"/>
        <v>0</v>
      </c>
      <c r="AG71">
        <f t="shared" si="67"/>
        <v>-1.7806931995281368E-8</v>
      </c>
      <c r="AH71">
        <f t="shared" si="68"/>
        <v>-1.4960965643958101E-4</v>
      </c>
      <c r="AI71">
        <f t="shared" si="69"/>
        <v>-1.4962746337157629E-4</v>
      </c>
      <c r="AJ71">
        <f t="shared" si="70"/>
        <v>-0.5261492271521</v>
      </c>
      <c r="AK71">
        <f t="shared" si="61"/>
        <v>-0.3437513917862991</v>
      </c>
      <c r="AL71">
        <f t="shared" si="71"/>
        <v>-0.87005024640177064</v>
      </c>
      <c r="AN71">
        <f t="shared" si="72"/>
        <v>0</v>
      </c>
      <c r="AO71">
        <f t="shared" si="73"/>
        <v>0</v>
      </c>
      <c r="AP71">
        <f t="shared" si="74"/>
        <v>-2.0495470869233453E-11</v>
      </c>
      <c r="AQ71">
        <f t="shared" si="75"/>
        <v>-1.7219812801699906E-7</v>
      </c>
      <c r="AR71">
        <f t="shared" si="76"/>
        <v>-1.7221862348786829E-7</v>
      </c>
      <c r="AS71">
        <f t="shared" si="77"/>
        <v>-6.0558866405639722E-4</v>
      </c>
      <c r="AT71">
        <f t="shared" si="78"/>
        <v>-3.9565190895778589E-4</v>
      </c>
      <c r="AU71">
        <f t="shared" si="79"/>
        <v>-1.0014127916376709E-3</v>
      </c>
      <c r="AW71">
        <v>68</v>
      </c>
      <c r="AX71">
        <f>IF(Z71&gt;0, (R71*SUMPRODUCT(K71:$K$98, X71:$X$98)-K71*$AZ$3)/Z71, 0)</f>
        <v>-12311455287.147346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0.80323853099999998</v>
      </c>
      <c r="Q72" s="5">
        <f t="shared" si="91"/>
        <v>50</v>
      </c>
      <c r="R72">
        <f t="shared" si="62"/>
        <v>100000</v>
      </c>
      <c r="S72">
        <f t="shared" si="63"/>
        <v>-58857810832.434158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-4.3845849412236007</v>
      </c>
      <c r="AC72">
        <f t="shared" si="64"/>
        <v>-3.9148081332030849</v>
      </c>
      <c r="AE72">
        <f t="shared" si="65"/>
        <v>0</v>
      </c>
      <c r="AF72">
        <f t="shared" si="66"/>
        <v>0</v>
      </c>
      <c r="AG72">
        <f t="shared" si="67"/>
        <v>-3.3256487778218493E-9</v>
      </c>
      <c r="AH72">
        <f t="shared" si="68"/>
        <v>-2.860642779501341E-5</v>
      </c>
      <c r="AI72">
        <f t="shared" si="69"/>
        <v>-2.860975344379123E-5</v>
      </c>
      <c r="AJ72">
        <f t="shared" si="70"/>
        <v>-0.4697768080205158</v>
      </c>
      <c r="AK72">
        <f t="shared" si="61"/>
        <v>-0.30692094588565205</v>
      </c>
      <c r="AL72">
        <f t="shared" si="71"/>
        <v>-0.77672636365961156</v>
      </c>
      <c r="AN72">
        <f t="shared" si="72"/>
        <v>0</v>
      </c>
      <c r="AO72">
        <f t="shared" si="73"/>
        <v>0</v>
      </c>
      <c r="AP72">
        <f t="shared" si="74"/>
        <v>-3.4176466494506662E-12</v>
      </c>
      <c r="AQ72">
        <f t="shared" si="75"/>
        <v>-2.9397771273493518E-8</v>
      </c>
      <c r="AR72">
        <f t="shared" si="76"/>
        <v>-2.9401188920142968E-8</v>
      </c>
      <c r="AS72">
        <f t="shared" si="77"/>
        <v>-4.8277230735486613E-4</v>
      </c>
      <c r="AT72">
        <f t="shared" si="78"/>
        <v>-3.1541134149449824E-4</v>
      </c>
      <c r="AU72">
        <f t="shared" si="79"/>
        <v>-7.9821305003828437E-4</v>
      </c>
      <c r="AW72">
        <v>69</v>
      </c>
      <c r="AX72">
        <f>IF(Z72&gt;0, (R72*SUMPRODUCT(K72:$K$98, X72:$X$98)-K72*$AZ$3)/Z72, 0)</f>
        <v>-58857810832.434158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0.80709142899999997</v>
      </c>
      <c r="Q73" s="5">
        <f t="shared" si="91"/>
        <v>50</v>
      </c>
      <c r="R73">
        <f t="shared" si="62"/>
        <v>100000</v>
      </c>
      <c r="S73">
        <f t="shared" si="63"/>
        <v>-287310851058.03381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-3.9148081332030849</v>
      </c>
      <c r="AC73">
        <f t="shared" si="64"/>
        <v>-3.4953644302627822</v>
      </c>
      <c r="AE73">
        <f t="shared" si="65"/>
        <v>0</v>
      </c>
      <c r="AF73">
        <f t="shared" si="66"/>
        <v>0</v>
      </c>
      <c r="AG73">
        <f t="shared" si="67"/>
        <v>-6.0828966559929104E-10</v>
      </c>
      <c r="AH73">
        <f t="shared" si="68"/>
        <v>-5.3682052488886791E-6</v>
      </c>
      <c r="AI73">
        <f t="shared" si="69"/>
        <v>-5.3688135385542788E-6</v>
      </c>
      <c r="AJ73">
        <f t="shared" si="70"/>
        <v>-0.41944370294030264</v>
      </c>
      <c r="AK73">
        <f t="shared" ref="AK73:AK98" si="92">G73*SUM(AB73:AB73, AE73:AF73)</f>
        <v>-0.27403656932421594</v>
      </c>
      <c r="AL73">
        <f t="shared" si="71"/>
        <v>-0.69348564107805721</v>
      </c>
      <c r="AN73">
        <f t="shared" si="72"/>
        <v>0</v>
      </c>
      <c r="AO73">
        <f t="shared" si="73"/>
        <v>0</v>
      </c>
      <c r="AP73">
        <f t="shared" si="74"/>
        <v>-5.5814005788746371E-13</v>
      </c>
      <c r="AQ73">
        <f t="shared" si="75"/>
        <v>-4.9256309252182143E-9</v>
      </c>
      <c r="AR73">
        <f t="shared" si="76"/>
        <v>-4.9261890652761015E-9</v>
      </c>
      <c r="AS73">
        <f t="shared" si="77"/>
        <v>-3.8486324177312392E-4</v>
      </c>
      <c r="AT73">
        <f t="shared" si="78"/>
        <v>-2.5144399998183715E-4</v>
      </c>
      <c r="AU73">
        <f t="shared" si="79"/>
        <v>-6.363121679440264E-4</v>
      </c>
      <c r="AW73">
        <v>70</v>
      </c>
      <c r="AX73">
        <f>IF(Z73&gt;0, (R73*SUMPRODUCT(K73:$K$98, X73:$X$98)-K73*$AZ$3)/Z73, 0)</f>
        <v>-287310851058.03381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0.81105379099999997</v>
      </c>
      <c r="Q74" s="5">
        <f t="shared" si="91"/>
        <v>50</v>
      </c>
      <c r="R74">
        <f t="shared" si="62"/>
        <v>100000</v>
      </c>
      <c r="S74">
        <f t="shared" si="63"/>
        <v>-1433545574248.8064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-3.4953644302627822</v>
      </c>
      <c r="AC74">
        <f t="shared" si="64"/>
        <v>-3.1208611027437039</v>
      </c>
      <c r="AE74">
        <f t="shared" si="65"/>
        <v>0</v>
      </c>
      <c r="AF74">
        <f t="shared" si="66"/>
        <v>0</v>
      </c>
      <c r="AG74">
        <f t="shared" si="67"/>
        <v>-1.088511296328709E-10</v>
      </c>
      <c r="AH74">
        <f t="shared" si="68"/>
        <v>-9.8671127862085445E-7</v>
      </c>
      <c r="AI74">
        <f t="shared" si="69"/>
        <v>-9.8682012975048737E-7</v>
      </c>
      <c r="AJ74">
        <f t="shared" si="70"/>
        <v>-0.37450332751907833</v>
      </c>
      <c r="AK74">
        <f t="shared" si="92"/>
        <v>-0.24467551011839478</v>
      </c>
      <c r="AL74">
        <f t="shared" si="71"/>
        <v>-0.61917982445760289</v>
      </c>
      <c r="AN74">
        <f t="shared" si="72"/>
        <v>0</v>
      </c>
      <c r="AO74">
        <f t="shared" si="73"/>
        <v>0</v>
      </c>
      <c r="AP74">
        <f t="shared" si="74"/>
        <v>-8.9175935223216282E-14</v>
      </c>
      <c r="AQ74">
        <f t="shared" si="75"/>
        <v>-8.0836001760461934E-10</v>
      </c>
      <c r="AR74">
        <f t="shared" si="76"/>
        <v>-8.0844919353984265E-10</v>
      </c>
      <c r="AS74">
        <f t="shared" si="77"/>
        <v>-3.0681063750426284E-4</v>
      </c>
      <c r="AT74">
        <f t="shared" si="78"/>
        <v>-2.0044961880153435E-4</v>
      </c>
      <c r="AU74">
        <f t="shared" si="79"/>
        <v>-5.0726106475499082E-4</v>
      </c>
      <c r="AW74">
        <v>71</v>
      </c>
      <c r="AX74">
        <f>IF(Z74&gt;0, (R74*SUMPRODUCT(K74:$K$98, X74:$X$98)-K74*$AZ$3)/Z74, 0)</f>
        <v>-1433545574248.8064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0.81525055400000002</v>
      </c>
      <c r="Q75" s="5">
        <f t="shared" si="91"/>
        <v>50</v>
      </c>
      <c r="R75">
        <f t="shared" si="62"/>
        <v>100000</v>
      </c>
      <c r="S75">
        <f t="shared" si="63"/>
        <v>-7324494784969.167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-3.1208611027437039</v>
      </c>
      <c r="AC75">
        <f t="shared" si="64"/>
        <v>-2.7864831281550018</v>
      </c>
      <c r="AE75">
        <f t="shared" si="65"/>
        <v>0</v>
      </c>
      <c r="AF75">
        <f t="shared" si="66"/>
        <v>0</v>
      </c>
      <c r="AG75">
        <f t="shared" si="67"/>
        <v>-1.9021674599818366E-11</v>
      </c>
      <c r="AH75">
        <f t="shared" si="68"/>
        <v>-1.7748188747344765E-7</v>
      </c>
      <c r="AI75">
        <f t="shared" si="69"/>
        <v>-1.7750090914804747E-7</v>
      </c>
      <c r="AJ75">
        <f t="shared" si="70"/>
        <v>-0.33437797458870211</v>
      </c>
      <c r="AK75">
        <f t="shared" si="92"/>
        <v>-0.21846027719205929</v>
      </c>
      <c r="AL75">
        <f t="shared" si="71"/>
        <v>-0.5528384292816706</v>
      </c>
      <c r="AN75">
        <f t="shared" si="72"/>
        <v>0</v>
      </c>
      <c r="AO75">
        <f t="shared" si="73"/>
        <v>0</v>
      </c>
      <c r="AP75">
        <f t="shared" si="74"/>
        <v>-1.3913790425704395E-14</v>
      </c>
      <c r="AQ75">
        <f t="shared" si="75"/>
        <v>-1.2982273320391997E-10</v>
      </c>
      <c r="AR75">
        <f t="shared" si="76"/>
        <v>-1.2983664699434568E-10</v>
      </c>
      <c r="AS75">
        <f t="shared" si="77"/>
        <v>-2.4458756441155481E-4</v>
      </c>
      <c r="AT75">
        <f t="shared" si="78"/>
        <v>-1.5979720908592494E-4</v>
      </c>
      <c r="AU75">
        <f t="shared" si="79"/>
        <v>-4.0438490333412678E-4</v>
      </c>
      <c r="AW75">
        <v>72</v>
      </c>
      <c r="AX75">
        <f>IF(Z75&gt;0, (R75*SUMPRODUCT(K75:$K$98, X75:$X$98)-K75*$AZ$3)/Z75, 0)</f>
        <v>-7324494784969.167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0.81969331899999998</v>
      </c>
      <c r="Q76" s="5">
        <f t="shared" si="91"/>
        <v>50</v>
      </c>
      <c r="R76">
        <f t="shared" si="62"/>
        <v>100000</v>
      </c>
      <c r="S76">
        <f t="shared" si="63"/>
        <v>-38399711910758.992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-2.7864831281550018</v>
      </c>
      <c r="AC76">
        <f t="shared" si="64"/>
        <v>-2.4879313645374483</v>
      </c>
      <c r="AE76">
        <f t="shared" si="65"/>
        <v>0</v>
      </c>
      <c r="AF76">
        <f t="shared" si="66"/>
        <v>0</v>
      </c>
      <c r="AG76">
        <f t="shared" si="67"/>
        <v>-3.2395182681570706E-12</v>
      </c>
      <c r="AH76">
        <f t="shared" si="68"/>
        <v>-3.1183879171326225E-8</v>
      </c>
      <c r="AI76">
        <f t="shared" si="69"/>
        <v>-3.1187118689594382E-8</v>
      </c>
      <c r="AJ76">
        <f t="shared" si="70"/>
        <v>-0.29855176361755342</v>
      </c>
      <c r="AK76">
        <f t="shared" si="92"/>
        <v>-0.19505381897085014</v>
      </c>
      <c r="AL76">
        <f t="shared" si="71"/>
        <v>-0.49360561377552226</v>
      </c>
      <c r="AN76">
        <f t="shared" si="72"/>
        <v>0</v>
      </c>
      <c r="AO76">
        <f t="shared" si="73"/>
        <v>0</v>
      </c>
      <c r="AP76">
        <f t="shared" si="74"/>
        <v>-2.115724524581512E-15</v>
      </c>
      <c r="AQ76">
        <f t="shared" si="75"/>
        <v>-2.0366144739135819E-11</v>
      </c>
      <c r="AR76">
        <f t="shared" si="76"/>
        <v>-2.0368260463660399E-11</v>
      </c>
      <c r="AS76">
        <f t="shared" si="77"/>
        <v>-1.949837092605937E-4</v>
      </c>
      <c r="AT76">
        <f t="shared" si="78"/>
        <v>-1.2738935676528222E-4</v>
      </c>
      <c r="AU76">
        <f t="shared" si="79"/>
        <v>-3.2237308639413635E-4</v>
      </c>
      <c r="AW76">
        <v>73</v>
      </c>
      <c r="AX76">
        <f>IF(Z76&gt;0, (R76*SUMPRODUCT(K76:$K$98, X76:$X$98)-K76*$AZ$3)/Z76, 0)</f>
        <v>-38399711910758.992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0.82421808699999999</v>
      </c>
      <c r="Q77" s="5">
        <f t="shared" si="91"/>
        <v>50</v>
      </c>
      <c r="R77">
        <f t="shared" si="62"/>
        <v>100000</v>
      </c>
      <c r="S77">
        <f t="shared" si="63"/>
        <v>-206810601005987.22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-2.4879313645374483</v>
      </c>
      <c r="AC77">
        <f t="shared" si="64"/>
        <v>-2.2213672897833714</v>
      </c>
      <c r="AE77">
        <f t="shared" si="65"/>
        <v>0</v>
      </c>
      <c r="AF77">
        <f t="shared" si="66"/>
        <v>0</v>
      </c>
      <c r="AG77">
        <f t="shared" si="67"/>
        <v>-5.3705353569352624E-13</v>
      </c>
      <c r="AH77">
        <f t="shared" si="68"/>
        <v>-5.3401390995639474E-9</v>
      </c>
      <c r="AI77">
        <f t="shared" si="69"/>
        <v>-5.3406761530996408E-9</v>
      </c>
      <c r="AJ77">
        <f t="shared" si="70"/>
        <v>-0.26656407475407695</v>
      </c>
      <c r="AK77">
        <f t="shared" si="92"/>
        <v>-0.1741551955176214</v>
      </c>
      <c r="AL77">
        <f t="shared" si="71"/>
        <v>-0.44071927561237456</v>
      </c>
      <c r="AN77">
        <f t="shared" si="72"/>
        <v>0</v>
      </c>
      <c r="AO77">
        <f t="shared" si="73"/>
        <v>0</v>
      </c>
      <c r="AP77">
        <f t="shared" si="74"/>
        <v>-3.1316862416619524E-16</v>
      </c>
      <c r="AQ77">
        <f t="shared" si="75"/>
        <v>-3.1139614647670684E-12</v>
      </c>
      <c r="AR77">
        <f t="shared" si="76"/>
        <v>-3.1142746333912344E-12</v>
      </c>
      <c r="AS77">
        <f t="shared" si="77"/>
        <v>-1.5543981930044926E-4</v>
      </c>
      <c r="AT77">
        <f t="shared" si="78"/>
        <v>-1.0155401528307202E-4</v>
      </c>
      <c r="AU77">
        <f t="shared" si="79"/>
        <v>-2.5699383769779596E-4</v>
      </c>
      <c r="AW77">
        <v>74</v>
      </c>
      <c r="AX77">
        <f>IF(Z77&gt;0, (R77*SUMPRODUCT(K77:$K$98, X77:$X$98)-K77*$AZ$3)/Z77, 0)</f>
        <v>-206810601005987.22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0.82894669600000004</v>
      </c>
      <c r="Q78" s="5">
        <f t="shared" si="91"/>
        <v>50</v>
      </c>
      <c r="R78">
        <f t="shared" si="62"/>
        <v>100000</v>
      </c>
      <c r="S78">
        <f t="shared" si="63"/>
        <v>-1146529240573839.5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-2.2213672897833714</v>
      </c>
      <c r="AC78">
        <f t="shared" si="64"/>
        <v>-1.9833636515950179</v>
      </c>
      <c r="AE78">
        <f t="shared" si="65"/>
        <v>0</v>
      </c>
      <c r="AF78">
        <f t="shared" si="66"/>
        <v>0</v>
      </c>
      <c r="AG78">
        <f t="shared" si="67"/>
        <v>-8.6494246348324333E-14</v>
      </c>
      <c r="AH78">
        <f t="shared" si="68"/>
        <v>-8.9037750797653337E-10</v>
      </c>
      <c r="AI78">
        <f t="shared" si="69"/>
        <v>-8.9046400222288171E-10</v>
      </c>
      <c r="AJ78">
        <f t="shared" si="70"/>
        <v>-0.23800363818835346</v>
      </c>
      <c r="AK78">
        <f t="shared" si="92"/>
        <v>-0.15549571028483603</v>
      </c>
      <c r="AL78">
        <f t="shared" si="71"/>
        <v>-0.39349934936365349</v>
      </c>
      <c r="AN78">
        <f t="shared" si="72"/>
        <v>0</v>
      </c>
      <c r="AO78">
        <f t="shared" si="73"/>
        <v>0</v>
      </c>
      <c r="AP78">
        <f t="shared" si="74"/>
        <v>-4.5032894313482135E-17</v>
      </c>
      <c r="AQ78">
        <f t="shared" si="75"/>
        <v>-4.6357160052398805E-13</v>
      </c>
      <c r="AR78">
        <f t="shared" si="76"/>
        <v>-4.6361663341830158E-13</v>
      </c>
      <c r="AS78">
        <f t="shared" si="77"/>
        <v>-1.2391567228180146E-4</v>
      </c>
      <c r="AT78">
        <f t="shared" si="78"/>
        <v>-8.0958239225036231E-5</v>
      </c>
      <c r="AU78">
        <f t="shared" si="79"/>
        <v>-2.0487391197045434E-4</v>
      </c>
      <c r="AW78">
        <v>75</v>
      </c>
      <c r="AX78">
        <f>IF(Z78&gt;0, (R78*SUMPRODUCT(K78:$K$98, X78:$X$98)-K78*$AZ$3)/Z78, 0)</f>
        <v>-1146529240573839.5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0.83370721699999994</v>
      </c>
      <c r="Q79" s="5">
        <f t="shared" si="91"/>
        <v>50</v>
      </c>
      <c r="R79">
        <f t="shared" si="62"/>
        <v>100000</v>
      </c>
      <c r="S79">
        <f t="shared" si="63"/>
        <v>-6549802251209271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-1.9833636515950179</v>
      </c>
      <c r="AC79">
        <f t="shared" si="64"/>
        <v>-1.7708604032102429</v>
      </c>
      <c r="AE79">
        <f t="shared" si="65"/>
        <v>0</v>
      </c>
      <c r="AF79">
        <f t="shared" si="66"/>
        <v>0</v>
      </c>
      <c r="AG79">
        <f t="shared" si="67"/>
        <v>-1.3518426475267205E-14</v>
      </c>
      <c r="AH79">
        <f t="shared" si="68"/>
        <v>-1.442217548191478E-10</v>
      </c>
      <c r="AI79">
        <f t="shared" si="69"/>
        <v>-1.4423527324562305E-10</v>
      </c>
      <c r="AJ79">
        <f t="shared" si="70"/>
        <v>-0.21250324838477508</v>
      </c>
      <c r="AK79">
        <f t="shared" si="92"/>
        <v>-0.13883545561165128</v>
      </c>
      <c r="AL79">
        <f t="shared" si="71"/>
        <v>-0.3513387041406616</v>
      </c>
      <c r="AN79">
        <f t="shared" si="72"/>
        <v>0</v>
      </c>
      <c r="AO79">
        <f t="shared" si="73"/>
        <v>0</v>
      </c>
      <c r="AP79">
        <f t="shared" si="74"/>
        <v>-6.2842110524991078E-18</v>
      </c>
      <c r="AQ79">
        <f t="shared" si="75"/>
        <v>-6.7043301770621989E-14</v>
      </c>
      <c r="AR79">
        <f t="shared" si="76"/>
        <v>-6.7049585981674484E-14</v>
      </c>
      <c r="AS79">
        <f t="shared" si="77"/>
        <v>-9.8784815276747718E-5</v>
      </c>
      <c r="AT79">
        <f t="shared" si="78"/>
        <v>-6.4539412647598315E-5</v>
      </c>
      <c r="AU79">
        <f t="shared" si="79"/>
        <v>-1.633242279913956E-4</v>
      </c>
      <c r="AW79">
        <v>76</v>
      </c>
      <c r="AX79">
        <f>IF(Z79&gt;0, (R79*SUMPRODUCT(K79:$K$98, X79:$X$98)-K79*$AZ$3)/Z79, 0)</f>
        <v>-6549802251209271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0.83838979800000002</v>
      </c>
      <c r="Q80" s="5">
        <f t="shared" si="91"/>
        <v>50</v>
      </c>
      <c r="R80">
        <f t="shared" si="62"/>
        <v>100000</v>
      </c>
      <c r="S80">
        <f t="shared" si="63"/>
        <v>-3.8572850950322008E+16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-1.7708604032102429</v>
      </c>
      <c r="AC80">
        <f t="shared" si="64"/>
        <v>-1.5811253600092041</v>
      </c>
      <c r="AE80">
        <f t="shared" si="65"/>
        <v>0</v>
      </c>
      <c r="AF80">
        <f t="shared" si="66"/>
        <v>0</v>
      </c>
      <c r="AG80">
        <f t="shared" si="67"/>
        <v>-2.0495313686374078E-15</v>
      </c>
      <c r="AH80">
        <f t="shared" si="68"/>
        <v>-2.2667421683754249E-11</v>
      </c>
      <c r="AI80">
        <f t="shared" si="69"/>
        <v>-2.2669471215122887E-11</v>
      </c>
      <c r="AJ80">
        <f t="shared" si="70"/>
        <v>-0.18973504320103873</v>
      </c>
      <c r="AK80">
        <f t="shared" si="92"/>
        <v>-0.12396022822471701</v>
      </c>
      <c r="AL80">
        <f t="shared" si="71"/>
        <v>-0.31369527144842524</v>
      </c>
      <c r="AN80">
        <f t="shared" si="72"/>
        <v>0</v>
      </c>
      <c r="AO80">
        <f t="shared" si="73"/>
        <v>0</v>
      </c>
      <c r="AP80">
        <f t="shared" si="74"/>
        <v>-8.5067009560716225E-19</v>
      </c>
      <c r="AQ80">
        <f t="shared" si="75"/>
        <v>-9.4082472051680245E-15</v>
      </c>
      <c r="AR80">
        <f t="shared" si="76"/>
        <v>-9.4090978752636328E-15</v>
      </c>
      <c r="AS80">
        <f t="shared" si="77"/>
        <v>-7.8750649933775693E-5</v>
      </c>
      <c r="AT80">
        <f t="shared" si="78"/>
        <v>-5.1450424623416043E-5</v>
      </c>
      <c r="AU80">
        <f t="shared" si="79"/>
        <v>-1.3020107456660084E-4</v>
      </c>
      <c r="AW80">
        <v>77</v>
      </c>
      <c r="AX80">
        <f>IF(Z80&gt;0, (R80*SUMPRODUCT(K80:$K$98, X80:$X$98)-K80*$AZ$3)/Z80, 0)</f>
        <v>-3.8572850950322008E+16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0.84318435700000005</v>
      </c>
      <c r="Q81" s="5">
        <f t="shared" si="91"/>
        <v>50</v>
      </c>
      <c r="R81">
        <f t="shared" si="62"/>
        <v>100000</v>
      </c>
      <c r="S81">
        <f t="shared" si="63"/>
        <v>-2.3458021766358464E+17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-1.5811253600092041</v>
      </c>
      <c r="AC81">
        <f t="shared" si="64"/>
        <v>-1.4117190714367973</v>
      </c>
      <c r="AE81">
        <f t="shared" si="65"/>
        <v>0</v>
      </c>
      <c r="AF81">
        <f t="shared" si="66"/>
        <v>0</v>
      </c>
      <c r="AG81">
        <f t="shared" si="67"/>
        <v>-3.00903265735171E-16</v>
      </c>
      <c r="AH81">
        <f t="shared" si="68"/>
        <v>-3.4562655784317256E-12</v>
      </c>
      <c r="AI81">
        <f t="shared" si="69"/>
        <v>-3.456566481697461E-12</v>
      </c>
      <c r="AJ81">
        <f t="shared" si="70"/>
        <v>-0.1694062885724068</v>
      </c>
      <c r="AK81">
        <f t="shared" si="92"/>
        <v>-0.1106787752006443</v>
      </c>
      <c r="AL81">
        <f t="shared" si="71"/>
        <v>-0.28008506377650766</v>
      </c>
      <c r="AN81">
        <f t="shared" si="72"/>
        <v>0</v>
      </c>
      <c r="AO81">
        <f t="shared" si="73"/>
        <v>0</v>
      </c>
      <c r="AP81">
        <f t="shared" si="74"/>
        <v>-1.1151042595306872E-19</v>
      </c>
      <c r="AQ81">
        <f t="shared" si="75"/>
        <v>-1.2808423528279528E-15</v>
      </c>
      <c r="AR81">
        <f t="shared" si="76"/>
        <v>-1.280953863253906E-15</v>
      </c>
      <c r="AS81">
        <f t="shared" si="77"/>
        <v>-6.2779535980388466E-5</v>
      </c>
      <c r="AT81">
        <f t="shared" si="78"/>
        <v>-4.1015963507189052E-5</v>
      </c>
      <c r="AU81">
        <f t="shared" si="79"/>
        <v>-1.0379549948885847E-4</v>
      </c>
      <c r="AW81">
        <v>78</v>
      </c>
      <c r="AX81">
        <f>IF(Z81&gt;0, (R81*SUMPRODUCT(K81:$K$98, X81:$X$98)-K81*$AZ$3)/Z81, 0)</f>
        <v>-2.3458021766358464E+17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0.84806285100000001</v>
      </c>
      <c r="Q82" s="5">
        <f t="shared" si="91"/>
        <v>50</v>
      </c>
      <c r="R82">
        <f t="shared" si="62"/>
        <v>100000</v>
      </c>
      <c r="S82">
        <f t="shared" si="63"/>
        <v>-1.4756293499590794E+18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-1.4117190714367973</v>
      </c>
      <c r="AC82">
        <f t="shared" si="64"/>
        <v>-1.2604634566399986</v>
      </c>
      <c r="AE82">
        <f t="shared" si="65"/>
        <v>0</v>
      </c>
      <c r="AF82">
        <f t="shared" si="66"/>
        <v>0</v>
      </c>
      <c r="AG82">
        <f t="shared" si="67"/>
        <v>-4.270935166323956E-17</v>
      </c>
      <c r="AH82">
        <f t="shared" si="68"/>
        <v>-5.1036976282915946E-13</v>
      </c>
      <c r="AI82">
        <f t="shared" si="69"/>
        <v>-5.1041247218082272E-13</v>
      </c>
      <c r="AJ82">
        <f t="shared" si="70"/>
        <v>-0.15125561479679872</v>
      </c>
      <c r="AK82">
        <f t="shared" si="92"/>
        <v>-9.8820335000575826E-2</v>
      </c>
      <c r="AL82">
        <f t="shared" si="71"/>
        <v>-0.25007594979788494</v>
      </c>
      <c r="AN82">
        <f t="shared" si="72"/>
        <v>0</v>
      </c>
      <c r="AO82">
        <f t="shared" si="73"/>
        <v>0</v>
      </c>
      <c r="AP82">
        <f t="shared" si="74"/>
        <v>-1.4131671378173376E-20</v>
      </c>
      <c r="AQ82">
        <f t="shared" si="75"/>
        <v>-1.6887116026782829E-16</v>
      </c>
      <c r="AR82">
        <f t="shared" si="76"/>
        <v>-1.6888529193920648E-16</v>
      </c>
      <c r="AS82">
        <f t="shared" si="77"/>
        <v>-5.0047461719061974E-5</v>
      </c>
      <c r="AT82">
        <f t="shared" si="78"/>
        <v>-3.2697674989787373E-5</v>
      </c>
      <c r="AU82">
        <f t="shared" si="79"/>
        <v>-8.2745136709018232E-5</v>
      </c>
      <c r="AW82">
        <v>79</v>
      </c>
      <c r="AX82">
        <f>IF(Z82&gt;0, (R82*SUMPRODUCT(K82:$K$98, X82:$X$98)-K82*$AZ$3)/Z82, 0)</f>
        <v>-1.4756293499590794E+18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0.85299375700000002</v>
      </c>
      <c r="Q83" s="5">
        <f t="shared" si="91"/>
        <v>50</v>
      </c>
      <c r="R83">
        <f t="shared" si="62"/>
        <v>100000</v>
      </c>
      <c r="S83">
        <f t="shared" si="63"/>
        <v>-9.6165413814070272E+18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-1.2604634566399986</v>
      </c>
      <c r="AC83">
        <f t="shared" si="64"/>
        <v>-1.1254138005714274</v>
      </c>
      <c r="AE83">
        <f t="shared" si="65"/>
        <v>0</v>
      </c>
      <c r="AF83">
        <f t="shared" si="66"/>
        <v>0</v>
      </c>
      <c r="AG83">
        <f t="shared" si="67"/>
        <v>-5.851447812346254E-18</v>
      </c>
      <c r="AH83">
        <f t="shared" si="68"/>
        <v>-7.2861620668521831E-14</v>
      </c>
      <c r="AI83">
        <f t="shared" si="69"/>
        <v>-7.2867472116334173E-14</v>
      </c>
      <c r="AJ83">
        <f t="shared" si="70"/>
        <v>-0.13504965606857122</v>
      </c>
      <c r="AK83">
        <f t="shared" si="92"/>
        <v>-8.8232441964799915E-2</v>
      </c>
      <c r="AL83">
        <f t="shared" si="71"/>
        <v>-0.22328209803344401</v>
      </c>
      <c r="AN83">
        <f t="shared" si="72"/>
        <v>0</v>
      </c>
      <c r="AO83">
        <f t="shared" si="73"/>
        <v>0</v>
      </c>
      <c r="AP83">
        <f t="shared" si="74"/>
        <v>-1.7286850025305055E-21</v>
      </c>
      <c r="AQ83">
        <f t="shared" si="75"/>
        <v>-2.1525406181352634E-17</v>
      </c>
      <c r="AR83">
        <f t="shared" si="76"/>
        <v>-2.1527134866355164E-17</v>
      </c>
      <c r="AS83">
        <f t="shared" si="77"/>
        <v>-3.9897530069405545E-5</v>
      </c>
      <c r="AT83">
        <f t="shared" si="78"/>
        <v>-2.6066386312011637E-5</v>
      </c>
      <c r="AU83">
        <f t="shared" si="79"/>
        <v>-6.59639163814387E-5</v>
      </c>
      <c r="AW83">
        <v>80</v>
      </c>
      <c r="AX83">
        <f>IF(Z83&gt;0, (R83*SUMPRODUCT(K83:$K$98, X83:$X$98)-K83*$AZ$3)/Z83, 0)</f>
        <v>-9.6165413814070272E+18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0.85794593600000002</v>
      </c>
      <c r="Q84" s="5">
        <f t="shared" si="91"/>
        <v>50</v>
      </c>
      <c r="R84">
        <f t="shared" si="62"/>
        <v>100000</v>
      </c>
      <c r="S84">
        <f t="shared" si="63"/>
        <v>-6.5020321237296849E+19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-1.1254138005714274</v>
      </c>
      <c r="AC84">
        <f t="shared" si="64"/>
        <v>-1.004833750510203</v>
      </c>
      <c r="AE84">
        <f t="shared" si="65"/>
        <v>0</v>
      </c>
      <c r="AF84">
        <f t="shared" si="66"/>
        <v>0</v>
      </c>
      <c r="AG84">
        <f t="shared" si="67"/>
        <v>-7.7270746390423238E-19</v>
      </c>
      <c r="AH84">
        <f t="shared" si="68"/>
        <v>-1.0040451740637119E-14</v>
      </c>
      <c r="AI84">
        <f t="shared" si="69"/>
        <v>-1.0041224448101024E-14</v>
      </c>
      <c r="AJ84">
        <f t="shared" si="70"/>
        <v>-0.12058005006122441</v>
      </c>
      <c r="AK84">
        <f t="shared" si="92"/>
        <v>-7.8778966039999926E-2</v>
      </c>
      <c r="AL84">
        <f t="shared" si="71"/>
        <v>-0.19935901610123438</v>
      </c>
      <c r="AN84">
        <f t="shared" si="72"/>
        <v>0</v>
      </c>
      <c r="AO84">
        <f t="shared" si="73"/>
        <v>0</v>
      </c>
      <c r="AP84">
        <f t="shared" si="74"/>
        <v>-2.0382132139286036E-22</v>
      </c>
      <c r="AQ84">
        <f t="shared" si="75"/>
        <v>-2.6484254866878516E-18</v>
      </c>
      <c r="AR84">
        <f t="shared" si="76"/>
        <v>-2.6486293080092448E-18</v>
      </c>
      <c r="AS84">
        <f t="shared" si="77"/>
        <v>-3.1806066700737862E-5</v>
      </c>
      <c r="AT84">
        <f t="shared" si="78"/>
        <v>-2.07799635778154E-5</v>
      </c>
      <c r="AU84">
        <f t="shared" si="79"/>
        <v>-5.2586030278555915E-5</v>
      </c>
      <c r="AW84">
        <v>81</v>
      </c>
      <c r="AX84">
        <f>IF(Z84&gt;0, (R84*SUMPRODUCT(K84:$K$98, X84:$X$98)-K84*$AZ$3)/Z84, 0)</f>
        <v>-6.5020321237296849E+19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0.86292441799999997</v>
      </c>
      <c r="Q85" s="5">
        <f t="shared" si="91"/>
        <v>50</v>
      </c>
      <c r="R85">
        <f t="shared" si="62"/>
        <v>100000</v>
      </c>
      <c r="S85">
        <f t="shared" si="63"/>
        <v>-4.5684511008248988E+20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-1.004833750510203</v>
      </c>
      <c r="AC85">
        <f t="shared" si="64"/>
        <v>-0.89717299152696695</v>
      </c>
      <c r="AE85">
        <f t="shared" si="65"/>
        <v>0</v>
      </c>
      <c r="AF85">
        <f t="shared" si="66"/>
        <v>0</v>
      </c>
      <c r="AG85">
        <f t="shared" si="67"/>
        <v>-9.819225069137433E-20</v>
      </c>
      <c r="AH85">
        <f t="shared" si="68"/>
        <v>-1.3335762771476314E-15</v>
      </c>
      <c r="AI85">
        <f t="shared" si="69"/>
        <v>-1.3336744693983228E-15</v>
      </c>
      <c r="AJ85">
        <f t="shared" si="70"/>
        <v>-0.10766075898323602</v>
      </c>
      <c r="AK85">
        <f t="shared" si="92"/>
        <v>-7.0338362535714211E-2</v>
      </c>
      <c r="AL85">
        <f t="shared" si="71"/>
        <v>-0.17799912151895156</v>
      </c>
      <c r="AN85">
        <f t="shared" si="72"/>
        <v>0</v>
      </c>
      <c r="AO85">
        <f t="shared" si="73"/>
        <v>0</v>
      </c>
      <c r="AP85">
        <f t="shared" si="74"/>
        <v>-2.3125636642863197E-23</v>
      </c>
      <c r="AQ85">
        <f t="shared" si="75"/>
        <v>-3.140757056052231E-19</v>
      </c>
      <c r="AR85">
        <f t="shared" si="76"/>
        <v>-3.1409883124186599E-19</v>
      </c>
      <c r="AS85">
        <f t="shared" si="77"/>
        <v>-2.5355601642807592E-5</v>
      </c>
      <c r="AT85">
        <f t="shared" si="78"/>
        <v>-1.6565659739967628E-5</v>
      </c>
      <c r="AU85">
        <f t="shared" si="79"/>
        <v>-4.1921261382775532E-5</v>
      </c>
      <c r="AW85">
        <v>82</v>
      </c>
      <c r="AX85">
        <f>IF(Z85&gt;0, (R85*SUMPRODUCT(K85:$K$98, X85:$X$98)-K85*$AZ$3)/Z85, 0)</f>
        <v>-4.5684511008248988E+20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0.86793829099999997</v>
      </c>
      <c r="Q86" s="5">
        <f t="shared" si="91"/>
        <v>50</v>
      </c>
      <c r="R86">
        <f t="shared" si="62"/>
        <v>100000</v>
      </c>
      <c r="S86">
        <f t="shared" si="63"/>
        <v>-3.3417311871039633E+21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-0.89717299152696695</v>
      </c>
      <c r="AC86">
        <f t="shared" si="64"/>
        <v>-0.80104731386336336</v>
      </c>
      <c r="AE86">
        <f t="shared" si="65"/>
        <v>0</v>
      </c>
      <c r="AF86">
        <f t="shared" si="66"/>
        <v>0</v>
      </c>
      <c r="AG86">
        <f t="shared" si="67"/>
        <v>-1.1985513929945591E-20</v>
      </c>
      <c r="AH86">
        <f t="shared" si="68"/>
        <v>-1.7044962850902999E-16</v>
      </c>
      <c r="AI86">
        <f t="shared" si="69"/>
        <v>-1.7046161402295994E-16</v>
      </c>
      <c r="AJ86">
        <f t="shared" si="70"/>
        <v>-9.6125677663603581E-2</v>
      </c>
      <c r="AK86">
        <f t="shared" si="92"/>
        <v>-6.2802109406887699E-2</v>
      </c>
      <c r="AL86">
        <f t="shared" si="71"/>
        <v>-0.15892778707049143</v>
      </c>
      <c r="AN86">
        <f t="shared" si="72"/>
        <v>0</v>
      </c>
      <c r="AO86">
        <f t="shared" si="73"/>
        <v>0</v>
      </c>
      <c r="AP86">
        <f t="shared" si="74"/>
        <v>-2.5203167235186664E-24</v>
      </c>
      <c r="AQ86">
        <f t="shared" si="75"/>
        <v>-3.5842188475167246E-20</v>
      </c>
      <c r="AR86">
        <f t="shared" si="76"/>
        <v>-3.5844708791890763E-20</v>
      </c>
      <c r="AS86">
        <f t="shared" si="77"/>
        <v>-2.0213330391268805E-5</v>
      </c>
      <c r="AT86">
        <f t="shared" si="78"/>
        <v>-1.3206042522295625E-5</v>
      </c>
      <c r="AU86">
        <f t="shared" si="79"/>
        <v>-3.3419372913564462E-5</v>
      </c>
      <c r="AW86">
        <v>83</v>
      </c>
      <c r="AX86">
        <f>IF(Z86&gt;0, (R86*SUMPRODUCT(K86:$K$98, X86:$X$98)-K86*$AZ$3)/Z86, 0)</f>
        <v>-3.3417311871039633E+21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0.872959127</v>
      </c>
      <c r="Q87" s="5">
        <f t="shared" si="91"/>
        <v>50</v>
      </c>
      <c r="R87">
        <f t="shared" si="62"/>
        <v>100000</v>
      </c>
      <c r="S87">
        <f t="shared" si="63"/>
        <v>-2.5492705953365988E+22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-0.80104731386336336</v>
      </c>
      <c r="AC87">
        <f t="shared" si="64"/>
        <v>-0.71522081594943154</v>
      </c>
      <c r="AE87">
        <f t="shared" si="65"/>
        <v>0</v>
      </c>
      <c r="AF87">
        <f t="shared" si="66"/>
        <v>0</v>
      </c>
      <c r="AG87">
        <f t="shared" si="67"/>
        <v>-1.4027950137144929E-21</v>
      </c>
      <c r="AH87">
        <f t="shared" si="68"/>
        <v>-2.0925727553863285E-17</v>
      </c>
      <c r="AI87">
        <f t="shared" si="69"/>
        <v>-2.0927130348877E-17</v>
      </c>
      <c r="AJ87">
        <f t="shared" si="70"/>
        <v>-8.5826497913931821E-2</v>
      </c>
      <c r="AK87">
        <f t="shared" si="92"/>
        <v>-5.6073311970435441E-2</v>
      </c>
      <c r="AL87">
        <f t="shared" si="71"/>
        <v>-0.14189980988436729</v>
      </c>
      <c r="AN87">
        <f t="shared" si="72"/>
        <v>0</v>
      </c>
      <c r="AO87">
        <f t="shared" si="73"/>
        <v>0</v>
      </c>
      <c r="AP87">
        <f t="shared" si="74"/>
        <v>-2.633750621045753E-25</v>
      </c>
      <c r="AQ87">
        <f t="shared" si="75"/>
        <v>-3.9288097977256346E-21</v>
      </c>
      <c r="AR87">
        <f t="shared" si="76"/>
        <v>-3.9290731727877392E-21</v>
      </c>
      <c r="AS87">
        <f t="shared" si="77"/>
        <v>-1.6113943232835472E-5</v>
      </c>
      <c r="AT87">
        <f t="shared" si="78"/>
        <v>-1.0527776245452505E-5</v>
      </c>
      <c r="AU87">
        <f t="shared" si="79"/>
        <v>-2.6641719478287984E-5</v>
      </c>
      <c r="AW87">
        <v>84</v>
      </c>
      <c r="AX87">
        <f>IF(Z87&gt;0, (R87*SUMPRODUCT(K87:$K$98, X87:$X$98)-K87*$AZ$3)/Z87, 0)</f>
        <v>-2.5492705953365988E+22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0.877957722</v>
      </c>
      <c r="Q88" s="5">
        <f t="shared" si="91"/>
        <v>50</v>
      </c>
      <c r="R88">
        <f t="shared" si="62"/>
        <v>100000</v>
      </c>
      <c r="S88">
        <f t="shared" si="63"/>
        <v>-2.0314960573382511E+23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-0.71522081594943154</v>
      </c>
      <c r="AC88">
        <f t="shared" si="64"/>
        <v>-0.63859001424056383</v>
      </c>
      <c r="AE88">
        <f t="shared" si="65"/>
        <v>0</v>
      </c>
      <c r="AF88">
        <f t="shared" si="66"/>
        <v>0</v>
      </c>
      <c r="AG88">
        <f t="shared" si="67"/>
        <v>-1.5717234890361305E-22</v>
      </c>
      <c r="AH88">
        <f t="shared" si="68"/>
        <v>-2.4631894293474698E-18</v>
      </c>
      <c r="AI88">
        <f t="shared" si="69"/>
        <v>-2.4633466016963732E-18</v>
      </c>
      <c r="AJ88">
        <f t="shared" si="70"/>
        <v>-7.6630801708867713E-2</v>
      </c>
      <c r="AK88">
        <f t="shared" si="92"/>
        <v>-5.006545711646021E-2</v>
      </c>
      <c r="AL88">
        <f t="shared" si="71"/>
        <v>-0.12669625882532792</v>
      </c>
      <c r="AN88">
        <f t="shared" si="72"/>
        <v>0</v>
      </c>
      <c r="AO88">
        <f t="shared" si="73"/>
        <v>0</v>
      </c>
      <c r="AP88">
        <f t="shared" si="74"/>
        <v>-2.6347448148739374E-26</v>
      </c>
      <c r="AQ88">
        <f t="shared" si="75"/>
        <v>-4.1291458849453831E-22</v>
      </c>
      <c r="AR88">
        <f t="shared" si="76"/>
        <v>-4.1294093594268701E-22</v>
      </c>
      <c r="AS88">
        <f t="shared" si="77"/>
        <v>-1.2845936888421137E-5</v>
      </c>
      <c r="AT88">
        <f t="shared" si="78"/>
        <v>-8.3926787671018056E-6</v>
      </c>
      <c r="AU88">
        <f t="shared" si="79"/>
        <v>-2.1238615655522943E-5</v>
      </c>
      <c r="AW88">
        <v>85</v>
      </c>
      <c r="AX88">
        <f>IF(Z88&gt;0, (R88*SUMPRODUCT(K88:$K$98, X88:$X$98)-K88*$AZ$3)/Z88, 0)</f>
        <v>-2.0314960573382511E+23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0.88376105100000002</v>
      </c>
      <c r="Q89" s="5">
        <f t="shared" si="91"/>
        <v>50</v>
      </c>
      <c r="R89">
        <f t="shared" si="62"/>
        <v>100000</v>
      </c>
      <c r="S89">
        <f t="shared" si="63"/>
        <v>-1.7073171210311786E+24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-0.63859001424056383</v>
      </c>
      <c r="AC89">
        <f t="shared" si="64"/>
        <v>-0.57016965557193189</v>
      </c>
      <c r="AE89">
        <f t="shared" si="65"/>
        <v>0</v>
      </c>
      <c r="AF89">
        <f t="shared" si="66"/>
        <v>0</v>
      </c>
      <c r="AG89">
        <f t="shared" si="67"/>
        <v>-1.6697825159381143E-23</v>
      </c>
      <c r="AH89">
        <f t="shared" si="68"/>
        <v>-2.7780560051039158E-19</v>
      </c>
      <c r="AI89">
        <f t="shared" si="69"/>
        <v>-2.7782229833555098E-19</v>
      </c>
      <c r="AJ89">
        <f t="shared" si="70"/>
        <v>-6.8420358668631942E-2</v>
      </c>
      <c r="AK89">
        <f t="shared" si="92"/>
        <v>-4.4701300996839471E-2</v>
      </c>
      <c r="AL89">
        <f t="shared" si="71"/>
        <v>-0.11312165966547141</v>
      </c>
      <c r="AN89">
        <f t="shared" si="72"/>
        <v>0</v>
      </c>
      <c r="AO89">
        <f t="shared" si="73"/>
        <v>0</v>
      </c>
      <c r="AP89">
        <f t="shared" si="74"/>
        <v>-2.4992189287089864E-27</v>
      </c>
      <c r="AQ89">
        <f t="shared" si="75"/>
        <v>-4.1580086548389131E-23</v>
      </c>
      <c r="AR89">
        <f t="shared" si="76"/>
        <v>-4.1582585767317838E-23</v>
      </c>
      <c r="AS89">
        <f t="shared" si="77"/>
        <v>-1.0240702238856144E-5</v>
      </c>
      <c r="AT89">
        <f t="shared" si="78"/>
        <v>-6.6905921293860044E-6</v>
      </c>
      <c r="AU89">
        <f t="shared" si="79"/>
        <v>-1.6931294368242148E-5</v>
      </c>
      <c r="AW89">
        <v>86</v>
      </c>
      <c r="AX89">
        <f>IF(Z89&gt;0, (R89*SUMPRODUCT(K89:$K$98, X89:$X$98)-K89*$AZ$3)/Z89, 0)</f>
        <v>-1.7073171210311786E+24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0.88953285599999998</v>
      </c>
      <c r="Q90" s="5">
        <f t="shared" si="91"/>
        <v>50</v>
      </c>
      <c r="R90">
        <f t="shared" si="62"/>
        <v>100000</v>
      </c>
      <c r="S90">
        <f t="shared" si="63"/>
        <v>-1.5173022999787683E+25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-0.57016965557193189</v>
      </c>
      <c r="AC90">
        <f t="shared" si="64"/>
        <v>-0.5090800496177964</v>
      </c>
      <c r="AE90">
        <f t="shared" si="65"/>
        <v>0</v>
      </c>
      <c r="AF90">
        <f t="shared" si="66"/>
        <v>0</v>
      </c>
      <c r="AG90">
        <f t="shared" si="67"/>
        <v>-1.6775828047743682E-24</v>
      </c>
      <c r="AH90">
        <f t="shared" si="68"/>
        <v>-2.970652820602593E-20</v>
      </c>
      <c r="AI90">
        <f t="shared" si="69"/>
        <v>-2.9708205788830704E-20</v>
      </c>
      <c r="AJ90">
        <f t="shared" si="70"/>
        <v>-6.1089605954135484E-2</v>
      </c>
      <c r="AK90">
        <f t="shared" si="92"/>
        <v>-3.9911875890035239E-2</v>
      </c>
      <c r="AL90">
        <f t="shared" si="71"/>
        <v>-0.10100148184417072</v>
      </c>
      <c r="AN90">
        <f t="shared" si="72"/>
        <v>0</v>
      </c>
      <c r="AO90">
        <f t="shared" si="73"/>
        <v>0</v>
      </c>
      <c r="AP90">
        <f t="shared" si="74"/>
        <v>-2.2418695356976022E-28</v>
      </c>
      <c r="AQ90">
        <f t="shared" si="75"/>
        <v>-3.969888127542438E-24</v>
      </c>
      <c r="AR90">
        <f t="shared" si="76"/>
        <v>-3.9701123144960078E-24</v>
      </c>
      <c r="AS90">
        <f t="shared" si="77"/>
        <v>-8.1638251266391215E-6</v>
      </c>
      <c r="AT90">
        <f t="shared" si="78"/>
        <v>-5.3336990827375668E-6</v>
      </c>
      <c r="AU90">
        <f t="shared" si="79"/>
        <v>-1.3497524209376688E-5</v>
      </c>
      <c r="AW90">
        <v>87</v>
      </c>
      <c r="AX90">
        <f>IF(Z90&gt;0, (R90*SUMPRODUCT(K90:$K$98, X90:$X$98)-K90*$AZ$3)/Z90, 0)</f>
        <v>-1.5173022999787683E+25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0.89526598199999996</v>
      </c>
      <c r="Q91" s="5">
        <f t="shared" si="91"/>
        <v>50</v>
      </c>
      <c r="R91">
        <f t="shared" si="62"/>
        <v>100000</v>
      </c>
      <c r="S91">
        <f t="shared" si="63"/>
        <v>-1.4300398368087945E+26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-0.5090800496177964</v>
      </c>
      <c r="AC91">
        <f t="shared" si="64"/>
        <v>-0.45453575858731815</v>
      </c>
      <c r="AE91">
        <f t="shared" si="65"/>
        <v>0</v>
      </c>
      <c r="AF91">
        <f t="shared" si="66"/>
        <v>0</v>
      </c>
      <c r="AG91">
        <f t="shared" si="67"/>
        <v>-1.5892415962398552E-25</v>
      </c>
      <c r="AH91">
        <f t="shared" si="68"/>
        <v>-3.0037656342052781E-21</v>
      </c>
      <c r="AI91">
        <f t="shared" si="69"/>
        <v>-3.0039245583649022E-21</v>
      </c>
      <c r="AJ91">
        <f t="shared" si="70"/>
        <v>-5.4544291030478254E-2</v>
      </c>
      <c r="AK91">
        <f t="shared" si="92"/>
        <v>-3.563560347324575E-2</v>
      </c>
      <c r="AL91">
        <f t="shared" si="71"/>
        <v>-9.0179894503724004E-2</v>
      </c>
      <c r="AN91">
        <f t="shared" si="72"/>
        <v>0</v>
      </c>
      <c r="AO91">
        <f t="shared" si="73"/>
        <v>0</v>
      </c>
      <c r="AP91">
        <f t="shared" si="74"/>
        <v>-1.8962616870395386E-29</v>
      </c>
      <c r="AQ91">
        <f t="shared" si="75"/>
        <v>-3.5840527346289243E-25</v>
      </c>
      <c r="AR91">
        <f t="shared" si="76"/>
        <v>-3.5842423607976286E-25</v>
      </c>
      <c r="AS91">
        <f t="shared" si="77"/>
        <v>-6.5081514083539079E-6</v>
      </c>
      <c r="AT91">
        <f t="shared" si="78"/>
        <v>-4.2519922534578813E-6</v>
      </c>
      <c r="AU91">
        <f t="shared" si="79"/>
        <v>-1.076014366181179E-5</v>
      </c>
      <c r="AW91">
        <v>88</v>
      </c>
      <c r="AX91">
        <f>IF(Z91&gt;0, (R91*SUMPRODUCT(K91:$K$98, X91:$X$98)-K91*$AZ$3)/Z91, 0)</f>
        <v>-1.4300398368087945E+26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0.900953271</v>
      </c>
      <c r="Q92" s="5">
        <f t="shared" si="91"/>
        <v>50</v>
      </c>
      <c r="R92">
        <f t="shared" si="62"/>
        <v>100000</v>
      </c>
      <c r="S92">
        <f t="shared" si="63"/>
        <v>-1.4338778046131212E+27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-0.45453575858731815</v>
      </c>
      <c r="AC92">
        <f t="shared" si="64"/>
        <v>-0.40583549873867691</v>
      </c>
      <c r="AE92">
        <f t="shared" si="65"/>
        <v>0</v>
      </c>
      <c r="AF92">
        <f t="shared" si="66"/>
        <v>0</v>
      </c>
      <c r="AG92">
        <f t="shared" si="67"/>
        <v>-1.4151676573589777E-26</v>
      </c>
      <c r="AH92">
        <f t="shared" si="68"/>
        <v>-2.8636648290831177E-22</v>
      </c>
      <c r="AI92">
        <f t="shared" si="69"/>
        <v>-2.8638063458488538E-22</v>
      </c>
      <c r="AJ92">
        <f t="shared" si="70"/>
        <v>-4.8700259848641236E-2</v>
      </c>
      <c r="AK92">
        <f t="shared" si="92"/>
        <v>-3.1817503101112275E-2</v>
      </c>
      <c r="AL92">
        <f t="shared" si="71"/>
        <v>-8.0517762949753519E-2</v>
      </c>
      <c r="AN92">
        <f t="shared" si="72"/>
        <v>0</v>
      </c>
      <c r="AO92">
        <f t="shared" si="73"/>
        <v>0</v>
      </c>
      <c r="AP92">
        <f t="shared" si="74"/>
        <v>-1.5076419692758263E-30</v>
      </c>
      <c r="AQ92">
        <f t="shared" si="75"/>
        <v>-3.050791374304019E-26</v>
      </c>
      <c r="AR92">
        <f t="shared" si="76"/>
        <v>-3.0509421385009468E-26</v>
      </c>
      <c r="AS92">
        <f t="shared" si="77"/>
        <v>-5.1882584569147795E-6</v>
      </c>
      <c r="AT92">
        <f t="shared" si="78"/>
        <v>-3.3896621918509895E-6</v>
      </c>
      <c r="AU92">
        <f t="shared" si="79"/>
        <v>-8.5779206487657695E-6</v>
      </c>
      <c r="AW92">
        <v>89</v>
      </c>
      <c r="AX92">
        <f>IF(Z92&gt;0, (R92*SUMPRODUCT(K92:$K$98, X92:$X$98)-K92*$AZ$3)/Z92, 0)</f>
        <v>-1.4338778046131212E+27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0.90658776299999999</v>
      </c>
      <c r="Q93" s="5">
        <f t="shared" si="91"/>
        <v>50</v>
      </c>
      <c r="R93">
        <f t="shared" si="62"/>
        <v>100000</v>
      </c>
      <c r="S93">
        <f t="shared" si="63"/>
        <v>-1.5348443895985466E+28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-0.40583549873867691</v>
      </c>
      <c r="AC93">
        <f t="shared" si="64"/>
        <v>-0.36235312387381863</v>
      </c>
      <c r="AE93">
        <f t="shared" si="65"/>
        <v>0</v>
      </c>
      <c r="AF93">
        <f t="shared" si="66"/>
        <v>0</v>
      </c>
      <c r="AG93">
        <f t="shared" si="67"/>
        <v>-1.180423000303619E-27</v>
      </c>
      <c r="AH93">
        <f t="shared" si="68"/>
        <v>-2.5659473615100519E-23</v>
      </c>
      <c r="AI93">
        <f t="shared" si="69"/>
        <v>-2.5660654038100822E-23</v>
      </c>
      <c r="AJ93">
        <f t="shared" si="70"/>
        <v>-4.3482374864858286E-2</v>
      </c>
      <c r="AK93">
        <f t="shared" si="92"/>
        <v>-2.8408484911707388E-2</v>
      </c>
      <c r="AL93">
        <f t="shared" si="71"/>
        <v>-7.1890859776565674E-2</v>
      </c>
      <c r="AN93">
        <f t="shared" si="72"/>
        <v>0</v>
      </c>
      <c r="AO93">
        <f t="shared" si="73"/>
        <v>0</v>
      </c>
      <c r="AP93">
        <f t="shared" si="74"/>
        <v>-1.1228195468962679E-31</v>
      </c>
      <c r="AQ93">
        <f t="shared" si="75"/>
        <v>-2.4407317148762248E-27</v>
      </c>
      <c r="AR93">
        <f t="shared" si="76"/>
        <v>-2.4408439968309145E-27</v>
      </c>
      <c r="AS93">
        <f t="shared" si="77"/>
        <v>-4.1360478770047703E-6</v>
      </c>
      <c r="AT93">
        <f t="shared" si="78"/>
        <v>-2.7022179463097809E-6</v>
      </c>
      <c r="AU93">
        <f t="shared" si="79"/>
        <v>-6.8382658233145512E-6</v>
      </c>
      <c r="AW93">
        <v>90</v>
      </c>
      <c r="AX93">
        <f>IF(Z93&gt;0, (R93*SUMPRODUCT(K93:$K$98, X93:$X$98)-K93*$AZ$3)/Z93, 0)</f>
        <v>-1.5348443895985466E+28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0.91219363099999995</v>
      </c>
      <c r="Q94" s="5">
        <f t="shared" si="91"/>
        <v>50</v>
      </c>
      <c r="R94">
        <f t="shared" si="62"/>
        <v>100000</v>
      </c>
      <c r="S94">
        <f t="shared" si="63"/>
        <v>-1.7612912593662772E+29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-0.36235312387381863</v>
      </c>
      <c r="AC94">
        <f t="shared" si="64"/>
        <v>-0.32352957488733802</v>
      </c>
      <c r="AE94">
        <f t="shared" si="65"/>
        <v>0</v>
      </c>
      <c r="AF94">
        <f t="shared" si="66"/>
        <v>0</v>
      </c>
      <c r="AG94">
        <f t="shared" si="67"/>
        <v>-9.1844427537710559E-29</v>
      </c>
      <c r="AH94">
        <f t="shared" si="68"/>
        <v>-2.1535486855257445E-24</v>
      </c>
      <c r="AI94">
        <f t="shared" si="69"/>
        <v>-2.1536405299532822E-24</v>
      </c>
      <c r="AJ94">
        <f t="shared" si="70"/>
        <v>-3.8823548986480605E-2</v>
      </c>
      <c r="AK94">
        <f t="shared" si="92"/>
        <v>-2.5364718671167307E-2</v>
      </c>
      <c r="AL94">
        <f t="shared" si="71"/>
        <v>-6.4188267657647916E-2</v>
      </c>
      <c r="AN94">
        <f t="shared" si="72"/>
        <v>0</v>
      </c>
      <c r="AO94">
        <f t="shared" si="73"/>
        <v>0</v>
      </c>
      <c r="AP94">
        <f t="shared" si="74"/>
        <v>-7.8002242844842746E-33</v>
      </c>
      <c r="AQ94">
        <f t="shared" si="75"/>
        <v>-1.8289800704305023E-28</v>
      </c>
      <c r="AR94">
        <f t="shared" si="76"/>
        <v>-1.8290580726733471E-28</v>
      </c>
      <c r="AS94">
        <f t="shared" si="77"/>
        <v>-3.2972320448060981E-6</v>
      </c>
      <c r="AT94">
        <f t="shared" si="78"/>
        <v>-2.1541916026066487E-6</v>
      </c>
      <c r="AU94">
        <f t="shared" si="79"/>
        <v>-5.4514236474127472E-6</v>
      </c>
      <c r="AW94">
        <v>91</v>
      </c>
      <c r="AX94">
        <f>IF(Z94&gt;0, (R94*SUMPRODUCT(K94:$K$98, X94:$X$98)-K94*$AZ$3)/Z94, 0)</f>
        <v>-1.7612912593662772E+29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0.91779930600000004</v>
      </c>
      <c r="Q95" s="5">
        <f t="shared" si="91"/>
        <v>50</v>
      </c>
      <c r="R95">
        <f t="shared" si="62"/>
        <v>100000</v>
      </c>
      <c r="S95">
        <f t="shared" si="63"/>
        <v>-2.1780697586882387E+30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-0.32352957488733802</v>
      </c>
      <c r="AC95">
        <f t="shared" si="64"/>
        <v>-0.28886569186369465</v>
      </c>
      <c r="AE95">
        <f t="shared" si="65"/>
        <v>0</v>
      </c>
      <c r="AF95">
        <f t="shared" si="66"/>
        <v>0</v>
      </c>
      <c r="AG95">
        <f t="shared" si="67"/>
        <v>-6.6312314082554107E-30</v>
      </c>
      <c r="AH95">
        <f t="shared" si="68"/>
        <v>-1.6858950370815609E-25</v>
      </c>
      <c r="AI95">
        <f t="shared" si="69"/>
        <v>-1.6859613493956435E-25</v>
      </c>
      <c r="AJ95">
        <f t="shared" si="70"/>
        <v>-3.4663883023643371E-2</v>
      </c>
      <c r="AK95">
        <f t="shared" si="92"/>
        <v>-2.2647070242113664E-2</v>
      </c>
      <c r="AL95">
        <f t="shared" si="71"/>
        <v>-5.7310953265757039E-2</v>
      </c>
      <c r="AN95">
        <f t="shared" si="72"/>
        <v>0</v>
      </c>
      <c r="AO95">
        <f t="shared" si="73"/>
        <v>0</v>
      </c>
      <c r="AP95">
        <f t="shared" si="74"/>
        <v>-5.0284072026376589E-34</v>
      </c>
      <c r="AQ95">
        <f t="shared" si="75"/>
        <v>-1.2784000776685739E-29</v>
      </c>
      <c r="AR95">
        <f t="shared" si="76"/>
        <v>-1.2784503617406003E-29</v>
      </c>
      <c r="AS95">
        <f t="shared" si="77"/>
        <v>-2.6285331989844508E-6</v>
      </c>
      <c r="AT95">
        <f t="shared" si="78"/>
        <v>-1.7173083566698407E-6</v>
      </c>
      <c r="AU95">
        <f t="shared" si="79"/>
        <v>-4.3458415556542915E-6</v>
      </c>
      <c r="AW95">
        <v>92</v>
      </c>
      <c r="AX95">
        <f>IF(Z95&gt;0, (R95*SUMPRODUCT(K95:$K$98, X95:$X$98)-K95*$AZ$3)/Z95, 0)</f>
        <v>-2.1780697586882387E+30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0.92340517499999997</v>
      </c>
      <c r="Q96" s="5">
        <f t="shared" si="91"/>
        <v>50</v>
      </c>
      <c r="R96">
        <f t="shared" si="62"/>
        <v>100000</v>
      </c>
      <c r="S96">
        <f t="shared" si="63"/>
        <v>-2.9202045980088164E+31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-0.28886569186369465</v>
      </c>
      <c r="AC96">
        <f t="shared" si="64"/>
        <v>-0.25791579630687017</v>
      </c>
      <c r="AE96">
        <f t="shared" si="65"/>
        <v>0</v>
      </c>
      <c r="AF96">
        <f t="shared" si="66"/>
        <v>0</v>
      </c>
      <c r="AG96">
        <f t="shared" si="67"/>
        <v>-4.4160569516727311E-31</v>
      </c>
      <c r="AH96">
        <f t="shared" si="68"/>
        <v>-1.2246626798011167E-26</v>
      </c>
      <c r="AI96">
        <f t="shared" si="69"/>
        <v>-1.2247068403706335E-26</v>
      </c>
      <c r="AJ96">
        <f t="shared" si="70"/>
        <v>-3.094989555682448E-2</v>
      </c>
      <c r="AK96">
        <f t="shared" si="92"/>
        <v>-2.0220598430458626E-2</v>
      </c>
      <c r="AL96">
        <f t="shared" si="71"/>
        <v>-5.1170493987283107E-2</v>
      </c>
      <c r="AN96">
        <f t="shared" si="72"/>
        <v>0</v>
      </c>
      <c r="AO96">
        <f t="shared" si="73"/>
        <v>0</v>
      </c>
      <c r="AP96">
        <f t="shared" si="74"/>
        <v>-2.9898740865035242E-35</v>
      </c>
      <c r="AQ96">
        <f t="shared" si="75"/>
        <v>-8.2915307730765834E-31</v>
      </c>
      <c r="AR96">
        <f t="shared" si="76"/>
        <v>-8.2918297604852342E-31</v>
      </c>
      <c r="AS96">
        <f t="shared" si="77"/>
        <v>-2.0954505731700049E-6</v>
      </c>
      <c r="AT96">
        <f t="shared" si="78"/>
        <v>-1.3690277078044007E-6</v>
      </c>
      <c r="AU96">
        <f t="shared" si="79"/>
        <v>-3.4644782809744055E-6</v>
      </c>
      <c r="AW96">
        <v>93</v>
      </c>
      <c r="AX96">
        <f>IF(Z96&gt;0, (R96*SUMPRODUCT(K96:$K$98, X96:$X$98)-K96*$AZ$3)/Z96, 0)</f>
        <v>-2.9202045980088164E+31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0.92901104300000004</v>
      </c>
      <c r="Q97" s="5">
        <f t="shared" si="91"/>
        <v>50</v>
      </c>
      <c r="R97">
        <f t="shared" si="62"/>
        <v>100000</v>
      </c>
      <c r="S97">
        <f t="shared" si="63"/>
        <v>-4.2750780832937456E+32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-0.25791579630687017</v>
      </c>
      <c r="AC97">
        <f t="shared" si="64"/>
        <v>-0.23028196098827694</v>
      </c>
      <c r="AE97">
        <f t="shared" si="65"/>
        <v>0</v>
      </c>
      <c r="AF97">
        <f t="shared" si="66"/>
        <v>0</v>
      </c>
      <c r="AG97">
        <f t="shared" si="67"/>
        <v>-2.6933070753511894E-32</v>
      </c>
      <c r="AH97">
        <f t="shared" si="68"/>
        <v>-8.2051313492417711E-28</v>
      </c>
      <c r="AI97">
        <f t="shared" si="69"/>
        <v>-8.2054006799493062E-28</v>
      </c>
      <c r="AJ97">
        <f t="shared" si="70"/>
        <v>-2.7633835318593231E-2</v>
      </c>
      <c r="AK97">
        <f t="shared" si="92"/>
        <v>-1.8054105741480912E-2</v>
      </c>
      <c r="AL97">
        <f t="shared" si="71"/>
        <v>-4.5687941060074143E-2</v>
      </c>
      <c r="AN97">
        <f t="shared" si="72"/>
        <v>0</v>
      </c>
      <c r="AO97">
        <f t="shared" si="73"/>
        <v>0</v>
      </c>
      <c r="AP97">
        <f t="shared" si="74"/>
        <v>-1.6281187687247989E-36</v>
      </c>
      <c r="AQ97">
        <f t="shared" si="75"/>
        <v>-4.960046506323771E-32</v>
      </c>
      <c r="AR97">
        <f t="shared" si="76"/>
        <v>-4.9602093182006442E-32</v>
      </c>
      <c r="AS97">
        <f t="shared" si="77"/>
        <v>-1.6704803676419008E-6</v>
      </c>
      <c r="AT97">
        <f t="shared" si="78"/>
        <v>-1.0913805068593753E-6</v>
      </c>
      <c r="AU97">
        <f t="shared" si="79"/>
        <v>-2.7618608745012761E-6</v>
      </c>
      <c r="AW97">
        <v>94</v>
      </c>
      <c r="AX97">
        <f>IF(Z97&gt;0, (R97*SUMPRODUCT(K97:$K$98, X97:$X$98)-K97*$AZ$3)/Z97, 0)</f>
        <v>-4.2750780832937456E+32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-0.23028196098827694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-5.3866141507023784E-29</v>
      </c>
      <c r="AI98">
        <f t="shared" si="69"/>
        <v>-5.3866141507023784E-29</v>
      </c>
      <c r="AJ98">
        <f t="shared" si="70"/>
        <v>-0.23028196098827694</v>
      </c>
      <c r="AK98">
        <f t="shared" si="92"/>
        <v>-1.6119737269179386E-2</v>
      </c>
      <c r="AL98">
        <f t="shared" si="71"/>
        <v>-0.24640169825745634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-2.9073549441514264E-33</v>
      </c>
      <c r="AR98">
        <f t="shared" si="76"/>
        <v>-2.9073549441514264E-33</v>
      </c>
      <c r="AS98">
        <f t="shared" si="77"/>
        <v>-1.2429169402097477E-5</v>
      </c>
      <c r="AT98">
        <f t="shared" si="78"/>
        <v>-8.7004185814682336E-7</v>
      </c>
      <c r="AU98">
        <f t="shared" si="79"/>
        <v>-1.32992112602443E-5</v>
      </c>
      <c r="AW98">
        <v>95</v>
      </c>
    </row>
    <row r="100" spans="5:50" x14ac:dyDescent="0.25">
      <c r="AN100" s="6">
        <f t="shared" ref="AN100:AU100" si="93">SUM(AN3:AN98)</f>
        <v>7905.1655879874188</v>
      </c>
      <c r="AO100" s="6">
        <f t="shared" si="93"/>
        <v>-790.51655879874193</v>
      </c>
      <c r="AP100" s="6">
        <f t="shared" si="93"/>
        <v>-3017.9727492168358</v>
      </c>
      <c r="AQ100" s="6">
        <f t="shared" si="93"/>
        <v>-3809.4274617400993</v>
      </c>
      <c r="AR100" s="6">
        <f t="shared" si="93"/>
        <v>287.24881823174275</v>
      </c>
      <c r="AS100" s="6">
        <f t="shared" si="93"/>
        <v>-943.08503849624731</v>
      </c>
      <c r="AT100" s="6">
        <f t="shared" si="93"/>
        <v>342.1586888591101</v>
      </c>
      <c r="AU100" s="6">
        <f t="shared" si="93"/>
        <v>-313.67753140539503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03101-05B1-4052-8A5D-5FC750714BFC}">
  <sheetPr codeName="Sheet7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15882.918834251508</v>
      </c>
      <c r="K3">
        <v>1</v>
      </c>
      <c r="L3" s="2">
        <v>0</v>
      </c>
      <c r="O3">
        <f>$C$3</f>
        <v>15882.918834251508</v>
      </c>
      <c r="P3">
        <f>O3*C5</f>
        <v>1588.2918834251509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15882.918834251508</v>
      </c>
      <c r="AF3">
        <f t="shared" ref="AF3:AF34" si="4">-$Z3*P3</f>
        <v>-1588.2918834251509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11774.718746826358</v>
      </c>
      <c r="AJ3">
        <f t="shared" ref="AJ3:AJ34" si="8">AB3-AC3</f>
        <v>0</v>
      </c>
      <c r="AL3">
        <f t="shared" ref="AL3:AL34" si="9">SUM(AI3:AK3)</f>
        <v>11774.718746826358</v>
      </c>
      <c r="AN3">
        <f t="shared" ref="AN3:AN34" si="10">AE3*$K3</f>
        <v>15882.918834251508</v>
      </c>
      <c r="AO3">
        <f t="shared" ref="AO3:AO34" si="11">AF3*$K3</f>
        <v>-1588.2918834251509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11774.718746826358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11774.718746826358</v>
      </c>
      <c r="AW3">
        <v>0</v>
      </c>
      <c r="AX3">
        <f>IF(Z3&gt;0, (R3*SUMPRODUCT(K3:$K$98, X3:$X$98)-K3*$AZ$3)/Z3, 0)</f>
        <v>0</v>
      </c>
      <c r="AZ3">
        <f>C6*SUMPRODUCT(X4:X89, K4:K89)/1</f>
        <v>8388.0811275659325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1.4095469999999999E-3</v>
      </c>
      <c r="R4">
        <f t="shared" si="0"/>
        <v>100000</v>
      </c>
      <c r="S4">
        <f t="shared" si="1"/>
        <v>569.14225411505686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562.64859881704524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-140.9547</v>
      </c>
      <c r="AI4">
        <f t="shared" si="7"/>
        <v>-140.9547</v>
      </c>
      <c r="AJ4">
        <f t="shared" si="8"/>
        <v>-562.64859881704524</v>
      </c>
      <c r="AK4">
        <f>G4*SUM(AB4, AE4:AF4)</f>
        <v>0</v>
      </c>
      <c r="AL4">
        <f t="shared" si="9"/>
        <v>-703.60329881704524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-131.49986006157292</v>
      </c>
      <c r="AR4">
        <f t="shared" si="14"/>
        <v>-131.49986006157292</v>
      </c>
      <c r="AS4">
        <f t="shared" si="15"/>
        <v>-524.90773282679845</v>
      </c>
      <c r="AT4">
        <f t="shared" si="16"/>
        <v>0</v>
      </c>
      <c r="AU4">
        <f t="shared" si="17"/>
        <v>-656.40759288837137</v>
      </c>
      <c r="AW4">
        <v>1</v>
      </c>
      <c r="AX4">
        <f>IF(Z4&gt;0, (R4*SUMPRODUCT(K4:$K$98, X4:$X$98)-K4*$AZ$3)/Z4, 0)</f>
        <v>569.14225411505686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1.462746E-3</v>
      </c>
      <c r="Q5" s="5">
        <f t="shared" ref="Q5:Q36" si="29">$C$8</f>
        <v>50</v>
      </c>
      <c r="R5">
        <f t="shared" si="0"/>
        <v>100000</v>
      </c>
      <c r="S5">
        <f t="shared" si="1"/>
        <v>1109.0881804543533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562.64859881704524</v>
      </c>
      <c r="AC5">
        <f t="shared" si="2"/>
        <v>1083.8658424366349</v>
      </c>
      <c r="AE5">
        <f t="shared" si="3"/>
        <v>0</v>
      </c>
      <c r="AF5">
        <f t="shared" si="4"/>
        <v>0</v>
      </c>
      <c r="AG5">
        <f t="shared" si="5"/>
        <v>-48.862924586961803</v>
      </c>
      <c r="AH5">
        <f t="shared" si="6"/>
        <v>-144.6056730763938</v>
      </c>
      <c r="AI5">
        <f t="shared" si="7"/>
        <v>-193.46859766335561</v>
      </c>
      <c r="AJ5">
        <f t="shared" si="8"/>
        <v>-521.21724361958968</v>
      </c>
      <c r="AK5">
        <f>G5*SUM(AB5, AE5:AF5)</f>
        <v>23.068592551498856</v>
      </c>
      <c r="AL5">
        <f t="shared" si="9"/>
        <v>-691.61724873144635</v>
      </c>
      <c r="AN5">
        <f t="shared" si="10"/>
        <v>0</v>
      </c>
      <c r="AO5">
        <f t="shared" si="11"/>
        <v>0</v>
      </c>
      <c r="AP5">
        <f t="shared" si="12"/>
        <v>-41.783078581230264</v>
      </c>
      <c r="AQ5">
        <f t="shared" si="13"/>
        <v>-123.6534704485305</v>
      </c>
      <c r="AR5">
        <f t="shared" si="14"/>
        <v>-165.43654902976078</v>
      </c>
      <c r="AS5">
        <f t="shared" si="15"/>
        <v>-445.69704396819179</v>
      </c>
      <c r="AT5">
        <f t="shared" si="16"/>
        <v>19.726138447203244</v>
      </c>
      <c r="AU5">
        <f t="shared" si="17"/>
        <v>-591.40745455074921</v>
      </c>
      <c r="AW5">
        <v>2</v>
      </c>
      <c r="AX5">
        <f>IF(Z5&gt;0, (R5*SUMPRODUCT(K5:$K$98, X5:$X$98)-K5*$AZ$3)/Z5, 0)</f>
        <v>1109.0881804543533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1.535893E-3</v>
      </c>
      <c r="Q6" s="5">
        <f t="shared" si="29"/>
        <v>50</v>
      </c>
      <c r="R6">
        <f t="shared" si="0"/>
        <v>100000</v>
      </c>
      <c r="S6">
        <f t="shared" si="1"/>
        <v>1720.8113857045244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1083.8658424366349</v>
      </c>
      <c r="AC6">
        <f t="shared" si="2"/>
        <v>1662.2778872067329</v>
      </c>
      <c r="AE6">
        <f t="shared" si="3"/>
        <v>0</v>
      </c>
      <c r="AF6">
        <f t="shared" si="4"/>
        <v>0</v>
      </c>
      <c r="AG6">
        <f t="shared" si="5"/>
        <v>-48.29924711725954</v>
      </c>
      <c r="AH6">
        <f t="shared" si="6"/>
        <v>-150.09644766528504</v>
      </c>
      <c r="AI6">
        <f t="shared" si="7"/>
        <v>-198.39569478254458</v>
      </c>
      <c r="AJ6">
        <f t="shared" si="8"/>
        <v>-578.41204477009796</v>
      </c>
      <c r="AK6">
        <f>G6*SUM(AB6, AE6:AF6)</f>
        <v>63.406151782543148</v>
      </c>
      <c r="AL6">
        <f t="shared" si="9"/>
        <v>-713.40158777009935</v>
      </c>
      <c r="AN6">
        <f t="shared" si="10"/>
        <v>0</v>
      </c>
      <c r="AO6">
        <f t="shared" si="11"/>
        <v>0</v>
      </c>
      <c r="AP6">
        <f t="shared" si="12"/>
        <v>-37.258523642315375</v>
      </c>
      <c r="AQ6">
        <f t="shared" si="13"/>
        <v>-115.78590511747674</v>
      </c>
      <c r="AR6">
        <f t="shared" si="14"/>
        <v>-153.04442875979214</v>
      </c>
      <c r="AS6">
        <f t="shared" si="15"/>
        <v>-446.19285250443568</v>
      </c>
      <c r="AT6">
        <f t="shared" si="16"/>
        <v>48.912141415428401</v>
      </c>
      <c r="AU6">
        <f t="shared" si="17"/>
        <v>-550.32513984879938</v>
      </c>
      <c r="AW6">
        <v>3</v>
      </c>
      <c r="AX6">
        <f>IF(Z6&gt;0, (R6*SUMPRODUCT(K6:$K$98, X6:$X$98)-K6*$AZ$3)/Z6, 0)</f>
        <v>1720.8113857045244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1.6204399999999999E-3</v>
      </c>
      <c r="Q7" s="5">
        <f t="shared" si="29"/>
        <v>50</v>
      </c>
      <c r="R7">
        <f t="shared" si="0"/>
        <v>100000</v>
      </c>
      <c r="S7">
        <f t="shared" si="1"/>
        <v>2230.839760624463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1662.2778872067329</v>
      </c>
      <c r="AC7">
        <f t="shared" si="2"/>
        <v>2129.9160618509195</v>
      </c>
      <c r="AE7">
        <f t="shared" si="3"/>
        <v>0</v>
      </c>
      <c r="AF7">
        <f t="shared" si="4"/>
        <v>0</v>
      </c>
      <c r="AG7">
        <f t="shared" si="5"/>
        <v>-47.737988614088259</v>
      </c>
      <c r="AH7">
        <f t="shared" si="6"/>
        <v>-156.53206399738409</v>
      </c>
      <c r="AI7">
        <f t="shared" si="7"/>
        <v>-204.27005261147235</v>
      </c>
      <c r="AJ7">
        <f t="shared" si="8"/>
        <v>-467.63817464418662</v>
      </c>
      <c r="AK7">
        <f>G7*SUM(AB7, AE7:AF7)</f>
        <v>81.617844261850578</v>
      </c>
      <c r="AL7">
        <f t="shared" si="9"/>
        <v>-590.29038299380841</v>
      </c>
      <c r="AN7">
        <f t="shared" si="10"/>
        <v>0</v>
      </c>
      <c r="AO7">
        <f t="shared" si="11"/>
        <v>0</v>
      </c>
      <c r="AP7">
        <f t="shared" si="12"/>
        <v>-33.505198074644056</v>
      </c>
      <c r="AQ7">
        <f t="shared" si="13"/>
        <v>-109.86298253289698</v>
      </c>
      <c r="AR7">
        <f t="shared" si="14"/>
        <v>-143.36818060754103</v>
      </c>
      <c r="AS7">
        <f t="shared" si="15"/>
        <v>-328.21470119699359</v>
      </c>
      <c r="AT7">
        <f t="shared" si="16"/>
        <v>57.283981118796504</v>
      </c>
      <c r="AU7">
        <f t="shared" si="17"/>
        <v>-414.29890068573815</v>
      </c>
      <c r="AW7">
        <v>4</v>
      </c>
      <c r="AX7">
        <f>IF(Z7&gt;0, (R7*SUMPRODUCT(K7:$K$98, X7:$X$98)-K7*$AZ$3)/Z7, 0)</f>
        <v>2230.839760624463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1.706887E-3</v>
      </c>
      <c r="Q8" s="5">
        <f t="shared" si="29"/>
        <v>50</v>
      </c>
      <c r="R8">
        <f t="shared" si="0"/>
        <v>100000</v>
      </c>
      <c r="S8">
        <f t="shared" si="1"/>
        <v>2556.0831550890189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2129.9160618509195</v>
      </c>
      <c r="AC8">
        <f t="shared" si="2"/>
        <v>2411.8753528970701</v>
      </c>
      <c r="AE8">
        <f t="shared" si="3"/>
        <v>0</v>
      </c>
      <c r="AF8">
        <f t="shared" si="4"/>
        <v>0</v>
      </c>
      <c r="AG8">
        <f t="shared" si="5"/>
        <v>-47.17912537577584</v>
      </c>
      <c r="AH8">
        <f t="shared" si="6"/>
        <v>-162.96670434307052</v>
      </c>
      <c r="AI8">
        <f t="shared" si="7"/>
        <v>-210.14582971884636</v>
      </c>
      <c r="AJ8">
        <f t="shared" si="8"/>
        <v>-281.95929104615061</v>
      </c>
      <c r="AK8">
        <f t="shared" ref="AK8:AK39" si="30">G8*SUM(AB8:AB8, AE8:AF8)</f>
        <v>45.367212117424586</v>
      </c>
      <c r="AL8">
        <f t="shared" si="9"/>
        <v>-446.7379086475724</v>
      </c>
      <c r="AN8">
        <f t="shared" si="10"/>
        <v>0</v>
      </c>
      <c r="AO8">
        <f t="shared" si="11"/>
        <v>0</v>
      </c>
      <c r="AP8">
        <f t="shared" si="12"/>
        <v>-30.909135169300455</v>
      </c>
      <c r="AQ8">
        <f t="shared" si="13"/>
        <v>-106.76670778686635</v>
      </c>
      <c r="AR8">
        <f t="shared" si="14"/>
        <v>-137.6758429561668</v>
      </c>
      <c r="AS8">
        <f t="shared" si="15"/>
        <v>-184.72402296080676</v>
      </c>
      <c r="AT8">
        <f t="shared" si="16"/>
        <v>29.722070522142285</v>
      </c>
      <c r="AU8">
        <f t="shared" si="17"/>
        <v>-292.67779539483132</v>
      </c>
      <c r="AW8">
        <v>5</v>
      </c>
      <c r="AX8">
        <f>IF(Z8&gt;0, (R8*SUMPRODUCT(K8:$K$98, X8:$X$98)-K8*$AZ$3)/Z8, 0)</f>
        <v>2556.0831550890189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1.7980839999999999E-3</v>
      </c>
      <c r="Q9" s="5">
        <f t="shared" si="29"/>
        <v>50</v>
      </c>
      <c r="R9">
        <f t="shared" si="0"/>
        <v>100000</v>
      </c>
      <c r="S9">
        <f t="shared" si="1"/>
        <v>2784.1048813939151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2411.8753528970701</v>
      </c>
      <c r="AC9">
        <f t="shared" si="2"/>
        <v>2596.0387131174193</v>
      </c>
      <c r="AE9">
        <f t="shared" si="3"/>
        <v>0</v>
      </c>
      <c r="AF9">
        <f t="shared" si="4"/>
        <v>0</v>
      </c>
      <c r="AG9">
        <f t="shared" si="5"/>
        <v>-46.622502091545904</v>
      </c>
      <c r="AH9">
        <f t="shared" si="6"/>
        <v>-169.66406094435303</v>
      </c>
      <c r="AI9">
        <f t="shared" si="7"/>
        <v>-216.28656303589892</v>
      </c>
      <c r="AJ9">
        <f t="shared" si="8"/>
        <v>-184.1633602203492</v>
      </c>
      <c r="AK9">
        <f t="shared" si="30"/>
        <v>14.230064582092714</v>
      </c>
      <c r="AL9">
        <f t="shared" si="9"/>
        <v>-386.21985867415538</v>
      </c>
      <c r="AN9">
        <f t="shared" si="10"/>
        <v>0</v>
      </c>
      <c r="AO9">
        <f t="shared" si="11"/>
        <v>0</v>
      </c>
      <c r="AP9">
        <f t="shared" si="12"/>
        <v>-28.927423616067518</v>
      </c>
      <c r="AQ9">
        <f t="shared" si="13"/>
        <v>-105.26985775500792</v>
      </c>
      <c r="AR9">
        <f t="shared" si="14"/>
        <v>-134.19728137107543</v>
      </c>
      <c r="AS9">
        <f t="shared" si="15"/>
        <v>-114.26610105978193</v>
      </c>
      <c r="AT9">
        <f t="shared" si="16"/>
        <v>8.8291937966331844</v>
      </c>
      <c r="AU9">
        <f t="shared" si="17"/>
        <v>-239.63418863422416</v>
      </c>
      <c r="AW9">
        <v>6</v>
      </c>
      <c r="AX9">
        <f>IF(Z9&gt;0, (R9*SUMPRODUCT(K9:$K$98, X9:$X$98)-K9*$AZ$3)/Z9, 0)</f>
        <v>2784.1048813939151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1.9035300000000001E-3</v>
      </c>
      <c r="Q10" s="5">
        <f t="shared" si="29"/>
        <v>50</v>
      </c>
      <c r="R10">
        <f t="shared" si="0"/>
        <v>100000</v>
      </c>
      <c r="S10">
        <f t="shared" si="1"/>
        <v>2993.3015354409708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2596.0387131174193</v>
      </c>
      <c r="AC10">
        <f t="shared" si="2"/>
        <v>2757.880150047843</v>
      </c>
      <c r="AE10">
        <f t="shared" si="3"/>
        <v>0</v>
      </c>
      <c r="AF10">
        <f t="shared" si="4"/>
        <v>0</v>
      </c>
      <c r="AG10">
        <f t="shared" si="5"/>
        <v>-46.067529739224121</v>
      </c>
      <c r="AH10">
        <f t="shared" si="6"/>
        <v>-177.49466281264077</v>
      </c>
      <c r="AI10">
        <f t="shared" si="7"/>
        <v>-223.56219255186488</v>
      </c>
      <c r="AJ10">
        <f t="shared" si="8"/>
        <v>-161.8414369304237</v>
      </c>
      <c r="AK10">
        <f t="shared" si="30"/>
        <v>10.643758723781421</v>
      </c>
      <c r="AL10">
        <f t="shared" si="9"/>
        <v>-374.75987075850713</v>
      </c>
      <c r="AN10">
        <f t="shared" si="10"/>
        <v>0</v>
      </c>
      <c r="AO10">
        <f t="shared" si="11"/>
        <v>0</v>
      </c>
      <c r="AP10">
        <f t="shared" si="12"/>
        <v>-27.116103938175645</v>
      </c>
      <c r="AQ10">
        <f t="shared" si="13"/>
        <v>-104.4762710860317</v>
      </c>
      <c r="AR10">
        <f t="shared" si="14"/>
        <v>-131.59237502420734</v>
      </c>
      <c r="AS10">
        <f t="shared" si="15"/>
        <v>-95.262525474042917</v>
      </c>
      <c r="AT10">
        <f t="shared" si="16"/>
        <v>6.2650910409285103</v>
      </c>
      <c r="AU10">
        <f t="shared" si="17"/>
        <v>-220.58980945732173</v>
      </c>
      <c r="AW10">
        <v>7</v>
      </c>
      <c r="AX10">
        <f>IF(Z10&gt;0, (R10*SUMPRODUCT(K10:$K$98, X10:$X$98)-K10*$AZ$3)/Z10, 0)</f>
        <v>2993.3015354409708</v>
      </c>
    </row>
    <row r="11" spans="1:52" x14ac:dyDescent="0.25">
      <c r="A11" t="s">
        <v>33</v>
      </c>
      <c r="C11" s="25">
        <f>AU91</f>
        <v>1501.2948762820022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2.008026E-3</v>
      </c>
      <c r="Q11" s="5">
        <f t="shared" si="29"/>
        <v>50</v>
      </c>
      <c r="R11">
        <f t="shared" si="0"/>
        <v>100000</v>
      </c>
      <c r="S11">
        <f t="shared" si="1"/>
        <v>3184.9733935981899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2757.880150047843</v>
      </c>
      <c r="AC11">
        <f t="shared" si="2"/>
        <v>2899.2398528842205</v>
      </c>
      <c r="AE11">
        <f t="shared" si="3"/>
        <v>0</v>
      </c>
      <c r="AF11">
        <f t="shared" si="4"/>
        <v>0</v>
      </c>
      <c r="AG11">
        <f t="shared" si="5"/>
        <v>-45.51434964435974</v>
      </c>
      <c r="AH11">
        <f t="shared" si="6"/>
        <v>-185.00959494427053</v>
      </c>
      <c r="AI11">
        <f t="shared" si="7"/>
        <v>-230.52394458863029</v>
      </c>
      <c r="AJ11">
        <f t="shared" si="8"/>
        <v>-141.35970283637744</v>
      </c>
      <c r="AK11">
        <f t="shared" si="30"/>
        <v>6.6189123601148223</v>
      </c>
      <c r="AL11">
        <f t="shared" si="9"/>
        <v>-365.26473506489288</v>
      </c>
      <c r="AN11">
        <f t="shared" si="10"/>
        <v>0</v>
      </c>
      <c r="AO11">
        <f t="shared" si="11"/>
        <v>0</v>
      </c>
      <c r="AP11">
        <f t="shared" si="12"/>
        <v>-25.456568849360821</v>
      </c>
      <c r="AQ11">
        <f t="shared" si="13"/>
        <v>-103.47746432261326</v>
      </c>
      <c r="AR11">
        <f t="shared" si="14"/>
        <v>-128.93403317197408</v>
      </c>
      <c r="AS11">
        <f t="shared" si="15"/>
        <v>-79.063702676137623</v>
      </c>
      <c r="AT11">
        <f t="shared" si="16"/>
        <v>3.7020148484979756</v>
      </c>
      <c r="AU11">
        <f t="shared" si="17"/>
        <v>-204.29572099961371</v>
      </c>
      <c r="AW11">
        <v>8</v>
      </c>
      <c r="AX11">
        <f>IF(Z11&gt;0, (R11*SUMPRODUCT(K11:$K$98, X11:$X$98)-K11*$AZ$3)/Z11, 0)</f>
        <v>3184.9733935981899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2.1277219999999999E-3</v>
      </c>
      <c r="Q12" s="5">
        <f t="shared" si="29"/>
        <v>50</v>
      </c>
      <c r="R12">
        <f t="shared" si="0"/>
        <v>100000</v>
      </c>
      <c r="S12">
        <f t="shared" si="1"/>
        <v>3368.2996518066366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2899.2398528842205</v>
      </c>
      <c r="AC12">
        <f t="shared" si="2"/>
        <v>3028.9343179547668</v>
      </c>
      <c r="AE12">
        <f t="shared" si="3"/>
        <v>0</v>
      </c>
      <c r="AF12">
        <f t="shared" si="4"/>
        <v>0</v>
      </c>
      <c r="AG12">
        <f t="shared" si="5"/>
        <v>-44.962364264862146</v>
      </c>
      <c r="AH12">
        <f t="shared" si="6"/>
        <v>-193.6837661079928</v>
      </c>
      <c r="AI12">
        <f t="shared" si="7"/>
        <v>-238.64613037285494</v>
      </c>
      <c r="AJ12">
        <f t="shared" si="8"/>
        <v>-129.69446507054636</v>
      </c>
      <c r="AK12">
        <f t="shared" si="30"/>
        <v>6.6682516616337066</v>
      </c>
      <c r="AL12">
        <f t="shared" si="9"/>
        <v>-361.67234378176761</v>
      </c>
      <c r="AN12">
        <f t="shared" si="10"/>
        <v>0</v>
      </c>
      <c r="AO12">
        <f t="shared" si="11"/>
        <v>0</v>
      </c>
      <c r="AP12">
        <f t="shared" si="12"/>
        <v>-23.897974588313136</v>
      </c>
      <c r="AQ12">
        <f t="shared" si="13"/>
        <v>-102.94498068098395</v>
      </c>
      <c r="AR12">
        <f t="shared" si="14"/>
        <v>-126.84295526929708</v>
      </c>
      <c r="AS12">
        <f t="shared" si="15"/>
        <v>-68.933986928329176</v>
      </c>
      <c r="AT12">
        <f t="shared" si="16"/>
        <v>3.5442466463609961</v>
      </c>
      <c r="AU12">
        <f t="shared" si="17"/>
        <v>-192.23269555126527</v>
      </c>
      <c r="AW12">
        <v>9</v>
      </c>
      <c r="AX12">
        <f>IF(Z12&gt;0, (R12*SUMPRODUCT(K12:$K$98, X12:$X$98)-K12*$AZ$3)/Z12, 0)</f>
        <v>3368.2996518066366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2.2569180000000001E-3</v>
      </c>
      <c r="Q13" s="5">
        <f t="shared" si="29"/>
        <v>50</v>
      </c>
      <c r="R13">
        <f t="shared" si="0"/>
        <v>100000</v>
      </c>
      <c r="S13">
        <f t="shared" si="1"/>
        <v>3542.3043197530678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3028.9343179547668</v>
      </c>
      <c r="AC13">
        <f t="shared" si="2"/>
        <v>3146.3642641806346</v>
      </c>
      <c r="AE13">
        <f t="shared" si="3"/>
        <v>0</v>
      </c>
      <c r="AF13">
        <f t="shared" si="4"/>
        <v>0</v>
      </c>
      <c r="AG13">
        <f t="shared" si="5"/>
        <v>-44.411264252981603</v>
      </c>
      <c r="AH13">
        <f t="shared" si="6"/>
        <v>-202.95273846384831</v>
      </c>
      <c r="AI13">
        <f t="shared" si="7"/>
        <v>-247.3640027168299</v>
      </c>
      <c r="AJ13">
        <f t="shared" si="8"/>
        <v>-117.42994622586775</v>
      </c>
      <c r="AK13">
        <f t="shared" si="30"/>
        <v>6.0578686359095339</v>
      </c>
      <c r="AL13">
        <f t="shared" si="9"/>
        <v>-358.7360803067881</v>
      </c>
      <c r="AN13">
        <f t="shared" si="10"/>
        <v>0</v>
      </c>
      <c r="AO13">
        <f t="shared" si="11"/>
        <v>0</v>
      </c>
      <c r="AP13">
        <f t="shared" si="12"/>
        <v>-22.438269081195909</v>
      </c>
      <c r="AQ13">
        <f t="shared" si="13"/>
        <v>-102.53948481351046</v>
      </c>
      <c r="AR13">
        <f t="shared" si="14"/>
        <v>-124.97775389470637</v>
      </c>
      <c r="AS13">
        <f t="shared" si="15"/>
        <v>-59.330099602590977</v>
      </c>
      <c r="AT13">
        <f t="shared" si="16"/>
        <v>3.0606669005588967</v>
      </c>
      <c r="AU13">
        <f t="shared" si="17"/>
        <v>-181.24718659673843</v>
      </c>
      <c r="AW13">
        <v>10</v>
      </c>
      <c r="AX13">
        <f>IF(Z13&gt;0, (R13*SUMPRODUCT(K13:$K$98, X13:$X$98)-K13*$AZ$3)/Z13, 0)</f>
        <v>3542.3043197530678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2.397513E-3</v>
      </c>
      <c r="Q14" s="5">
        <f t="shared" si="29"/>
        <v>50</v>
      </c>
      <c r="R14">
        <f t="shared" si="0"/>
        <v>100000</v>
      </c>
      <c r="S14">
        <f t="shared" si="1"/>
        <v>3707.8095895292022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3146.3642641806346</v>
      </c>
      <c r="AC14">
        <f t="shared" si="2"/>
        <v>3252.5406293710548</v>
      </c>
      <c r="AE14">
        <f t="shared" si="3"/>
        <v>0</v>
      </c>
      <c r="AF14">
        <f t="shared" si="4"/>
        <v>0</v>
      </c>
      <c r="AG14">
        <f t="shared" si="5"/>
        <v>-43.860675027058832</v>
      </c>
      <c r="AH14">
        <f t="shared" si="6"/>
        <v>-212.95316678591738</v>
      </c>
      <c r="AI14">
        <f t="shared" si="7"/>
        <v>-256.81384181297619</v>
      </c>
      <c r="AJ14">
        <f t="shared" si="8"/>
        <v>-106.17636519042026</v>
      </c>
      <c r="AK14">
        <f t="shared" si="30"/>
        <v>5.6634556755251424</v>
      </c>
      <c r="AL14">
        <f t="shared" si="9"/>
        <v>-357.32675132787131</v>
      </c>
      <c r="AN14">
        <f t="shared" si="10"/>
        <v>0</v>
      </c>
      <c r="AO14">
        <f t="shared" si="11"/>
        <v>0</v>
      </c>
      <c r="AP14">
        <f t="shared" si="12"/>
        <v>-21.06873012793714</v>
      </c>
      <c r="AQ14">
        <f t="shared" si="13"/>
        <v>-102.29329115737829</v>
      </c>
      <c r="AR14">
        <f t="shared" si="14"/>
        <v>-123.36202128531544</v>
      </c>
      <c r="AS14">
        <f t="shared" si="15"/>
        <v>-51.002434020502356</v>
      </c>
      <c r="AT14">
        <f t="shared" si="16"/>
        <v>2.7204738446355492</v>
      </c>
      <c r="AU14">
        <f t="shared" si="17"/>
        <v>-171.64398146118225</v>
      </c>
      <c r="AW14">
        <v>11</v>
      </c>
      <c r="AX14">
        <f>IF(Z14&gt;0, (R14*SUMPRODUCT(K14:$K$98, X14:$X$98)-K14*$AZ$3)/Z14, 0)</f>
        <v>3707.8095895292022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2.5466569999999999E-3</v>
      </c>
      <c r="Q15" s="5">
        <f t="shared" si="29"/>
        <v>50</v>
      </c>
      <c r="R15">
        <f t="shared" si="0"/>
        <v>100000</v>
      </c>
      <c r="S15">
        <f t="shared" si="1"/>
        <v>3875.5647234853845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3252.5406293710548</v>
      </c>
      <c r="AC15">
        <f t="shared" si="2"/>
        <v>3357.0428567462504</v>
      </c>
      <c r="AE15">
        <f t="shared" si="3"/>
        <v>0</v>
      </c>
      <c r="AF15">
        <f t="shared" si="4"/>
        <v>0</v>
      </c>
      <c r="AG15">
        <f t="shared" si="5"/>
        <v>-43.310370181705856</v>
      </c>
      <c r="AH15">
        <f t="shared" si="6"/>
        <v>-223.39619016476911</v>
      </c>
      <c r="AI15">
        <f t="shared" si="7"/>
        <v>-266.70656034647499</v>
      </c>
      <c r="AJ15">
        <f t="shared" si="8"/>
        <v>-104.50222737519562</v>
      </c>
      <c r="AK15">
        <f t="shared" si="30"/>
        <v>13.335416580421326</v>
      </c>
      <c r="AL15">
        <f t="shared" si="9"/>
        <v>-357.87337114124927</v>
      </c>
      <c r="AN15">
        <f t="shared" si="10"/>
        <v>0</v>
      </c>
      <c r="AO15">
        <f t="shared" si="11"/>
        <v>0</v>
      </c>
      <c r="AP15">
        <f t="shared" si="12"/>
        <v>-19.736635990509768</v>
      </c>
      <c r="AQ15">
        <f t="shared" si="13"/>
        <v>-101.80216120182527</v>
      </c>
      <c r="AR15">
        <f t="shared" si="14"/>
        <v>-121.53879719233505</v>
      </c>
      <c r="AS15">
        <f t="shared" si="15"/>
        <v>-47.621907022464633</v>
      </c>
      <c r="AT15">
        <f t="shared" si="16"/>
        <v>6.0769802180254135</v>
      </c>
      <c r="AU15">
        <f t="shared" si="17"/>
        <v>-163.08372399677427</v>
      </c>
      <c r="AW15">
        <v>12</v>
      </c>
      <c r="AX15">
        <f>IF(Z15&gt;0, (R15*SUMPRODUCT(K15:$K$98, X15:$X$98)-K15*$AZ$3)/Z15, 0)</f>
        <v>3875.5647234853845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3.8442260000000001E-3</v>
      </c>
      <c r="Q16" s="5">
        <f t="shared" si="29"/>
        <v>50</v>
      </c>
      <c r="R16">
        <f t="shared" si="0"/>
        <v>100000</v>
      </c>
      <c r="S16">
        <f t="shared" si="1"/>
        <v>4052.5069681226896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3357.0428567462504</v>
      </c>
      <c r="AC16">
        <f t="shared" si="2"/>
        <v>3461.7139927894755</v>
      </c>
      <c r="AE16">
        <f t="shared" si="3"/>
        <v>0</v>
      </c>
      <c r="AF16">
        <f t="shared" si="4"/>
        <v>0</v>
      </c>
      <c r="AG16">
        <f t="shared" si="5"/>
        <v>-42.710771628766665</v>
      </c>
      <c r="AH16">
        <f t="shared" si="6"/>
        <v>-332.98970224427677</v>
      </c>
      <c r="AI16">
        <f t="shared" si="7"/>
        <v>-375.70047387304345</v>
      </c>
      <c r="AJ16">
        <f t="shared" si="8"/>
        <v>-104.67113604322503</v>
      </c>
      <c r="AK16">
        <f t="shared" si="30"/>
        <v>23.835004282898378</v>
      </c>
      <c r="AL16">
        <f t="shared" si="9"/>
        <v>-456.53660563337013</v>
      </c>
      <c r="AN16">
        <f t="shared" si="10"/>
        <v>0</v>
      </c>
      <c r="AO16">
        <f t="shared" si="11"/>
        <v>0</v>
      </c>
      <c r="AP16">
        <f t="shared" si="12"/>
        <v>-18.41206843380704</v>
      </c>
      <c r="AQ16">
        <f t="shared" si="13"/>
        <v>-143.54760992763866</v>
      </c>
      <c r="AR16">
        <f t="shared" si="14"/>
        <v>-161.9596783614457</v>
      </c>
      <c r="AS16">
        <f t="shared" si="15"/>
        <v>-45.122390590905766</v>
      </c>
      <c r="AT16">
        <f t="shared" si="16"/>
        <v>10.274966085633356</v>
      </c>
      <c r="AU16">
        <f t="shared" si="17"/>
        <v>-196.80710286671811</v>
      </c>
      <c r="AW16">
        <v>13</v>
      </c>
      <c r="AX16">
        <f>IF(Z16&gt;0, (R16*SUMPRODUCT(K16:$K$98, X16:$X$98)-K16*$AZ$3)/Z16, 0)</f>
        <v>4052.5069681226896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5.3300140000000001E-3</v>
      </c>
      <c r="Q17" s="5">
        <f t="shared" si="29"/>
        <v>50</v>
      </c>
      <c r="R17">
        <f t="shared" si="0"/>
        <v>100000</v>
      </c>
      <c r="S17">
        <f t="shared" si="1"/>
        <v>4202.7649283269902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3461.7139927894755</v>
      </c>
      <c r="AC17">
        <f t="shared" si="2"/>
        <v>3535.0308890851802</v>
      </c>
      <c r="AE17">
        <f t="shared" si="3"/>
        <v>0</v>
      </c>
      <c r="AF17">
        <f t="shared" si="4"/>
        <v>0</v>
      </c>
      <c r="AG17">
        <f t="shared" si="5"/>
        <v>-42.05601490174687</v>
      </c>
      <c r="AH17">
        <f t="shared" si="6"/>
        <v>-455.29802146425823</v>
      </c>
      <c r="AI17">
        <f t="shared" si="7"/>
        <v>-497.35403636600512</v>
      </c>
      <c r="AJ17">
        <f t="shared" si="8"/>
        <v>-73.316896295704737</v>
      </c>
      <c r="AK17">
        <f t="shared" si="30"/>
        <v>47.77165310049476</v>
      </c>
      <c r="AL17">
        <f t="shared" si="9"/>
        <v>-522.89927956121517</v>
      </c>
      <c r="AN17">
        <f t="shared" si="10"/>
        <v>0</v>
      </c>
      <c r="AO17">
        <f t="shared" si="11"/>
        <v>0</v>
      </c>
      <c r="AP17">
        <f t="shared" si="12"/>
        <v>-17.042499686922181</v>
      </c>
      <c r="AQ17">
        <f t="shared" si="13"/>
        <v>-184.50194119411464</v>
      </c>
      <c r="AR17">
        <f t="shared" si="14"/>
        <v>-201.54444088103682</v>
      </c>
      <c r="AS17">
        <f t="shared" si="15"/>
        <v>-29.710451289424327</v>
      </c>
      <c r="AT17">
        <f t="shared" si="16"/>
        <v>19.358666885366734</v>
      </c>
      <c r="AU17">
        <f t="shared" si="17"/>
        <v>-211.89622528509443</v>
      </c>
      <c r="AW17">
        <v>14</v>
      </c>
      <c r="AX17">
        <f>IF(Z17&gt;0, (R17*SUMPRODUCT(K17:$K$98, X17:$X$98)-K17*$AZ$3)/Z17, 0)</f>
        <v>4202.7649283269902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6.9004050000000001E-3</v>
      </c>
      <c r="Q18" s="5">
        <f t="shared" si="29"/>
        <v>50</v>
      </c>
      <c r="R18">
        <f t="shared" si="0"/>
        <v>100000</v>
      </c>
      <c r="S18">
        <f t="shared" si="1"/>
        <v>4326.5490524804254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3535.0308890851802</v>
      </c>
      <c r="AC18">
        <f t="shared" si="2"/>
        <v>3577.6451495686806</v>
      </c>
      <c r="AE18">
        <f t="shared" si="3"/>
        <v>0</v>
      </c>
      <c r="AF18">
        <f t="shared" si="4"/>
        <v>0</v>
      </c>
      <c r="AG18">
        <f t="shared" si="5"/>
        <v>-41.34525121722131</v>
      </c>
      <c r="AH18">
        <f t="shared" si="6"/>
        <v>-580.40707101617716</v>
      </c>
      <c r="AI18">
        <f t="shared" si="7"/>
        <v>-621.75232223339844</v>
      </c>
      <c r="AJ18">
        <f t="shared" si="8"/>
        <v>-42.614260483500402</v>
      </c>
      <c r="AK18">
        <f t="shared" si="30"/>
        <v>76.356667204239898</v>
      </c>
      <c r="AL18">
        <f t="shared" si="9"/>
        <v>-588.00991551265895</v>
      </c>
      <c r="AN18">
        <f t="shared" si="10"/>
        <v>0</v>
      </c>
      <c r="AO18">
        <f t="shared" si="11"/>
        <v>0</v>
      </c>
      <c r="AP18">
        <f t="shared" si="12"/>
        <v>-15.635007969392332</v>
      </c>
      <c r="AQ18">
        <f t="shared" si="13"/>
        <v>-219.48516247132557</v>
      </c>
      <c r="AR18">
        <f t="shared" si="14"/>
        <v>-235.12017044071789</v>
      </c>
      <c r="AS18">
        <f t="shared" si="15"/>
        <v>-16.114893068826486</v>
      </c>
      <c r="AT18">
        <f t="shared" si="16"/>
        <v>28.874830001208615</v>
      </c>
      <c r="AU18">
        <f t="shared" si="17"/>
        <v>-222.36023350833577</v>
      </c>
      <c r="AW18">
        <v>15</v>
      </c>
      <c r="AX18">
        <f>IF(Z18&gt;0, (R18*SUMPRODUCT(K18:$K$98, X18:$X$98)-K18*$AZ$3)/Z18, 0)</f>
        <v>4326.5490524804254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8.6257439999999994E-3</v>
      </c>
      <c r="Q19" s="5">
        <f t="shared" si="29"/>
        <v>50</v>
      </c>
      <c r="R19">
        <f t="shared" si="0"/>
        <v>100000</v>
      </c>
      <c r="S19">
        <f t="shared" si="1"/>
        <v>4401.7486154730632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3577.6451495686806</v>
      </c>
      <c r="AC19">
        <f t="shared" si="2"/>
        <v>3572.033540646315</v>
      </c>
      <c r="AE19">
        <f t="shared" si="3"/>
        <v>0</v>
      </c>
      <c r="AF19">
        <f t="shared" si="4"/>
        <v>0</v>
      </c>
      <c r="AG19">
        <f t="shared" si="5"/>
        <v>-40.575165152433662</v>
      </c>
      <c r="AH19">
        <f t="shared" si="6"/>
        <v>-713.26710523087888</v>
      </c>
      <c r="AI19">
        <f t="shared" si="7"/>
        <v>-753.84227038331255</v>
      </c>
      <c r="AJ19">
        <f t="shared" si="8"/>
        <v>5.6116089223655763</v>
      </c>
      <c r="AK19">
        <f t="shared" si="30"/>
        <v>79.781486835381585</v>
      </c>
      <c r="AL19">
        <f t="shared" si="9"/>
        <v>-668.44917462556543</v>
      </c>
      <c r="AN19">
        <f t="shared" si="10"/>
        <v>0</v>
      </c>
      <c r="AO19">
        <f t="shared" si="11"/>
        <v>0</v>
      </c>
      <c r="AP19">
        <f t="shared" si="12"/>
        <v>-14.309236513584326</v>
      </c>
      <c r="AQ19">
        <f t="shared" si="13"/>
        <v>-251.54075572496149</v>
      </c>
      <c r="AR19">
        <f t="shared" si="14"/>
        <v>-265.84999223854584</v>
      </c>
      <c r="AS19">
        <f t="shared" si="15"/>
        <v>1.9789898325787318</v>
      </c>
      <c r="AT19">
        <f t="shared" si="16"/>
        <v>28.135736730683806</v>
      </c>
      <c r="AU19">
        <f t="shared" si="17"/>
        <v>-235.7352656752833</v>
      </c>
      <c r="AW19">
        <v>16</v>
      </c>
      <c r="AX19">
        <f>IF(Z19&gt;0, (R19*SUMPRODUCT(K19:$K$98, X19:$X$98)-K19*$AZ$3)/Z19, 0)</f>
        <v>4401.7486154730632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1.0476563E-2</v>
      </c>
      <c r="Q20" s="5">
        <f t="shared" si="29"/>
        <v>50</v>
      </c>
      <c r="R20">
        <f t="shared" si="0"/>
        <v>100000</v>
      </c>
      <c r="S20">
        <f t="shared" si="1"/>
        <v>4368.9847017202383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3572.033540646315</v>
      </c>
      <c r="AC20">
        <f t="shared" si="2"/>
        <v>3472.8469779351544</v>
      </c>
      <c r="AE20">
        <f t="shared" si="3"/>
        <v>0</v>
      </c>
      <c r="AF20">
        <f t="shared" si="4"/>
        <v>0</v>
      </c>
      <c r="AG20">
        <f t="shared" si="5"/>
        <v>-39.744325226954444</v>
      </c>
      <c r="AH20">
        <f t="shared" si="6"/>
        <v>-850.17654790975166</v>
      </c>
      <c r="AI20">
        <f t="shared" si="7"/>
        <v>-889.92087313670606</v>
      </c>
      <c r="AJ20">
        <f t="shared" si="8"/>
        <v>99.186562711160605</v>
      </c>
      <c r="AK20">
        <f t="shared" si="30"/>
        <v>15.359744224779154</v>
      </c>
      <c r="AL20">
        <f t="shared" si="9"/>
        <v>-775.37456620076625</v>
      </c>
      <c r="AN20">
        <f t="shared" si="10"/>
        <v>0</v>
      </c>
      <c r="AO20">
        <f t="shared" si="11"/>
        <v>0</v>
      </c>
      <c r="AP20">
        <f t="shared" si="12"/>
        <v>-13.294349360364237</v>
      </c>
      <c r="AQ20">
        <f t="shared" si="13"/>
        <v>-284.38132944411745</v>
      </c>
      <c r="AR20">
        <f t="shared" si="14"/>
        <v>-297.67567880448172</v>
      </c>
      <c r="AS20">
        <f t="shared" si="15"/>
        <v>33.177587215433761</v>
      </c>
      <c r="AT20">
        <f t="shared" si="16"/>
        <v>5.1377851968553454</v>
      </c>
      <c r="AU20">
        <f t="shared" si="17"/>
        <v>-259.36030639219257</v>
      </c>
      <c r="AW20">
        <v>17</v>
      </c>
      <c r="AX20">
        <f>IF(Z20&gt;0, (R20*SUMPRODUCT(K20:$K$98, X20:$X$98)-K20*$AZ$3)/Z20, 0)</f>
        <v>4368.9847017202383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1.2607808E-2</v>
      </c>
      <c r="Q21" s="5">
        <f t="shared" si="29"/>
        <v>50</v>
      </c>
      <c r="R21">
        <f t="shared" si="0"/>
        <v>100000</v>
      </c>
      <c r="S21">
        <f t="shared" si="1"/>
        <v>4281.210320638138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3472.8469779351544</v>
      </c>
      <c r="AC21">
        <f t="shared" si="2"/>
        <v>3326.1402112114233</v>
      </c>
      <c r="AE21">
        <f t="shared" si="3"/>
        <v>0</v>
      </c>
      <c r="AF21">
        <f t="shared" si="4"/>
        <v>0</v>
      </c>
      <c r="AG21">
        <f t="shared" si="5"/>
        <v>-38.845793153133897</v>
      </c>
      <c r="AH21">
        <f t="shared" si="6"/>
        <v>-1002.1776431019962</v>
      </c>
      <c r="AI21">
        <f t="shared" si="7"/>
        <v>-1041.02343625513</v>
      </c>
      <c r="AJ21">
        <f t="shared" si="8"/>
        <v>146.70676672373111</v>
      </c>
      <c r="AK21">
        <f t="shared" si="30"/>
        <v>5.5565551646962472</v>
      </c>
      <c r="AL21">
        <f t="shared" si="9"/>
        <v>-888.76011436670274</v>
      </c>
      <c r="AN21">
        <f t="shared" si="10"/>
        <v>0</v>
      </c>
      <c r="AO21">
        <f t="shared" si="11"/>
        <v>0</v>
      </c>
      <c r="AP21">
        <f t="shared" si="12"/>
        <v>-12.356212687847277</v>
      </c>
      <c r="AQ21">
        <f t="shared" si="13"/>
        <v>-318.7763488406145</v>
      </c>
      <c r="AR21">
        <f t="shared" si="14"/>
        <v>-331.13256152846179</v>
      </c>
      <c r="AS21">
        <f t="shared" si="15"/>
        <v>46.665027670791005</v>
      </c>
      <c r="AT21">
        <f t="shared" si="16"/>
        <v>1.7674494933360394</v>
      </c>
      <c r="AU21">
        <f t="shared" si="17"/>
        <v>-282.70008436433477</v>
      </c>
      <c r="AW21">
        <v>18</v>
      </c>
      <c r="AX21">
        <f>IF(Z21&gt;0, (R21*SUMPRODUCT(K21:$K$98, X21:$X$98)-K21*$AZ$3)/Z21, 0)</f>
        <v>4281.210320638138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1.5033739000000001E-2</v>
      </c>
      <c r="Q22" s="5">
        <f t="shared" si="29"/>
        <v>50</v>
      </c>
      <c r="R22">
        <f t="shared" si="0"/>
        <v>100000</v>
      </c>
      <c r="S22">
        <f t="shared" si="1"/>
        <v>4203.8036170703217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3326.1402112114233</v>
      </c>
      <c r="AC22">
        <f t="shared" si="2"/>
        <v>3184.241480787769</v>
      </c>
      <c r="AE22">
        <f t="shared" si="3"/>
        <v>0</v>
      </c>
      <c r="AF22">
        <f t="shared" si="4"/>
        <v>0</v>
      </c>
      <c r="AG22">
        <f t="shared" si="5"/>
        <v>-37.873337706090361</v>
      </c>
      <c r="AH22">
        <f t="shared" si="6"/>
        <v>-1167.9950310244042</v>
      </c>
      <c r="AI22">
        <f t="shared" si="7"/>
        <v>-1205.8683687304945</v>
      </c>
      <c r="AJ22">
        <f t="shared" si="8"/>
        <v>141.89873042365434</v>
      </c>
      <c r="AK22">
        <f t="shared" si="30"/>
        <v>69.84894443543989</v>
      </c>
      <c r="AL22">
        <f t="shared" si="9"/>
        <v>-994.12069387140025</v>
      </c>
      <c r="AN22">
        <f t="shared" si="10"/>
        <v>0</v>
      </c>
      <c r="AO22">
        <f t="shared" si="11"/>
        <v>0</v>
      </c>
      <c r="AP22">
        <f t="shared" si="12"/>
        <v>-11.248263757601514</v>
      </c>
      <c r="AQ22">
        <f t="shared" si="13"/>
        <v>-346.89089930454611</v>
      </c>
      <c r="AR22">
        <f t="shared" si="14"/>
        <v>-358.13916306214765</v>
      </c>
      <c r="AS22">
        <f t="shared" si="15"/>
        <v>42.143482548605412</v>
      </c>
      <c r="AT22">
        <f t="shared" si="16"/>
        <v>20.744919718906537</v>
      </c>
      <c r="AU22">
        <f t="shared" si="17"/>
        <v>-295.25076079463565</v>
      </c>
      <c r="AW22">
        <v>19</v>
      </c>
      <c r="AX22">
        <f>IF(Z22&gt;0, (R22*SUMPRODUCT(K22:$K$98, X22:$X$98)-K22*$AZ$3)/Z22, 0)</f>
        <v>4203.8036170703217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1.7719183999999999E-2</v>
      </c>
      <c r="Q23" s="5">
        <f t="shared" si="29"/>
        <v>50</v>
      </c>
      <c r="R23">
        <f t="shared" si="0"/>
        <v>100000</v>
      </c>
      <c r="S23">
        <f t="shared" si="1"/>
        <v>4215.0621978749459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3184.241480787769</v>
      </c>
      <c r="AC23">
        <f t="shared" si="2"/>
        <v>3104.2685167200834</v>
      </c>
      <c r="AE23">
        <f t="shared" si="3"/>
        <v>0</v>
      </c>
      <c r="AF23">
        <f t="shared" si="4"/>
        <v>0</v>
      </c>
      <c r="AG23">
        <f t="shared" si="5"/>
        <v>-36.823519689521106</v>
      </c>
      <c r="AH23">
        <f t="shared" si="6"/>
        <v>-1342.169279016706</v>
      </c>
      <c r="AI23">
        <f t="shared" si="7"/>
        <v>-1378.9927987062272</v>
      </c>
      <c r="AJ23">
        <f t="shared" si="8"/>
        <v>79.972964067685552</v>
      </c>
      <c r="AK23">
        <f t="shared" si="30"/>
        <v>222.89690365514386</v>
      </c>
      <c r="AL23">
        <f t="shared" si="9"/>
        <v>-1076.1229309833977</v>
      </c>
      <c r="AN23">
        <f t="shared" si="10"/>
        <v>0</v>
      </c>
      <c r="AO23">
        <f t="shared" si="11"/>
        <v>0</v>
      </c>
      <c r="AP23">
        <f t="shared" si="12"/>
        <v>-9.7647063078785958</v>
      </c>
      <c r="AQ23">
        <f t="shared" si="13"/>
        <v>-355.91081285977253</v>
      </c>
      <c r="AR23">
        <f t="shared" si="14"/>
        <v>-365.67551916765115</v>
      </c>
      <c r="AS23">
        <f t="shared" si="15"/>
        <v>21.206894758452496</v>
      </c>
      <c r="AT23">
        <f t="shared" si="16"/>
        <v>59.10686483745782</v>
      </c>
      <c r="AU23">
        <f t="shared" si="17"/>
        <v>-285.36175957174083</v>
      </c>
      <c r="AW23">
        <v>20</v>
      </c>
      <c r="AX23">
        <f>IF(Z23&gt;0, (R23*SUMPRODUCT(K23:$K$98, X23:$X$98)-K23*$AZ$3)/Z23, 0)</f>
        <v>4215.0621978749459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2.0768709E-2</v>
      </c>
      <c r="Q24" s="5">
        <f t="shared" si="29"/>
        <v>50</v>
      </c>
      <c r="R24">
        <f t="shared" si="0"/>
        <v>100000</v>
      </c>
      <c r="S24">
        <f t="shared" si="1"/>
        <v>4184.1339557354659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3104.2685167200834</v>
      </c>
      <c r="AC24">
        <f t="shared" si="2"/>
        <v>2986.6772888932232</v>
      </c>
      <c r="AE24">
        <f t="shared" si="3"/>
        <v>0</v>
      </c>
      <c r="AF24">
        <f t="shared" si="4"/>
        <v>0</v>
      </c>
      <c r="AG24">
        <f t="shared" si="5"/>
        <v>-35.690507527838463</v>
      </c>
      <c r="AH24">
        <f t="shared" si="6"/>
        <v>-1529.5539295748686</v>
      </c>
      <c r="AI24">
        <f t="shared" si="7"/>
        <v>-1565.244437102707</v>
      </c>
      <c r="AJ24">
        <f t="shared" si="8"/>
        <v>117.59122782686018</v>
      </c>
      <c r="AK24">
        <f t="shared" si="30"/>
        <v>217.29879617040586</v>
      </c>
      <c r="AL24">
        <f t="shared" si="9"/>
        <v>-1230.3544131054409</v>
      </c>
      <c r="AN24">
        <f t="shared" si="10"/>
        <v>0</v>
      </c>
      <c r="AO24">
        <f t="shared" si="11"/>
        <v>0</v>
      </c>
      <c r="AP24">
        <f t="shared" si="12"/>
        <v>-8.450231161625906</v>
      </c>
      <c r="AQ24">
        <f t="shared" si="13"/>
        <v>-362.14347103356243</v>
      </c>
      <c r="AR24">
        <f t="shared" si="14"/>
        <v>-370.59370219518831</v>
      </c>
      <c r="AS24">
        <f t="shared" si="15"/>
        <v>27.841382108150857</v>
      </c>
      <c r="AT24">
        <f t="shared" si="16"/>
        <v>51.448555539612627</v>
      </c>
      <c r="AU24">
        <f t="shared" si="17"/>
        <v>-291.30376454742486</v>
      </c>
      <c r="AW24">
        <v>21</v>
      </c>
      <c r="AX24">
        <f>IF(Z24&gt;0, (R24*SUMPRODUCT(K24:$K$98, X24:$X$98)-K24*$AZ$3)/Z24, 0)</f>
        <v>4184.1339557354659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2.4225090000000001E-2</v>
      </c>
      <c r="Q25" s="5">
        <f t="shared" si="29"/>
        <v>50</v>
      </c>
      <c r="R25">
        <f t="shared" si="0"/>
        <v>100000</v>
      </c>
      <c r="S25">
        <f t="shared" si="1"/>
        <v>4115.7553651759499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2986.6772888932232</v>
      </c>
      <c r="AC25">
        <f t="shared" si="2"/>
        <v>2837.3191616390468</v>
      </c>
      <c r="AE25">
        <f t="shared" si="3"/>
        <v>0</v>
      </c>
      <c r="AF25">
        <f t="shared" si="4"/>
        <v>0</v>
      </c>
      <c r="AG25">
        <f t="shared" si="5"/>
        <v>-34.468996695552512</v>
      </c>
      <c r="AH25">
        <f t="shared" si="6"/>
        <v>-1729.2115140151286</v>
      </c>
      <c r="AI25">
        <f t="shared" si="7"/>
        <v>-1763.6805107106811</v>
      </c>
      <c r="AJ25">
        <f t="shared" si="8"/>
        <v>149.35812725417645</v>
      </c>
      <c r="AK25">
        <f t="shared" si="30"/>
        <v>209.06741022252564</v>
      </c>
      <c r="AL25">
        <f t="shared" si="9"/>
        <v>-1405.2549732339789</v>
      </c>
      <c r="AN25">
        <f t="shared" si="10"/>
        <v>0</v>
      </c>
      <c r="AO25">
        <f t="shared" si="11"/>
        <v>0</v>
      </c>
      <c r="AP25">
        <f t="shared" si="12"/>
        <v>-7.2866261067843334</v>
      </c>
      <c r="AQ25">
        <f t="shared" si="13"/>
        <v>-365.54930430570022</v>
      </c>
      <c r="AR25">
        <f t="shared" si="14"/>
        <v>-372.83593041248452</v>
      </c>
      <c r="AS25">
        <f t="shared" si="15"/>
        <v>31.573789017512158</v>
      </c>
      <c r="AT25">
        <f t="shared" si="16"/>
        <v>44.196123921466125</v>
      </c>
      <c r="AU25">
        <f t="shared" si="17"/>
        <v>-297.06601747350624</v>
      </c>
      <c r="AW25">
        <v>22</v>
      </c>
      <c r="AX25">
        <f>IF(Z25&gt;0, (R25*SUMPRODUCT(K25:$K$98, X25:$X$98)-K25*$AZ$3)/Z25, 0)</f>
        <v>4115.7553651759499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2.7828815E-2</v>
      </c>
      <c r="Q26" s="5">
        <f t="shared" si="29"/>
        <v>50</v>
      </c>
      <c r="R26">
        <f t="shared" si="0"/>
        <v>100000</v>
      </c>
      <c r="S26">
        <f t="shared" si="1"/>
        <v>4012.8911808796374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2837.3191616390468</v>
      </c>
      <c r="AC26">
        <f t="shared" si="2"/>
        <v>2661.7567714220831</v>
      </c>
      <c r="AE26">
        <f t="shared" si="3"/>
        <v>0</v>
      </c>
      <c r="AF26">
        <f t="shared" si="4"/>
        <v>0</v>
      </c>
      <c r="AG26">
        <f t="shared" si="5"/>
        <v>-33.165075396320844</v>
      </c>
      <c r="AH26">
        <f t="shared" si="6"/>
        <v>-1918.4626645522844</v>
      </c>
      <c r="AI26">
        <f t="shared" si="7"/>
        <v>-1951.6277399486053</v>
      </c>
      <c r="AJ26">
        <f t="shared" si="8"/>
        <v>175.56239021696365</v>
      </c>
      <c r="AK26">
        <f t="shared" si="30"/>
        <v>198.6123413147333</v>
      </c>
      <c r="AL26">
        <f t="shared" si="9"/>
        <v>-1577.4530084169082</v>
      </c>
      <c r="AN26">
        <f t="shared" si="10"/>
        <v>0</v>
      </c>
      <c r="AO26">
        <f t="shared" si="11"/>
        <v>0</v>
      </c>
      <c r="AP26">
        <f t="shared" si="12"/>
        <v>-6.2598050676934092</v>
      </c>
      <c r="AQ26">
        <f t="shared" si="13"/>
        <v>-362.10387482119904</v>
      </c>
      <c r="AR26">
        <f t="shared" si="14"/>
        <v>-368.36367988889248</v>
      </c>
      <c r="AS26">
        <f t="shared" si="15"/>
        <v>33.13685637206278</v>
      </c>
      <c r="AT26">
        <f t="shared" si="16"/>
        <v>37.487463116285959</v>
      </c>
      <c r="AU26">
        <f t="shared" si="17"/>
        <v>-297.73936040054372</v>
      </c>
      <c r="AW26">
        <v>23</v>
      </c>
      <c r="AX26">
        <f>IF(Z26&gt;0, (R26*SUMPRODUCT(K26:$K$98, X26:$X$98)-K26*$AZ$3)/Z26, 0)</f>
        <v>4012.8911808796374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3.1684449000000003E-2</v>
      </c>
      <c r="Q27" s="5">
        <f t="shared" si="29"/>
        <v>50</v>
      </c>
      <c r="R27">
        <f t="shared" si="0"/>
        <v>100000</v>
      </c>
      <c r="S27">
        <f t="shared" si="1"/>
        <v>3884.6467674330279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2661.7567714220831</v>
      </c>
      <c r="AC27">
        <f t="shared" si="2"/>
        <v>2469.2840698943992</v>
      </c>
      <c r="AE27">
        <f t="shared" si="3"/>
        <v>0</v>
      </c>
      <c r="AF27">
        <f t="shared" si="4"/>
        <v>0</v>
      </c>
      <c r="AG27">
        <f t="shared" si="5"/>
        <v>-31.782607502381747</v>
      </c>
      <c r="AH27">
        <f t="shared" si="6"/>
        <v>-2101.6342799517652</v>
      </c>
      <c r="AI27">
        <f t="shared" si="7"/>
        <v>-2133.4168874541469</v>
      </c>
      <c r="AJ27">
        <f t="shared" si="8"/>
        <v>192.47270152768397</v>
      </c>
      <c r="AK27">
        <f t="shared" si="30"/>
        <v>186.32297399954584</v>
      </c>
      <c r="AL27">
        <f t="shared" si="9"/>
        <v>-1754.6212119269171</v>
      </c>
      <c r="AN27">
        <f t="shared" si="10"/>
        <v>0</v>
      </c>
      <c r="AO27">
        <f t="shared" si="11"/>
        <v>0</v>
      </c>
      <c r="AP27">
        <f t="shared" si="12"/>
        <v>-5.356132627320715</v>
      </c>
      <c r="AQ27">
        <f t="shared" si="13"/>
        <v>-354.17584717370244</v>
      </c>
      <c r="AR27">
        <f t="shared" si="14"/>
        <v>-359.53197980102317</v>
      </c>
      <c r="AS27">
        <f t="shared" si="15"/>
        <v>32.436272462658536</v>
      </c>
      <c r="AT27">
        <f t="shared" si="16"/>
        <v>31.399895687715681</v>
      </c>
      <c r="AU27">
        <f t="shared" si="17"/>
        <v>-295.69581165064892</v>
      </c>
      <c r="AW27">
        <v>24</v>
      </c>
      <c r="AX27">
        <f>IF(Z27&gt;0, (R27*SUMPRODUCT(K27:$K$98, X27:$X$98)-K27*$AZ$3)/Z27, 0)</f>
        <v>3884.6467674330279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3.5933631000000001E-2</v>
      </c>
      <c r="Q28" s="5">
        <f t="shared" si="29"/>
        <v>50</v>
      </c>
      <c r="R28">
        <f t="shared" si="0"/>
        <v>100000</v>
      </c>
      <c r="S28">
        <f t="shared" si="1"/>
        <v>3737.4035976805803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2469.2840698943992</v>
      </c>
      <c r="AC28">
        <f t="shared" si="2"/>
        <v>2266.5646274470491</v>
      </c>
      <c r="AE28">
        <f t="shared" si="3"/>
        <v>0</v>
      </c>
      <c r="AF28">
        <f t="shared" si="4"/>
        <v>0</v>
      </c>
      <c r="AG28">
        <f t="shared" si="5"/>
        <v>-30.322716937149512</v>
      </c>
      <c r="AH28">
        <f t="shared" si="6"/>
        <v>-2284.1289804168346</v>
      </c>
      <c r="AI28">
        <f t="shared" si="7"/>
        <v>-2314.4516973539839</v>
      </c>
      <c r="AJ28">
        <f t="shared" si="8"/>
        <v>202.71944244735005</v>
      </c>
      <c r="AK28">
        <f t="shared" si="30"/>
        <v>172.84988489260795</v>
      </c>
      <c r="AL28">
        <f t="shared" si="9"/>
        <v>-1938.882370014026</v>
      </c>
      <c r="AN28">
        <f t="shared" si="10"/>
        <v>0</v>
      </c>
      <c r="AO28">
        <f t="shared" si="11"/>
        <v>0</v>
      </c>
      <c r="AP28">
        <f t="shared" si="12"/>
        <v>-4.562594649669915</v>
      </c>
      <c r="AQ28">
        <f t="shared" si="13"/>
        <v>-343.68802395929123</v>
      </c>
      <c r="AR28">
        <f t="shared" si="14"/>
        <v>-348.25061860896108</v>
      </c>
      <c r="AS28">
        <f t="shared" si="15"/>
        <v>30.50276284316676</v>
      </c>
      <c r="AT28">
        <f t="shared" si="16"/>
        <v>26.008354120829981</v>
      </c>
      <c r="AU28">
        <f t="shared" si="17"/>
        <v>-291.73950164496438</v>
      </c>
      <c r="AW28">
        <v>25</v>
      </c>
      <c r="AX28">
        <f>IF(Z28&gt;0, (R28*SUMPRODUCT(K28:$K$98, X28:$X$98)-K28*$AZ$3)/Z28, 0)</f>
        <v>3737.4035976805803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4.1016489000000003E-2</v>
      </c>
      <c r="Q29" s="5">
        <f t="shared" si="29"/>
        <v>50</v>
      </c>
      <c r="R29">
        <f t="shared" si="0"/>
        <v>100000</v>
      </c>
      <c r="S29">
        <f t="shared" si="1"/>
        <v>3576.1099828408965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2266.5646274470491</v>
      </c>
      <c r="AC29">
        <f t="shared" si="2"/>
        <v>2058.1055362791426</v>
      </c>
      <c r="AE29">
        <f t="shared" si="3"/>
        <v>0</v>
      </c>
      <c r="AF29">
        <f t="shared" si="4"/>
        <v>0</v>
      </c>
      <c r="AG29">
        <f t="shared" si="5"/>
        <v>-28.77575838207531</v>
      </c>
      <c r="AH29">
        <f t="shared" si="6"/>
        <v>-2487.4627714054136</v>
      </c>
      <c r="AI29">
        <f t="shared" si="7"/>
        <v>-2516.2385297874889</v>
      </c>
      <c r="AJ29">
        <f t="shared" si="8"/>
        <v>208.45909116790654</v>
      </c>
      <c r="AK29">
        <f t="shared" si="30"/>
        <v>158.65952392129344</v>
      </c>
      <c r="AL29">
        <f t="shared" si="9"/>
        <v>-2149.119914698289</v>
      </c>
      <c r="AN29">
        <f t="shared" si="10"/>
        <v>0</v>
      </c>
      <c r="AO29">
        <f t="shared" si="11"/>
        <v>0</v>
      </c>
      <c r="AP29">
        <f t="shared" si="12"/>
        <v>-3.8659170445656881</v>
      </c>
      <c r="AQ29">
        <f t="shared" si="13"/>
        <v>-334.18145224936592</v>
      </c>
      <c r="AR29">
        <f t="shared" si="14"/>
        <v>-338.04736929393164</v>
      </c>
      <c r="AS29">
        <f t="shared" si="15"/>
        <v>28.005710325350666</v>
      </c>
      <c r="AT29">
        <f t="shared" si="16"/>
        <v>21.315322073043134</v>
      </c>
      <c r="AU29">
        <f t="shared" si="17"/>
        <v>-288.72633689553783</v>
      </c>
      <c r="AW29">
        <v>26</v>
      </c>
      <c r="AX29">
        <f>IF(Z29&gt;0, (R29*SUMPRODUCT(K29:$K$98, X29:$X$98)-K29*$AZ$3)/Z29, 0)</f>
        <v>3576.1099828408965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4.6435859000000003E-2</v>
      </c>
      <c r="Q30" s="5">
        <f t="shared" si="29"/>
        <v>50</v>
      </c>
      <c r="R30">
        <f t="shared" si="0"/>
        <v>100000</v>
      </c>
      <c r="S30">
        <f t="shared" si="1"/>
        <v>3396.949717351763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2058.1055362791426</v>
      </c>
      <c r="AC30">
        <f t="shared" si="2"/>
        <v>1844.6642025935148</v>
      </c>
      <c r="AE30">
        <f t="shared" si="3"/>
        <v>0</v>
      </c>
      <c r="AF30">
        <f t="shared" si="4"/>
        <v>0</v>
      </c>
      <c r="AG30">
        <f t="shared" si="5"/>
        <v>-27.151773739406444</v>
      </c>
      <c r="AH30">
        <f t="shared" si="6"/>
        <v>-2672.4541176962348</v>
      </c>
      <c r="AI30">
        <f t="shared" si="7"/>
        <v>-2699.6058914356413</v>
      </c>
      <c r="AJ30">
        <f t="shared" si="8"/>
        <v>213.4413336856278</v>
      </c>
      <c r="AK30">
        <f t="shared" si="30"/>
        <v>144.06738753953999</v>
      </c>
      <c r="AL30">
        <f t="shared" si="9"/>
        <v>-2342.0971702104735</v>
      </c>
      <c r="AN30">
        <f t="shared" si="10"/>
        <v>0</v>
      </c>
      <c r="AO30">
        <f t="shared" si="11"/>
        <v>0</v>
      </c>
      <c r="AP30">
        <f t="shared" si="12"/>
        <v>-3.2569113351186449</v>
      </c>
      <c r="AQ30">
        <f t="shared" si="13"/>
        <v>-320.56639069133752</v>
      </c>
      <c r="AR30">
        <f t="shared" si="14"/>
        <v>-323.82330202645619</v>
      </c>
      <c r="AS30">
        <f t="shared" si="15"/>
        <v>25.602728784331674</v>
      </c>
      <c r="AT30">
        <f t="shared" si="16"/>
        <v>17.281180669882666</v>
      </c>
      <c r="AU30">
        <f t="shared" si="17"/>
        <v>-280.93939257224184</v>
      </c>
      <c r="AW30">
        <v>27</v>
      </c>
      <c r="AX30">
        <f>IF(Z30&gt;0, (R30*SUMPRODUCT(K30:$K$98, X30:$X$98)-K30*$AZ$3)/Z30, 0)</f>
        <v>3396.949717351763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5.1834316999999998E-2</v>
      </c>
      <c r="Q31" s="5">
        <f t="shared" si="29"/>
        <v>50</v>
      </c>
      <c r="R31">
        <f t="shared" si="0"/>
        <v>100000</v>
      </c>
      <c r="S31">
        <f t="shared" si="1"/>
        <v>3203.2157722507468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1844.6642025935148</v>
      </c>
      <c r="AC31">
        <f t="shared" si="2"/>
        <v>1631.9014891912284</v>
      </c>
      <c r="AE31">
        <f t="shared" si="3"/>
        <v>0</v>
      </c>
      <c r="AF31">
        <f t="shared" si="4"/>
        <v>0</v>
      </c>
      <c r="AG31">
        <f t="shared" si="5"/>
        <v>-25.472862354891706</v>
      </c>
      <c r="AH31">
        <f t="shared" si="6"/>
        <v>-2814.7872942413378</v>
      </c>
      <c r="AI31">
        <f t="shared" si="7"/>
        <v>-2840.2601565962295</v>
      </c>
      <c r="AJ31">
        <f t="shared" si="8"/>
        <v>212.76271340228641</v>
      </c>
      <c r="AK31">
        <f t="shared" si="30"/>
        <v>129.12649418154604</v>
      </c>
      <c r="AL31">
        <f t="shared" si="9"/>
        <v>-2498.370949012397</v>
      </c>
      <c r="AN31">
        <f t="shared" si="10"/>
        <v>0</v>
      </c>
      <c r="AO31">
        <f t="shared" si="11"/>
        <v>0</v>
      </c>
      <c r="AP31">
        <f t="shared" si="12"/>
        <v>-2.7281450421268079</v>
      </c>
      <c r="AQ31">
        <f t="shared" si="13"/>
        <v>-301.46388318827331</v>
      </c>
      <c r="AR31">
        <f t="shared" si="14"/>
        <v>-304.19202823040013</v>
      </c>
      <c r="AS31">
        <f t="shared" si="15"/>
        <v>22.786898999845917</v>
      </c>
      <c r="AT31">
        <f t="shared" si="16"/>
        <v>13.829455049088791</v>
      </c>
      <c r="AU31">
        <f t="shared" si="17"/>
        <v>-267.57567418146539</v>
      </c>
      <c r="AW31">
        <v>28</v>
      </c>
      <c r="AX31">
        <f>IF(Z31&gt;0, (R31*SUMPRODUCT(K31:$K$98, X31:$X$98)-K31*$AZ$3)/Z31, 0)</f>
        <v>3203.2157722507468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5.7772715000000002E-2</v>
      </c>
      <c r="Q32" s="5">
        <f t="shared" si="29"/>
        <v>50</v>
      </c>
      <c r="R32">
        <f t="shared" si="0"/>
        <v>100000</v>
      </c>
      <c r="S32">
        <f t="shared" si="1"/>
        <v>3004.0028017918339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1631.9014891912284</v>
      </c>
      <c r="AC32">
        <f t="shared" si="2"/>
        <v>1426.6908892967517</v>
      </c>
      <c r="AE32">
        <f t="shared" si="3"/>
        <v>0</v>
      </c>
      <c r="AF32">
        <f t="shared" si="4"/>
        <v>0</v>
      </c>
      <c r="AG32">
        <f t="shared" si="5"/>
        <v>-23.746497314279402</v>
      </c>
      <c r="AH32">
        <f t="shared" si="6"/>
        <v>-2943.2728341267748</v>
      </c>
      <c r="AI32">
        <f t="shared" si="7"/>
        <v>-2967.0193314410544</v>
      </c>
      <c r="AJ32">
        <f t="shared" si="8"/>
        <v>205.21059989447667</v>
      </c>
      <c r="AK32">
        <f t="shared" si="30"/>
        <v>114.23310424338599</v>
      </c>
      <c r="AL32">
        <f t="shared" si="9"/>
        <v>-2647.5756273031916</v>
      </c>
      <c r="AN32">
        <f t="shared" si="10"/>
        <v>0</v>
      </c>
      <c r="AO32">
        <f t="shared" si="11"/>
        <v>0</v>
      </c>
      <c r="AP32">
        <f t="shared" si="12"/>
        <v>-2.2707600408107895</v>
      </c>
      <c r="AQ32">
        <f t="shared" si="13"/>
        <v>-281.45061785259827</v>
      </c>
      <c r="AR32">
        <f t="shared" si="14"/>
        <v>-283.72137789340911</v>
      </c>
      <c r="AS32">
        <f t="shared" si="15"/>
        <v>19.623274288582333</v>
      </c>
      <c r="AT32">
        <f t="shared" si="16"/>
        <v>10.923546534910336</v>
      </c>
      <c r="AU32">
        <f t="shared" si="17"/>
        <v>-253.1745570699164</v>
      </c>
      <c r="AW32">
        <v>29</v>
      </c>
      <c r="AX32">
        <f>IF(Z32&gt;0, (R32*SUMPRODUCT(K32:$K$98, X32:$X$98)-K32*$AZ$3)/Z32, 0)</f>
        <v>3004.0028017918339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6.4089452000000005E-2</v>
      </c>
      <c r="Q33" s="5">
        <f t="shared" si="29"/>
        <v>50</v>
      </c>
      <c r="R33">
        <f t="shared" si="0"/>
        <v>100000</v>
      </c>
      <c r="S33">
        <f t="shared" si="1"/>
        <v>2799.7755319854487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1426.6908892967517</v>
      </c>
      <c r="AC33">
        <f t="shared" si="2"/>
        <v>1231.1807029564714</v>
      </c>
      <c r="AE33">
        <f t="shared" si="3"/>
        <v>0</v>
      </c>
      <c r="AF33">
        <f t="shared" si="4"/>
        <v>0</v>
      </c>
      <c r="AG33">
        <f t="shared" si="5"/>
        <v>-21.987132341344967</v>
      </c>
      <c r="AH33">
        <f t="shared" si="6"/>
        <v>-3043.7999995832774</v>
      </c>
      <c r="AI33">
        <f t="shared" si="7"/>
        <v>-3065.7871319246224</v>
      </c>
      <c r="AJ33">
        <f t="shared" si="8"/>
        <v>195.51018634028037</v>
      </c>
      <c r="AK33">
        <f t="shared" si="30"/>
        <v>99.868362250772634</v>
      </c>
      <c r="AL33">
        <f t="shared" si="9"/>
        <v>-2770.4085833335694</v>
      </c>
      <c r="AN33">
        <f t="shared" si="10"/>
        <v>0</v>
      </c>
      <c r="AO33">
        <f t="shared" si="11"/>
        <v>0</v>
      </c>
      <c r="AP33">
        <f t="shared" si="12"/>
        <v>-1.8772506015746608</v>
      </c>
      <c r="AQ33">
        <f t="shared" si="13"/>
        <v>-259.87815471260916</v>
      </c>
      <c r="AR33">
        <f t="shared" si="14"/>
        <v>-261.7554053141838</v>
      </c>
      <c r="AS33">
        <f t="shared" si="15"/>
        <v>16.692564051707272</v>
      </c>
      <c r="AT33">
        <f t="shared" si="16"/>
        <v>8.5267119059906893</v>
      </c>
      <c r="AU33">
        <f t="shared" si="17"/>
        <v>-236.53612935648587</v>
      </c>
      <c r="AW33">
        <v>30</v>
      </c>
      <c r="AX33">
        <f>IF(Z33&gt;0, (R33*SUMPRODUCT(K33:$K$98, X33:$X$98)-K33*$AZ$3)/Z33, 0)</f>
        <v>2799.7755319854487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7.1121990999999996E-2</v>
      </c>
      <c r="Q34" s="5">
        <f t="shared" si="29"/>
        <v>50</v>
      </c>
      <c r="R34">
        <f t="shared" si="0"/>
        <v>100000</v>
      </c>
      <c r="S34">
        <f t="shared" si="1"/>
        <v>2593.6978027816881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1231.1807029564714</v>
      </c>
      <c r="AC34">
        <f t="shared" si="2"/>
        <v>1048.0350763798601</v>
      </c>
      <c r="AE34">
        <f t="shared" si="3"/>
        <v>0</v>
      </c>
      <c r="AF34">
        <f t="shared" si="4"/>
        <v>0</v>
      </c>
      <c r="AG34">
        <f t="shared" si="5"/>
        <v>-20.203492389434572</v>
      </c>
      <c r="AH34">
        <f t="shared" si="6"/>
        <v>-3127.5372569938913</v>
      </c>
      <c r="AI34">
        <f t="shared" si="7"/>
        <v>-3147.7407493833257</v>
      </c>
      <c r="AJ34">
        <f t="shared" si="8"/>
        <v>183.14562657661122</v>
      </c>
      <c r="AK34">
        <f t="shared" si="30"/>
        <v>86.182649206953002</v>
      </c>
      <c r="AL34">
        <f t="shared" si="9"/>
        <v>-2878.4124735997611</v>
      </c>
      <c r="AN34">
        <f t="shared" si="10"/>
        <v>0</v>
      </c>
      <c r="AO34">
        <f t="shared" si="11"/>
        <v>0</v>
      </c>
      <c r="AP34">
        <f t="shared" si="12"/>
        <v>-1.5401466921151576</v>
      </c>
      <c r="AQ34">
        <f t="shared" si="13"/>
        <v>-238.41750069631715</v>
      </c>
      <c r="AR34">
        <f t="shared" si="14"/>
        <v>-239.95764738843229</v>
      </c>
      <c r="AS34">
        <f t="shared" si="15"/>
        <v>13.961503561376098</v>
      </c>
      <c r="AT34">
        <f t="shared" si="16"/>
        <v>6.5698503771171248</v>
      </c>
      <c r="AU34">
        <f t="shared" si="17"/>
        <v>-219.42629344993904</v>
      </c>
      <c r="AW34">
        <v>31</v>
      </c>
      <c r="AX34">
        <f>IF(Z34&gt;0, (R34*SUMPRODUCT(K34:$K$98, X34:$X$98)-K34*$AZ$3)/Z34, 0)</f>
        <v>2593.6978027816881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7.9233461000000005E-2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2386.1332435301606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1048.0350763798601</v>
      </c>
      <c r="AC35">
        <f t="shared" ref="AC35:AC66" si="33">S35*Z35</f>
        <v>878.12876151925491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-18.400664839238164</v>
      </c>
      <c r="AH35">
        <f t="shared" ref="AH35:AH66" si="37">-X35*R35</f>
        <v>-3201.5852526041222</v>
      </c>
      <c r="AI35">
        <f t="shared" ref="AI35:AI66" si="38">SUM(AE35:AH35)</f>
        <v>-3219.9859174433604</v>
      </c>
      <c r="AJ35">
        <f t="shared" ref="AJ35:AJ66" si="39">AB35-AC35</f>
        <v>169.90631486060522</v>
      </c>
      <c r="AK35">
        <f t="shared" si="30"/>
        <v>73.36245534659021</v>
      </c>
      <c r="AL35">
        <f t="shared" ref="AL35:AL66" si="40">SUM(AI35:AK35)</f>
        <v>-2976.7171472361651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-1.2524232788660898</v>
      </c>
      <c r="AQ35">
        <f t="shared" ref="AQ35:AQ66" si="44">AH35*$K35</f>
        <v>-217.91277297140243</v>
      </c>
      <c r="AR35">
        <f t="shared" ref="AR35:AR66" si="45">AI35*$K35</f>
        <v>-219.16519625026854</v>
      </c>
      <c r="AS35">
        <f t="shared" ref="AS35:AS66" si="46">AJ35*$K35</f>
        <v>11.564507359756012</v>
      </c>
      <c r="AT35">
        <f t="shared" ref="AT35:AT66" si="47">AK35*$K35</f>
        <v>4.9933438641257117</v>
      </c>
      <c r="AU35">
        <f t="shared" ref="AU35:AU66" si="48">AL35*$K35</f>
        <v>-202.60734502638681</v>
      </c>
      <c r="AW35">
        <v>32</v>
      </c>
      <c r="AX35">
        <f>IF(Z35&gt;0, (R35*SUMPRODUCT(K35:$K$98, X35:$X$98)-K35*$AZ$3)/Z35, 0)</f>
        <v>2386.1332435301606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8.7905784000000001E-2</v>
      </c>
      <c r="Q36" s="5">
        <f t="shared" si="29"/>
        <v>50</v>
      </c>
      <c r="R36">
        <f t="shared" si="31"/>
        <v>100000</v>
      </c>
      <c r="S36">
        <f t="shared" si="32"/>
        <v>2172.9649259139815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878.12876151925491</v>
      </c>
      <c r="AC36">
        <f t="shared" si="33"/>
        <v>721.38669018688165</v>
      </c>
      <c r="AE36">
        <f t="shared" si="34"/>
        <v>0</v>
      </c>
      <c r="AF36">
        <f t="shared" si="35"/>
        <v>0</v>
      </c>
      <c r="AG36">
        <f t="shared" si="36"/>
        <v>-16.599133322031317</v>
      </c>
      <c r="AH36">
        <f t="shared" si="37"/>
        <v>-3235.0497376289295</v>
      </c>
      <c r="AI36">
        <f t="shared" si="38"/>
        <v>-3251.6488709509608</v>
      </c>
      <c r="AJ36">
        <f t="shared" si="39"/>
        <v>156.74207133237326</v>
      </c>
      <c r="AK36">
        <f t="shared" si="30"/>
        <v>61.469013306347847</v>
      </c>
      <c r="AL36">
        <f t="shared" si="40"/>
        <v>-3033.43778631224</v>
      </c>
      <c r="AN36">
        <f t="shared" si="41"/>
        <v>0</v>
      </c>
      <c r="AO36">
        <f t="shared" si="42"/>
        <v>0</v>
      </c>
      <c r="AP36">
        <f t="shared" si="43"/>
        <v>-1.008753389150763</v>
      </c>
      <c r="AQ36">
        <f t="shared" si="44"/>
        <v>-196.59866112245402</v>
      </c>
      <c r="AR36">
        <f t="shared" si="45"/>
        <v>-197.60741451160476</v>
      </c>
      <c r="AS36">
        <f t="shared" si="46"/>
        <v>9.5254428415960799</v>
      </c>
      <c r="AT36">
        <f t="shared" si="47"/>
        <v>3.7355610258417773</v>
      </c>
      <c r="AU36">
        <f t="shared" si="48"/>
        <v>-184.34641064416692</v>
      </c>
      <c r="AW36">
        <v>33</v>
      </c>
      <c r="AX36">
        <f>IF(Z36&gt;0, (R36*SUMPRODUCT(K36:$K$98, X36:$X$98)-K36*$AZ$3)/Z36, 0)</f>
        <v>2172.9649259139815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9.7118048999999998E-2</v>
      </c>
      <c r="Q37" s="5">
        <f t="shared" ref="Q37:Q68" si="60">$C$8</f>
        <v>50</v>
      </c>
      <c r="R37">
        <f t="shared" si="31"/>
        <v>100000</v>
      </c>
      <c r="S37">
        <f t="shared" si="32"/>
        <v>1954.6661003723332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721.38669018688165</v>
      </c>
      <c r="AC37">
        <f t="shared" si="33"/>
        <v>579.40472695641802</v>
      </c>
      <c r="AE37">
        <f t="shared" si="34"/>
        <v>0</v>
      </c>
      <c r="AF37">
        <f t="shared" si="35"/>
        <v>0</v>
      </c>
      <c r="AG37">
        <f t="shared" si="36"/>
        <v>-14.821066545484433</v>
      </c>
      <c r="AH37">
        <f t="shared" si="37"/>
        <v>-3224.1508866531403</v>
      </c>
      <c r="AI37">
        <f t="shared" si="38"/>
        <v>-3238.9719531986248</v>
      </c>
      <c r="AJ37">
        <f t="shared" si="39"/>
        <v>141.98196323046363</v>
      </c>
      <c r="AK37">
        <f t="shared" si="30"/>
        <v>50.497068313081719</v>
      </c>
      <c r="AL37">
        <f t="shared" si="40"/>
        <v>-3046.4929216550795</v>
      </c>
      <c r="AN37">
        <f t="shared" si="41"/>
        <v>0</v>
      </c>
      <c r="AO37">
        <f t="shared" si="42"/>
        <v>0</v>
      </c>
      <c r="AP37">
        <f t="shared" si="43"/>
        <v>-0.80419436980606729</v>
      </c>
      <c r="AQ37">
        <f t="shared" si="44"/>
        <v>-174.94314477939261</v>
      </c>
      <c r="AR37">
        <f t="shared" si="45"/>
        <v>-175.74733914919867</v>
      </c>
      <c r="AS37">
        <f t="shared" si="46"/>
        <v>7.7039729289076524</v>
      </c>
      <c r="AT37">
        <f t="shared" si="47"/>
        <v>2.7399821669018318</v>
      </c>
      <c r="AU37">
        <f t="shared" si="48"/>
        <v>-165.30338405338918</v>
      </c>
      <c r="AW37">
        <v>34</v>
      </c>
      <c r="AX37">
        <f>IF(Z37&gt;0, (R37*SUMPRODUCT(K37:$K$98, X37:$X$98)-K37*$AZ$3)/Z37, 0)</f>
        <v>1954.6661003723332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0.107494799</v>
      </c>
      <c r="Q38" s="5">
        <f t="shared" si="60"/>
        <v>50</v>
      </c>
      <c r="R38">
        <f t="shared" si="31"/>
        <v>100000</v>
      </c>
      <c r="S38">
        <f t="shared" si="32"/>
        <v>1732.5611026252561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579.40472695641802</v>
      </c>
      <c r="AC38">
        <f t="shared" si="33"/>
        <v>453.22649100915936</v>
      </c>
      <c r="AE38">
        <f t="shared" si="34"/>
        <v>0</v>
      </c>
      <c r="AF38">
        <f t="shared" si="35"/>
        <v>0</v>
      </c>
      <c r="AG38">
        <f t="shared" si="36"/>
        <v>-13.079668310757114</v>
      </c>
      <c r="AH38">
        <f t="shared" si="37"/>
        <v>-3186.3751385449468</v>
      </c>
      <c r="AI38">
        <f t="shared" si="38"/>
        <v>-3199.4548068557037</v>
      </c>
      <c r="AJ38">
        <f t="shared" si="39"/>
        <v>126.17823594725866</v>
      </c>
      <c r="AK38">
        <f t="shared" si="30"/>
        <v>40.558330886949264</v>
      </c>
      <c r="AL38">
        <f t="shared" si="40"/>
        <v>-3032.7182400214961</v>
      </c>
      <c r="AN38">
        <f t="shared" si="41"/>
        <v>0</v>
      </c>
      <c r="AO38">
        <f t="shared" si="42"/>
        <v>0</v>
      </c>
      <c r="AP38">
        <f t="shared" si="43"/>
        <v>-0.6336658160435461</v>
      </c>
      <c r="AQ38">
        <f t="shared" si="44"/>
        <v>-154.36912882006226</v>
      </c>
      <c r="AR38">
        <f t="shared" si="45"/>
        <v>-155.00279463610579</v>
      </c>
      <c r="AS38">
        <f t="shared" si="46"/>
        <v>6.1129099720898497</v>
      </c>
      <c r="AT38">
        <f t="shared" si="47"/>
        <v>1.9649143409627643</v>
      </c>
      <c r="AU38">
        <f t="shared" si="48"/>
        <v>-146.9249703230532</v>
      </c>
      <c r="AW38">
        <v>35</v>
      </c>
      <c r="AX38">
        <f>IF(Z38&gt;0, (R38*SUMPRODUCT(K38:$K$98, X38:$X$98)-K38*$AZ$3)/Z38, 0)</f>
        <v>1732.5611026252561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0.119195734</v>
      </c>
      <c r="Q39" s="5">
        <f t="shared" si="60"/>
        <v>50</v>
      </c>
      <c r="R39">
        <f t="shared" si="31"/>
        <v>100000</v>
      </c>
      <c r="S39">
        <f t="shared" si="32"/>
        <v>1503.0840250253336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453.22649100915936</v>
      </c>
      <c r="AC39">
        <f t="shared" si="33"/>
        <v>342.39745936064566</v>
      </c>
      <c r="AE39">
        <f t="shared" si="34"/>
        <v>0</v>
      </c>
      <c r="AF39">
        <f t="shared" si="35"/>
        <v>0</v>
      </c>
      <c r="AG39">
        <f t="shared" si="36"/>
        <v>-11.38983096287231</v>
      </c>
      <c r="AH39">
        <f t="shared" si="37"/>
        <v>-3118.0813295544685</v>
      </c>
      <c r="AI39">
        <f t="shared" si="38"/>
        <v>-3129.4711605173406</v>
      </c>
      <c r="AJ39">
        <f t="shared" si="39"/>
        <v>110.82903164851371</v>
      </c>
      <c r="AK39">
        <f t="shared" si="30"/>
        <v>31.725854370641159</v>
      </c>
      <c r="AL39">
        <f t="shared" si="40"/>
        <v>-2986.9162744981859</v>
      </c>
      <c r="AN39">
        <f t="shared" si="41"/>
        <v>0</v>
      </c>
      <c r="AO39">
        <f t="shared" si="42"/>
        <v>0</v>
      </c>
      <c r="AP39">
        <f t="shared" si="43"/>
        <v>-0.49267758556168861</v>
      </c>
      <c r="AQ39">
        <f t="shared" si="44"/>
        <v>-134.87546795360618</v>
      </c>
      <c r="AR39">
        <f t="shared" si="45"/>
        <v>-135.36814553916784</v>
      </c>
      <c r="AS39">
        <f t="shared" si="46"/>
        <v>4.794011421303817</v>
      </c>
      <c r="AT39">
        <f t="shared" si="47"/>
        <v>1.3723309311754239</v>
      </c>
      <c r="AU39">
        <f t="shared" si="48"/>
        <v>-129.20180318668861</v>
      </c>
      <c r="AW39">
        <v>36</v>
      </c>
      <c r="AX39">
        <f>IF(Z39&gt;0, (R39*SUMPRODUCT(K39:$K$98, X39:$X$98)-K39*$AZ$3)/Z39, 0)</f>
        <v>1503.0840250253336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0.13258683600000001</v>
      </c>
      <c r="Q40" s="5">
        <f t="shared" si="60"/>
        <v>50</v>
      </c>
      <c r="R40">
        <f t="shared" si="31"/>
        <v>100000</v>
      </c>
      <c r="S40">
        <f t="shared" si="32"/>
        <v>1261.5315957716646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342.39745936064566</v>
      </c>
      <c r="AC40">
        <f t="shared" si="33"/>
        <v>246.39707816735046</v>
      </c>
      <c r="AE40">
        <f t="shared" si="34"/>
        <v>0</v>
      </c>
      <c r="AF40">
        <f t="shared" si="35"/>
        <v>0</v>
      </c>
      <c r="AG40">
        <f t="shared" si="36"/>
        <v>-9.7657910033015138</v>
      </c>
      <c r="AH40">
        <f t="shared" si="37"/>
        <v>-3020.2832998841463</v>
      </c>
      <c r="AI40">
        <f t="shared" si="38"/>
        <v>-3030.0490908874481</v>
      </c>
      <c r="AJ40">
        <f t="shared" si="39"/>
        <v>96.000381193295198</v>
      </c>
      <c r="AK40">
        <f t="shared" ref="AK40:AK71" si="61">G40*SUM(AB40:AB40, AE40:AF40)</f>
        <v>23.967822155245198</v>
      </c>
      <c r="AL40">
        <f t="shared" si="40"/>
        <v>-2910.0808875389075</v>
      </c>
      <c r="AN40">
        <f t="shared" si="41"/>
        <v>0</v>
      </c>
      <c r="AO40">
        <f t="shared" si="42"/>
        <v>0</v>
      </c>
      <c r="AP40">
        <f t="shared" si="43"/>
        <v>-0.37716807809672154</v>
      </c>
      <c r="AQ40">
        <f t="shared" si="44"/>
        <v>-116.64743256739924</v>
      </c>
      <c r="AR40">
        <f t="shared" si="45"/>
        <v>-117.02460064549597</v>
      </c>
      <c r="AS40">
        <f t="shared" si="46"/>
        <v>3.7076647717514017</v>
      </c>
      <c r="AT40">
        <f t="shared" si="47"/>
        <v>0.92566976043228266</v>
      </c>
      <c r="AU40">
        <f t="shared" si="48"/>
        <v>-112.39126611331228</v>
      </c>
      <c r="AW40">
        <v>37</v>
      </c>
      <c r="AX40">
        <f>IF(Z40&gt;0, (R40*SUMPRODUCT(K40:$K$98, X40:$X$98)-K40*$AZ$3)/Z40, 0)</f>
        <v>1261.5315957716646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0.14803979</v>
      </c>
      <c r="Q41" s="5">
        <f t="shared" si="60"/>
        <v>50</v>
      </c>
      <c r="R41">
        <f t="shared" si="31"/>
        <v>100000</v>
      </c>
      <c r="S41">
        <f t="shared" si="32"/>
        <v>1000.0692960914839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246.39707816735046</v>
      </c>
      <c r="AC41">
        <f t="shared" si="33"/>
        <v>164.45954449308613</v>
      </c>
      <c r="AE41">
        <f t="shared" si="34"/>
        <v>0</v>
      </c>
      <c r="AF41">
        <f t="shared" si="35"/>
        <v>0</v>
      </c>
      <c r="AG41">
        <f t="shared" si="36"/>
        <v>-8.2224074439558521</v>
      </c>
      <c r="AH41">
        <f t="shared" si="37"/>
        <v>-2891.4512986252907</v>
      </c>
      <c r="AI41">
        <f t="shared" si="38"/>
        <v>-2899.6737060692467</v>
      </c>
      <c r="AJ41">
        <f t="shared" si="39"/>
        <v>81.93753367426433</v>
      </c>
      <c r="AK41">
        <f t="shared" si="61"/>
        <v>17.247795471714532</v>
      </c>
      <c r="AL41">
        <f t="shared" si="40"/>
        <v>-2800.4883769232679</v>
      </c>
      <c r="AN41">
        <f t="shared" si="41"/>
        <v>0</v>
      </c>
      <c r="AO41">
        <f t="shared" si="42"/>
        <v>0</v>
      </c>
      <c r="AP41">
        <f t="shared" si="43"/>
        <v>-0.28353617342822496</v>
      </c>
      <c r="AQ41">
        <f t="shared" si="44"/>
        <v>-99.706934064539723</v>
      </c>
      <c r="AR41">
        <f t="shared" si="45"/>
        <v>-99.990470237967955</v>
      </c>
      <c r="AS41">
        <f t="shared" si="46"/>
        <v>2.8254808480969715</v>
      </c>
      <c r="AT41">
        <f t="shared" si="47"/>
        <v>0.59476180929436107</v>
      </c>
      <c r="AU41">
        <f t="shared" si="48"/>
        <v>-96.570227580576628</v>
      </c>
      <c r="AW41">
        <v>38</v>
      </c>
      <c r="AX41">
        <f>IF(Z41&gt;0, (R41*SUMPRODUCT(K41:$K$98, X41:$X$98)-K41*$AZ$3)/Z41, 0)</f>
        <v>1000.0692960914839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0.16585403400000001</v>
      </c>
      <c r="Q42" s="5">
        <f t="shared" si="60"/>
        <v>50</v>
      </c>
      <c r="R42">
        <f t="shared" si="31"/>
        <v>100000</v>
      </c>
      <c r="S42">
        <f t="shared" si="32"/>
        <v>706.44212551172893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164.45954449308613</v>
      </c>
      <c r="AC42">
        <f t="shared" si="33"/>
        <v>95.743591583131206</v>
      </c>
      <c r="AE42">
        <f t="shared" si="34"/>
        <v>0</v>
      </c>
      <c r="AF42">
        <f t="shared" si="35"/>
        <v>0</v>
      </c>
      <c r="AG42">
        <f t="shared" si="36"/>
        <v>-6.7764639257445856</v>
      </c>
      <c r="AH42">
        <f t="shared" si="37"/>
        <v>-2727.4388875434142</v>
      </c>
      <c r="AI42">
        <f t="shared" si="38"/>
        <v>-2734.215351469159</v>
      </c>
      <c r="AJ42">
        <f t="shared" si="39"/>
        <v>68.715952909954922</v>
      </c>
      <c r="AK42">
        <f t="shared" si="61"/>
        <v>11.51216811451603</v>
      </c>
      <c r="AL42">
        <f t="shared" si="40"/>
        <v>-2653.9872304446881</v>
      </c>
      <c r="AN42">
        <f t="shared" si="41"/>
        <v>0</v>
      </c>
      <c r="AO42">
        <f t="shared" si="42"/>
        <v>0</v>
      </c>
      <c r="AP42">
        <f t="shared" si="43"/>
        <v>-0.20863856566602496</v>
      </c>
      <c r="AQ42">
        <f t="shared" si="44"/>
        <v>-83.974318121419145</v>
      </c>
      <c r="AR42">
        <f t="shared" si="45"/>
        <v>-84.182956687085181</v>
      </c>
      <c r="AS42">
        <f t="shared" si="46"/>
        <v>2.1156753744441734</v>
      </c>
      <c r="AT42">
        <f t="shared" si="47"/>
        <v>0.35444477672104729</v>
      </c>
      <c r="AU42">
        <f t="shared" si="48"/>
        <v>-81.712836535919962</v>
      </c>
      <c r="AW42">
        <v>39</v>
      </c>
      <c r="AX42">
        <f>IF(Z42&gt;0, (R42*SUMPRODUCT(K42:$K$98, X42:$X$98)-K42*$AZ$3)/Z42, 0)</f>
        <v>706.44212551172893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0.18707617900000001</v>
      </c>
      <c r="Q43" s="5">
        <f t="shared" si="60"/>
        <v>50</v>
      </c>
      <c r="R43">
        <f t="shared" si="31"/>
        <v>100000</v>
      </c>
      <c r="S43">
        <f t="shared" si="32"/>
        <v>362.43251327540656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95.743591583131206</v>
      </c>
      <c r="AC43">
        <f t="shared" si="33"/>
        <v>39.439792349734006</v>
      </c>
      <c r="AE43">
        <f t="shared" si="34"/>
        <v>0</v>
      </c>
      <c r="AF43">
        <f t="shared" si="35"/>
        <v>0</v>
      </c>
      <c r="AG43">
        <f t="shared" si="36"/>
        <v>-5.4409843081275033</v>
      </c>
      <c r="AH43">
        <f t="shared" si="37"/>
        <v>-2535.4299567192738</v>
      </c>
      <c r="AI43">
        <f t="shared" si="38"/>
        <v>-2540.8709410274014</v>
      </c>
      <c r="AJ43">
        <f t="shared" si="39"/>
        <v>56.3037992333972</v>
      </c>
      <c r="AK43">
        <f t="shared" si="61"/>
        <v>6.7020514108191849</v>
      </c>
      <c r="AL43">
        <f t="shared" si="40"/>
        <v>-2477.8650903831854</v>
      </c>
      <c r="AN43">
        <f t="shared" si="41"/>
        <v>0</v>
      </c>
      <c r="AO43">
        <f t="shared" si="42"/>
        <v>0</v>
      </c>
      <c r="AP43">
        <f t="shared" si="43"/>
        <v>-0.14957220924332515</v>
      </c>
      <c r="AQ43">
        <f t="shared" si="44"/>
        <v>-69.698760101500966</v>
      </c>
      <c r="AR43">
        <f t="shared" si="45"/>
        <v>-69.848332310744297</v>
      </c>
      <c r="AS43">
        <f t="shared" si="46"/>
        <v>1.5477867906276102</v>
      </c>
      <c r="AT43">
        <f t="shared" si="47"/>
        <v>0.18423883974103139</v>
      </c>
      <c r="AU43">
        <f t="shared" si="48"/>
        <v>-68.116306680375658</v>
      </c>
      <c r="AW43">
        <v>40</v>
      </c>
      <c r="AX43">
        <f>IF(Z43&gt;0, (R43*SUMPRODUCT(K43:$K$98, X43:$X$98)-K43*$AZ$3)/Z43, 0)</f>
        <v>362.43251327540656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0.21155222800000001</v>
      </c>
      <c r="Q44" s="5">
        <f t="shared" si="60"/>
        <v>50</v>
      </c>
      <c r="R44">
        <f t="shared" si="31"/>
        <v>100000</v>
      </c>
      <c r="S44">
        <f t="shared" si="32"/>
        <v>-65.554460217605694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39.439792349734006</v>
      </c>
      <c r="AC44">
        <f t="shared" si="33"/>
        <v>-5.5531473160329767</v>
      </c>
      <c r="AE44">
        <f t="shared" si="34"/>
        <v>0</v>
      </c>
      <c r="AF44">
        <f t="shared" si="35"/>
        <v>0</v>
      </c>
      <c r="AG44">
        <f t="shared" si="36"/>
        <v>-4.2355221121488169</v>
      </c>
      <c r="AH44">
        <f t="shared" si="37"/>
        <v>-2302.104705794824</v>
      </c>
      <c r="AI44">
        <f t="shared" si="38"/>
        <v>-2306.3402279069728</v>
      </c>
      <c r="AJ44">
        <f t="shared" si="39"/>
        <v>44.992939665766983</v>
      </c>
      <c r="AK44">
        <f t="shared" si="61"/>
        <v>2.7607854644813807</v>
      </c>
      <c r="AL44">
        <f t="shared" si="40"/>
        <v>-2258.5865027767245</v>
      </c>
      <c r="AN44">
        <f t="shared" si="41"/>
        <v>0</v>
      </c>
      <c r="AO44">
        <f t="shared" si="42"/>
        <v>0</v>
      </c>
      <c r="AP44">
        <f t="shared" si="43"/>
        <v>-0.10395906521302167</v>
      </c>
      <c r="AQ44">
        <f t="shared" si="44"/>
        <v>-56.504168057692205</v>
      </c>
      <c r="AR44">
        <f t="shared" si="45"/>
        <v>-56.608127122905223</v>
      </c>
      <c r="AS44">
        <f t="shared" si="46"/>
        <v>1.1043323172419968</v>
      </c>
      <c r="AT44">
        <f t="shared" si="47"/>
        <v>6.7762289640266676E-2</v>
      </c>
      <c r="AU44">
        <f t="shared" si="48"/>
        <v>-55.436032516022962</v>
      </c>
      <c r="AW44">
        <v>41</v>
      </c>
      <c r="AX44">
        <f>IF(Z44&gt;0, (R44*SUMPRODUCT(K44:$K$98, X44:$X$98)-K44*$AZ$3)/Z44, 0)</f>
        <v>-65.554460217605694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0.23965956799999999</v>
      </c>
      <c r="Q45" s="5">
        <f t="shared" si="60"/>
        <v>50</v>
      </c>
      <c r="R45">
        <f t="shared" si="31"/>
        <v>100000</v>
      </c>
      <c r="S45">
        <f t="shared" si="32"/>
        <v>-629.28722980504619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-5.5531473160329767</v>
      </c>
      <c r="AC45">
        <f t="shared" si="33"/>
        <v>-39.998547127534181</v>
      </c>
      <c r="AE45">
        <f t="shared" si="34"/>
        <v>0</v>
      </c>
      <c r="AF45">
        <f t="shared" si="35"/>
        <v>0</v>
      </c>
      <c r="AG45">
        <f t="shared" si="36"/>
        <v>-3.1780834913752956</v>
      </c>
      <c r="AH45">
        <f t="shared" si="37"/>
        <v>-2030.166799304066</v>
      </c>
      <c r="AI45">
        <f t="shared" si="38"/>
        <v>-2033.3448827954412</v>
      </c>
      <c r="AJ45">
        <f t="shared" si="39"/>
        <v>34.445399811501204</v>
      </c>
      <c r="AK45">
        <f t="shared" si="61"/>
        <v>-0.3887203121223084</v>
      </c>
      <c r="AL45">
        <f t="shared" si="40"/>
        <v>-1999.2882032960624</v>
      </c>
      <c r="AN45">
        <f t="shared" si="41"/>
        <v>0</v>
      </c>
      <c r="AO45">
        <f t="shared" si="42"/>
        <v>0</v>
      </c>
      <c r="AP45">
        <f t="shared" si="43"/>
        <v>-6.9647044555584681E-2</v>
      </c>
      <c r="AQ45">
        <f t="shared" si="44"/>
        <v>-44.490686890422502</v>
      </c>
      <c r="AR45">
        <f t="shared" si="45"/>
        <v>-44.560333934978082</v>
      </c>
      <c r="AS45">
        <f t="shared" si="46"/>
        <v>0.75486383599330542</v>
      </c>
      <c r="AT45">
        <f t="shared" si="47"/>
        <v>-8.5187255059581309E-3</v>
      </c>
      <c r="AU45">
        <f t="shared" si="48"/>
        <v>-43.813988824490735</v>
      </c>
      <c r="AW45">
        <v>42</v>
      </c>
      <c r="AX45">
        <f>IF(Z45&gt;0, (R45*SUMPRODUCT(K45:$K$98, X45:$X$98)-K45*$AZ$3)/Z45, 0)</f>
        <v>-629.28722980504619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0.27212731099999998</v>
      </c>
      <c r="Q46" s="5">
        <f t="shared" si="60"/>
        <v>50</v>
      </c>
      <c r="R46">
        <f t="shared" si="31"/>
        <v>100000</v>
      </c>
      <c r="S46">
        <f t="shared" si="32"/>
        <v>-1420.0100794920088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-39.998547127534181</v>
      </c>
      <c r="AC46">
        <f t="shared" si="33"/>
        <v>-64.793905226714685</v>
      </c>
      <c r="AE46">
        <f t="shared" si="34"/>
        <v>0</v>
      </c>
      <c r="AF46">
        <f t="shared" si="35"/>
        <v>0</v>
      </c>
      <c r="AG46">
        <f t="shared" si="36"/>
        <v>-2.2814593418200917</v>
      </c>
      <c r="AH46">
        <f t="shared" si="37"/>
        <v>-1729.6866292829015</v>
      </c>
      <c r="AI46">
        <f t="shared" si="38"/>
        <v>-1731.9680886247215</v>
      </c>
      <c r="AJ46">
        <f t="shared" si="39"/>
        <v>24.795358099180504</v>
      </c>
      <c r="AK46">
        <f t="shared" si="61"/>
        <v>-2.7998982989273928</v>
      </c>
      <c r="AL46">
        <f t="shared" si="40"/>
        <v>-1709.9726288244685</v>
      </c>
      <c r="AN46">
        <f t="shared" si="41"/>
        <v>0</v>
      </c>
      <c r="AO46">
        <f t="shared" si="42"/>
        <v>0</v>
      </c>
      <c r="AP46">
        <f t="shared" si="43"/>
        <v>-4.4640813532161053E-2</v>
      </c>
      <c r="AQ46">
        <f t="shared" si="44"/>
        <v>-33.844398132157934</v>
      </c>
      <c r="AR46">
        <f t="shared" si="45"/>
        <v>-33.889038945690096</v>
      </c>
      <c r="AS46">
        <f t="shared" si="46"/>
        <v>0.48516532251047295</v>
      </c>
      <c r="AT46">
        <f t="shared" si="47"/>
        <v>-5.4784994665615629E-2</v>
      </c>
      <c r="AU46">
        <f t="shared" si="48"/>
        <v>-33.458658617845238</v>
      </c>
      <c r="AW46">
        <v>43</v>
      </c>
      <c r="AX46">
        <f>IF(Z46&gt;0, (R46*SUMPRODUCT(K46:$K$98, X46:$X$98)-K46*$AZ$3)/Z46, 0)</f>
        <v>-1420.0100794920088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0.30842977500000002</v>
      </c>
      <c r="Q47" s="5">
        <f t="shared" si="60"/>
        <v>50</v>
      </c>
      <c r="R47">
        <f t="shared" si="31"/>
        <v>100000</v>
      </c>
      <c r="S47">
        <f t="shared" si="32"/>
        <v>-2606.2541531727816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-64.793905226714685</v>
      </c>
      <c r="AC47">
        <f t="shared" si="33"/>
        <v>-81.05318836669224</v>
      </c>
      <c r="AE47">
        <f t="shared" si="34"/>
        <v>0</v>
      </c>
      <c r="AF47">
        <f t="shared" si="35"/>
        <v>0</v>
      </c>
      <c r="AG47">
        <f t="shared" si="36"/>
        <v>-1.5549747569326717</v>
      </c>
      <c r="AH47">
        <f t="shared" si="37"/>
        <v>-1407.339982938438</v>
      </c>
      <c r="AI47">
        <f t="shared" si="38"/>
        <v>-1408.8949576953707</v>
      </c>
      <c r="AJ47">
        <f t="shared" si="39"/>
        <v>16.259283139977555</v>
      </c>
      <c r="AK47">
        <f t="shared" si="61"/>
        <v>-4.5355733658700288</v>
      </c>
      <c r="AL47">
        <f t="shared" si="40"/>
        <v>-1397.1712479212633</v>
      </c>
      <c r="AN47">
        <f t="shared" si="41"/>
        <v>0</v>
      </c>
      <c r="AO47">
        <f t="shared" si="42"/>
        <v>0</v>
      </c>
      <c r="AP47">
        <f t="shared" si="43"/>
        <v>-2.716593689580183E-2</v>
      </c>
      <c r="AQ47">
        <f t="shared" si="44"/>
        <v>-24.586707274181048</v>
      </c>
      <c r="AR47">
        <f t="shared" si="45"/>
        <v>-24.613873211076854</v>
      </c>
      <c r="AS47">
        <f t="shared" si="46"/>
        <v>0.28405519625469383</v>
      </c>
      <c r="AT47">
        <f t="shared" si="47"/>
        <v>-7.9238006465489952E-2</v>
      </c>
      <c r="AU47">
        <f t="shared" si="48"/>
        <v>-24.40905602128765</v>
      </c>
      <c r="AW47">
        <v>44</v>
      </c>
      <c r="AX47">
        <f>IF(Z47&gt;0, (R47*SUMPRODUCT(K47:$K$98, X47:$X$98)-K47*$AZ$3)/Z47, 0)</f>
        <v>-2606.2541531727816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0.34883407700000002</v>
      </c>
      <c r="Q48" s="5">
        <f t="shared" si="60"/>
        <v>50</v>
      </c>
      <c r="R48">
        <f t="shared" si="31"/>
        <v>100000</v>
      </c>
      <c r="S48">
        <f t="shared" si="32"/>
        <v>-4510.4907975882852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-81.05318836669224</v>
      </c>
      <c r="AC48">
        <f t="shared" si="33"/>
        <v>-89.938900112140843</v>
      </c>
      <c r="AE48">
        <f t="shared" si="34"/>
        <v>0</v>
      </c>
      <c r="AF48">
        <f t="shared" si="35"/>
        <v>0</v>
      </c>
      <c r="AG48">
        <f t="shared" si="36"/>
        <v>-0.99699682527043709</v>
      </c>
      <c r="AH48">
        <f t="shared" si="37"/>
        <v>-1084.8563681858159</v>
      </c>
      <c r="AI48">
        <f t="shared" si="38"/>
        <v>-1085.8533650110862</v>
      </c>
      <c r="AJ48">
        <f t="shared" si="39"/>
        <v>8.885711745448603</v>
      </c>
      <c r="AK48">
        <f t="shared" si="61"/>
        <v>-5.6737231856684573</v>
      </c>
      <c r="AL48">
        <f t="shared" si="40"/>
        <v>-1082.6413764513061</v>
      </c>
      <c r="AN48">
        <f t="shared" si="41"/>
        <v>0</v>
      </c>
      <c r="AO48">
        <f t="shared" si="42"/>
        <v>0</v>
      </c>
      <c r="AP48">
        <f t="shared" si="43"/>
        <v>-1.5551672324961191E-2</v>
      </c>
      <c r="AQ48">
        <f t="shared" si="44"/>
        <v>-16.922150933727281</v>
      </c>
      <c r="AR48">
        <f t="shared" si="45"/>
        <v>-16.937702606052241</v>
      </c>
      <c r="AS48">
        <f t="shared" si="46"/>
        <v>0.13860392925703849</v>
      </c>
      <c r="AT48">
        <f t="shared" si="47"/>
        <v>-8.8501669824391532E-2</v>
      </c>
      <c r="AU48">
        <f t="shared" si="48"/>
        <v>-16.887600346619593</v>
      </c>
      <c r="AW48">
        <v>45</v>
      </c>
      <c r="AX48">
        <f>IF(Z48&gt;0, (R48*SUMPRODUCT(K48:$K$98, X48:$X$98)-K48*$AZ$3)/Z48, 0)</f>
        <v>-4510.4907975882852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0.39293336200000001</v>
      </c>
      <c r="Q49" s="5">
        <f t="shared" si="60"/>
        <v>50</v>
      </c>
      <c r="R49">
        <f t="shared" si="31"/>
        <v>100000</v>
      </c>
      <c r="S49">
        <f t="shared" si="32"/>
        <v>-7798.289223359362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-89.938900112140843</v>
      </c>
      <c r="AC49">
        <f t="shared" si="33"/>
        <v>-92.842305038071302</v>
      </c>
      <c r="AE49">
        <f t="shared" si="34"/>
        <v>0</v>
      </c>
      <c r="AF49">
        <f t="shared" si="35"/>
        <v>0</v>
      </c>
      <c r="AG49">
        <f t="shared" si="36"/>
        <v>-0.59527354256089338</v>
      </c>
      <c r="AH49">
        <f t="shared" si="37"/>
        <v>-783.5066289136787</v>
      </c>
      <c r="AI49">
        <f t="shared" si="38"/>
        <v>-784.1019024562396</v>
      </c>
      <c r="AJ49">
        <f t="shared" si="39"/>
        <v>2.9034049259304595</v>
      </c>
      <c r="AK49">
        <f t="shared" si="61"/>
        <v>-6.2957230078498592</v>
      </c>
      <c r="AL49">
        <f t="shared" si="40"/>
        <v>-787.49422053815908</v>
      </c>
      <c r="AN49">
        <f t="shared" si="41"/>
        <v>0</v>
      </c>
      <c r="AO49">
        <f t="shared" si="42"/>
        <v>0</v>
      </c>
      <c r="AP49">
        <f t="shared" si="43"/>
        <v>-8.2905220628055557E-3</v>
      </c>
      <c r="AQ49">
        <f t="shared" si="44"/>
        <v>-10.912090877445278</v>
      </c>
      <c r="AR49">
        <f t="shared" si="45"/>
        <v>-10.920381399508084</v>
      </c>
      <c r="AS49">
        <f t="shared" si="46"/>
        <v>4.0436439510029946E-2</v>
      </c>
      <c r="AT49">
        <f t="shared" si="47"/>
        <v>-8.7682093636057321E-2</v>
      </c>
      <c r="AU49">
        <f t="shared" si="48"/>
        <v>-10.967627053634112</v>
      </c>
      <c r="AW49">
        <v>46</v>
      </c>
      <c r="AX49">
        <f>IF(Z49&gt;0, (R49*SUMPRODUCT(K49:$K$98, X49:$X$98)-K49*$AZ$3)/Z49, 0)</f>
        <v>-7798.289223359362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0.441408258</v>
      </c>
      <c r="Q50" s="5">
        <f t="shared" si="60"/>
        <v>50</v>
      </c>
      <c r="R50">
        <f t="shared" si="31"/>
        <v>100000</v>
      </c>
      <c r="S50">
        <f t="shared" si="32"/>
        <v>-13969.417230068113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-92.842305038071302</v>
      </c>
      <c r="AC50">
        <f t="shared" si="33"/>
        <v>-91.237658408555134</v>
      </c>
      <c r="AE50">
        <f t="shared" si="34"/>
        <v>0</v>
      </c>
      <c r="AF50">
        <f t="shared" si="35"/>
        <v>0</v>
      </c>
      <c r="AG50">
        <f t="shared" si="36"/>
        <v>-0.32656214967999159</v>
      </c>
      <c r="AH50">
        <f t="shared" si="37"/>
        <v>-525.51731491058558</v>
      </c>
      <c r="AI50">
        <f t="shared" si="38"/>
        <v>-525.84387706026553</v>
      </c>
      <c r="AJ50">
        <f t="shared" si="39"/>
        <v>-1.6046466295161679</v>
      </c>
      <c r="AK50">
        <f t="shared" si="61"/>
        <v>-6.4989613526649919</v>
      </c>
      <c r="AL50">
        <f t="shared" si="40"/>
        <v>-533.94748504244671</v>
      </c>
      <c r="AN50">
        <f t="shared" si="41"/>
        <v>0</v>
      </c>
      <c r="AO50">
        <f t="shared" si="42"/>
        <v>0</v>
      </c>
      <c r="AP50">
        <f t="shared" si="43"/>
        <v>-4.0608142326106532E-3</v>
      </c>
      <c r="AQ50">
        <f t="shared" si="44"/>
        <v>-6.5348301815242253</v>
      </c>
      <c r="AR50">
        <f t="shared" si="45"/>
        <v>-6.5388909957568355</v>
      </c>
      <c r="AS50">
        <f t="shared" si="46"/>
        <v>-1.9953849145822222E-2</v>
      </c>
      <c r="AT50">
        <f t="shared" si="47"/>
        <v>-8.0814861072999483E-2</v>
      </c>
      <c r="AU50">
        <f t="shared" si="48"/>
        <v>-6.6396597059756575</v>
      </c>
      <c r="AW50">
        <v>47</v>
      </c>
      <c r="AX50">
        <f>IF(Z50&gt;0, (R50*SUMPRODUCT(K50:$K$98, X50:$X$98)-K50*$AZ$3)/Z50, 0)</f>
        <v>-13969.417230068113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0.49593942699999999</v>
      </c>
      <c r="Q51" s="5">
        <f t="shared" si="60"/>
        <v>50</v>
      </c>
      <c r="R51">
        <f t="shared" si="31"/>
        <v>100000</v>
      </c>
      <c r="S51">
        <f t="shared" si="32"/>
        <v>-26836.504971846884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-91.237658408555134</v>
      </c>
      <c r="AC51">
        <f t="shared" si="33"/>
        <v>-86.596830101720926</v>
      </c>
      <c r="AE51">
        <f t="shared" si="34"/>
        <v>0</v>
      </c>
      <c r="AF51">
        <f t="shared" si="35"/>
        <v>0</v>
      </c>
      <c r="AG51">
        <f t="shared" si="36"/>
        <v>-0.16134148279100843</v>
      </c>
      <c r="AH51">
        <f t="shared" si="37"/>
        <v>-323.9100907843665</v>
      </c>
      <c r="AI51">
        <f t="shared" si="38"/>
        <v>-324.07143226715749</v>
      </c>
      <c r="AJ51">
        <f t="shared" si="39"/>
        <v>-4.6408283068342087</v>
      </c>
      <c r="AK51">
        <f t="shared" si="61"/>
        <v>-6.38663608859886</v>
      </c>
      <c r="AL51">
        <f t="shared" si="40"/>
        <v>-335.09889666259051</v>
      </c>
      <c r="AN51">
        <f t="shared" si="41"/>
        <v>0</v>
      </c>
      <c r="AO51">
        <f t="shared" si="42"/>
        <v>0</v>
      </c>
      <c r="AP51">
        <f t="shared" si="43"/>
        <v>-1.7913287559019418E-3</v>
      </c>
      <c r="AQ51">
        <f t="shared" si="44"/>
        <v>-3.596281935132807</v>
      </c>
      <c r="AR51">
        <f t="shared" si="45"/>
        <v>-3.5980732638887085</v>
      </c>
      <c r="AS51">
        <f t="shared" si="46"/>
        <v>-5.1525801383667059E-2</v>
      </c>
      <c r="AT51">
        <f t="shared" si="47"/>
        <v>-7.0909010386421362E-2</v>
      </c>
      <c r="AU51">
        <f t="shared" si="48"/>
        <v>-3.7205080756587963</v>
      </c>
      <c r="AW51">
        <v>48</v>
      </c>
      <c r="AX51">
        <f>IF(Z51&gt;0, (R51*SUMPRODUCT(K51:$K$98, X51:$X$98)-K51*$AZ$3)/Z51, 0)</f>
        <v>-26836.504971846884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0.55722270799999996</v>
      </c>
      <c r="Q52" s="5">
        <f t="shared" si="60"/>
        <v>50</v>
      </c>
      <c r="R52">
        <f t="shared" si="31"/>
        <v>100000</v>
      </c>
      <c r="S52">
        <f t="shared" si="32"/>
        <v>-57439.975606428459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-86.596830101720926</v>
      </c>
      <c r="AC52">
        <f t="shared" si="33"/>
        <v>-80.214845529390843</v>
      </c>
      <c r="AE52">
        <f t="shared" si="34"/>
        <v>0</v>
      </c>
      <c r="AF52">
        <f t="shared" si="35"/>
        <v>0</v>
      </c>
      <c r="AG52">
        <f t="shared" si="36"/>
        <v>-6.9824930009557237E-2</v>
      </c>
      <c r="AH52">
        <f t="shared" si="37"/>
        <v>-179.80627590708224</v>
      </c>
      <c r="AI52">
        <f t="shared" si="38"/>
        <v>-179.8761008370918</v>
      </c>
      <c r="AJ52">
        <f t="shared" si="39"/>
        <v>-6.381984572330083</v>
      </c>
      <c r="AK52">
        <f t="shared" si="61"/>
        <v>-6.0617781071204657</v>
      </c>
      <c r="AL52">
        <f t="shared" si="40"/>
        <v>-192.31986351654234</v>
      </c>
      <c r="AN52">
        <f t="shared" si="41"/>
        <v>0</v>
      </c>
      <c r="AO52">
        <f t="shared" si="42"/>
        <v>0</v>
      </c>
      <c r="AP52">
        <f t="shared" si="43"/>
        <v>-6.9218429291158159E-4</v>
      </c>
      <c r="AQ52">
        <f t="shared" si="44"/>
        <v>-1.7824447505034837</v>
      </c>
      <c r="AR52">
        <f t="shared" si="45"/>
        <v>-1.7831369347963955</v>
      </c>
      <c r="AS52">
        <f t="shared" si="46"/>
        <v>-6.3265505285379844E-2</v>
      </c>
      <c r="AT52">
        <f t="shared" si="47"/>
        <v>-6.0091253829968445E-2</v>
      </c>
      <c r="AU52">
        <f t="shared" si="48"/>
        <v>-1.9064936939117436</v>
      </c>
      <c r="AW52">
        <v>49</v>
      </c>
      <c r="AX52">
        <f>IF(Z52&gt;0, (R52*SUMPRODUCT(K52:$K$98, X52:$X$98)-K52*$AZ$3)/Z52, 0)</f>
        <v>-57439.975606428459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0.62633703200000002</v>
      </c>
      <c r="Q53" s="5">
        <f t="shared" si="60"/>
        <v>50</v>
      </c>
      <c r="R53">
        <f t="shared" si="31"/>
        <v>100000</v>
      </c>
      <c r="S53">
        <f t="shared" si="32"/>
        <v>-143915.38693553655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-80.214845529390843</v>
      </c>
      <c r="AC53">
        <f t="shared" si="33"/>
        <v>-73.088123755373871</v>
      </c>
      <c r="AE53">
        <f t="shared" si="34"/>
        <v>0</v>
      </c>
      <c r="AF53">
        <f t="shared" si="35"/>
        <v>0</v>
      </c>
      <c r="AG53">
        <f t="shared" si="36"/>
        <v>-2.5392741287667851E-2</v>
      </c>
      <c r="AH53">
        <f t="shared" si="37"/>
        <v>-87.467878843587627</v>
      </c>
      <c r="AI53">
        <f t="shared" si="38"/>
        <v>-87.493271584875302</v>
      </c>
      <c r="AJ53">
        <f t="shared" si="39"/>
        <v>-7.1267217740169713</v>
      </c>
      <c r="AK53">
        <f t="shared" si="61"/>
        <v>-5.6150391870573593</v>
      </c>
      <c r="AL53">
        <f t="shared" si="40"/>
        <v>-100.23503254594964</v>
      </c>
      <c r="AN53">
        <f t="shared" si="41"/>
        <v>0</v>
      </c>
      <c r="AO53">
        <f t="shared" si="42"/>
        <v>0</v>
      </c>
      <c r="AP53">
        <f t="shared" si="43"/>
        <v>-2.2475160211000631E-4</v>
      </c>
      <c r="AQ53">
        <f t="shared" si="44"/>
        <v>-0.7741797421772475</v>
      </c>
      <c r="AR53">
        <f t="shared" si="45"/>
        <v>-0.77440449377935761</v>
      </c>
      <c r="AS53">
        <f t="shared" si="46"/>
        <v>-6.3078740430458247E-2</v>
      </c>
      <c r="AT53">
        <f t="shared" si="47"/>
        <v>-4.9698811124992713E-2</v>
      </c>
      <c r="AU53">
        <f t="shared" si="48"/>
        <v>-0.8871820453348086</v>
      </c>
      <c r="AW53">
        <v>50</v>
      </c>
      <c r="AX53">
        <f>IF(Z53&gt;0, (R53*SUMPRODUCT(K53:$K$98, X53:$X$98)-K53*$AZ$3)/Z53, 0)</f>
        <v>-143915.38693553655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0.70099715600000001</v>
      </c>
      <c r="Q54" s="5">
        <f t="shared" si="60"/>
        <v>50</v>
      </c>
      <c r="R54">
        <f t="shared" si="31"/>
        <v>100000</v>
      </c>
      <c r="S54">
        <f t="shared" si="32"/>
        <v>-449049.68251280731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-73.088123755373871</v>
      </c>
      <c r="AC54">
        <f t="shared" si="33"/>
        <v>-65.907690529229313</v>
      </c>
      <c r="AE54">
        <f t="shared" si="34"/>
        <v>0</v>
      </c>
      <c r="AF54">
        <f t="shared" si="35"/>
        <v>0</v>
      </c>
      <c r="AG54">
        <f t="shared" si="36"/>
        <v>-7.33857444909223E-3</v>
      </c>
      <c r="AH54">
        <f t="shared" si="37"/>
        <v>-35.600478851397888</v>
      </c>
      <c r="AI54">
        <f t="shared" si="38"/>
        <v>-35.607817425846982</v>
      </c>
      <c r="AJ54">
        <f t="shared" si="39"/>
        <v>-7.180433226144558</v>
      </c>
      <c r="AK54">
        <f t="shared" si="61"/>
        <v>-5.1161686628761718</v>
      </c>
      <c r="AL54">
        <f t="shared" si="40"/>
        <v>-47.90441931486771</v>
      </c>
      <c r="AN54">
        <f t="shared" si="41"/>
        <v>0</v>
      </c>
      <c r="AO54">
        <f t="shared" si="42"/>
        <v>0</v>
      </c>
      <c r="AP54">
        <f t="shared" si="43"/>
        <v>-5.7994510895846618E-5</v>
      </c>
      <c r="AQ54">
        <f t="shared" si="44"/>
        <v>-0.28133970336706793</v>
      </c>
      <c r="AR54">
        <f t="shared" si="45"/>
        <v>-0.28139769787796381</v>
      </c>
      <c r="AS54">
        <f t="shared" si="46"/>
        <v>-5.6744769145464058E-2</v>
      </c>
      <c r="AT54">
        <f t="shared" si="47"/>
        <v>-4.0431517227554149E-2</v>
      </c>
      <c r="AU54">
        <f t="shared" si="48"/>
        <v>-0.37857398425098199</v>
      </c>
      <c r="AW54">
        <v>51</v>
      </c>
      <c r="AX54">
        <f>IF(Z54&gt;0, (R54*SUMPRODUCT(K54:$K$98, X54:$X$98)-K54*$AZ$3)/Z54, 0)</f>
        <v>-449049.68251280731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0.77900909500000004</v>
      </c>
      <c r="Q55" s="5">
        <f t="shared" si="60"/>
        <v>50</v>
      </c>
      <c r="R55">
        <f t="shared" si="31"/>
        <v>100000</v>
      </c>
      <c r="S55">
        <f t="shared" si="32"/>
        <v>-1908025.9621883857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-65.907690529229313</v>
      </c>
      <c r="AC55">
        <f t="shared" si="33"/>
        <v>-59.086697225166191</v>
      </c>
      <c r="AE55">
        <f t="shared" si="34"/>
        <v>0</v>
      </c>
      <c r="AF55">
        <f t="shared" si="35"/>
        <v>0</v>
      </c>
      <c r="AG55">
        <f t="shared" si="36"/>
        <v>-1.5483724644238454E-3</v>
      </c>
      <c r="AH55">
        <f t="shared" si="37"/>
        <v>-11.433632480354923</v>
      </c>
      <c r="AI55">
        <f t="shared" si="38"/>
        <v>-11.435180852819347</v>
      </c>
      <c r="AJ55">
        <f t="shared" si="39"/>
        <v>-6.8209933040631228</v>
      </c>
      <c r="AK55">
        <f t="shared" si="61"/>
        <v>-4.6135383370460525</v>
      </c>
      <c r="AL55">
        <f t="shared" si="40"/>
        <v>-22.869712493928521</v>
      </c>
      <c r="AN55">
        <f t="shared" si="41"/>
        <v>0</v>
      </c>
      <c r="AO55">
        <f t="shared" si="42"/>
        <v>0</v>
      </c>
      <c r="AP55">
        <f t="shared" si="43"/>
        <v>-1.0925280659774136E-5</v>
      </c>
      <c r="AQ55">
        <f t="shared" si="44"/>
        <v>-8.0675449014180556E-2</v>
      </c>
      <c r="AR55">
        <f t="shared" si="45"/>
        <v>-8.0686374294840324E-2</v>
      </c>
      <c r="AS55">
        <f t="shared" si="46"/>
        <v>-4.812877259029489E-2</v>
      </c>
      <c r="AT55">
        <f t="shared" si="47"/>
        <v>-3.2553020881581837E-2</v>
      </c>
      <c r="AU55">
        <f t="shared" si="48"/>
        <v>-0.16136816776671703</v>
      </c>
      <c r="AW55">
        <v>52</v>
      </c>
      <c r="AX55">
        <f>IF(Z55&gt;0, (R55*SUMPRODUCT(K55:$K$98, X55:$X$98)-K55*$AZ$3)/Z55, 0)</f>
        <v>-1908025.9621883857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0.78135831499999997</v>
      </c>
      <c r="Q56" s="5">
        <f t="shared" si="60"/>
        <v>50</v>
      </c>
      <c r="R56">
        <f t="shared" si="31"/>
        <v>100000</v>
      </c>
      <c r="S56">
        <f t="shared" si="32"/>
        <v>-8176006.7758113453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-59.086697225166191</v>
      </c>
      <c r="AC56">
        <f t="shared" si="33"/>
        <v>-52.826003917546267</v>
      </c>
      <c r="AE56">
        <f t="shared" si="34"/>
        <v>0</v>
      </c>
      <c r="AF56">
        <f t="shared" si="35"/>
        <v>0</v>
      </c>
      <c r="AG56">
        <f t="shared" si="36"/>
        <v>-3.2305503998499366E-4</v>
      </c>
      <c r="AH56">
        <f t="shared" si="37"/>
        <v>-2.4196673995892266</v>
      </c>
      <c r="AI56">
        <f t="shared" si="38"/>
        <v>-2.4199904546292115</v>
      </c>
      <c r="AJ56">
        <f t="shared" si="39"/>
        <v>-6.260693307619924</v>
      </c>
      <c r="AK56">
        <f t="shared" si="61"/>
        <v>-4.1360688057616342</v>
      </c>
      <c r="AL56">
        <f t="shared" si="40"/>
        <v>-12.81675256801077</v>
      </c>
      <c r="AN56">
        <f t="shared" si="41"/>
        <v>0</v>
      </c>
      <c r="AO56">
        <f t="shared" si="42"/>
        <v>0</v>
      </c>
      <c r="AP56">
        <f t="shared" si="43"/>
        <v>-2.0352401481724885E-6</v>
      </c>
      <c r="AQ56">
        <f t="shared" si="44"/>
        <v>-1.5243855155755727E-2</v>
      </c>
      <c r="AR56">
        <f t="shared" si="45"/>
        <v>-1.5245890395903898E-2</v>
      </c>
      <c r="AS56">
        <f t="shared" si="46"/>
        <v>-3.9442239859977933E-2</v>
      </c>
      <c r="AT56">
        <f t="shared" si="47"/>
        <v>-2.6057148928804636E-2</v>
      </c>
      <c r="AU56">
        <f t="shared" si="48"/>
        <v>-8.0745279184686464E-2</v>
      </c>
      <c r="AW56">
        <v>53</v>
      </c>
      <c r="AX56">
        <f>IF(Z56&gt;0, (R56*SUMPRODUCT(K56:$K$98, X56:$X$98)-K56*$AZ$3)/Z56, 0)</f>
        <v>-8176006.7758113453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0.78389590600000003</v>
      </c>
      <c r="Q57" s="5">
        <f t="shared" si="60"/>
        <v>50</v>
      </c>
      <c r="R57">
        <f t="shared" si="31"/>
        <v>100000</v>
      </c>
      <c r="S57">
        <f t="shared" si="32"/>
        <v>-35428964.782272883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-52.826003917546267</v>
      </c>
      <c r="AC57">
        <f t="shared" si="33"/>
        <v>-47.179311382850152</v>
      </c>
      <c r="AE57">
        <f t="shared" si="34"/>
        <v>0</v>
      </c>
      <c r="AF57">
        <f t="shared" si="35"/>
        <v>0</v>
      </c>
      <c r="AG57">
        <f t="shared" si="36"/>
        <v>-6.6582966328240889E-5</v>
      </c>
      <c r="AH57">
        <f t="shared" si="37"/>
        <v>-0.50648304651380571</v>
      </c>
      <c r="AI57">
        <f t="shared" si="38"/>
        <v>-0.50654962948013393</v>
      </c>
      <c r="AJ57">
        <f t="shared" si="39"/>
        <v>-5.6466925346961148</v>
      </c>
      <c r="AK57">
        <f t="shared" si="61"/>
        <v>-3.6978202742282389</v>
      </c>
      <c r="AL57">
        <f t="shared" si="40"/>
        <v>-9.8510624384044867</v>
      </c>
      <c r="AN57">
        <f t="shared" si="41"/>
        <v>0</v>
      </c>
      <c r="AO57">
        <f t="shared" si="42"/>
        <v>0</v>
      </c>
      <c r="AP57">
        <f t="shared" si="43"/>
        <v>-3.7452797036742542E-7</v>
      </c>
      <c r="AQ57">
        <f t="shared" si="44"/>
        <v>-2.8489578926415128E-3</v>
      </c>
      <c r="AR57">
        <f t="shared" si="45"/>
        <v>-2.8493324206118804E-3</v>
      </c>
      <c r="AS57">
        <f t="shared" si="46"/>
        <v>-3.1762542447911733E-2</v>
      </c>
      <c r="AT57">
        <f t="shared" si="47"/>
        <v>-2.080017155232694E-2</v>
      </c>
      <c r="AU57">
        <f t="shared" si="48"/>
        <v>-5.5412046420850548E-2</v>
      </c>
      <c r="AW57">
        <v>54</v>
      </c>
      <c r="AX57">
        <f>IF(Z57&gt;0, (R57*SUMPRODUCT(K57:$K$98, X57:$X$98)-K57*$AZ$3)/Z57, 0)</f>
        <v>-35428964.782272883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0.78669207100000005</v>
      </c>
      <c r="Q58" s="5">
        <f t="shared" si="60"/>
        <v>50</v>
      </c>
      <c r="R58">
        <f t="shared" si="31"/>
        <v>100000</v>
      </c>
      <c r="S58">
        <f t="shared" si="32"/>
        <v>-155600732.74484989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-47.179311382850152</v>
      </c>
      <c r="AC58">
        <f t="shared" si="33"/>
        <v>-42.126859992660762</v>
      </c>
      <c r="AE58">
        <f t="shared" si="34"/>
        <v>0</v>
      </c>
      <c r="AF58">
        <f t="shared" si="35"/>
        <v>0</v>
      </c>
      <c r="AG58">
        <f t="shared" si="36"/>
        <v>-1.3536844990871384E-5</v>
      </c>
      <c r="AH58">
        <f t="shared" si="37"/>
        <v>-0.1047605833481742</v>
      </c>
      <c r="AI58">
        <f t="shared" si="38"/>
        <v>-0.10477412019316508</v>
      </c>
      <c r="AJ58">
        <f t="shared" si="39"/>
        <v>-5.0524513901893897</v>
      </c>
      <c r="AK58">
        <f t="shared" si="61"/>
        <v>-3.3025517967995111</v>
      </c>
      <c r="AL58">
        <f t="shared" si="40"/>
        <v>-8.4597773071820654</v>
      </c>
      <c r="AN58">
        <f t="shared" si="41"/>
        <v>0</v>
      </c>
      <c r="AO58">
        <f t="shared" si="42"/>
        <v>0</v>
      </c>
      <c r="AP58">
        <f t="shared" si="43"/>
        <v>-6.7986166078548744E-8</v>
      </c>
      <c r="AQ58">
        <f t="shared" si="44"/>
        <v>-5.2613961545674396E-4</v>
      </c>
      <c r="AR58">
        <f t="shared" si="45"/>
        <v>-5.2620760162282252E-4</v>
      </c>
      <c r="AS58">
        <f t="shared" si="46"/>
        <v>-2.5374952549789005E-2</v>
      </c>
      <c r="AT58">
        <f t="shared" si="47"/>
        <v>-1.6586422840154574E-2</v>
      </c>
      <c r="AU58">
        <f t="shared" si="48"/>
        <v>-4.2487582991566401E-2</v>
      </c>
      <c r="AW58">
        <v>55</v>
      </c>
      <c r="AX58">
        <f>IF(Z58&gt;0, (R58*SUMPRODUCT(K58:$K$98, X58:$X$98)-K58*$AZ$3)/Z58, 0)</f>
        <v>-155600732.74484989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0.78978433000000003</v>
      </c>
      <c r="Q59" s="5">
        <f t="shared" si="60"/>
        <v>50</v>
      </c>
      <c r="R59">
        <f t="shared" si="31"/>
        <v>100000</v>
      </c>
      <c r="S59">
        <f t="shared" si="32"/>
        <v>-693906299.1349256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-42.126859992660762</v>
      </c>
      <c r="AC59">
        <f t="shared" si="33"/>
        <v>-37.613725107202981</v>
      </c>
      <c r="AE59">
        <f t="shared" si="34"/>
        <v>0</v>
      </c>
      <c r="AF59">
        <f t="shared" si="35"/>
        <v>0</v>
      </c>
      <c r="AG59">
        <f t="shared" si="36"/>
        <v>-2.7102884895334573E-6</v>
      </c>
      <c r="AH59">
        <f t="shared" si="37"/>
        <v>-2.1382376102858428E-2</v>
      </c>
      <c r="AI59">
        <f t="shared" si="38"/>
        <v>-2.1385086391347962E-2</v>
      </c>
      <c r="AJ59">
        <f t="shared" si="39"/>
        <v>-4.5131348854577809</v>
      </c>
      <c r="AK59">
        <f t="shared" si="61"/>
        <v>-2.9488801994862537</v>
      </c>
      <c r="AL59">
        <f t="shared" si="40"/>
        <v>-7.4834001713353828</v>
      </c>
      <c r="AN59">
        <f t="shared" si="41"/>
        <v>0</v>
      </c>
      <c r="AO59">
        <f t="shared" si="42"/>
        <v>0</v>
      </c>
      <c r="AP59">
        <f t="shared" si="43"/>
        <v>-1.2153478385846344E-8</v>
      </c>
      <c r="AQ59">
        <f t="shared" si="44"/>
        <v>-9.5882872545741715E-5</v>
      </c>
      <c r="AR59">
        <f t="shared" si="45"/>
        <v>-9.5895026024127558E-5</v>
      </c>
      <c r="AS59">
        <f t="shared" si="46"/>
        <v>-2.0237804017778957E-2</v>
      </c>
      <c r="AT59">
        <f t="shared" si="47"/>
        <v>-1.3223371572919054E-2</v>
      </c>
      <c r="AU59">
        <f t="shared" si="48"/>
        <v>-3.355707061672214E-2</v>
      </c>
      <c r="AW59">
        <v>56</v>
      </c>
      <c r="AX59">
        <f>IF(Z59&gt;0, (R59*SUMPRODUCT(K59:$K$98, X59:$X$98)-K59*$AZ$3)/Z59, 0)</f>
        <v>-693906299.1349256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0.79285550900000001</v>
      </c>
      <c r="Q60" s="5">
        <f t="shared" si="60"/>
        <v>50</v>
      </c>
      <c r="R60">
        <f t="shared" si="31"/>
        <v>100000</v>
      </c>
      <c r="S60">
        <f t="shared" si="32"/>
        <v>-3142673328.4711065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-37.613725107202981</v>
      </c>
      <c r="AC60">
        <f t="shared" si="33"/>
        <v>-33.583766503402991</v>
      </c>
      <c r="AE60">
        <f t="shared" si="34"/>
        <v>0</v>
      </c>
      <c r="AF60">
        <f t="shared" si="35"/>
        <v>0</v>
      </c>
      <c r="AG60">
        <f t="shared" si="36"/>
        <v>-5.3431844473223235E-7</v>
      </c>
      <c r="AH60">
        <f t="shared" si="37"/>
        <v>-4.2977343198117813E-3</v>
      </c>
      <c r="AI60">
        <f t="shared" si="38"/>
        <v>-4.2982686382565137E-3</v>
      </c>
      <c r="AJ60">
        <f t="shared" si="39"/>
        <v>-4.0299586037999902</v>
      </c>
      <c r="AK60">
        <f t="shared" si="61"/>
        <v>-2.6329607575042089</v>
      </c>
      <c r="AL60">
        <f t="shared" si="40"/>
        <v>-6.6672176299424564</v>
      </c>
      <c r="AN60">
        <f t="shared" si="41"/>
        <v>0</v>
      </c>
      <c r="AO60">
        <f t="shared" si="42"/>
        <v>0</v>
      </c>
      <c r="AP60">
        <f t="shared" si="43"/>
        <v>-2.1392779555867674E-9</v>
      </c>
      <c r="AQ60">
        <f t="shared" si="44"/>
        <v>-1.7207057663804826E-5</v>
      </c>
      <c r="AR60">
        <f t="shared" si="45"/>
        <v>-1.7209196941760413E-5</v>
      </c>
      <c r="AS60">
        <f t="shared" si="46"/>
        <v>-1.6134950399020877E-2</v>
      </c>
      <c r="AT60">
        <f t="shared" si="47"/>
        <v>-1.0541719010423684E-2</v>
      </c>
      <c r="AU60">
        <f t="shared" si="48"/>
        <v>-2.6693878606386324E-2</v>
      </c>
      <c r="AW60">
        <v>57</v>
      </c>
      <c r="AX60">
        <f>IF(Z60&gt;0, (R60*SUMPRODUCT(K60:$K$98, X60:$X$98)-K60*$AZ$3)/Z60, 0)</f>
        <v>-3142673328.4711065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0.79617230500000002</v>
      </c>
      <c r="Q61" s="5">
        <f t="shared" si="60"/>
        <v>50</v>
      </c>
      <c r="R61">
        <f t="shared" si="31"/>
        <v>100000</v>
      </c>
      <c r="S61">
        <f t="shared" si="32"/>
        <v>-14476567601.85178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-33.583766503402991</v>
      </c>
      <c r="AC61">
        <f t="shared" si="33"/>
        <v>-29.985520775931604</v>
      </c>
      <c r="AE61">
        <f t="shared" si="34"/>
        <v>0</v>
      </c>
      <c r="AF61">
        <f t="shared" si="35"/>
        <v>0</v>
      </c>
      <c r="AG61">
        <f t="shared" si="36"/>
        <v>-1.0356571253843344E-7</v>
      </c>
      <c r="AH61">
        <f t="shared" si="37"/>
        <v>-8.5081909549295312E-4</v>
      </c>
      <c r="AI61">
        <f t="shared" si="38"/>
        <v>-8.5092266120549156E-4</v>
      </c>
      <c r="AJ61">
        <f t="shared" si="39"/>
        <v>-3.5982457274713866</v>
      </c>
      <c r="AK61">
        <f t="shared" si="61"/>
        <v>-2.3508636552382094</v>
      </c>
      <c r="AL61">
        <f t="shared" si="40"/>
        <v>-5.9499603053708014</v>
      </c>
      <c r="AN61">
        <f t="shared" si="41"/>
        <v>0</v>
      </c>
      <c r="AO61">
        <f t="shared" si="42"/>
        <v>0</v>
      </c>
      <c r="AP61">
        <f t="shared" si="43"/>
        <v>-3.7022438847829937E-10</v>
      </c>
      <c r="AQ61">
        <f t="shared" si="44"/>
        <v>-3.0414890373842933E-6</v>
      </c>
      <c r="AR61">
        <f t="shared" si="45"/>
        <v>-3.0418592617727714E-6</v>
      </c>
      <c r="AS61">
        <f t="shared" si="46"/>
        <v>-1.2862928196949168E-2</v>
      </c>
      <c r="AT61">
        <f t="shared" si="47"/>
        <v>-8.4038147165109121E-3</v>
      </c>
      <c r="AU61">
        <f t="shared" si="48"/>
        <v>-2.1269784772721852E-2</v>
      </c>
      <c r="AW61">
        <v>58</v>
      </c>
      <c r="AX61">
        <f>IF(Z61&gt;0, (R61*SUMPRODUCT(K61:$K$98, X61:$X$98)-K61*$AZ$3)/Z61, 0)</f>
        <v>-14476567601.85178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0.79964768799999997</v>
      </c>
      <c r="Q62" s="5">
        <f t="shared" si="60"/>
        <v>50</v>
      </c>
      <c r="R62">
        <f t="shared" si="31"/>
        <v>100000</v>
      </c>
      <c r="S62">
        <f t="shared" si="32"/>
        <v>-67903078925.97168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-29.985520775931604</v>
      </c>
      <c r="AC62">
        <f t="shared" si="33"/>
        <v>-26.772789054448275</v>
      </c>
      <c r="AE62">
        <f t="shared" si="34"/>
        <v>0</v>
      </c>
      <c r="AF62">
        <f t="shared" si="35"/>
        <v>0</v>
      </c>
      <c r="AG62">
        <f t="shared" si="36"/>
        <v>-1.9713972825618202E-8</v>
      </c>
      <c r="AH62">
        <f t="shared" si="37"/>
        <v>-1.656321651748618E-4</v>
      </c>
      <c r="AI62">
        <f t="shared" si="38"/>
        <v>-1.6565187914768741E-4</v>
      </c>
      <c r="AJ62">
        <f t="shared" si="39"/>
        <v>-3.2127317214833297</v>
      </c>
      <c r="AK62">
        <f t="shared" si="61"/>
        <v>-2.0989864543152126</v>
      </c>
      <c r="AL62">
        <f t="shared" si="40"/>
        <v>-5.3118838276776899</v>
      </c>
      <c r="AN62">
        <f t="shared" si="41"/>
        <v>0</v>
      </c>
      <c r="AO62">
        <f t="shared" si="42"/>
        <v>0</v>
      </c>
      <c r="AP62">
        <f t="shared" si="43"/>
        <v>-6.2922382415741486E-11</v>
      </c>
      <c r="AQ62">
        <f t="shared" si="44"/>
        <v>-5.2865906479979611E-7</v>
      </c>
      <c r="AR62">
        <f t="shared" si="45"/>
        <v>-5.2872198718221187E-7</v>
      </c>
      <c r="AS62">
        <f t="shared" si="46"/>
        <v>-1.0254286934780652E-2</v>
      </c>
      <c r="AT62">
        <f t="shared" si="47"/>
        <v>-6.69947298457542E-3</v>
      </c>
      <c r="AU62">
        <f t="shared" si="48"/>
        <v>-1.6954288641343254E-2</v>
      </c>
      <c r="AW62">
        <v>59</v>
      </c>
      <c r="AX62">
        <f>IF(Z62&gt;0, (R62*SUMPRODUCT(K62:$K$98, X62:$X$98)-K62*$AZ$3)/Z62, 0)</f>
        <v>-67903078925.97168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0.80323853099999998</v>
      </c>
      <c r="Q63" s="5">
        <f t="shared" si="60"/>
        <v>50</v>
      </c>
      <c r="R63">
        <f t="shared" si="31"/>
        <v>100000</v>
      </c>
      <c r="S63">
        <f t="shared" si="32"/>
        <v>-324626650954.28253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-26.772789054448275</v>
      </c>
      <c r="AC63">
        <f t="shared" si="33"/>
        <v>-23.904276401882008</v>
      </c>
      <c r="AE63">
        <f t="shared" si="34"/>
        <v>0</v>
      </c>
      <c r="AF63">
        <f t="shared" si="35"/>
        <v>0</v>
      </c>
      <c r="AG63">
        <f t="shared" si="36"/>
        <v>-3.681810524738536E-9</v>
      </c>
      <c r="AH63">
        <f t="shared" si="37"/>
        <v>-3.167004514524697E-5</v>
      </c>
      <c r="AI63">
        <f t="shared" si="38"/>
        <v>-3.1673726955771709E-5</v>
      </c>
      <c r="AJ63">
        <f t="shared" si="39"/>
        <v>-2.8685126525662668</v>
      </c>
      <c r="AK63">
        <f t="shared" si="61"/>
        <v>-1.8740952338113794</v>
      </c>
      <c r="AL63">
        <f t="shared" si="40"/>
        <v>-4.7426395601046023</v>
      </c>
      <c r="AN63">
        <f t="shared" si="41"/>
        <v>0</v>
      </c>
      <c r="AO63">
        <f t="shared" si="42"/>
        <v>0</v>
      </c>
      <c r="AP63">
        <f t="shared" si="43"/>
        <v>-1.0492389797271114E-11</v>
      </c>
      <c r="AQ63">
        <f t="shared" si="44"/>
        <v>-9.0253003604715051E-8</v>
      </c>
      <c r="AR63">
        <f t="shared" si="45"/>
        <v>-9.0263495994512317E-8</v>
      </c>
      <c r="AS63">
        <f t="shared" si="46"/>
        <v>-8.174660995426096E-3</v>
      </c>
      <c r="AT63">
        <f t="shared" si="47"/>
        <v>-5.3407793742328343E-3</v>
      </c>
      <c r="AU63">
        <f t="shared" si="48"/>
        <v>-1.3515530633154926E-2</v>
      </c>
      <c r="AW63">
        <v>60</v>
      </c>
      <c r="AX63">
        <f>IF(Z63&gt;0, (R63*SUMPRODUCT(K63:$K$98, X63:$X$98)-K63*$AZ$3)/Z63, 0)</f>
        <v>-324626650954.28253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0.80709142899999997</v>
      </c>
      <c r="Q64" s="5">
        <f t="shared" si="60"/>
        <v>50</v>
      </c>
      <c r="R64">
        <f t="shared" si="31"/>
        <v>100000</v>
      </c>
      <c r="S64">
        <f t="shared" si="32"/>
        <v>-1584645397149.6089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-23.904276401882008</v>
      </c>
      <c r="AC64">
        <f t="shared" si="33"/>
        <v>-21.34310400889812</v>
      </c>
      <c r="AE64">
        <f t="shared" si="34"/>
        <v>0</v>
      </c>
      <c r="AF64">
        <f t="shared" si="35"/>
        <v>0</v>
      </c>
      <c r="AG64">
        <f t="shared" si="36"/>
        <v>-6.7343470177268576E-10</v>
      </c>
      <c r="AH64">
        <f t="shared" si="37"/>
        <v>-5.9431154354369293E-6</v>
      </c>
      <c r="AI64">
        <f t="shared" si="38"/>
        <v>-5.9437888701387019E-6</v>
      </c>
      <c r="AJ64">
        <f t="shared" si="39"/>
        <v>-2.5611723929838881</v>
      </c>
      <c r="AK64">
        <f t="shared" si="61"/>
        <v>-1.6732993481317406</v>
      </c>
      <c r="AL64">
        <f t="shared" si="40"/>
        <v>-4.2344776849044985</v>
      </c>
      <c r="AN64">
        <f t="shared" si="41"/>
        <v>0</v>
      </c>
      <c r="AO64">
        <f t="shared" si="42"/>
        <v>0</v>
      </c>
      <c r="AP64">
        <f t="shared" si="43"/>
        <v>-1.7135250216016422E-12</v>
      </c>
      <c r="AQ64">
        <f t="shared" si="44"/>
        <v>-1.5121996205543864E-8</v>
      </c>
      <c r="AR64">
        <f t="shared" si="45"/>
        <v>-1.5123709730565464E-8</v>
      </c>
      <c r="AS64">
        <f t="shared" si="46"/>
        <v>-6.5167906679905628E-3</v>
      </c>
      <c r="AT64">
        <f t="shared" si="47"/>
        <v>-4.2576367004937563E-3</v>
      </c>
      <c r="AU64">
        <f t="shared" si="48"/>
        <v>-1.0774442492194048E-2</v>
      </c>
      <c r="AW64">
        <v>61</v>
      </c>
      <c r="AX64">
        <f>IF(Z64&gt;0, (R64*SUMPRODUCT(K64:$K$98, X64:$X$98)-K64*$AZ$3)/Z64, 0)</f>
        <v>-1584645397149.6089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0.81105379099999997</v>
      </c>
      <c r="Q65" s="5">
        <f t="shared" si="60"/>
        <v>50</v>
      </c>
      <c r="R65">
        <f t="shared" si="31"/>
        <v>100000</v>
      </c>
      <c r="S65">
        <f t="shared" si="32"/>
        <v>-7906632784378.6807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-21.34310400889812</v>
      </c>
      <c r="AC65">
        <f t="shared" si="33"/>
        <v>-19.056342878272886</v>
      </c>
      <c r="AE65">
        <f t="shared" si="34"/>
        <v>0</v>
      </c>
      <c r="AF65">
        <f t="shared" si="35"/>
        <v>0</v>
      </c>
      <c r="AG65">
        <f t="shared" si="36"/>
        <v>-1.2050858689126773E-10</v>
      </c>
      <c r="AH65">
        <f t="shared" si="37"/>
        <v>-1.0923835357273823E-6</v>
      </c>
      <c r="AI65">
        <f t="shared" si="38"/>
        <v>-1.0925040443142736E-6</v>
      </c>
      <c r="AJ65">
        <f t="shared" si="39"/>
        <v>-2.2867611306252336</v>
      </c>
      <c r="AK65">
        <f t="shared" si="61"/>
        <v>-1.4940172806228684</v>
      </c>
      <c r="AL65">
        <f t="shared" si="40"/>
        <v>-3.7807795037521461</v>
      </c>
      <c r="AN65">
        <f t="shared" si="41"/>
        <v>0</v>
      </c>
      <c r="AO65">
        <f t="shared" si="42"/>
        <v>0</v>
      </c>
      <c r="AP65">
        <f t="shared" si="43"/>
        <v>-2.7377572021630095E-13</v>
      </c>
      <c r="AQ65">
        <f t="shared" si="44"/>
        <v>-2.4817160084703013E-9</v>
      </c>
      <c r="AR65">
        <f t="shared" si="45"/>
        <v>-2.4819897841905171E-9</v>
      </c>
      <c r="AS65">
        <f t="shared" si="46"/>
        <v>-5.1951457705204521E-3</v>
      </c>
      <c r="AT65">
        <f t="shared" si="47"/>
        <v>-3.3941619229771579E-3</v>
      </c>
      <c r="AU65">
        <f t="shared" si="48"/>
        <v>-8.589310175487393E-3</v>
      </c>
      <c r="AW65">
        <v>62</v>
      </c>
      <c r="AX65">
        <f>IF(Z65&gt;0, (R65*SUMPRODUCT(K65:$K$98, X65:$X$98)-K65*$AZ$3)/Z65, 0)</f>
        <v>-7906632784378.6807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0.81525055400000002</v>
      </c>
      <c r="Q66" s="5">
        <f t="shared" si="60"/>
        <v>50</v>
      </c>
      <c r="R66">
        <f t="shared" si="31"/>
        <v>100000</v>
      </c>
      <c r="S66">
        <f t="shared" si="32"/>
        <v>-40397802224673.875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-19.056342878272886</v>
      </c>
      <c r="AC66">
        <f t="shared" si="33"/>
        <v>-17.014591857766</v>
      </c>
      <c r="AE66">
        <f t="shared" si="34"/>
        <v>0</v>
      </c>
      <c r="AF66">
        <f t="shared" si="35"/>
        <v>0</v>
      </c>
      <c r="AG66">
        <f t="shared" si="36"/>
        <v>-2.1058808797491901E-11</v>
      </c>
      <c r="AH66">
        <f t="shared" si="37"/>
        <v>-1.9648938444972629E-7</v>
      </c>
      <c r="AI66">
        <f t="shared" si="38"/>
        <v>-1.9651044325852377E-7</v>
      </c>
      <c r="AJ66">
        <f t="shared" si="39"/>
        <v>-2.0417510205068865</v>
      </c>
      <c r="AK66">
        <f t="shared" si="61"/>
        <v>-1.3339440014791022</v>
      </c>
      <c r="AL66">
        <f t="shared" si="40"/>
        <v>-3.3756952184964319</v>
      </c>
      <c r="AN66">
        <f t="shared" si="41"/>
        <v>0</v>
      </c>
      <c r="AO66">
        <f t="shared" si="42"/>
        <v>0</v>
      </c>
      <c r="AP66">
        <f t="shared" si="43"/>
        <v>-4.2716210210758561E-14</v>
      </c>
      <c r="AQ66">
        <f t="shared" si="44"/>
        <v>-3.9856394210372905E-10</v>
      </c>
      <c r="AR66">
        <f t="shared" si="45"/>
        <v>-3.9860665831393981E-10</v>
      </c>
      <c r="AS66">
        <f t="shared" si="46"/>
        <v>-4.1415384235973674E-3</v>
      </c>
      <c r="AT66">
        <f t="shared" si="47"/>
        <v>-2.7058051062863625E-3</v>
      </c>
      <c r="AU66">
        <f t="shared" si="48"/>
        <v>-6.8473439284903875E-3</v>
      </c>
      <c r="AW66">
        <v>63</v>
      </c>
      <c r="AX66">
        <f>IF(Z66&gt;0, (R66*SUMPRODUCT(K66:$K$98, X66:$X$98)-K66*$AZ$3)/Z66, 0)</f>
        <v>-40397802224673.875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0.81969331899999998</v>
      </c>
      <c r="Q67" s="5">
        <f t="shared" si="60"/>
        <v>50</v>
      </c>
      <c r="R67">
        <f t="shared" ref="R67:R89" si="62">$C$6</f>
        <v>100000</v>
      </c>
      <c r="S67">
        <f t="shared" ref="S67:S89" si="63">AX67</f>
        <v>-211791258340924.44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-17.014591857766</v>
      </c>
      <c r="AC67">
        <f t="shared" ref="AC67:AC89" si="64">S67*Z67</f>
        <v>-15.191599873353317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-3.5864558321144464E-12</v>
      </c>
      <c r="AH67">
        <f t="shared" ref="AH67:AH89" si="68">-X67*R67</f>
        <v>-3.4523529754805066E-8</v>
      </c>
      <c r="AI67">
        <f t="shared" ref="AI67:AI89" si="69">SUM(AE67:AH67)</f>
        <v>-3.4527116210637181E-8</v>
      </c>
      <c r="AJ67">
        <f t="shared" ref="AJ67:AJ89" si="70">AB67-AC67</f>
        <v>-1.822991984412683</v>
      </c>
      <c r="AK67">
        <f t="shared" si="61"/>
        <v>-1.1910214300436202</v>
      </c>
      <c r="AL67">
        <f t="shared" ref="AL67:AL89" si="71">SUM(AI67:AK67)</f>
        <v>-3.0140134489834196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-6.4954071302612495E-15</v>
      </c>
      <c r="AQ67">
        <f t="shared" ref="AQ67:AQ89" si="75">AH67*$K67</f>
        <v>-6.2525343076354221E-11</v>
      </c>
      <c r="AR67">
        <f t="shared" ref="AR67:AR89" si="76">AI67*$K67</f>
        <v>-6.2531838483484487E-11</v>
      </c>
      <c r="AS67">
        <f t="shared" ref="AS67:AS89" si="77">AJ67*$K67</f>
        <v>-3.3016090782253325E-3</v>
      </c>
      <c r="AT67">
        <f t="shared" ref="AT67:AT89" si="78">AK67*$K67</f>
        <v>-2.1570512648522735E-3</v>
      </c>
      <c r="AU67">
        <f t="shared" ref="AU67:AU89" si="79">AL67*$K67</f>
        <v>-5.4586604056094451E-3</v>
      </c>
      <c r="AW67">
        <v>64</v>
      </c>
      <c r="AX67">
        <f>IF(Z67&gt;0, (R67*SUMPRODUCT(K67:$K$98, X67:$X$98)-K67*$AZ$3)/Z67, 0)</f>
        <v>-211791258340924.44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0.82421808699999999</v>
      </c>
      <c r="Q68" s="5">
        <f t="shared" si="60"/>
        <v>50</v>
      </c>
      <c r="R68">
        <f t="shared" si="62"/>
        <v>100000</v>
      </c>
      <c r="S68">
        <f t="shared" si="63"/>
        <v>-1140651198814181.3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-15.191599873353317</v>
      </c>
      <c r="AC68">
        <f t="shared" si="64"/>
        <v>-13.563928458405798</v>
      </c>
      <c r="AE68">
        <f t="shared" si="65"/>
        <v>0</v>
      </c>
      <c r="AF68">
        <f t="shared" si="66"/>
        <v>0</v>
      </c>
      <c r="AG68">
        <f t="shared" si="67"/>
        <v>-5.9456950873793984E-13</v>
      </c>
      <c r="AH68">
        <f t="shared" si="68"/>
        <v>-5.9120435301107243E-9</v>
      </c>
      <c r="AI68">
        <f t="shared" si="69"/>
        <v>-5.9126380996194624E-9</v>
      </c>
      <c r="AJ68">
        <f t="shared" si="70"/>
        <v>-1.6276714149475193</v>
      </c>
      <c r="AK68">
        <f t="shared" si="61"/>
        <v>-1.0634119911347322</v>
      </c>
      <c r="AL68">
        <f t="shared" si="71"/>
        <v>-2.6910834119948897</v>
      </c>
      <c r="AN68">
        <f t="shared" si="72"/>
        <v>0</v>
      </c>
      <c r="AO68">
        <f t="shared" si="73"/>
        <v>0</v>
      </c>
      <c r="AP68">
        <f t="shared" si="74"/>
        <v>-9.6144733907906264E-16</v>
      </c>
      <c r="AQ68">
        <f t="shared" si="75"/>
        <v>-9.5600572128394405E-12</v>
      </c>
      <c r="AR68">
        <f t="shared" si="76"/>
        <v>-9.5610186601785192E-12</v>
      </c>
      <c r="AS68">
        <f t="shared" si="77"/>
        <v>-2.6320225437024445E-3</v>
      </c>
      <c r="AT68">
        <f t="shared" si="78"/>
        <v>-1.7195880619433035E-3</v>
      </c>
      <c r="AU68">
        <f t="shared" si="79"/>
        <v>-4.3516106152067672E-3</v>
      </c>
      <c r="AW68">
        <v>65</v>
      </c>
      <c r="AX68">
        <f>IF(Z68&gt;0, (R68*SUMPRODUCT(K68:$K$98, X68:$X$98)-K68*$AZ$3)/Z68, 0)</f>
        <v>-1140651198814181.3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0.82894669600000004</v>
      </c>
      <c r="Q69" s="5">
        <f t="shared" ref="Q69:Q89" si="91">$C$8</f>
        <v>50</v>
      </c>
      <c r="R69">
        <f t="shared" si="62"/>
        <v>100000</v>
      </c>
      <c r="S69">
        <f t="shared" si="63"/>
        <v>-6323611779926651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-13.563928458405798</v>
      </c>
      <c r="AC69">
        <f t="shared" si="64"/>
        <v>-12.110650409299248</v>
      </c>
      <c r="AE69">
        <f t="shared" si="65"/>
        <v>0</v>
      </c>
      <c r="AF69">
        <f t="shared" si="66"/>
        <v>0</v>
      </c>
      <c r="AG69">
        <f t="shared" si="67"/>
        <v>-9.5757383839902034E-14</v>
      </c>
      <c r="AH69">
        <f t="shared" si="68"/>
        <v>-9.857328596213167E-10</v>
      </c>
      <c r="AI69">
        <f t="shared" si="69"/>
        <v>-9.8582861700515656E-10</v>
      </c>
      <c r="AJ69">
        <f t="shared" si="70"/>
        <v>-1.4532780491065491</v>
      </c>
      <c r="AK69">
        <f t="shared" si="61"/>
        <v>-0.94947499208840591</v>
      </c>
      <c r="AL69">
        <f t="shared" si="71"/>
        <v>-2.4027530421807834</v>
      </c>
      <c r="AN69">
        <f t="shared" si="72"/>
        <v>0</v>
      </c>
      <c r="AO69">
        <f t="shared" si="73"/>
        <v>0</v>
      </c>
      <c r="AP69">
        <f t="shared" si="74"/>
        <v>-1.3825381301847435E-16</v>
      </c>
      <c r="AQ69">
        <f t="shared" si="75"/>
        <v>-1.4231939198349655E-12</v>
      </c>
      <c r="AR69">
        <f t="shared" si="76"/>
        <v>-1.4233321736479838E-12</v>
      </c>
      <c r="AS69">
        <f t="shared" si="77"/>
        <v>-2.0982322574826474E-3</v>
      </c>
      <c r="AT69">
        <f t="shared" si="78"/>
        <v>-1.3708450748965467E-3</v>
      </c>
      <c r="AU69">
        <f t="shared" si="79"/>
        <v>-3.4690773338025261E-3</v>
      </c>
      <c r="AW69">
        <v>66</v>
      </c>
      <c r="AX69">
        <f>IF(Z69&gt;0, (R69*SUMPRODUCT(K69:$K$98, X69:$X$98)-K69*$AZ$3)/Z69, 0)</f>
        <v>-6323611779926651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0.83370721699999994</v>
      </c>
      <c r="Q70" s="5">
        <f t="shared" si="91"/>
        <v>50</v>
      </c>
      <c r="R70">
        <f t="shared" si="62"/>
        <v>100000</v>
      </c>
      <c r="S70">
        <f t="shared" si="63"/>
        <v>-3.6125033018087152E+16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-12.110650409299248</v>
      </c>
      <c r="AC70">
        <f t="shared" si="64"/>
        <v>-10.813080722589859</v>
      </c>
      <c r="AE70">
        <f t="shared" si="65"/>
        <v>0</v>
      </c>
      <c r="AF70">
        <f t="shared" si="66"/>
        <v>0</v>
      </c>
      <c r="AG70">
        <f t="shared" si="67"/>
        <v>-1.4966188013137519E-14</v>
      </c>
      <c r="AH70">
        <f t="shared" si="68"/>
        <v>-1.5966724397673101E-10</v>
      </c>
      <c r="AI70">
        <f t="shared" si="69"/>
        <v>-1.5968221016474414E-10</v>
      </c>
      <c r="AJ70">
        <f t="shared" si="70"/>
        <v>-1.2975696867093891</v>
      </c>
      <c r="AK70">
        <f t="shared" si="61"/>
        <v>-0.84774552865094743</v>
      </c>
      <c r="AL70">
        <f t="shared" si="71"/>
        <v>-2.1453152155200188</v>
      </c>
      <c r="AN70">
        <f t="shared" si="72"/>
        <v>0</v>
      </c>
      <c r="AO70">
        <f t="shared" si="73"/>
        <v>0</v>
      </c>
      <c r="AP70">
        <f t="shared" si="74"/>
        <v>-1.9292922497338385E-17</v>
      </c>
      <c r="AQ70">
        <f t="shared" si="75"/>
        <v>-2.0582714587726898E-13</v>
      </c>
      <c r="AR70">
        <f t="shared" si="76"/>
        <v>-2.0584643879976632E-13</v>
      </c>
      <c r="AS70">
        <f t="shared" si="77"/>
        <v>-1.6726979093543923E-3</v>
      </c>
      <c r="AT70">
        <f t="shared" si="78"/>
        <v>-1.0928293007792514E-3</v>
      </c>
      <c r="AU70">
        <f t="shared" si="79"/>
        <v>-2.76552721033949E-3</v>
      </c>
      <c r="AW70">
        <v>67</v>
      </c>
      <c r="AX70">
        <f>IF(Z70&gt;0, (R70*SUMPRODUCT(K70:$K$98, X70:$X$98)-K70*$AZ$3)/Z70, 0)</f>
        <v>-3.6125033018087152E+16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0.83838979800000002</v>
      </c>
      <c r="Q71" s="5">
        <f t="shared" si="91"/>
        <v>50</v>
      </c>
      <c r="R71">
        <f t="shared" si="62"/>
        <v>100000</v>
      </c>
      <c r="S71">
        <f t="shared" si="63"/>
        <v>-2.1274619610459878E+17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-10.813080722589859</v>
      </c>
      <c r="AC71">
        <f t="shared" si="64"/>
        <v>-9.6545363594554114</v>
      </c>
      <c r="AE71">
        <f t="shared" si="65"/>
        <v>0</v>
      </c>
      <c r="AF71">
        <f t="shared" si="66"/>
        <v>0</v>
      </c>
      <c r="AG71">
        <f t="shared" si="67"/>
        <v>-2.2690267878417585E-15</v>
      </c>
      <c r="AH71">
        <f t="shared" si="68"/>
        <v>-2.5094998690328767E-11</v>
      </c>
      <c r="AI71">
        <f t="shared" si="69"/>
        <v>-2.5097267717116608E-11</v>
      </c>
      <c r="AJ71">
        <f t="shared" si="70"/>
        <v>-1.1585443631344479</v>
      </c>
      <c r="AK71">
        <f t="shared" si="61"/>
        <v>-0.75691565058129018</v>
      </c>
      <c r="AL71">
        <f t="shared" si="71"/>
        <v>-1.9154600137408353</v>
      </c>
      <c r="AN71">
        <f t="shared" si="72"/>
        <v>0</v>
      </c>
      <c r="AO71">
        <f t="shared" si="73"/>
        <v>0</v>
      </c>
      <c r="AP71">
        <f t="shared" si="74"/>
        <v>-2.6116106044569801E-18</v>
      </c>
      <c r="AQ71">
        <f t="shared" si="75"/>
        <v>-2.8883909634594967E-14</v>
      </c>
      <c r="AR71">
        <f t="shared" si="76"/>
        <v>-2.8886521245199425E-14</v>
      </c>
      <c r="AS71">
        <f t="shared" si="77"/>
        <v>-1.3334645323309386E-3</v>
      </c>
      <c r="AT71">
        <f t="shared" si="78"/>
        <v>-8.7119682778968193E-4</v>
      </c>
      <c r="AU71">
        <f t="shared" si="79"/>
        <v>-2.2046613601495071E-3</v>
      </c>
      <c r="AW71">
        <v>68</v>
      </c>
      <c r="AX71">
        <f>IF(Z71&gt;0, (R71*SUMPRODUCT(K71:$K$98, X71:$X$98)-K71*$AZ$3)/Z71, 0)</f>
        <v>-2.1274619610459878E+17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0.84318435700000005</v>
      </c>
      <c r="Q72" s="5">
        <f t="shared" si="91"/>
        <v>50</v>
      </c>
      <c r="R72">
        <f t="shared" si="62"/>
        <v>100000</v>
      </c>
      <c r="S72">
        <f t="shared" si="63"/>
        <v>-1.2938128180774172E+18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-9.6545363594554114</v>
      </c>
      <c r="AC72">
        <f t="shared" si="64"/>
        <v>-8.6201217495137836</v>
      </c>
      <c r="AE72">
        <f t="shared" si="65"/>
        <v>0</v>
      </c>
      <c r="AF72">
        <f t="shared" si="66"/>
        <v>0</v>
      </c>
      <c r="AG72">
        <f t="shared" si="67"/>
        <v>-3.331286268412123E-16</v>
      </c>
      <c r="AH72">
        <f t="shared" si="68"/>
        <v>-3.8264157862442572E-12</v>
      </c>
      <c r="AI72">
        <f t="shared" si="69"/>
        <v>-3.8267489148710985E-12</v>
      </c>
      <c r="AJ72">
        <f t="shared" si="70"/>
        <v>-1.0344146099416278</v>
      </c>
      <c r="AK72">
        <f t="shared" ref="AK72:AK89" si="92">G72*SUM(AB72:AB72, AE72:AF72)</f>
        <v>-0.67581754516187886</v>
      </c>
      <c r="AL72">
        <f t="shared" si="71"/>
        <v>-1.7102321551073334</v>
      </c>
      <c r="AN72">
        <f t="shared" si="72"/>
        <v>0</v>
      </c>
      <c r="AO72">
        <f t="shared" si="73"/>
        <v>0</v>
      </c>
      <c r="AP72">
        <f t="shared" si="74"/>
        <v>-3.4234400907050902E-19</v>
      </c>
      <c r="AQ72">
        <f t="shared" si="75"/>
        <v>-3.9322664433097142E-15</v>
      </c>
      <c r="AR72">
        <f t="shared" si="76"/>
        <v>-3.9326087873187849E-15</v>
      </c>
      <c r="AS72">
        <f t="shared" si="77"/>
        <v>-1.0630297611058197E-3</v>
      </c>
      <c r="AT72">
        <f t="shared" si="78"/>
        <v>-6.9451277725581808E-4</v>
      </c>
      <c r="AU72">
        <f t="shared" si="79"/>
        <v>-1.7575425383655704E-3</v>
      </c>
      <c r="AW72">
        <v>69</v>
      </c>
      <c r="AX72">
        <f>IF(Z72&gt;0, (R72*SUMPRODUCT(K72:$K$98, X72:$X$98)-K72*$AZ$3)/Z72, 0)</f>
        <v>-1.2938128180774172E+18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0.84806285100000001</v>
      </c>
      <c r="Q73" s="5">
        <f t="shared" si="91"/>
        <v>50</v>
      </c>
      <c r="R73">
        <f t="shared" si="62"/>
        <v>100000</v>
      </c>
      <c r="S73">
        <f t="shared" si="63"/>
        <v>-8.1387432696746076E+18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-8.6201217495137836</v>
      </c>
      <c r="AC73">
        <f t="shared" si="64"/>
        <v>-7.6965372763515969</v>
      </c>
      <c r="AE73">
        <f t="shared" si="65"/>
        <v>0</v>
      </c>
      <c r="AF73">
        <f t="shared" si="66"/>
        <v>0</v>
      </c>
      <c r="AG73">
        <f t="shared" si="67"/>
        <v>-4.7283327544126537E-17</v>
      </c>
      <c r="AH73">
        <f t="shared" si="68"/>
        <v>-5.6502802605734719E-13</v>
      </c>
      <c r="AI73">
        <f t="shared" si="69"/>
        <v>-5.650753093848913E-13</v>
      </c>
      <c r="AJ73">
        <f t="shared" si="70"/>
        <v>-0.92358447316218673</v>
      </c>
      <c r="AK73">
        <f t="shared" si="92"/>
        <v>-0.60340852246596488</v>
      </c>
      <c r="AL73">
        <f t="shared" si="71"/>
        <v>-1.5269929956287167</v>
      </c>
      <c r="AN73">
        <f t="shared" si="72"/>
        <v>0</v>
      </c>
      <c r="AO73">
        <f t="shared" si="73"/>
        <v>0</v>
      </c>
      <c r="AP73">
        <f t="shared" si="74"/>
        <v>-4.338511841490909E-20</v>
      </c>
      <c r="AQ73">
        <f t="shared" si="75"/>
        <v>-5.1844506491983159E-16</v>
      </c>
      <c r="AR73">
        <f t="shared" si="76"/>
        <v>-5.1848845003824649E-16</v>
      </c>
      <c r="AS73">
        <f t="shared" si="77"/>
        <v>-8.4744081720810086E-4</v>
      </c>
      <c r="AT73">
        <f t="shared" si="78"/>
        <v>-5.5366133390929518E-4</v>
      </c>
      <c r="AU73">
        <f t="shared" si="79"/>
        <v>-1.4011021511179146E-3</v>
      </c>
      <c r="AW73">
        <v>70</v>
      </c>
      <c r="AX73">
        <f>IF(Z73&gt;0, (R73*SUMPRODUCT(K73:$K$98, X73:$X$98)-K73*$AZ$3)/Z73, 0)</f>
        <v>-8.1387432696746076E+18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0.85299375700000002</v>
      </c>
      <c r="Q74" s="5">
        <f t="shared" si="91"/>
        <v>50</v>
      </c>
      <c r="R74">
        <f t="shared" si="62"/>
        <v>100000</v>
      </c>
      <c r="S74">
        <f t="shared" si="63"/>
        <v>-5.3039444795296481E+19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-7.6965372763515969</v>
      </c>
      <c r="AC74">
        <f t="shared" si="64"/>
        <v>-6.8719082824567836</v>
      </c>
      <c r="AE74">
        <f t="shared" si="65"/>
        <v>0</v>
      </c>
      <c r="AF74">
        <f t="shared" si="66"/>
        <v>0</v>
      </c>
      <c r="AG74">
        <f t="shared" si="67"/>
        <v>-6.4781110633591904E-18</v>
      </c>
      <c r="AH74">
        <f t="shared" si="68"/>
        <v>-8.0664766410652166E-14</v>
      </c>
      <c r="AI74">
        <f t="shared" si="69"/>
        <v>-8.0671244521715522E-14</v>
      </c>
      <c r="AJ74">
        <f t="shared" si="70"/>
        <v>-0.82462899389481326</v>
      </c>
      <c r="AK74">
        <f t="shared" si="92"/>
        <v>-0.53875760934461181</v>
      </c>
      <c r="AL74">
        <f t="shared" si="71"/>
        <v>-1.3633866032395057</v>
      </c>
      <c r="AN74">
        <f t="shared" si="72"/>
        <v>0</v>
      </c>
      <c r="AO74">
        <f t="shared" si="73"/>
        <v>0</v>
      </c>
      <c r="AP74">
        <f t="shared" si="74"/>
        <v>-5.3071714965507199E-21</v>
      </c>
      <c r="AQ74">
        <f t="shared" si="75"/>
        <v>-6.6084348490398559E-17</v>
      </c>
      <c r="AR74">
        <f t="shared" si="76"/>
        <v>-6.6089655661895104E-17</v>
      </c>
      <c r="AS74">
        <f t="shared" si="77"/>
        <v>-6.7557463106513436E-4</v>
      </c>
      <c r="AT74">
        <f t="shared" si="78"/>
        <v>-4.4137542562922152E-4</v>
      </c>
      <c r="AU74">
        <f t="shared" si="79"/>
        <v>-1.116950056694422E-3</v>
      </c>
      <c r="AW74">
        <v>71</v>
      </c>
      <c r="AX74">
        <f>IF(Z74&gt;0, (R74*SUMPRODUCT(K74:$K$98, X74:$X$98)-K74*$AZ$3)/Z74, 0)</f>
        <v>-5.3039444795296481E+19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0.85794593600000002</v>
      </c>
      <c r="Q75" s="5">
        <f t="shared" si="91"/>
        <v>50</v>
      </c>
      <c r="R75">
        <f t="shared" si="62"/>
        <v>100000</v>
      </c>
      <c r="S75">
        <f t="shared" si="63"/>
        <v>-3.5861559806790612E+20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-6.8719082824567836</v>
      </c>
      <c r="AC75">
        <f t="shared" si="64"/>
        <v>-6.135632395050699</v>
      </c>
      <c r="AE75">
        <f t="shared" si="65"/>
        <v>0</v>
      </c>
      <c r="AF75">
        <f t="shared" si="66"/>
        <v>0</v>
      </c>
      <c r="AG75">
        <f t="shared" si="67"/>
        <v>-8.5546089295994291E-19</v>
      </c>
      <c r="AH75">
        <f t="shared" si="68"/>
        <v>-1.1115738119531312E-14</v>
      </c>
      <c r="AI75">
        <f t="shared" si="69"/>
        <v>-1.1116593580424272E-14</v>
      </c>
      <c r="AJ75">
        <f t="shared" si="70"/>
        <v>-0.73627588740608463</v>
      </c>
      <c r="AK75">
        <f t="shared" si="92"/>
        <v>-0.48103357977197492</v>
      </c>
      <c r="AL75">
        <f t="shared" si="71"/>
        <v>-1.2173094671780706</v>
      </c>
      <c r="AN75">
        <f t="shared" si="72"/>
        <v>0</v>
      </c>
      <c r="AO75">
        <f t="shared" si="73"/>
        <v>0</v>
      </c>
      <c r="AP75">
        <f t="shared" si="74"/>
        <v>-6.2574425398614707E-22</v>
      </c>
      <c r="AQ75">
        <f t="shared" si="75"/>
        <v>-8.1308325305727283E-18</v>
      </c>
      <c r="AR75">
        <f t="shared" si="76"/>
        <v>-8.131458274826714E-18</v>
      </c>
      <c r="AS75">
        <f t="shared" si="77"/>
        <v>-5.3856395971391548E-4</v>
      </c>
      <c r="AT75">
        <f t="shared" si="78"/>
        <v>-3.5186178701309117E-4</v>
      </c>
      <c r="AU75">
        <f t="shared" si="79"/>
        <v>-8.9042574672701478E-4</v>
      </c>
      <c r="AW75">
        <v>72</v>
      </c>
      <c r="AX75">
        <f>IF(Z75&gt;0, (R75*SUMPRODUCT(K75:$K$98, X75:$X$98)-K75*$AZ$3)/Z75, 0)</f>
        <v>-3.5861559806790612E+20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0.86292441799999997</v>
      </c>
      <c r="Q76" s="5">
        <f t="shared" si="91"/>
        <v>50</v>
      </c>
      <c r="R76">
        <f t="shared" si="62"/>
        <v>100000</v>
      </c>
      <c r="S76">
        <f t="shared" si="63"/>
        <v>-2.5197012143128796E+21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-6.135632395050699</v>
      </c>
      <c r="AC76">
        <f t="shared" si="64"/>
        <v>-5.4782432098666956</v>
      </c>
      <c r="AE76">
        <f t="shared" si="65"/>
        <v>0</v>
      </c>
      <c r="AF76">
        <f t="shared" si="66"/>
        <v>0</v>
      </c>
      <c r="AG76">
        <f t="shared" si="67"/>
        <v>-1.0870819085112455E-19</v>
      </c>
      <c r="AH76">
        <f t="shared" si="68"/>
        <v>-1.476396186358438E-15</v>
      </c>
      <c r="AI76">
        <f t="shared" si="69"/>
        <v>-1.4765048945492892E-15</v>
      </c>
      <c r="AJ76">
        <f t="shared" si="70"/>
        <v>-0.65738918518400347</v>
      </c>
      <c r="AK76">
        <f t="shared" si="92"/>
        <v>-0.42949426765354898</v>
      </c>
      <c r="AL76">
        <f t="shared" si="71"/>
        <v>-1.0868834528375539</v>
      </c>
      <c r="AN76">
        <f t="shared" si="72"/>
        <v>0</v>
      </c>
      <c r="AO76">
        <f t="shared" si="73"/>
        <v>0</v>
      </c>
      <c r="AP76">
        <f t="shared" si="74"/>
        <v>-7.0997156480754938E-23</v>
      </c>
      <c r="AQ76">
        <f t="shared" si="75"/>
        <v>-9.6423213604971448E-19</v>
      </c>
      <c r="AR76">
        <f t="shared" si="76"/>
        <v>-9.6430313320619525E-19</v>
      </c>
      <c r="AS76">
        <f t="shared" si="77"/>
        <v>-4.2933989135356739E-4</v>
      </c>
      <c r="AT76">
        <f t="shared" si="78"/>
        <v>-2.8050206235099738E-4</v>
      </c>
      <c r="AU76">
        <f t="shared" si="79"/>
        <v>-7.0984195370456574E-4</v>
      </c>
      <c r="AW76">
        <v>73</v>
      </c>
      <c r="AX76">
        <f>IF(Z76&gt;0, (R76*SUMPRODUCT(K76:$K$98, X76:$X$98)-K76*$AZ$3)/Z76, 0)</f>
        <v>-2.5197012143128796E+21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0.86793829099999997</v>
      </c>
      <c r="Q77" s="5">
        <f t="shared" si="91"/>
        <v>50</v>
      </c>
      <c r="R77">
        <f t="shared" si="62"/>
        <v>100000</v>
      </c>
      <c r="S77">
        <f t="shared" si="63"/>
        <v>-1.8431113618645722E+22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-5.4782432098666956</v>
      </c>
      <c r="AC77">
        <f t="shared" si="64"/>
        <v>-4.8912885802381201</v>
      </c>
      <c r="AE77">
        <f t="shared" si="65"/>
        <v>0</v>
      </c>
      <c r="AF77">
        <f t="shared" si="66"/>
        <v>0</v>
      </c>
      <c r="AG77">
        <f t="shared" si="67"/>
        <v>-1.3269107557586424E-20</v>
      </c>
      <c r="AH77">
        <f t="shared" si="68"/>
        <v>-1.8870400277005375E-16</v>
      </c>
      <c r="AI77">
        <f t="shared" si="69"/>
        <v>-1.8871727187761134E-16</v>
      </c>
      <c r="AJ77">
        <f t="shared" si="70"/>
        <v>-0.58695462962857547</v>
      </c>
      <c r="AK77">
        <f t="shared" si="92"/>
        <v>-0.38347702469066874</v>
      </c>
      <c r="AL77">
        <f t="shared" si="71"/>
        <v>-0.97043165431924439</v>
      </c>
      <c r="AN77">
        <f t="shared" si="72"/>
        <v>0</v>
      </c>
      <c r="AO77">
        <f t="shared" si="73"/>
        <v>0</v>
      </c>
      <c r="AP77">
        <f t="shared" si="74"/>
        <v>-7.7375305840905093E-24</v>
      </c>
      <c r="AQ77">
        <f t="shared" si="75"/>
        <v>-1.1003776903886788E-19</v>
      </c>
      <c r="AR77">
        <f t="shared" si="76"/>
        <v>-1.1004550656945198E-19</v>
      </c>
      <c r="AS77">
        <f t="shared" si="77"/>
        <v>-3.4226713277548472E-4</v>
      </c>
      <c r="AT77">
        <f t="shared" si="78"/>
        <v>-2.2361452674664968E-4</v>
      </c>
      <c r="AU77">
        <f t="shared" si="79"/>
        <v>-5.6588165952213456E-4</v>
      </c>
      <c r="AW77">
        <v>74</v>
      </c>
      <c r="AX77">
        <f>IF(Z77&gt;0, (R77*SUMPRODUCT(K77:$K$98, X77:$X$98)-K77*$AZ$3)/Z77, 0)</f>
        <v>-1.8431113618645722E+22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0.872959127</v>
      </c>
      <c r="Q78" s="5">
        <f t="shared" si="91"/>
        <v>50</v>
      </c>
      <c r="R78">
        <f t="shared" si="62"/>
        <v>100000</v>
      </c>
      <c r="S78">
        <f t="shared" si="63"/>
        <v>-1.4060345777854363E+23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-4.8912885802381201</v>
      </c>
      <c r="AC78">
        <f t="shared" si="64"/>
        <v>-4.3672219466411786</v>
      </c>
      <c r="AE78">
        <f t="shared" si="65"/>
        <v>0</v>
      </c>
      <c r="AF78">
        <f t="shared" si="66"/>
        <v>0</v>
      </c>
      <c r="AG78">
        <f t="shared" si="67"/>
        <v>-1.5530279324708134E-21</v>
      </c>
      <c r="AH78">
        <f t="shared" si="68"/>
        <v>-2.316677709907949E-17</v>
      </c>
      <c r="AI78">
        <f t="shared" si="69"/>
        <v>-2.3168330127011962E-17</v>
      </c>
      <c r="AJ78">
        <f t="shared" si="70"/>
        <v>-0.5240666335969415</v>
      </c>
      <c r="AK78">
        <f t="shared" si="92"/>
        <v>-0.34239020061666842</v>
      </c>
      <c r="AL78">
        <f t="shared" si="71"/>
        <v>-0.86645683421360986</v>
      </c>
      <c r="AN78">
        <f t="shared" si="72"/>
        <v>0</v>
      </c>
      <c r="AO78">
        <f t="shared" si="73"/>
        <v>0</v>
      </c>
      <c r="AP78">
        <f t="shared" si="74"/>
        <v>-8.0857797716620852E-25</v>
      </c>
      <c r="AQ78">
        <f t="shared" si="75"/>
        <v>-1.206169275682759E-20</v>
      </c>
      <c r="AR78">
        <f t="shared" si="76"/>
        <v>-1.2062501334804757E-20</v>
      </c>
      <c r="AS78">
        <f t="shared" si="77"/>
        <v>-2.7285326273555817E-4</v>
      </c>
      <c r="AT78">
        <f t="shared" si="78"/>
        <v>-1.7826413165389799E-4</v>
      </c>
      <c r="AU78">
        <f t="shared" si="79"/>
        <v>-4.5111739438945611E-4</v>
      </c>
      <c r="AW78">
        <v>75</v>
      </c>
      <c r="AX78">
        <f>IF(Z78&gt;0, (R78*SUMPRODUCT(K78:$K$98, X78:$X$98)-K78*$AZ$3)/Z78, 0)</f>
        <v>-1.4060345777854363E+23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0.877957722</v>
      </c>
      <c r="Q79" s="5">
        <f t="shared" si="91"/>
        <v>50</v>
      </c>
      <c r="R79">
        <f t="shared" si="62"/>
        <v>100000</v>
      </c>
      <c r="S79">
        <f t="shared" si="63"/>
        <v>-1.1204592036943889E+24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-4.3672219466411786</v>
      </c>
      <c r="AC79">
        <f t="shared" si="64"/>
        <v>-3.8993053095010528</v>
      </c>
      <c r="AE79">
        <f t="shared" si="65"/>
        <v>0</v>
      </c>
      <c r="AF79">
        <f t="shared" si="66"/>
        <v>0</v>
      </c>
      <c r="AG79">
        <f t="shared" si="67"/>
        <v>-1.7400478735166019E-22</v>
      </c>
      <c r="AH79">
        <f t="shared" si="68"/>
        <v>-2.7269857315888903E-18</v>
      </c>
      <c r="AI79">
        <f t="shared" si="69"/>
        <v>-2.727159736376242E-18</v>
      </c>
      <c r="AJ79">
        <f t="shared" si="70"/>
        <v>-0.46791663714012577</v>
      </c>
      <c r="AK79">
        <f t="shared" si="92"/>
        <v>-0.3057055362648825</v>
      </c>
      <c r="AL79">
        <f t="shared" si="71"/>
        <v>-0.77362217340500827</v>
      </c>
      <c r="AN79">
        <f t="shared" si="72"/>
        <v>0</v>
      </c>
      <c r="AO79">
        <f t="shared" si="73"/>
        <v>0</v>
      </c>
      <c r="AP79">
        <f t="shared" si="74"/>
        <v>-8.0888320091369661E-26</v>
      </c>
      <c r="AQ79">
        <f t="shared" si="75"/>
        <v>-1.2676737123075222E-21</v>
      </c>
      <c r="AR79">
        <f t="shared" si="76"/>
        <v>-1.2677546006276134E-21</v>
      </c>
      <c r="AS79">
        <f t="shared" si="77"/>
        <v>-2.1751695052260668E-4</v>
      </c>
      <c r="AT79">
        <f t="shared" si="78"/>
        <v>-1.4211107434143651E-4</v>
      </c>
      <c r="AU79">
        <f t="shared" si="79"/>
        <v>-3.5962802486404319E-4</v>
      </c>
      <c r="AW79">
        <v>76</v>
      </c>
      <c r="AX79">
        <f>IF(Z79&gt;0, (R79*SUMPRODUCT(K79:$K$98, X79:$X$98)-K79*$AZ$3)/Z79, 0)</f>
        <v>-1.1204592036943889E+24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0.88376105100000002</v>
      </c>
      <c r="Q80" s="5">
        <f t="shared" si="91"/>
        <v>50</v>
      </c>
      <c r="R80">
        <f t="shared" si="62"/>
        <v>100000</v>
      </c>
      <c r="S80">
        <f t="shared" si="63"/>
        <v>-9.4166029757933863E+24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-3.8993053095010528</v>
      </c>
      <c r="AC80">
        <f t="shared" si="64"/>
        <v>-3.4815225977687967</v>
      </c>
      <c r="AE80">
        <f t="shared" si="65"/>
        <v>0</v>
      </c>
      <c r="AF80">
        <f t="shared" si="66"/>
        <v>0</v>
      </c>
      <c r="AG80">
        <f t="shared" si="67"/>
        <v>-1.8486085729208864E-23</v>
      </c>
      <c r="AH80">
        <f t="shared" si="68"/>
        <v>-3.075573074978694E-19</v>
      </c>
      <c r="AI80">
        <f t="shared" si="69"/>
        <v>-3.0757579358359863E-19</v>
      </c>
      <c r="AJ80">
        <f t="shared" si="70"/>
        <v>-0.41778271173225612</v>
      </c>
      <c r="AK80">
        <f t="shared" si="92"/>
        <v>-0.27295137166507372</v>
      </c>
      <c r="AL80">
        <f t="shared" si="71"/>
        <v>-0.69073408339732989</v>
      </c>
      <c r="AN80">
        <f t="shared" si="72"/>
        <v>0</v>
      </c>
      <c r="AO80">
        <f t="shared" si="73"/>
        <v>0</v>
      </c>
      <c r="AP80">
        <f t="shared" si="74"/>
        <v>-7.6727590293595476E-27</v>
      </c>
      <c r="AQ80">
        <f t="shared" si="75"/>
        <v>-1.2765347638852368E-22</v>
      </c>
      <c r="AR80">
        <f t="shared" si="76"/>
        <v>-1.2766114914755305E-22</v>
      </c>
      <c r="AS80">
        <f t="shared" si="77"/>
        <v>-1.7340318122019066E-4</v>
      </c>
      <c r="AT80">
        <f t="shared" si="78"/>
        <v>-1.1329007839719112E-4</v>
      </c>
      <c r="AU80">
        <f t="shared" si="79"/>
        <v>-2.8669325961738177E-4</v>
      </c>
      <c r="AW80">
        <v>77</v>
      </c>
      <c r="AX80">
        <f>IF(Z80&gt;0, (R80*SUMPRODUCT(K80:$K$98, X80:$X$98)-K80*$AZ$3)/Z80, 0)</f>
        <v>-9.4166029757933863E+24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0.88953285599999998</v>
      </c>
      <c r="Q81" s="5">
        <f t="shared" si="91"/>
        <v>50</v>
      </c>
      <c r="R81">
        <f t="shared" si="62"/>
        <v>100000</v>
      </c>
      <c r="S81">
        <f t="shared" si="63"/>
        <v>-8.3685878722569699E+25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-3.4815225977687967</v>
      </c>
      <c r="AC81">
        <f t="shared" si="64"/>
        <v>-3.1085023194364254</v>
      </c>
      <c r="AE81">
        <f t="shared" si="65"/>
        <v>0</v>
      </c>
      <c r="AF81">
        <f t="shared" si="66"/>
        <v>0</v>
      </c>
      <c r="AG81">
        <f t="shared" si="67"/>
        <v>-1.857244236952773E-24</v>
      </c>
      <c r="AH81">
        <f t="shared" si="68"/>
        <v>-3.2887961269928003E-20</v>
      </c>
      <c r="AI81">
        <f t="shared" si="69"/>
        <v>-3.2889818514164956E-20</v>
      </c>
      <c r="AJ81">
        <f t="shared" si="70"/>
        <v>-0.37302027833237128</v>
      </c>
      <c r="AK81">
        <f t="shared" si="92"/>
        <v>-0.2437065818438158</v>
      </c>
      <c r="AL81">
        <f t="shared" si="71"/>
        <v>-0.61672686017618705</v>
      </c>
      <c r="AN81">
        <f t="shared" si="72"/>
        <v>0</v>
      </c>
      <c r="AO81">
        <f t="shared" si="73"/>
        <v>0</v>
      </c>
      <c r="AP81">
        <f t="shared" si="74"/>
        <v>-6.8826802346425558E-28</v>
      </c>
      <c r="AQ81">
        <f t="shared" si="75"/>
        <v>-1.2187805808546401E-23</v>
      </c>
      <c r="AR81">
        <f t="shared" si="76"/>
        <v>-1.2188494076569865E-23</v>
      </c>
      <c r="AS81">
        <f t="shared" si="77"/>
        <v>-1.3823595441660598E-4</v>
      </c>
      <c r="AT81">
        <f t="shared" si="78"/>
        <v>-9.0314156885515866E-5</v>
      </c>
      <c r="AU81">
        <f t="shared" si="79"/>
        <v>-2.2855011130212181E-4</v>
      </c>
      <c r="AW81">
        <v>78</v>
      </c>
      <c r="AX81">
        <f>IF(Z81&gt;0, (R81*SUMPRODUCT(K81:$K$98, X81:$X$98)-K81*$AZ$3)/Z81, 0)</f>
        <v>-8.3685878722569699E+25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0.89526598199999996</v>
      </c>
      <c r="Q82" s="5">
        <f t="shared" si="91"/>
        <v>50</v>
      </c>
      <c r="R82">
        <f t="shared" si="62"/>
        <v>100000</v>
      </c>
      <c r="S82">
        <f t="shared" si="63"/>
        <v>-7.8872971031085071E+26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-3.1085023194364254</v>
      </c>
      <c r="AC82">
        <f t="shared" si="64"/>
        <v>-2.7754484994968078</v>
      </c>
      <c r="AE82">
        <f t="shared" si="65"/>
        <v>0</v>
      </c>
      <c r="AF82">
        <f t="shared" si="66"/>
        <v>0</v>
      </c>
      <c r="AG82">
        <f t="shared" si="67"/>
        <v>-1.759442089738803E-25</v>
      </c>
      <c r="AH82">
        <f t="shared" si="68"/>
        <v>-3.3254551712187302E-21</v>
      </c>
      <c r="AI82">
        <f t="shared" si="69"/>
        <v>-3.3256311154277042E-21</v>
      </c>
      <c r="AJ82">
        <f t="shared" si="70"/>
        <v>-0.33305381993961758</v>
      </c>
      <c r="AK82">
        <f t="shared" si="92"/>
        <v>-0.21759516236054979</v>
      </c>
      <c r="AL82">
        <f t="shared" si="71"/>
        <v>-0.55064898230016734</v>
      </c>
      <c r="AN82">
        <f t="shared" si="72"/>
        <v>0</v>
      </c>
      <c r="AO82">
        <f t="shared" si="73"/>
        <v>0</v>
      </c>
      <c r="AP82">
        <f t="shared" si="74"/>
        <v>-5.8216424396149298E-29</v>
      </c>
      <c r="AQ82">
        <f t="shared" si="75"/>
        <v>-1.1003266926891532E-24</v>
      </c>
      <c r="AR82">
        <f t="shared" si="76"/>
        <v>-1.1003849091135493E-24</v>
      </c>
      <c r="AS82">
        <f t="shared" si="77"/>
        <v>-1.1020085651834032E-4</v>
      </c>
      <c r="AT82">
        <f t="shared" si="78"/>
        <v>-7.1997892925315565E-5</v>
      </c>
      <c r="AU82">
        <f t="shared" si="79"/>
        <v>-1.8219874944365588E-4</v>
      </c>
      <c r="AW82">
        <v>79</v>
      </c>
      <c r="AX82">
        <f>IF(Z82&gt;0, (R82*SUMPRODUCT(K82:$K$98, X82:$X$98)-K82*$AZ$3)/Z82, 0)</f>
        <v>-7.8872971031085071E+26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0.900953271</v>
      </c>
      <c r="Q83" s="5">
        <f t="shared" si="91"/>
        <v>50</v>
      </c>
      <c r="R83">
        <f t="shared" si="62"/>
        <v>100000</v>
      </c>
      <c r="S83">
        <f t="shared" si="63"/>
        <v>-7.9084651793856278E+27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-2.7754484994968078</v>
      </c>
      <c r="AC83">
        <f t="shared" si="64"/>
        <v>-2.4780790174078637</v>
      </c>
      <c r="AE83">
        <f t="shared" si="65"/>
        <v>0</v>
      </c>
      <c r="AF83">
        <f t="shared" si="66"/>
        <v>0</v>
      </c>
      <c r="AG83">
        <f t="shared" si="67"/>
        <v>-1.5667256295616481E-26</v>
      </c>
      <c r="AH83">
        <f t="shared" si="68"/>
        <v>-3.1703502117705002E-22</v>
      </c>
      <c r="AI83">
        <f t="shared" si="69"/>
        <v>-3.1705068843334562E-22</v>
      </c>
      <c r="AJ83">
        <f t="shared" si="70"/>
        <v>-0.29736948208894409</v>
      </c>
      <c r="AK83">
        <f t="shared" si="92"/>
        <v>-0.19428139496477656</v>
      </c>
      <c r="AL83">
        <f t="shared" si="71"/>
        <v>-0.49165087705372068</v>
      </c>
      <c r="AN83">
        <f t="shared" si="72"/>
        <v>0</v>
      </c>
      <c r="AO83">
        <f t="shared" si="73"/>
        <v>0</v>
      </c>
      <c r="AP83">
        <f t="shared" si="74"/>
        <v>-4.628555505850797E-30</v>
      </c>
      <c r="AQ83">
        <f t="shared" si="75"/>
        <v>-9.3661210688633758E-26</v>
      </c>
      <c r="AR83">
        <f t="shared" si="76"/>
        <v>-9.3665839244139601E-26</v>
      </c>
      <c r="AS83">
        <f t="shared" si="77"/>
        <v>-8.78514481172993E-5</v>
      </c>
      <c r="AT83">
        <f t="shared" si="78"/>
        <v>-5.739627943663547E-5</v>
      </c>
      <c r="AU83">
        <f t="shared" si="79"/>
        <v>-1.4524772755393478E-4</v>
      </c>
      <c r="AW83">
        <v>80</v>
      </c>
      <c r="AX83">
        <f>IF(Z83&gt;0, (R83*SUMPRODUCT(K83:$K$98, X83:$X$98)-K83*$AZ$3)/Z83, 0)</f>
        <v>-7.9084651793856278E+27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0.90658776299999999</v>
      </c>
      <c r="Q84" s="5">
        <f t="shared" si="91"/>
        <v>50</v>
      </c>
      <c r="R84">
        <f t="shared" si="62"/>
        <v>100000</v>
      </c>
      <c r="S84">
        <f t="shared" si="63"/>
        <v>-8.4653401927722558E+28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-2.4780790174078637</v>
      </c>
      <c r="AC84">
        <f t="shared" si="64"/>
        <v>-2.2125705512570213</v>
      </c>
      <c r="AE84">
        <f t="shared" si="65"/>
        <v>0</v>
      </c>
      <c r="AF84">
        <f t="shared" si="66"/>
        <v>0</v>
      </c>
      <c r="AG84">
        <f t="shared" si="67"/>
        <v>-1.3068408952697043E-27</v>
      </c>
      <c r="AH84">
        <f t="shared" si="68"/>
        <v>-2.8407485674781225E-23</v>
      </c>
      <c r="AI84">
        <f t="shared" si="69"/>
        <v>-2.8408792515676496E-23</v>
      </c>
      <c r="AJ84">
        <f t="shared" si="70"/>
        <v>-0.26550846615084245</v>
      </c>
      <c r="AK84">
        <f t="shared" si="92"/>
        <v>-0.17346553121855049</v>
      </c>
      <c r="AL84">
        <f t="shared" si="71"/>
        <v>-0.43897399736939291</v>
      </c>
      <c r="AN84">
        <f t="shared" si="72"/>
        <v>0</v>
      </c>
      <c r="AO84">
        <f t="shared" si="73"/>
        <v>0</v>
      </c>
      <c r="AP84">
        <f t="shared" si="74"/>
        <v>-3.4471265073364435E-31</v>
      </c>
      <c r="AQ84">
        <f t="shared" si="75"/>
        <v>-7.4931996106617997E-27</v>
      </c>
      <c r="AR84">
        <f t="shared" si="76"/>
        <v>-7.4935443233125333E-27</v>
      </c>
      <c r="AS84">
        <f t="shared" si="77"/>
        <v>-7.0034636573101998E-5</v>
      </c>
      <c r="AT84">
        <f t="shared" si="78"/>
        <v>-4.5755962561093323E-5</v>
      </c>
      <c r="AU84">
        <f t="shared" si="79"/>
        <v>-1.1579059913419531E-4</v>
      </c>
      <c r="AW84">
        <v>81</v>
      </c>
      <c r="AX84">
        <f>IF(Z84&gt;0, (R84*SUMPRODUCT(K84:$K$98, X84:$X$98)-K84*$AZ$3)/Z84, 0)</f>
        <v>-8.4653401927722558E+28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0.91219363099999995</v>
      </c>
      <c r="Q85" s="5">
        <f t="shared" si="91"/>
        <v>50</v>
      </c>
      <c r="R85">
        <f t="shared" si="62"/>
        <v>100000</v>
      </c>
      <c r="S85">
        <f t="shared" si="63"/>
        <v>-9.7142940288504706E+29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-2.2125705512570213</v>
      </c>
      <c r="AC85">
        <f t="shared" si="64"/>
        <v>-1.9755094207651973</v>
      </c>
      <c r="AE85">
        <f t="shared" si="65"/>
        <v>0</v>
      </c>
      <c r="AF85">
        <f t="shared" si="66"/>
        <v>0</v>
      </c>
      <c r="AG85">
        <f t="shared" si="67"/>
        <v>-1.0168054492164506E-28</v>
      </c>
      <c r="AH85">
        <f t="shared" si="68"/>
        <v>-2.3841838827907243E-24</v>
      </c>
      <c r="AI85">
        <f t="shared" si="69"/>
        <v>-2.384285563335646E-24</v>
      </c>
      <c r="AJ85">
        <f t="shared" si="70"/>
        <v>-0.23706113049182398</v>
      </c>
      <c r="AK85">
        <f t="shared" si="92"/>
        <v>-0.15487993858799151</v>
      </c>
      <c r="AL85">
        <f t="shared" si="71"/>
        <v>-0.39194106907981552</v>
      </c>
      <c r="AN85">
        <f t="shared" si="72"/>
        <v>0</v>
      </c>
      <c r="AO85">
        <f t="shared" si="73"/>
        <v>0</v>
      </c>
      <c r="AP85">
        <f t="shared" si="74"/>
        <v>-2.3947178305312569E-32</v>
      </c>
      <c r="AQ85">
        <f t="shared" si="75"/>
        <v>-5.6150836522206744E-28</v>
      </c>
      <c r="AR85">
        <f t="shared" si="76"/>
        <v>-5.6153231240037282E-28</v>
      </c>
      <c r="AS85">
        <f t="shared" si="77"/>
        <v>-5.583118349258777E-5</v>
      </c>
      <c r="AT85">
        <f t="shared" si="78"/>
        <v>-3.6476373215157307E-5</v>
      </c>
      <c r="AU85">
        <f t="shared" si="79"/>
        <v>-9.2307556707745084E-5</v>
      </c>
      <c r="AW85">
        <v>82</v>
      </c>
      <c r="AX85">
        <f>IF(Z85&gt;0, (R85*SUMPRODUCT(K85:$K$98, X85:$X$98)-K85*$AZ$3)/Z85, 0)</f>
        <v>-9.7142940288504706E+29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0.91779930600000004</v>
      </c>
      <c r="Q86" s="5">
        <f t="shared" si="91"/>
        <v>50</v>
      </c>
      <c r="R86">
        <f t="shared" si="62"/>
        <v>100000</v>
      </c>
      <c r="S86">
        <f t="shared" si="63"/>
        <v>-1.2013010306346404E+31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-1.9755094207651973</v>
      </c>
      <c r="AC86">
        <f t="shared" si="64"/>
        <v>-1.7638476971117831</v>
      </c>
      <c r="AE86">
        <f t="shared" si="65"/>
        <v>0</v>
      </c>
      <c r="AF86">
        <f t="shared" si="66"/>
        <v>0</v>
      </c>
      <c r="AG86">
        <f t="shared" si="67"/>
        <v>-7.3414059096409525E-30</v>
      </c>
      <c r="AH86">
        <f t="shared" si="68"/>
        <v>-1.8664466712557533E-25</v>
      </c>
      <c r="AI86">
        <f t="shared" si="69"/>
        <v>-1.8665200853148497E-25</v>
      </c>
      <c r="AJ86">
        <f t="shared" si="70"/>
        <v>-0.21166172365341418</v>
      </c>
      <c r="AK86">
        <f t="shared" si="92"/>
        <v>-0.13828565945356383</v>
      </c>
      <c r="AL86">
        <f t="shared" si="71"/>
        <v>-0.34994738310697804</v>
      </c>
      <c r="AN86">
        <f t="shared" si="72"/>
        <v>0</v>
      </c>
      <c r="AO86">
        <f t="shared" si="73"/>
        <v>0</v>
      </c>
      <c r="AP86">
        <f t="shared" si="74"/>
        <v>-1.5437525830226E-33</v>
      </c>
      <c r="AQ86">
        <f t="shared" si="75"/>
        <v>-3.9247685052275232E-29</v>
      </c>
      <c r="AR86">
        <f t="shared" si="76"/>
        <v>-3.9249228804858258E-29</v>
      </c>
      <c r="AS86">
        <f t="shared" si="77"/>
        <v>-4.4508277656718548E-5</v>
      </c>
      <c r="AT86">
        <f t="shared" si="78"/>
        <v>-2.9078741402389428E-5</v>
      </c>
      <c r="AU86">
        <f t="shared" si="79"/>
        <v>-7.3587019059107982E-5</v>
      </c>
      <c r="AW86">
        <v>83</v>
      </c>
      <c r="AX86">
        <f>IF(Z86&gt;0, (R86*SUMPRODUCT(K86:$K$98, X86:$X$98)-K86*$AZ$3)/Z86, 0)</f>
        <v>-1.2013010306346404E+31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0.92340517499999997</v>
      </c>
      <c r="Q87" s="5">
        <f t="shared" si="91"/>
        <v>50</v>
      </c>
      <c r="R87">
        <f t="shared" si="62"/>
        <v>100000</v>
      </c>
      <c r="S87">
        <f t="shared" si="63"/>
        <v>-1.6106209542915469E+32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-1.7638476971117831</v>
      </c>
      <c r="AC87">
        <f t="shared" si="64"/>
        <v>-1.5748640152783779</v>
      </c>
      <c r="AE87">
        <f t="shared" si="65"/>
        <v>0</v>
      </c>
      <c r="AF87">
        <f t="shared" si="66"/>
        <v>0</v>
      </c>
      <c r="AG87">
        <f t="shared" si="67"/>
        <v>-4.8889964180650526E-31</v>
      </c>
      <c r="AH87">
        <f t="shared" si="68"/>
        <v>-1.3558184417476077E-26</v>
      </c>
      <c r="AI87">
        <f t="shared" si="69"/>
        <v>-1.3558673317117884E-26</v>
      </c>
      <c r="AJ87">
        <f t="shared" si="70"/>
        <v>-0.18898368183340519</v>
      </c>
      <c r="AK87">
        <f t="shared" si="92"/>
        <v>-0.12346933879782483</v>
      </c>
      <c r="AL87">
        <f t="shared" si="71"/>
        <v>-0.31245302063123004</v>
      </c>
      <c r="AN87">
        <f t="shared" si="72"/>
        <v>0</v>
      </c>
      <c r="AO87">
        <f t="shared" si="73"/>
        <v>0</v>
      </c>
      <c r="AP87">
        <f t="shared" si="74"/>
        <v>-9.1791011705078624E-35</v>
      </c>
      <c r="AQ87">
        <f t="shared" si="75"/>
        <v>-2.5455520072905106E-30</v>
      </c>
      <c r="AR87">
        <f t="shared" si="76"/>
        <v>-2.5456437983022159E-30</v>
      </c>
      <c r="AS87">
        <f t="shared" si="77"/>
        <v>-3.548172644827684E-5</v>
      </c>
      <c r="AT87">
        <f t="shared" si="78"/>
        <v>-2.3181394612874221E-5</v>
      </c>
      <c r="AU87">
        <f t="shared" si="79"/>
        <v>-5.8663121061151064E-5</v>
      </c>
      <c r="AW87">
        <v>84</v>
      </c>
      <c r="AX87">
        <f>IF(Z87&gt;0, (R87*SUMPRODUCT(K87:$K$98, X87:$X$98)-K87*$AZ$3)/Z87, 0)</f>
        <v>-1.6106209542915469E+32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0.92901104300000004</v>
      </c>
      <c r="Q88" s="5">
        <f t="shared" si="91"/>
        <v>50</v>
      </c>
      <c r="R88">
        <f t="shared" si="62"/>
        <v>100000</v>
      </c>
      <c r="S88">
        <f t="shared" si="63"/>
        <v>-2.3578931239545471E+33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-1.5748640152783779</v>
      </c>
      <c r="AC88">
        <f t="shared" si="64"/>
        <v>-1.4061285850699803</v>
      </c>
      <c r="AE88">
        <f t="shared" si="65"/>
        <v>0</v>
      </c>
      <c r="AF88">
        <f t="shared" si="66"/>
        <v>0</v>
      </c>
      <c r="AG88">
        <f t="shared" si="67"/>
        <v>-2.9817479231452354E-32</v>
      </c>
      <c r="AH88">
        <f t="shared" si="68"/>
        <v>-9.0838633231397567E-28</v>
      </c>
      <c r="AI88">
        <f t="shared" si="69"/>
        <v>-9.0841614979320716E-28</v>
      </c>
      <c r="AJ88">
        <f t="shared" si="70"/>
        <v>-0.16873543020839765</v>
      </c>
      <c r="AK88">
        <f t="shared" si="92"/>
        <v>-0.11024048106948646</v>
      </c>
      <c r="AL88">
        <f t="shared" si="71"/>
        <v>-0.27897591127788413</v>
      </c>
      <c r="AN88">
        <f t="shared" si="72"/>
        <v>0</v>
      </c>
      <c r="AO88">
        <f t="shared" si="73"/>
        <v>0</v>
      </c>
      <c r="AP88">
        <f t="shared" si="74"/>
        <v>-4.9984268445245866E-36</v>
      </c>
      <c r="AQ88">
        <f t="shared" si="75"/>
        <v>-1.5227654200385766E-31</v>
      </c>
      <c r="AR88">
        <f t="shared" si="76"/>
        <v>-1.522815404307022E-31</v>
      </c>
      <c r="AS88">
        <f t="shared" si="77"/>
        <v>-2.8285815089506436E-5</v>
      </c>
      <c r="AT88">
        <f t="shared" si="78"/>
        <v>-1.8480065858477535E-5</v>
      </c>
      <c r="AU88">
        <f t="shared" si="79"/>
        <v>-4.6765880947983971E-5</v>
      </c>
      <c r="AW88">
        <v>85</v>
      </c>
      <c r="AX88">
        <f>IF(Z88&gt;0, (R88*SUMPRODUCT(K88:$K$98, X88:$X$98)-K88*$AZ$3)/Z88, 0)</f>
        <v>-2.3578931239545471E+33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-1.4061285850699803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-5.9634958462904705E-29</v>
      </c>
      <c r="AI89">
        <f t="shared" si="69"/>
        <v>-5.9634958462904705E-29</v>
      </c>
      <c r="AJ89">
        <f t="shared" si="70"/>
        <v>-1.4061285850699803</v>
      </c>
      <c r="AK89">
        <f t="shared" si="92"/>
        <v>-9.8429000954898635E-2</v>
      </c>
      <c r="AL89">
        <f t="shared" si="71"/>
        <v>-1.504557586024879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-8.9257622223653323E-33</v>
      </c>
      <c r="AR89">
        <f t="shared" si="76"/>
        <v>-8.9257622223653323E-33</v>
      </c>
      <c r="AS89">
        <f t="shared" si="77"/>
        <v>-2.1045993370168473E-4</v>
      </c>
      <c r="AT89">
        <f t="shared" si="78"/>
        <v>-1.4732195359117933E-5</v>
      </c>
      <c r="AU89">
        <f t="shared" si="79"/>
        <v>-2.2519212906080266E-4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15882.918834251508</v>
      </c>
      <c r="AO91" s="6">
        <f t="shared" si="93"/>
        <v>-1588.2918834251509</v>
      </c>
      <c r="AP91" s="6">
        <f t="shared" si="93"/>
        <v>-2997.009435757469</v>
      </c>
      <c r="AQ91" s="6">
        <f t="shared" si="93"/>
        <v>-8388.0811275659307</v>
      </c>
      <c r="AR91" s="6">
        <f t="shared" si="93"/>
        <v>2909.5363875029552</v>
      </c>
      <c r="AS91" s="6">
        <f t="shared" si="93"/>
        <v>-2056.6233851842721</v>
      </c>
      <c r="AT91" s="6">
        <f t="shared" si="93"/>
        <v>648.38187396331796</v>
      </c>
      <c r="AU91" s="6">
        <f t="shared" si="93"/>
        <v>1501.2948762820022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E04A-4F0B-4251-AE8D-388AA5C8A8F0}">
  <sheetPr codeName="Sheet7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34115.608576477862</v>
      </c>
      <c r="K3">
        <v>1</v>
      </c>
      <c r="L3" s="2">
        <v>0</v>
      </c>
      <c r="O3">
        <f>$C$3</f>
        <v>34115.608576477862</v>
      </c>
      <c r="P3">
        <f>O3*C5</f>
        <v>3411.5608576477862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34115.608576477862</v>
      </c>
      <c r="AF3">
        <f t="shared" ref="AF3:AF34" si="4">-$Z3*P3</f>
        <v>-3411.5608576477862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28184.139514830076</v>
      </c>
      <c r="AJ3">
        <f t="shared" ref="AJ3:AJ34" si="8">AB3-AC3</f>
        <v>0</v>
      </c>
      <c r="AL3">
        <f t="shared" ref="AL3:AL34" si="9">SUM(AI3:AK3)</f>
        <v>28184.139514830076</v>
      </c>
      <c r="AN3">
        <f t="shared" ref="AN3:AN34" si="10">AE3*$K3</f>
        <v>34115.608576477862</v>
      </c>
      <c r="AO3">
        <f t="shared" ref="AO3:AO34" si="11">AF3*$K3</f>
        <v>-3411.5608576477862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28184.139514830076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28184.139514830076</v>
      </c>
      <c r="AW3">
        <v>0</v>
      </c>
      <c r="AX3">
        <f>IF(Z3&gt;0, (R3*SUMPRODUCT(K3:$K$98, X3:$X$98)-K3*$AZ$3)/Z3, 0)</f>
        <v>0</v>
      </c>
      <c r="AZ3">
        <f>C6*ABS(SUMPRODUCT(X4:X79, K4:K79))/1</f>
        <v>20043.095352808545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2.397513E-3</v>
      </c>
      <c r="R4">
        <f t="shared" si="0"/>
        <v>100000</v>
      </c>
      <c r="S4">
        <f t="shared" si="1"/>
        <v>1361.3106342362209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1344.4337679512391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-239.75129999999999</v>
      </c>
      <c r="AI4">
        <f t="shared" si="7"/>
        <v>-239.75129999999999</v>
      </c>
      <c r="AJ4">
        <f t="shared" si="8"/>
        <v>-1344.4337679512391</v>
      </c>
      <c r="AK4">
        <f>G4*SUM(AB4, AE4:AF4)</f>
        <v>0</v>
      </c>
      <c r="AL4">
        <f t="shared" si="9"/>
        <v>-1584.185067951239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-223.66946543520848</v>
      </c>
      <c r="AR4">
        <f t="shared" si="14"/>
        <v>-223.66946543520848</v>
      </c>
      <c r="AS4">
        <f t="shared" si="15"/>
        <v>-1254.2529787771612</v>
      </c>
      <c r="AT4">
        <f t="shared" si="16"/>
        <v>0</v>
      </c>
      <c r="AU4">
        <f t="shared" si="17"/>
        <v>-1477.9224442123696</v>
      </c>
      <c r="AW4">
        <v>1</v>
      </c>
      <c r="AX4">
        <f>IF(Z4&gt;0, (R4*SUMPRODUCT(K4:$K$98, X4:$X$98)-K4*$AZ$3)/Z4, 0)</f>
        <v>1361.3106342362209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2.5466569999999999E-3</v>
      </c>
      <c r="Q5" s="5">
        <f t="shared" ref="Q5:Q36" si="29">$C$8</f>
        <v>50</v>
      </c>
      <c r="R5">
        <f t="shared" si="0"/>
        <v>100000</v>
      </c>
      <c r="S5">
        <f t="shared" si="1"/>
        <v>2748.5470478385528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1344.4337679512391</v>
      </c>
      <c r="AC5">
        <f t="shared" si="2"/>
        <v>2680.4143522153972</v>
      </c>
      <c r="AE5">
        <f t="shared" si="3"/>
        <v>0</v>
      </c>
      <c r="AF5">
        <f t="shared" si="4"/>
        <v>0</v>
      </c>
      <c r="AG5">
        <f t="shared" si="5"/>
        <v>-48.760568867163201</v>
      </c>
      <c r="AH5">
        <f t="shared" si="6"/>
        <v>-251.50847867359587</v>
      </c>
      <c r="AI5">
        <f t="shared" si="7"/>
        <v>-300.26904754075906</v>
      </c>
      <c r="AJ5">
        <f t="shared" si="8"/>
        <v>-1335.9805842641581</v>
      </c>
      <c r="AK5">
        <f>G5*SUM(AB5, AE5:AF5)</f>
        <v>55.121784486000806</v>
      </c>
      <c r="AL5">
        <f t="shared" si="9"/>
        <v>-1581.1278473189163</v>
      </c>
      <c r="AN5">
        <f t="shared" si="10"/>
        <v>0</v>
      </c>
      <c r="AO5">
        <f t="shared" si="11"/>
        <v>0</v>
      </c>
      <c r="AP5">
        <f t="shared" si="12"/>
        <v>-41.695553384575859</v>
      </c>
      <c r="AQ5">
        <f t="shared" si="13"/>
        <v>-215.06691662636618</v>
      </c>
      <c r="AR5">
        <f t="shared" si="14"/>
        <v>-256.76247001094202</v>
      </c>
      <c r="AS5">
        <f t="shared" si="15"/>
        <v>-1142.4077090588673</v>
      </c>
      <c r="AT5">
        <f t="shared" si="16"/>
        <v>47.135079862386448</v>
      </c>
      <c r="AU5">
        <f t="shared" si="17"/>
        <v>-1352.0350992074229</v>
      </c>
      <c r="AW5">
        <v>2</v>
      </c>
      <c r="AX5">
        <f>IF(Z5&gt;0, (R5*SUMPRODUCT(K5:$K$98, X5:$X$98)-K5*$AZ$3)/Z5, 0)</f>
        <v>2748.5470478385528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3.8442260000000001E-3</v>
      </c>
      <c r="Q6" s="5">
        <f t="shared" si="29"/>
        <v>50</v>
      </c>
      <c r="R6">
        <f t="shared" si="0"/>
        <v>100000</v>
      </c>
      <c r="S6">
        <f t="shared" si="1"/>
        <v>4307.8607579609752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2680.4143522153972</v>
      </c>
      <c r="AC6">
        <f t="shared" si="2"/>
        <v>4142.9141938791872</v>
      </c>
      <c r="AE6">
        <f t="shared" si="3"/>
        <v>0</v>
      </c>
      <c r="AF6">
        <f t="shared" si="4"/>
        <v>0</v>
      </c>
      <c r="AG6">
        <f t="shared" si="5"/>
        <v>-48.08551653187763</v>
      </c>
      <c r="AH6">
        <f t="shared" si="6"/>
        <v>-374.89329322787864</v>
      </c>
      <c r="AI6">
        <f t="shared" si="7"/>
        <v>-422.97880975975625</v>
      </c>
      <c r="AJ6">
        <f t="shared" si="8"/>
        <v>-1462.49984166379</v>
      </c>
      <c r="AK6">
        <f>G6*SUM(AB6, AE6:AF6)</f>
        <v>156.80423960460075</v>
      </c>
      <c r="AL6">
        <f t="shared" si="9"/>
        <v>-1728.6744118189454</v>
      </c>
      <c r="AN6">
        <f t="shared" si="10"/>
        <v>0</v>
      </c>
      <c r="AO6">
        <f t="shared" si="11"/>
        <v>0</v>
      </c>
      <c r="AP6">
        <f t="shared" si="12"/>
        <v>-37.093649725146342</v>
      </c>
      <c r="AQ6">
        <f t="shared" si="13"/>
        <v>-289.19644637866395</v>
      </c>
      <c r="AR6">
        <f t="shared" si="14"/>
        <v>-326.29009610381024</v>
      </c>
      <c r="AS6">
        <f t="shared" si="15"/>
        <v>-1128.1870459641352</v>
      </c>
      <c r="AT6">
        <f t="shared" si="16"/>
        <v>120.96036309509226</v>
      </c>
      <c r="AU6">
        <f t="shared" si="17"/>
        <v>-1333.5167789728532</v>
      </c>
      <c r="AW6">
        <v>3</v>
      </c>
      <c r="AX6">
        <f>IF(Z6&gt;0, (R6*SUMPRODUCT(K6:$K$98, X6:$X$98)-K6*$AZ$3)/Z6, 0)</f>
        <v>4307.8607579609752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5.3300140000000001E-3</v>
      </c>
      <c r="Q7" s="5">
        <f t="shared" si="29"/>
        <v>50</v>
      </c>
      <c r="R7">
        <f t="shared" si="0"/>
        <v>100000</v>
      </c>
      <c r="S7">
        <f t="shared" si="1"/>
        <v>5541.6844734671604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4142.9141938791872</v>
      </c>
      <c r="AC7">
        <f t="shared" si="2"/>
        <v>5247.7939711267572</v>
      </c>
      <c r="AE7">
        <f t="shared" si="3"/>
        <v>0</v>
      </c>
      <c r="AF7">
        <f t="shared" si="4"/>
        <v>0</v>
      </c>
      <c r="AG7">
        <f t="shared" si="5"/>
        <v>-47.348364890246714</v>
      </c>
      <c r="AH7">
        <f t="shared" si="6"/>
        <v>-512.59295262427838</v>
      </c>
      <c r="AI7">
        <f t="shared" si="7"/>
        <v>-559.94131751452505</v>
      </c>
      <c r="AJ7">
        <f t="shared" si="8"/>
        <v>-1104.87977724757</v>
      </c>
      <c r="AK7">
        <f>G7*SUM(AB7, AE7:AF7)</f>
        <v>203.41708691946809</v>
      </c>
      <c r="AL7">
        <f t="shared" si="9"/>
        <v>-1461.4040078426269</v>
      </c>
      <c r="AN7">
        <f t="shared" si="10"/>
        <v>0</v>
      </c>
      <c r="AO7">
        <f t="shared" si="11"/>
        <v>0</v>
      </c>
      <c r="AP7">
        <f t="shared" si="12"/>
        <v>-33.231738290918713</v>
      </c>
      <c r="AQ7">
        <f t="shared" si="13"/>
        <v>-359.76648593599521</v>
      </c>
      <c r="AR7">
        <f t="shared" si="14"/>
        <v>-392.99822422691386</v>
      </c>
      <c r="AS7">
        <f t="shared" si="15"/>
        <v>-775.46660133945102</v>
      </c>
      <c r="AT7">
        <f t="shared" si="16"/>
        <v>142.76952144130536</v>
      </c>
      <c r="AU7">
        <f t="shared" si="17"/>
        <v>-1025.6953041250595</v>
      </c>
      <c r="AW7">
        <v>4</v>
      </c>
      <c r="AX7">
        <f>IF(Z7&gt;0, (R7*SUMPRODUCT(K7:$K$98, X7:$X$98)-K7*$AZ$3)/Z7, 0)</f>
        <v>5541.6844734671604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6.9004050000000001E-3</v>
      </c>
      <c r="Q8" s="5">
        <f t="shared" si="29"/>
        <v>50</v>
      </c>
      <c r="R8">
        <f t="shared" si="0"/>
        <v>100000</v>
      </c>
      <c r="S8">
        <f t="shared" si="1"/>
        <v>6256.1834106932638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5247.7939711267572</v>
      </c>
      <c r="AC8">
        <f t="shared" si="2"/>
        <v>5824.2763210407757</v>
      </c>
      <c r="AE8">
        <f t="shared" si="3"/>
        <v>0</v>
      </c>
      <c r="AF8">
        <f t="shared" si="4"/>
        <v>0</v>
      </c>
      <c r="AG8">
        <f t="shared" si="5"/>
        <v>-46.548158347513763</v>
      </c>
      <c r="AH8">
        <f t="shared" si="6"/>
        <v>-653.44578766096572</v>
      </c>
      <c r="AI8">
        <f t="shared" si="7"/>
        <v>-699.9939460084795</v>
      </c>
      <c r="AJ8">
        <f t="shared" si="8"/>
        <v>-576.48234991401841</v>
      </c>
      <c r="AK8">
        <f t="shared" ref="AK8:AK39" si="30">G8*SUM(AB8:AB8, AE8:AF8)</f>
        <v>111.77801158499993</v>
      </c>
      <c r="AL8">
        <f t="shared" si="9"/>
        <v>-1164.6982843374981</v>
      </c>
      <c r="AN8">
        <f t="shared" si="10"/>
        <v>0</v>
      </c>
      <c r="AO8">
        <f t="shared" si="11"/>
        <v>0</v>
      </c>
      <c r="AP8">
        <f t="shared" si="12"/>
        <v>-30.495760715904208</v>
      </c>
      <c r="AQ8">
        <f t="shared" si="13"/>
        <v>-428.10128453532519</v>
      </c>
      <c r="AR8">
        <f t="shared" si="14"/>
        <v>-458.59704525122942</v>
      </c>
      <c r="AS8">
        <f t="shared" si="15"/>
        <v>-377.67912682326488</v>
      </c>
      <c r="AT8">
        <f t="shared" si="16"/>
        <v>73.230727393059055</v>
      </c>
      <c r="AU8">
        <f t="shared" si="17"/>
        <v>-763.04544468143536</v>
      </c>
      <c r="AW8">
        <v>5</v>
      </c>
      <c r="AX8">
        <f>IF(Z8&gt;0, (R8*SUMPRODUCT(K8:$K$98, X8:$X$98)-K8*$AZ$3)/Z8, 0)</f>
        <v>6256.1834106932638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8.6257439999999994E-3</v>
      </c>
      <c r="Q9" s="5">
        <f t="shared" si="29"/>
        <v>50</v>
      </c>
      <c r="R9">
        <f t="shared" si="0"/>
        <v>100000</v>
      </c>
      <c r="S9">
        <f t="shared" si="1"/>
        <v>6667.2388338487617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5824.2763210407757</v>
      </c>
      <c r="AC9">
        <f t="shared" si="2"/>
        <v>6091.3446474555312</v>
      </c>
      <c r="AE9">
        <f t="shared" si="3"/>
        <v>0</v>
      </c>
      <c r="AF9">
        <f t="shared" si="4"/>
        <v>0</v>
      </c>
      <c r="AG9">
        <f t="shared" si="5"/>
        <v>-45.681164266461508</v>
      </c>
      <c r="AH9">
        <f t="shared" si="6"/>
        <v>-803.02499515423347</v>
      </c>
      <c r="AI9">
        <f t="shared" si="7"/>
        <v>-848.70615942069503</v>
      </c>
      <c r="AJ9">
        <f t="shared" si="8"/>
        <v>-267.06832641475557</v>
      </c>
      <c r="AK9">
        <f t="shared" si="30"/>
        <v>34.363230294140578</v>
      </c>
      <c r="AL9">
        <f t="shared" si="9"/>
        <v>-1081.4112555413101</v>
      </c>
      <c r="AN9">
        <f t="shared" si="10"/>
        <v>0</v>
      </c>
      <c r="AO9">
        <f t="shared" si="11"/>
        <v>0</v>
      </c>
      <c r="AP9">
        <f t="shared" si="12"/>
        <v>-28.343360624798294</v>
      </c>
      <c r="AQ9">
        <f t="shared" si="13"/>
        <v>-498.24533577165715</v>
      </c>
      <c r="AR9">
        <f t="shared" si="14"/>
        <v>-526.58869639645548</v>
      </c>
      <c r="AS9">
        <f t="shared" si="15"/>
        <v>-165.7053625621418</v>
      </c>
      <c r="AT9">
        <f t="shared" si="16"/>
        <v>21.321029008336705</v>
      </c>
      <c r="AU9">
        <f t="shared" si="17"/>
        <v>-670.97302995026064</v>
      </c>
      <c r="AW9">
        <v>6</v>
      </c>
      <c r="AX9">
        <f>IF(Z9&gt;0, (R9*SUMPRODUCT(K9:$K$98, X9:$X$98)-K9*$AZ$3)/Z9, 0)</f>
        <v>6667.2388338487617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1.0476563E-2</v>
      </c>
      <c r="Q10" s="5">
        <f t="shared" si="29"/>
        <v>50</v>
      </c>
      <c r="R10">
        <f t="shared" si="0"/>
        <v>100000</v>
      </c>
      <c r="S10">
        <f t="shared" si="1"/>
        <v>6963.0654004308399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6091.3446474555312</v>
      </c>
      <c r="AC10">
        <f t="shared" si="2"/>
        <v>6231.3546012754541</v>
      </c>
      <c r="AE10">
        <f t="shared" si="3"/>
        <v>0</v>
      </c>
      <c r="AF10">
        <f t="shared" si="4"/>
        <v>0</v>
      </c>
      <c r="AG10">
        <f t="shared" si="5"/>
        <v>-44.745771028445958</v>
      </c>
      <c r="AH10">
        <f t="shared" si="6"/>
        <v>-957.16319070186557</v>
      </c>
      <c r="AI10">
        <f t="shared" si="7"/>
        <v>-1001.9089617303115</v>
      </c>
      <c r="AJ10">
        <f t="shared" si="8"/>
        <v>-140.00995381992288</v>
      </c>
      <c r="AK10">
        <f t="shared" si="30"/>
        <v>24.97451305456768</v>
      </c>
      <c r="AL10">
        <f t="shared" si="9"/>
        <v>-1116.9444024956667</v>
      </c>
      <c r="AN10">
        <f t="shared" si="10"/>
        <v>0</v>
      </c>
      <c r="AO10">
        <f t="shared" si="11"/>
        <v>0</v>
      </c>
      <c r="AP10">
        <f t="shared" si="12"/>
        <v>-26.338095071940888</v>
      </c>
      <c r="AQ10">
        <f t="shared" si="13"/>
        <v>-563.40196037836768</v>
      </c>
      <c r="AR10">
        <f t="shared" si="14"/>
        <v>-589.74005545030855</v>
      </c>
      <c r="AS10">
        <f t="shared" si="15"/>
        <v>-82.412156276911389</v>
      </c>
      <c r="AT10">
        <f t="shared" si="16"/>
        <v>14.700408196977211</v>
      </c>
      <c r="AU10">
        <f t="shared" si="17"/>
        <v>-657.45180353024273</v>
      </c>
      <c r="AW10">
        <v>7</v>
      </c>
      <c r="AX10">
        <f>IF(Z10&gt;0, (R10*SUMPRODUCT(K10:$K$98, X10:$X$98)-K10*$AZ$3)/Z10, 0)</f>
        <v>6963.0654004308399</v>
      </c>
    </row>
    <row r="11" spans="1:52" x14ac:dyDescent="0.25">
      <c r="A11" t="s">
        <v>33</v>
      </c>
      <c r="C11" s="25">
        <f>AU81</f>
        <v>5551.9174028278958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1.2607808E-2</v>
      </c>
      <c r="Q11" s="5">
        <f t="shared" si="29"/>
        <v>50</v>
      </c>
      <c r="R11">
        <f t="shared" si="0"/>
        <v>100000</v>
      </c>
      <c r="S11">
        <f t="shared" si="1"/>
        <v>7151.5836671844918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6231.3546012754541</v>
      </c>
      <c r="AC11">
        <f t="shared" si="2"/>
        <v>6255.3711209454814</v>
      </c>
      <c r="AE11">
        <f t="shared" si="3"/>
        <v>0</v>
      </c>
      <c r="AF11">
        <f t="shared" si="4"/>
        <v>0</v>
      </c>
      <c r="AG11">
        <f t="shared" si="5"/>
        <v>-43.734167228222887</v>
      </c>
      <c r="AH11">
        <f t="shared" si="6"/>
        <v>-1128.2921798772184</v>
      </c>
      <c r="AI11">
        <f t="shared" si="7"/>
        <v>-1172.0263471054413</v>
      </c>
      <c r="AJ11">
        <f t="shared" si="8"/>
        <v>-24.016519670027265</v>
      </c>
      <c r="AK11">
        <f t="shared" si="30"/>
        <v>14.955251043061089</v>
      </c>
      <c r="AL11">
        <f t="shared" si="9"/>
        <v>-1181.0876157324076</v>
      </c>
      <c r="AN11">
        <f t="shared" si="10"/>
        <v>0</v>
      </c>
      <c r="AO11">
        <f t="shared" si="11"/>
        <v>0</v>
      </c>
      <c r="AP11">
        <f t="shared" si="12"/>
        <v>-24.460897449134077</v>
      </c>
      <c r="AQ11">
        <f t="shared" si="13"/>
        <v>-631.06356091367718</v>
      </c>
      <c r="AR11">
        <f t="shared" si="14"/>
        <v>-655.52445836281129</v>
      </c>
      <c r="AS11">
        <f t="shared" si="15"/>
        <v>-13.432646874650908</v>
      </c>
      <c r="AT11">
        <f t="shared" si="16"/>
        <v>8.3646010722321371</v>
      </c>
      <c r="AU11">
        <f t="shared" si="17"/>
        <v>-660.59250416523014</v>
      </c>
      <c r="AW11">
        <v>8</v>
      </c>
      <c r="AX11">
        <f>IF(Z11&gt;0, (R11*SUMPRODUCT(K11:$K$98, X11:$X$98)-K11*$AZ$3)/Z11, 0)</f>
        <v>7151.5836671844918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1.5033739000000001E-2</v>
      </c>
      <c r="Q12" s="5">
        <f t="shared" si="29"/>
        <v>50</v>
      </c>
      <c r="R12">
        <f t="shared" si="0"/>
        <v>100000</v>
      </c>
      <c r="S12">
        <f t="shared" si="1"/>
        <v>7248.5479453770913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6255.3711209454814</v>
      </c>
      <c r="AC12">
        <f t="shared" si="2"/>
        <v>6181.465644622429</v>
      </c>
      <c r="AE12">
        <f t="shared" si="3"/>
        <v>0</v>
      </c>
      <c r="AF12">
        <f t="shared" si="4"/>
        <v>0</v>
      </c>
      <c r="AG12">
        <f t="shared" si="5"/>
        <v>-42.639337500449201</v>
      </c>
      <c r="AH12">
        <f t="shared" si="6"/>
        <v>-1314.9761109829126</v>
      </c>
      <c r="AI12">
        <f t="shared" si="7"/>
        <v>-1357.6154484833619</v>
      </c>
      <c r="AJ12">
        <f t="shared" si="8"/>
        <v>73.905476323052426</v>
      </c>
      <c r="AK12">
        <f t="shared" si="30"/>
        <v>14.387353578174608</v>
      </c>
      <c r="AL12">
        <f t="shared" si="9"/>
        <v>-1269.322618582135</v>
      </c>
      <c r="AN12">
        <f t="shared" si="10"/>
        <v>0</v>
      </c>
      <c r="AO12">
        <f t="shared" si="11"/>
        <v>0</v>
      </c>
      <c r="AP12">
        <f t="shared" si="12"/>
        <v>-22.663261167620153</v>
      </c>
      <c r="AQ12">
        <f t="shared" si="13"/>
        <v>-698.92378210785409</v>
      </c>
      <c r="AR12">
        <f t="shared" si="14"/>
        <v>-721.58704327547434</v>
      </c>
      <c r="AS12">
        <f t="shared" si="15"/>
        <v>39.281546332868317</v>
      </c>
      <c r="AT12">
        <f t="shared" si="16"/>
        <v>7.6470313744820819</v>
      </c>
      <c r="AU12">
        <f t="shared" si="17"/>
        <v>-674.65846556812403</v>
      </c>
      <c r="AW12">
        <v>9</v>
      </c>
      <c r="AX12">
        <f>IF(Z12&gt;0, (R12*SUMPRODUCT(K12:$K$98, X12:$X$98)-K12*$AZ$3)/Z12, 0)</f>
        <v>7248.5479453770913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1.7719183999999999E-2</v>
      </c>
      <c r="Q13" s="5">
        <f t="shared" si="29"/>
        <v>50</v>
      </c>
      <c r="R13">
        <f t="shared" si="0"/>
        <v>100000</v>
      </c>
      <c r="S13">
        <f t="shared" si="1"/>
        <v>7247.3435661535959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6181.465644622429</v>
      </c>
      <c r="AC13">
        <f t="shared" si="2"/>
        <v>6009.1218521675873</v>
      </c>
      <c r="AE13">
        <f t="shared" si="3"/>
        <v>0</v>
      </c>
      <c r="AF13">
        <f t="shared" si="4"/>
        <v>0</v>
      </c>
      <c r="AG13">
        <f t="shared" si="5"/>
        <v>-41.457409858636154</v>
      </c>
      <c r="AH13">
        <f t="shared" si="6"/>
        <v>-1511.0685336171191</v>
      </c>
      <c r="AI13">
        <f t="shared" si="7"/>
        <v>-1552.5259434757552</v>
      </c>
      <c r="AJ13">
        <f t="shared" si="8"/>
        <v>172.3437924548416</v>
      </c>
      <c r="AK13">
        <f t="shared" si="30"/>
        <v>12.362931289244859</v>
      </c>
      <c r="AL13">
        <f t="shared" si="9"/>
        <v>-1367.8192197316687</v>
      </c>
      <c r="AN13">
        <f t="shared" si="10"/>
        <v>0</v>
      </c>
      <c r="AO13">
        <f t="shared" si="11"/>
        <v>0</v>
      </c>
      <c r="AP13">
        <f t="shared" si="12"/>
        <v>-20.945868879538818</v>
      </c>
      <c r="AQ13">
        <f t="shared" si="13"/>
        <v>-763.44960963710332</v>
      </c>
      <c r="AR13">
        <f t="shared" si="14"/>
        <v>-784.39547851664202</v>
      </c>
      <c r="AS13">
        <f t="shared" si="15"/>
        <v>87.074674738985735</v>
      </c>
      <c r="AT13">
        <f t="shared" si="16"/>
        <v>6.2462256719428702</v>
      </c>
      <c r="AU13">
        <f t="shared" si="17"/>
        <v>-691.07457810571339</v>
      </c>
      <c r="AW13">
        <v>10</v>
      </c>
      <c r="AX13">
        <f>IF(Z13&gt;0, (R13*SUMPRODUCT(K13:$K$98, X13:$X$98)-K13*$AZ$3)/Z13, 0)</f>
        <v>7247.3435661535959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2.0768709E-2</v>
      </c>
      <c r="Q14" s="5">
        <f t="shared" si="29"/>
        <v>50</v>
      </c>
      <c r="R14">
        <f t="shared" si="0"/>
        <v>100000</v>
      </c>
      <c r="S14">
        <f t="shared" si="1"/>
        <v>7148.0004393255522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6009.1218521675873</v>
      </c>
      <c r="AC14">
        <f t="shared" si="2"/>
        <v>5744.3931799715356</v>
      </c>
      <c r="AE14">
        <f t="shared" si="3"/>
        <v>0</v>
      </c>
      <c r="AF14">
        <f t="shared" si="4"/>
        <v>0</v>
      </c>
      <c r="AG14">
        <f t="shared" si="5"/>
        <v>-40.181818878802048</v>
      </c>
      <c r="AH14">
        <f t="shared" si="6"/>
        <v>-1722.0337624954907</v>
      </c>
      <c r="AI14">
        <f t="shared" si="7"/>
        <v>-1762.2155813742927</v>
      </c>
      <c r="AJ14">
        <f t="shared" si="8"/>
        <v>264.72867219605178</v>
      </c>
      <c r="AK14">
        <f t="shared" si="30"/>
        <v>10.816419333901656</v>
      </c>
      <c r="AL14">
        <f t="shared" si="9"/>
        <v>-1486.6704898443393</v>
      </c>
      <c r="AN14">
        <f t="shared" si="10"/>
        <v>0</v>
      </c>
      <c r="AO14">
        <f t="shared" si="11"/>
        <v>0</v>
      </c>
      <c r="AP14">
        <f t="shared" si="12"/>
        <v>-19.301570198927678</v>
      </c>
      <c r="AQ14">
        <f t="shared" si="13"/>
        <v>-827.18892472199593</v>
      </c>
      <c r="AR14">
        <f t="shared" si="14"/>
        <v>-846.49049492092365</v>
      </c>
      <c r="AS14">
        <f t="shared" si="15"/>
        <v>127.16395605368233</v>
      </c>
      <c r="AT14">
        <f t="shared" si="16"/>
        <v>5.1957298823145157</v>
      </c>
      <c r="AU14">
        <f t="shared" si="17"/>
        <v>-714.13080898492683</v>
      </c>
      <c r="AW14">
        <v>11</v>
      </c>
      <c r="AX14">
        <f>IF(Z14&gt;0, (R14*SUMPRODUCT(K14:$K$98, X14:$X$98)-K14*$AZ$3)/Z14, 0)</f>
        <v>7148.0004393255522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2.4225090000000001E-2</v>
      </c>
      <c r="Q15" s="5">
        <f t="shared" si="29"/>
        <v>50</v>
      </c>
      <c r="R15">
        <f t="shared" si="0"/>
        <v>100000</v>
      </c>
      <c r="S15">
        <f t="shared" si="1"/>
        <v>6972.1872777916569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5744.3931799715356</v>
      </c>
      <c r="AC15">
        <f t="shared" si="2"/>
        <v>5411.3366120361989</v>
      </c>
      <c r="AE15">
        <f t="shared" si="3"/>
        <v>0</v>
      </c>
      <c r="AF15">
        <f t="shared" si="4"/>
        <v>0</v>
      </c>
      <c r="AG15">
        <f t="shared" si="5"/>
        <v>-38.806592511311344</v>
      </c>
      <c r="AH15">
        <f t="shared" si="6"/>
        <v>-1946.8163574053572</v>
      </c>
      <c r="AI15">
        <f t="shared" si="7"/>
        <v>-1985.6229499166684</v>
      </c>
      <c r="AJ15">
        <f t="shared" si="8"/>
        <v>333.05656793533672</v>
      </c>
      <c r="AK15">
        <f t="shared" si="30"/>
        <v>23.552012037883298</v>
      </c>
      <c r="AL15">
        <f t="shared" si="9"/>
        <v>-1629.0143699434484</v>
      </c>
      <c r="AN15">
        <f t="shared" si="10"/>
        <v>0</v>
      </c>
      <c r="AO15">
        <f t="shared" si="11"/>
        <v>0</v>
      </c>
      <c r="AP15">
        <f t="shared" si="12"/>
        <v>-17.684254076205345</v>
      </c>
      <c r="AQ15">
        <f t="shared" si="13"/>
        <v>-887.16872253171573</v>
      </c>
      <c r="AR15">
        <f t="shared" si="14"/>
        <v>-904.85297660792105</v>
      </c>
      <c r="AS15">
        <f t="shared" si="15"/>
        <v>151.77464930477126</v>
      </c>
      <c r="AT15">
        <f t="shared" si="16"/>
        <v>10.732706427712605</v>
      </c>
      <c r="AU15">
        <f t="shared" si="17"/>
        <v>-742.34562087543725</v>
      </c>
      <c r="AW15">
        <v>12</v>
      </c>
      <c r="AX15">
        <f>IF(Z15&gt;0, (R15*SUMPRODUCT(K15:$K$98, X15:$X$98)-K15*$AZ$3)/Z15, 0)</f>
        <v>6972.1872777916569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2.7828815E-2</v>
      </c>
      <c r="Q16" s="5">
        <f t="shared" si="29"/>
        <v>50</v>
      </c>
      <c r="R16">
        <f t="shared" si="0"/>
        <v>100000</v>
      </c>
      <c r="S16">
        <f t="shared" si="1"/>
        <v>6718.9614890139173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5411.3366120361989</v>
      </c>
      <c r="AC16">
        <f t="shared" si="2"/>
        <v>5017.5303071486505</v>
      </c>
      <c r="AE16">
        <f t="shared" si="3"/>
        <v>0</v>
      </c>
      <c r="AF16">
        <f t="shared" si="4"/>
        <v>0</v>
      </c>
      <c r="AG16">
        <f t="shared" si="5"/>
        <v>-37.338585102420566</v>
      </c>
      <c r="AH16">
        <f t="shared" si="6"/>
        <v>-2159.8829675553379</v>
      </c>
      <c r="AI16">
        <f t="shared" si="7"/>
        <v>-2197.2215526577584</v>
      </c>
      <c r="AJ16">
        <f t="shared" si="8"/>
        <v>393.80630488754832</v>
      </c>
      <c r="AK16">
        <f t="shared" si="30"/>
        <v>38.420489945457014</v>
      </c>
      <c r="AL16">
        <f t="shared" si="9"/>
        <v>-1764.9947578247529</v>
      </c>
      <c r="AN16">
        <f t="shared" si="10"/>
        <v>0</v>
      </c>
      <c r="AO16">
        <f t="shared" si="11"/>
        <v>0</v>
      </c>
      <c r="AP16">
        <f t="shared" si="12"/>
        <v>-16.096187399814191</v>
      </c>
      <c r="AQ16">
        <f t="shared" si="13"/>
        <v>-931.0979757822621</v>
      </c>
      <c r="AR16">
        <f t="shared" si="14"/>
        <v>-947.19416318207618</v>
      </c>
      <c r="AS16">
        <f t="shared" si="15"/>
        <v>169.76487098562859</v>
      </c>
      <c r="AT16">
        <f t="shared" si="16"/>
        <v>16.562582766818934</v>
      </c>
      <c r="AU16">
        <f t="shared" si="17"/>
        <v>-760.8667094296286</v>
      </c>
      <c r="AW16">
        <v>13</v>
      </c>
      <c r="AX16">
        <f>IF(Z16&gt;0, (R16*SUMPRODUCT(K16:$K$98, X16:$X$98)-K16*$AZ$3)/Z16, 0)</f>
        <v>6718.9614890139173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3.1684449000000003E-2</v>
      </c>
      <c r="Q17" s="5">
        <f t="shared" si="29"/>
        <v>50</v>
      </c>
      <c r="R17">
        <f t="shared" si="0"/>
        <v>100000</v>
      </c>
      <c r="S17">
        <f t="shared" si="1"/>
        <v>6434.2481966651194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5017.5303071486505</v>
      </c>
      <c r="AC17">
        <f t="shared" si="2"/>
        <v>4604.6242647502631</v>
      </c>
      <c r="AE17">
        <f t="shared" si="3"/>
        <v>0</v>
      </c>
      <c r="AF17">
        <f t="shared" si="4"/>
        <v>0</v>
      </c>
      <c r="AG17">
        <f t="shared" si="5"/>
        <v>-35.782146755986552</v>
      </c>
      <c r="AH17">
        <f t="shared" si="6"/>
        <v>-2366.1049908196082</v>
      </c>
      <c r="AI17">
        <f t="shared" si="7"/>
        <v>-2401.8871375755948</v>
      </c>
      <c r="AJ17">
        <f t="shared" si="8"/>
        <v>412.9060423983874</v>
      </c>
      <c r="AK17">
        <f t="shared" si="30"/>
        <v>69.24191823865138</v>
      </c>
      <c r="AL17">
        <f t="shared" si="9"/>
        <v>-1919.7391769385561</v>
      </c>
      <c r="AN17">
        <f t="shared" si="10"/>
        <v>0</v>
      </c>
      <c r="AO17">
        <f t="shared" si="11"/>
        <v>0</v>
      </c>
      <c r="AP17">
        <f t="shared" si="12"/>
        <v>-14.50011909856382</v>
      </c>
      <c r="AQ17">
        <f t="shared" si="13"/>
        <v>-958.82464516611253</v>
      </c>
      <c r="AR17">
        <f t="shared" si="14"/>
        <v>-973.32476426467633</v>
      </c>
      <c r="AS17">
        <f t="shared" si="15"/>
        <v>167.32329762443808</v>
      </c>
      <c r="AT17">
        <f t="shared" si="16"/>
        <v>28.059134291753633</v>
      </c>
      <c r="AU17">
        <f t="shared" si="17"/>
        <v>-777.94233234848468</v>
      </c>
      <c r="AW17">
        <v>14</v>
      </c>
      <c r="AX17">
        <f>IF(Z17&gt;0, (R17*SUMPRODUCT(K17:$K$98, X17:$X$98)-K17*$AZ$3)/Z17, 0)</f>
        <v>6434.2481966651194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3.5933631000000001E-2</v>
      </c>
      <c r="Q18" s="5">
        <f t="shared" si="29"/>
        <v>50</v>
      </c>
      <c r="R18">
        <f t="shared" si="0"/>
        <v>100000</v>
      </c>
      <c r="S18">
        <f t="shared" si="1"/>
        <v>6134.5437701764986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4604.6242647502631</v>
      </c>
      <c r="AC18">
        <f t="shared" si="2"/>
        <v>4188.4877048760782</v>
      </c>
      <c r="AE18">
        <f t="shared" si="3"/>
        <v>0</v>
      </c>
      <c r="AF18">
        <f t="shared" si="4"/>
        <v>0</v>
      </c>
      <c r="AG18">
        <f t="shared" si="5"/>
        <v>-34.138542830509223</v>
      </c>
      <c r="AH18">
        <f t="shared" si="6"/>
        <v>-2571.5649158349356</v>
      </c>
      <c r="AI18">
        <f t="shared" si="7"/>
        <v>-2605.7034586654449</v>
      </c>
      <c r="AJ18">
        <f t="shared" si="8"/>
        <v>416.13655987418497</v>
      </c>
      <c r="AK18">
        <f t="shared" si="30"/>
        <v>99.459884118605686</v>
      </c>
      <c r="AL18">
        <f t="shared" si="9"/>
        <v>-2090.1070146726543</v>
      </c>
      <c r="AN18">
        <f t="shared" si="10"/>
        <v>0</v>
      </c>
      <c r="AO18">
        <f t="shared" si="11"/>
        <v>0</v>
      </c>
      <c r="AP18">
        <f t="shared" si="12"/>
        <v>-12.909738688348579</v>
      </c>
      <c r="AQ18">
        <f t="shared" si="13"/>
        <v>-972.45600810721328</v>
      </c>
      <c r="AR18">
        <f t="shared" si="14"/>
        <v>-985.3657467955619</v>
      </c>
      <c r="AS18">
        <f t="shared" si="15"/>
        <v>157.36507188710365</v>
      </c>
      <c r="AT18">
        <f t="shared" si="16"/>
        <v>37.611479796294446</v>
      </c>
      <c r="AU18">
        <f t="shared" si="17"/>
        <v>-790.38919511216386</v>
      </c>
      <c r="AW18">
        <v>15</v>
      </c>
      <c r="AX18">
        <f>IF(Z18&gt;0, (R18*SUMPRODUCT(K18:$K$98, X18:$X$98)-K18*$AZ$3)/Z18, 0)</f>
        <v>6134.5437701764986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4.1016489000000003E-2</v>
      </c>
      <c r="Q19" s="5">
        <f t="shared" si="29"/>
        <v>50</v>
      </c>
      <c r="R19">
        <f t="shared" si="0"/>
        <v>100000</v>
      </c>
      <c r="S19">
        <f t="shared" si="1"/>
        <v>5752.2096111838355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4188.4877048760782</v>
      </c>
      <c r="AC19">
        <f t="shared" si="2"/>
        <v>3727.0768287881997</v>
      </c>
      <c r="AE19">
        <f t="shared" si="3"/>
        <v>0</v>
      </c>
      <c r="AF19">
        <f t="shared" si="4"/>
        <v>0</v>
      </c>
      <c r="AG19">
        <f t="shared" si="5"/>
        <v>-32.396914235720523</v>
      </c>
      <c r="AH19">
        <f t="shared" si="6"/>
        <v>-2800.4863329672212</v>
      </c>
      <c r="AI19">
        <f t="shared" si="7"/>
        <v>-2832.8832472029417</v>
      </c>
      <c r="AJ19">
        <f t="shared" si="8"/>
        <v>461.41087608787848</v>
      </c>
      <c r="AK19">
        <f t="shared" si="30"/>
        <v>93.403275818736546</v>
      </c>
      <c r="AL19">
        <f t="shared" si="9"/>
        <v>-2278.0690952963269</v>
      </c>
      <c r="AN19">
        <f t="shared" si="10"/>
        <v>0</v>
      </c>
      <c r="AO19">
        <f t="shared" si="11"/>
        <v>0</v>
      </c>
      <c r="AP19">
        <f t="shared" si="12"/>
        <v>-11.425094793025805</v>
      </c>
      <c r="AQ19">
        <f t="shared" si="13"/>
        <v>-987.6194253539569</v>
      </c>
      <c r="AR19">
        <f t="shared" si="14"/>
        <v>-999.04452014698268</v>
      </c>
      <c r="AS19">
        <f t="shared" si="15"/>
        <v>162.7211455844338</v>
      </c>
      <c r="AT19">
        <f t="shared" si="16"/>
        <v>32.939596420932595</v>
      </c>
      <c r="AU19">
        <f t="shared" si="17"/>
        <v>-803.3837781416164</v>
      </c>
      <c r="AW19">
        <v>16</v>
      </c>
      <c r="AX19">
        <f>IF(Z19&gt;0, (R19*SUMPRODUCT(K19:$K$98, X19:$X$98)-K19*$AZ$3)/Z19, 0)</f>
        <v>5752.2096111838355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4.6435859000000003E-2</v>
      </c>
      <c r="Q20" s="5">
        <f t="shared" si="29"/>
        <v>50</v>
      </c>
      <c r="R20">
        <f t="shared" si="0"/>
        <v>100000</v>
      </c>
      <c r="S20">
        <f t="shared" si="1"/>
        <v>5076.2989895409355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3727.0768287881997</v>
      </c>
      <c r="AC20">
        <f t="shared" si="2"/>
        <v>3103.5036699802931</v>
      </c>
      <c r="AE20">
        <f t="shared" si="3"/>
        <v>0</v>
      </c>
      <c r="AF20">
        <f t="shared" si="4"/>
        <v>0</v>
      </c>
      <c r="AG20">
        <f t="shared" si="5"/>
        <v>-30.568566551878302</v>
      </c>
      <c r="AH20">
        <f t="shared" si="6"/>
        <v>-3008.7570829700221</v>
      </c>
      <c r="AI20">
        <f t="shared" si="7"/>
        <v>-3039.3256495219002</v>
      </c>
      <c r="AJ20">
        <f t="shared" si="8"/>
        <v>623.57315880790657</v>
      </c>
      <c r="AK20">
        <f t="shared" si="30"/>
        <v>16.02643036378926</v>
      </c>
      <c r="AL20">
        <f t="shared" si="9"/>
        <v>-2399.7260603502045</v>
      </c>
      <c r="AN20">
        <f t="shared" si="10"/>
        <v>0</v>
      </c>
      <c r="AO20">
        <f t="shared" si="11"/>
        <v>0</v>
      </c>
      <c r="AP20">
        <f t="shared" si="12"/>
        <v>-10.225087502821744</v>
      </c>
      <c r="AQ20">
        <f t="shared" si="13"/>
        <v>-1006.4195975919198</v>
      </c>
      <c r="AR20">
        <f t="shared" si="14"/>
        <v>-1016.6446850947415</v>
      </c>
      <c r="AS20">
        <f t="shared" si="15"/>
        <v>208.58322232417606</v>
      </c>
      <c r="AT20">
        <f t="shared" si="16"/>
        <v>5.3607895728285406</v>
      </c>
      <c r="AU20">
        <f t="shared" si="17"/>
        <v>-802.70067319773693</v>
      </c>
      <c r="AW20">
        <v>17</v>
      </c>
      <c r="AX20">
        <f>IF(Z20&gt;0, (R20*SUMPRODUCT(K20:$K$98, X20:$X$98)-K20*$AZ$3)/Z20, 0)</f>
        <v>5076.2989895409355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5.1834316999999998E-2</v>
      </c>
      <c r="Q21" s="5">
        <f t="shared" si="29"/>
        <v>50</v>
      </c>
      <c r="R21">
        <f t="shared" si="0"/>
        <v>100000</v>
      </c>
      <c r="S21">
        <f t="shared" si="1"/>
        <v>4229.7607907094189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3103.5036699802931</v>
      </c>
      <c r="AC21">
        <f t="shared" si="2"/>
        <v>2426.0537552390306</v>
      </c>
      <c r="AE21">
        <f t="shared" si="3"/>
        <v>0</v>
      </c>
      <c r="AF21">
        <f t="shared" si="4"/>
        <v>0</v>
      </c>
      <c r="AG21">
        <f t="shared" si="5"/>
        <v>-28.678380117473861</v>
      </c>
      <c r="AH21">
        <f t="shared" si="6"/>
        <v>-3169.0015377713135</v>
      </c>
      <c r="AI21">
        <f t="shared" si="7"/>
        <v>-3197.6799178887873</v>
      </c>
      <c r="AJ21">
        <f t="shared" si="8"/>
        <v>677.44991474126255</v>
      </c>
      <c r="AK21">
        <f t="shared" si="30"/>
        <v>4.965605871968469</v>
      </c>
      <c r="AL21">
        <f t="shared" si="9"/>
        <v>-2515.2643972755563</v>
      </c>
      <c r="AN21">
        <f t="shared" si="10"/>
        <v>0</v>
      </c>
      <c r="AO21">
        <f t="shared" si="11"/>
        <v>0</v>
      </c>
      <c r="AP21">
        <f t="shared" si="12"/>
        <v>-9.1221245728599527</v>
      </c>
      <c r="AQ21">
        <f t="shared" si="13"/>
        <v>-1008.0076587561823</v>
      </c>
      <c r="AR21">
        <f t="shared" si="14"/>
        <v>-1017.1297833290423</v>
      </c>
      <c r="AS21">
        <f t="shared" si="15"/>
        <v>215.48575926636047</v>
      </c>
      <c r="AT21">
        <f t="shared" si="16"/>
        <v>1.5794781699061748</v>
      </c>
      <c r="AU21">
        <f t="shared" si="17"/>
        <v>-800.06454589277564</v>
      </c>
      <c r="AW21">
        <v>18</v>
      </c>
      <c r="AX21">
        <f>IF(Z21&gt;0, (R21*SUMPRODUCT(K21:$K$98, X21:$X$98)-K21*$AZ$3)/Z21, 0)</f>
        <v>4229.7607907094189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5.7772715000000002E-2</v>
      </c>
      <c r="Q22" s="5">
        <f t="shared" si="29"/>
        <v>50</v>
      </c>
      <c r="R22">
        <f t="shared" si="0"/>
        <v>100000</v>
      </c>
      <c r="S22">
        <f t="shared" si="1"/>
        <v>3442.5030389620379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2426.0537552390306</v>
      </c>
      <c r="AC22">
        <f t="shared" si="2"/>
        <v>1840.6904316762948</v>
      </c>
      <c r="AE22">
        <f t="shared" si="3"/>
        <v>0</v>
      </c>
      <c r="AF22">
        <f t="shared" si="4"/>
        <v>0</v>
      </c>
      <c r="AG22">
        <f t="shared" si="5"/>
        <v>-26.734768435110638</v>
      </c>
      <c r="AH22">
        <f t="shared" si="6"/>
        <v>-3313.6557623769677</v>
      </c>
      <c r="AI22">
        <f t="shared" si="7"/>
        <v>-3340.3905308120784</v>
      </c>
      <c r="AJ22">
        <f t="shared" si="8"/>
        <v>585.36332356273579</v>
      </c>
      <c r="AK22">
        <f t="shared" si="30"/>
        <v>50.947128860019646</v>
      </c>
      <c r="AL22">
        <f t="shared" si="9"/>
        <v>-2704.0800783893228</v>
      </c>
      <c r="AN22">
        <f t="shared" si="10"/>
        <v>0</v>
      </c>
      <c r="AO22">
        <f t="shared" si="11"/>
        <v>0</v>
      </c>
      <c r="AP22">
        <f t="shared" si="12"/>
        <v>-7.940143253024293</v>
      </c>
      <c r="AQ22">
        <f t="shared" si="13"/>
        <v>-984.14547738998078</v>
      </c>
      <c r="AR22">
        <f t="shared" si="14"/>
        <v>-992.0856206430052</v>
      </c>
      <c r="AS22">
        <f t="shared" si="15"/>
        <v>173.85109040445289</v>
      </c>
      <c r="AT22">
        <f t="shared" si="16"/>
        <v>15.131139155392132</v>
      </c>
      <c r="AU22">
        <f t="shared" si="17"/>
        <v>-803.10339108316009</v>
      </c>
      <c r="AW22">
        <v>19</v>
      </c>
      <c r="AX22">
        <f>IF(Z22&gt;0, (R22*SUMPRODUCT(K22:$K$98, X22:$X$98)-K22*$AZ$3)/Z22, 0)</f>
        <v>3442.5030389620379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6.4089452000000005E-2</v>
      </c>
      <c r="Q23" s="5">
        <f t="shared" si="29"/>
        <v>50</v>
      </c>
      <c r="R23">
        <f t="shared" si="0"/>
        <v>100000</v>
      </c>
      <c r="S23">
        <f t="shared" si="1"/>
        <v>3018.3767665875903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1840.6904316762948</v>
      </c>
      <c r="AC23">
        <f t="shared" si="2"/>
        <v>1494.3382166506717</v>
      </c>
      <c r="AE23">
        <f t="shared" si="3"/>
        <v>0</v>
      </c>
      <c r="AF23">
        <f t="shared" si="4"/>
        <v>0</v>
      </c>
      <c r="AG23">
        <f t="shared" si="5"/>
        <v>-24.754004092406394</v>
      </c>
      <c r="AH23">
        <f t="shared" si="6"/>
        <v>-3426.8333167062769</v>
      </c>
      <c r="AI23">
        <f t="shared" si="7"/>
        <v>-3451.5873207986833</v>
      </c>
      <c r="AJ23">
        <f t="shared" si="8"/>
        <v>346.35221502562308</v>
      </c>
      <c r="AK23">
        <f t="shared" si="30"/>
        <v>128.84833021734065</v>
      </c>
      <c r="AL23">
        <f t="shared" si="9"/>
        <v>-2976.3867755557194</v>
      </c>
      <c r="AN23">
        <f t="shared" si="10"/>
        <v>0</v>
      </c>
      <c r="AO23">
        <f t="shared" si="11"/>
        <v>0</v>
      </c>
      <c r="AP23">
        <f t="shared" si="12"/>
        <v>-6.5641628487555588</v>
      </c>
      <c r="AQ23">
        <f t="shared" si="13"/>
        <v>-908.7132676568292</v>
      </c>
      <c r="AR23">
        <f t="shared" si="14"/>
        <v>-915.27743050558468</v>
      </c>
      <c r="AS23">
        <f t="shared" si="15"/>
        <v>91.844225845984283</v>
      </c>
      <c r="AT23">
        <f t="shared" si="16"/>
        <v>34.16745909791257</v>
      </c>
      <c r="AU23">
        <f t="shared" si="17"/>
        <v>-789.26574556168782</v>
      </c>
      <c r="AW23">
        <v>20</v>
      </c>
      <c r="AX23">
        <f>IF(Z23&gt;0, (R23*SUMPRODUCT(K23:$K$98, X23:$X$98)-K23*$AZ$3)/Z23, 0)</f>
        <v>3018.3767665875903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7.1121990999999996E-2</v>
      </c>
      <c r="Q24" s="5">
        <f t="shared" si="29"/>
        <v>50</v>
      </c>
      <c r="R24">
        <f t="shared" si="0"/>
        <v>100000</v>
      </c>
      <c r="S24">
        <f t="shared" si="1"/>
        <v>2539.1009179350353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1494.3382166506717</v>
      </c>
      <c r="AC24">
        <f t="shared" si="2"/>
        <v>1155.0832189620187</v>
      </c>
      <c r="AE24">
        <f t="shared" si="3"/>
        <v>0</v>
      </c>
      <c r="AF24">
        <f t="shared" si="4"/>
        <v>0</v>
      </c>
      <c r="AG24">
        <f t="shared" si="5"/>
        <v>-22.745909995208237</v>
      </c>
      <c r="AH24">
        <f t="shared" si="6"/>
        <v>-3521.108112548181</v>
      </c>
      <c r="AI24">
        <f t="shared" si="7"/>
        <v>-3543.8540225433894</v>
      </c>
      <c r="AJ24">
        <f t="shared" si="8"/>
        <v>339.25499768865302</v>
      </c>
      <c r="AK24">
        <f t="shared" si="30"/>
        <v>104.60367516554703</v>
      </c>
      <c r="AL24">
        <f t="shared" si="9"/>
        <v>-3099.9953496891894</v>
      </c>
      <c r="AN24">
        <f t="shared" si="10"/>
        <v>0</v>
      </c>
      <c r="AO24">
        <f t="shared" si="11"/>
        <v>0</v>
      </c>
      <c r="AP24">
        <f t="shared" si="12"/>
        <v>-5.3854150796573883</v>
      </c>
      <c r="AQ24">
        <f t="shared" si="13"/>
        <v>-833.67201973522697</v>
      </c>
      <c r="AR24">
        <f t="shared" si="14"/>
        <v>-839.05743481488446</v>
      </c>
      <c r="AS24">
        <f t="shared" si="15"/>
        <v>80.323406748136051</v>
      </c>
      <c r="AT24">
        <f t="shared" si="16"/>
        <v>24.766395793476487</v>
      </c>
      <c r="AU24">
        <f t="shared" si="17"/>
        <v>-733.96763227327199</v>
      </c>
      <c r="AW24">
        <v>21</v>
      </c>
      <c r="AX24">
        <f>IF(Z24&gt;0, (R24*SUMPRODUCT(K24:$K$98, X24:$X$98)-K24*$AZ$3)/Z24, 0)</f>
        <v>2539.1009179350353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7.9233461000000005E-2</v>
      </c>
      <c r="Q25" s="5">
        <f t="shared" si="29"/>
        <v>50</v>
      </c>
      <c r="R25">
        <f t="shared" si="0"/>
        <v>100000</v>
      </c>
      <c r="S25">
        <f t="shared" si="1"/>
        <v>2002.9144664982159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1155.0832189620187</v>
      </c>
      <c r="AC25">
        <f t="shared" si="2"/>
        <v>829.85608312694876</v>
      </c>
      <c r="AE25">
        <f t="shared" si="3"/>
        <v>0</v>
      </c>
      <c r="AF25">
        <f t="shared" si="4"/>
        <v>0</v>
      </c>
      <c r="AG25">
        <f t="shared" si="5"/>
        <v>-20.716213722741315</v>
      </c>
      <c r="AH25">
        <f t="shared" si="6"/>
        <v>-3604.4743450296846</v>
      </c>
      <c r="AI25">
        <f t="shared" si="7"/>
        <v>-3625.1905587524261</v>
      </c>
      <c r="AJ25">
        <f t="shared" si="8"/>
        <v>325.22713583506993</v>
      </c>
      <c r="AK25">
        <f t="shared" si="30"/>
        <v>80.855825327341321</v>
      </c>
      <c r="AL25">
        <f t="shared" si="9"/>
        <v>-3219.1075975900148</v>
      </c>
      <c r="AN25">
        <f t="shared" si="10"/>
        <v>0</v>
      </c>
      <c r="AO25">
        <f t="shared" si="11"/>
        <v>0</v>
      </c>
      <c r="AP25">
        <f t="shared" si="12"/>
        <v>-4.3793355831946155</v>
      </c>
      <c r="AQ25">
        <f t="shared" si="13"/>
        <v>-761.97334943365286</v>
      </c>
      <c r="AR25">
        <f t="shared" si="14"/>
        <v>-766.35268501684754</v>
      </c>
      <c r="AS25">
        <f t="shared" si="15"/>
        <v>68.751886210725957</v>
      </c>
      <c r="AT25">
        <f t="shared" si="16"/>
        <v>17.092640465274073</v>
      </c>
      <c r="AU25">
        <f t="shared" si="17"/>
        <v>-680.50815834084756</v>
      </c>
      <c r="AW25">
        <v>22</v>
      </c>
      <c r="AX25">
        <f>IF(Z25&gt;0, (R25*SUMPRODUCT(K25:$K$98, X25:$X$98)-K25*$AZ$3)/Z25, 0)</f>
        <v>2002.9144664982159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8.7905784000000001E-2</v>
      </c>
      <c r="Q26" s="5">
        <f t="shared" si="29"/>
        <v>50</v>
      </c>
      <c r="R26">
        <f t="shared" si="0"/>
        <v>100000</v>
      </c>
      <c r="S26">
        <f t="shared" si="1"/>
        <v>1396.2222659333509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829.85608312694876</v>
      </c>
      <c r="AC26">
        <f t="shared" si="2"/>
        <v>521.85138003272232</v>
      </c>
      <c r="AE26">
        <f t="shared" si="3"/>
        <v>0</v>
      </c>
      <c r="AF26">
        <f t="shared" si="4"/>
        <v>0</v>
      </c>
      <c r="AG26">
        <f t="shared" si="5"/>
        <v>-18.687976576704767</v>
      </c>
      <c r="AH26">
        <f t="shared" si="6"/>
        <v>-3642.1500176182676</v>
      </c>
      <c r="AI26">
        <f t="shared" si="7"/>
        <v>-3660.8379941949725</v>
      </c>
      <c r="AJ26">
        <f t="shared" si="8"/>
        <v>308.00470309422644</v>
      </c>
      <c r="AK26">
        <f t="shared" si="30"/>
        <v>58.089925818886421</v>
      </c>
      <c r="AL26">
        <f t="shared" si="9"/>
        <v>-3294.7433652818595</v>
      </c>
      <c r="AN26">
        <f t="shared" si="10"/>
        <v>0</v>
      </c>
      <c r="AO26">
        <f t="shared" si="11"/>
        <v>0</v>
      </c>
      <c r="AP26">
        <f t="shared" si="12"/>
        <v>-3.5272975888596867</v>
      </c>
      <c r="AQ26">
        <f t="shared" si="13"/>
        <v>-687.44451399967829</v>
      </c>
      <c r="AR26">
        <f t="shared" si="14"/>
        <v>-690.971811588538</v>
      </c>
      <c r="AS26">
        <f t="shared" si="15"/>
        <v>58.134931950630516</v>
      </c>
      <c r="AT26">
        <f t="shared" si="16"/>
        <v>10.964293241538622</v>
      </c>
      <c r="AU26">
        <f t="shared" si="17"/>
        <v>-621.87258639636889</v>
      </c>
      <c r="AW26">
        <v>23</v>
      </c>
      <c r="AX26">
        <f>IF(Z26&gt;0, (R26*SUMPRODUCT(K26:$K$98, X26:$X$98)-K26*$AZ$3)/Z26, 0)</f>
        <v>1396.2222659333509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9.7118048999999998E-2</v>
      </c>
      <c r="Q27" s="5">
        <f t="shared" si="29"/>
        <v>50</v>
      </c>
      <c r="R27">
        <f t="shared" si="0"/>
        <v>100000</v>
      </c>
      <c r="S27">
        <f t="shared" si="1"/>
        <v>718.36797038050167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521.85138003272232</v>
      </c>
      <c r="AC27">
        <f t="shared" si="2"/>
        <v>239.73601455038988</v>
      </c>
      <c r="AE27">
        <f t="shared" si="3"/>
        <v>0</v>
      </c>
      <c r="AF27">
        <f t="shared" si="4"/>
        <v>0</v>
      </c>
      <c r="AG27">
        <f t="shared" si="5"/>
        <v>-16.686156986050456</v>
      </c>
      <c r="AH27">
        <f t="shared" si="6"/>
        <v>-3629.879649774532</v>
      </c>
      <c r="AI27">
        <f t="shared" si="7"/>
        <v>-3646.5658067605823</v>
      </c>
      <c r="AJ27">
        <f t="shared" si="8"/>
        <v>282.11536548233244</v>
      </c>
      <c r="AK27">
        <f t="shared" si="30"/>
        <v>36.529596602290567</v>
      </c>
      <c r="AL27">
        <f t="shared" si="9"/>
        <v>-3327.9208446759594</v>
      </c>
      <c r="AN27">
        <f t="shared" si="10"/>
        <v>0</v>
      </c>
      <c r="AO27">
        <f t="shared" si="11"/>
        <v>0</v>
      </c>
      <c r="AP27">
        <f t="shared" si="12"/>
        <v>-2.8120181722309225</v>
      </c>
      <c r="AQ27">
        <f t="shared" si="13"/>
        <v>-611.72189298653018</v>
      </c>
      <c r="AR27">
        <f t="shared" si="14"/>
        <v>-614.53391115876116</v>
      </c>
      <c r="AS27">
        <f t="shared" si="15"/>
        <v>47.543214118451196</v>
      </c>
      <c r="AT27">
        <f t="shared" si="16"/>
        <v>6.1561142901736465</v>
      </c>
      <c r="AU27">
        <f t="shared" si="17"/>
        <v>-560.83458275013629</v>
      </c>
      <c r="AW27">
        <v>24</v>
      </c>
      <c r="AX27">
        <f>IF(Z27&gt;0, (R27*SUMPRODUCT(K27:$K$98, X27:$X$98)-K27*$AZ$3)/Z27, 0)</f>
        <v>718.36797038050167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0.107494799</v>
      </c>
      <c r="Q28" s="5">
        <f t="shared" si="29"/>
        <v>50</v>
      </c>
      <c r="R28">
        <f t="shared" si="0"/>
        <v>100000</v>
      </c>
      <c r="S28">
        <f t="shared" si="1"/>
        <v>-34.242540387853168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239.73601455038988</v>
      </c>
      <c r="AC28">
        <f t="shared" si="2"/>
        <v>-10.084852974226123</v>
      </c>
      <c r="AE28">
        <f t="shared" si="3"/>
        <v>0</v>
      </c>
      <c r="AF28">
        <f t="shared" si="4"/>
        <v>0</v>
      </c>
      <c r="AG28">
        <f t="shared" si="5"/>
        <v>-14.725620324892011</v>
      </c>
      <c r="AH28">
        <f t="shared" si="6"/>
        <v>-3587.3501825958788</v>
      </c>
      <c r="AI28">
        <f t="shared" si="7"/>
        <v>-3602.0758029207709</v>
      </c>
      <c r="AJ28">
        <f t="shared" si="8"/>
        <v>249.82086752461601</v>
      </c>
      <c r="AK28">
        <f t="shared" si="30"/>
        <v>16.781521018527293</v>
      </c>
      <c r="AL28">
        <f t="shared" si="9"/>
        <v>-3335.4734143776277</v>
      </c>
      <c r="AN28">
        <f t="shared" si="10"/>
        <v>0</v>
      </c>
      <c r="AO28">
        <f t="shared" si="11"/>
        <v>0</v>
      </c>
      <c r="AP28">
        <f t="shared" si="12"/>
        <v>-2.215732734196699</v>
      </c>
      <c r="AQ28">
        <f t="shared" si="13"/>
        <v>-539.78094322912568</v>
      </c>
      <c r="AR28">
        <f t="shared" si="14"/>
        <v>-541.99667596332233</v>
      </c>
      <c r="AS28">
        <f t="shared" si="15"/>
        <v>37.590013978835081</v>
      </c>
      <c r="AT28">
        <f t="shared" si="16"/>
        <v>2.52507973382327</v>
      </c>
      <c r="AU28">
        <f t="shared" si="17"/>
        <v>-501.88158225066405</v>
      </c>
      <c r="AW28">
        <v>25</v>
      </c>
      <c r="AX28">
        <f>IF(Z28&gt;0, (R28*SUMPRODUCT(K28:$K$98, X28:$X$98)-K28*$AZ$3)/Z28, 0)</f>
        <v>-34.242540387853168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0.119195734</v>
      </c>
      <c r="Q29" s="5">
        <f t="shared" si="29"/>
        <v>50</v>
      </c>
      <c r="R29">
        <f t="shared" si="0"/>
        <v>100000</v>
      </c>
      <c r="S29">
        <f t="shared" si="1"/>
        <v>-884.10484645378949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-10.084852974226123</v>
      </c>
      <c r="AC29">
        <f t="shared" si="2"/>
        <v>-226.73988061235605</v>
      </c>
      <c r="AE29">
        <f t="shared" si="3"/>
        <v>0</v>
      </c>
      <c r="AF29">
        <f t="shared" si="4"/>
        <v>0</v>
      </c>
      <c r="AG29">
        <f t="shared" si="5"/>
        <v>-12.823132998412271</v>
      </c>
      <c r="AH29">
        <f t="shared" si="6"/>
        <v>-3510.4622464616432</v>
      </c>
      <c r="AI29">
        <f t="shared" si="7"/>
        <v>-3523.2853794600555</v>
      </c>
      <c r="AJ29">
        <f t="shared" si="8"/>
        <v>216.65502763812992</v>
      </c>
      <c r="AK29">
        <f t="shared" si="30"/>
        <v>-0.70593970819582874</v>
      </c>
      <c r="AL29">
        <f t="shared" si="9"/>
        <v>-3307.3362915301213</v>
      </c>
      <c r="AN29">
        <f t="shared" si="10"/>
        <v>0</v>
      </c>
      <c r="AO29">
        <f t="shared" si="11"/>
        <v>0</v>
      </c>
      <c r="AP29">
        <f t="shared" si="12"/>
        <v>-1.7227406404056516</v>
      </c>
      <c r="AQ29">
        <f t="shared" si="13"/>
        <v>-471.61766000071856</v>
      </c>
      <c r="AR29">
        <f t="shared" si="14"/>
        <v>-473.34040064112423</v>
      </c>
      <c r="AS29">
        <f t="shared" si="15"/>
        <v>29.106804172321208</v>
      </c>
      <c r="AT29">
        <f t="shared" si="16"/>
        <v>-9.4840397049273495E-2</v>
      </c>
      <c r="AU29">
        <f t="shared" si="17"/>
        <v>-444.32843686585227</v>
      </c>
      <c r="AW29">
        <v>26</v>
      </c>
      <c r="AX29">
        <f>IF(Z29&gt;0, (R29*SUMPRODUCT(K29:$K$98, X29:$X$98)-K29*$AZ$3)/Z29, 0)</f>
        <v>-884.10484645378949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0.13258683600000001</v>
      </c>
      <c r="Q30" s="5">
        <f t="shared" si="29"/>
        <v>50</v>
      </c>
      <c r="R30">
        <f t="shared" si="0"/>
        <v>100000</v>
      </c>
      <c r="S30">
        <f t="shared" si="1"/>
        <v>-1863.8589506642952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-226.73988061235605</v>
      </c>
      <c r="AC30">
        <f t="shared" si="2"/>
        <v>-409.85225883540033</v>
      </c>
      <c r="AE30">
        <f t="shared" si="3"/>
        <v>0</v>
      </c>
      <c r="AF30">
        <f t="shared" si="4"/>
        <v>0</v>
      </c>
      <c r="AG30">
        <f t="shared" si="5"/>
        <v>-10.994723036561471</v>
      </c>
      <c r="AH30">
        <f t="shared" si="6"/>
        <v>-3400.3572637333523</v>
      </c>
      <c r="AI30">
        <f t="shared" si="7"/>
        <v>-3411.3519867699138</v>
      </c>
      <c r="AJ30">
        <f t="shared" si="8"/>
        <v>183.11237822304429</v>
      </c>
      <c r="AK30">
        <f t="shared" si="30"/>
        <v>-15.871791642864924</v>
      </c>
      <c r="AL30">
        <f t="shared" si="9"/>
        <v>-3244.1114001897345</v>
      </c>
      <c r="AN30">
        <f t="shared" si="10"/>
        <v>0</v>
      </c>
      <c r="AO30">
        <f t="shared" si="11"/>
        <v>0</v>
      </c>
      <c r="AP30">
        <f t="shared" si="12"/>
        <v>-1.318839735037139</v>
      </c>
      <c r="AQ30">
        <f t="shared" si="13"/>
        <v>-407.87987635714126</v>
      </c>
      <c r="AR30">
        <f t="shared" si="14"/>
        <v>-409.19871609217842</v>
      </c>
      <c r="AS30">
        <f t="shared" si="15"/>
        <v>21.964707939857885</v>
      </c>
      <c r="AT30">
        <f t="shared" si="16"/>
        <v>-1.903854186706927</v>
      </c>
      <c r="AU30">
        <f t="shared" si="17"/>
        <v>-389.13786233902744</v>
      </c>
      <c r="AW30">
        <v>27</v>
      </c>
      <c r="AX30">
        <f>IF(Z30&gt;0, (R30*SUMPRODUCT(K30:$K$98, X30:$X$98)-K30*$AZ$3)/Z30, 0)</f>
        <v>-1863.8589506642952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0.14803979</v>
      </c>
      <c r="Q31" s="5">
        <f t="shared" si="29"/>
        <v>50</v>
      </c>
      <c r="R31">
        <f t="shared" si="0"/>
        <v>100000</v>
      </c>
      <c r="S31">
        <f t="shared" si="1"/>
        <v>-3025.445143563707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-409.85225883540033</v>
      </c>
      <c r="AC31">
        <f t="shared" si="2"/>
        <v>-560.13813360533209</v>
      </c>
      <c r="AE31">
        <f t="shared" si="3"/>
        <v>0</v>
      </c>
      <c r="AF31">
        <f t="shared" si="4"/>
        <v>0</v>
      </c>
      <c r="AG31">
        <f t="shared" si="5"/>
        <v>-9.2571193167551336</v>
      </c>
      <c r="AH31">
        <f t="shared" si="6"/>
        <v>-3255.3129788814454</v>
      </c>
      <c r="AI31">
        <f t="shared" si="7"/>
        <v>-3264.5700981982004</v>
      </c>
      <c r="AJ31">
        <f t="shared" si="8"/>
        <v>150.28587476993175</v>
      </c>
      <c r="AK31">
        <f t="shared" si="30"/>
        <v>-28.689658118478025</v>
      </c>
      <c r="AL31">
        <f t="shared" si="9"/>
        <v>-3142.9738815467467</v>
      </c>
      <c r="AN31">
        <f t="shared" si="10"/>
        <v>0</v>
      </c>
      <c r="AO31">
        <f t="shared" si="11"/>
        <v>0</v>
      </c>
      <c r="AP31">
        <f t="shared" si="12"/>
        <v>-0.99143801809661947</v>
      </c>
      <c r="AQ31">
        <f t="shared" si="13"/>
        <v>-348.64420967598875</v>
      </c>
      <c r="AR31">
        <f t="shared" si="14"/>
        <v>-349.63564769408538</v>
      </c>
      <c r="AS31">
        <f t="shared" si="15"/>
        <v>16.095625942741552</v>
      </c>
      <c r="AT31">
        <f t="shared" si="16"/>
        <v>-3.0726640558008738</v>
      </c>
      <c r="AU31">
        <f t="shared" si="17"/>
        <v>-336.61268580714471</v>
      </c>
      <c r="AW31">
        <v>28</v>
      </c>
      <c r="AX31">
        <f>IF(Z31&gt;0, (R31*SUMPRODUCT(K31:$K$98, X31:$X$98)-K31*$AZ$3)/Z31, 0)</f>
        <v>-3025.445143563707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0.16585403400000001</v>
      </c>
      <c r="Q32" s="5">
        <f t="shared" si="29"/>
        <v>50</v>
      </c>
      <c r="R32">
        <f t="shared" si="0"/>
        <v>100000</v>
      </c>
      <c r="S32">
        <f t="shared" si="1"/>
        <v>-4448.6062646547616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-560.13813360533209</v>
      </c>
      <c r="AC32">
        <f t="shared" si="2"/>
        <v>-678.78769900702628</v>
      </c>
      <c r="AE32">
        <f t="shared" si="3"/>
        <v>0</v>
      </c>
      <c r="AF32">
        <f t="shared" si="4"/>
        <v>0</v>
      </c>
      <c r="AG32">
        <f t="shared" si="5"/>
        <v>-7.6292175416844206</v>
      </c>
      <c r="AH32">
        <f t="shared" si="6"/>
        <v>-3070.6611638063259</v>
      </c>
      <c r="AI32">
        <f t="shared" si="7"/>
        <v>-3078.2903813480102</v>
      </c>
      <c r="AJ32">
        <f t="shared" si="8"/>
        <v>118.64956540169419</v>
      </c>
      <c r="AK32">
        <f t="shared" si="30"/>
        <v>-39.209669352373247</v>
      </c>
      <c r="AL32">
        <f t="shared" si="9"/>
        <v>-2998.8504852986894</v>
      </c>
      <c r="AN32">
        <f t="shared" si="10"/>
        <v>0</v>
      </c>
      <c r="AO32">
        <f t="shared" si="11"/>
        <v>0</v>
      </c>
      <c r="AP32">
        <f t="shared" si="12"/>
        <v>-0.72954432424407489</v>
      </c>
      <c r="AQ32">
        <f t="shared" si="13"/>
        <v>-293.63213350408813</v>
      </c>
      <c r="AR32">
        <f t="shared" si="14"/>
        <v>-294.36167782833218</v>
      </c>
      <c r="AS32">
        <f t="shared" si="15"/>
        <v>11.345870862888114</v>
      </c>
      <c r="AT32">
        <f t="shared" si="16"/>
        <v>-3.7494266712435551</v>
      </c>
      <c r="AU32">
        <f t="shared" si="17"/>
        <v>-286.76523363668764</v>
      </c>
      <c r="AW32">
        <v>29</v>
      </c>
      <c r="AX32">
        <f>IF(Z32&gt;0, (R32*SUMPRODUCT(K32:$K$98, X32:$X$98)-K32*$AZ$3)/Z32, 0)</f>
        <v>-4448.6062646547616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0.18707617900000001</v>
      </c>
      <c r="Q33" s="5">
        <f t="shared" si="29"/>
        <v>50</v>
      </c>
      <c r="R33">
        <f t="shared" si="0"/>
        <v>100000</v>
      </c>
      <c r="S33">
        <f t="shared" si="1"/>
        <v>-6261.0796594417561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-678.78769900702628</v>
      </c>
      <c r="AC33">
        <f t="shared" si="2"/>
        <v>-767.06747155192306</v>
      </c>
      <c r="AE33">
        <f t="shared" si="3"/>
        <v>0</v>
      </c>
      <c r="AF33">
        <f t="shared" si="4"/>
        <v>0</v>
      </c>
      <c r="AG33">
        <f t="shared" si="5"/>
        <v>-6.1256804998094809</v>
      </c>
      <c r="AH33">
        <f t="shared" si="6"/>
        <v>-2854.489732916189</v>
      </c>
      <c r="AI33">
        <f t="shared" si="7"/>
        <v>-2860.6154134159983</v>
      </c>
      <c r="AJ33">
        <f t="shared" si="8"/>
        <v>88.279772544896787</v>
      </c>
      <c r="AK33">
        <f t="shared" si="30"/>
        <v>-47.515138930491844</v>
      </c>
      <c r="AL33">
        <f t="shared" si="9"/>
        <v>-2819.8507798015935</v>
      </c>
      <c r="AN33">
        <f t="shared" si="10"/>
        <v>0</v>
      </c>
      <c r="AO33">
        <f t="shared" si="11"/>
        <v>0</v>
      </c>
      <c r="AP33">
        <f t="shared" si="12"/>
        <v>-0.52300760393831736</v>
      </c>
      <c r="AQ33">
        <f t="shared" si="13"/>
        <v>-243.71493676914031</v>
      </c>
      <c r="AR33">
        <f t="shared" si="14"/>
        <v>-244.23794437307862</v>
      </c>
      <c r="AS33">
        <f t="shared" si="15"/>
        <v>7.5372837868971647</v>
      </c>
      <c r="AT33">
        <f t="shared" si="16"/>
        <v>-4.0568193139693953</v>
      </c>
      <c r="AU33">
        <f t="shared" si="17"/>
        <v>-240.75747990015086</v>
      </c>
      <c r="AW33">
        <v>30</v>
      </c>
      <c r="AX33">
        <f>IF(Z33&gt;0, (R33*SUMPRODUCT(K33:$K$98, X33:$X$98)-K33*$AZ$3)/Z33, 0)</f>
        <v>-6261.0796594417561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0.21155222800000001</v>
      </c>
      <c r="Q34" s="5">
        <f t="shared" si="29"/>
        <v>50</v>
      </c>
      <c r="R34">
        <f t="shared" si="0"/>
        <v>100000</v>
      </c>
      <c r="S34">
        <f t="shared" si="1"/>
        <v>-8675.9799739779137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-767.06747155192306</v>
      </c>
      <c r="AC34">
        <f t="shared" si="2"/>
        <v>-827.43208603607161</v>
      </c>
      <c r="AE34">
        <f t="shared" si="3"/>
        <v>0</v>
      </c>
      <c r="AF34">
        <f t="shared" si="4"/>
        <v>0</v>
      </c>
      <c r="AG34">
        <f t="shared" si="5"/>
        <v>-4.7685223370605367</v>
      </c>
      <c r="AH34">
        <f t="shared" si="6"/>
        <v>-2591.8027155016989</v>
      </c>
      <c r="AI34">
        <f t="shared" si="7"/>
        <v>-2596.5712378387593</v>
      </c>
      <c r="AJ34">
        <f t="shared" si="8"/>
        <v>60.364614484148547</v>
      </c>
      <c r="AK34">
        <f t="shared" si="30"/>
        <v>-53.694723008634618</v>
      </c>
      <c r="AL34">
        <f t="shared" si="9"/>
        <v>-2589.9013463632455</v>
      </c>
      <c r="AN34">
        <f t="shared" si="10"/>
        <v>0</v>
      </c>
      <c r="AO34">
        <f t="shared" si="11"/>
        <v>0</v>
      </c>
      <c r="AP34">
        <f t="shared" si="12"/>
        <v>-0.3635125928793228</v>
      </c>
      <c r="AQ34">
        <f t="shared" si="13"/>
        <v>-197.57754263230825</v>
      </c>
      <c r="AR34">
        <f t="shared" si="14"/>
        <v>-197.94105522518757</v>
      </c>
      <c r="AS34">
        <f t="shared" si="15"/>
        <v>4.6016975444892401</v>
      </c>
      <c r="AT34">
        <f t="shared" si="16"/>
        <v>-4.0932403384394611</v>
      </c>
      <c r="AU34">
        <f t="shared" si="17"/>
        <v>-197.4325980191378</v>
      </c>
      <c r="AW34">
        <v>31</v>
      </c>
      <c r="AX34">
        <f>IF(Z34&gt;0, (R34*SUMPRODUCT(K34:$K$98, X34:$X$98)-K34*$AZ$3)/Z34, 0)</f>
        <v>-8675.9799739779137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0.23965956799999999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-12036.058501675619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-827.43208603607161</v>
      </c>
      <c r="AC35">
        <f t="shared" ref="AC35:AC66" si="33">S35*Z35</f>
        <v>-861.30398377106576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-3.5780151103916533</v>
      </c>
      <c r="AH35">
        <f t="shared" ref="AH35:AH66" si="37">-X35*R35</f>
        <v>-2285.6440065965571</v>
      </c>
      <c r="AI35">
        <f t="shared" ref="AI35:AI66" si="38">SUM(AE35:AH35)</f>
        <v>-2289.2220217069489</v>
      </c>
      <c r="AJ35">
        <f t="shared" ref="AJ35:AJ66" si="39">AB35-AC35</f>
        <v>33.87189773499415</v>
      </c>
      <c r="AK35">
        <f t="shared" si="30"/>
        <v>-57.920246022525021</v>
      </c>
      <c r="AL35">
        <f t="shared" ref="AL35:AL66" si="40">SUM(AI35:AK35)</f>
        <v>-2313.27036999448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-0.2435341035522422</v>
      </c>
      <c r="AQ35">
        <f t="shared" ref="AQ35:AQ66" si="44">AH35*$K35</f>
        <v>-155.5701267357471</v>
      </c>
      <c r="AR35">
        <f t="shared" ref="AR35:AR66" si="45">AI35*$K35</f>
        <v>-155.81366083929936</v>
      </c>
      <c r="AS35">
        <f t="shared" ref="AS35:AS66" si="46">AJ35*$K35</f>
        <v>2.3054576339120274</v>
      </c>
      <c r="AT35">
        <f t="shared" ref="AT35:AT66" si="47">AK35*$K35</f>
        <v>-3.9422849701372398</v>
      </c>
      <c r="AU35">
        <f t="shared" ref="AU35:AU66" si="48">AL35*$K35</f>
        <v>-157.45048817552458</v>
      </c>
      <c r="AW35">
        <v>32</v>
      </c>
      <c r="AX35">
        <f>IF(Z35&gt;0, (R35*SUMPRODUCT(K35:$K$98, X35:$X$98)-K35*$AZ$3)/Z35, 0)</f>
        <v>-12036.058501675619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0.27212731099999998</v>
      </c>
      <c r="Q36" s="5">
        <f t="shared" si="29"/>
        <v>50</v>
      </c>
      <c r="R36">
        <f t="shared" si="31"/>
        <v>100000</v>
      </c>
      <c r="S36">
        <f t="shared" si="32"/>
        <v>-16949.352628263907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-861.30398377106576</v>
      </c>
      <c r="AC36">
        <f t="shared" si="33"/>
        <v>-870.70835613421048</v>
      </c>
      <c r="AE36">
        <f t="shared" si="34"/>
        <v>0</v>
      </c>
      <c r="AF36">
        <f t="shared" si="35"/>
        <v>0</v>
      </c>
      <c r="AG36">
        <f t="shared" si="36"/>
        <v>-2.5685593285794881</v>
      </c>
      <c r="AH36">
        <f t="shared" si="37"/>
        <v>-1947.3512614164974</v>
      </c>
      <c r="AI36">
        <f t="shared" si="38"/>
        <v>-1949.919820745077</v>
      </c>
      <c r="AJ36">
        <f t="shared" si="39"/>
        <v>9.4043723631447165</v>
      </c>
      <c r="AK36">
        <f t="shared" si="30"/>
        <v>-60.291278863974611</v>
      </c>
      <c r="AL36">
        <f t="shared" si="40"/>
        <v>-2000.806727245907</v>
      </c>
      <c r="AN36">
        <f t="shared" si="41"/>
        <v>0</v>
      </c>
      <c r="AO36">
        <f t="shared" si="42"/>
        <v>0</v>
      </c>
      <c r="AP36">
        <f t="shared" si="43"/>
        <v>-0.15609507301808262</v>
      </c>
      <c r="AQ36">
        <f t="shared" si="44"/>
        <v>-118.34335845797715</v>
      </c>
      <c r="AR36">
        <f t="shared" si="45"/>
        <v>-118.49945353099524</v>
      </c>
      <c r="AS36">
        <f t="shared" si="46"/>
        <v>0.57151733829179641</v>
      </c>
      <c r="AT36">
        <f t="shared" si="47"/>
        <v>-3.6639883968848941</v>
      </c>
      <c r="AU36">
        <f t="shared" si="48"/>
        <v>-121.59192458958834</v>
      </c>
      <c r="AW36">
        <v>33</v>
      </c>
      <c r="AX36">
        <f>IF(Z36&gt;0, (R36*SUMPRODUCT(K36:$K$98, X36:$X$98)-K36*$AZ$3)/Z36, 0)</f>
        <v>-16949.352628263907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0.30842977500000002</v>
      </c>
      <c r="Q37" s="5">
        <f t="shared" ref="Q37:Q68" si="60">$C$8</f>
        <v>50</v>
      </c>
      <c r="R37">
        <f t="shared" si="31"/>
        <v>100000</v>
      </c>
      <c r="S37">
        <f t="shared" si="32"/>
        <v>-24520.744612711514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-870.70835613421048</v>
      </c>
      <c r="AC37">
        <f t="shared" si="33"/>
        <v>-858.54657675950716</v>
      </c>
      <c r="AE37">
        <f t="shared" si="34"/>
        <v>0</v>
      </c>
      <c r="AF37">
        <f t="shared" si="35"/>
        <v>0</v>
      </c>
      <c r="AG37">
        <f t="shared" si="36"/>
        <v>-1.7506535595057704</v>
      </c>
      <c r="AH37">
        <f t="shared" si="37"/>
        <v>-1584.4403515758454</v>
      </c>
      <c r="AI37">
        <f t="shared" si="38"/>
        <v>-1586.1910051353511</v>
      </c>
      <c r="AJ37">
        <f t="shared" si="39"/>
        <v>-12.161779374703315</v>
      </c>
      <c r="AK37">
        <f t="shared" si="30"/>
        <v>-60.949584929394739</v>
      </c>
      <c r="AL37">
        <f t="shared" si="40"/>
        <v>-1659.302369439449</v>
      </c>
      <c r="AN37">
        <f t="shared" si="41"/>
        <v>0</v>
      </c>
      <c r="AO37">
        <f t="shared" si="42"/>
        <v>0</v>
      </c>
      <c r="AP37">
        <f t="shared" si="43"/>
        <v>-9.4990851819933914E-2</v>
      </c>
      <c r="AQ37">
        <f t="shared" si="44"/>
        <v>-85.972086159956788</v>
      </c>
      <c r="AR37">
        <f t="shared" si="45"/>
        <v>-86.067077011776718</v>
      </c>
      <c r="AS37">
        <f t="shared" si="46"/>
        <v>-0.65990085598392956</v>
      </c>
      <c r="AT37">
        <f t="shared" si="47"/>
        <v>-3.3071380451476067</v>
      </c>
      <c r="AU37">
        <f t="shared" si="48"/>
        <v>-90.034115912908234</v>
      </c>
      <c r="AW37">
        <v>34</v>
      </c>
      <c r="AX37">
        <f>IF(Z37&gt;0, (R37*SUMPRODUCT(K37:$K$98, X37:$X$98)-K37*$AZ$3)/Z37, 0)</f>
        <v>-24520.744612711514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0.34883407700000002</v>
      </c>
      <c r="Q38" s="5">
        <f t="shared" si="60"/>
        <v>50</v>
      </c>
      <c r="R38">
        <f t="shared" si="31"/>
        <v>100000</v>
      </c>
      <c r="S38">
        <f t="shared" si="32"/>
        <v>-36883.125326915608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-858.54657675950716</v>
      </c>
      <c r="AC38">
        <f t="shared" si="33"/>
        <v>-827.99621842599925</v>
      </c>
      <c r="AE38">
        <f t="shared" si="34"/>
        <v>0</v>
      </c>
      <c r="AF38">
        <f t="shared" si="35"/>
        <v>0</v>
      </c>
      <c r="AG38">
        <f t="shared" si="36"/>
        <v>-1.1224594053337527</v>
      </c>
      <c r="AH38">
        <f t="shared" si="37"/>
        <v>-1221.3752371539201</v>
      </c>
      <c r="AI38">
        <f t="shared" si="38"/>
        <v>-1222.4976965592539</v>
      </c>
      <c r="AJ38">
        <f t="shared" si="39"/>
        <v>-30.550358333507916</v>
      </c>
      <c r="AK38">
        <f t="shared" si="30"/>
        <v>-60.098260373165509</v>
      </c>
      <c r="AL38">
        <f t="shared" si="40"/>
        <v>-1313.1463152659271</v>
      </c>
      <c r="AN38">
        <f t="shared" si="41"/>
        <v>0</v>
      </c>
      <c r="AO38">
        <f t="shared" si="42"/>
        <v>0</v>
      </c>
      <c r="AP38">
        <f t="shared" si="43"/>
        <v>-5.437937248543228E-2</v>
      </c>
      <c r="AQ38">
        <f t="shared" si="44"/>
        <v>-59.171510925090033</v>
      </c>
      <c r="AR38">
        <f t="shared" si="45"/>
        <v>-59.225890297575468</v>
      </c>
      <c r="AS38">
        <f t="shared" si="46"/>
        <v>-1.4800618244962565</v>
      </c>
      <c r="AT38">
        <f t="shared" si="47"/>
        <v>-2.9115580225256532</v>
      </c>
      <c r="AU38">
        <f t="shared" si="48"/>
        <v>-63.617510144597368</v>
      </c>
      <c r="AW38">
        <v>35</v>
      </c>
      <c r="AX38">
        <f>IF(Z38&gt;0, (R38*SUMPRODUCT(K38:$K$98, X38:$X$98)-K38*$AZ$3)/Z38, 0)</f>
        <v>-36883.125326915608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0.39293336200000001</v>
      </c>
      <c r="Q39" s="5">
        <f t="shared" si="60"/>
        <v>50</v>
      </c>
      <c r="R39">
        <f t="shared" si="31"/>
        <v>100000</v>
      </c>
      <c r="S39">
        <f t="shared" si="32"/>
        <v>-58426.560980895862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-827.99621842599925</v>
      </c>
      <c r="AC39">
        <f t="shared" si="33"/>
        <v>-783.12983248192427</v>
      </c>
      <c r="AE39">
        <f t="shared" si="34"/>
        <v>0</v>
      </c>
      <c r="AF39">
        <f t="shared" si="35"/>
        <v>0</v>
      </c>
      <c r="AG39">
        <f t="shared" si="36"/>
        <v>-0.67018306343410294</v>
      </c>
      <c r="AH39">
        <f t="shared" si="37"/>
        <v>-882.10349569262428</v>
      </c>
      <c r="AI39">
        <f t="shared" si="38"/>
        <v>-882.77367875605842</v>
      </c>
      <c r="AJ39">
        <f t="shared" si="39"/>
        <v>-44.866385944074977</v>
      </c>
      <c r="AK39">
        <f t="shared" si="30"/>
        <v>-57.959735289819953</v>
      </c>
      <c r="AL39">
        <f t="shared" si="40"/>
        <v>-985.59979998995334</v>
      </c>
      <c r="AN39">
        <f t="shared" si="41"/>
        <v>0</v>
      </c>
      <c r="AO39">
        <f t="shared" si="42"/>
        <v>0</v>
      </c>
      <c r="AP39">
        <f t="shared" si="43"/>
        <v>-2.8989383130738171E-2</v>
      </c>
      <c r="AQ39">
        <f t="shared" si="44"/>
        <v>-38.156195810984286</v>
      </c>
      <c r="AR39">
        <f t="shared" si="45"/>
        <v>-38.185185194115022</v>
      </c>
      <c r="AS39">
        <f t="shared" si="46"/>
        <v>-1.9407366774678934</v>
      </c>
      <c r="AT39">
        <f t="shared" si="47"/>
        <v>-2.5071015132240313</v>
      </c>
      <c r="AU39">
        <f t="shared" si="48"/>
        <v>-42.633023384806947</v>
      </c>
      <c r="AW39">
        <v>36</v>
      </c>
      <c r="AX39">
        <f>IF(Z39&gt;0, (R39*SUMPRODUCT(K39:$K$98, X39:$X$98)-K39*$AZ$3)/Z39, 0)</f>
        <v>-58426.560980895862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0.441408258</v>
      </c>
      <c r="Q40" s="5">
        <f t="shared" si="60"/>
        <v>50</v>
      </c>
      <c r="R40">
        <f t="shared" si="31"/>
        <v>100000</v>
      </c>
      <c r="S40">
        <f t="shared" si="32"/>
        <v>-99059.076598372223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-783.12983248192427</v>
      </c>
      <c r="AC40">
        <f t="shared" si="33"/>
        <v>-728.39504894543984</v>
      </c>
      <c r="AE40">
        <f t="shared" si="34"/>
        <v>0</v>
      </c>
      <c r="AF40">
        <f t="shared" si="35"/>
        <v>0</v>
      </c>
      <c r="AG40">
        <f t="shared" si="36"/>
        <v>-0.36765689422821102</v>
      </c>
      <c r="AH40">
        <f t="shared" si="37"/>
        <v>-591.64867714310174</v>
      </c>
      <c r="AI40">
        <f t="shared" si="38"/>
        <v>-592.0163340373299</v>
      </c>
      <c r="AJ40">
        <f t="shared" si="39"/>
        <v>-54.734783536484429</v>
      </c>
      <c r="AK40">
        <f t="shared" ref="AK40:AK71" si="61">G40*SUM(AB40:AB40, AE40:AF40)</f>
        <v>-54.819088273734707</v>
      </c>
      <c r="AL40">
        <f t="shared" si="40"/>
        <v>-701.570205847549</v>
      </c>
      <c r="AN40">
        <f t="shared" si="41"/>
        <v>0</v>
      </c>
      <c r="AO40">
        <f t="shared" si="42"/>
        <v>0</v>
      </c>
      <c r="AP40">
        <f t="shared" si="43"/>
        <v>-1.4199407313568807E-2</v>
      </c>
      <c r="AQ40">
        <f t="shared" si="44"/>
        <v>-22.850273407560216</v>
      </c>
      <c r="AR40">
        <f t="shared" si="45"/>
        <v>-22.864472814873782</v>
      </c>
      <c r="AS40">
        <f t="shared" si="46"/>
        <v>-2.1139314884495</v>
      </c>
      <c r="AT40">
        <f t="shared" si="47"/>
        <v>-2.1171874516082845</v>
      </c>
      <c r="AU40">
        <f t="shared" si="48"/>
        <v>-27.095591754931565</v>
      </c>
      <c r="AW40">
        <v>37</v>
      </c>
      <c r="AX40">
        <f>IF(Z40&gt;0, (R40*SUMPRODUCT(K40:$K$98, X40:$X$98)-K40*$AZ$3)/Z40, 0)</f>
        <v>-99059.076598372223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0.49593942699999999</v>
      </c>
      <c r="Q41" s="5">
        <f t="shared" si="60"/>
        <v>50</v>
      </c>
      <c r="R41">
        <f t="shared" si="31"/>
        <v>100000</v>
      </c>
      <c r="S41">
        <f t="shared" si="32"/>
        <v>-183959.85925900019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-728.39504894543984</v>
      </c>
      <c r="AC41">
        <f t="shared" si="33"/>
        <v>-668.30694793561736</v>
      </c>
      <c r="AE41">
        <f t="shared" si="34"/>
        <v>0</v>
      </c>
      <c r="AF41">
        <f t="shared" si="35"/>
        <v>0</v>
      </c>
      <c r="AG41">
        <f t="shared" si="36"/>
        <v>-0.18164477582979033</v>
      </c>
      <c r="AH41">
        <f t="shared" si="37"/>
        <v>-364.67109891227716</v>
      </c>
      <c r="AI41">
        <f t="shared" si="38"/>
        <v>-364.85274368810695</v>
      </c>
      <c r="AJ41">
        <f t="shared" si="39"/>
        <v>-60.088101009822481</v>
      </c>
      <c r="AK41">
        <f t="shared" si="61"/>
        <v>-50.987653426180792</v>
      </c>
      <c r="AL41">
        <f t="shared" si="40"/>
        <v>-475.92849812411021</v>
      </c>
      <c r="AN41">
        <f t="shared" si="41"/>
        <v>0</v>
      </c>
      <c r="AO41">
        <f t="shared" si="42"/>
        <v>0</v>
      </c>
      <c r="AP41">
        <f t="shared" si="43"/>
        <v>-6.2637208157162449E-3</v>
      </c>
      <c r="AQ41">
        <f t="shared" si="44"/>
        <v>-12.575082012198077</v>
      </c>
      <c r="AR41">
        <f t="shared" si="45"/>
        <v>-12.581345733013793</v>
      </c>
      <c r="AS41">
        <f t="shared" si="46"/>
        <v>-2.0720391618901637</v>
      </c>
      <c r="AT41">
        <f t="shared" si="47"/>
        <v>-1.7582252209078741</v>
      </c>
      <c r="AU41">
        <f t="shared" si="48"/>
        <v>-16.411610115811829</v>
      </c>
      <c r="AW41">
        <v>38</v>
      </c>
      <c r="AX41">
        <f>IF(Z41&gt;0, (R41*SUMPRODUCT(K41:$K$98, X41:$X$98)-K41*$AZ$3)/Z41, 0)</f>
        <v>-183959.85925900019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0.55722270799999996</v>
      </c>
      <c r="Q42" s="5">
        <f t="shared" si="60"/>
        <v>50</v>
      </c>
      <c r="R42">
        <f t="shared" si="31"/>
        <v>100000</v>
      </c>
      <c r="S42">
        <f t="shared" si="32"/>
        <v>-385966.49481678539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-668.30694793561736</v>
      </c>
      <c r="AC42">
        <f t="shared" si="33"/>
        <v>-606.82990993229521</v>
      </c>
      <c r="AE42">
        <f t="shared" si="34"/>
        <v>0</v>
      </c>
      <c r="AF42">
        <f t="shared" si="35"/>
        <v>0</v>
      </c>
      <c r="AG42">
        <f t="shared" si="36"/>
        <v>-7.8611734189563728E-2</v>
      </c>
      <c r="AH42">
        <f t="shared" si="37"/>
        <v>-202.4331877638574</v>
      </c>
      <c r="AI42">
        <f t="shared" si="38"/>
        <v>-202.51179949804697</v>
      </c>
      <c r="AJ42">
        <f t="shared" si="39"/>
        <v>-61.47703800332215</v>
      </c>
      <c r="AK42">
        <f t="shared" si="61"/>
        <v>-46.781486355493222</v>
      </c>
      <c r="AL42">
        <f t="shared" si="40"/>
        <v>-310.77032385686232</v>
      </c>
      <c r="AN42">
        <f t="shared" si="41"/>
        <v>0</v>
      </c>
      <c r="AO42">
        <f t="shared" si="42"/>
        <v>0</v>
      </c>
      <c r="AP42">
        <f t="shared" si="43"/>
        <v>-2.4203536897050965E-3</v>
      </c>
      <c r="AQ42">
        <f t="shared" si="44"/>
        <v>-6.23265620551674</v>
      </c>
      <c r="AR42">
        <f t="shared" si="45"/>
        <v>-6.235076559206445</v>
      </c>
      <c r="AS42">
        <f t="shared" si="46"/>
        <v>-1.8927985407964065</v>
      </c>
      <c r="AT42">
        <f t="shared" si="47"/>
        <v>-1.440341499621038</v>
      </c>
      <c r="AU42">
        <f t="shared" si="48"/>
        <v>-9.5682165996238897</v>
      </c>
      <c r="AW42">
        <v>39</v>
      </c>
      <c r="AX42">
        <f>IF(Z42&gt;0, (R42*SUMPRODUCT(K42:$K$98, X42:$X$98)-K42*$AZ$3)/Z42, 0)</f>
        <v>-385966.49481678539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0.62633703200000002</v>
      </c>
      <c r="Q43" s="5">
        <f t="shared" si="60"/>
        <v>50</v>
      </c>
      <c r="R43">
        <f t="shared" si="31"/>
        <v>100000</v>
      </c>
      <c r="S43">
        <f t="shared" si="32"/>
        <v>-956592.31781236338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-606.82990993229521</v>
      </c>
      <c r="AC43">
        <f t="shared" si="33"/>
        <v>-546.94460183824026</v>
      </c>
      <c r="AE43">
        <f t="shared" si="34"/>
        <v>0</v>
      </c>
      <c r="AF43">
        <f t="shared" si="35"/>
        <v>0</v>
      </c>
      <c r="AG43">
        <f t="shared" si="36"/>
        <v>-2.8588176575003819E-2</v>
      </c>
      <c r="AH43">
        <f t="shared" si="37"/>
        <v>-98.474880545328531</v>
      </c>
      <c r="AI43">
        <f t="shared" si="38"/>
        <v>-98.503468721903531</v>
      </c>
      <c r="AJ43">
        <f t="shared" si="39"/>
        <v>-59.885308094054949</v>
      </c>
      <c r="AK43">
        <f t="shared" si="61"/>
        <v>-42.478093695260668</v>
      </c>
      <c r="AL43">
        <f t="shared" si="40"/>
        <v>-200.86687051121913</v>
      </c>
      <c r="AN43">
        <f t="shared" si="41"/>
        <v>0</v>
      </c>
      <c r="AO43">
        <f t="shared" si="42"/>
        <v>0</v>
      </c>
      <c r="AP43">
        <f t="shared" si="43"/>
        <v>-7.8588661286420217E-4</v>
      </c>
      <c r="AQ43">
        <f t="shared" si="44"/>
        <v>-2.7070663328573907</v>
      </c>
      <c r="AR43">
        <f t="shared" si="45"/>
        <v>-2.7078522194702548</v>
      </c>
      <c r="AS43">
        <f t="shared" si="46"/>
        <v>-1.6462421733996075</v>
      </c>
      <c r="AT43">
        <f t="shared" si="47"/>
        <v>-1.1677192872904369</v>
      </c>
      <c r="AU43">
        <f t="shared" si="48"/>
        <v>-5.5218136801602995</v>
      </c>
      <c r="AW43">
        <v>40</v>
      </c>
      <c r="AX43">
        <f>IF(Z43&gt;0, (R43*SUMPRODUCT(K43:$K$98, X43:$X$98)-K43*$AZ$3)/Z43, 0)</f>
        <v>-956592.31781236338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0.70099715600000001</v>
      </c>
      <c r="Q44" s="5">
        <f t="shared" si="60"/>
        <v>50</v>
      </c>
      <c r="R44">
        <f t="shared" si="31"/>
        <v>100000</v>
      </c>
      <c r="S44">
        <f t="shared" si="32"/>
        <v>-2969099.1959457058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-546.94460183824026</v>
      </c>
      <c r="AC44">
        <f t="shared" si="33"/>
        <v>-490.61777147505143</v>
      </c>
      <c r="AE44">
        <f t="shared" si="34"/>
        <v>0</v>
      </c>
      <c r="AF44">
        <f t="shared" si="35"/>
        <v>0</v>
      </c>
      <c r="AG44">
        <f t="shared" si="36"/>
        <v>-8.2620643349502806E-3</v>
      </c>
      <c r="AH44">
        <f t="shared" si="37"/>
        <v>-40.080460948606998</v>
      </c>
      <c r="AI44">
        <f t="shared" si="38"/>
        <v>-40.088723012941948</v>
      </c>
      <c r="AJ44">
        <f t="shared" si="39"/>
        <v>-56.326830363188833</v>
      </c>
      <c r="AK44">
        <f t="shared" si="61"/>
        <v>-38.286122128676823</v>
      </c>
      <c r="AL44">
        <f t="shared" si="40"/>
        <v>-134.70167550480761</v>
      </c>
      <c r="AN44">
        <f t="shared" si="41"/>
        <v>0</v>
      </c>
      <c r="AO44">
        <f t="shared" si="42"/>
        <v>0</v>
      </c>
      <c r="AP44">
        <f t="shared" si="43"/>
        <v>-2.0278880908864403E-4</v>
      </c>
      <c r="AQ44">
        <f t="shared" si="44"/>
        <v>-0.98375764385049769</v>
      </c>
      <c r="AR44">
        <f t="shared" si="45"/>
        <v>-0.98396043265958633</v>
      </c>
      <c r="AS44">
        <f t="shared" si="46"/>
        <v>-1.3825177807887254</v>
      </c>
      <c r="AT44">
        <f t="shared" si="47"/>
        <v>-0.93971637067184322</v>
      </c>
      <c r="AU44">
        <f t="shared" si="48"/>
        <v>-3.306194584120155</v>
      </c>
      <c r="AW44">
        <v>41</v>
      </c>
      <c r="AX44">
        <f>IF(Z44&gt;0, (R44*SUMPRODUCT(K44:$K$98, X44:$X$98)-K44*$AZ$3)/Z44, 0)</f>
        <v>-2969099.1959457058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0.77900909500000004</v>
      </c>
      <c r="Q45" s="5">
        <f t="shared" si="60"/>
        <v>50</v>
      </c>
      <c r="R45">
        <f t="shared" si="31"/>
        <v>100000</v>
      </c>
      <c r="S45">
        <f t="shared" si="32"/>
        <v>-12588559.797947545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-490.61777147505143</v>
      </c>
      <c r="AC45">
        <f t="shared" si="33"/>
        <v>-438.89269278314652</v>
      </c>
      <c r="AE45">
        <f t="shared" si="34"/>
        <v>0</v>
      </c>
      <c r="AF45">
        <f t="shared" si="35"/>
        <v>0</v>
      </c>
      <c r="AG45">
        <f t="shared" si="36"/>
        <v>-1.7432204311993822E-3</v>
      </c>
      <c r="AH45">
        <f t="shared" si="37"/>
        <v>-12.872446520802793</v>
      </c>
      <c r="AI45">
        <f t="shared" si="38"/>
        <v>-12.874189741233993</v>
      </c>
      <c r="AJ45">
        <f t="shared" si="39"/>
        <v>-51.725078691904912</v>
      </c>
      <c r="AK45">
        <f t="shared" si="61"/>
        <v>-34.343244003253602</v>
      </c>
      <c r="AL45">
        <f t="shared" si="40"/>
        <v>-98.942512436392505</v>
      </c>
      <c r="AN45">
        <f t="shared" si="41"/>
        <v>0</v>
      </c>
      <c r="AO45">
        <f t="shared" si="42"/>
        <v>0</v>
      </c>
      <c r="AP45">
        <f t="shared" si="43"/>
        <v>-3.8202316387040364E-5</v>
      </c>
      <c r="AQ45">
        <f t="shared" si="44"/>
        <v>-0.2820970118647721</v>
      </c>
      <c r="AR45">
        <f t="shared" si="45"/>
        <v>-0.28213521418115917</v>
      </c>
      <c r="AS45">
        <f t="shared" si="46"/>
        <v>-1.1335444364733371</v>
      </c>
      <c r="AT45">
        <f t="shared" si="47"/>
        <v>-0.75262511251485031</v>
      </c>
      <c r="AU45">
        <f t="shared" si="48"/>
        <v>-2.1683047631693464</v>
      </c>
      <c r="AW45">
        <v>42</v>
      </c>
      <c r="AX45">
        <f>IF(Z45&gt;0, (R45*SUMPRODUCT(K45:$K$98, X45:$X$98)-K45*$AZ$3)/Z45, 0)</f>
        <v>-12588559.797947545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0.78135831499999997</v>
      </c>
      <c r="Q46" s="5">
        <f t="shared" si="60"/>
        <v>50</v>
      </c>
      <c r="R46">
        <f t="shared" si="31"/>
        <v>100000</v>
      </c>
      <c r="S46">
        <f t="shared" si="32"/>
        <v>-53904897.018216036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-438.89269278314652</v>
      </c>
      <c r="AC46">
        <f t="shared" si="33"/>
        <v>-392.11332878094385</v>
      </c>
      <c r="AE46">
        <f t="shared" si="34"/>
        <v>0</v>
      </c>
      <c r="AF46">
        <f t="shared" si="35"/>
        <v>0</v>
      </c>
      <c r="AG46">
        <f t="shared" si="36"/>
        <v>-3.6370844809186566E-4</v>
      </c>
      <c r="AH46">
        <f t="shared" si="37"/>
        <v>-2.7241595575910456</v>
      </c>
      <c r="AI46">
        <f t="shared" si="38"/>
        <v>-2.7245232660391374</v>
      </c>
      <c r="AJ46">
        <f t="shared" si="39"/>
        <v>-46.779364002202669</v>
      </c>
      <c r="AK46">
        <f t="shared" si="61"/>
        <v>-30.722488494820258</v>
      </c>
      <c r="AL46">
        <f t="shared" si="40"/>
        <v>-80.226375763062066</v>
      </c>
      <c r="AN46">
        <f t="shared" si="41"/>
        <v>0</v>
      </c>
      <c r="AO46">
        <f t="shared" si="42"/>
        <v>0</v>
      </c>
      <c r="AP46">
        <f t="shared" si="43"/>
        <v>-7.1166032695492971E-6</v>
      </c>
      <c r="AQ46">
        <f t="shared" si="44"/>
        <v>-5.330303135941919E-2</v>
      </c>
      <c r="AR46">
        <f t="shared" si="45"/>
        <v>-5.3310147962688736E-2</v>
      </c>
      <c r="AS46">
        <f t="shared" si="46"/>
        <v>-0.91532153446550024</v>
      </c>
      <c r="AT46">
        <f t="shared" si="47"/>
        <v>-0.60114018032296124</v>
      </c>
      <c r="AU46">
        <f t="shared" si="48"/>
        <v>-1.5697718627511503</v>
      </c>
      <c r="AW46">
        <v>43</v>
      </c>
      <c r="AX46">
        <f>IF(Z46&gt;0, (R46*SUMPRODUCT(K46:$K$98, X46:$X$98)-K46*$AZ$3)/Z46, 0)</f>
        <v>-53904897.018216036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0.78389590600000003</v>
      </c>
      <c r="Q47" s="5">
        <f t="shared" si="60"/>
        <v>50</v>
      </c>
      <c r="R47">
        <f t="shared" si="31"/>
        <v>100000</v>
      </c>
      <c r="S47">
        <f t="shared" si="32"/>
        <v>-233550601.35914806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-392.11332878094385</v>
      </c>
      <c r="AC47">
        <f t="shared" si="33"/>
        <v>-350.14747019260028</v>
      </c>
      <c r="AE47">
        <f t="shared" si="34"/>
        <v>0</v>
      </c>
      <c r="AF47">
        <f t="shared" si="35"/>
        <v>0</v>
      </c>
      <c r="AG47">
        <f t="shared" si="36"/>
        <v>-7.496180017412E-5</v>
      </c>
      <c r="AH47">
        <f t="shared" si="37"/>
        <v>-0.57021912687365406</v>
      </c>
      <c r="AI47">
        <f t="shared" si="38"/>
        <v>-0.57029408867382814</v>
      </c>
      <c r="AJ47">
        <f t="shared" si="39"/>
        <v>-41.965858588343565</v>
      </c>
      <c r="AK47">
        <f t="shared" si="61"/>
        <v>-27.44793301466607</v>
      </c>
      <c r="AL47">
        <f t="shared" si="40"/>
        <v>-69.984085691683461</v>
      </c>
      <c r="AN47">
        <f t="shared" si="41"/>
        <v>0</v>
      </c>
      <c r="AO47">
        <f t="shared" si="42"/>
        <v>0</v>
      </c>
      <c r="AP47">
        <f t="shared" si="43"/>
        <v>-1.3096080975249067E-6</v>
      </c>
      <c r="AQ47">
        <f t="shared" si="44"/>
        <v>-9.961921727903408E-3</v>
      </c>
      <c r="AR47">
        <f t="shared" si="45"/>
        <v>-9.9632313360009331E-3</v>
      </c>
      <c r="AS47">
        <f t="shared" si="46"/>
        <v>-0.73315779636057898</v>
      </c>
      <c r="AT47">
        <f t="shared" si="47"/>
        <v>-0.47952470795569302</v>
      </c>
      <c r="AU47">
        <f t="shared" si="48"/>
        <v>-1.2226457356522729</v>
      </c>
      <c r="AW47">
        <v>44</v>
      </c>
      <c r="AX47">
        <f>IF(Z47&gt;0, (R47*SUMPRODUCT(K47:$K$98, X47:$X$98)-K47*$AZ$3)/Z47, 0)</f>
        <v>-233550601.35914806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0.78669207100000005</v>
      </c>
      <c r="Q48" s="5">
        <f t="shared" si="60"/>
        <v>50</v>
      </c>
      <c r="R48">
        <f t="shared" si="31"/>
        <v>100000</v>
      </c>
      <c r="S48">
        <f t="shared" si="32"/>
        <v>-1025700747.3738027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-350.14747019260028</v>
      </c>
      <c r="AC48">
        <f t="shared" si="33"/>
        <v>-312.64032352530762</v>
      </c>
      <c r="AE48">
        <f t="shared" si="34"/>
        <v>0</v>
      </c>
      <c r="AF48">
        <f t="shared" si="35"/>
        <v>0</v>
      </c>
      <c r="AG48">
        <f t="shared" si="36"/>
        <v>-1.5240328347512167E-5</v>
      </c>
      <c r="AH48">
        <f t="shared" si="37"/>
        <v>-0.11794370764973325</v>
      </c>
      <c r="AI48">
        <f t="shared" si="38"/>
        <v>-0.11795894797808076</v>
      </c>
      <c r="AJ48">
        <f t="shared" si="39"/>
        <v>-37.507146667292659</v>
      </c>
      <c r="AK48">
        <f t="shared" si="61"/>
        <v>-24.510322913482021</v>
      </c>
      <c r="AL48">
        <f t="shared" si="40"/>
        <v>-62.135428528752762</v>
      </c>
      <c r="AN48">
        <f t="shared" si="41"/>
        <v>0</v>
      </c>
      <c r="AO48">
        <f t="shared" si="42"/>
        <v>0</v>
      </c>
      <c r="AP48">
        <f t="shared" si="43"/>
        <v>-2.3772652688340949E-7</v>
      </c>
      <c r="AQ48">
        <f t="shared" si="44"/>
        <v>-1.8397469757861409E-3</v>
      </c>
      <c r="AR48">
        <f t="shared" si="45"/>
        <v>-1.8399847023130242E-3</v>
      </c>
      <c r="AS48">
        <f t="shared" si="46"/>
        <v>-0.58505587984773655</v>
      </c>
      <c r="AT48">
        <f t="shared" si="47"/>
        <v>-0.38232469840218969</v>
      </c>
      <c r="AU48">
        <f t="shared" si="48"/>
        <v>-0.96922056295223924</v>
      </c>
      <c r="AW48">
        <v>45</v>
      </c>
      <c r="AX48">
        <f>IF(Z48&gt;0, (R48*SUMPRODUCT(K48:$K$98, X48:$X$98)-K48*$AZ$3)/Z48, 0)</f>
        <v>-1025700747.3738027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0.78978433000000003</v>
      </c>
      <c r="Q49" s="5">
        <f t="shared" si="60"/>
        <v>50</v>
      </c>
      <c r="R49">
        <f t="shared" si="31"/>
        <v>100000</v>
      </c>
      <c r="S49">
        <f t="shared" si="32"/>
        <v>-4574114924.6590805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-312.64032352530762</v>
      </c>
      <c r="AC49">
        <f t="shared" si="33"/>
        <v>-279.14474488922934</v>
      </c>
      <c r="AE49">
        <f t="shared" si="34"/>
        <v>0</v>
      </c>
      <c r="AF49">
        <f t="shared" si="35"/>
        <v>0</v>
      </c>
      <c r="AG49">
        <f t="shared" si="36"/>
        <v>-3.0513525511171396E-6</v>
      </c>
      <c r="AH49">
        <f t="shared" si="37"/>
        <v>-2.4073145025839814E-2</v>
      </c>
      <c r="AI49">
        <f t="shared" si="38"/>
        <v>-2.4076196378390931E-2</v>
      </c>
      <c r="AJ49">
        <f t="shared" si="39"/>
        <v>-33.495578636078278</v>
      </c>
      <c r="AK49">
        <f t="shared" si="61"/>
        <v>-21.884822646771536</v>
      </c>
      <c r="AL49">
        <f t="shared" si="40"/>
        <v>-55.404477479228206</v>
      </c>
      <c r="AN49">
        <f t="shared" si="41"/>
        <v>0</v>
      </c>
      <c r="AO49">
        <f t="shared" si="42"/>
        <v>0</v>
      </c>
      <c r="AP49">
        <f t="shared" si="43"/>
        <v>-4.2496942729227514E-8</v>
      </c>
      <c r="AQ49">
        <f t="shared" si="44"/>
        <v>-3.3527265313900107E-4</v>
      </c>
      <c r="AR49">
        <f t="shared" si="45"/>
        <v>-3.3531515008173028E-4</v>
      </c>
      <c r="AS49">
        <f t="shared" si="46"/>
        <v>-0.46650121974879899</v>
      </c>
      <c r="AT49">
        <f t="shared" si="47"/>
        <v>-0.30479534536861441</v>
      </c>
      <c r="AU49">
        <f t="shared" si="48"/>
        <v>-0.77163188026749518</v>
      </c>
      <c r="AW49">
        <v>46</v>
      </c>
      <c r="AX49">
        <f>IF(Z49&gt;0, (R49*SUMPRODUCT(K49:$K$98, X49:$X$98)-K49*$AZ$3)/Z49, 0)</f>
        <v>-4574114924.6590805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0.79285550900000001</v>
      </c>
      <c r="Q50" s="5">
        <f t="shared" si="60"/>
        <v>50</v>
      </c>
      <c r="R50">
        <f t="shared" si="31"/>
        <v>100000</v>
      </c>
      <c r="S50">
        <f t="shared" si="32"/>
        <v>-20715952746.182911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-279.14474488922934</v>
      </c>
      <c r="AC50">
        <f t="shared" si="33"/>
        <v>-249.23667089129847</v>
      </c>
      <c r="AE50">
        <f t="shared" si="34"/>
        <v>0</v>
      </c>
      <c r="AF50">
        <f t="shared" si="35"/>
        <v>0</v>
      </c>
      <c r="AG50">
        <f t="shared" si="36"/>
        <v>-6.0155734555153984E-7</v>
      </c>
      <c r="AH50">
        <f t="shared" si="37"/>
        <v>-4.8385633601088565E-3</v>
      </c>
      <c r="AI50">
        <f t="shared" si="38"/>
        <v>-4.8391649174544084E-3</v>
      </c>
      <c r="AJ50">
        <f t="shared" si="39"/>
        <v>-29.90807399793087</v>
      </c>
      <c r="AK50">
        <f t="shared" si="61"/>
        <v>-19.540132142246055</v>
      </c>
      <c r="AL50">
        <f t="shared" si="40"/>
        <v>-49.453045305094378</v>
      </c>
      <c r="AN50">
        <f t="shared" si="41"/>
        <v>0</v>
      </c>
      <c r="AO50">
        <f t="shared" si="42"/>
        <v>0</v>
      </c>
      <c r="AP50">
        <f t="shared" si="43"/>
        <v>-7.4803911994729524E-9</v>
      </c>
      <c r="AQ50">
        <f t="shared" si="44"/>
        <v>-6.0167741354509867E-5</v>
      </c>
      <c r="AR50">
        <f t="shared" si="45"/>
        <v>-6.0175221745709345E-5</v>
      </c>
      <c r="AS50">
        <f t="shared" si="46"/>
        <v>-0.37190817331336173</v>
      </c>
      <c r="AT50">
        <f t="shared" si="47"/>
        <v>-0.24298237498767716</v>
      </c>
      <c r="AU50">
        <f t="shared" si="48"/>
        <v>-0.61495072352278457</v>
      </c>
      <c r="AW50">
        <v>47</v>
      </c>
      <c r="AX50">
        <f>IF(Z50&gt;0, (R50*SUMPRODUCT(K50:$K$98, X50:$X$98)-K50*$AZ$3)/Z50, 0)</f>
        <v>-20715952746.182911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0.79617230500000002</v>
      </c>
      <c r="Q51" s="5">
        <f t="shared" si="60"/>
        <v>50</v>
      </c>
      <c r="R51">
        <f t="shared" si="31"/>
        <v>100000</v>
      </c>
      <c r="S51">
        <f t="shared" si="32"/>
        <v>-95426975650.465454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-249.23667089129847</v>
      </c>
      <c r="AC51">
        <f t="shared" si="33"/>
        <v>-222.53279421030419</v>
      </c>
      <c r="AE51">
        <f t="shared" si="34"/>
        <v>0</v>
      </c>
      <c r="AF51">
        <f t="shared" si="35"/>
        <v>0</v>
      </c>
      <c r="AG51">
        <f t="shared" si="36"/>
        <v>-1.165984736985735E-7</v>
      </c>
      <c r="AH51">
        <f t="shared" si="37"/>
        <v>-9.5788659679490193E-4</v>
      </c>
      <c r="AI51">
        <f t="shared" si="38"/>
        <v>-9.5800319526860047E-4</v>
      </c>
      <c r="AJ51">
        <f t="shared" si="39"/>
        <v>-26.703876680994284</v>
      </c>
      <c r="AK51">
        <f t="shared" si="61"/>
        <v>-17.446566962390897</v>
      </c>
      <c r="AL51">
        <f t="shared" si="40"/>
        <v>-44.151401646580453</v>
      </c>
      <c r="AN51">
        <f t="shared" si="41"/>
        <v>0</v>
      </c>
      <c r="AO51">
        <f t="shared" si="42"/>
        <v>0</v>
      </c>
      <c r="AP51">
        <f t="shared" si="43"/>
        <v>-1.2945598070465426E-9</v>
      </c>
      <c r="AQ51">
        <f t="shared" si="44"/>
        <v>-1.0635143399260882E-5</v>
      </c>
      <c r="AR51">
        <f t="shared" si="45"/>
        <v>-1.0636437959067928E-5</v>
      </c>
      <c r="AS51">
        <f t="shared" si="46"/>
        <v>-0.29648557435589795</v>
      </c>
      <c r="AT51">
        <f t="shared" si="47"/>
        <v>-0.19370428826405522</v>
      </c>
      <c r="AU51">
        <f t="shared" si="48"/>
        <v>-0.4902004990579123</v>
      </c>
      <c r="AW51">
        <v>48</v>
      </c>
      <c r="AX51">
        <f>IF(Z51&gt;0, (R51*SUMPRODUCT(K51:$K$98, X51:$X$98)-K51*$AZ$3)/Z51, 0)</f>
        <v>-95426975650.465454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0.79964768799999997</v>
      </c>
      <c r="Q52" s="5">
        <f t="shared" si="60"/>
        <v>50</v>
      </c>
      <c r="R52">
        <f t="shared" si="31"/>
        <v>100000</v>
      </c>
      <c r="S52">
        <f t="shared" si="32"/>
        <v>-447605074533.51495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-222.53279421030419</v>
      </c>
      <c r="AC52">
        <f t="shared" si="33"/>
        <v>-198.69000408764785</v>
      </c>
      <c r="AE52">
        <f t="shared" si="34"/>
        <v>0</v>
      </c>
      <c r="AF52">
        <f t="shared" si="35"/>
        <v>0</v>
      </c>
      <c r="AG52">
        <f t="shared" si="36"/>
        <v>-2.2194789044194659E-8</v>
      </c>
      <c r="AH52">
        <f t="shared" si="37"/>
        <v>-1.864753998347862E-4</v>
      </c>
      <c r="AI52">
        <f t="shared" si="38"/>
        <v>-1.8649759462383039E-4</v>
      </c>
      <c r="AJ52">
        <f t="shared" si="39"/>
        <v>-23.842790122656339</v>
      </c>
      <c r="AK52">
        <f t="shared" si="61"/>
        <v>-15.577295594721294</v>
      </c>
      <c r="AL52">
        <f t="shared" si="40"/>
        <v>-39.420272214972258</v>
      </c>
      <c r="AN52">
        <f t="shared" si="41"/>
        <v>0</v>
      </c>
      <c r="AO52">
        <f t="shared" si="42"/>
        <v>0</v>
      </c>
      <c r="AP52">
        <f t="shared" si="43"/>
        <v>-2.2002004669069935E-10</v>
      </c>
      <c r="AQ52">
        <f t="shared" si="44"/>
        <v>-1.8485567083615959E-6</v>
      </c>
      <c r="AR52">
        <f t="shared" si="45"/>
        <v>-1.8487767284082865E-6</v>
      </c>
      <c r="AS52">
        <f t="shared" si="46"/>
        <v>-0.23635691177679949</v>
      </c>
      <c r="AT52">
        <f t="shared" si="47"/>
        <v>-0.15441990898137709</v>
      </c>
      <c r="AU52">
        <f t="shared" si="48"/>
        <v>-0.39077866953490498</v>
      </c>
      <c r="AW52">
        <v>49</v>
      </c>
      <c r="AX52">
        <f>IF(Z52&gt;0, (R52*SUMPRODUCT(K52:$K$98, X52:$X$98)-K52*$AZ$3)/Z52, 0)</f>
        <v>-447605074533.51495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0.80323853099999998</v>
      </c>
      <c r="Q53" s="5">
        <f t="shared" si="60"/>
        <v>50</v>
      </c>
      <c r="R53">
        <f t="shared" si="31"/>
        <v>100000</v>
      </c>
      <c r="S53">
        <f t="shared" si="32"/>
        <v>-2139881388505.9553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-198.69000408764785</v>
      </c>
      <c r="AC53">
        <f t="shared" si="33"/>
        <v>-177.40179097388335</v>
      </c>
      <c r="AE53">
        <f t="shared" si="34"/>
        <v>0</v>
      </c>
      <c r="AF53">
        <f t="shared" si="35"/>
        <v>0</v>
      </c>
      <c r="AG53">
        <f t="shared" si="36"/>
        <v>-4.1451314060389021E-9</v>
      </c>
      <c r="AH53">
        <f t="shared" si="37"/>
        <v>-3.5655419495427622E-5</v>
      </c>
      <c r="AI53">
        <f t="shared" si="38"/>
        <v>-3.5659564626833663E-5</v>
      </c>
      <c r="AJ53">
        <f t="shared" si="39"/>
        <v>-21.288213113764499</v>
      </c>
      <c r="AK53">
        <f t="shared" si="61"/>
        <v>-13.908300286135351</v>
      </c>
      <c r="AL53">
        <f t="shared" si="40"/>
        <v>-35.196549059464473</v>
      </c>
      <c r="AN53">
        <f t="shared" si="41"/>
        <v>0</v>
      </c>
      <c r="AO53">
        <f t="shared" si="42"/>
        <v>0</v>
      </c>
      <c r="AP53">
        <f t="shared" si="43"/>
        <v>-3.6688631365538935E-11</v>
      </c>
      <c r="AQ53">
        <f t="shared" si="44"/>
        <v>-3.1558674838283702E-7</v>
      </c>
      <c r="AR53">
        <f t="shared" si="45"/>
        <v>-3.1562343701420256E-7</v>
      </c>
      <c r="AS53">
        <f t="shared" si="46"/>
        <v>-0.18842235067001095</v>
      </c>
      <c r="AT53">
        <f t="shared" si="47"/>
        <v>-0.12310261174732241</v>
      </c>
      <c r="AU53">
        <f t="shared" si="48"/>
        <v>-0.31152527804077035</v>
      </c>
      <c r="AW53">
        <v>50</v>
      </c>
      <c r="AX53">
        <f>IF(Z53&gt;0, (R53*SUMPRODUCT(K53:$K$98, X53:$X$98)-K53*$AZ$3)/Z53, 0)</f>
        <v>-2139881388505.9553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0.80709142899999997</v>
      </c>
      <c r="Q54" s="5">
        <f t="shared" si="60"/>
        <v>50</v>
      </c>
      <c r="R54">
        <f t="shared" si="31"/>
        <v>100000</v>
      </c>
      <c r="S54">
        <f t="shared" si="32"/>
        <v>-10445701781311.107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-177.40179097388335</v>
      </c>
      <c r="AC54">
        <f t="shared" si="33"/>
        <v>-158.39445650168335</v>
      </c>
      <c r="AE54">
        <f t="shared" si="34"/>
        <v>0</v>
      </c>
      <c r="AF54">
        <f t="shared" si="35"/>
        <v>0</v>
      </c>
      <c r="AG54">
        <f t="shared" si="36"/>
        <v>-7.5818006208579622E-10</v>
      </c>
      <c r="AH54">
        <f t="shared" si="37"/>
        <v>-6.6910000597854328E-6</v>
      </c>
      <c r="AI54">
        <f t="shared" si="38"/>
        <v>-6.6917582398475181E-6</v>
      </c>
      <c r="AJ54">
        <f t="shared" si="39"/>
        <v>-19.0073344722</v>
      </c>
      <c r="AK54">
        <f t="shared" si="61"/>
        <v>-12.418125368171836</v>
      </c>
      <c r="AL54">
        <f t="shared" si="40"/>
        <v>-31.425466532130077</v>
      </c>
      <c r="AN54">
        <f t="shared" si="41"/>
        <v>0</v>
      </c>
      <c r="AO54">
        <f t="shared" si="42"/>
        <v>0</v>
      </c>
      <c r="AP54">
        <f t="shared" si="43"/>
        <v>-5.9916652991218793E-12</v>
      </c>
      <c r="AQ54">
        <f t="shared" si="44"/>
        <v>-5.2876928422976855E-8</v>
      </c>
      <c r="AR54">
        <f t="shared" si="45"/>
        <v>-5.2882920088275973E-8</v>
      </c>
      <c r="AS54">
        <f t="shared" si="46"/>
        <v>-0.15020915489729197</v>
      </c>
      <c r="AT54">
        <f t="shared" si="47"/>
        <v>-9.8136649286090755E-2</v>
      </c>
      <c r="AU54">
        <f t="shared" si="48"/>
        <v>-0.24834585706630283</v>
      </c>
      <c r="AW54">
        <v>51</v>
      </c>
      <c r="AX54">
        <f>IF(Z54&gt;0, (R54*SUMPRODUCT(K54:$K$98, X54:$X$98)-K54*$AZ$3)/Z54, 0)</f>
        <v>-10445701781311.107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0.81105379099999997</v>
      </c>
      <c r="Q55" s="5">
        <f t="shared" si="60"/>
        <v>50</v>
      </c>
      <c r="R55">
        <f t="shared" si="31"/>
        <v>100000</v>
      </c>
      <c r="S55">
        <f t="shared" si="32"/>
        <v>-52119122851268.086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-158.39445650168335</v>
      </c>
      <c r="AC55">
        <f t="shared" si="33"/>
        <v>-141.42362192260779</v>
      </c>
      <c r="AE55">
        <f t="shared" si="34"/>
        <v>0</v>
      </c>
      <c r="AF55">
        <f t="shared" si="35"/>
        <v>0</v>
      </c>
      <c r="AG55">
        <f t="shared" si="36"/>
        <v>-1.3567344784963786E-10</v>
      </c>
      <c r="AH55">
        <f t="shared" si="37"/>
        <v>-1.2298496272306007E-6</v>
      </c>
      <c r="AI55">
        <f t="shared" si="38"/>
        <v>-1.2299853006784502E-6</v>
      </c>
      <c r="AJ55">
        <f t="shared" si="39"/>
        <v>-16.970834579075557</v>
      </c>
      <c r="AK55">
        <f t="shared" si="61"/>
        <v>-11.087611955117836</v>
      </c>
      <c r="AL55">
        <f t="shared" si="40"/>
        <v>-28.058447764178695</v>
      </c>
      <c r="AN55">
        <f t="shared" si="41"/>
        <v>0</v>
      </c>
      <c r="AO55">
        <f t="shared" si="42"/>
        <v>0</v>
      </c>
      <c r="AP55">
        <f t="shared" si="43"/>
        <v>-9.5730874185242058E-13</v>
      </c>
      <c r="AQ55">
        <f t="shared" si="44"/>
        <v>-8.6777908129570509E-9</v>
      </c>
      <c r="AR55">
        <f t="shared" si="45"/>
        <v>-8.6787481216989015E-9</v>
      </c>
      <c r="AS55">
        <f t="shared" si="46"/>
        <v>-0.11974582025132592</v>
      </c>
      <c r="AT55">
        <f t="shared" si="47"/>
        <v>-7.8233936110071706E-2</v>
      </c>
      <c r="AU55">
        <f t="shared" si="48"/>
        <v>-0.19797976504014575</v>
      </c>
      <c r="AW55">
        <v>52</v>
      </c>
      <c r="AX55">
        <f>IF(Z55&gt;0, (R55*SUMPRODUCT(K55:$K$98, X55:$X$98)-K55*$AZ$3)/Z55, 0)</f>
        <v>-52119122851268.086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0.81525055400000002</v>
      </c>
      <c r="Q56" s="5">
        <f t="shared" si="60"/>
        <v>50</v>
      </c>
      <c r="R56">
        <f t="shared" si="31"/>
        <v>100000</v>
      </c>
      <c r="S56">
        <f t="shared" si="32"/>
        <v>-266295156781177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-141.42362192260779</v>
      </c>
      <c r="AC56">
        <f t="shared" si="33"/>
        <v>-126.27109100989946</v>
      </c>
      <c r="AE56">
        <f t="shared" si="34"/>
        <v>0</v>
      </c>
      <c r="AF56">
        <f t="shared" si="35"/>
        <v>0</v>
      </c>
      <c r="AG56">
        <f t="shared" si="36"/>
        <v>-2.3708859848634112E-11</v>
      </c>
      <c r="AH56">
        <f t="shared" si="37"/>
        <v>-2.2121570704501473E-7</v>
      </c>
      <c r="AI56">
        <f t="shared" si="38"/>
        <v>-2.2123941590486336E-7</v>
      </c>
      <c r="AJ56">
        <f t="shared" si="39"/>
        <v>-15.152530912708329</v>
      </c>
      <c r="AK56">
        <f t="shared" si="61"/>
        <v>-9.899653534582546</v>
      </c>
      <c r="AL56">
        <f t="shared" si="40"/>
        <v>-25.052184668530291</v>
      </c>
      <c r="AN56">
        <f t="shared" si="41"/>
        <v>0</v>
      </c>
      <c r="AO56">
        <f t="shared" si="42"/>
        <v>0</v>
      </c>
      <c r="AP56">
        <f t="shared" si="43"/>
        <v>-1.4936533240148888E-13</v>
      </c>
      <c r="AQ56">
        <f t="shared" si="44"/>
        <v>-1.3936544324004086E-9</v>
      </c>
      <c r="AR56">
        <f t="shared" si="45"/>
        <v>-1.3938037977328101E-9</v>
      </c>
      <c r="AS56">
        <f t="shared" si="46"/>
        <v>-9.5460635009443684E-2</v>
      </c>
      <c r="AT56">
        <f t="shared" si="47"/>
        <v>-6.2367614903998995E-2</v>
      </c>
      <c r="AU56">
        <f t="shared" si="48"/>
        <v>-0.15782825130724648</v>
      </c>
      <c r="AW56">
        <v>53</v>
      </c>
      <c r="AX56">
        <f>IF(Z56&gt;0, (R56*SUMPRODUCT(K56:$K$98, X56:$X$98)-K56*$AZ$3)/Z56, 0)</f>
        <v>-266295156781177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0.81969331899999998</v>
      </c>
      <c r="Q57" s="5">
        <f t="shared" si="60"/>
        <v>50</v>
      </c>
      <c r="R57">
        <f t="shared" si="31"/>
        <v>100000</v>
      </c>
      <c r="S57">
        <f t="shared" si="32"/>
        <v>-1396090461318440.3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-126.27109100989946</v>
      </c>
      <c r="AC57">
        <f t="shared" si="33"/>
        <v>-112.74204554576978</v>
      </c>
      <c r="AE57">
        <f t="shared" si="34"/>
        <v>0</v>
      </c>
      <c r="AF57">
        <f t="shared" si="35"/>
        <v>0</v>
      </c>
      <c r="AG57">
        <f t="shared" si="36"/>
        <v>-4.0377772311150395E-12</v>
      </c>
      <c r="AH57">
        <f t="shared" si="37"/>
        <v>-3.8867988038065466E-8</v>
      </c>
      <c r="AI57">
        <f t="shared" si="38"/>
        <v>-3.8872025815296578E-8</v>
      </c>
      <c r="AJ57">
        <f t="shared" si="39"/>
        <v>-13.52904546412968</v>
      </c>
      <c r="AK57">
        <f t="shared" si="61"/>
        <v>-8.8389763706929632</v>
      </c>
      <c r="AL57">
        <f t="shared" si="40"/>
        <v>-22.368021873694669</v>
      </c>
      <c r="AN57">
        <f t="shared" si="41"/>
        <v>0</v>
      </c>
      <c r="AO57">
        <f t="shared" si="42"/>
        <v>0</v>
      </c>
      <c r="AP57">
        <f t="shared" si="43"/>
        <v>-2.2712423230142266E-14</v>
      </c>
      <c r="AQ57">
        <f t="shared" si="44"/>
        <v>-2.1863172332091901E-10</v>
      </c>
      <c r="AR57">
        <f t="shared" si="45"/>
        <v>-2.1865443574414912E-10</v>
      </c>
      <c r="AS57">
        <f t="shared" si="46"/>
        <v>-7.6100633812404395E-2</v>
      </c>
      <c r="AT57">
        <f t="shared" si="47"/>
        <v>-4.9719080761908868E-2</v>
      </c>
      <c r="AU57">
        <f t="shared" si="48"/>
        <v>-0.12581971479296769</v>
      </c>
      <c r="AW57">
        <v>54</v>
      </c>
      <c r="AX57">
        <f>IF(Z57&gt;0, (R57*SUMPRODUCT(K57:$K$98, X57:$X$98)-K57*$AZ$3)/Z57, 0)</f>
        <v>-1396090461318440.3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0.82421808699999999</v>
      </c>
      <c r="Q58" s="5">
        <f t="shared" si="60"/>
        <v>50</v>
      </c>
      <c r="R58">
        <f t="shared" si="31"/>
        <v>100000</v>
      </c>
      <c r="S58">
        <f t="shared" si="32"/>
        <v>-7518970663978638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-112.74204554576978</v>
      </c>
      <c r="AC58">
        <f t="shared" si="33"/>
        <v>-100.6625406660569</v>
      </c>
      <c r="AE58">
        <f t="shared" si="34"/>
        <v>0</v>
      </c>
      <c r="AF58">
        <f t="shared" si="35"/>
        <v>0</v>
      </c>
      <c r="AG58">
        <f t="shared" si="36"/>
        <v>-6.6939043364209413E-13</v>
      </c>
      <c r="AH58">
        <f t="shared" si="37"/>
        <v>-6.6560180503235891E-9</v>
      </c>
      <c r="AI58">
        <f t="shared" si="38"/>
        <v>-6.6566874407572312E-9</v>
      </c>
      <c r="AJ58">
        <f t="shared" si="39"/>
        <v>-12.079504879712886</v>
      </c>
      <c r="AK58">
        <f t="shared" si="61"/>
        <v>-7.8919431882038857</v>
      </c>
      <c r="AL58">
        <f t="shared" si="40"/>
        <v>-19.971448074573459</v>
      </c>
      <c r="AN58">
        <f t="shared" si="41"/>
        <v>0</v>
      </c>
      <c r="AO58">
        <f t="shared" si="42"/>
        <v>0</v>
      </c>
      <c r="AP58">
        <f t="shared" si="43"/>
        <v>-3.3618830106773416E-15</v>
      </c>
      <c r="AQ58">
        <f t="shared" si="44"/>
        <v>-3.3428553617646819E-11</v>
      </c>
      <c r="AR58">
        <f t="shared" si="45"/>
        <v>-3.3431915500657491E-11</v>
      </c>
      <c r="AS58">
        <f t="shared" si="46"/>
        <v>-6.0666959358152188E-2</v>
      </c>
      <c r="AT58">
        <f t="shared" si="47"/>
        <v>-3.9635746781286216E-2</v>
      </c>
      <c r="AU58">
        <f t="shared" si="48"/>
        <v>-0.10030270617287032</v>
      </c>
      <c r="AW58">
        <v>55</v>
      </c>
      <c r="AX58">
        <f>IF(Z58&gt;0, (R58*SUMPRODUCT(K58:$K$98, X58:$X$98)-K58*$AZ$3)/Z58, 0)</f>
        <v>-7518970663978638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0.82894669600000004</v>
      </c>
      <c r="Q59" s="5">
        <f t="shared" si="60"/>
        <v>50</v>
      </c>
      <c r="R59">
        <f t="shared" si="31"/>
        <v>100000</v>
      </c>
      <c r="S59">
        <f t="shared" si="32"/>
        <v>-4.1684128779306664E+16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-100.6625406660569</v>
      </c>
      <c r="AC59">
        <f t="shared" si="33"/>
        <v>-89.877268451865731</v>
      </c>
      <c r="AE59">
        <f t="shared" si="34"/>
        <v>0</v>
      </c>
      <c r="AF59">
        <f t="shared" si="35"/>
        <v>0</v>
      </c>
      <c r="AG59">
        <f t="shared" si="36"/>
        <v>-1.0780754100405199E-13</v>
      </c>
      <c r="AH59">
        <f t="shared" si="37"/>
        <v>-1.1097779766032423E-9</v>
      </c>
      <c r="AI59">
        <f t="shared" si="38"/>
        <v>-1.1098857841442464E-9</v>
      </c>
      <c r="AJ59">
        <f t="shared" si="39"/>
        <v>-10.785272214191167</v>
      </c>
      <c r="AK59">
        <f t="shared" si="61"/>
        <v>-7.0463778466239839</v>
      </c>
      <c r="AL59">
        <f t="shared" si="40"/>
        <v>-17.831650061925036</v>
      </c>
      <c r="AN59">
        <f t="shared" si="41"/>
        <v>0</v>
      </c>
      <c r="AO59">
        <f t="shared" si="42"/>
        <v>0</v>
      </c>
      <c r="AP59">
        <f t="shared" si="43"/>
        <v>-4.8343068440272582E-16</v>
      </c>
      <c r="AQ59">
        <f t="shared" si="44"/>
        <v>-4.9764675250705623E-12</v>
      </c>
      <c r="AR59">
        <f t="shared" si="45"/>
        <v>-4.9769509557549648E-12</v>
      </c>
      <c r="AS59">
        <f t="shared" si="46"/>
        <v>-4.8363328570681069E-2</v>
      </c>
      <c r="AT59">
        <f t="shared" si="47"/>
        <v>-3.1597374666263896E-2</v>
      </c>
      <c r="AU59">
        <f t="shared" si="48"/>
        <v>-7.9960703241921907E-2</v>
      </c>
      <c r="AW59">
        <v>56</v>
      </c>
      <c r="AX59">
        <f>IF(Z59&gt;0, (R59*SUMPRODUCT(K59:$K$98, X59:$X$98)-K59*$AZ$3)/Z59, 0)</f>
        <v>-4.1684128779306664E+16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0.83370721699999994</v>
      </c>
      <c r="Q60" s="5">
        <f t="shared" si="60"/>
        <v>50</v>
      </c>
      <c r="R60">
        <f t="shared" si="31"/>
        <v>100000</v>
      </c>
      <c r="S60">
        <f t="shared" si="32"/>
        <v>-2.3812981898455894E+17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-89.877268451865731</v>
      </c>
      <c r="AC60">
        <f t="shared" si="33"/>
        <v>-80.247561117741597</v>
      </c>
      <c r="AE60">
        <f t="shared" si="34"/>
        <v>0</v>
      </c>
      <c r="AF60">
        <f t="shared" si="35"/>
        <v>0</v>
      </c>
      <c r="AG60">
        <f t="shared" si="36"/>
        <v>-1.6849540611909903E-14</v>
      </c>
      <c r="AH60">
        <f t="shared" si="37"/>
        <v>-1.7975984996420312E-10</v>
      </c>
      <c r="AI60">
        <f t="shared" si="38"/>
        <v>-1.7977669950481503E-10</v>
      </c>
      <c r="AJ60">
        <f t="shared" si="39"/>
        <v>-9.6297073341241344</v>
      </c>
      <c r="AK60">
        <f t="shared" si="61"/>
        <v>-6.2914087916306016</v>
      </c>
      <c r="AL60">
        <f t="shared" si="40"/>
        <v>-15.921116125934512</v>
      </c>
      <c r="AN60">
        <f t="shared" si="41"/>
        <v>0</v>
      </c>
      <c r="AO60">
        <f t="shared" si="42"/>
        <v>0</v>
      </c>
      <c r="AP60">
        <f t="shared" si="43"/>
        <v>-6.7461363440086371E-17</v>
      </c>
      <c r="AQ60">
        <f t="shared" si="44"/>
        <v>-7.1971366161750326E-13</v>
      </c>
      <c r="AR60">
        <f t="shared" si="45"/>
        <v>-7.1978112298094334E-13</v>
      </c>
      <c r="AS60">
        <f t="shared" si="46"/>
        <v>-3.8554949434634896E-2</v>
      </c>
      <c r="AT60">
        <f t="shared" si="47"/>
        <v>-2.5189233630639477E-2</v>
      </c>
      <c r="AU60">
        <f t="shared" si="48"/>
        <v>-6.3744183065994151E-2</v>
      </c>
      <c r="AW60">
        <v>57</v>
      </c>
      <c r="AX60">
        <f>IF(Z60&gt;0, (R60*SUMPRODUCT(K60:$K$98, X60:$X$98)-K60*$AZ$3)/Z60, 0)</f>
        <v>-2.3812981898455894E+17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0.83838979800000002</v>
      </c>
      <c r="Q61" s="5">
        <f t="shared" si="60"/>
        <v>50</v>
      </c>
      <c r="R61">
        <f t="shared" si="31"/>
        <v>100000</v>
      </c>
      <c r="S61">
        <f t="shared" si="32"/>
        <v>-1.4023852419090099E+18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-80.247561117741597</v>
      </c>
      <c r="AC61">
        <f t="shared" si="33"/>
        <v>-71.649608140841352</v>
      </c>
      <c r="AE61">
        <f t="shared" si="34"/>
        <v>0</v>
      </c>
      <c r="AF61">
        <f t="shared" si="35"/>
        <v>0</v>
      </c>
      <c r="AG61">
        <f t="shared" si="36"/>
        <v>-2.5545622557788635E-15</v>
      </c>
      <c r="AH61">
        <f t="shared" si="37"/>
        <v>-2.8252965900023881E-11</v>
      </c>
      <c r="AI61">
        <f t="shared" si="38"/>
        <v>-2.825552046227966E-11</v>
      </c>
      <c r="AJ61">
        <f t="shared" si="39"/>
        <v>-8.5979529769002454</v>
      </c>
      <c r="AK61">
        <f t="shared" si="61"/>
        <v>-5.617329278241912</v>
      </c>
      <c r="AL61">
        <f t="shared" si="40"/>
        <v>-14.215282255170411</v>
      </c>
      <c r="AN61">
        <f t="shared" si="41"/>
        <v>0</v>
      </c>
      <c r="AO61">
        <f t="shared" si="42"/>
        <v>0</v>
      </c>
      <c r="AP61">
        <f t="shared" si="43"/>
        <v>-9.1319919092383093E-18</v>
      </c>
      <c r="AQ61">
        <f t="shared" si="44"/>
        <v>-1.0099806940596177E-13</v>
      </c>
      <c r="AR61">
        <f t="shared" si="45"/>
        <v>-1.0100720139787101E-13</v>
      </c>
      <c r="AS61">
        <f t="shared" si="46"/>
        <v>-3.0735769638593327E-2</v>
      </c>
      <c r="AT61">
        <f t="shared" si="47"/>
        <v>-2.0080702830549135E-2</v>
      </c>
      <c r="AU61">
        <f t="shared" si="48"/>
        <v>-5.0816472469243465E-2</v>
      </c>
      <c r="AW61">
        <v>58</v>
      </c>
      <c r="AX61">
        <f>IF(Z61&gt;0, (R61*SUMPRODUCT(K61:$K$98, X61:$X$98)-K61*$AZ$3)/Z61, 0)</f>
        <v>-1.4023852419090099E+18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0.84318435700000005</v>
      </c>
      <c r="Q62" s="5">
        <f t="shared" si="60"/>
        <v>50</v>
      </c>
      <c r="R62">
        <f t="shared" si="31"/>
        <v>100000</v>
      </c>
      <c r="S62">
        <f t="shared" si="32"/>
        <v>-8.5285849293041848E+18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-71.649608140841352</v>
      </c>
      <c r="AC62">
        <f t="shared" si="33"/>
        <v>-63.972864411465572</v>
      </c>
      <c r="AE62">
        <f t="shared" si="34"/>
        <v>0</v>
      </c>
      <c r="AF62">
        <f t="shared" si="35"/>
        <v>0</v>
      </c>
      <c r="AG62">
        <f t="shared" si="36"/>
        <v>-3.7504970016570423E-16</v>
      </c>
      <c r="AH62">
        <f t="shared" si="37"/>
        <v>-4.3079338661107419E-12</v>
      </c>
      <c r="AI62">
        <f t="shared" si="38"/>
        <v>-4.3083089158109076E-12</v>
      </c>
      <c r="AJ62">
        <f t="shared" si="39"/>
        <v>-7.6767437293757794</v>
      </c>
      <c r="AK62">
        <f t="shared" si="61"/>
        <v>-5.0154725698588951</v>
      </c>
      <c r="AL62">
        <f t="shared" si="40"/>
        <v>-12.692216299238982</v>
      </c>
      <c r="AN62">
        <f t="shared" si="41"/>
        <v>0</v>
      </c>
      <c r="AO62">
        <f t="shared" si="42"/>
        <v>0</v>
      </c>
      <c r="AP62">
        <f t="shared" si="43"/>
        <v>-1.1970707714514461E-18</v>
      </c>
      <c r="AQ62">
        <f t="shared" si="44"/>
        <v>-1.374991558235769E-14</v>
      </c>
      <c r="AR62">
        <f t="shared" si="45"/>
        <v>-1.3751112653129141E-14</v>
      </c>
      <c r="AS62">
        <f t="shared" si="46"/>
        <v>-2.4502367377706925E-2</v>
      </c>
      <c r="AT62">
        <f t="shared" si="47"/>
        <v>-1.6008213353435361E-2</v>
      </c>
      <c r="AU62">
        <f t="shared" si="48"/>
        <v>-4.0510580731156036E-2</v>
      </c>
      <c r="AW62">
        <v>59</v>
      </c>
      <c r="AX62">
        <f>IF(Z62&gt;0, (R62*SUMPRODUCT(K62:$K$98, X62:$X$98)-K62*$AZ$3)/Z62, 0)</f>
        <v>-8.5285849293041848E+18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0.84806285100000001</v>
      </c>
      <c r="Q63" s="5">
        <f t="shared" si="60"/>
        <v>50</v>
      </c>
      <c r="R63">
        <f t="shared" si="31"/>
        <v>100000</v>
      </c>
      <c r="S63">
        <f t="shared" si="32"/>
        <v>-5.3649154053341045E+19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-63.972864411465572</v>
      </c>
      <c r="AC63">
        <f t="shared" si="33"/>
        <v>-57.118628938808556</v>
      </c>
      <c r="AE63">
        <f t="shared" si="34"/>
        <v>0</v>
      </c>
      <c r="AF63">
        <f t="shared" si="35"/>
        <v>0</v>
      </c>
      <c r="AG63">
        <f t="shared" si="36"/>
        <v>-5.32334851748249E-17</v>
      </c>
      <c r="AH63">
        <f t="shared" si="37"/>
        <v>-6.3613143597844464E-13</v>
      </c>
      <c r="AI63">
        <f t="shared" si="38"/>
        <v>-6.3618466946361947E-13</v>
      </c>
      <c r="AJ63">
        <f t="shared" si="39"/>
        <v>-6.8542354726570167</v>
      </c>
      <c r="AK63">
        <f t="shared" si="61"/>
        <v>-4.4781005088025907</v>
      </c>
      <c r="AL63">
        <f t="shared" si="40"/>
        <v>-11.332335981460243</v>
      </c>
      <c r="AN63">
        <f t="shared" si="41"/>
        <v>0</v>
      </c>
      <c r="AO63">
        <f t="shared" si="42"/>
        <v>0</v>
      </c>
      <c r="AP63">
        <f t="shared" si="43"/>
        <v>-1.5170429683129365E-19</v>
      </c>
      <c r="AQ63">
        <f t="shared" si="44"/>
        <v>-1.8128415201533623E-15</v>
      </c>
      <c r="AR63">
        <f t="shared" si="45"/>
        <v>-1.8129932244501932E-15</v>
      </c>
      <c r="AS63">
        <f t="shared" si="46"/>
        <v>-1.9533137259014014E-2</v>
      </c>
      <c r="AT63">
        <f t="shared" si="47"/>
        <v>-1.2761649675889174E-2</v>
      </c>
      <c r="AU63">
        <f t="shared" si="48"/>
        <v>-3.2294786934905E-2</v>
      </c>
      <c r="AW63">
        <v>60</v>
      </c>
      <c r="AX63">
        <f>IF(Z63&gt;0, (R63*SUMPRODUCT(K63:$K$98, X63:$X$98)-K63*$AZ$3)/Z63, 0)</f>
        <v>-5.3649154053341045E+19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0.85299375700000002</v>
      </c>
      <c r="Q64" s="5">
        <f t="shared" si="60"/>
        <v>50</v>
      </c>
      <c r="R64">
        <f t="shared" si="31"/>
        <v>100000</v>
      </c>
      <c r="S64">
        <f t="shared" si="32"/>
        <v>-3.4962662544340248E+20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-57.118628938808556</v>
      </c>
      <c r="AC64">
        <f t="shared" si="33"/>
        <v>-50.998775838221924</v>
      </c>
      <c r="AE64">
        <f t="shared" si="34"/>
        <v>0</v>
      </c>
      <c r="AF64">
        <f t="shared" si="35"/>
        <v>0</v>
      </c>
      <c r="AG64">
        <f t="shared" si="36"/>
        <v>-7.2933198055989585E-18</v>
      </c>
      <c r="AH64">
        <f t="shared" si="37"/>
        <v>-9.0815661034955389E-14</v>
      </c>
      <c r="AI64">
        <f t="shared" si="38"/>
        <v>-9.0822954354760982E-14</v>
      </c>
      <c r="AJ64">
        <f t="shared" si="39"/>
        <v>-6.1198531005866315</v>
      </c>
      <c r="AK64">
        <f t="shared" si="61"/>
        <v>-3.9983040257165992</v>
      </c>
      <c r="AL64">
        <f t="shared" si="40"/>
        <v>-10.118157126303322</v>
      </c>
      <c r="AN64">
        <f t="shared" si="41"/>
        <v>0</v>
      </c>
      <c r="AO64">
        <f t="shared" si="42"/>
        <v>0</v>
      </c>
      <c r="AP64">
        <f t="shared" si="43"/>
        <v>-1.8557531924832455E-20</v>
      </c>
      <c r="AQ64">
        <f t="shared" si="44"/>
        <v>-2.3107646090565782E-16</v>
      </c>
      <c r="AR64">
        <f t="shared" si="45"/>
        <v>-2.3109501843758264E-16</v>
      </c>
      <c r="AS64">
        <f t="shared" si="46"/>
        <v>-1.5571697432249716E-2</v>
      </c>
      <c r="AT64">
        <f t="shared" si="47"/>
        <v>-1.0173508989069815E-2</v>
      </c>
      <c r="AU64">
        <f t="shared" si="48"/>
        <v>-2.5745206421319763E-2</v>
      </c>
      <c r="AW64">
        <v>61</v>
      </c>
      <c r="AX64">
        <f>IF(Z64&gt;0, (R64*SUMPRODUCT(K64:$K$98, X64:$X$98)-K64*$AZ$3)/Z64, 0)</f>
        <v>-3.4962662544340248E+20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0.85794593600000002</v>
      </c>
      <c r="Q65" s="5">
        <f t="shared" si="60"/>
        <v>50</v>
      </c>
      <c r="R65">
        <f t="shared" si="31"/>
        <v>100000</v>
      </c>
      <c r="S65">
        <f t="shared" si="32"/>
        <v>-2.3639305024355854E+21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-50.998775838221924</v>
      </c>
      <c r="AC65">
        <f t="shared" si="33"/>
        <v>-45.534621284126722</v>
      </c>
      <c r="AE65">
        <f t="shared" si="34"/>
        <v>0</v>
      </c>
      <c r="AF65">
        <f t="shared" si="35"/>
        <v>0</v>
      </c>
      <c r="AG65">
        <f t="shared" si="36"/>
        <v>-9.6311252038103208E-19</v>
      </c>
      <c r="AH65">
        <f t="shared" si="37"/>
        <v>-1.2514548174323875E-14</v>
      </c>
      <c r="AI65">
        <f t="shared" si="38"/>
        <v>-1.2515511286844255E-14</v>
      </c>
      <c r="AJ65">
        <f t="shared" si="39"/>
        <v>-5.4641545540952023</v>
      </c>
      <c r="AK65">
        <f t="shared" si="61"/>
        <v>-3.5699143086755352</v>
      </c>
      <c r="AL65">
        <f t="shared" si="40"/>
        <v>-9.0340688627707504</v>
      </c>
      <c r="AN65">
        <f t="shared" si="41"/>
        <v>0</v>
      </c>
      <c r="AO65">
        <f t="shared" si="42"/>
        <v>0</v>
      </c>
      <c r="AP65">
        <f t="shared" si="43"/>
        <v>-2.1880334897177386E-21</v>
      </c>
      <c r="AQ65">
        <f t="shared" si="44"/>
        <v>-2.8430998387679045E-17</v>
      </c>
      <c r="AR65">
        <f t="shared" si="45"/>
        <v>-2.8433186421168759E-17</v>
      </c>
      <c r="AS65">
        <f t="shared" si="46"/>
        <v>-1.241366185606641E-2</v>
      </c>
      <c r="AT65">
        <f t="shared" si="47"/>
        <v>-8.110259079296727E-3</v>
      </c>
      <c r="AU65">
        <f t="shared" si="48"/>
        <v>-2.0523920935363166E-2</v>
      </c>
      <c r="AW65">
        <v>62</v>
      </c>
      <c r="AX65">
        <f>IF(Z65&gt;0, (R65*SUMPRODUCT(K65:$K$98, X65:$X$98)-K65*$AZ$3)/Z65, 0)</f>
        <v>-2.3639305024355854E+21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0.86292441799999997</v>
      </c>
      <c r="Q66" s="5">
        <f t="shared" si="60"/>
        <v>50</v>
      </c>
      <c r="R66">
        <f t="shared" si="31"/>
        <v>100000</v>
      </c>
      <c r="S66">
        <f t="shared" si="32"/>
        <v>-1.6609424100984917E+22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-45.534621284126722</v>
      </c>
      <c r="AC66">
        <f t="shared" si="33"/>
        <v>-40.655911860827423</v>
      </c>
      <c r="AE66">
        <f t="shared" si="34"/>
        <v>0</v>
      </c>
      <c r="AF66">
        <f t="shared" si="35"/>
        <v>0</v>
      </c>
      <c r="AG66">
        <f t="shared" si="36"/>
        <v>-1.2238808405890659E-19</v>
      </c>
      <c r="AH66">
        <f t="shared" si="37"/>
        <v>-1.6621866222366304E-15</v>
      </c>
      <c r="AI66">
        <f t="shared" si="38"/>
        <v>-1.6623090103206893E-15</v>
      </c>
      <c r="AJ66">
        <f t="shared" si="39"/>
        <v>-4.8787094232992985</v>
      </c>
      <c r="AK66">
        <f t="shared" si="61"/>
        <v>-3.1874234898888707</v>
      </c>
      <c r="AL66">
        <f t="shared" si="40"/>
        <v>-8.0661329131881701</v>
      </c>
      <c r="AN66">
        <f t="shared" si="41"/>
        <v>0</v>
      </c>
      <c r="AO66">
        <f t="shared" si="42"/>
        <v>0</v>
      </c>
      <c r="AP66">
        <f t="shared" si="43"/>
        <v>-2.4825502601908284E-22</v>
      </c>
      <c r="AQ66">
        <f t="shared" si="44"/>
        <v>-3.3716205815699789E-18</v>
      </c>
      <c r="AR66">
        <f t="shared" si="45"/>
        <v>-3.3718688365959979E-18</v>
      </c>
      <c r="AS66">
        <f t="shared" si="46"/>
        <v>-9.8960952296447968E-3</v>
      </c>
      <c r="AT66">
        <f t="shared" si="47"/>
        <v>-6.4654488833679261E-3</v>
      </c>
      <c r="AU66">
        <f t="shared" si="48"/>
        <v>-1.6361544113012726E-2</v>
      </c>
      <c r="AW66">
        <v>63</v>
      </c>
      <c r="AX66">
        <f>IF(Z66&gt;0, (R66*SUMPRODUCT(K66:$K$98, X66:$X$98)-K66*$AZ$3)/Z66, 0)</f>
        <v>-1.6609424100984917E+22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0.86793829099999997</v>
      </c>
      <c r="Q67" s="5">
        <f t="shared" si="60"/>
        <v>50</v>
      </c>
      <c r="R67">
        <f t="shared" ref="R67:R79" si="62">$C$6</f>
        <v>100000</v>
      </c>
      <c r="S67">
        <f t="shared" ref="S67:S79" si="63">AX67</f>
        <v>-1.214946363507655E+23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-40.655911860827423</v>
      </c>
      <c r="AC67">
        <f t="shared" ref="AC67:AC79" si="64">S67*Z67</f>
        <v>-36.299921304310196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-1.4938898701465797E-20</v>
      </c>
      <c r="AH67">
        <f t="shared" ref="AH67:AH79" si="68">-X67*R67</f>
        <v>-2.1245060903370347E-16</v>
      </c>
      <c r="AI67">
        <f t="shared" ref="AI67:AI79" si="69">SUM(AE67:AH67)</f>
        <v>-2.1246554793240493E-16</v>
      </c>
      <c r="AJ67">
        <f t="shared" ref="AJ67:AJ79" si="70">AB67-AC67</f>
        <v>-4.3559905565172272</v>
      </c>
      <c r="AK67">
        <f t="shared" si="61"/>
        <v>-2.8459138302579201</v>
      </c>
      <c r="AL67">
        <f t="shared" ref="AL67:AL79" si="71">SUM(AI67:AK67)</f>
        <v>-7.2019043867751478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-2.7055743521186358E-23</v>
      </c>
      <c r="AQ67">
        <f t="shared" ref="AQ67:AQ79" si="75">AH67*$K67</f>
        <v>-3.8476793395564874E-19</v>
      </c>
      <c r="AR67">
        <f t="shared" ref="AR67:AR79" si="76">AI67*$K67</f>
        <v>-3.847949896991699E-19</v>
      </c>
      <c r="AS67">
        <f t="shared" ref="AS67:AS79" si="77">AJ67*$K67</f>
        <v>-7.8891065287346844E-3</v>
      </c>
      <c r="AT67">
        <f t="shared" ref="AT67:AT79" si="78">AK67*$K67</f>
        <v>-5.1542162654399908E-3</v>
      </c>
      <c r="AU67">
        <f t="shared" ref="AU67:AU79" si="79">AL67*$K67</f>
        <v>-1.3043322794174677E-2</v>
      </c>
      <c r="AW67">
        <v>64</v>
      </c>
      <c r="AX67">
        <f>IF(Z67&gt;0, (R67*SUMPRODUCT(K67:$K$98, X67:$X$98)-K67*$AZ$3)/Z67, 0)</f>
        <v>-1.214946363507655E+23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0.872959127</v>
      </c>
      <c r="Q68" s="5">
        <f t="shared" si="60"/>
        <v>50</v>
      </c>
      <c r="R68">
        <f t="shared" si="62"/>
        <v>100000</v>
      </c>
      <c r="S68">
        <f t="shared" si="63"/>
        <v>-9.2683308919450786E+23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-36.299921304310196</v>
      </c>
      <c r="AC68">
        <f t="shared" si="64"/>
        <v>-32.410644021705529</v>
      </c>
      <c r="AE68">
        <f t="shared" si="65"/>
        <v>0</v>
      </c>
      <c r="AF68">
        <f t="shared" si="66"/>
        <v>0</v>
      </c>
      <c r="AG68">
        <f t="shared" si="67"/>
        <v>-1.7484617456781228E-21</v>
      </c>
      <c r="AH68">
        <f t="shared" si="68"/>
        <v>-2.608209593754603E-17</v>
      </c>
      <c r="AI68">
        <f t="shared" si="69"/>
        <v>-2.6083844399291709E-17</v>
      </c>
      <c r="AJ68">
        <f t="shared" si="70"/>
        <v>-3.8892772826046667</v>
      </c>
      <c r="AK68">
        <f t="shared" si="61"/>
        <v>-2.540994491301714</v>
      </c>
      <c r="AL68">
        <f t="shared" si="71"/>
        <v>-6.4302717739063802</v>
      </c>
      <c r="AN68">
        <f t="shared" si="72"/>
        <v>0</v>
      </c>
      <c r="AO68">
        <f t="shared" si="73"/>
        <v>0</v>
      </c>
      <c r="AP68">
        <f t="shared" si="74"/>
        <v>-2.8273462869497715E-24</v>
      </c>
      <c r="AQ68">
        <f t="shared" si="75"/>
        <v>-4.2175996865340615E-20</v>
      </c>
      <c r="AR68">
        <f t="shared" si="76"/>
        <v>-4.2178824211627571E-20</v>
      </c>
      <c r="AS68">
        <f t="shared" si="77"/>
        <v>-6.2891474240550724E-3</v>
      </c>
      <c r="AT68">
        <f t="shared" si="78"/>
        <v>-4.1089096503826453E-3</v>
      </c>
      <c r="AU68">
        <f t="shared" si="79"/>
        <v>-1.0398057074437717E-2</v>
      </c>
      <c r="AW68">
        <v>65</v>
      </c>
      <c r="AX68">
        <f>IF(Z68&gt;0, (R68*SUMPRODUCT(K68:$K$98, X68:$X$98)-K68*$AZ$3)/Z68, 0)</f>
        <v>-9.2683308919450786E+23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0.877957722</v>
      </c>
      <c r="Q69" s="5">
        <f t="shared" ref="Q69:Q79" si="91">$C$8</f>
        <v>50</v>
      </c>
      <c r="R69">
        <f t="shared" si="62"/>
        <v>100000</v>
      </c>
      <c r="S69">
        <f t="shared" si="63"/>
        <v>-7.3858686086663412E+24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-32.410644021705529</v>
      </c>
      <c r="AC69">
        <f t="shared" si="64"/>
        <v>-28.938075019379934</v>
      </c>
      <c r="AE69">
        <f t="shared" si="65"/>
        <v>0</v>
      </c>
      <c r="AF69">
        <f t="shared" si="66"/>
        <v>0</v>
      </c>
      <c r="AG69">
        <f t="shared" si="67"/>
        <v>-1.9590163698163359E-22</v>
      </c>
      <c r="AH69">
        <f t="shared" si="68"/>
        <v>-3.0701509824794163E-18</v>
      </c>
      <c r="AI69">
        <f t="shared" si="69"/>
        <v>-3.070346884116398E-18</v>
      </c>
      <c r="AJ69">
        <f t="shared" si="70"/>
        <v>-3.4725690023255957</v>
      </c>
      <c r="AK69">
        <f t="shared" si="61"/>
        <v>-2.2687450815193873</v>
      </c>
      <c r="AL69">
        <f t="shared" si="71"/>
        <v>-5.7413140838449834</v>
      </c>
      <c r="AN69">
        <f t="shared" si="72"/>
        <v>0</v>
      </c>
      <c r="AO69">
        <f t="shared" si="73"/>
        <v>0</v>
      </c>
      <c r="AP69">
        <f t="shared" si="74"/>
        <v>-2.8284135596847692E-25</v>
      </c>
      <c r="AQ69">
        <f t="shared" si="75"/>
        <v>-4.4326616167778211E-21</v>
      </c>
      <c r="AR69">
        <f t="shared" si="76"/>
        <v>-4.4329444581337896E-21</v>
      </c>
      <c r="AS69">
        <f t="shared" si="77"/>
        <v>-5.0136698214724752E-3</v>
      </c>
      <c r="AT69">
        <f t="shared" si="78"/>
        <v>-3.2755976166953479E-3</v>
      </c>
      <c r="AU69">
        <f t="shared" si="79"/>
        <v>-8.2892674381678244E-3</v>
      </c>
      <c r="AW69">
        <v>66</v>
      </c>
      <c r="AX69">
        <f>IF(Z69&gt;0, (R69*SUMPRODUCT(K69:$K$98, X69:$X$98)-K69*$AZ$3)/Z69, 0)</f>
        <v>-7.3858686086663412E+24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0.88376105100000002</v>
      </c>
      <c r="Q70" s="5">
        <f t="shared" si="91"/>
        <v>50</v>
      </c>
      <c r="R70">
        <f t="shared" si="62"/>
        <v>100000</v>
      </c>
      <c r="S70">
        <f t="shared" si="63"/>
        <v>-6.2072578894319541E+25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-28.938075019379934</v>
      </c>
      <c r="AC70">
        <f t="shared" si="64"/>
        <v>-25.837566981589227</v>
      </c>
      <c r="AE70">
        <f t="shared" si="65"/>
        <v>0</v>
      </c>
      <c r="AF70">
        <f t="shared" si="66"/>
        <v>0</v>
      </c>
      <c r="AG70">
        <f t="shared" si="67"/>
        <v>-2.0812384020308284E-23</v>
      </c>
      <c r="AH70">
        <f t="shared" si="68"/>
        <v>-3.462604731830179E-19</v>
      </c>
      <c r="AI70">
        <f t="shared" si="69"/>
        <v>-3.462812855670382E-19</v>
      </c>
      <c r="AJ70">
        <f t="shared" si="70"/>
        <v>-3.100508037790707</v>
      </c>
      <c r="AK70">
        <f t="shared" si="61"/>
        <v>-2.0256652513565956</v>
      </c>
      <c r="AL70">
        <f t="shared" si="71"/>
        <v>-5.1261732891473031</v>
      </c>
      <c r="AN70">
        <f t="shared" si="72"/>
        <v>0</v>
      </c>
      <c r="AO70">
        <f t="shared" si="73"/>
        <v>0</v>
      </c>
      <c r="AP70">
        <f t="shared" si="74"/>
        <v>-2.6829257492701666E-26</v>
      </c>
      <c r="AQ70">
        <f t="shared" si="75"/>
        <v>-4.4636459645886829E-22</v>
      </c>
      <c r="AR70">
        <f t="shared" si="76"/>
        <v>-4.4639142571636105E-22</v>
      </c>
      <c r="AS70">
        <f t="shared" si="77"/>
        <v>-3.9968668857401704E-3</v>
      </c>
      <c r="AT70">
        <f t="shared" si="78"/>
        <v>-2.6112863653502453E-3</v>
      </c>
      <c r="AU70">
        <f t="shared" si="79"/>
        <v>-6.6081532510904161E-3</v>
      </c>
      <c r="AW70">
        <v>67</v>
      </c>
      <c r="AX70">
        <f>IF(Z70&gt;0, (R70*SUMPRODUCT(K70:$K$98, X70:$X$98)-K70*$AZ$3)/Z70, 0)</f>
        <v>-6.2072578894319541E+25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0.88953285599999998</v>
      </c>
      <c r="Q71" s="5">
        <f t="shared" si="91"/>
        <v>50</v>
      </c>
      <c r="R71">
        <f t="shared" si="62"/>
        <v>100000</v>
      </c>
      <c r="S71">
        <f t="shared" si="63"/>
        <v>-5.5164248962184821E+26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-25.837566981589227</v>
      </c>
      <c r="AC71">
        <f t="shared" si="64"/>
        <v>-23.069256233561809</v>
      </c>
      <c r="AE71">
        <f t="shared" si="65"/>
        <v>0</v>
      </c>
      <c r="AF71">
        <f t="shared" si="66"/>
        <v>0</v>
      </c>
      <c r="AG71">
        <f t="shared" si="67"/>
        <v>-2.0909607823516115E-24</v>
      </c>
      <c r="AH71">
        <f t="shared" si="68"/>
        <v>-3.7026598795507182E-20</v>
      </c>
      <c r="AI71">
        <f t="shared" si="69"/>
        <v>-3.7028689756289535E-20</v>
      </c>
      <c r="AJ71">
        <f t="shared" si="70"/>
        <v>-2.7683107480274174</v>
      </c>
      <c r="AK71">
        <f t="shared" si="61"/>
        <v>-1.8086296887112461</v>
      </c>
      <c r="AL71">
        <f t="shared" si="71"/>
        <v>-4.5769404367386635</v>
      </c>
      <c r="AN71">
        <f t="shared" si="72"/>
        <v>0</v>
      </c>
      <c r="AO71">
        <f t="shared" si="73"/>
        <v>0</v>
      </c>
      <c r="AP71">
        <f t="shared" si="74"/>
        <v>-2.4066597106538726E-27</v>
      </c>
      <c r="AQ71">
        <f t="shared" si="75"/>
        <v>-4.2616975074718413E-23</v>
      </c>
      <c r="AR71">
        <f t="shared" si="76"/>
        <v>-4.2619381734429066E-23</v>
      </c>
      <c r="AS71">
        <f t="shared" si="77"/>
        <v>-3.1862778106984779E-3</v>
      </c>
      <c r="AT71">
        <f t="shared" si="78"/>
        <v>-2.0817015029896725E-3</v>
      </c>
      <c r="AU71">
        <f t="shared" si="79"/>
        <v>-5.2679793136881509E-3</v>
      </c>
      <c r="AW71">
        <v>68</v>
      </c>
      <c r="AX71">
        <f>IF(Z71&gt;0, (R71*SUMPRODUCT(K71:$K$98, X71:$X$98)-K71*$AZ$3)/Z71, 0)</f>
        <v>-5.5164248962184821E+26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0.89526598199999996</v>
      </c>
      <c r="Q72" s="5">
        <f t="shared" si="91"/>
        <v>50</v>
      </c>
      <c r="R72">
        <f t="shared" si="62"/>
        <v>100000</v>
      </c>
      <c r="S72">
        <f t="shared" si="63"/>
        <v>-5.1991665460908027E+27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-23.069256233561809</v>
      </c>
      <c r="AC72">
        <f t="shared" si="64"/>
        <v>-20.597550208537328</v>
      </c>
      <c r="AE72">
        <f t="shared" si="65"/>
        <v>0</v>
      </c>
      <c r="AF72">
        <f t="shared" si="66"/>
        <v>0</v>
      </c>
      <c r="AG72">
        <f t="shared" si="67"/>
        <v>-1.9808511639259183E-25</v>
      </c>
      <c r="AH72">
        <f t="shared" si="68"/>
        <v>-3.7439321162710068E-21</v>
      </c>
      <c r="AI72">
        <f t="shared" si="69"/>
        <v>-3.7441302013873991E-21</v>
      </c>
      <c r="AJ72">
        <f t="shared" si="70"/>
        <v>-2.4717060250244813</v>
      </c>
      <c r="AK72">
        <f t="shared" ref="AK72:AK79" si="92">G72*SUM(AB72:AB72, AE72:AF72)</f>
        <v>-1.6148479363493269</v>
      </c>
      <c r="AL72">
        <f t="shared" si="71"/>
        <v>-4.0865539613738084</v>
      </c>
      <c r="AN72">
        <f t="shared" si="72"/>
        <v>0</v>
      </c>
      <c r="AO72">
        <f t="shared" si="73"/>
        <v>0</v>
      </c>
      <c r="AP72">
        <f t="shared" si="74"/>
        <v>-2.0356477174014191E-28</v>
      </c>
      <c r="AQ72">
        <f t="shared" si="75"/>
        <v>-3.8475010164256685E-24</v>
      </c>
      <c r="AR72">
        <f t="shared" si="76"/>
        <v>-3.8477045811974087E-24</v>
      </c>
      <c r="AS72">
        <f t="shared" si="77"/>
        <v>-2.5400811628654976E-3</v>
      </c>
      <c r="AT72">
        <f t="shared" si="78"/>
        <v>-1.6595196930721239E-3</v>
      </c>
      <c r="AU72">
        <f t="shared" si="79"/>
        <v>-4.1996008559376215E-3</v>
      </c>
      <c r="AW72">
        <v>69</v>
      </c>
      <c r="AX72">
        <f>IF(Z72&gt;0, (R72*SUMPRODUCT(K72:$K$98, X72:$X$98)-K72*$AZ$3)/Z72, 0)</f>
        <v>-5.1991665460908027E+27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0.900953271</v>
      </c>
      <c r="Q73" s="5">
        <f t="shared" si="91"/>
        <v>50</v>
      </c>
      <c r="R73">
        <f t="shared" si="62"/>
        <v>100000</v>
      </c>
      <c r="S73">
        <f t="shared" si="63"/>
        <v>-5.2131201670317085E+28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-20.597550208537328</v>
      </c>
      <c r="AC73">
        <f t="shared" si="64"/>
        <v>-18.390669829051184</v>
      </c>
      <c r="AE73">
        <f t="shared" si="65"/>
        <v>0</v>
      </c>
      <c r="AF73">
        <f t="shared" si="66"/>
        <v>0</v>
      </c>
      <c r="AG73">
        <f t="shared" si="67"/>
        <v>-1.7638831678344588E-26</v>
      </c>
      <c r="AH73">
        <f t="shared" si="68"/>
        <v>-3.5693086710064268E-22</v>
      </c>
      <c r="AI73">
        <f t="shared" si="69"/>
        <v>-3.5694850593232104E-22</v>
      </c>
      <c r="AJ73">
        <f t="shared" si="70"/>
        <v>-2.2068803794861438</v>
      </c>
      <c r="AK73">
        <f t="shared" si="92"/>
        <v>-1.4418285145976131</v>
      </c>
      <c r="AL73">
        <f t="shared" si="71"/>
        <v>-3.6487088940837569</v>
      </c>
      <c r="AN73">
        <f t="shared" si="72"/>
        <v>0</v>
      </c>
      <c r="AO73">
        <f t="shared" si="73"/>
        <v>0</v>
      </c>
      <c r="AP73">
        <f t="shared" si="74"/>
        <v>-1.6184622377760074E-29</v>
      </c>
      <c r="AQ73">
        <f t="shared" si="75"/>
        <v>-3.2750419099937363E-25</v>
      </c>
      <c r="AR73">
        <f t="shared" si="76"/>
        <v>-3.2752037562175142E-25</v>
      </c>
      <c r="AS73">
        <f t="shared" si="77"/>
        <v>-2.0249371515190504E-3</v>
      </c>
      <c r="AT73">
        <f t="shared" si="78"/>
        <v>-1.3229589389924456E-3</v>
      </c>
      <c r="AU73">
        <f t="shared" si="79"/>
        <v>-3.3478960905114962E-3</v>
      </c>
      <c r="AW73">
        <v>70</v>
      </c>
      <c r="AX73">
        <f>IF(Z73&gt;0, (R73*SUMPRODUCT(K73:$K$98, X73:$X$98)-K73*$AZ$3)/Z73, 0)</f>
        <v>-5.2131201670317085E+28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0.90658776299999999</v>
      </c>
      <c r="Q74" s="5">
        <f t="shared" si="91"/>
        <v>50</v>
      </c>
      <c r="R74">
        <f t="shared" si="62"/>
        <v>100000</v>
      </c>
      <c r="S74">
        <f t="shared" si="63"/>
        <v>-5.5802023121701958E+29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-18.390669829051184</v>
      </c>
      <c r="AC74">
        <f t="shared" si="64"/>
        <v>-16.420240918795699</v>
      </c>
      <c r="AE74">
        <f t="shared" si="65"/>
        <v>0</v>
      </c>
      <c r="AF74">
        <f t="shared" si="66"/>
        <v>0</v>
      </c>
      <c r="AG74">
        <f t="shared" si="67"/>
        <v>-1.4712944083571859E-27</v>
      </c>
      <c r="AH74">
        <f t="shared" si="68"/>
        <v>-3.1982297906407909E-23</v>
      </c>
      <c r="AI74">
        <f t="shared" si="69"/>
        <v>-3.1983769200816268E-23</v>
      </c>
      <c r="AJ74">
        <f t="shared" si="70"/>
        <v>-1.9704289102554853</v>
      </c>
      <c r="AK74">
        <f t="shared" si="92"/>
        <v>-1.287346888033583</v>
      </c>
      <c r="AL74">
        <f t="shared" si="71"/>
        <v>-3.2577757982890683</v>
      </c>
      <c r="AN74">
        <f t="shared" si="72"/>
        <v>0</v>
      </c>
      <c r="AO74">
        <f t="shared" si="73"/>
        <v>0</v>
      </c>
      <c r="AP74">
        <f t="shared" si="74"/>
        <v>-1.2053531763653805E-30</v>
      </c>
      <c r="AQ74">
        <f t="shared" si="75"/>
        <v>-2.6201393922237934E-26</v>
      </c>
      <c r="AR74">
        <f t="shared" si="76"/>
        <v>-2.6202599275414302E-26</v>
      </c>
      <c r="AS74">
        <f t="shared" si="77"/>
        <v>-1.6142674996165898E-3</v>
      </c>
      <c r="AT74">
        <f t="shared" si="78"/>
        <v>-1.0546547664161713E-3</v>
      </c>
      <c r="AU74">
        <f t="shared" si="79"/>
        <v>-2.6689222660327611E-3</v>
      </c>
      <c r="AW74">
        <v>71</v>
      </c>
      <c r="AX74">
        <f>IF(Z74&gt;0, (R74*SUMPRODUCT(K74:$K$98, X74:$X$98)-K74*$AZ$3)/Z74, 0)</f>
        <v>-5.5802023121701958E+29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0.91219363099999995</v>
      </c>
      <c r="Q75" s="5">
        <f t="shared" si="91"/>
        <v>50</v>
      </c>
      <c r="R75">
        <f t="shared" si="62"/>
        <v>100000</v>
      </c>
      <c r="S75">
        <f t="shared" si="63"/>
        <v>-6.4034905587344638E+30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-16.420240918795699</v>
      </c>
      <c r="AC75">
        <f t="shared" si="64"/>
        <v>-14.660929391781874</v>
      </c>
      <c r="AE75">
        <f t="shared" si="65"/>
        <v>0</v>
      </c>
      <c r="AF75">
        <f t="shared" si="66"/>
        <v>0</v>
      </c>
      <c r="AG75">
        <f t="shared" si="67"/>
        <v>-1.14476075644276E-28</v>
      </c>
      <c r="AH75">
        <f t="shared" si="68"/>
        <v>-2.6842107772586761E-24</v>
      </c>
      <c r="AI75">
        <f t="shared" si="69"/>
        <v>-2.6843252533343202E-24</v>
      </c>
      <c r="AJ75">
        <f t="shared" si="70"/>
        <v>-1.7593115270138249</v>
      </c>
      <c r="AK75">
        <f t="shared" si="92"/>
        <v>-1.149416864315699</v>
      </c>
      <c r="AL75">
        <f t="shared" si="71"/>
        <v>-2.9087283913295239</v>
      </c>
      <c r="AN75">
        <f t="shared" si="72"/>
        <v>0</v>
      </c>
      <c r="AO75">
        <f t="shared" si="73"/>
        <v>0</v>
      </c>
      <c r="AP75">
        <f t="shared" si="74"/>
        <v>-8.3735851799649066E-32</v>
      </c>
      <c r="AQ75">
        <f t="shared" si="75"/>
        <v>-1.963420518903785E-27</v>
      </c>
      <c r="AR75">
        <f t="shared" si="76"/>
        <v>-1.9635042547555844E-27</v>
      </c>
      <c r="AS75">
        <f t="shared" si="77"/>
        <v>-1.2868841674239385E-3</v>
      </c>
      <c r="AT75">
        <f t="shared" si="78"/>
        <v>-8.4076432271697318E-4</v>
      </c>
      <c r="AU75">
        <f t="shared" si="79"/>
        <v>-2.1276484901409116E-3</v>
      </c>
      <c r="AW75">
        <v>72</v>
      </c>
      <c r="AX75">
        <f>IF(Z75&gt;0, (R75*SUMPRODUCT(K75:$K$98, X75:$X$98)-K75*$AZ$3)/Z75, 0)</f>
        <v>-6.4034905587344638E+30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0.91779930600000004</v>
      </c>
      <c r="Q76" s="5">
        <f t="shared" si="91"/>
        <v>50</v>
      </c>
      <c r="R76">
        <f t="shared" si="62"/>
        <v>100000</v>
      </c>
      <c r="S76">
        <f t="shared" si="63"/>
        <v>-7.9187636126937304E+31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-14.660929391781874</v>
      </c>
      <c r="AC76">
        <f t="shared" si="64"/>
        <v>-13.090115528376673</v>
      </c>
      <c r="AE76">
        <f t="shared" si="65"/>
        <v>0</v>
      </c>
      <c r="AF76">
        <f t="shared" si="66"/>
        <v>0</v>
      </c>
      <c r="AG76">
        <f t="shared" si="67"/>
        <v>-8.265252107913221E-30</v>
      </c>
      <c r="AH76">
        <f t="shared" si="68"/>
        <v>-2.1013212555984005E-25</v>
      </c>
      <c r="AI76">
        <f t="shared" si="69"/>
        <v>-2.1014039081194798E-25</v>
      </c>
      <c r="AJ76">
        <f t="shared" si="70"/>
        <v>-1.5708138634052009</v>
      </c>
      <c r="AK76">
        <f t="shared" si="92"/>
        <v>-1.0262650574247312</v>
      </c>
      <c r="AL76">
        <f t="shared" si="71"/>
        <v>-2.5970789208299321</v>
      </c>
      <c r="AN76">
        <f t="shared" si="72"/>
        <v>0</v>
      </c>
      <c r="AO76">
        <f t="shared" si="73"/>
        <v>0</v>
      </c>
      <c r="AP76">
        <f t="shared" si="74"/>
        <v>-5.3980237612641149E-33</v>
      </c>
      <c r="AQ76">
        <f t="shared" si="75"/>
        <v>-1.372369761947085E-28</v>
      </c>
      <c r="AR76">
        <f t="shared" si="76"/>
        <v>-1.3724237421846978E-28</v>
      </c>
      <c r="AS76">
        <f t="shared" si="77"/>
        <v>-1.0258961793877062E-3</v>
      </c>
      <c r="AT76">
        <f t="shared" si="78"/>
        <v>-6.7025217053330133E-4</v>
      </c>
      <c r="AU76">
        <f t="shared" si="79"/>
        <v>-1.6961483499210075E-3</v>
      </c>
      <c r="AW76">
        <v>73</v>
      </c>
      <c r="AX76">
        <f>IF(Z76&gt;0, (R76*SUMPRODUCT(K76:$K$98, X76:$X$98)-K76*$AZ$3)/Z76, 0)</f>
        <v>-7.9187636126937304E+31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0.92340517499999997</v>
      </c>
      <c r="Q77" s="5">
        <f t="shared" si="91"/>
        <v>50</v>
      </c>
      <c r="R77">
        <f t="shared" si="62"/>
        <v>100000</v>
      </c>
      <c r="S77">
        <f t="shared" si="63"/>
        <v>-1.0616928048374375E+33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-13.090115528376673</v>
      </c>
      <c r="AC77">
        <f t="shared" si="64"/>
        <v>-11.687603150336313</v>
      </c>
      <c r="AE77">
        <f t="shared" si="65"/>
        <v>0</v>
      </c>
      <c r="AF77">
        <f t="shared" si="66"/>
        <v>0</v>
      </c>
      <c r="AG77">
        <f t="shared" si="67"/>
        <v>-5.5042301770736201E-31</v>
      </c>
      <c r="AH77">
        <f t="shared" si="68"/>
        <v>-1.5264353138253454E-26</v>
      </c>
      <c r="AI77">
        <f t="shared" si="69"/>
        <v>-1.5264903561271162E-26</v>
      </c>
      <c r="AJ77">
        <f t="shared" si="70"/>
        <v>-1.4025123780403597</v>
      </c>
      <c r="AK77">
        <f t="shared" si="92"/>
        <v>-0.91630808698636723</v>
      </c>
      <c r="AL77">
        <f t="shared" si="71"/>
        <v>-2.318820465026727</v>
      </c>
      <c r="AN77">
        <f t="shared" si="72"/>
        <v>0</v>
      </c>
      <c r="AO77">
        <f t="shared" si="73"/>
        <v>0</v>
      </c>
      <c r="AP77">
        <f t="shared" si="74"/>
        <v>-3.2096468547073699E-34</v>
      </c>
      <c r="AQ77">
        <f t="shared" si="75"/>
        <v>-8.901005492721871E-30</v>
      </c>
      <c r="AR77">
        <f t="shared" si="76"/>
        <v>-8.901326457407343E-30</v>
      </c>
      <c r="AS77">
        <f t="shared" si="77"/>
        <v>-8.1783815321086358E-4</v>
      </c>
      <c r="AT77">
        <f t="shared" si="78"/>
        <v>-5.343209267644303E-4</v>
      </c>
      <c r="AU77">
        <f t="shared" si="79"/>
        <v>-1.3521590799752939E-3</v>
      </c>
      <c r="AW77">
        <v>74</v>
      </c>
      <c r="AX77">
        <f>IF(Z77&gt;0, (R77*SUMPRODUCT(K77:$K$98, X77:$X$98)-K77*$AZ$3)/Z77, 0)</f>
        <v>-1.0616928048374375E+33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0.92901104300000004</v>
      </c>
      <c r="Q78" s="5">
        <f t="shared" si="91"/>
        <v>50</v>
      </c>
      <c r="R78">
        <f t="shared" si="62"/>
        <v>100000</v>
      </c>
      <c r="S78">
        <f t="shared" si="63"/>
        <v>-1.5542813829709223E+34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-11.687603150336313</v>
      </c>
      <c r="AC78">
        <f t="shared" si="64"/>
        <v>-10.435359955657423</v>
      </c>
      <c r="AE78">
        <f t="shared" si="65"/>
        <v>0</v>
      </c>
      <c r="AF78">
        <f t="shared" si="66"/>
        <v>0</v>
      </c>
      <c r="AG78">
        <f t="shared" si="67"/>
        <v>-3.3569725758764522E-32</v>
      </c>
      <c r="AH78">
        <f t="shared" si="68"/>
        <v>-1.0226981235430477E-27</v>
      </c>
      <c r="AI78">
        <f t="shared" si="69"/>
        <v>-1.0227316932688066E-27</v>
      </c>
      <c r="AJ78">
        <f t="shared" si="70"/>
        <v>-1.2522431946788899</v>
      </c>
      <c r="AK78">
        <f t="shared" si="92"/>
        <v>-0.81813222052354206</v>
      </c>
      <c r="AL78">
        <f t="shared" si="71"/>
        <v>-2.0703754152024318</v>
      </c>
      <c r="AN78">
        <f t="shared" si="72"/>
        <v>0</v>
      </c>
      <c r="AO78">
        <f t="shared" si="73"/>
        <v>0</v>
      </c>
      <c r="AP78">
        <f t="shared" si="74"/>
        <v>-1.7477947679190441E-35</v>
      </c>
      <c r="AQ78">
        <f t="shared" si="75"/>
        <v>-5.3246381645595772E-31</v>
      </c>
      <c r="AR78">
        <f t="shared" si="76"/>
        <v>-5.3248129440363701E-31</v>
      </c>
      <c r="AS78">
        <f t="shared" si="77"/>
        <v>-6.5197556856733249E-4</v>
      </c>
      <c r="AT78">
        <f t="shared" si="78"/>
        <v>-4.2595737146399089E-4</v>
      </c>
      <c r="AU78">
        <f t="shared" si="79"/>
        <v>-1.0779329400313234E-3</v>
      </c>
      <c r="AW78">
        <v>75</v>
      </c>
      <c r="AX78">
        <f>IF(Z78&gt;0, (R78*SUMPRODUCT(K78:$K$98, X78:$X$98)-K78*$AZ$3)/Z78, 0)</f>
        <v>-1.5542813829709223E+34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-10.435359955657423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-6.7139451517529049E-29</v>
      </c>
      <c r="AI79">
        <f t="shared" si="69"/>
        <v>-6.7139451517529049E-29</v>
      </c>
      <c r="AJ79">
        <f t="shared" si="70"/>
        <v>-10.435359955657423</v>
      </c>
      <c r="AK79">
        <f t="shared" si="92"/>
        <v>-0.7304751968960197</v>
      </c>
      <c r="AL79">
        <f t="shared" si="71"/>
        <v>-11.165835152553443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-3.1210620855697214E-32</v>
      </c>
      <c r="AR79">
        <f t="shared" si="76"/>
        <v>-3.1210620855697214E-32</v>
      </c>
      <c r="AS79">
        <f t="shared" si="77"/>
        <v>-4.851008694697418E-3</v>
      </c>
      <c r="AT79">
        <f t="shared" si="78"/>
        <v>-3.3957060862881925E-4</v>
      </c>
      <c r="AU79">
        <f t="shared" si="79"/>
        <v>-5.1905793033262372E-3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34115.608576477862</v>
      </c>
      <c r="AO81" s="6">
        <f t="shared" si="93"/>
        <v>-3411.5608576477862</v>
      </c>
      <c r="AP81" s="6">
        <f t="shared" si="93"/>
        <v>-2935.5156616737027</v>
      </c>
      <c r="AQ81" s="6">
        <f t="shared" si="93"/>
        <v>-20043.095352808534</v>
      </c>
      <c r="AR81" s="6">
        <f t="shared" si="93"/>
        <v>7725.4367043478342</v>
      </c>
      <c r="AS81" s="6">
        <f t="shared" si="93"/>
        <v>-2820.29562364298</v>
      </c>
      <c r="AT81" s="6">
        <f t="shared" si="93"/>
        <v>646.77632212304229</v>
      </c>
      <c r="AU81" s="6">
        <f t="shared" si="93"/>
        <v>5551.9174028278958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6AED-92CA-437B-845B-B697C9E9EBE6}">
  <sheetPr codeName="Sheet8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57882.267544867769</v>
      </c>
      <c r="K3">
        <v>1</v>
      </c>
      <c r="L3" s="2">
        <v>0</v>
      </c>
      <c r="O3">
        <f>$C$3</f>
        <v>57882.267544867769</v>
      </c>
      <c r="P3" s="2">
        <f>O3*C5</f>
        <v>5788.2267544867773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57882.267544867769</v>
      </c>
      <c r="AF3">
        <f t="shared" ref="AF3:AF34" si="4">-$Z3*P3</f>
        <v>-5788.2267544867773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49574.132586380991</v>
      </c>
      <c r="AJ3">
        <f t="shared" ref="AJ3:AJ34" si="8">AB3-AC3</f>
        <v>0</v>
      </c>
      <c r="AL3">
        <f t="shared" ref="AL3:AL34" si="9">SUM(AI3:AK3)</f>
        <v>49574.132586380991</v>
      </c>
      <c r="AN3">
        <f t="shared" ref="AN3:AN34" si="10">AE3*$K3</f>
        <v>57882.267544867769</v>
      </c>
      <c r="AO3">
        <f t="shared" ref="AO3:AO34" si="11">AF3*$K3</f>
        <v>-5788.2267544867773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49574.132586380991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49574.132586380991</v>
      </c>
      <c r="AW3">
        <v>0</v>
      </c>
      <c r="AX3">
        <f>IF(Z3&gt;0, (R3*SUMPRODUCT(K3:$K$98, X3:$X$98)-K3*$AZ$3)/Z3, 0)</f>
        <v>0</v>
      </c>
      <c r="AZ3">
        <f>C6*ABS(SUMPRODUCT(X4:X69, K4:K69))/1</f>
        <v>38646.225308620917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2.0768709E-2</v>
      </c>
      <c r="R4">
        <f t="shared" si="0"/>
        <v>100000</v>
      </c>
      <c r="S4">
        <f t="shared" si="1"/>
        <v>2674.5718809623272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2592.2787570574146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-2076.8708999999999</v>
      </c>
      <c r="AI4">
        <f t="shared" si="7"/>
        <v>-2076.8708999999999</v>
      </c>
      <c r="AJ4">
        <f t="shared" si="8"/>
        <v>-2592.2787570574146</v>
      </c>
      <c r="AK4">
        <f>G4*SUM(AB4, AE4:AF4)</f>
        <v>0</v>
      </c>
      <c r="AL4">
        <f t="shared" si="9"/>
        <v>-4669.1496570574145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-1937.5603134620765</v>
      </c>
      <c r="AR4">
        <f t="shared" si="14"/>
        <v>-1937.5603134620765</v>
      </c>
      <c r="AS4">
        <f t="shared" si="15"/>
        <v>-2418.3960789788362</v>
      </c>
      <c r="AT4">
        <f t="shared" si="16"/>
        <v>0</v>
      </c>
      <c r="AU4">
        <f t="shared" si="17"/>
        <v>-4355.9563924409131</v>
      </c>
      <c r="AW4">
        <v>1</v>
      </c>
      <c r="AX4">
        <f>IF(Z4&gt;0, (R4*SUMPRODUCT(K4:$K$98, X4:$X$98)-K4*$AZ$3)/Z4, 0)</f>
        <v>2674.5718809623272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2.4225090000000001E-2</v>
      </c>
      <c r="Q5" s="5">
        <f t="shared" ref="Q5:Q36" si="29">$C$8</f>
        <v>50</v>
      </c>
      <c r="R5">
        <f t="shared" si="0"/>
        <v>100000</v>
      </c>
      <c r="S5">
        <f t="shared" si="1"/>
        <v>3912.1111519108849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2592.2787570574146</v>
      </c>
      <c r="AC5">
        <f t="shared" si="2"/>
        <v>3661.9678809851466</v>
      </c>
      <c r="AE5">
        <f t="shared" si="3"/>
        <v>0</v>
      </c>
      <c r="AF5">
        <f t="shared" si="4"/>
        <v>0</v>
      </c>
      <c r="AG5">
        <f t="shared" si="5"/>
        <v>-46.802963141735447</v>
      </c>
      <c r="AH5">
        <f t="shared" si="6"/>
        <v>-2347.9715255291189</v>
      </c>
      <c r="AI5">
        <f t="shared" si="7"/>
        <v>-2394.7744886708542</v>
      </c>
      <c r="AJ5">
        <f t="shared" si="8"/>
        <v>-1069.689123927732</v>
      </c>
      <c r="AK5">
        <f>G5*SUM(AB5, AE5:AF5)</f>
        <v>106.283429039354</v>
      </c>
      <c r="AL5">
        <f t="shared" si="9"/>
        <v>-3358.1801835592323</v>
      </c>
      <c r="AN5">
        <f t="shared" si="10"/>
        <v>0</v>
      </c>
      <c r="AO5">
        <f t="shared" si="11"/>
        <v>0</v>
      </c>
      <c r="AP5">
        <f t="shared" si="12"/>
        <v>-40.021589033321291</v>
      </c>
      <c r="AQ5">
        <f t="shared" si="13"/>
        <v>-2007.7692767463202</v>
      </c>
      <c r="AR5">
        <f t="shared" si="14"/>
        <v>-2047.7908657796413</v>
      </c>
      <c r="AS5">
        <f t="shared" si="15"/>
        <v>-914.69974628751186</v>
      </c>
      <c r="AT5">
        <f t="shared" si="16"/>
        <v>90.883812317261501</v>
      </c>
      <c r="AU5">
        <f t="shared" si="17"/>
        <v>-2871.6067997498917</v>
      </c>
      <c r="AW5">
        <v>2</v>
      </c>
      <c r="AX5">
        <f>IF(Z5&gt;0, (R5*SUMPRODUCT(K5:$K$98, X5:$X$98)-K5*$AZ$3)/Z5, 0)</f>
        <v>3912.1111519108849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2.7828815E-2</v>
      </c>
      <c r="Q6" s="5">
        <f t="shared" si="29"/>
        <v>50</v>
      </c>
      <c r="R6">
        <f t="shared" si="0"/>
        <v>100000</v>
      </c>
      <c r="S6">
        <f t="shared" si="1"/>
        <v>5428.0952470579878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3661.9678809851466</v>
      </c>
      <c r="AC6">
        <f t="shared" si="2"/>
        <v>4888.8099140158592</v>
      </c>
      <c r="AE6">
        <f t="shared" si="3"/>
        <v>0</v>
      </c>
      <c r="AF6">
        <f t="shared" si="4"/>
        <v>0</v>
      </c>
      <c r="AG6">
        <f t="shared" si="5"/>
        <v>-45.032462507594914</v>
      </c>
      <c r="AH6">
        <f t="shared" si="6"/>
        <v>-2604.942005446349</v>
      </c>
      <c r="AI6">
        <f t="shared" si="7"/>
        <v>-2649.974467953944</v>
      </c>
      <c r="AJ6">
        <f t="shared" si="8"/>
        <v>-1226.8420330307126</v>
      </c>
      <c r="AK6">
        <f>G6*SUM(AB6, AE6:AF6)</f>
        <v>214.22512103763108</v>
      </c>
      <c r="AL6">
        <f t="shared" si="9"/>
        <v>-3662.5913799470254</v>
      </c>
      <c r="AN6">
        <f t="shared" si="10"/>
        <v>0</v>
      </c>
      <c r="AO6">
        <f t="shared" si="11"/>
        <v>0</v>
      </c>
      <c r="AP6">
        <f t="shared" si="12"/>
        <v>-34.738493230287553</v>
      </c>
      <c r="AQ6">
        <f t="shared" si="13"/>
        <v>-2009.4783892004095</v>
      </c>
      <c r="AR6">
        <f t="shared" si="14"/>
        <v>-2044.2168824306973</v>
      </c>
      <c r="AS6">
        <f t="shared" si="15"/>
        <v>-946.39824886062604</v>
      </c>
      <c r="AT6">
        <f t="shared" si="16"/>
        <v>165.25540693379088</v>
      </c>
      <c r="AU6">
        <f t="shared" si="17"/>
        <v>-2825.3597243575323</v>
      </c>
      <c r="AW6">
        <v>3</v>
      </c>
      <c r="AX6">
        <f>IF(Z6&gt;0, (R6*SUMPRODUCT(K6:$K$98, X6:$X$98)-K6*$AZ$3)/Z6, 0)</f>
        <v>5428.0952470579878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3.1684449000000003E-2</v>
      </c>
      <c r="Q7" s="5">
        <f t="shared" si="29"/>
        <v>50</v>
      </c>
      <c r="R7">
        <f t="shared" si="0"/>
        <v>100000</v>
      </c>
      <c r="S7">
        <f t="shared" si="1"/>
        <v>6450.340433967117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4888.8099140158592</v>
      </c>
      <c r="AC7">
        <f t="shared" si="2"/>
        <v>5567.328707251716</v>
      </c>
      <c r="AE7">
        <f t="shared" si="3"/>
        <v>0</v>
      </c>
      <c r="AF7">
        <f t="shared" si="4"/>
        <v>0</v>
      </c>
      <c r="AG7">
        <f t="shared" si="5"/>
        <v>-43.155309120852657</v>
      </c>
      <c r="AH7">
        <f t="shared" si="6"/>
        <v>-2853.6575233326066</v>
      </c>
      <c r="AI7">
        <f t="shared" si="7"/>
        <v>-2896.8128324534591</v>
      </c>
      <c r="AJ7">
        <f t="shared" si="8"/>
        <v>-678.51879323585672</v>
      </c>
      <c r="AK7">
        <f>G7*SUM(AB7, AE7:AF7)</f>
        <v>240.04056677817869</v>
      </c>
      <c r="AL7">
        <f t="shared" si="9"/>
        <v>-3335.291058911137</v>
      </c>
      <c r="AN7">
        <f t="shared" si="10"/>
        <v>0</v>
      </c>
      <c r="AO7">
        <f t="shared" si="11"/>
        <v>0</v>
      </c>
      <c r="AP7">
        <f t="shared" si="12"/>
        <v>-30.288816559815107</v>
      </c>
      <c r="AQ7">
        <f t="shared" si="13"/>
        <v>-2002.8569140058071</v>
      </c>
      <c r="AR7">
        <f t="shared" si="14"/>
        <v>-2033.1457305656222</v>
      </c>
      <c r="AS7">
        <f t="shared" si="15"/>
        <v>-476.22254780182942</v>
      </c>
      <c r="AT7">
        <f t="shared" si="16"/>
        <v>168.47393384896816</v>
      </c>
      <c r="AU7">
        <f t="shared" si="17"/>
        <v>-2340.8943445184832</v>
      </c>
      <c r="AW7">
        <v>4</v>
      </c>
      <c r="AX7">
        <f>IF(Z7&gt;0, (R7*SUMPRODUCT(K7:$K$98, X7:$X$98)-K7*$AZ$3)/Z7, 0)</f>
        <v>6450.340433967117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3.5933631000000001E-2</v>
      </c>
      <c r="Q8" s="5">
        <f t="shared" si="29"/>
        <v>50</v>
      </c>
      <c r="R8">
        <f t="shared" si="0"/>
        <v>100000</v>
      </c>
      <c r="S8">
        <f t="shared" si="1"/>
        <v>6520.9024281572138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5567.328707251716</v>
      </c>
      <c r="AC8">
        <f t="shared" si="2"/>
        <v>5369.7061055261038</v>
      </c>
      <c r="AE8">
        <f t="shared" si="3"/>
        <v>0</v>
      </c>
      <c r="AF8">
        <f t="shared" si="4"/>
        <v>0</v>
      </c>
      <c r="AG8">
        <f t="shared" si="5"/>
        <v>-41.173029076004482</v>
      </c>
      <c r="AH8">
        <f t="shared" si="6"/>
        <v>-3101.4539072793077</v>
      </c>
      <c r="AI8">
        <f t="shared" si="7"/>
        <v>-3142.6269363553124</v>
      </c>
      <c r="AJ8">
        <f t="shared" si="8"/>
        <v>197.62260172561218</v>
      </c>
      <c r="AK8">
        <f t="shared" ref="AK8:AK39" si="30">G8*SUM(AB8:AB8, AE8:AF8)</f>
        <v>118.58410146446155</v>
      </c>
      <c r="AL8">
        <f t="shared" si="9"/>
        <v>-2826.4202331652386</v>
      </c>
      <c r="AN8">
        <f t="shared" si="10"/>
        <v>0</v>
      </c>
      <c r="AO8">
        <f t="shared" si="11"/>
        <v>0</v>
      </c>
      <c r="AP8">
        <f t="shared" si="12"/>
        <v>-26.974275400475939</v>
      </c>
      <c r="AQ8">
        <f t="shared" si="13"/>
        <v>-2031.8998556652396</v>
      </c>
      <c r="AR8">
        <f t="shared" si="14"/>
        <v>-2058.8741310657156</v>
      </c>
      <c r="AS8">
        <f t="shared" si="15"/>
        <v>129.47132149215531</v>
      </c>
      <c r="AT8">
        <f t="shared" si="16"/>
        <v>77.689698397356267</v>
      </c>
      <c r="AU8">
        <f t="shared" si="17"/>
        <v>-1851.7131111762039</v>
      </c>
      <c r="AW8">
        <v>5</v>
      </c>
      <c r="AX8">
        <f>IF(Z8&gt;0, (R8*SUMPRODUCT(K8:$K$98, X8:$X$98)-K8*$AZ$3)/Z8, 0)</f>
        <v>6520.9024281572138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4.1016489000000003E-2</v>
      </c>
      <c r="Q9" s="5">
        <f t="shared" si="29"/>
        <v>50</v>
      </c>
      <c r="R9">
        <f t="shared" si="0"/>
        <v>100000</v>
      </c>
      <c r="S9">
        <f t="shared" si="1"/>
        <v>5986.5621638052462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5369.7061055261038</v>
      </c>
      <c r="AC9">
        <f t="shared" si="2"/>
        <v>4678.2020789271846</v>
      </c>
      <c r="AE9">
        <f t="shared" si="3"/>
        <v>0</v>
      </c>
      <c r="AF9">
        <f t="shared" si="4"/>
        <v>0</v>
      </c>
      <c r="AG9">
        <f t="shared" si="5"/>
        <v>-39.072525691051815</v>
      </c>
      <c r="AH9">
        <f t="shared" si="6"/>
        <v>-3377.5461883852358</v>
      </c>
      <c r="AI9">
        <f t="shared" si="7"/>
        <v>-3416.6187140762877</v>
      </c>
      <c r="AJ9">
        <f t="shared" si="8"/>
        <v>691.50402659891915</v>
      </c>
      <c r="AK9">
        <f t="shared" si="30"/>
        <v>31.68126602260401</v>
      </c>
      <c r="AL9">
        <f t="shared" si="9"/>
        <v>-2693.4334214547644</v>
      </c>
      <c r="AN9">
        <f t="shared" si="10"/>
        <v>0</v>
      </c>
      <c r="AO9">
        <f t="shared" si="11"/>
        <v>0</v>
      </c>
      <c r="AP9">
        <f t="shared" si="12"/>
        <v>-24.242961053342725</v>
      </c>
      <c r="AQ9">
        <f t="shared" si="13"/>
        <v>-2095.6341893107146</v>
      </c>
      <c r="AR9">
        <f t="shared" si="14"/>
        <v>-2119.8771503640573</v>
      </c>
      <c r="AS9">
        <f t="shared" si="15"/>
        <v>429.05097350557241</v>
      </c>
      <c r="AT9">
        <f t="shared" si="16"/>
        <v>19.656975962587271</v>
      </c>
      <c r="AU9">
        <f t="shared" si="17"/>
        <v>-1671.1692008958978</v>
      </c>
      <c r="AW9">
        <v>6</v>
      </c>
      <c r="AX9">
        <f>IF(Z9&gt;0, (R9*SUMPRODUCT(K9:$K$98, X9:$X$98)-K9*$AZ$3)/Z9, 0)</f>
        <v>5986.5621638052462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4.6435859000000003E-2</v>
      </c>
      <c r="Q10" s="5">
        <f t="shared" si="29"/>
        <v>50</v>
      </c>
      <c r="R10">
        <f t="shared" si="0"/>
        <v>100000</v>
      </c>
      <c r="S10">
        <f t="shared" si="1"/>
        <v>5171.5342915337169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4678.2020789271846</v>
      </c>
      <c r="AC10">
        <f t="shared" si="2"/>
        <v>3813.2239979564874</v>
      </c>
      <c r="AE10">
        <f t="shared" si="3"/>
        <v>0</v>
      </c>
      <c r="AF10">
        <f t="shared" si="4"/>
        <v>0</v>
      </c>
      <c r="AG10">
        <f t="shared" si="5"/>
        <v>-36.867434140377739</v>
      </c>
      <c r="AH10">
        <f t="shared" si="6"/>
        <v>-3628.7325875271199</v>
      </c>
      <c r="AI10">
        <f t="shared" si="7"/>
        <v>-3665.6000216674975</v>
      </c>
      <c r="AJ10">
        <f t="shared" si="8"/>
        <v>864.97808097069719</v>
      </c>
      <c r="AK10">
        <f t="shared" si="30"/>
        <v>19.18062852360146</v>
      </c>
      <c r="AL10">
        <f t="shared" si="9"/>
        <v>-2781.4413121731986</v>
      </c>
      <c r="AN10">
        <f t="shared" si="10"/>
        <v>0</v>
      </c>
      <c r="AO10">
        <f t="shared" si="11"/>
        <v>0</v>
      </c>
      <c r="AP10">
        <f t="shared" si="12"/>
        <v>-21.700776702014785</v>
      </c>
      <c r="AQ10">
        <f t="shared" si="13"/>
        <v>-2135.9315458030824</v>
      </c>
      <c r="AR10">
        <f t="shared" si="14"/>
        <v>-2157.6323225050969</v>
      </c>
      <c r="AS10">
        <f t="shared" si="15"/>
        <v>509.14029210197816</v>
      </c>
      <c r="AT10">
        <f t="shared" si="16"/>
        <v>11.290032688743716</v>
      </c>
      <c r="AU10">
        <f t="shared" si="17"/>
        <v>-1637.2019977143748</v>
      </c>
      <c r="AW10">
        <v>7</v>
      </c>
      <c r="AX10">
        <f>IF(Z10&gt;0, (R10*SUMPRODUCT(K10:$K$98, X10:$X$98)-K10*$AZ$3)/Z10, 0)</f>
        <v>5171.5342915337169</v>
      </c>
    </row>
    <row r="11" spans="1:52" x14ac:dyDescent="0.25">
      <c r="A11" t="s">
        <v>33</v>
      </c>
      <c r="C11" s="25">
        <f>AU71</f>
        <v>10559.022850069312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5.1834316999999998E-2</v>
      </c>
      <c r="Q11" s="5">
        <f t="shared" si="29"/>
        <v>50</v>
      </c>
      <c r="R11">
        <f t="shared" si="0"/>
        <v>100000</v>
      </c>
      <c r="S11">
        <f t="shared" si="1"/>
        <v>4062.0252793720429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3813.2239979564874</v>
      </c>
      <c r="AC11">
        <f t="shared" si="2"/>
        <v>2809.9272338971859</v>
      </c>
      <c r="AE11">
        <f t="shared" si="3"/>
        <v>0</v>
      </c>
      <c r="AF11">
        <f t="shared" si="4"/>
        <v>0</v>
      </c>
      <c r="AG11">
        <f t="shared" si="5"/>
        <v>-34.587761530765</v>
      </c>
      <c r="AH11">
        <f t="shared" si="6"/>
        <v>-3821.9965364179243</v>
      </c>
      <c r="AI11">
        <f t="shared" si="7"/>
        <v>-3856.5842979486893</v>
      </c>
      <c r="AJ11">
        <f t="shared" si="8"/>
        <v>1003.2967640593015</v>
      </c>
      <c r="AK11">
        <f t="shared" si="30"/>
        <v>9.1517375950955682</v>
      </c>
      <c r="AL11">
        <f t="shared" si="9"/>
        <v>-2844.135796294292</v>
      </c>
      <c r="AN11">
        <f t="shared" si="10"/>
        <v>0</v>
      </c>
      <c r="AO11">
        <f t="shared" si="11"/>
        <v>0</v>
      </c>
      <c r="AP11">
        <f t="shared" si="12"/>
        <v>-19.345233747886915</v>
      </c>
      <c r="AQ11">
        <f t="shared" si="13"/>
        <v>-2137.6756722129398</v>
      </c>
      <c r="AR11">
        <f t="shared" si="14"/>
        <v>-2157.0209059608269</v>
      </c>
      <c r="AS11">
        <f t="shared" si="15"/>
        <v>561.15254530021775</v>
      </c>
      <c r="AT11">
        <f t="shared" si="16"/>
        <v>5.1186458776458572</v>
      </c>
      <c r="AU11">
        <f t="shared" si="17"/>
        <v>-1590.7497147829631</v>
      </c>
      <c r="AW11">
        <v>8</v>
      </c>
      <c r="AX11">
        <f>IF(Z11&gt;0, (R11*SUMPRODUCT(K11:$K$98, X11:$X$98)-K11*$AZ$3)/Z11, 0)</f>
        <v>4062.0252793720429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5.7772715000000002E-2</v>
      </c>
      <c r="Q12" s="5">
        <f t="shared" si="29"/>
        <v>50</v>
      </c>
      <c r="R12">
        <f t="shared" si="0"/>
        <v>100000</v>
      </c>
      <c r="S12">
        <f t="shared" si="1"/>
        <v>2708.3461269036161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2809.9272338971859</v>
      </c>
      <c r="AC12">
        <f t="shared" si="2"/>
        <v>1746.5395641405119</v>
      </c>
      <c r="AE12">
        <f t="shared" si="3"/>
        <v>0</v>
      </c>
      <c r="AF12">
        <f t="shared" si="4"/>
        <v>0</v>
      </c>
      <c r="AG12">
        <f t="shared" si="5"/>
        <v>-32.243655026052501</v>
      </c>
      <c r="AH12">
        <f t="shared" si="6"/>
        <v>-3996.4577788096999</v>
      </c>
      <c r="AI12">
        <f t="shared" si="7"/>
        <v>-4028.7014338357526</v>
      </c>
      <c r="AJ12">
        <f t="shared" si="8"/>
        <v>1063.3876697566741</v>
      </c>
      <c r="AK12">
        <f t="shared" si="30"/>
        <v>6.4628326379635279</v>
      </c>
      <c r="AL12">
        <f t="shared" si="9"/>
        <v>-2958.8509314411149</v>
      </c>
      <c r="AN12">
        <f t="shared" si="10"/>
        <v>0</v>
      </c>
      <c r="AO12">
        <f t="shared" si="11"/>
        <v>0</v>
      </c>
      <c r="AP12">
        <f t="shared" si="12"/>
        <v>-17.137845419065847</v>
      </c>
      <c r="AQ12">
        <f t="shared" si="13"/>
        <v>-2124.1597945928966</v>
      </c>
      <c r="AR12">
        <f t="shared" si="14"/>
        <v>-2141.2976400119624</v>
      </c>
      <c r="AS12">
        <f t="shared" si="15"/>
        <v>565.20185103412143</v>
      </c>
      <c r="AT12">
        <f t="shared" si="16"/>
        <v>3.4350642515316729</v>
      </c>
      <c r="AU12">
        <f t="shared" si="17"/>
        <v>-1572.6607247263094</v>
      </c>
      <c r="AW12">
        <v>9</v>
      </c>
      <c r="AX12">
        <f>IF(Z12&gt;0, (R12*SUMPRODUCT(K12:$K$98, X12:$X$98)-K12*$AZ$3)/Z12, 0)</f>
        <v>2708.3461269036161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6.4089452000000005E-2</v>
      </c>
      <c r="Q13" s="5">
        <f t="shared" si="29"/>
        <v>50</v>
      </c>
      <c r="R13">
        <f t="shared" si="0"/>
        <v>100000</v>
      </c>
      <c r="S13">
        <f t="shared" si="1"/>
        <v>1068.0187000338417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1746.5395641405119</v>
      </c>
      <c r="AC13">
        <f t="shared" si="2"/>
        <v>637.70841838776698</v>
      </c>
      <c r="AE13">
        <f t="shared" si="3"/>
        <v>0</v>
      </c>
      <c r="AF13">
        <f t="shared" si="4"/>
        <v>0</v>
      </c>
      <c r="AG13">
        <f t="shared" si="5"/>
        <v>-29.854740294695226</v>
      </c>
      <c r="AH13">
        <f t="shared" si="6"/>
        <v>-4132.9563621935013</v>
      </c>
      <c r="AI13">
        <f t="shared" si="7"/>
        <v>-4162.8111024881964</v>
      </c>
      <c r="AJ13">
        <f t="shared" si="8"/>
        <v>1108.8311457527448</v>
      </c>
      <c r="AK13">
        <f t="shared" si="30"/>
        <v>3.4930791282810238</v>
      </c>
      <c r="AL13">
        <f t="shared" si="9"/>
        <v>-3050.4868776071708</v>
      </c>
      <c r="AN13">
        <f t="shared" si="10"/>
        <v>0</v>
      </c>
      <c r="AO13">
        <f t="shared" si="11"/>
        <v>0</v>
      </c>
      <c r="AP13">
        <f t="shared" si="12"/>
        <v>-15.083756505234362</v>
      </c>
      <c r="AQ13">
        <f t="shared" si="13"/>
        <v>-2088.1276071647158</v>
      </c>
      <c r="AR13">
        <f t="shared" si="14"/>
        <v>-2103.2113636699501</v>
      </c>
      <c r="AS13">
        <f t="shared" si="15"/>
        <v>560.22389888034957</v>
      </c>
      <c r="AT13">
        <f t="shared" si="16"/>
        <v>1.7648371583345954</v>
      </c>
      <c r="AU13">
        <f t="shared" si="17"/>
        <v>-1541.2226276312663</v>
      </c>
      <c r="AW13">
        <v>10</v>
      </c>
      <c r="AX13">
        <f>IF(Z13&gt;0, (R13*SUMPRODUCT(K13:$K$98, X13:$X$98)-K13*$AZ$3)/Z13, 0)</f>
        <v>1068.0187000338417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7.1121990999999996E-2</v>
      </c>
      <c r="Q14" s="5">
        <f t="shared" si="29"/>
        <v>50</v>
      </c>
      <c r="R14">
        <f t="shared" si="0"/>
        <v>100000</v>
      </c>
      <c r="S14">
        <f t="shared" si="1"/>
        <v>-890.91526831860995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637.70841838776698</v>
      </c>
      <c r="AC14">
        <f t="shared" si="2"/>
        <v>-488.80715354942731</v>
      </c>
      <c r="AE14">
        <f t="shared" si="3"/>
        <v>0</v>
      </c>
      <c r="AF14">
        <f t="shared" si="4"/>
        <v>0</v>
      </c>
      <c r="AG14">
        <f t="shared" si="5"/>
        <v>-27.43286432120162</v>
      </c>
      <c r="AH14">
        <f t="shared" si="6"/>
        <v>-4246.657141093302</v>
      </c>
      <c r="AI14">
        <f t="shared" si="7"/>
        <v>-4274.090005414504</v>
      </c>
      <c r="AJ14">
        <f t="shared" si="8"/>
        <v>1126.5155719371942</v>
      </c>
      <c r="AK14">
        <f t="shared" si="30"/>
        <v>1.1478751530979805</v>
      </c>
      <c r="AL14">
        <f t="shared" si="9"/>
        <v>-3146.4265583242118</v>
      </c>
      <c r="AN14">
        <f t="shared" si="10"/>
        <v>0</v>
      </c>
      <c r="AO14">
        <f t="shared" si="11"/>
        <v>0</v>
      </c>
      <c r="AP14">
        <f t="shared" si="12"/>
        <v>-13.177535791757508</v>
      </c>
      <c r="AQ14">
        <f t="shared" si="13"/>
        <v>-2039.9064354658101</v>
      </c>
      <c r="AR14">
        <f t="shared" si="14"/>
        <v>-2053.083971257568</v>
      </c>
      <c r="AS14">
        <f t="shared" si="15"/>
        <v>541.12830127263669</v>
      </c>
      <c r="AT14">
        <f t="shared" si="16"/>
        <v>0.55138850020584385</v>
      </c>
      <c r="AU14">
        <f t="shared" si="17"/>
        <v>-1511.4042814847253</v>
      </c>
      <c r="AW14">
        <v>11</v>
      </c>
      <c r="AX14">
        <f>IF(Z14&gt;0, (R14*SUMPRODUCT(K14:$K$98, X14:$X$98)-K14*$AZ$3)/Z14, 0)</f>
        <v>-890.91526831860995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7.9233461000000005E-2</v>
      </c>
      <c r="Q15" s="5">
        <f t="shared" si="29"/>
        <v>50</v>
      </c>
      <c r="R15">
        <f t="shared" si="0"/>
        <v>100000</v>
      </c>
      <c r="S15">
        <f t="shared" si="1"/>
        <v>-3153.7986037135584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-488.80715354942731</v>
      </c>
      <c r="AC15">
        <f t="shared" si="2"/>
        <v>-1575.9490555680022</v>
      </c>
      <c r="AE15">
        <f t="shared" si="3"/>
        <v>0</v>
      </c>
      <c r="AF15">
        <f t="shared" si="4"/>
        <v>0</v>
      </c>
      <c r="AG15">
        <f t="shared" si="5"/>
        <v>-24.984934892677387</v>
      </c>
      <c r="AH15">
        <f t="shared" si="6"/>
        <v>-4347.201570624441</v>
      </c>
      <c r="AI15">
        <f t="shared" si="7"/>
        <v>-4372.1865055171183</v>
      </c>
      <c r="AJ15">
        <f t="shared" si="8"/>
        <v>1087.1419020185749</v>
      </c>
      <c r="AK15">
        <f t="shared" si="30"/>
        <v>-2.004109329552652</v>
      </c>
      <c r="AL15">
        <f t="shared" si="9"/>
        <v>-3287.0487128280961</v>
      </c>
      <c r="AN15">
        <f t="shared" si="10"/>
        <v>0</v>
      </c>
      <c r="AO15">
        <f t="shared" si="11"/>
        <v>0</v>
      </c>
      <c r="AP15">
        <f t="shared" si="12"/>
        <v>-11.385692691023253</v>
      </c>
      <c r="AQ15">
        <f t="shared" si="13"/>
        <v>-1981.029823038275</v>
      </c>
      <c r="AR15">
        <f t="shared" si="14"/>
        <v>-1992.4155157292982</v>
      </c>
      <c r="AS15">
        <f t="shared" si="15"/>
        <v>495.4130823669156</v>
      </c>
      <c r="AT15">
        <f t="shared" si="16"/>
        <v>-0.91327726261903197</v>
      </c>
      <c r="AU15">
        <f t="shared" si="17"/>
        <v>-1497.9157106250016</v>
      </c>
      <c r="AW15">
        <v>12</v>
      </c>
      <c r="AX15">
        <f>IF(Z15&gt;0, (R15*SUMPRODUCT(K15:$K$98, X15:$X$98)-K15*$AZ$3)/Z15, 0)</f>
        <v>-3153.7986037135584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8.7905784000000001E-2</v>
      </c>
      <c r="Q16" s="5">
        <f t="shared" si="29"/>
        <v>50</v>
      </c>
      <c r="R16">
        <f t="shared" si="0"/>
        <v>100000</v>
      </c>
      <c r="S16">
        <f t="shared" si="1"/>
        <v>-5780.4828237148567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-1575.9490555680022</v>
      </c>
      <c r="AC16">
        <f t="shared" si="2"/>
        <v>-2605.6989083490535</v>
      </c>
      <c r="AE16">
        <f t="shared" si="3"/>
        <v>0</v>
      </c>
      <c r="AF16">
        <f t="shared" si="4"/>
        <v>0</v>
      </c>
      <c r="AG16">
        <f t="shared" si="5"/>
        <v>-22.538765253820852</v>
      </c>
      <c r="AH16">
        <f t="shared" si="6"/>
        <v>-4392.6405798595233</v>
      </c>
      <c r="AI16">
        <f t="shared" si="7"/>
        <v>-4415.1793451133444</v>
      </c>
      <c r="AJ16">
        <f t="shared" si="8"/>
        <v>1029.7498527810512</v>
      </c>
      <c r="AK16">
        <f t="shared" si="30"/>
        <v>-11.189238294532817</v>
      </c>
      <c r="AL16">
        <f t="shared" si="9"/>
        <v>-3396.6187306268262</v>
      </c>
      <c r="AN16">
        <f t="shared" si="10"/>
        <v>0</v>
      </c>
      <c r="AO16">
        <f t="shared" si="11"/>
        <v>0</v>
      </c>
      <c r="AP16">
        <f t="shared" si="12"/>
        <v>-9.7161739870641881</v>
      </c>
      <c r="AQ16">
        <f t="shared" si="13"/>
        <v>-1893.6112806498325</v>
      </c>
      <c r="AR16">
        <f t="shared" si="14"/>
        <v>-1903.3274546368968</v>
      </c>
      <c r="AS16">
        <f t="shared" si="15"/>
        <v>443.91201647917711</v>
      </c>
      <c r="AT16">
        <f t="shared" si="16"/>
        <v>-4.8235377949096918</v>
      </c>
      <c r="AU16">
        <f t="shared" si="17"/>
        <v>-1464.2389759526293</v>
      </c>
      <c r="AW16">
        <v>13</v>
      </c>
      <c r="AX16">
        <f>IF(Z16&gt;0, (R16*SUMPRODUCT(K16:$K$98, X16:$X$98)-K16*$AZ$3)/Z16, 0)</f>
        <v>-5780.4828237148567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9.7118048999999998E-2</v>
      </c>
      <c r="Q17" s="5">
        <f t="shared" si="29"/>
        <v>50</v>
      </c>
      <c r="R17">
        <f t="shared" si="0"/>
        <v>100000</v>
      </c>
      <c r="S17">
        <f t="shared" si="1"/>
        <v>-8696.2721008597782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-2605.6989083490535</v>
      </c>
      <c r="AC17">
        <f t="shared" si="2"/>
        <v>-3500.1550256794249</v>
      </c>
      <c r="AE17">
        <f t="shared" si="3"/>
        <v>0</v>
      </c>
      <c r="AF17">
        <f t="shared" si="4"/>
        <v>0</v>
      </c>
      <c r="AG17">
        <f t="shared" si="5"/>
        <v>-20.124456692962571</v>
      </c>
      <c r="AH17">
        <f t="shared" si="6"/>
        <v>-4377.8418166401416</v>
      </c>
      <c r="AI17">
        <f t="shared" si="7"/>
        <v>-4397.9662733331043</v>
      </c>
      <c r="AJ17">
        <f t="shared" si="8"/>
        <v>894.4561173303714</v>
      </c>
      <c r="AK17">
        <f t="shared" si="30"/>
        <v>-35.958644935216938</v>
      </c>
      <c r="AL17">
        <f t="shared" si="9"/>
        <v>-3539.4688009379497</v>
      </c>
      <c r="AN17">
        <f t="shared" si="10"/>
        <v>0</v>
      </c>
      <c r="AO17">
        <f t="shared" si="11"/>
        <v>0</v>
      </c>
      <c r="AP17">
        <f t="shared" si="12"/>
        <v>-8.1551009455022747</v>
      </c>
      <c r="AQ17">
        <f t="shared" si="13"/>
        <v>-1774.0474927020587</v>
      </c>
      <c r="AR17">
        <f t="shared" si="14"/>
        <v>-1782.2025936475609</v>
      </c>
      <c r="AS17">
        <f t="shared" si="15"/>
        <v>362.46344631515024</v>
      </c>
      <c r="AT17">
        <f t="shared" si="16"/>
        <v>-14.571642046501315</v>
      </c>
      <c r="AU17">
        <f t="shared" si="17"/>
        <v>-1434.310789378912</v>
      </c>
      <c r="AW17">
        <v>14</v>
      </c>
      <c r="AX17">
        <f>IF(Z17&gt;0, (R17*SUMPRODUCT(K17:$K$98, X17:$X$98)-K17*$AZ$3)/Z17, 0)</f>
        <v>-8696.2721008597782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0.107494799</v>
      </c>
      <c r="Q18" s="5">
        <f t="shared" si="29"/>
        <v>50</v>
      </c>
      <c r="R18">
        <f t="shared" si="0"/>
        <v>100000</v>
      </c>
      <c r="S18">
        <f t="shared" si="1"/>
        <v>-11902.673903881796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-3500.1550256794249</v>
      </c>
      <c r="AC18">
        <f t="shared" si="2"/>
        <v>-4227.8149396506851</v>
      </c>
      <c r="AE18">
        <f t="shared" si="3"/>
        <v>0</v>
      </c>
      <c r="AF18">
        <f t="shared" si="4"/>
        <v>0</v>
      </c>
      <c r="AG18">
        <f t="shared" si="5"/>
        <v>-17.75993769883873</v>
      </c>
      <c r="AH18">
        <f t="shared" si="6"/>
        <v>-4326.548854388433</v>
      </c>
      <c r="AI18">
        <f t="shared" si="7"/>
        <v>-4344.3087920872722</v>
      </c>
      <c r="AJ18">
        <f t="shared" si="8"/>
        <v>727.65991397126027</v>
      </c>
      <c r="AK18">
        <f t="shared" si="30"/>
        <v>-75.603348554675577</v>
      </c>
      <c r="AL18">
        <f t="shared" si="9"/>
        <v>-3692.2522266706874</v>
      </c>
      <c r="AN18">
        <f t="shared" si="10"/>
        <v>0</v>
      </c>
      <c r="AO18">
        <f t="shared" si="11"/>
        <v>0</v>
      </c>
      <c r="AP18">
        <f t="shared" si="12"/>
        <v>-6.7160498311737351</v>
      </c>
      <c r="AQ18">
        <f t="shared" si="13"/>
        <v>-1636.1159704394868</v>
      </c>
      <c r="AR18">
        <f t="shared" si="14"/>
        <v>-1642.8320202706607</v>
      </c>
      <c r="AS18">
        <f t="shared" si="15"/>
        <v>275.16989784812836</v>
      </c>
      <c r="AT18">
        <f t="shared" si="16"/>
        <v>-28.589957065558771</v>
      </c>
      <c r="AU18">
        <f t="shared" si="17"/>
        <v>-1396.2520794880909</v>
      </c>
      <c r="AW18">
        <v>15</v>
      </c>
      <c r="AX18">
        <f>IF(Z18&gt;0, (R18*SUMPRODUCT(K18:$K$98, X18:$X$98)-K18*$AZ$3)/Z18, 0)</f>
        <v>-11902.673903881796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0.119195734</v>
      </c>
      <c r="Q19" s="5">
        <f t="shared" si="29"/>
        <v>50</v>
      </c>
      <c r="R19">
        <f t="shared" si="0"/>
        <v>100000</v>
      </c>
      <c r="S19">
        <f t="shared" si="1"/>
        <v>-15772.455251679708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-4227.8149396506851</v>
      </c>
      <c r="AC19">
        <f t="shared" si="2"/>
        <v>-4878.5558985340958</v>
      </c>
      <c r="AE19">
        <f t="shared" si="3"/>
        <v>0</v>
      </c>
      <c r="AF19">
        <f t="shared" si="4"/>
        <v>0</v>
      </c>
      <c r="AG19">
        <f t="shared" si="5"/>
        <v>-15.465429512042988</v>
      </c>
      <c r="AH19">
        <f t="shared" si="6"/>
        <v>-4233.817619614706</v>
      </c>
      <c r="AI19">
        <f t="shared" si="7"/>
        <v>-4249.2830491267487</v>
      </c>
      <c r="AJ19">
        <f t="shared" si="8"/>
        <v>650.74095888341071</v>
      </c>
      <c r="AK19">
        <f t="shared" si="30"/>
        <v>-94.280273154210278</v>
      </c>
      <c r="AL19">
        <f t="shared" si="9"/>
        <v>-3692.8223633975481</v>
      </c>
      <c r="AN19">
        <f t="shared" si="10"/>
        <v>0</v>
      </c>
      <c r="AO19">
        <f t="shared" si="11"/>
        <v>0</v>
      </c>
      <c r="AP19">
        <f t="shared" si="12"/>
        <v>-5.4540379032497137</v>
      </c>
      <c r="AQ19">
        <f t="shared" si="13"/>
        <v>-1493.0979934856464</v>
      </c>
      <c r="AR19">
        <f t="shared" si="14"/>
        <v>-1498.552031388896</v>
      </c>
      <c r="AS19">
        <f t="shared" si="15"/>
        <v>229.49028684805918</v>
      </c>
      <c r="AT19">
        <f t="shared" si="16"/>
        <v>-33.248878274695407</v>
      </c>
      <c r="AU19">
        <f t="shared" si="17"/>
        <v>-1302.310622815532</v>
      </c>
      <c r="AW19">
        <v>16</v>
      </c>
      <c r="AX19">
        <f>IF(Z19&gt;0, (R19*SUMPRODUCT(K19:$K$98, X19:$X$98)-K19*$AZ$3)/Z19, 0)</f>
        <v>-15772.455251679708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0.13258683600000001</v>
      </c>
      <c r="Q20" s="5">
        <f t="shared" si="29"/>
        <v>50</v>
      </c>
      <c r="R20">
        <f t="shared" si="0"/>
        <v>100000</v>
      </c>
      <c r="S20">
        <f t="shared" si="1"/>
        <v>-21378.59470673171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-4878.5558985340958</v>
      </c>
      <c r="AC20">
        <f t="shared" si="2"/>
        <v>-5669.7157037284069</v>
      </c>
      <c r="AE20">
        <f t="shared" si="3"/>
        <v>0</v>
      </c>
      <c r="AF20">
        <f t="shared" si="4"/>
        <v>0</v>
      </c>
      <c r="AG20">
        <f t="shared" si="5"/>
        <v>-13.260262850539755</v>
      </c>
      <c r="AH20">
        <f t="shared" si="6"/>
        <v>-4101.024732765608</v>
      </c>
      <c r="AI20">
        <f t="shared" si="7"/>
        <v>-4114.2849956161481</v>
      </c>
      <c r="AJ20">
        <f t="shared" si="8"/>
        <v>791.15980519431105</v>
      </c>
      <c r="AK20">
        <f t="shared" si="30"/>
        <v>-20.977790363696613</v>
      </c>
      <c r="AL20">
        <f t="shared" si="9"/>
        <v>-3344.1029807855339</v>
      </c>
      <c r="AN20">
        <f t="shared" si="10"/>
        <v>0</v>
      </c>
      <c r="AO20">
        <f t="shared" si="11"/>
        <v>0</v>
      </c>
      <c r="AP20">
        <f t="shared" si="12"/>
        <v>-4.4355154085186976</v>
      </c>
      <c r="AQ20">
        <f t="shared" si="13"/>
        <v>-1371.7796244255976</v>
      </c>
      <c r="AR20">
        <f t="shared" si="14"/>
        <v>-1376.2151398341164</v>
      </c>
      <c r="AS20">
        <f t="shared" si="15"/>
        <v>264.64041822498086</v>
      </c>
      <c r="AT20">
        <f t="shared" si="16"/>
        <v>-7.0170036177724731</v>
      </c>
      <c r="AU20">
        <f t="shared" si="17"/>
        <v>-1118.591725226908</v>
      </c>
      <c r="AW20">
        <v>17</v>
      </c>
      <c r="AX20">
        <f>IF(Z20&gt;0, (R20*SUMPRODUCT(K20:$K$98, X20:$X$98)-K20*$AZ$3)/Z20, 0)</f>
        <v>-21378.59470673171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0.14803979</v>
      </c>
      <c r="Q21" s="5">
        <f t="shared" si="29"/>
        <v>50</v>
      </c>
      <c r="R21">
        <f t="shared" si="0"/>
        <v>100000</v>
      </c>
      <c r="S21">
        <f t="shared" si="1"/>
        <v>-28694.187096027254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-5669.7157037284069</v>
      </c>
      <c r="AC21">
        <f t="shared" si="2"/>
        <v>-6407.1902839797485</v>
      </c>
      <c r="AE21">
        <f t="shared" si="3"/>
        <v>0</v>
      </c>
      <c r="AF21">
        <f t="shared" si="4"/>
        <v>0</v>
      </c>
      <c r="AG21">
        <f t="shared" si="5"/>
        <v>-11.164613694295651</v>
      </c>
      <c r="AH21">
        <f t="shared" si="6"/>
        <v>-3926.0930554774136</v>
      </c>
      <c r="AI21">
        <f t="shared" si="7"/>
        <v>-3937.257669171709</v>
      </c>
      <c r="AJ21">
        <f t="shared" si="8"/>
        <v>737.47458025134165</v>
      </c>
      <c r="AK21">
        <f t="shared" si="30"/>
        <v>-9.0715451259654518</v>
      </c>
      <c r="AL21">
        <f t="shared" si="9"/>
        <v>-3208.8546340463326</v>
      </c>
      <c r="AN21">
        <f t="shared" si="10"/>
        <v>0</v>
      </c>
      <c r="AO21">
        <f t="shared" si="11"/>
        <v>0</v>
      </c>
      <c r="AP21">
        <f t="shared" si="12"/>
        <v>-3.5512813663128937</v>
      </c>
      <c r="AQ21">
        <f t="shared" si="13"/>
        <v>-1248.8261118654855</v>
      </c>
      <c r="AR21">
        <f t="shared" si="14"/>
        <v>-1252.3773932317984</v>
      </c>
      <c r="AS21">
        <f t="shared" si="15"/>
        <v>234.57862552952733</v>
      </c>
      <c r="AT21">
        <f t="shared" si="16"/>
        <v>-2.8855104217325152</v>
      </c>
      <c r="AU21">
        <f t="shared" si="17"/>
        <v>-1020.6842781240035</v>
      </c>
      <c r="AW21">
        <v>18</v>
      </c>
      <c r="AX21">
        <f>IF(Z21&gt;0, (R21*SUMPRODUCT(K21:$K$98, X21:$X$98)-K21*$AZ$3)/Z21, 0)</f>
        <v>-28694.187096027254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0.16585403400000001</v>
      </c>
      <c r="Q22" s="5">
        <f t="shared" si="29"/>
        <v>50</v>
      </c>
      <c r="R22">
        <f t="shared" si="0"/>
        <v>100000</v>
      </c>
      <c r="S22">
        <f t="shared" si="1"/>
        <v>-37174.710467229837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-6407.1902839797485</v>
      </c>
      <c r="AC22">
        <f t="shared" si="2"/>
        <v>-6841.0919584873327</v>
      </c>
      <c r="AE22">
        <f t="shared" si="3"/>
        <v>0</v>
      </c>
      <c r="AF22">
        <f t="shared" si="4"/>
        <v>0</v>
      </c>
      <c r="AG22">
        <f t="shared" si="5"/>
        <v>-9.2012713381021172</v>
      </c>
      <c r="AH22">
        <f t="shared" si="6"/>
        <v>-3703.3924385011533</v>
      </c>
      <c r="AI22">
        <f t="shared" si="7"/>
        <v>-3712.5937098392556</v>
      </c>
      <c r="AJ22">
        <f t="shared" si="8"/>
        <v>433.90167450758418</v>
      </c>
      <c r="AK22">
        <f t="shared" si="30"/>
        <v>-134.55099596357474</v>
      </c>
      <c r="AL22">
        <f t="shared" si="9"/>
        <v>-3413.2430312952461</v>
      </c>
      <c r="AN22">
        <f t="shared" si="10"/>
        <v>0</v>
      </c>
      <c r="AO22">
        <f t="shared" si="11"/>
        <v>0</v>
      </c>
      <c r="AP22">
        <f t="shared" si="12"/>
        <v>-2.7327490309782814</v>
      </c>
      <c r="AQ22">
        <f t="shared" si="13"/>
        <v>-1099.8960606387025</v>
      </c>
      <c r="AR22">
        <f t="shared" si="14"/>
        <v>-1102.6288096696808</v>
      </c>
      <c r="AS22">
        <f t="shared" si="15"/>
        <v>128.86745070111471</v>
      </c>
      <c r="AT22">
        <f t="shared" si="16"/>
        <v>-39.9612282178892</v>
      </c>
      <c r="AU22">
        <f t="shared" si="17"/>
        <v>-1013.7225871864551</v>
      </c>
      <c r="AW22">
        <v>19</v>
      </c>
      <c r="AX22">
        <f>IF(Z22&gt;0, (R22*SUMPRODUCT(K22:$K$98, X22:$X$98)-K22*$AZ$3)/Z22, 0)</f>
        <v>-37174.710467229837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0.18707617900000001</v>
      </c>
      <c r="Q23" s="5">
        <f t="shared" si="29"/>
        <v>50</v>
      </c>
      <c r="R23">
        <f t="shared" si="0"/>
        <v>100000</v>
      </c>
      <c r="S23">
        <f t="shared" si="1"/>
        <v>-45420.24565330409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-6841.0919584873327</v>
      </c>
      <c r="AC23">
        <f t="shared" si="2"/>
        <v>-6711.2227716040506</v>
      </c>
      <c r="AE23">
        <f t="shared" si="3"/>
        <v>0</v>
      </c>
      <c r="AF23">
        <f t="shared" si="4"/>
        <v>0</v>
      </c>
      <c r="AG23">
        <f t="shared" si="5"/>
        <v>-7.3879199408467349</v>
      </c>
      <c r="AH23">
        <f t="shared" si="6"/>
        <v>-3442.6773677487226</v>
      </c>
      <c r="AI23">
        <f t="shared" si="7"/>
        <v>-3450.0652876895692</v>
      </c>
      <c r="AJ23">
        <f t="shared" si="8"/>
        <v>-129.86918688328205</v>
      </c>
      <c r="AK23">
        <f t="shared" si="30"/>
        <v>-478.87643709411333</v>
      </c>
      <c r="AL23">
        <f t="shared" si="9"/>
        <v>-4058.8109116669648</v>
      </c>
      <c r="AN23">
        <f t="shared" si="10"/>
        <v>0</v>
      </c>
      <c r="AO23">
        <f t="shared" si="11"/>
        <v>0</v>
      </c>
      <c r="AP23">
        <f t="shared" si="12"/>
        <v>-1.9590975837385081</v>
      </c>
      <c r="AQ23">
        <f t="shared" si="13"/>
        <v>-912.91472657387419</v>
      </c>
      <c r="AR23">
        <f t="shared" si="14"/>
        <v>-914.8738241576126</v>
      </c>
      <c r="AS23">
        <f t="shared" si="15"/>
        <v>-34.438165581415682</v>
      </c>
      <c r="AT23">
        <f t="shared" si="16"/>
        <v>-126.98644250777564</v>
      </c>
      <c r="AU23">
        <f t="shared" si="17"/>
        <v>-1076.2984322468039</v>
      </c>
      <c r="AW23">
        <v>20</v>
      </c>
      <c r="AX23">
        <f>IF(Z23&gt;0, (R23*SUMPRODUCT(K23:$K$98, X23:$X$98)-K23*$AZ$3)/Z23, 0)</f>
        <v>-45420.24565330409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0.21155222800000001</v>
      </c>
      <c r="Q24" s="5">
        <f t="shared" si="29"/>
        <v>50</v>
      </c>
      <c r="R24">
        <f t="shared" si="0"/>
        <v>100000</v>
      </c>
      <c r="S24">
        <f t="shared" si="1"/>
        <v>-56738.029874192078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-6711.2227716040506</v>
      </c>
      <c r="AC24">
        <f t="shared" si="2"/>
        <v>-6526.1328128904397</v>
      </c>
      <c r="AE24">
        <f t="shared" si="3"/>
        <v>0</v>
      </c>
      <c r="AF24">
        <f t="shared" si="4"/>
        <v>0</v>
      </c>
      <c r="AG24">
        <f t="shared" si="5"/>
        <v>-5.7511098176665127</v>
      </c>
      <c r="AH24">
        <f t="shared" si="6"/>
        <v>-3125.8618475435101</v>
      </c>
      <c r="AI24">
        <f t="shared" si="7"/>
        <v>-3131.6129573611765</v>
      </c>
      <c r="AJ24">
        <f t="shared" si="8"/>
        <v>-185.08995871361094</v>
      </c>
      <c r="AK24">
        <f t="shared" si="30"/>
        <v>-469.78559401228358</v>
      </c>
      <c r="AL24">
        <f t="shared" si="9"/>
        <v>-3786.4885100870711</v>
      </c>
      <c r="AN24">
        <f t="shared" si="10"/>
        <v>0</v>
      </c>
      <c r="AO24">
        <f t="shared" si="11"/>
        <v>0</v>
      </c>
      <c r="AP24">
        <f t="shared" si="12"/>
        <v>-1.3616563832069866</v>
      </c>
      <c r="AQ24">
        <f t="shared" si="13"/>
        <v>-740.09189055231775</v>
      </c>
      <c r="AR24">
        <f t="shared" si="14"/>
        <v>-741.45354693552463</v>
      </c>
      <c r="AS24">
        <f t="shared" si="15"/>
        <v>-43.822658885022918</v>
      </c>
      <c r="AT24">
        <f t="shared" si="16"/>
        <v>-111.22836689024689</v>
      </c>
      <c r="AU24">
        <f t="shared" si="17"/>
        <v>-896.50457271079449</v>
      </c>
      <c r="AW24">
        <v>21</v>
      </c>
      <c r="AX24">
        <f>IF(Z24&gt;0, (R24*SUMPRODUCT(K24:$K$98, X24:$X$98)-K24*$AZ$3)/Z24, 0)</f>
        <v>-56738.029874192078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0.23965956799999999</v>
      </c>
      <c r="Q25" s="5">
        <f t="shared" si="29"/>
        <v>50</v>
      </c>
      <c r="R25">
        <f t="shared" si="0"/>
        <v>100000</v>
      </c>
      <c r="S25">
        <f t="shared" si="1"/>
        <v>-72832.45215789786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-6526.1328128904397</v>
      </c>
      <c r="AC25">
        <f t="shared" si="2"/>
        <v>-6285.8633772932162</v>
      </c>
      <c r="AE25">
        <f t="shared" si="3"/>
        <v>0</v>
      </c>
      <c r="AF25">
        <f t="shared" si="4"/>
        <v>0</v>
      </c>
      <c r="AG25">
        <f t="shared" si="5"/>
        <v>-4.3152902250673328</v>
      </c>
      <c r="AH25">
        <f t="shared" si="6"/>
        <v>-2756.6169888450304</v>
      </c>
      <c r="AI25">
        <f t="shared" si="7"/>
        <v>-2760.9322790700976</v>
      </c>
      <c r="AJ25">
        <f t="shared" si="8"/>
        <v>-240.26943559722349</v>
      </c>
      <c r="AK25">
        <f t="shared" si="30"/>
        <v>-456.82929690233084</v>
      </c>
      <c r="AL25">
        <f t="shared" si="9"/>
        <v>-3458.031011569652</v>
      </c>
      <c r="AN25">
        <f t="shared" si="10"/>
        <v>0</v>
      </c>
      <c r="AO25">
        <f t="shared" si="11"/>
        <v>0</v>
      </c>
      <c r="AP25">
        <f t="shared" si="12"/>
        <v>-0.91223735608132839</v>
      </c>
      <c r="AQ25">
        <f t="shared" si="13"/>
        <v>-582.73925100683721</v>
      </c>
      <c r="AR25">
        <f t="shared" si="14"/>
        <v>-583.65148836291849</v>
      </c>
      <c r="AS25">
        <f t="shared" si="15"/>
        <v>-50.792123645158583</v>
      </c>
      <c r="AT25">
        <f t="shared" si="16"/>
        <v>-96.572125685977937</v>
      </c>
      <c r="AU25">
        <f t="shared" si="17"/>
        <v>-731.01573769405502</v>
      </c>
      <c r="AW25">
        <v>22</v>
      </c>
      <c r="AX25">
        <f>IF(Z25&gt;0, (R25*SUMPRODUCT(K25:$K$98, X25:$X$98)-K25*$AZ$3)/Z25, 0)</f>
        <v>-72832.45215789786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0.27212731099999998</v>
      </c>
      <c r="Q26" s="5">
        <f t="shared" si="29"/>
        <v>50</v>
      </c>
      <c r="R26">
        <f t="shared" si="0"/>
        <v>100000</v>
      </c>
      <c r="S26">
        <f t="shared" si="1"/>
        <v>-96733.551466950928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-6285.8633772932162</v>
      </c>
      <c r="AC26">
        <f t="shared" si="2"/>
        <v>-5993.2800156665344</v>
      </c>
      <c r="AE26">
        <f t="shared" si="3"/>
        <v>0</v>
      </c>
      <c r="AF26">
        <f t="shared" si="4"/>
        <v>0</v>
      </c>
      <c r="AG26">
        <f t="shared" si="5"/>
        <v>-3.0978289976845015</v>
      </c>
      <c r="AH26">
        <f t="shared" si="6"/>
        <v>-2348.6166502643159</v>
      </c>
      <c r="AI26">
        <f t="shared" si="7"/>
        <v>-2351.7144792620006</v>
      </c>
      <c r="AJ26">
        <f t="shared" si="8"/>
        <v>-292.58336162668184</v>
      </c>
      <c r="AK26">
        <f t="shared" si="30"/>
        <v>-440.01043641052519</v>
      </c>
      <c r="AL26">
        <f t="shared" si="9"/>
        <v>-3084.3082772992075</v>
      </c>
      <c r="AN26">
        <f t="shared" si="10"/>
        <v>0</v>
      </c>
      <c r="AO26">
        <f t="shared" si="11"/>
        <v>0</v>
      </c>
      <c r="AP26">
        <f t="shared" si="12"/>
        <v>-0.58470561055031589</v>
      </c>
      <c r="AQ26">
        <f t="shared" si="13"/>
        <v>-443.29410482885959</v>
      </c>
      <c r="AR26">
        <f t="shared" si="14"/>
        <v>-443.87881043940996</v>
      </c>
      <c r="AS26">
        <f t="shared" si="15"/>
        <v>-55.224201602045952</v>
      </c>
      <c r="AT26">
        <f t="shared" si="16"/>
        <v>-83.05060449180074</v>
      </c>
      <c r="AU26">
        <f t="shared" si="17"/>
        <v>-582.15361653325658</v>
      </c>
      <c r="AW26">
        <v>23</v>
      </c>
      <c r="AX26">
        <f>IF(Z26&gt;0, (R26*SUMPRODUCT(K26:$K$98, X26:$X$98)-K26*$AZ$3)/Z26, 0)</f>
        <v>-96733.551466950928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0.30842977500000002</v>
      </c>
      <c r="Q27" s="5">
        <f t="shared" si="29"/>
        <v>50</v>
      </c>
      <c r="R27">
        <f t="shared" si="0"/>
        <v>100000</v>
      </c>
      <c r="S27">
        <f t="shared" si="1"/>
        <v>-133917.50011961069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-5993.2800156665344</v>
      </c>
      <c r="AC27">
        <f t="shared" si="2"/>
        <v>-5655.0360735011809</v>
      </c>
      <c r="AE27">
        <f t="shared" si="3"/>
        <v>0</v>
      </c>
      <c r="AF27">
        <f t="shared" si="4"/>
        <v>0</v>
      </c>
      <c r="AG27">
        <f t="shared" si="5"/>
        <v>-2.1113880069633502</v>
      </c>
      <c r="AH27">
        <f t="shared" si="6"/>
        <v>-1910.9254014886126</v>
      </c>
      <c r="AI27">
        <f t="shared" si="7"/>
        <v>-1913.0367894955759</v>
      </c>
      <c r="AJ27">
        <f t="shared" si="8"/>
        <v>-338.24394216535347</v>
      </c>
      <c r="AK27">
        <f t="shared" si="30"/>
        <v>-419.52960109665747</v>
      </c>
      <c r="AL27">
        <f t="shared" si="9"/>
        <v>-2670.8103327575873</v>
      </c>
      <c r="AN27">
        <f t="shared" si="10"/>
        <v>0</v>
      </c>
      <c r="AO27">
        <f t="shared" si="11"/>
        <v>0</v>
      </c>
      <c r="AP27">
        <f t="shared" si="12"/>
        <v>-0.35581958441209027</v>
      </c>
      <c r="AQ27">
        <f t="shared" si="13"/>
        <v>-322.03682125584203</v>
      </c>
      <c r="AR27">
        <f t="shared" si="14"/>
        <v>-322.3926408402541</v>
      </c>
      <c r="AS27">
        <f t="shared" si="15"/>
        <v>-57.002227224108836</v>
      </c>
      <c r="AT27">
        <f t="shared" si="16"/>
        <v>-70.700812838979928</v>
      </c>
      <c r="AU27">
        <f t="shared" si="17"/>
        <v>-450.09568090334295</v>
      </c>
      <c r="AW27">
        <v>24</v>
      </c>
      <c r="AX27">
        <f>IF(Z27&gt;0, (R27*SUMPRODUCT(K27:$K$98, X27:$X$98)-K27*$AZ$3)/Z27, 0)</f>
        <v>-133917.50011961069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0.34883407700000002</v>
      </c>
      <c r="Q28" s="5">
        <f t="shared" si="29"/>
        <v>50</v>
      </c>
      <c r="R28">
        <f t="shared" si="0"/>
        <v>100000</v>
      </c>
      <c r="S28">
        <f t="shared" si="1"/>
        <v>-194986.92188146224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-5655.0360735011809</v>
      </c>
      <c r="AC28">
        <f t="shared" si="2"/>
        <v>-5279.2710670836186</v>
      </c>
      <c r="AE28">
        <f t="shared" si="3"/>
        <v>0</v>
      </c>
      <c r="AF28">
        <f t="shared" si="4"/>
        <v>0</v>
      </c>
      <c r="AG28">
        <f t="shared" si="5"/>
        <v>-1.3537500402957867</v>
      </c>
      <c r="AH28">
        <f t="shared" si="6"/>
        <v>-1473.0481731958598</v>
      </c>
      <c r="AI28">
        <f t="shared" si="7"/>
        <v>-1474.4019232361557</v>
      </c>
      <c r="AJ28">
        <f t="shared" si="8"/>
        <v>-375.76500641756229</v>
      </c>
      <c r="AK28">
        <f t="shared" si="30"/>
        <v>-395.85252514508272</v>
      </c>
      <c r="AL28">
        <f t="shared" si="9"/>
        <v>-2246.0194547988008</v>
      </c>
      <c r="AN28">
        <f t="shared" si="10"/>
        <v>0</v>
      </c>
      <c r="AO28">
        <f t="shared" si="11"/>
        <v>0</v>
      </c>
      <c r="AP28">
        <f t="shared" si="12"/>
        <v>-0.20369588594736987</v>
      </c>
      <c r="AQ28">
        <f t="shared" si="13"/>
        <v>-221.64642197663414</v>
      </c>
      <c r="AR28">
        <f t="shared" si="14"/>
        <v>-221.85011786258153</v>
      </c>
      <c r="AS28">
        <f t="shared" si="15"/>
        <v>-56.540560378133421</v>
      </c>
      <c r="AT28">
        <f t="shared" si="16"/>
        <v>-59.563086547582422</v>
      </c>
      <c r="AU28">
        <f t="shared" si="17"/>
        <v>-337.95376478829735</v>
      </c>
      <c r="AW28">
        <v>25</v>
      </c>
      <c r="AX28">
        <f>IF(Z28&gt;0, (R28*SUMPRODUCT(K28:$K$98, X28:$X$98)-K28*$AZ$3)/Z28, 0)</f>
        <v>-194986.92188146224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0.39293336200000001</v>
      </c>
      <c r="Q29" s="5">
        <f t="shared" si="29"/>
        <v>50</v>
      </c>
      <c r="R29">
        <f t="shared" si="0"/>
        <v>100000</v>
      </c>
      <c r="S29">
        <f t="shared" si="1"/>
        <v>-301744.83265848359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-5279.2710670836186</v>
      </c>
      <c r="AC29">
        <f t="shared" si="2"/>
        <v>-4877.8801429232844</v>
      </c>
      <c r="AE29">
        <f t="shared" si="3"/>
        <v>0</v>
      </c>
      <c r="AF29">
        <f t="shared" si="4"/>
        <v>0</v>
      </c>
      <c r="AG29">
        <f t="shared" si="5"/>
        <v>-0.80827898525176989</v>
      </c>
      <c r="AH29">
        <f t="shared" si="6"/>
        <v>-1063.867109282118</v>
      </c>
      <c r="AI29">
        <f t="shared" si="7"/>
        <v>-1064.6753882673697</v>
      </c>
      <c r="AJ29">
        <f t="shared" si="8"/>
        <v>-401.39092416033418</v>
      </c>
      <c r="AK29">
        <f t="shared" si="30"/>
        <v>-369.54897469585336</v>
      </c>
      <c r="AL29">
        <f t="shared" si="9"/>
        <v>-1835.6152871235572</v>
      </c>
      <c r="AN29">
        <f t="shared" si="10"/>
        <v>0</v>
      </c>
      <c r="AO29">
        <f t="shared" si="11"/>
        <v>0</v>
      </c>
      <c r="AP29">
        <f t="shared" si="12"/>
        <v>-0.1085893016044889</v>
      </c>
      <c r="AQ29">
        <f t="shared" si="13"/>
        <v>-142.92662373369393</v>
      </c>
      <c r="AR29">
        <f t="shared" si="14"/>
        <v>-143.03521303529843</v>
      </c>
      <c r="AS29">
        <f t="shared" si="15"/>
        <v>-53.925390762663795</v>
      </c>
      <c r="AT29">
        <f t="shared" si="16"/>
        <v>-49.647542250993823</v>
      </c>
      <c r="AU29">
        <f t="shared" si="17"/>
        <v>-246.60814604895603</v>
      </c>
      <c r="AW29">
        <v>26</v>
      </c>
      <c r="AX29">
        <f>IF(Z29&gt;0, (R29*SUMPRODUCT(K29:$K$98, X29:$X$98)-K29*$AZ$3)/Z29, 0)</f>
        <v>-301744.83265848359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0.441408258</v>
      </c>
      <c r="Q30" s="5">
        <f t="shared" si="29"/>
        <v>50</v>
      </c>
      <c r="R30">
        <f t="shared" si="0"/>
        <v>100000</v>
      </c>
      <c r="S30">
        <f t="shared" si="1"/>
        <v>-503424.74255348305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-4877.8801429232844</v>
      </c>
      <c r="AC30">
        <f t="shared" si="2"/>
        <v>-4464.5234218918285</v>
      </c>
      <c r="AE30">
        <f t="shared" si="3"/>
        <v>0</v>
      </c>
      <c r="AF30">
        <f t="shared" si="4"/>
        <v>0</v>
      </c>
      <c r="AG30">
        <f t="shared" si="5"/>
        <v>-0.44341517654126072</v>
      </c>
      <c r="AH30">
        <f t="shared" si="6"/>
        <v>-713.5620377159828</v>
      </c>
      <c r="AI30">
        <f t="shared" si="7"/>
        <v>-714.00545289252409</v>
      </c>
      <c r="AJ30">
        <f t="shared" si="8"/>
        <v>-413.35672103145589</v>
      </c>
      <c r="AK30">
        <f t="shared" si="30"/>
        <v>-341.45161000462997</v>
      </c>
      <c r="AL30">
        <f t="shared" si="9"/>
        <v>-1468.8137839286101</v>
      </c>
      <c r="AN30">
        <f t="shared" si="10"/>
        <v>0</v>
      </c>
      <c r="AO30">
        <f t="shared" si="11"/>
        <v>0</v>
      </c>
      <c r="AP30">
        <f t="shared" si="12"/>
        <v>-5.3188566187294603E-2</v>
      </c>
      <c r="AQ30">
        <f t="shared" si="13"/>
        <v>-85.593240104775077</v>
      </c>
      <c r="AR30">
        <f t="shared" si="14"/>
        <v>-85.646428670962379</v>
      </c>
      <c r="AS30">
        <f t="shared" si="15"/>
        <v>-49.582992370805407</v>
      </c>
      <c r="AT30">
        <f t="shared" si="16"/>
        <v>-40.957825801435142</v>
      </c>
      <c r="AU30">
        <f t="shared" si="17"/>
        <v>-176.18724684320293</v>
      </c>
      <c r="AW30">
        <v>27</v>
      </c>
      <c r="AX30">
        <f>IF(Z30&gt;0, (R30*SUMPRODUCT(K30:$K$98, X30:$X$98)-K30*$AZ$3)/Z30, 0)</f>
        <v>-503424.74255348305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0.49593942699999999</v>
      </c>
      <c r="Q31" s="5">
        <f t="shared" si="29"/>
        <v>50</v>
      </c>
      <c r="R31">
        <f t="shared" si="0"/>
        <v>100000</v>
      </c>
      <c r="S31">
        <f t="shared" si="1"/>
        <v>-925129.38883774471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-4464.5234218918285</v>
      </c>
      <c r="AC31">
        <f t="shared" si="2"/>
        <v>-4053.4351041705759</v>
      </c>
      <c r="AE31">
        <f t="shared" si="3"/>
        <v>0</v>
      </c>
      <c r="AF31">
        <f t="shared" si="4"/>
        <v>0</v>
      </c>
      <c r="AG31">
        <f t="shared" si="5"/>
        <v>-0.21907395619887143</v>
      </c>
      <c r="AH31">
        <f t="shared" si="6"/>
        <v>-439.81413715395337</v>
      </c>
      <c r="AI31">
        <f t="shared" si="7"/>
        <v>-440.03321111015225</v>
      </c>
      <c r="AJ31">
        <f t="shared" si="8"/>
        <v>-411.08831772125268</v>
      </c>
      <c r="AK31">
        <f t="shared" si="30"/>
        <v>-312.51663953242803</v>
      </c>
      <c r="AL31">
        <f t="shared" si="9"/>
        <v>-1163.6381683638328</v>
      </c>
      <c r="AN31">
        <f t="shared" si="10"/>
        <v>0</v>
      </c>
      <c r="AO31">
        <f t="shared" si="11"/>
        <v>0</v>
      </c>
      <c r="AP31">
        <f t="shared" si="12"/>
        <v>-2.3462833471020711E-2</v>
      </c>
      <c r="AQ31">
        <f t="shared" si="13"/>
        <v>-47.104119710497244</v>
      </c>
      <c r="AR31">
        <f t="shared" si="14"/>
        <v>-47.127582543968266</v>
      </c>
      <c r="AS31">
        <f t="shared" si="15"/>
        <v>-44.027582775836549</v>
      </c>
      <c r="AT31">
        <f t="shared" si="16"/>
        <v>-33.470550299534601</v>
      </c>
      <c r="AU31">
        <f t="shared" si="17"/>
        <v>-124.6257156193394</v>
      </c>
      <c r="AW31">
        <v>28</v>
      </c>
      <c r="AX31">
        <f>IF(Z31&gt;0, (R31*SUMPRODUCT(K31:$K$98, X31:$X$98)-K31*$AZ$3)/Z31, 0)</f>
        <v>-925129.38883774471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0.55722270799999996</v>
      </c>
      <c r="Q32" s="5">
        <f t="shared" si="29"/>
        <v>50</v>
      </c>
      <c r="R32">
        <f t="shared" si="0"/>
        <v>100000</v>
      </c>
      <c r="S32">
        <f t="shared" si="1"/>
        <v>-1928628.0667202987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-4053.4351041705759</v>
      </c>
      <c r="AC32">
        <f t="shared" si="2"/>
        <v>-3657.0735472506917</v>
      </c>
      <c r="AE32">
        <f t="shared" si="3"/>
        <v>0</v>
      </c>
      <c r="AF32">
        <f t="shared" si="4"/>
        <v>0</v>
      </c>
      <c r="AG32">
        <f t="shared" si="5"/>
        <v>-9.4810233511474204E-2</v>
      </c>
      <c r="AH32">
        <f t="shared" si="6"/>
        <v>-244.14596625081703</v>
      </c>
      <c r="AI32">
        <f t="shared" si="7"/>
        <v>-244.24077648432851</v>
      </c>
      <c r="AJ32">
        <f t="shared" si="8"/>
        <v>-396.36155691988415</v>
      </c>
      <c r="AK32">
        <f t="shared" si="30"/>
        <v>-283.74045729194034</v>
      </c>
      <c r="AL32">
        <f t="shared" si="9"/>
        <v>-924.34279069615309</v>
      </c>
      <c r="AN32">
        <f t="shared" si="10"/>
        <v>0</v>
      </c>
      <c r="AO32">
        <f t="shared" si="11"/>
        <v>0</v>
      </c>
      <c r="AP32">
        <f t="shared" si="12"/>
        <v>-9.0662335109243774E-3</v>
      </c>
      <c r="AQ32">
        <f t="shared" si="13"/>
        <v>-23.346470721562852</v>
      </c>
      <c r="AR32">
        <f t="shared" si="14"/>
        <v>-23.355536955073777</v>
      </c>
      <c r="AS32">
        <f t="shared" si="15"/>
        <v>-37.902094496522018</v>
      </c>
      <c r="AT32">
        <f t="shared" si="16"/>
        <v>-27.132695986808962</v>
      </c>
      <c r="AU32">
        <f t="shared" si="17"/>
        <v>-88.390327438404768</v>
      </c>
      <c r="AW32">
        <v>29</v>
      </c>
      <c r="AX32">
        <f>IF(Z32&gt;0, (R32*SUMPRODUCT(K32:$K$98, X32:$X$98)-K32*$AZ$3)/Z32, 0)</f>
        <v>-1928628.0667202987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0.62633703200000002</v>
      </c>
      <c r="Q33" s="5">
        <f t="shared" si="29"/>
        <v>50</v>
      </c>
      <c r="R33">
        <f t="shared" si="0"/>
        <v>100000</v>
      </c>
      <c r="S33">
        <f t="shared" si="1"/>
        <v>-4763002.5400482584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-3657.0735472506917</v>
      </c>
      <c r="AC33">
        <f t="shared" si="2"/>
        <v>-3284.4685209808426</v>
      </c>
      <c r="AE33">
        <f t="shared" si="3"/>
        <v>0</v>
      </c>
      <c r="AF33">
        <f t="shared" si="4"/>
        <v>0</v>
      </c>
      <c r="AG33">
        <f t="shared" si="5"/>
        <v>-3.4478970915555768E-2</v>
      </c>
      <c r="AH33">
        <f t="shared" si="6"/>
        <v>-118.7663205216074</v>
      </c>
      <c r="AI33">
        <f t="shared" si="7"/>
        <v>-118.80079949252296</v>
      </c>
      <c r="AJ33">
        <f t="shared" si="8"/>
        <v>-372.60502626984908</v>
      </c>
      <c r="AK33">
        <f t="shared" si="30"/>
        <v>-255.99514830754845</v>
      </c>
      <c r="AL33">
        <f t="shared" si="9"/>
        <v>-747.40097406992049</v>
      </c>
      <c r="AN33">
        <f t="shared" si="10"/>
        <v>0</v>
      </c>
      <c r="AO33">
        <f t="shared" si="11"/>
        <v>0</v>
      </c>
      <c r="AP33">
        <f t="shared" si="12"/>
        <v>-2.9437976671105527E-3</v>
      </c>
      <c r="AQ33">
        <f t="shared" si="13"/>
        <v>-10.140210336877347</v>
      </c>
      <c r="AR33">
        <f t="shared" si="14"/>
        <v>-10.143154134544458</v>
      </c>
      <c r="AS33">
        <f t="shared" si="15"/>
        <v>-31.812834837015824</v>
      </c>
      <c r="AT33">
        <f t="shared" si="16"/>
        <v>-21.856740510761089</v>
      </c>
      <c r="AU33">
        <f t="shared" si="17"/>
        <v>-63.812729482321373</v>
      </c>
      <c r="AW33">
        <v>30</v>
      </c>
      <c r="AX33">
        <f>IF(Z33&gt;0, (R33*SUMPRODUCT(K33:$K$98, X33:$X$98)-K33*$AZ$3)/Z33, 0)</f>
        <v>-4763002.5400482584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0.70099715600000001</v>
      </c>
      <c r="Q34" s="5">
        <f t="shared" si="29"/>
        <v>50</v>
      </c>
      <c r="R34">
        <f t="shared" si="0"/>
        <v>100000</v>
      </c>
      <c r="S34">
        <f t="shared" si="1"/>
        <v>-14757762.623437392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-3284.4685209808426</v>
      </c>
      <c r="AC34">
        <f t="shared" si="2"/>
        <v>-2941.0806090039596</v>
      </c>
      <c r="AE34">
        <f t="shared" si="3"/>
        <v>0</v>
      </c>
      <c r="AF34">
        <f t="shared" si="4"/>
        <v>0</v>
      </c>
      <c r="AG34">
        <f t="shared" si="5"/>
        <v>-9.9645206527889003E-3</v>
      </c>
      <c r="AH34">
        <f t="shared" si="6"/>
        <v>-48.339321107222617</v>
      </c>
      <c r="AI34">
        <f t="shared" si="7"/>
        <v>-48.349285627875403</v>
      </c>
      <c r="AJ34">
        <f t="shared" si="8"/>
        <v>-343.38791197688306</v>
      </c>
      <c r="AK34">
        <f t="shared" si="30"/>
        <v>-229.912796468659</v>
      </c>
      <c r="AL34">
        <f t="shared" si="9"/>
        <v>-621.64999407341747</v>
      </c>
      <c r="AN34">
        <f t="shared" si="10"/>
        <v>0</v>
      </c>
      <c r="AO34">
        <f t="shared" si="11"/>
        <v>0</v>
      </c>
      <c r="AP34">
        <f t="shared" si="12"/>
        <v>-7.5961240888885258E-4</v>
      </c>
      <c r="AQ34">
        <f t="shared" si="13"/>
        <v>-3.6849889151498787</v>
      </c>
      <c r="AR34">
        <f t="shared" si="14"/>
        <v>-3.6857485275587671</v>
      </c>
      <c r="AS34">
        <f t="shared" si="15"/>
        <v>-26.177046351654482</v>
      </c>
      <c r="AT34">
        <f t="shared" si="16"/>
        <v>-17.526644707294622</v>
      </c>
      <c r="AU34">
        <f t="shared" si="17"/>
        <v>-47.389439586507876</v>
      </c>
      <c r="AW34">
        <v>31</v>
      </c>
      <c r="AX34">
        <f>IF(Z34&gt;0, (R34*SUMPRODUCT(K34:$K$98, X34:$X$98)-K34*$AZ$3)/Z34, 0)</f>
        <v>-14757762.623437392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0.77900909500000004</v>
      </c>
      <c r="Q35" s="5">
        <f t="shared" si="29"/>
        <v>50</v>
      </c>
      <c r="R35">
        <f t="shared" ref="R35:R69" si="31">$C$6</f>
        <v>100000</v>
      </c>
      <c r="S35">
        <f t="shared" ref="S35:S69" si="32">AX35</f>
        <v>-62525838.05833602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-2941.0806090039596</v>
      </c>
      <c r="AC35">
        <f t="shared" ref="AC35:AC69" si="33">S35*Z35</f>
        <v>-2629.1154887103949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-2.1024232304231211E-3</v>
      </c>
      <c r="AH35">
        <f t="shared" ref="AH35:AH69" si="37">-X35*R35</f>
        <v>-15.524904431675781</v>
      </c>
      <c r="AI35">
        <f t="shared" ref="AI35:AI66" si="38">SUM(AE35:AH35)</f>
        <v>-15.527006854906205</v>
      </c>
      <c r="AJ35">
        <f t="shared" ref="AJ35:AJ69" si="39">AB35-AC35</f>
        <v>-311.96512029356472</v>
      </c>
      <c r="AK35">
        <f t="shared" si="30"/>
        <v>-205.87564263027718</v>
      </c>
      <c r="AL35">
        <f t="shared" ref="AL35:AL66" si="40">SUM(AI35:AK35)</f>
        <v>-533.36776977874808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-1.4309938357204383E-4</v>
      </c>
      <c r="AQ35">
        <f t="shared" ref="AQ35:AQ69" si="44">AH35*$K35</f>
        <v>-1.0566874557129911</v>
      </c>
      <c r="AR35">
        <f t="shared" ref="AR35:AR69" si="45">AI35*$K35</f>
        <v>-1.0568305550965633</v>
      </c>
      <c r="AS35">
        <f t="shared" ref="AS35:AS69" si="46">AJ35*$K35</f>
        <v>-21.233601191232665</v>
      </c>
      <c r="AT35">
        <f t="shared" ref="AT35:AT69" si="47">AK35*$K35</f>
        <v>-14.012724520248938</v>
      </c>
      <c r="AU35">
        <f t="shared" ref="AU35:AU69" si="48">AL35*$K35</f>
        <v>-36.303156266578164</v>
      </c>
      <c r="AW35">
        <v>32</v>
      </c>
      <c r="AX35">
        <f>IF(Z35&gt;0, (R35*SUMPRODUCT(K35:$K$98, X35:$X$98)-K35*$AZ$3)/Z35, 0)</f>
        <v>-62525838.05833602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0.78135831499999997</v>
      </c>
      <c r="Q36" s="5">
        <f t="shared" si="29"/>
        <v>50</v>
      </c>
      <c r="R36">
        <f t="shared" si="31"/>
        <v>100000</v>
      </c>
      <c r="S36">
        <f t="shared" si="32"/>
        <v>-267676392.30753213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-2629.1154887103949</v>
      </c>
      <c r="AC36">
        <f t="shared" si="33"/>
        <v>-2348.3417215154691</v>
      </c>
      <c r="AE36">
        <f t="shared" si="34"/>
        <v>0</v>
      </c>
      <c r="AF36">
        <f t="shared" si="35"/>
        <v>0</v>
      </c>
      <c r="AG36">
        <f t="shared" si="36"/>
        <v>-4.3865312537862329E-4</v>
      </c>
      <c r="AH36">
        <f t="shared" si="37"/>
        <v>-3.2854917454805332</v>
      </c>
      <c r="AI36">
        <f t="shared" si="38"/>
        <v>-3.2859303986059119</v>
      </c>
      <c r="AJ36">
        <f t="shared" si="39"/>
        <v>-280.77376719492577</v>
      </c>
      <c r="AK36">
        <f t="shared" si="30"/>
        <v>-184.03808420972766</v>
      </c>
      <c r="AL36">
        <f t="shared" si="40"/>
        <v>-468.09778180325929</v>
      </c>
      <c r="AN36">
        <f t="shared" si="41"/>
        <v>0</v>
      </c>
      <c r="AO36">
        <f t="shared" si="42"/>
        <v>0</v>
      </c>
      <c r="AP36">
        <f t="shared" si="43"/>
        <v>-2.6657586170475483E-5</v>
      </c>
      <c r="AQ36">
        <f t="shared" si="44"/>
        <v>-0.19966409504534077</v>
      </c>
      <c r="AR36">
        <f t="shared" si="45"/>
        <v>-0.19969075263151123</v>
      </c>
      <c r="AS36">
        <f t="shared" si="46"/>
        <v>-17.063028758651374</v>
      </c>
      <c r="AT36">
        <f t="shared" si="47"/>
        <v>-11.184261104341651</v>
      </c>
      <c r="AU36">
        <f t="shared" si="48"/>
        <v>-28.446980615624533</v>
      </c>
      <c r="AW36">
        <v>33</v>
      </c>
      <c r="AX36">
        <f>IF(Z36&gt;0, (R36*SUMPRODUCT(K36:$K$98, X36:$X$98)-K36*$AZ$3)/Z36, 0)</f>
        <v>-267676392.30753213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0.78389590600000003</v>
      </c>
      <c r="Q37" s="5">
        <f t="shared" ref="Q37:Q69" si="60">$C$8</f>
        <v>50</v>
      </c>
      <c r="R37">
        <f t="shared" si="31"/>
        <v>100000</v>
      </c>
      <c r="S37">
        <f t="shared" si="32"/>
        <v>-1159688466.0058048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-2348.3417215154691</v>
      </c>
      <c r="AC37">
        <f t="shared" si="33"/>
        <v>-2096.9070511010164</v>
      </c>
      <c r="AE37">
        <f t="shared" si="34"/>
        <v>0</v>
      </c>
      <c r="AF37">
        <f t="shared" si="35"/>
        <v>0</v>
      </c>
      <c r="AG37">
        <f t="shared" si="36"/>
        <v>-9.0408204986429529E-5</v>
      </c>
      <c r="AH37">
        <f t="shared" si="37"/>
        <v>-0.6877167782768151</v>
      </c>
      <c r="AI37">
        <f t="shared" si="38"/>
        <v>-0.6878071864818015</v>
      </c>
      <c r="AJ37">
        <f t="shared" si="39"/>
        <v>-251.43467041445274</v>
      </c>
      <c r="AK37">
        <f t="shared" si="30"/>
        <v>-164.38392050608286</v>
      </c>
      <c r="AL37">
        <f t="shared" si="40"/>
        <v>-416.50639810701739</v>
      </c>
      <c r="AN37">
        <f t="shared" si="41"/>
        <v>0</v>
      </c>
      <c r="AO37">
        <f t="shared" si="42"/>
        <v>0</v>
      </c>
      <c r="AP37">
        <f t="shared" si="43"/>
        <v>-4.9055693266899795E-6</v>
      </c>
      <c r="AQ37">
        <f t="shared" si="44"/>
        <v>-3.7315665469424913E-2</v>
      </c>
      <c r="AR37">
        <f t="shared" si="45"/>
        <v>-3.7320571038751603E-2</v>
      </c>
      <c r="AS37">
        <f t="shared" si="46"/>
        <v>-13.642901183987497</v>
      </c>
      <c r="AT37">
        <f t="shared" si="47"/>
        <v>-8.9195081171750488</v>
      </c>
      <c r="AU37">
        <f t="shared" si="48"/>
        <v>-22.599729872201298</v>
      </c>
      <c r="AW37">
        <v>34</v>
      </c>
      <c r="AX37">
        <f>IF(Z37&gt;0, (R37*SUMPRODUCT(K37:$K$98, X37:$X$98)-K37*$AZ$3)/Z37, 0)</f>
        <v>-1159688466.0058048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0.78669207100000005</v>
      </c>
      <c r="Q38" s="5">
        <f t="shared" si="60"/>
        <v>50</v>
      </c>
      <c r="R38">
        <f t="shared" si="31"/>
        <v>100000</v>
      </c>
      <c r="S38">
        <f t="shared" si="32"/>
        <v>-5093033324.6734638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-2096.9070511010164</v>
      </c>
      <c r="AC38">
        <f t="shared" si="33"/>
        <v>-1872.2708538115767</v>
      </c>
      <c r="AE38">
        <f t="shared" si="34"/>
        <v>0</v>
      </c>
      <c r="AF38">
        <f t="shared" si="35"/>
        <v>0</v>
      </c>
      <c r="AG38">
        <f t="shared" si="36"/>
        <v>-1.8380704920398455E-5</v>
      </c>
      <c r="AH38">
        <f t="shared" si="37"/>
        <v>-0.14224683603233357</v>
      </c>
      <c r="AI38">
        <f t="shared" si="38"/>
        <v>-0.14226521673725398</v>
      </c>
      <c r="AJ38">
        <f t="shared" si="39"/>
        <v>-224.63619728943968</v>
      </c>
      <c r="AK38">
        <f t="shared" si="30"/>
        <v>-146.78349357707117</v>
      </c>
      <c r="AL38">
        <f t="shared" si="40"/>
        <v>-371.56195608324811</v>
      </c>
      <c r="AN38">
        <f t="shared" si="41"/>
        <v>0</v>
      </c>
      <c r="AO38">
        <f t="shared" si="42"/>
        <v>0</v>
      </c>
      <c r="AP38">
        <f t="shared" si="43"/>
        <v>-8.9048316104934263E-7</v>
      </c>
      <c r="AQ38">
        <f t="shared" si="44"/>
        <v>-6.8913794518711E-3</v>
      </c>
      <c r="AR38">
        <f t="shared" si="45"/>
        <v>-6.8922699350321501E-3</v>
      </c>
      <c r="AS38">
        <f t="shared" si="46"/>
        <v>-10.882866131342459</v>
      </c>
      <c r="AT38">
        <f t="shared" si="47"/>
        <v>-7.1111652091927899</v>
      </c>
      <c r="AU38">
        <f t="shared" si="48"/>
        <v>-18.000923610470281</v>
      </c>
      <c r="AW38">
        <v>35</v>
      </c>
      <c r="AX38">
        <f>IF(Z38&gt;0, (R38*SUMPRODUCT(K38:$K$98, X38:$X$98)-K38*$AZ$3)/Z38, 0)</f>
        <v>-5093033324.6734638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0.78978433000000003</v>
      </c>
      <c r="Q39" s="5">
        <f t="shared" si="60"/>
        <v>50</v>
      </c>
      <c r="R39">
        <f t="shared" si="31"/>
        <v>100000</v>
      </c>
      <c r="S39">
        <f t="shared" si="32"/>
        <v>-22712345515.670578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-1872.2708538115767</v>
      </c>
      <c r="AC39">
        <f t="shared" si="33"/>
        <v>-1671.6763943384312</v>
      </c>
      <c r="AE39">
        <f t="shared" si="34"/>
        <v>0</v>
      </c>
      <c r="AF39">
        <f t="shared" si="35"/>
        <v>0</v>
      </c>
      <c r="AG39">
        <f t="shared" si="36"/>
        <v>-3.680105150709872E-6</v>
      </c>
      <c r="AH39">
        <f t="shared" si="37"/>
        <v>-2.9033585440969192E-2</v>
      </c>
      <c r="AI39">
        <f t="shared" si="38"/>
        <v>-2.9037265546119902E-2</v>
      </c>
      <c r="AJ39">
        <f t="shared" si="39"/>
        <v>-200.59445947314543</v>
      </c>
      <c r="AK39">
        <f t="shared" si="30"/>
        <v>-131.05895976681037</v>
      </c>
      <c r="AL39">
        <f t="shared" si="40"/>
        <v>-331.68245650550193</v>
      </c>
      <c r="AN39">
        <f t="shared" si="41"/>
        <v>0</v>
      </c>
      <c r="AO39">
        <f t="shared" si="42"/>
        <v>0</v>
      </c>
      <c r="AP39">
        <f t="shared" si="43"/>
        <v>-1.5918632385108212E-7</v>
      </c>
      <c r="AQ39">
        <f t="shared" si="44"/>
        <v>-1.2558743691529234E-3</v>
      </c>
      <c r="AR39">
        <f t="shared" si="45"/>
        <v>-1.2560335554767745E-3</v>
      </c>
      <c r="AS39">
        <f t="shared" si="46"/>
        <v>-8.6768973387256096</v>
      </c>
      <c r="AT39">
        <f t="shared" si="47"/>
        <v>-5.6690755178560863</v>
      </c>
      <c r="AU39">
        <f t="shared" si="48"/>
        <v>-14.347228890137172</v>
      </c>
      <c r="AW39">
        <v>36</v>
      </c>
      <c r="AX39">
        <f>IF(Z39&gt;0, (R39*SUMPRODUCT(K39:$K$98, X39:$X$98)-K39*$AZ$3)/Z39, 0)</f>
        <v>-22712345515.670578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0.79285550900000001</v>
      </c>
      <c r="Q40" s="5">
        <f t="shared" si="60"/>
        <v>50</v>
      </c>
      <c r="R40">
        <f t="shared" si="31"/>
        <v>100000</v>
      </c>
      <c r="S40">
        <f t="shared" si="32"/>
        <v>-102863106437.63873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-1671.6763943384312</v>
      </c>
      <c r="AC40">
        <f t="shared" si="33"/>
        <v>-1492.5693012372667</v>
      </c>
      <c r="AE40">
        <f t="shared" si="34"/>
        <v>0</v>
      </c>
      <c r="AF40">
        <f t="shared" si="35"/>
        <v>0</v>
      </c>
      <c r="AG40">
        <f t="shared" si="36"/>
        <v>-7.25512456763176E-7</v>
      </c>
      <c r="AH40">
        <f t="shared" si="37"/>
        <v>-5.835583284879195E-3</v>
      </c>
      <c r="AI40">
        <f t="shared" si="38"/>
        <v>-5.8363087973359578E-3</v>
      </c>
      <c r="AJ40">
        <f t="shared" si="39"/>
        <v>-179.10709310116454</v>
      </c>
      <c r="AK40">
        <f t="shared" ref="AK40:AK69" si="61">G40*SUM(AB40:AB40, AE40:AF40)</f>
        <v>-117.0173476036902</v>
      </c>
      <c r="AL40">
        <f t="shared" si="40"/>
        <v>-296.13027701365206</v>
      </c>
      <c r="AN40">
        <f t="shared" si="41"/>
        <v>0</v>
      </c>
      <c r="AO40">
        <f t="shared" si="42"/>
        <v>0</v>
      </c>
      <c r="AP40">
        <f t="shared" si="43"/>
        <v>-2.8020273919448874E-8</v>
      </c>
      <c r="AQ40">
        <f t="shared" si="44"/>
        <v>-2.2537813182640812E-4</v>
      </c>
      <c r="AR40">
        <f t="shared" si="45"/>
        <v>-2.2540615210032755E-4</v>
      </c>
      <c r="AS40">
        <f t="shared" si="46"/>
        <v>-6.9173585688674928</v>
      </c>
      <c r="AT40">
        <f t="shared" si="47"/>
        <v>-4.5193684858440113</v>
      </c>
      <c r="AU40">
        <f t="shared" si="48"/>
        <v>-11.436952460863605</v>
      </c>
      <c r="AW40">
        <v>37</v>
      </c>
      <c r="AX40">
        <f>IF(Z40&gt;0, (R40*SUMPRODUCT(K40:$K$98, X40:$X$98)-K40*$AZ$3)/Z40, 0)</f>
        <v>-102863106437.63873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0.79617230500000002</v>
      </c>
      <c r="Q41" s="5">
        <f t="shared" si="60"/>
        <v>50</v>
      </c>
      <c r="R41">
        <f t="shared" si="31"/>
        <v>100000</v>
      </c>
      <c r="S41">
        <f t="shared" si="32"/>
        <v>-473833591384.95593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-1492.5693012372667</v>
      </c>
      <c r="AC41">
        <f t="shared" si="33"/>
        <v>-1332.6513578872434</v>
      </c>
      <c r="AE41">
        <f t="shared" si="34"/>
        <v>0</v>
      </c>
      <c r="AF41">
        <f t="shared" si="35"/>
        <v>0</v>
      </c>
      <c r="AG41">
        <f t="shared" si="36"/>
        <v>-1.4062440718819356E-7</v>
      </c>
      <c r="AH41">
        <f t="shared" si="37"/>
        <v>-1.1552658500147014E-3</v>
      </c>
      <c r="AI41">
        <f t="shared" si="38"/>
        <v>-1.1554064744218895E-3</v>
      </c>
      <c r="AJ41">
        <f t="shared" si="39"/>
        <v>-159.91794335002328</v>
      </c>
      <c r="AK41">
        <f t="shared" si="61"/>
        <v>-104.47985108660868</v>
      </c>
      <c r="AL41">
        <f t="shared" si="40"/>
        <v>-264.39894984310638</v>
      </c>
      <c r="AN41">
        <f t="shared" si="41"/>
        <v>0</v>
      </c>
      <c r="AO41">
        <f t="shared" si="42"/>
        <v>0</v>
      </c>
      <c r="AP41">
        <f t="shared" si="43"/>
        <v>-4.84920098846017E-9</v>
      </c>
      <c r="AQ41">
        <f t="shared" si="44"/>
        <v>-3.9837439416391055E-5</v>
      </c>
      <c r="AR41">
        <f t="shared" si="45"/>
        <v>-3.9842288617379517E-5</v>
      </c>
      <c r="AS41">
        <f t="shared" si="46"/>
        <v>-5.5145067948813153</v>
      </c>
      <c r="AT41">
        <f t="shared" si="47"/>
        <v>-3.6028155232350771</v>
      </c>
      <c r="AU41">
        <f t="shared" si="48"/>
        <v>-9.1173621604050101</v>
      </c>
      <c r="AW41">
        <v>38</v>
      </c>
      <c r="AX41">
        <f>IF(Z41&gt;0, (R41*SUMPRODUCT(K41:$K$98, X41:$X$98)-K41*$AZ$3)/Z41, 0)</f>
        <v>-473833591384.95593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0.79964768799999997</v>
      </c>
      <c r="Q42" s="5">
        <f t="shared" si="60"/>
        <v>50</v>
      </c>
      <c r="R42">
        <f t="shared" si="31"/>
        <v>100000</v>
      </c>
      <c r="S42">
        <f t="shared" si="32"/>
        <v>-2222540480216.1265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-1332.6513578872434</v>
      </c>
      <c r="AC42">
        <f t="shared" si="33"/>
        <v>-1189.8673185031162</v>
      </c>
      <c r="AE42">
        <f t="shared" si="34"/>
        <v>0</v>
      </c>
      <c r="AF42">
        <f t="shared" si="35"/>
        <v>0</v>
      </c>
      <c r="AG42">
        <f t="shared" si="36"/>
        <v>-2.676818103190206E-8</v>
      </c>
      <c r="AH42">
        <f t="shared" si="37"/>
        <v>-2.2489996416881914E-4</v>
      </c>
      <c r="AI42">
        <f t="shared" si="38"/>
        <v>-2.2492673234985103E-4</v>
      </c>
      <c r="AJ42">
        <f t="shared" si="39"/>
        <v>-142.78403938412725</v>
      </c>
      <c r="AK42">
        <f t="shared" si="61"/>
        <v>-93.285595052107055</v>
      </c>
      <c r="AL42">
        <f t="shared" si="40"/>
        <v>-236.06985936296667</v>
      </c>
      <c r="AN42">
        <f t="shared" si="41"/>
        <v>0</v>
      </c>
      <c r="AO42">
        <f t="shared" si="42"/>
        <v>0</v>
      </c>
      <c r="AP42">
        <f t="shared" si="43"/>
        <v>-8.2415769598757005E-10</v>
      </c>
      <c r="AQ42">
        <f t="shared" si="44"/>
        <v>-6.9243792126240885E-6</v>
      </c>
      <c r="AR42">
        <f t="shared" si="45"/>
        <v>-6.9252033703200755E-6</v>
      </c>
      <c r="AS42">
        <f t="shared" si="46"/>
        <v>-4.3961360236758331</v>
      </c>
      <c r="AT42">
        <f t="shared" si="47"/>
        <v>-2.8721428996369509</v>
      </c>
      <c r="AU42">
        <f t="shared" si="48"/>
        <v>-7.2682858485161548</v>
      </c>
      <c r="AW42">
        <v>39</v>
      </c>
      <c r="AX42">
        <f>IF(Z42&gt;0, (R42*SUMPRODUCT(K42:$K$98, X42:$X$98)-K42*$AZ$3)/Z42, 0)</f>
        <v>-2222540480216.1265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0.80323853099999998</v>
      </c>
      <c r="Q43" s="5">
        <f t="shared" si="60"/>
        <v>50</v>
      </c>
      <c r="R43">
        <f t="shared" si="31"/>
        <v>100000</v>
      </c>
      <c r="S43">
        <f t="shared" si="32"/>
        <v>-10625377734174.596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-1189.8673185031162</v>
      </c>
      <c r="AC43">
        <f t="shared" si="33"/>
        <v>-1062.3815404082393</v>
      </c>
      <c r="AE43">
        <f t="shared" si="34"/>
        <v>0</v>
      </c>
      <c r="AF43">
        <f t="shared" si="35"/>
        <v>0</v>
      </c>
      <c r="AG43">
        <f t="shared" si="36"/>
        <v>-4.9992648119759654E-9</v>
      </c>
      <c r="AH43">
        <f t="shared" si="37"/>
        <v>-4.3002468819214149E-5</v>
      </c>
      <c r="AI43">
        <f t="shared" si="38"/>
        <v>-4.3007468084026126E-5</v>
      </c>
      <c r="AJ43">
        <f t="shared" si="39"/>
        <v>-127.48577809487688</v>
      </c>
      <c r="AK43">
        <f t="shared" si="61"/>
        <v>-83.290712295218142</v>
      </c>
      <c r="AL43">
        <f t="shared" si="40"/>
        <v>-210.7765333975631</v>
      </c>
      <c r="AN43">
        <f t="shared" si="41"/>
        <v>0</v>
      </c>
      <c r="AO43">
        <f t="shared" si="42"/>
        <v>0</v>
      </c>
      <c r="AP43">
        <f t="shared" si="43"/>
        <v>-1.3742937677704823E-10</v>
      </c>
      <c r="AQ43">
        <f t="shared" si="44"/>
        <v>-1.1821343161382149E-6</v>
      </c>
      <c r="AR43">
        <f t="shared" si="45"/>
        <v>-1.182271745514992E-6</v>
      </c>
      <c r="AS43">
        <f t="shared" si="46"/>
        <v>-3.5045735103980378</v>
      </c>
      <c r="AT43">
        <f t="shared" si="47"/>
        <v>-2.2896548017675378</v>
      </c>
      <c r="AU43">
        <f t="shared" si="48"/>
        <v>-5.7942294944373209</v>
      </c>
      <c r="AW43">
        <v>40</v>
      </c>
      <c r="AX43">
        <f>IF(Z43&gt;0, (R43*SUMPRODUCT(K43:$K$98, X43:$X$98)-K43*$AZ$3)/Z43, 0)</f>
        <v>-10625377734174.596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0.80709142899999997</v>
      </c>
      <c r="Q44" s="5">
        <f t="shared" si="60"/>
        <v>50</v>
      </c>
      <c r="R44">
        <f t="shared" si="31"/>
        <v>100000</v>
      </c>
      <c r="S44">
        <f t="shared" si="32"/>
        <v>-51867139762497.203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-1062.3815404082393</v>
      </c>
      <c r="AC44">
        <f t="shared" si="33"/>
        <v>-948.55494782318067</v>
      </c>
      <c r="AE44">
        <f t="shared" si="34"/>
        <v>0</v>
      </c>
      <c r="AF44">
        <f t="shared" si="35"/>
        <v>0</v>
      </c>
      <c r="AG44">
        <f t="shared" si="36"/>
        <v>-9.1440838280910771E-10</v>
      </c>
      <c r="AH44">
        <f t="shared" si="37"/>
        <v>-8.0697275620941967E-6</v>
      </c>
      <c r="AI44">
        <f t="shared" si="38"/>
        <v>-8.0706419704770056E-6</v>
      </c>
      <c r="AJ44">
        <f t="shared" si="39"/>
        <v>-113.82659258505862</v>
      </c>
      <c r="AK44">
        <f t="shared" si="61"/>
        <v>-74.36670782857675</v>
      </c>
      <c r="AL44">
        <f t="shared" si="40"/>
        <v>-188.19330848427734</v>
      </c>
      <c r="AN44">
        <f t="shared" si="41"/>
        <v>0</v>
      </c>
      <c r="AO44">
        <f t="shared" si="42"/>
        <v>0</v>
      </c>
      <c r="AP44">
        <f t="shared" si="43"/>
        <v>-2.2443759749741499E-11</v>
      </c>
      <c r="AQ44">
        <f t="shared" si="44"/>
        <v>-1.9806798587422725E-7</v>
      </c>
      <c r="AR44">
        <f t="shared" si="45"/>
        <v>-1.9809042963397699E-7</v>
      </c>
      <c r="AS44">
        <f t="shared" si="46"/>
        <v>-2.7938246686481683</v>
      </c>
      <c r="AT44">
        <f t="shared" si="47"/>
        <v>-1.825298800035424</v>
      </c>
      <c r="AU44">
        <f t="shared" si="48"/>
        <v>-4.6191236667740219</v>
      </c>
      <c r="AW44">
        <v>41</v>
      </c>
      <c r="AX44">
        <f>IF(Z44&gt;0, (R44*SUMPRODUCT(K44:$K$98, X44:$X$98)-K44*$AZ$3)/Z44, 0)</f>
        <v>-51867139762497.203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0.81105379099999997</v>
      </c>
      <c r="Q45" s="5">
        <f t="shared" si="60"/>
        <v>50</v>
      </c>
      <c r="R45">
        <f t="shared" si="31"/>
        <v>100000</v>
      </c>
      <c r="S45">
        <f t="shared" si="32"/>
        <v>-258792552715987.66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-948.55494782318067</v>
      </c>
      <c r="AC45">
        <f t="shared" si="33"/>
        <v>-846.92406072911217</v>
      </c>
      <c r="AE45">
        <f t="shared" si="34"/>
        <v>0</v>
      </c>
      <c r="AF45">
        <f t="shared" si="35"/>
        <v>0</v>
      </c>
      <c r="AG45">
        <f t="shared" si="36"/>
        <v>-1.6362991358151069E-10</v>
      </c>
      <c r="AH45">
        <f t="shared" si="37"/>
        <v>-1.4832687707990117E-6</v>
      </c>
      <c r="AI45">
        <f t="shared" si="38"/>
        <v>-1.4834324007125932E-6</v>
      </c>
      <c r="AJ45">
        <f t="shared" si="39"/>
        <v>-101.6308870940685</v>
      </c>
      <c r="AK45">
        <f t="shared" si="61"/>
        <v>-66.398846347622651</v>
      </c>
      <c r="AL45">
        <f t="shared" si="40"/>
        <v>-168.02973492512353</v>
      </c>
      <c r="AN45">
        <f t="shared" si="41"/>
        <v>0</v>
      </c>
      <c r="AO45">
        <f t="shared" si="42"/>
        <v>0</v>
      </c>
      <c r="AP45">
        <f t="shared" si="43"/>
        <v>-3.5859158240384213E-12</v>
      </c>
      <c r="AQ45">
        <f t="shared" si="44"/>
        <v>-3.2505529338073301E-8</v>
      </c>
      <c r="AR45">
        <f t="shared" si="45"/>
        <v>-3.2509115253897336E-8</v>
      </c>
      <c r="AS45">
        <f t="shared" si="46"/>
        <v>-2.2272199395872696</v>
      </c>
      <c r="AT45">
        <f t="shared" si="47"/>
        <v>-1.4551170296696894</v>
      </c>
      <c r="AU45">
        <f t="shared" si="48"/>
        <v>-3.6823370017660739</v>
      </c>
      <c r="AW45">
        <v>42</v>
      </c>
      <c r="AX45">
        <f>IF(Z45&gt;0, (R45*SUMPRODUCT(K45:$K$98, X45:$X$98)-K45*$AZ$3)/Z45, 0)</f>
        <v>-258792552715987.66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0.81525055400000002</v>
      </c>
      <c r="Q46" s="5">
        <f t="shared" si="60"/>
        <v>50</v>
      </c>
      <c r="R46">
        <f t="shared" si="31"/>
        <v>100000</v>
      </c>
      <c r="S46">
        <f t="shared" si="32"/>
        <v>-1322263300447711.3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-846.92406072911217</v>
      </c>
      <c r="AC46">
        <f t="shared" si="33"/>
        <v>-756.18219710792414</v>
      </c>
      <c r="AE46">
        <f t="shared" si="34"/>
        <v>0</v>
      </c>
      <c r="AF46">
        <f t="shared" si="35"/>
        <v>0</v>
      </c>
      <c r="AG46">
        <f t="shared" si="36"/>
        <v>-2.8594236747396862E-11</v>
      </c>
      <c r="AH46">
        <f t="shared" si="37"/>
        <v>-2.6679875539659747E-7</v>
      </c>
      <c r="AI46">
        <f t="shared" si="38"/>
        <v>-2.6682734963334488E-7</v>
      </c>
      <c r="AJ46">
        <f t="shared" si="39"/>
        <v>-90.741863621188031</v>
      </c>
      <c r="AK46">
        <f t="shared" si="61"/>
        <v>-59.284684251037859</v>
      </c>
      <c r="AL46">
        <f t="shared" si="40"/>
        <v>-150.02654813905326</v>
      </c>
      <c r="AN46">
        <f t="shared" si="41"/>
        <v>0</v>
      </c>
      <c r="AO46">
        <f t="shared" si="42"/>
        <v>0</v>
      </c>
      <c r="AP46">
        <f t="shared" si="43"/>
        <v>-5.5949714611906017E-13</v>
      </c>
      <c r="AQ46">
        <f t="shared" si="44"/>
        <v>-5.22039261097266E-9</v>
      </c>
      <c r="AR46">
        <f t="shared" si="45"/>
        <v>-5.2209521081187791E-9</v>
      </c>
      <c r="AS46">
        <f t="shared" si="46"/>
        <v>-1.7755261026228164</v>
      </c>
      <c r="AT46">
        <f t="shared" si="47"/>
        <v>-1.1600103874094467</v>
      </c>
      <c r="AU46">
        <f t="shared" si="48"/>
        <v>-2.9355364952532157</v>
      </c>
      <c r="AW46">
        <v>43</v>
      </c>
      <c r="AX46">
        <f>IF(Z46&gt;0, (R46*SUMPRODUCT(K46:$K$98, X46:$X$98)-K46*$AZ$3)/Z46, 0)</f>
        <v>-1322263300447711.3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0.81969331899999998</v>
      </c>
      <c r="Q47" s="5">
        <f t="shared" si="60"/>
        <v>50</v>
      </c>
      <c r="R47">
        <f t="shared" si="31"/>
        <v>100000</v>
      </c>
      <c r="S47">
        <f t="shared" si="32"/>
        <v>-6932154543899356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-756.18219710792414</v>
      </c>
      <c r="AC47">
        <f t="shared" si="33"/>
        <v>-675.16267599377557</v>
      </c>
      <c r="AE47">
        <f t="shared" si="34"/>
        <v>0</v>
      </c>
      <c r="AF47">
        <f t="shared" si="35"/>
        <v>0</v>
      </c>
      <c r="AG47">
        <f t="shared" si="36"/>
        <v>-4.8697895561773983E-12</v>
      </c>
      <c r="AH47">
        <f t="shared" si="37"/>
        <v>-4.6877009647490993E-8</v>
      </c>
      <c r="AI47">
        <f t="shared" si="38"/>
        <v>-4.688187943704717E-8</v>
      </c>
      <c r="AJ47">
        <f t="shared" si="39"/>
        <v>-81.019521114148574</v>
      </c>
      <c r="AK47">
        <f t="shared" si="61"/>
        <v>-52.932753797554696</v>
      </c>
      <c r="AL47">
        <f t="shared" si="40"/>
        <v>-133.95227495858515</v>
      </c>
      <c r="AN47">
        <f t="shared" si="41"/>
        <v>0</v>
      </c>
      <c r="AO47">
        <f t="shared" si="42"/>
        <v>0</v>
      </c>
      <c r="AP47">
        <f t="shared" si="43"/>
        <v>-8.5076876771883239E-14</v>
      </c>
      <c r="AQ47">
        <f t="shared" si="44"/>
        <v>-8.1895727263100052E-10</v>
      </c>
      <c r="AR47">
        <f t="shared" si="45"/>
        <v>-8.1904234950777245E-10</v>
      </c>
      <c r="AS47">
        <f t="shared" si="46"/>
        <v>-1.4154385388587649</v>
      </c>
      <c r="AT47">
        <f t="shared" si="47"/>
        <v>-0.92475317877307994</v>
      </c>
      <c r="AU47">
        <f t="shared" si="48"/>
        <v>-2.3401917184508871</v>
      </c>
      <c r="AW47">
        <v>44</v>
      </c>
      <c r="AX47">
        <f>IF(Z47&gt;0, (R47*SUMPRODUCT(K47:$K$98, X47:$X$98)-K47*$AZ$3)/Z47, 0)</f>
        <v>-6932154543899356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0.82421808699999999</v>
      </c>
      <c r="Q48" s="5">
        <f t="shared" si="60"/>
        <v>50</v>
      </c>
      <c r="R48">
        <f t="shared" si="31"/>
        <v>100000</v>
      </c>
      <c r="S48">
        <f t="shared" si="32"/>
        <v>-3.7334734458743312E+16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-675.16267599377557</v>
      </c>
      <c r="AC48">
        <f t="shared" si="33"/>
        <v>-602.82381785230075</v>
      </c>
      <c r="AE48">
        <f t="shared" si="34"/>
        <v>0</v>
      </c>
      <c r="AF48">
        <f t="shared" si="35"/>
        <v>0</v>
      </c>
      <c r="AG48">
        <f t="shared" si="36"/>
        <v>-8.0732302853050981E-13</v>
      </c>
      <c r="AH48">
        <f t="shared" si="37"/>
        <v>-8.027537264170229E-9</v>
      </c>
      <c r="AI48">
        <f t="shared" si="38"/>
        <v>-8.0283445871987595E-9</v>
      </c>
      <c r="AJ48">
        <f t="shared" si="39"/>
        <v>-72.338858141474816</v>
      </c>
      <c r="AK48">
        <f t="shared" si="61"/>
        <v>-47.261387319564292</v>
      </c>
      <c r="AL48">
        <f t="shared" si="40"/>
        <v>-119.60024546906746</v>
      </c>
      <c r="AN48">
        <f t="shared" si="41"/>
        <v>0</v>
      </c>
      <c r="AO48">
        <f t="shared" si="42"/>
        <v>0</v>
      </c>
      <c r="AP48">
        <f t="shared" si="43"/>
        <v>-1.2593042306525056E-14</v>
      </c>
      <c r="AQ48">
        <f t="shared" si="44"/>
        <v>-1.252176796801006E-10</v>
      </c>
      <c r="AR48">
        <f t="shared" si="45"/>
        <v>-1.2523027272240712E-10</v>
      </c>
      <c r="AS48">
        <f t="shared" si="46"/>
        <v>-1.1283789372879014</v>
      </c>
      <c r="AT48">
        <f t="shared" si="47"/>
        <v>-0.73720757236871992</v>
      </c>
      <c r="AU48">
        <f t="shared" si="48"/>
        <v>-1.8655865097818518</v>
      </c>
      <c r="AW48">
        <v>45</v>
      </c>
      <c r="AX48">
        <f>IF(Z48&gt;0, (R48*SUMPRODUCT(K48:$K$98, X48:$X$98)-K48*$AZ$3)/Z48, 0)</f>
        <v>-3.7334734458743312E+16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0.82894669600000004</v>
      </c>
      <c r="Q49" s="5">
        <f t="shared" si="60"/>
        <v>50</v>
      </c>
      <c r="R49">
        <f t="shared" si="31"/>
        <v>100000</v>
      </c>
      <c r="S49">
        <f t="shared" si="32"/>
        <v>-2.0697858106761011E+17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-602.82381785230075</v>
      </c>
      <c r="AC49">
        <f t="shared" si="33"/>
        <v>-538.2355516539493</v>
      </c>
      <c r="AE49">
        <f t="shared" si="34"/>
        <v>0</v>
      </c>
      <c r="AF49">
        <f t="shared" si="35"/>
        <v>0</v>
      </c>
      <c r="AG49">
        <f t="shared" si="36"/>
        <v>-1.3002204114012484E-13</v>
      </c>
      <c r="AH49">
        <f t="shared" si="37"/>
        <v>-1.3384555142101599E-9</v>
      </c>
      <c r="AI49">
        <f t="shared" si="38"/>
        <v>-1.3385855362513E-9</v>
      </c>
      <c r="AJ49">
        <f t="shared" si="39"/>
        <v>-64.588266198351448</v>
      </c>
      <c r="AK49">
        <f t="shared" si="61"/>
        <v>-42.197667249661059</v>
      </c>
      <c r="AL49">
        <f t="shared" si="40"/>
        <v>-106.78593344935109</v>
      </c>
      <c r="AN49">
        <f t="shared" si="41"/>
        <v>0</v>
      </c>
      <c r="AO49">
        <f t="shared" si="42"/>
        <v>0</v>
      </c>
      <c r="AP49">
        <f t="shared" si="43"/>
        <v>-1.8108491704264645E-15</v>
      </c>
      <c r="AQ49">
        <f t="shared" si="44"/>
        <v>-1.864100145103958E-11</v>
      </c>
      <c r="AR49">
        <f t="shared" si="45"/>
        <v>-1.8642812300210005E-11</v>
      </c>
      <c r="AS49">
        <f t="shared" si="46"/>
        <v>-0.89953678037188278</v>
      </c>
      <c r="AT49">
        <f t="shared" si="47"/>
        <v>-0.58769736317729182</v>
      </c>
      <c r="AU49">
        <f t="shared" si="48"/>
        <v>-1.4872341435678174</v>
      </c>
      <c r="AW49">
        <v>46</v>
      </c>
      <c r="AX49">
        <f>IF(Z49&gt;0, (R49*SUMPRODUCT(K49:$K$98, X49:$X$98)-K49*$AZ$3)/Z49, 0)</f>
        <v>-2.0697858106761011E+17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0.83370721699999994</v>
      </c>
      <c r="Q50" s="5">
        <f t="shared" si="60"/>
        <v>50</v>
      </c>
      <c r="R50">
        <f t="shared" si="31"/>
        <v>100000</v>
      </c>
      <c r="S50">
        <f t="shared" si="32"/>
        <v>-1.1824109915853125E+18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-538.2355516539493</v>
      </c>
      <c r="AC50">
        <f t="shared" si="33"/>
        <v>-480.56745683389971</v>
      </c>
      <c r="AE50">
        <f t="shared" si="34"/>
        <v>0</v>
      </c>
      <c r="AF50">
        <f t="shared" si="35"/>
        <v>0</v>
      </c>
      <c r="AG50">
        <f t="shared" si="36"/>
        <v>-2.0321506661130617E-14</v>
      </c>
      <c r="AH50">
        <f t="shared" si="37"/>
        <v>-2.1680062813518594E-10</v>
      </c>
      <c r="AI50">
        <f t="shared" si="38"/>
        <v>-2.1682094964184708E-10</v>
      </c>
      <c r="AJ50">
        <f t="shared" si="39"/>
        <v>-57.668094820049589</v>
      </c>
      <c r="AK50">
        <f t="shared" si="61"/>
        <v>-37.676488615776456</v>
      </c>
      <c r="AL50">
        <f t="shared" si="40"/>
        <v>-95.344583436042868</v>
      </c>
      <c r="AN50">
        <f t="shared" si="41"/>
        <v>0</v>
      </c>
      <c r="AO50">
        <f t="shared" si="42"/>
        <v>0</v>
      </c>
      <c r="AP50">
        <f t="shared" si="43"/>
        <v>-2.5269880039213715E-16</v>
      </c>
      <c r="AQ50">
        <f t="shared" si="44"/>
        <v>-2.6959250397910825E-12</v>
      </c>
      <c r="AR50">
        <f t="shared" si="45"/>
        <v>-2.6961777385914747E-12</v>
      </c>
      <c r="AS50">
        <f t="shared" si="46"/>
        <v>-0.71710521394557747</v>
      </c>
      <c r="AT50">
        <f t="shared" si="47"/>
        <v>-0.46850873977791063</v>
      </c>
      <c r="AU50">
        <f t="shared" si="48"/>
        <v>-1.1856139537261843</v>
      </c>
      <c r="AW50">
        <v>47</v>
      </c>
      <c r="AX50">
        <f>IF(Z50&gt;0, (R50*SUMPRODUCT(K50:$K$98, X50:$X$98)-K50*$AZ$3)/Z50, 0)</f>
        <v>-1.1824109915853125E+18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0.83838979800000002</v>
      </c>
      <c r="Q51" s="5">
        <f t="shared" si="60"/>
        <v>50</v>
      </c>
      <c r="R51">
        <f t="shared" si="31"/>
        <v>100000</v>
      </c>
      <c r="S51">
        <f t="shared" si="32"/>
        <v>-6.9634106788522639E+18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-480.56745683389971</v>
      </c>
      <c r="AC51">
        <f t="shared" si="33"/>
        <v>-429.07808645884126</v>
      </c>
      <c r="AE51">
        <f t="shared" si="34"/>
        <v>0</v>
      </c>
      <c r="AF51">
        <f t="shared" si="35"/>
        <v>0</v>
      </c>
      <c r="AG51">
        <f t="shared" si="36"/>
        <v>-3.0809477298383582E-15</v>
      </c>
      <c r="AH51">
        <f t="shared" si="37"/>
        <v>-3.40746877293619E-11</v>
      </c>
      <c r="AI51">
        <f t="shared" si="38"/>
        <v>-3.4077768677091738E-11</v>
      </c>
      <c r="AJ51">
        <f t="shared" si="39"/>
        <v>-51.489370375058456</v>
      </c>
      <c r="AK51">
        <f t="shared" si="61"/>
        <v>-33.639721978372982</v>
      </c>
      <c r="AL51">
        <f t="shared" si="40"/>
        <v>-85.129092353465524</v>
      </c>
      <c r="AN51">
        <f t="shared" si="41"/>
        <v>0</v>
      </c>
      <c r="AO51">
        <f t="shared" si="42"/>
        <v>0</v>
      </c>
      <c r="AP51">
        <f t="shared" si="43"/>
        <v>-3.4206889439829986E-17</v>
      </c>
      <c r="AQ51">
        <f t="shared" si="44"/>
        <v>-3.7832160038501094E-13</v>
      </c>
      <c r="AR51">
        <f t="shared" si="45"/>
        <v>-3.7835580727445079E-13</v>
      </c>
      <c r="AS51">
        <f t="shared" si="46"/>
        <v>-0.57167188611748643</v>
      </c>
      <c r="AT51">
        <f t="shared" si="47"/>
        <v>-0.37349229893010727</v>
      </c>
      <c r="AU51">
        <f t="shared" si="48"/>
        <v>-0.94516418504797206</v>
      </c>
      <c r="AW51">
        <v>48</v>
      </c>
      <c r="AX51">
        <f>IF(Z51&gt;0, (R51*SUMPRODUCT(K51:$K$98, X51:$X$98)-K51*$AZ$3)/Z51, 0)</f>
        <v>-6.9634106788522639E+18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0.84318435700000005</v>
      </c>
      <c r="Q52" s="5">
        <f t="shared" si="60"/>
        <v>50</v>
      </c>
      <c r="R52">
        <f t="shared" si="31"/>
        <v>100000</v>
      </c>
      <c r="S52">
        <f t="shared" si="32"/>
        <v>-4.2347878170318389E+19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-429.07808645884126</v>
      </c>
      <c r="AC52">
        <f t="shared" si="33"/>
        <v>-383.10543433825148</v>
      </c>
      <c r="AE52">
        <f t="shared" si="34"/>
        <v>0</v>
      </c>
      <c r="AF52">
        <f t="shared" si="35"/>
        <v>0</v>
      </c>
      <c r="AG52">
        <f t="shared" si="36"/>
        <v>-4.523313220056087E-16</v>
      </c>
      <c r="AH52">
        <f t="shared" si="37"/>
        <v>-5.1956138610687317E-12</v>
      </c>
      <c r="AI52">
        <f t="shared" si="38"/>
        <v>-5.1960661923907376E-12</v>
      </c>
      <c r="AJ52">
        <f t="shared" si="39"/>
        <v>-45.972652120589771</v>
      </c>
      <c r="AK52">
        <f t="shared" si="61"/>
        <v>-30.035466052118892</v>
      </c>
      <c r="AL52">
        <f t="shared" si="40"/>
        <v>-76.008118172713864</v>
      </c>
      <c r="AN52">
        <f t="shared" si="41"/>
        <v>0</v>
      </c>
      <c r="AO52">
        <f t="shared" si="42"/>
        <v>0</v>
      </c>
      <c r="AP52">
        <f t="shared" si="43"/>
        <v>-4.4840236322665603E-18</v>
      </c>
      <c r="AQ52">
        <f t="shared" si="44"/>
        <v>-5.150484656659489E-14</v>
      </c>
      <c r="AR52">
        <f t="shared" si="45"/>
        <v>-5.1509330590227156E-14</v>
      </c>
      <c r="AS52">
        <f t="shared" si="46"/>
        <v>-0.45573332758092278</v>
      </c>
      <c r="AT52">
        <f t="shared" si="47"/>
        <v>-0.29774577401953861</v>
      </c>
      <c r="AU52">
        <f t="shared" si="48"/>
        <v>-0.7534791016005129</v>
      </c>
      <c r="AW52">
        <v>49</v>
      </c>
      <c r="AX52">
        <f>IF(Z52&gt;0, (R52*SUMPRODUCT(K52:$K$98, X52:$X$98)-K52*$AZ$3)/Z52, 0)</f>
        <v>-4.2347878170318389E+19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0.84806285100000001</v>
      </c>
      <c r="Q53" s="5">
        <f t="shared" si="60"/>
        <v>50</v>
      </c>
      <c r="R53">
        <f t="shared" si="31"/>
        <v>100000</v>
      </c>
      <c r="S53">
        <f t="shared" si="32"/>
        <v>-2.6638977727538282E+20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-383.10543433825148</v>
      </c>
      <c r="AC53">
        <f t="shared" si="33"/>
        <v>-342.05842351629593</v>
      </c>
      <c r="AE53">
        <f t="shared" si="34"/>
        <v>0</v>
      </c>
      <c r="AF53">
        <f t="shared" si="35"/>
        <v>0</v>
      </c>
      <c r="AG53">
        <f t="shared" si="36"/>
        <v>-6.4202618248877093E-17</v>
      </c>
      <c r="AH53">
        <f t="shared" si="37"/>
        <v>-7.6721078107335106E-13</v>
      </c>
      <c r="AI53">
        <f t="shared" si="38"/>
        <v>-7.6727498369159995E-13</v>
      </c>
      <c r="AJ53">
        <f t="shared" si="39"/>
        <v>-41.047010821955553</v>
      </c>
      <c r="AK53">
        <f t="shared" si="61"/>
        <v>-26.817380403677607</v>
      </c>
      <c r="AL53">
        <f t="shared" si="40"/>
        <v>-67.864391225633923</v>
      </c>
      <c r="AN53">
        <f t="shared" si="41"/>
        <v>0</v>
      </c>
      <c r="AO53">
        <f t="shared" si="42"/>
        <v>0</v>
      </c>
      <c r="AP53">
        <f t="shared" si="43"/>
        <v>-5.6825850929691088E-19</v>
      </c>
      <c r="AQ53">
        <f t="shared" si="44"/>
        <v>-6.7905961884488457E-15</v>
      </c>
      <c r="AR53">
        <f t="shared" si="45"/>
        <v>-6.7911644469581434E-15</v>
      </c>
      <c r="AS53">
        <f t="shared" si="46"/>
        <v>-0.36330781854346866</v>
      </c>
      <c r="AT53">
        <f t="shared" si="47"/>
        <v>-0.23736110811506603</v>
      </c>
      <c r="AU53">
        <f t="shared" si="48"/>
        <v>-0.60066892665854144</v>
      </c>
      <c r="AW53">
        <v>50</v>
      </c>
      <c r="AX53">
        <f>IF(Z53&gt;0, (R53*SUMPRODUCT(K53:$K$98, X53:$X$98)-K53*$AZ$3)/Z53, 0)</f>
        <v>-2.6638977727538282E+20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0.85299375700000002</v>
      </c>
      <c r="Q54" s="5">
        <f t="shared" si="60"/>
        <v>50</v>
      </c>
      <c r="R54">
        <f t="shared" si="31"/>
        <v>100000</v>
      </c>
      <c r="S54">
        <f t="shared" si="32"/>
        <v>-1.7360377908067233E+21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-342.05842351629593</v>
      </c>
      <c r="AC54">
        <f t="shared" si="33"/>
        <v>-305.40930671097851</v>
      </c>
      <c r="AE54">
        <f t="shared" si="34"/>
        <v>0</v>
      </c>
      <c r="AF54">
        <f t="shared" si="35"/>
        <v>0</v>
      </c>
      <c r="AG54">
        <f t="shared" si="36"/>
        <v>-8.7961595170418838E-18</v>
      </c>
      <c r="AH54">
        <f t="shared" si="37"/>
        <v>-1.0952886509869287E-13</v>
      </c>
      <c r="AI54">
        <f t="shared" si="38"/>
        <v>-1.0953766125820992E-13</v>
      </c>
      <c r="AJ54">
        <f t="shared" si="39"/>
        <v>-36.649116805317419</v>
      </c>
      <c r="AK54">
        <f t="shared" si="61"/>
        <v>-23.944089646140718</v>
      </c>
      <c r="AL54">
        <f t="shared" si="40"/>
        <v>-60.593206451458244</v>
      </c>
      <c r="AN54">
        <f t="shared" si="41"/>
        <v>0</v>
      </c>
      <c r="AO54">
        <f t="shared" si="42"/>
        <v>0</v>
      </c>
      <c r="AP54">
        <f t="shared" si="43"/>
        <v>-6.9513360188884174E-20</v>
      </c>
      <c r="AQ54">
        <f t="shared" si="44"/>
        <v>-8.6557314427212761E-16</v>
      </c>
      <c r="AR54">
        <f t="shared" si="45"/>
        <v>-8.6564265763231654E-16</v>
      </c>
      <c r="AS54">
        <f t="shared" si="46"/>
        <v>-0.28962676860927</v>
      </c>
      <c r="AT54">
        <f t="shared" si="47"/>
        <v>-0.18922282215805644</v>
      </c>
      <c r="AU54">
        <f t="shared" si="48"/>
        <v>-0.4788495907673273</v>
      </c>
      <c r="AW54">
        <v>51</v>
      </c>
      <c r="AX54">
        <f>IF(Z54&gt;0, (R54*SUMPRODUCT(K54:$K$98, X54:$X$98)-K54*$AZ$3)/Z54, 0)</f>
        <v>-1.7360377908067233E+21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0.85794593600000002</v>
      </c>
      <c r="Q55" s="5">
        <f t="shared" si="60"/>
        <v>50</v>
      </c>
      <c r="R55">
        <f t="shared" si="31"/>
        <v>100000</v>
      </c>
      <c r="S55">
        <f t="shared" si="32"/>
        <v>-1.1737872314113087E+22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-305.40930671097851</v>
      </c>
      <c r="AC55">
        <f t="shared" si="33"/>
        <v>-272.68688099194509</v>
      </c>
      <c r="AE55">
        <f t="shared" si="34"/>
        <v>0</v>
      </c>
      <c r="AF55">
        <f t="shared" si="35"/>
        <v>0</v>
      </c>
      <c r="AG55">
        <f t="shared" si="36"/>
        <v>-1.1615686118176576E-18</v>
      </c>
      <c r="AH55">
        <f t="shared" si="37"/>
        <v>-1.5093258620107615E-14</v>
      </c>
      <c r="AI55">
        <f t="shared" si="38"/>
        <v>-1.5094420188719432E-14</v>
      </c>
      <c r="AJ55">
        <f t="shared" si="39"/>
        <v>-32.722425719033424</v>
      </c>
      <c r="AK55">
        <f t="shared" si="61"/>
        <v>-21.378651469768499</v>
      </c>
      <c r="AL55">
        <f t="shared" si="40"/>
        <v>-54.101077188801938</v>
      </c>
      <c r="AN55">
        <f t="shared" si="41"/>
        <v>0</v>
      </c>
      <c r="AO55">
        <f t="shared" si="42"/>
        <v>0</v>
      </c>
      <c r="AP55">
        <f t="shared" si="43"/>
        <v>-8.1960015314624639E-21</v>
      </c>
      <c r="AQ55">
        <f t="shared" si="44"/>
        <v>-1.0649768727099531E-16</v>
      </c>
      <c r="AR55">
        <f t="shared" si="45"/>
        <v>-1.0650588327252677E-16</v>
      </c>
      <c r="AS55">
        <f t="shared" si="46"/>
        <v>-0.23088868671019619</v>
      </c>
      <c r="AT55">
        <f t="shared" si="47"/>
        <v>-0.15084727531732817</v>
      </c>
      <c r="AU55">
        <f t="shared" si="48"/>
        <v>-0.38173596202752447</v>
      </c>
      <c r="AW55">
        <v>52</v>
      </c>
      <c r="AX55">
        <f>IF(Z55&gt;0, (R55*SUMPRODUCT(K55:$K$98, X55:$X$98)-K55*$AZ$3)/Z55, 0)</f>
        <v>-1.1737872314113087E+22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0.86292441799999997</v>
      </c>
      <c r="Q56" s="5">
        <f t="shared" si="60"/>
        <v>50</v>
      </c>
      <c r="R56">
        <f t="shared" si="31"/>
        <v>100000</v>
      </c>
      <c r="S56">
        <f t="shared" si="32"/>
        <v>-8.2472517321234554E+22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-272.68688099194509</v>
      </c>
      <c r="AC56">
        <f t="shared" si="33"/>
        <v>-243.47042945709376</v>
      </c>
      <c r="AE56">
        <f t="shared" si="34"/>
        <v>0</v>
      </c>
      <c r="AF56">
        <f t="shared" si="35"/>
        <v>0</v>
      </c>
      <c r="AG56">
        <f t="shared" si="36"/>
        <v>-1.4760700737966099E-19</v>
      </c>
      <c r="AH56">
        <f t="shared" si="37"/>
        <v>-2.0046918366396402E-15</v>
      </c>
      <c r="AI56">
        <f t="shared" si="38"/>
        <v>-2.0048394436470197E-15</v>
      </c>
      <c r="AJ56">
        <f t="shared" si="39"/>
        <v>-29.216451534851331</v>
      </c>
      <c r="AK56">
        <f t="shared" si="61"/>
        <v>-19.088081669436157</v>
      </c>
      <c r="AL56">
        <f t="shared" si="40"/>
        <v>-48.304533204287495</v>
      </c>
      <c r="AN56">
        <f t="shared" si="41"/>
        <v>0</v>
      </c>
      <c r="AO56">
        <f t="shared" si="42"/>
        <v>0</v>
      </c>
      <c r="AP56">
        <f t="shared" si="43"/>
        <v>-9.2992112918168237E-22</v>
      </c>
      <c r="AQ56">
        <f t="shared" si="44"/>
        <v>-1.2629517591900632E-17</v>
      </c>
      <c r="AR56">
        <f t="shared" si="45"/>
        <v>-1.2630447513029814E-17</v>
      </c>
      <c r="AS56">
        <f t="shared" si="46"/>
        <v>-0.18406304744116442</v>
      </c>
      <c r="AT56">
        <f t="shared" si="47"/>
        <v>-0.12025452432822713</v>
      </c>
      <c r="AU56">
        <f t="shared" si="48"/>
        <v>-0.30431757176939161</v>
      </c>
      <c r="AW56">
        <v>53</v>
      </c>
      <c r="AX56">
        <f>IF(Z56&gt;0, (R56*SUMPRODUCT(K56:$K$98, X56:$X$98)-K56*$AZ$3)/Z56, 0)</f>
        <v>-8.2472517321234554E+22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0.86793829099999997</v>
      </c>
      <c r="Q57" s="5">
        <f t="shared" si="60"/>
        <v>50</v>
      </c>
      <c r="R57">
        <f t="shared" si="31"/>
        <v>100000</v>
      </c>
      <c r="S57">
        <f t="shared" si="32"/>
        <v>-6.0327007366146001E+23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-243.47042945709376</v>
      </c>
      <c r="AC57">
        <f t="shared" si="33"/>
        <v>-217.38431201526231</v>
      </c>
      <c r="AE57">
        <f t="shared" si="34"/>
        <v>0</v>
      </c>
      <c r="AF57">
        <f t="shared" si="35"/>
        <v>0</v>
      </c>
      <c r="AG57">
        <f t="shared" si="36"/>
        <v>-1.8017163581137039E-20</v>
      </c>
      <c r="AH57">
        <f t="shared" si="37"/>
        <v>-2.562275474494547E-16</v>
      </c>
      <c r="AI57">
        <f t="shared" si="38"/>
        <v>-2.5624556461303585E-16</v>
      </c>
      <c r="AJ57">
        <f t="shared" si="39"/>
        <v>-26.086117441831448</v>
      </c>
      <c r="AK57">
        <f t="shared" si="61"/>
        <v>-17.042930061996564</v>
      </c>
      <c r="AL57">
        <f t="shared" si="40"/>
        <v>-43.129047503828012</v>
      </c>
      <c r="AN57">
        <f t="shared" si="41"/>
        <v>0</v>
      </c>
      <c r="AO57">
        <f t="shared" si="42"/>
        <v>0</v>
      </c>
      <c r="AP57">
        <f t="shared" si="43"/>
        <v>-1.0134621630636246E-22</v>
      </c>
      <c r="AQ57">
        <f t="shared" si="44"/>
        <v>-1.4412752779048921E-18</v>
      </c>
      <c r="AR57">
        <f t="shared" si="45"/>
        <v>-1.4413766241211985E-18</v>
      </c>
      <c r="AS57">
        <f t="shared" si="46"/>
        <v>-0.14673393450347871</v>
      </c>
      <c r="AT57">
        <f t="shared" si="47"/>
        <v>-9.5866170542272866E-2</v>
      </c>
      <c r="AU57">
        <f t="shared" si="48"/>
        <v>-0.24260010504575161</v>
      </c>
      <c r="AW57">
        <v>54</v>
      </c>
      <c r="AX57">
        <f>IF(Z57&gt;0, (R57*SUMPRODUCT(K57:$K$98, X57:$X$98)-K57*$AZ$3)/Z57, 0)</f>
        <v>-6.0327007366146001E+23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0.872959127</v>
      </c>
      <c r="Q58" s="5">
        <f t="shared" si="60"/>
        <v>50</v>
      </c>
      <c r="R58">
        <f t="shared" si="31"/>
        <v>100000</v>
      </c>
      <c r="S58">
        <f t="shared" si="32"/>
        <v>-4.6021016464956596E+24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-217.38431201526231</v>
      </c>
      <c r="AC58">
        <f t="shared" si="33"/>
        <v>-194.09313572791277</v>
      </c>
      <c r="AE58">
        <f t="shared" si="34"/>
        <v>0</v>
      </c>
      <c r="AF58">
        <f t="shared" si="35"/>
        <v>0</v>
      </c>
      <c r="AG58">
        <f t="shared" si="36"/>
        <v>-2.1087445545200847E-21</v>
      </c>
      <c r="AH58">
        <f t="shared" si="37"/>
        <v>-3.1456494781611168E-17</v>
      </c>
      <c r="AI58">
        <f t="shared" si="38"/>
        <v>-3.1458603526165688E-17</v>
      </c>
      <c r="AJ58">
        <f t="shared" si="39"/>
        <v>-23.291176287349543</v>
      </c>
      <c r="AK58">
        <f t="shared" si="61"/>
        <v>-15.216901841068363</v>
      </c>
      <c r="AL58">
        <f t="shared" si="40"/>
        <v>-38.508078128417907</v>
      </c>
      <c r="AN58">
        <f t="shared" si="41"/>
        <v>0</v>
      </c>
      <c r="AO58">
        <f t="shared" si="42"/>
        <v>0</v>
      </c>
      <c r="AP58">
        <f t="shared" si="43"/>
        <v>-1.0590758599770977E-23</v>
      </c>
      <c r="AQ58">
        <f t="shared" si="44"/>
        <v>-1.5798411519920598E-19</v>
      </c>
      <c r="AR58">
        <f t="shared" si="45"/>
        <v>-1.5799470595780573E-19</v>
      </c>
      <c r="AS58">
        <f t="shared" si="46"/>
        <v>-0.11697539421514586</v>
      </c>
      <c r="AT58">
        <f t="shared" si="47"/>
        <v>-7.6423924220561934E-2</v>
      </c>
      <c r="AU58">
        <f t="shared" si="48"/>
        <v>-0.19339931843570779</v>
      </c>
      <c r="AW58">
        <v>55</v>
      </c>
      <c r="AX58">
        <f>IF(Z58&gt;0, (R58*SUMPRODUCT(K58:$K$98, X58:$X$98)-K58*$AZ$3)/Z58, 0)</f>
        <v>-4.6021016464956596E+24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0.877957722</v>
      </c>
      <c r="Q59" s="5">
        <f t="shared" si="60"/>
        <v>50</v>
      </c>
      <c r="R59">
        <f t="shared" si="31"/>
        <v>100000</v>
      </c>
      <c r="S59">
        <f t="shared" si="32"/>
        <v>-3.667382884903738E+25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-194.09313572791277</v>
      </c>
      <c r="AC59">
        <f t="shared" si="33"/>
        <v>-173.29744261420782</v>
      </c>
      <c r="AE59">
        <f t="shared" si="34"/>
        <v>0</v>
      </c>
      <c r="AF59">
        <f t="shared" si="35"/>
        <v>0</v>
      </c>
      <c r="AG59">
        <f t="shared" si="36"/>
        <v>-2.3626854360852557E-22</v>
      </c>
      <c r="AH59">
        <f t="shared" si="37"/>
        <v>-3.7027771307327168E-18</v>
      </c>
      <c r="AI59">
        <f t="shared" si="38"/>
        <v>-3.7030133992763251E-18</v>
      </c>
      <c r="AJ59">
        <f t="shared" si="39"/>
        <v>-20.795693113704942</v>
      </c>
      <c r="AK59">
        <f t="shared" si="61"/>
        <v>-13.586519500953894</v>
      </c>
      <c r="AL59">
        <f t="shared" si="40"/>
        <v>-34.38221261465884</v>
      </c>
      <c r="AN59">
        <f t="shared" si="41"/>
        <v>0</v>
      </c>
      <c r="AO59">
        <f t="shared" si="42"/>
        <v>0</v>
      </c>
      <c r="AP59">
        <f t="shared" si="43"/>
        <v>-1.0594756422021704E-24</v>
      </c>
      <c r="AQ59">
        <f t="shared" si="44"/>
        <v>-1.6603996954476493E-20</v>
      </c>
      <c r="AR59">
        <f t="shared" si="45"/>
        <v>-1.6605056430118693E-20</v>
      </c>
      <c r="AS59">
        <f t="shared" si="46"/>
        <v>-9.3252068092431278E-2</v>
      </c>
      <c r="AT59">
        <f t="shared" si="47"/>
        <v>-6.0924684487055097E-2</v>
      </c>
      <c r="AU59">
        <f t="shared" si="48"/>
        <v>-0.1541767525794864</v>
      </c>
      <c r="AW59">
        <v>56</v>
      </c>
      <c r="AX59">
        <f>IF(Z59&gt;0, (R59*SUMPRODUCT(K59:$K$98, X59:$X$98)-K59*$AZ$3)/Z59, 0)</f>
        <v>-3.667382884903738E+25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0.88376105100000002</v>
      </c>
      <c r="Q60" s="5">
        <f t="shared" si="60"/>
        <v>50</v>
      </c>
      <c r="R60">
        <f t="shared" si="31"/>
        <v>100000</v>
      </c>
      <c r="S60">
        <f t="shared" si="32"/>
        <v>-3.0821549301832214E+26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-173.29744261420782</v>
      </c>
      <c r="AC60">
        <f t="shared" si="33"/>
        <v>-154.72985947697126</v>
      </c>
      <c r="AE60">
        <f t="shared" si="34"/>
        <v>0</v>
      </c>
      <c r="AF60">
        <f t="shared" si="35"/>
        <v>0</v>
      </c>
      <c r="AG60">
        <f t="shared" si="36"/>
        <v>-2.5100921754730416E-23</v>
      </c>
      <c r="AH60">
        <f t="shared" si="37"/>
        <v>-4.1760987283541979E-19</v>
      </c>
      <c r="AI60">
        <f t="shared" si="38"/>
        <v>-4.1763497375717453E-19</v>
      </c>
      <c r="AJ60">
        <f t="shared" si="39"/>
        <v>-18.567583137236568</v>
      </c>
      <c r="AK60">
        <f t="shared" si="61"/>
        <v>-12.13082098299455</v>
      </c>
      <c r="AL60">
        <f t="shared" si="40"/>
        <v>-30.698404120231118</v>
      </c>
      <c r="AN60">
        <f t="shared" si="41"/>
        <v>0</v>
      </c>
      <c r="AO60">
        <f t="shared" si="42"/>
        <v>0</v>
      </c>
      <c r="AP60">
        <f t="shared" si="43"/>
        <v>-1.0049783814165945E-25</v>
      </c>
      <c r="AQ60">
        <f t="shared" si="44"/>
        <v>-1.6720059054669465E-21</v>
      </c>
      <c r="AR60">
        <f t="shared" si="45"/>
        <v>-1.6721064033050883E-21</v>
      </c>
      <c r="AS60">
        <f t="shared" si="46"/>
        <v>-7.4339977752257133E-2</v>
      </c>
      <c r="AT60">
        <f t="shared" si="47"/>
        <v>-4.8568785464807959E-2</v>
      </c>
      <c r="AU60">
        <f t="shared" si="48"/>
        <v>-0.12290876321706508</v>
      </c>
      <c r="AW60">
        <v>57</v>
      </c>
      <c r="AX60">
        <f>IF(Z60&gt;0, (R60*SUMPRODUCT(K60:$K$98, X60:$X$98)-K60*$AZ$3)/Z60, 0)</f>
        <v>-3.0821549301832214E+26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0.88953285599999998</v>
      </c>
      <c r="Q61" s="5">
        <f t="shared" si="60"/>
        <v>50</v>
      </c>
      <c r="R61">
        <f t="shared" si="31"/>
        <v>100000</v>
      </c>
      <c r="S61">
        <f t="shared" si="32"/>
        <v>-2.739128370969165E+27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-154.72985947697126</v>
      </c>
      <c r="AC61">
        <f t="shared" si="33"/>
        <v>-138.15166024729575</v>
      </c>
      <c r="AE61">
        <f t="shared" si="34"/>
        <v>0</v>
      </c>
      <c r="AF61">
        <f t="shared" si="35"/>
        <v>0</v>
      </c>
      <c r="AG61">
        <f t="shared" si="36"/>
        <v>-2.5218179204652358E-24</v>
      </c>
      <c r="AH61">
        <f t="shared" si="37"/>
        <v>-4.4656189233435752E-20</v>
      </c>
      <c r="AI61">
        <f t="shared" si="38"/>
        <v>-4.4658711051356216E-20</v>
      </c>
      <c r="AJ61">
        <f t="shared" si="39"/>
        <v>-16.578199229675505</v>
      </c>
      <c r="AK61">
        <f t="shared" si="61"/>
        <v>-10.831090163387989</v>
      </c>
      <c r="AL61">
        <f t="shared" si="40"/>
        <v>-27.409289393063496</v>
      </c>
      <c r="AN61">
        <f t="shared" si="41"/>
        <v>0</v>
      </c>
      <c r="AO61">
        <f t="shared" si="42"/>
        <v>0</v>
      </c>
      <c r="AP61">
        <f t="shared" si="43"/>
        <v>-9.0149381930953592E-27</v>
      </c>
      <c r="AQ61">
        <f t="shared" si="44"/>
        <v>-1.5963594461424296E-22</v>
      </c>
      <c r="AR61">
        <f t="shared" si="45"/>
        <v>-1.5964495955243603E-22</v>
      </c>
      <c r="AS61">
        <f t="shared" si="46"/>
        <v>-5.9263375121378435E-2</v>
      </c>
      <c r="AT61">
        <f t="shared" si="47"/>
        <v>-3.8718738412633888E-2</v>
      </c>
      <c r="AU61">
        <f t="shared" si="48"/>
        <v>-9.798211353401233E-2</v>
      </c>
      <c r="AW61">
        <v>58</v>
      </c>
      <c r="AX61">
        <f>IF(Z61&gt;0, (R61*SUMPRODUCT(K61:$K$98, X61:$X$98)-K61*$AZ$3)/Z61, 0)</f>
        <v>-2.739128370969165E+27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0.89526598199999996</v>
      </c>
      <c r="Q62" s="5">
        <f t="shared" si="60"/>
        <v>50</v>
      </c>
      <c r="R62">
        <f t="shared" si="31"/>
        <v>100000</v>
      </c>
      <c r="S62">
        <f t="shared" si="32"/>
        <v>-2.5815967514673225E+28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-138.15166024729575</v>
      </c>
      <c r="AC62">
        <f t="shared" si="33"/>
        <v>-123.3496966493712</v>
      </c>
      <c r="AE62">
        <f t="shared" si="34"/>
        <v>0</v>
      </c>
      <c r="AF62">
        <f t="shared" si="35"/>
        <v>0</v>
      </c>
      <c r="AG62">
        <f t="shared" si="36"/>
        <v>-2.3890194427007618E-25</v>
      </c>
      <c r="AH62">
        <f t="shared" si="37"/>
        <v>-4.515395593981014E-21</v>
      </c>
      <c r="AI62">
        <f t="shared" si="38"/>
        <v>-4.5156344959252839E-21</v>
      </c>
      <c r="AJ62">
        <f t="shared" si="39"/>
        <v>-14.801963597924555</v>
      </c>
      <c r="AK62">
        <f t="shared" si="61"/>
        <v>-9.6706162173107035</v>
      </c>
      <c r="AL62">
        <f t="shared" si="40"/>
        <v>-24.472579815235257</v>
      </c>
      <c r="AN62">
        <f t="shared" si="41"/>
        <v>0</v>
      </c>
      <c r="AO62">
        <f t="shared" si="42"/>
        <v>0</v>
      </c>
      <c r="AP62">
        <f t="shared" si="43"/>
        <v>-7.6251903308355623E-28</v>
      </c>
      <c r="AQ62">
        <f t="shared" si="44"/>
        <v>-1.4412084810912179E-23</v>
      </c>
      <c r="AR62">
        <f t="shared" si="45"/>
        <v>-1.4412847329945262E-23</v>
      </c>
      <c r="AS62">
        <f t="shared" si="46"/>
        <v>-4.7244399809772339E-2</v>
      </c>
      <c r="AT62">
        <f t="shared" si="47"/>
        <v>-3.0866341209051244E-2</v>
      </c>
      <c r="AU62">
        <f t="shared" si="48"/>
        <v>-7.8110741018823579E-2</v>
      </c>
      <c r="AW62">
        <v>59</v>
      </c>
      <c r="AX62">
        <f>IF(Z62&gt;0, (R62*SUMPRODUCT(K62:$K$98, X62:$X$98)-K62*$AZ$3)/Z62, 0)</f>
        <v>-2.5815967514673225E+28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0.900953271</v>
      </c>
      <c r="Q63" s="5">
        <f t="shared" si="60"/>
        <v>50</v>
      </c>
      <c r="R63">
        <f t="shared" si="31"/>
        <v>100000</v>
      </c>
      <c r="S63">
        <f t="shared" si="32"/>
        <v>-2.5885252893729498E+29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-123.3496966493712</v>
      </c>
      <c r="AC63">
        <f t="shared" si="33"/>
        <v>-110.13365772265286</v>
      </c>
      <c r="AE63">
        <f t="shared" si="34"/>
        <v>0</v>
      </c>
      <c r="AF63">
        <f t="shared" si="35"/>
        <v>0</v>
      </c>
      <c r="AG63">
        <f t="shared" si="36"/>
        <v>-2.1273436688990564E-26</v>
      </c>
      <c r="AH63">
        <f t="shared" si="37"/>
        <v>-4.3047897627676975E-22</v>
      </c>
      <c r="AI63">
        <f t="shared" si="38"/>
        <v>-4.3050024971345879E-22</v>
      </c>
      <c r="AJ63">
        <f t="shared" si="39"/>
        <v>-13.21603892671834</v>
      </c>
      <c r="AK63">
        <f t="shared" si="61"/>
        <v>-8.6344787654559845</v>
      </c>
      <c r="AL63">
        <f t="shared" si="40"/>
        <v>-21.850517692174325</v>
      </c>
      <c r="AN63">
        <f t="shared" si="41"/>
        <v>0</v>
      </c>
      <c r="AO63">
        <f t="shared" si="42"/>
        <v>0</v>
      </c>
      <c r="AP63">
        <f t="shared" si="43"/>
        <v>-6.0624844371726275E-29</v>
      </c>
      <c r="AQ63">
        <f t="shared" si="44"/>
        <v>-1.2267750304578344E-24</v>
      </c>
      <c r="AR63">
        <f t="shared" si="45"/>
        <v>-1.2268356553022062E-24</v>
      </c>
      <c r="AS63">
        <f t="shared" si="46"/>
        <v>-3.7662946276923064E-2</v>
      </c>
      <c r="AT63">
        <f t="shared" si="47"/>
        <v>-2.4606458234256407E-2</v>
      </c>
      <c r="AU63">
        <f t="shared" si="48"/>
        <v>-6.2269404511179474E-2</v>
      </c>
      <c r="AW63">
        <v>60</v>
      </c>
      <c r="AX63">
        <f>IF(Z63&gt;0, (R63*SUMPRODUCT(K63:$K$98, X63:$X$98)-K63*$AZ$3)/Z63, 0)</f>
        <v>-2.5885252893729498E+29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0.90658776299999999</v>
      </c>
      <c r="Q64" s="5">
        <f t="shared" si="60"/>
        <v>50</v>
      </c>
      <c r="R64">
        <f t="shared" si="31"/>
        <v>100000</v>
      </c>
      <c r="S64">
        <f t="shared" si="32"/>
        <v>-2.7707964409142883E+30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-110.13365772265286</v>
      </c>
      <c r="AC64">
        <f t="shared" si="33"/>
        <v>-98.333622966654318</v>
      </c>
      <c r="AE64">
        <f t="shared" si="34"/>
        <v>0</v>
      </c>
      <c r="AF64">
        <f t="shared" si="35"/>
        <v>0</v>
      </c>
      <c r="AG64">
        <f t="shared" si="36"/>
        <v>-1.7744649429065758E-27</v>
      </c>
      <c r="AH64">
        <f t="shared" si="37"/>
        <v>-3.8572474758388163E-23</v>
      </c>
      <c r="AI64">
        <f t="shared" si="38"/>
        <v>-3.8574249223331068E-23</v>
      </c>
      <c r="AJ64">
        <f t="shared" si="39"/>
        <v>-11.800034755998539</v>
      </c>
      <c r="AK64">
        <f t="shared" si="61"/>
        <v>-7.7093560405857007</v>
      </c>
      <c r="AL64">
        <f t="shared" si="40"/>
        <v>-19.509390796584238</v>
      </c>
      <c r="AN64">
        <f t="shared" si="41"/>
        <v>0</v>
      </c>
      <c r="AO64">
        <f t="shared" si="42"/>
        <v>0</v>
      </c>
      <c r="AP64">
        <f t="shared" si="43"/>
        <v>-4.5150481132344169E-30</v>
      </c>
      <c r="AQ64">
        <f t="shared" si="44"/>
        <v>-9.8145967930690105E-26</v>
      </c>
      <c r="AR64">
        <f t="shared" si="45"/>
        <v>-9.8150482978803331E-26</v>
      </c>
      <c r="AS64">
        <f t="shared" si="46"/>
        <v>-3.0024670182496119E-2</v>
      </c>
      <c r="AT64">
        <f t="shared" si="47"/>
        <v>-1.9616117852564102E-2</v>
      </c>
      <c r="AU64">
        <f t="shared" si="48"/>
        <v>-4.9640788035060217E-2</v>
      </c>
      <c r="AW64">
        <v>61</v>
      </c>
      <c r="AX64">
        <f>IF(Z64&gt;0, (R64*SUMPRODUCT(K64:$K$98, X64:$X$98)-K64*$AZ$3)/Z64, 0)</f>
        <v>-2.7707964409142883E+30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0.91219363099999995</v>
      </c>
      <c r="Q65" s="5">
        <f t="shared" si="60"/>
        <v>50</v>
      </c>
      <c r="R65">
        <f t="shared" si="31"/>
        <v>100000</v>
      </c>
      <c r="S65">
        <f t="shared" si="32"/>
        <v>-3.1795923977296358E+31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-98.333622966654318</v>
      </c>
      <c r="AC65">
        <f t="shared" si="33"/>
        <v>-87.797877648798504</v>
      </c>
      <c r="AE65">
        <f t="shared" si="34"/>
        <v>0</v>
      </c>
      <c r="AF65">
        <f t="shared" si="35"/>
        <v>0</v>
      </c>
      <c r="AG65">
        <f t="shared" si="36"/>
        <v>-1.3806467412535318E-28</v>
      </c>
      <c r="AH65">
        <f t="shared" si="37"/>
        <v>-3.2373112387043138E-24</v>
      </c>
      <c r="AI65">
        <f t="shared" si="38"/>
        <v>-3.2374493033784391E-24</v>
      </c>
      <c r="AJ65">
        <f t="shared" si="39"/>
        <v>-10.535745317855813</v>
      </c>
      <c r="AK65">
        <f t="shared" si="61"/>
        <v>-6.8833536076658026</v>
      </c>
      <c r="AL65">
        <f t="shared" si="40"/>
        <v>-17.419098925521617</v>
      </c>
      <c r="AN65">
        <f t="shared" si="41"/>
        <v>0</v>
      </c>
      <c r="AO65">
        <f t="shared" si="42"/>
        <v>0</v>
      </c>
      <c r="AP65">
        <f t="shared" si="43"/>
        <v>-3.136602674563137E-31</v>
      </c>
      <c r="AQ65">
        <f t="shared" si="44"/>
        <v>-7.354639522412502E-27</v>
      </c>
      <c r="AR65">
        <f t="shared" si="45"/>
        <v>-7.3549531826799588E-27</v>
      </c>
      <c r="AS65">
        <f t="shared" si="46"/>
        <v>-2.3935483244974527E-2</v>
      </c>
      <c r="AT65">
        <f t="shared" si="47"/>
        <v>-1.5637849053383369E-2</v>
      </c>
      <c r="AU65">
        <f t="shared" si="48"/>
        <v>-3.9573332298357897E-2</v>
      </c>
      <c r="AW65">
        <v>62</v>
      </c>
      <c r="AX65">
        <f>IF(Z65&gt;0, (R65*SUMPRODUCT(K65:$K$98, X65:$X$98)-K65*$AZ$3)/Z65, 0)</f>
        <v>-3.1795923977296358E+31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0.91779930600000004</v>
      </c>
      <c r="Q66" s="5">
        <f t="shared" si="60"/>
        <v>50</v>
      </c>
      <c r="R66">
        <f t="shared" si="31"/>
        <v>100000</v>
      </c>
      <c r="S66">
        <f t="shared" si="32"/>
        <v>-3.9319868361475515E+32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-87.797877648798504</v>
      </c>
      <c r="AC66">
        <f t="shared" si="33"/>
        <v>-78.390962186427231</v>
      </c>
      <c r="AE66">
        <f t="shared" si="34"/>
        <v>0</v>
      </c>
      <c r="AF66">
        <f t="shared" si="35"/>
        <v>0</v>
      </c>
      <c r="AG66">
        <f t="shared" si="36"/>
        <v>-9.9683652887343412E-30</v>
      </c>
      <c r="AH66">
        <f t="shared" si="37"/>
        <v>-2.5343132419073061E-25</v>
      </c>
      <c r="AI66">
        <f t="shared" si="38"/>
        <v>-2.5344129255601933E-25</v>
      </c>
      <c r="AJ66">
        <f t="shared" si="39"/>
        <v>-9.4069154623712734</v>
      </c>
      <c r="AK66">
        <f t="shared" si="61"/>
        <v>-6.1458514354158957</v>
      </c>
      <c r="AL66">
        <f t="shared" si="40"/>
        <v>-15.552766897787169</v>
      </c>
      <c r="AN66">
        <f t="shared" si="41"/>
        <v>0</v>
      </c>
      <c r="AO66">
        <f t="shared" si="42"/>
        <v>0</v>
      </c>
      <c r="AP66">
        <f t="shared" si="43"/>
        <v>-2.0220079455867371E-32</v>
      </c>
      <c r="AQ66">
        <f t="shared" si="44"/>
        <v>-5.1406638534139116E-28</v>
      </c>
      <c r="AR66">
        <f t="shared" si="45"/>
        <v>-5.1408660542084697E-28</v>
      </c>
      <c r="AS66">
        <f t="shared" si="46"/>
        <v>-1.9081220699118745E-2</v>
      </c>
      <c r="AT66">
        <f t="shared" si="47"/>
        <v>-1.246639752342424E-2</v>
      </c>
      <c r="AU66">
        <f t="shared" si="48"/>
        <v>-3.1547618222542984E-2</v>
      </c>
      <c r="AW66">
        <v>63</v>
      </c>
      <c r="AX66">
        <f>IF(Z66&gt;0, (R66*SUMPRODUCT(K66:$K$98, X66:$X$98)-K66*$AZ$3)/Z66, 0)</f>
        <v>-3.9319868361475515E+32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0.92340517499999997</v>
      </c>
      <c r="Q67" s="5">
        <f t="shared" si="60"/>
        <v>50</v>
      </c>
      <c r="R67">
        <f t="shared" si="31"/>
        <v>100000</v>
      </c>
      <c r="S67">
        <f t="shared" si="32"/>
        <v>-5.2717347515735591E+33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-78.390962186427231</v>
      </c>
      <c r="AC67">
        <f t="shared" si="33"/>
        <v>-69.991930523595727</v>
      </c>
      <c r="AE67">
        <f t="shared" si="34"/>
        <v>0</v>
      </c>
      <c r="AF67">
        <f t="shared" si="35"/>
        <v>0</v>
      </c>
      <c r="AG67">
        <f t="shared" si="36"/>
        <v>-6.6384154193933827E-31</v>
      </c>
      <c r="AH67">
        <f t="shared" si="37"/>
        <v>-1.8409680187815319E-26</v>
      </c>
      <c r="AI67">
        <f t="shared" ref="AI67:AI69" si="62">SUM(AE67:AH67)</f>
        <v>-1.8410344029357258E-26</v>
      </c>
      <c r="AJ67">
        <f t="shared" si="39"/>
        <v>-8.3990316628315043</v>
      </c>
      <c r="AK67">
        <f t="shared" si="61"/>
        <v>-5.4873673530499065</v>
      </c>
      <c r="AL67">
        <f t="shared" ref="AL67:AL69" si="63">SUM(AI67:AK67)</f>
        <v>-13.886399015881411</v>
      </c>
      <c r="AN67">
        <f t="shared" si="41"/>
        <v>0</v>
      </c>
      <c r="AO67">
        <f t="shared" si="42"/>
        <v>0</v>
      </c>
      <c r="AP67">
        <f t="shared" si="43"/>
        <v>-1.2022791543299852E-33</v>
      </c>
      <c r="AQ67">
        <f t="shared" si="44"/>
        <v>-3.3341653586534132E-29</v>
      </c>
      <c r="AR67">
        <f t="shared" si="45"/>
        <v>-3.3342855865688458E-29</v>
      </c>
      <c r="AS67">
        <f t="shared" si="46"/>
        <v>-1.5211432317537282E-2</v>
      </c>
      <c r="AT67">
        <f t="shared" si="47"/>
        <v>-9.9381357807910055E-3</v>
      </c>
      <c r="AU67">
        <f t="shared" si="48"/>
        <v>-2.5149568098328287E-2</v>
      </c>
      <c r="AW67">
        <v>64</v>
      </c>
      <c r="AX67">
        <f>IF(Z67&gt;0, (R67*SUMPRODUCT(K67:$K$98, X67:$X$98)-K67*$AZ$3)/Z67, 0)</f>
        <v>-5.2717347515735591E+33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0.92901104300000004</v>
      </c>
      <c r="Q68" s="5">
        <f t="shared" si="60"/>
        <v>50</v>
      </c>
      <c r="R68">
        <f t="shared" si="31"/>
        <v>100000</v>
      </c>
      <c r="S68">
        <f t="shared" si="32"/>
        <v>-7.7176365357267623E+34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-69.991930523595727</v>
      </c>
      <c r="AC68">
        <f t="shared" si="33"/>
        <v>-62.492795110353327</v>
      </c>
      <c r="AE68">
        <f t="shared" si="34"/>
        <v>0</v>
      </c>
      <c r="AF68">
        <f t="shared" si="35"/>
        <v>0</v>
      </c>
      <c r="AG68">
        <f t="shared" si="36"/>
        <v>-4.0487003256151944E-32</v>
      </c>
      <c r="AH68">
        <f t="shared" si="37"/>
        <v>-1.233432246527586E-27</v>
      </c>
      <c r="AI68">
        <f t="shared" si="62"/>
        <v>-1.2334727335308422E-27</v>
      </c>
      <c r="AJ68">
        <f t="shared" si="39"/>
        <v>-7.4991354132423993</v>
      </c>
      <c r="AK68">
        <f t="shared" si="61"/>
        <v>-4.8994351366517011</v>
      </c>
      <c r="AL68">
        <f t="shared" si="63"/>
        <v>-12.398570549894099</v>
      </c>
      <c r="AN68">
        <f t="shared" si="41"/>
        <v>0</v>
      </c>
      <c r="AO68">
        <f t="shared" si="42"/>
        <v>0</v>
      </c>
      <c r="AP68">
        <f t="shared" si="43"/>
        <v>-6.5469421111989047E-35</v>
      </c>
      <c r="AQ68">
        <f t="shared" si="44"/>
        <v>-1.9945189484665316E-30</v>
      </c>
      <c r="AR68">
        <f t="shared" si="45"/>
        <v>-1.9945844178876437E-30</v>
      </c>
      <c r="AS68">
        <f t="shared" si="46"/>
        <v>-1.2126460712322424E-2</v>
      </c>
      <c r="AT68">
        <f t="shared" si="47"/>
        <v>-7.9226209987173172E-3</v>
      </c>
      <c r="AU68">
        <f t="shared" si="48"/>
        <v>-2.0049081711039741E-2</v>
      </c>
      <c r="AW68">
        <v>65</v>
      </c>
      <c r="AX68">
        <f>IF(Z68&gt;0, (R68*SUMPRODUCT(K68:$K$98, X68:$X$98)-K68*$AZ$3)/Z68, 0)</f>
        <v>-7.7176365357267623E+34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-62.492795110353327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-8.0974006512303884E-29</v>
      </c>
      <c r="AI69">
        <f t="shared" si="62"/>
        <v>-8.0974006512303884E-29</v>
      </c>
      <c r="AJ69">
        <f t="shared" si="39"/>
        <v>-62.492795110353327</v>
      </c>
      <c r="AK69">
        <f t="shared" si="61"/>
        <v>-4.3744956577247329</v>
      </c>
      <c r="AL69">
        <f t="shared" si="63"/>
        <v>-66.867290768078064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-1.1690968055712329E-31</v>
      </c>
      <c r="AR69">
        <f t="shared" si="45"/>
        <v>-1.1690968055712329E-31</v>
      </c>
      <c r="AS69">
        <f t="shared" si="46"/>
        <v>-9.0226642204779939E-2</v>
      </c>
      <c r="AT69">
        <f t="shared" si="47"/>
        <v>-6.3158649543345958E-3</v>
      </c>
      <c r="AU69">
        <f t="shared" si="48"/>
        <v>-9.6542507159114541E-2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57882.267544867769</v>
      </c>
      <c r="AO71" s="6">
        <f t="shared" si="70"/>
        <v>-5788.2267544867773</v>
      </c>
      <c r="AP71" s="6">
        <f t="shared" si="70"/>
        <v>-2820.3414871018776</v>
      </c>
      <c r="AQ71" s="6">
        <f t="shared" si="70"/>
        <v>-38646.225308620909</v>
      </c>
      <c r="AR71" s="6">
        <f t="shared" si="70"/>
        <v>10627.473994658207</v>
      </c>
      <c r="AS71" s="6">
        <f t="shared" si="70"/>
        <v>327.28963783767892</v>
      </c>
      <c r="AT71" s="6">
        <f t="shared" si="70"/>
        <v>-395.74078242655617</v>
      </c>
      <c r="AU71" s="6">
        <f t="shared" si="70"/>
        <v>10559.022850069312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C73-E524-4761-A48C-A88633DEE2EA}">
  <sheetPr codeName="Sheet8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17818.691657490363</v>
      </c>
      <c r="K3">
        <v>1</v>
      </c>
      <c r="L3" s="2">
        <v>0</v>
      </c>
      <c r="O3">
        <f>$C$3</f>
        <v>17818.691657490363</v>
      </c>
      <c r="P3">
        <f>O3*C5</f>
        <v>1781.8691657490363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17818.691657490363</v>
      </c>
      <c r="AF3">
        <f t="shared" ref="AF3:AF34" si="4">-$Z3*P3</f>
        <v>-1781.8691657490363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13516.914287741327</v>
      </c>
      <c r="AJ3">
        <f t="shared" ref="AJ3:AJ34" si="8">AB3-AC3</f>
        <v>0</v>
      </c>
      <c r="AL3">
        <f t="shared" ref="AL3:AL34" si="9">SUM(AI3:AK3)</f>
        <v>13516.914287741327</v>
      </c>
      <c r="AN3">
        <f t="shared" ref="AN3:AN34" si="10">AE3*$K3</f>
        <v>17818.691657490363</v>
      </c>
      <c r="AO3">
        <f t="shared" ref="AO3:AO34" si="11">AF3*$K3</f>
        <v>-1781.8691657490363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13516.914287741327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13516.914287741327</v>
      </c>
      <c r="AW3">
        <v>0</v>
      </c>
      <c r="AX3">
        <f>IF(Z3&gt;0, (R3*SUMPRODUCT(K3:$K$98, X3:$X$98)-K3*$AZ$3)/Z3, 0)</f>
        <v>0</v>
      </c>
      <c r="AZ3">
        <f>C6*SUMPRODUCT(X4:X98, K4:K98)/1</f>
        <v>9523.5686543502507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1.1616059999999999E-3</v>
      </c>
      <c r="R4">
        <f t="shared" si="0"/>
        <v>250000</v>
      </c>
      <c r="S4">
        <f t="shared" si="1"/>
        <v>646.02454044903413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638.81386906221087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-290.4015</v>
      </c>
      <c r="AI4">
        <f t="shared" si="7"/>
        <v>-290.4015</v>
      </c>
      <c r="AJ4">
        <f t="shared" si="8"/>
        <v>-638.81386906221087</v>
      </c>
      <c r="AK4">
        <f>G4*SUM(AB4, AE4:AF4)</f>
        <v>0</v>
      </c>
      <c r="AL4">
        <f t="shared" si="9"/>
        <v>-929.21536906221081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-270.92219423453679</v>
      </c>
      <c r="AR4">
        <f t="shared" si="14"/>
        <v>-270.92219423453679</v>
      </c>
      <c r="AS4">
        <f t="shared" si="15"/>
        <v>-595.96405360780932</v>
      </c>
      <c r="AT4">
        <f t="shared" si="16"/>
        <v>0</v>
      </c>
      <c r="AU4">
        <f t="shared" si="17"/>
        <v>-866.88624784234605</v>
      </c>
      <c r="AW4">
        <v>1</v>
      </c>
      <c r="AX4">
        <f>IF(Z4&gt;0, (R4*SUMPRODUCT(K4:$K$98, X4:$X$98)-K4*$AZ$3)/Z4, 0)</f>
        <v>646.02454044903413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1.1730060000000001E-3</v>
      </c>
      <c r="Q5" s="5">
        <f t="shared" ref="Q5:Q36" si="29">$C$8</f>
        <v>50</v>
      </c>
      <c r="R5">
        <f t="shared" si="0"/>
        <v>250000</v>
      </c>
      <c r="S5">
        <f t="shared" si="1"/>
        <v>1134.156042979894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638.81386906221087</v>
      </c>
      <c r="AC5">
        <f t="shared" si="2"/>
        <v>1108.9665469277743</v>
      </c>
      <c r="AE5">
        <f t="shared" si="3"/>
        <v>0</v>
      </c>
      <c r="AF5">
        <f t="shared" si="4"/>
        <v>0</v>
      </c>
      <c r="AG5">
        <f t="shared" si="5"/>
        <v>-48.889504834540375</v>
      </c>
      <c r="AH5">
        <f t="shared" si="6"/>
        <v>-289.97834229809098</v>
      </c>
      <c r="AI5">
        <f t="shared" si="7"/>
        <v>-338.86784713263137</v>
      </c>
      <c r="AJ5">
        <f t="shared" si="8"/>
        <v>-470.15267786556342</v>
      </c>
      <c r="AK5">
        <f>G5*SUM(AB5, AE5:AF5)</f>
        <v>26.191368631550645</v>
      </c>
      <c r="AL5">
        <f t="shared" si="9"/>
        <v>-782.82915636664416</v>
      </c>
      <c r="AN5">
        <f t="shared" si="10"/>
        <v>0</v>
      </c>
      <c r="AO5">
        <f t="shared" si="11"/>
        <v>0</v>
      </c>
      <c r="AP5">
        <f t="shared" si="12"/>
        <v>-41.805807564046418</v>
      </c>
      <c r="AQ5">
        <f t="shared" si="13"/>
        <v>-247.96280545043371</v>
      </c>
      <c r="AR5">
        <f t="shared" si="14"/>
        <v>-289.76861301448014</v>
      </c>
      <c r="AS5">
        <f t="shared" si="15"/>
        <v>-402.03132437296722</v>
      </c>
      <c r="AT5">
        <f t="shared" si="16"/>
        <v>22.396449310650951</v>
      </c>
      <c r="AU5">
        <f t="shared" si="17"/>
        <v>-669.40348807679641</v>
      </c>
      <c r="AW5">
        <v>2</v>
      </c>
      <c r="AX5">
        <f>IF(Z5&gt;0, (R5*SUMPRODUCT(K5:$K$98, X5:$X$98)-K5*$AZ$3)/Z5, 0)</f>
        <v>1134.156042979894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1.1872549999999999E-3</v>
      </c>
      <c r="Q6" s="5">
        <f t="shared" si="29"/>
        <v>50</v>
      </c>
      <c r="R6">
        <f t="shared" si="0"/>
        <v>250000</v>
      </c>
      <c r="S6">
        <f t="shared" si="1"/>
        <v>1714.9558178661769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1108.9665469277743</v>
      </c>
      <c r="AC6">
        <f t="shared" si="2"/>
        <v>1658.1072783117042</v>
      </c>
      <c r="AE6">
        <f t="shared" si="3"/>
        <v>0</v>
      </c>
      <c r="AF6">
        <f t="shared" si="4"/>
        <v>0</v>
      </c>
      <c r="AG6">
        <f t="shared" si="5"/>
        <v>-48.342565477132638</v>
      </c>
      <c r="AH6">
        <f t="shared" si="6"/>
        <v>-290.22154531166115</v>
      </c>
      <c r="AI6">
        <f t="shared" si="7"/>
        <v>-338.56411078879376</v>
      </c>
      <c r="AJ6">
        <f t="shared" si="8"/>
        <v>-549.14073138392996</v>
      </c>
      <c r="AK6">
        <f>G6*SUM(AB6, AE6:AF6)</f>
        <v>64.874542995274794</v>
      </c>
      <c r="AL6">
        <f t="shared" si="9"/>
        <v>-822.83029917744898</v>
      </c>
      <c r="AN6">
        <f t="shared" si="10"/>
        <v>0</v>
      </c>
      <c r="AO6">
        <f t="shared" si="11"/>
        <v>0</v>
      </c>
      <c r="AP6">
        <f t="shared" si="12"/>
        <v>-37.291939859581866</v>
      </c>
      <c r="AQ6">
        <f t="shared" si="13"/>
        <v>-223.87981082296764</v>
      </c>
      <c r="AR6">
        <f t="shared" si="14"/>
        <v>-261.17175068254949</v>
      </c>
      <c r="AS6">
        <f t="shared" si="15"/>
        <v>-423.61266778245812</v>
      </c>
      <c r="AT6">
        <f t="shared" si="16"/>
        <v>50.044873124121636</v>
      </c>
      <c r="AU6">
        <f t="shared" si="17"/>
        <v>-634.73954534088602</v>
      </c>
      <c r="AW6">
        <v>3</v>
      </c>
      <c r="AX6">
        <f>IF(Z6&gt;0, (R6*SUMPRODUCT(K6:$K$98, X6:$X$98)-K6*$AZ$3)/Z6, 0)</f>
        <v>1714.9558178661769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1.2024550000000001E-3</v>
      </c>
      <c r="Q7" s="5">
        <f t="shared" si="29"/>
        <v>50</v>
      </c>
      <c r="R7">
        <f t="shared" si="0"/>
        <v>250000</v>
      </c>
      <c r="S7">
        <f t="shared" si="1"/>
        <v>2193.0804121305869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1658.1072783117042</v>
      </c>
      <c r="AC7">
        <f t="shared" si="2"/>
        <v>2096.6291769752588</v>
      </c>
      <c r="AE7">
        <f t="shared" si="3"/>
        <v>0</v>
      </c>
      <c r="AF7">
        <f t="shared" si="4"/>
        <v>0</v>
      </c>
      <c r="AG7">
        <f t="shared" si="5"/>
        <v>-47.801010062790503</v>
      </c>
      <c r="AH7">
        <f t="shared" si="6"/>
        <v>-290.64879785402763</v>
      </c>
      <c r="AI7">
        <f t="shared" si="7"/>
        <v>-338.44980791681814</v>
      </c>
      <c r="AJ7">
        <f t="shared" si="8"/>
        <v>-438.52189866355457</v>
      </c>
      <c r="AK7">
        <f>G7*SUM(AB7, AE7:AF7)</f>
        <v>81.413067365104681</v>
      </c>
      <c r="AL7">
        <f t="shared" si="9"/>
        <v>-695.55863921526804</v>
      </c>
      <c r="AN7">
        <f t="shared" si="10"/>
        <v>0</v>
      </c>
      <c r="AO7">
        <f t="shared" si="11"/>
        <v>0</v>
      </c>
      <c r="AP7">
        <f t="shared" si="12"/>
        <v>-33.549430062271128</v>
      </c>
      <c r="AQ7">
        <f t="shared" si="13"/>
        <v>-203.99362907767045</v>
      </c>
      <c r="AR7">
        <f t="shared" si="14"/>
        <v>-237.54305913994159</v>
      </c>
      <c r="AS7">
        <f t="shared" si="15"/>
        <v>-307.77926555655739</v>
      </c>
      <c r="AT7">
        <f t="shared" si="16"/>
        <v>57.140257206546096</v>
      </c>
      <c r="AU7">
        <f t="shared" si="17"/>
        <v>-488.18206748995289</v>
      </c>
      <c r="AW7">
        <v>4</v>
      </c>
      <c r="AX7">
        <f>IF(Z7&gt;0, (R7*SUMPRODUCT(K7:$K$98, X7:$X$98)-K7*$AZ$3)/Z7, 0)</f>
        <v>2193.0804121305869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1.2214540000000001E-3</v>
      </c>
      <c r="Q8" s="5">
        <f t="shared" si="29"/>
        <v>50</v>
      </c>
      <c r="R8">
        <f t="shared" si="0"/>
        <v>250000</v>
      </c>
      <c r="S8">
        <f t="shared" si="1"/>
        <v>2472.7785919980424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2096.6291769752588</v>
      </c>
      <c r="AC8">
        <f t="shared" si="2"/>
        <v>2337.4984749466121</v>
      </c>
      <c r="AE8">
        <f t="shared" si="3"/>
        <v>0</v>
      </c>
      <c r="AF8">
        <f t="shared" si="4"/>
        <v>0</v>
      </c>
      <c r="AG8">
        <f t="shared" si="5"/>
        <v>-47.26461322721736</v>
      </c>
      <c r="AH8">
        <f t="shared" si="6"/>
        <v>-291.93367472617859</v>
      </c>
      <c r="AI8">
        <f t="shared" si="7"/>
        <v>-339.19828795339595</v>
      </c>
      <c r="AJ8">
        <f t="shared" si="8"/>
        <v>-240.86929797135326</v>
      </c>
      <c r="AK8">
        <f>G8*SUM(AB8, AE8:AF8)</f>
        <v>44.658201469573015</v>
      </c>
      <c r="AL8">
        <f t="shared" si="9"/>
        <v>-535.40938445517622</v>
      </c>
      <c r="AN8">
        <f t="shared" si="10"/>
        <v>0</v>
      </c>
      <c r="AO8">
        <f t="shared" si="11"/>
        <v>0</v>
      </c>
      <c r="AP8">
        <f t="shared" si="12"/>
        <v>-30.965142048073496</v>
      </c>
      <c r="AQ8">
        <f t="shared" si="13"/>
        <v>-191.25868359601102</v>
      </c>
      <c r="AR8">
        <f t="shared" si="14"/>
        <v>-222.22382564408451</v>
      </c>
      <c r="AS8">
        <f t="shared" si="15"/>
        <v>-157.80414812339313</v>
      </c>
      <c r="AT8">
        <f t="shared" si="16"/>
        <v>29.257566236054572</v>
      </c>
      <c r="AU8">
        <f t="shared" si="17"/>
        <v>-350.77040753142313</v>
      </c>
      <c r="AW8">
        <v>5</v>
      </c>
      <c r="AX8">
        <f>IF(Z8&gt;0, (R8*SUMPRODUCT(K8:$K$98, X8:$X$98)-K8*$AZ$3)/Z8, 0)</f>
        <v>2472.7785919980424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1.250903E-3</v>
      </c>
      <c r="Q9" s="5">
        <f t="shared" si="29"/>
        <v>50</v>
      </c>
      <c r="R9">
        <f t="shared" si="0"/>
        <v>250000</v>
      </c>
      <c r="S9">
        <f t="shared" si="1"/>
        <v>2649.6919789119765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2337.4984749466121</v>
      </c>
      <c r="AC9">
        <f t="shared" si="2"/>
        <v>2476.5528193417267</v>
      </c>
      <c r="AE9">
        <f t="shared" si="3"/>
        <v>0</v>
      </c>
      <c r="AF9">
        <f t="shared" si="4"/>
        <v>0</v>
      </c>
      <c r="AG9">
        <f t="shared" si="5"/>
        <v>-46.732843648465419</v>
      </c>
      <c r="AH9">
        <f t="shared" si="6"/>
        <v>-295.6172323988294</v>
      </c>
      <c r="AI9">
        <f t="shared" si="7"/>
        <v>-342.35007604729481</v>
      </c>
      <c r="AJ9">
        <f t="shared" si="8"/>
        <v>-139.05434439511464</v>
      </c>
      <c r="AK9">
        <f t="shared" ref="AK9:AK40" si="30">G9*SUM(AB9:AB9, AE9:AF9)</f>
        <v>13.791241002185011</v>
      </c>
      <c r="AL9">
        <f t="shared" si="9"/>
        <v>-467.61317944022443</v>
      </c>
      <c r="AN9">
        <f t="shared" si="10"/>
        <v>0</v>
      </c>
      <c r="AO9">
        <f t="shared" si="11"/>
        <v>0</v>
      </c>
      <c r="AP9">
        <f t="shared" si="12"/>
        <v>-28.995886199933132</v>
      </c>
      <c r="AQ9">
        <f t="shared" si="13"/>
        <v>-183.4188326705241</v>
      </c>
      <c r="AR9">
        <f t="shared" si="14"/>
        <v>-212.41471887045722</v>
      </c>
      <c r="AS9">
        <f t="shared" si="15"/>
        <v>-86.277735975509245</v>
      </c>
      <c r="AT9">
        <f t="shared" si="16"/>
        <v>8.5569210738225561</v>
      </c>
      <c r="AU9">
        <f t="shared" si="17"/>
        <v>-290.1355337721439</v>
      </c>
      <c r="AW9">
        <v>6</v>
      </c>
      <c r="AX9">
        <f>IF(Z9&gt;0, (R9*SUMPRODUCT(K9:$K$98, X9:$X$98)-K9*$AZ$3)/Z9, 0)</f>
        <v>2649.6919789119765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1.286052E-3</v>
      </c>
      <c r="Q10" s="5">
        <f t="shared" si="29"/>
        <v>50</v>
      </c>
      <c r="R10">
        <f t="shared" si="0"/>
        <v>250000</v>
      </c>
      <c r="S10">
        <f t="shared" si="1"/>
        <v>2809.6316749092398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2476.5528193417267</v>
      </c>
      <c r="AC10">
        <f t="shared" si="2"/>
        <v>2596.4039139170382</v>
      </c>
      <c r="AE10">
        <f t="shared" si="3"/>
        <v>0</v>
      </c>
      <c r="AF10">
        <f t="shared" si="4"/>
        <v>0</v>
      </c>
      <c r="AG10">
        <f t="shared" si="5"/>
        <v>-46.205414344940969</v>
      </c>
      <c r="AH10">
        <f t="shared" si="6"/>
        <v>-300.50433519898127</v>
      </c>
      <c r="AI10">
        <f t="shared" si="7"/>
        <v>-346.70974954392221</v>
      </c>
      <c r="AJ10">
        <f t="shared" si="8"/>
        <v>-119.85109457531144</v>
      </c>
      <c r="AK10">
        <f t="shared" si="30"/>
        <v>10.153866559301081</v>
      </c>
      <c r="AL10">
        <f t="shared" si="9"/>
        <v>-456.40697755993256</v>
      </c>
      <c r="AN10">
        <f t="shared" si="10"/>
        <v>0</v>
      </c>
      <c r="AO10">
        <f t="shared" si="11"/>
        <v>0</v>
      </c>
      <c r="AP10">
        <f t="shared" si="12"/>
        <v>-27.197265079683717</v>
      </c>
      <c r="AQ10">
        <f t="shared" si="13"/>
        <v>-176.88178274924772</v>
      </c>
      <c r="AR10">
        <f t="shared" si="14"/>
        <v>-204.07904782893144</v>
      </c>
      <c r="AS10">
        <f t="shared" si="15"/>
        <v>-70.546320933747538</v>
      </c>
      <c r="AT10">
        <f t="shared" si="16"/>
        <v>5.9767324741517873</v>
      </c>
      <c r="AU10">
        <f t="shared" si="17"/>
        <v>-268.6486362885272</v>
      </c>
      <c r="AW10">
        <v>7</v>
      </c>
      <c r="AX10">
        <f>IF(Z10&gt;0, (R10*SUMPRODUCT(K10:$K$98, X10:$X$98)-K10*$AZ$3)/Z10, 0)</f>
        <v>2809.6316749092398</v>
      </c>
    </row>
    <row r="11" spans="1:52" x14ac:dyDescent="0.25">
      <c r="A11" t="s">
        <v>33</v>
      </c>
      <c r="C11" s="25">
        <f>AU100</f>
        <v>1992.9652140814001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1.3202509999999999E-3</v>
      </c>
      <c r="Q11" s="5">
        <f t="shared" si="29"/>
        <v>50</v>
      </c>
      <c r="R11">
        <f t="shared" si="0"/>
        <v>250000</v>
      </c>
      <c r="S11">
        <f t="shared" si="1"/>
        <v>2953.6968596827355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2596.4039139170382</v>
      </c>
      <c r="AC11">
        <f t="shared" si="2"/>
        <v>2698.6367152727389</v>
      </c>
      <c r="AE11">
        <f t="shared" si="3"/>
        <v>0</v>
      </c>
      <c r="AF11">
        <f t="shared" si="4"/>
        <v>0</v>
      </c>
      <c r="AG11">
        <f t="shared" si="5"/>
        <v>-45.682357456997238</v>
      </c>
      <c r="AH11">
        <f t="shared" si="6"/>
        <v>-305.01372247161328</v>
      </c>
      <c r="AI11">
        <f t="shared" si="7"/>
        <v>-350.69607992861052</v>
      </c>
      <c r="AJ11">
        <f t="shared" si="8"/>
        <v>-102.23280135570076</v>
      </c>
      <c r="AK11">
        <f t="shared" si="30"/>
        <v>6.2313693934008914</v>
      </c>
      <c r="AL11">
        <f t="shared" si="9"/>
        <v>-446.69751189091039</v>
      </c>
      <c r="AN11">
        <f t="shared" si="10"/>
        <v>0</v>
      </c>
      <c r="AO11">
        <f t="shared" si="11"/>
        <v>0</v>
      </c>
      <c r="AP11">
        <f t="shared" si="12"/>
        <v>-25.550537070000157</v>
      </c>
      <c r="AQ11">
        <f t="shared" si="13"/>
        <v>-170.59680928695127</v>
      </c>
      <c r="AR11">
        <f t="shared" si="14"/>
        <v>-196.14734635695143</v>
      </c>
      <c r="AS11">
        <f t="shared" si="15"/>
        <v>-57.179688751126271</v>
      </c>
      <c r="AT11">
        <f t="shared" si="16"/>
        <v>3.4852587201269025</v>
      </c>
      <c r="AU11">
        <f t="shared" si="17"/>
        <v>-249.8417763879508</v>
      </c>
      <c r="AW11">
        <v>8</v>
      </c>
      <c r="AX11">
        <f>IF(Z11&gt;0, (R11*SUMPRODUCT(K11:$K$98, X11:$X$98)-K11*$AZ$3)/Z11, 0)</f>
        <v>2953.6968596827355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1.3639489999999999E-3</v>
      </c>
      <c r="Q12" s="5">
        <f t="shared" si="29"/>
        <v>50</v>
      </c>
      <c r="R12">
        <f t="shared" si="0"/>
        <v>250000</v>
      </c>
      <c r="S12">
        <f t="shared" si="1"/>
        <v>3091.8696516580521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2698.6367152727389</v>
      </c>
      <c r="AC12">
        <f t="shared" si="2"/>
        <v>2792.7761244452586</v>
      </c>
      <c r="AE12">
        <f t="shared" si="3"/>
        <v>0</v>
      </c>
      <c r="AF12">
        <f t="shared" si="4"/>
        <v>0</v>
      </c>
      <c r="AG12">
        <f t="shared" si="5"/>
        <v>-45.163225476656152</v>
      </c>
      <c r="AH12">
        <f t="shared" si="6"/>
        <v>-311.54202885556964</v>
      </c>
      <c r="AI12">
        <f t="shared" si="7"/>
        <v>-356.70525433222576</v>
      </c>
      <c r="AJ12">
        <f t="shared" si="8"/>
        <v>-94.139409172519663</v>
      </c>
      <c r="AK12">
        <f t="shared" si="30"/>
        <v>6.206864445127299</v>
      </c>
      <c r="AL12">
        <f t="shared" si="9"/>
        <v>-444.63779905961815</v>
      </c>
      <c r="AN12">
        <f t="shared" si="10"/>
        <v>0</v>
      </c>
      <c r="AO12">
        <f t="shared" si="11"/>
        <v>0</v>
      </c>
      <c r="AP12">
        <f t="shared" si="12"/>
        <v>-24.004734457677529</v>
      </c>
      <c r="AQ12">
        <f t="shared" si="13"/>
        <v>-165.58790024750377</v>
      </c>
      <c r="AR12">
        <f t="shared" si="14"/>
        <v>-189.59263470518127</v>
      </c>
      <c r="AS12">
        <f t="shared" si="15"/>
        <v>-50.036096743289995</v>
      </c>
      <c r="AT12">
        <f t="shared" si="16"/>
        <v>3.2990144359173921</v>
      </c>
      <c r="AU12">
        <f t="shared" si="17"/>
        <v>-236.32971701255389</v>
      </c>
      <c r="AW12">
        <v>9</v>
      </c>
      <c r="AX12">
        <f>IF(Z12&gt;0, (R12*SUMPRODUCT(K12:$K$98, X12:$X$98)-K12*$AZ$3)/Z12, 0)</f>
        <v>3091.8696516580521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1.4095469999999999E-3</v>
      </c>
      <c r="Q13" s="5">
        <f t="shared" si="29"/>
        <v>50</v>
      </c>
      <c r="R13">
        <f t="shared" si="0"/>
        <v>250000</v>
      </c>
      <c r="S13">
        <f t="shared" si="1"/>
        <v>3222.3161218944224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2792.7761244452586</v>
      </c>
      <c r="AC13">
        <f t="shared" si="2"/>
        <v>2877.3951206472429</v>
      </c>
      <c r="AE13">
        <f t="shared" si="3"/>
        <v>0</v>
      </c>
      <c r="AF13">
        <f t="shared" si="4"/>
        <v>0</v>
      </c>
      <c r="AG13">
        <f t="shared" si="5"/>
        <v>-44.647933532908652</v>
      </c>
      <c r="AH13">
        <f t="shared" si="6"/>
        <v>-318.29844490472124</v>
      </c>
      <c r="AI13">
        <f t="shared" si="7"/>
        <v>-362.9463784376299</v>
      </c>
      <c r="AJ13">
        <f t="shared" si="8"/>
        <v>-84.618996201984373</v>
      </c>
      <c r="AK13">
        <f t="shared" si="30"/>
        <v>5.5855522488905169</v>
      </c>
      <c r="AL13">
        <f t="shared" si="9"/>
        <v>-441.97982239072377</v>
      </c>
      <c r="AN13">
        <f t="shared" si="10"/>
        <v>0</v>
      </c>
      <c r="AO13">
        <f t="shared" si="11"/>
        <v>0</v>
      </c>
      <c r="AP13">
        <f t="shared" si="12"/>
        <v>-22.557843452148418</v>
      </c>
      <c r="AQ13">
        <f t="shared" si="13"/>
        <v>-160.81654677098851</v>
      </c>
      <c r="AR13">
        <f t="shared" si="14"/>
        <v>-183.37439022313694</v>
      </c>
      <c r="AS13">
        <f t="shared" si="15"/>
        <v>-42.752752890464002</v>
      </c>
      <c r="AT13">
        <f t="shared" si="16"/>
        <v>2.8220345994602072</v>
      </c>
      <c r="AU13">
        <f t="shared" si="17"/>
        <v>-223.30510851414073</v>
      </c>
      <c r="AW13">
        <v>10</v>
      </c>
      <c r="AX13">
        <f>IF(Z13&gt;0, (R13*SUMPRODUCT(K13:$K$98, X13:$X$98)-K13*$AZ$3)/Z13, 0)</f>
        <v>3222.3161218944224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1.462746E-3</v>
      </c>
      <c r="Q14" s="5">
        <f t="shared" si="29"/>
        <v>50</v>
      </c>
      <c r="R14">
        <f t="shared" si="0"/>
        <v>250000</v>
      </c>
      <c r="S14">
        <f t="shared" si="1"/>
        <v>3345.9515698750197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2877.3951206472429</v>
      </c>
      <c r="AC14">
        <f t="shared" si="2"/>
        <v>2953.5481139336607</v>
      </c>
      <c r="AE14">
        <f t="shared" si="3"/>
        <v>0</v>
      </c>
      <c r="AF14">
        <f t="shared" si="4"/>
        <v>0</v>
      </c>
      <c r="AG14">
        <f t="shared" si="5"/>
        <v>-44.136145611396039</v>
      </c>
      <c r="AH14">
        <f t="shared" si="6"/>
        <v>-326.54293091763998</v>
      </c>
      <c r="AI14">
        <f t="shared" si="7"/>
        <v>-370.67907652903602</v>
      </c>
      <c r="AJ14">
        <f t="shared" si="8"/>
        <v>-76.152993286417768</v>
      </c>
      <c r="AK14">
        <f t="shared" si="30"/>
        <v>5.1793112171650373</v>
      </c>
      <c r="AL14">
        <f t="shared" si="9"/>
        <v>-441.65275859828876</v>
      </c>
      <c r="AN14">
        <f t="shared" si="10"/>
        <v>0</v>
      </c>
      <c r="AO14">
        <f t="shared" si="11"/>
        <v>0</v>
      </c>
      <c r="AP14">
        <f t="shared" si="12"/>
        <v>-21.201054023910135</v>
      </c>
      <c r="AQ14">
        <f t="shared" si="13"/>
        <v>-156.85679443932443</v>
      </c>
      <c r="AR14">
        <f t="shared" si="14"/>
        <v>-178.05784846323456</v>
      </c>
      <c r="AS14">
        <f t="shared" si="15"/>
        <v>-36.580532857652521</v>
      </c>
      <c r="AT14">
        <f t="shared" si="16"/>
        <v>2.4879122406512852</v>
      </c>
      <c r="AU14">
        <f t="shared" si="17"/>
        <v>-212.15046908023581</v>
      </c>
      <c r="AW14">
        <v>11</v>
      </c>
      <c r="AX14">
        <f>IF(Z14&gt;0, (R14*SUMPRODUCT(K14:$K$98, X14:$X$98)-K14*$AZ$3)/Z14, 0)</f>
        <v>3345.9515698750197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1.535893E-3</v>
      </c>
      <c r="Q15" s="5">
        <f t="shared" si="29"/>
        <v>50</v>
      </c>
      <c r="R15">
        <f t="shared" si="0"/>
        <v>250000</v>
      </c>
      <c r="S15">
        <f t="shared" si="1"/>
        <v>3474.31735984945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2953.5481139336607</v>
      </c>
      <c r="AC15">
        <f t="shared" si="2"/>
        <v>3031.4805744151954</v>
      </c>
      <c r="AE15">
        <f t="shared" si="3"/>
        <v>0</v>
      </c>
      <c r="AF15">
        <f t="shared" si="4"/>
        <v>0</v>
      </c>
      <c r="AG15">
        <f t="shared" si="5"/>
        <v>-43.62699575819056</v>
      </c>
      <c r="AH15">
        <f t="shared" si="6"/>
        <v>-338.94198545761947</v>
      </c>
      <c r="AI15">
        <f t="shared" si="7"/>
        <v>-382.56898121581003</v>
      </c>
      <c r="AJ15">
        <f t="shared" si="8"/>
        <v>-77.93246048153469</v>
      </c>
      <c r="AK15">
        <f t="shared" si="30"/>
        <v>12.10954726712801</v>
      </c>
      <c r="AL15">
        <f t="shared" si="9"/>
        <v>-448.39189443021672</v>
      </c>
      <c r="AN15">
        <f t="shared" si="10"/>
        <v>0</v>
      </c>
      <c r="AO15">
        <f t="shared" si="11"/>
        <v>0</v>
      </c>
      <c r="AP15">
        <f t="shared" si="12"/>
        <v>-19.880922998959388</v>
      </c>
      <c r="AQ15">
        <f t="shared" si="13"/>
        <v>-154.45664769920029</v>
      </c>
      <c r="AR15">
        <f t="shared" si="14"/>
        <v>-174.33757069815968</v>
      </c>
      <c r="AS15">
        <f t="shared" si="15"/>
        <v>-35.514002718419064</v>
      </c>
      <c r="AT15">
        <f t="shared" si="16"/>
        <v>5.5183487330738945</v>
      </c>
      <c r="AU15">
        <f t="shared" si="17"/>
        <v>-204.33322468350485</v>
      </c>
      <c r="AW15">
        <v>12</v>
      </c>
      <c r="AX15">
        <f>IF(Z15&gt;0, (R15*SUMPRODUCT(K15:$K$98, X15:$X$98)-K15*$AZ$3)/Z15, 0)</f>
        <v>3474.31735984945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1.6204399999999999E-3</v>
      </c>
      <c r="Q16" s="5">
        <f t="shared" si="29"/>
        <v>50</v>
      </c>
      <c r="R16">
        <f t="shared" si="0"/>
        <v>250000</v>
      </c>
      <c r="S16">
        <f t="shared" si="1"/>
        <v>3607.8909020126098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3031.4805744151954</v>
      </c>
      <c r="AC16">
        <f t="shared" si="2"/>
        <v>3111.4473415231323</v>
      </c>
      <c r="AE16">
        <f t="shared" si="3"/>
        <v>0</v>
      </c>
      <c r="AF16">
        <f t="shared" si="4"/>
        <v>0</v>
      </c>
      <c r="AG16">
        <f t="shared" si="5"/>
        <v>-43.120030871602246</v>
      </c>
      <c r="AH16">
        <f t="shared" si="6"/>
        <v>-353.47464503201155</v>
      </c>
      <c r="AI16">
        <f t="shared" si="7"/>
        <v>-396.59467590361379</v>
      </c>
      <c r="AJ16">
        <f t="shared" si="8"/>
        <v>-79.966767107936903</v>
      </c>
      <c r="AK16">
        <f t="shared" si="30"/>
        <v>21.523512078347888</v>
      </c>
      <c r="AL16">
        <f t="shared" si="9"/>
        <v>-455.0379309332028</v>
      </c>
      <c r="AN16">
        <f t="shared" si="10"/>
        <v>0</v>
      </c>
      <c r="AO16">
        <f t="shared" si="11"/>
        <v>0</v>
      </c>
      <c r="AP16">
        <f t="shared" si="12"/>
        <v>-18.58849486908084</v>
      </c>
      <c r="AQ16">
        <f t="shared" si="13"/>
        <v>-152.378407267211</v>
      </c>
      <c r="AR16">
        <f t="shared" si="14"/>
        <v>-170.96690213629185</v>
      </c>
      <c r="AS16">
        <f t="shared" si="15"/>
        <v>-34.472652501318443</v>
      </c>
      <c r="AT16">
        <f t="shared" si="16"/>
        <v>9.2785113031182487</v>
      </c>
      <c r="AU16">
        <f t="shared" si="17"/>
        <v>-196.16104333449204</v>
      </c>
      <c r="AW16">
        <v>13</v>
      </c>
      <c r="AX16">
        <f>IF(Z16&gt;0, (R16*SUMPRODUCT(K16:$K$98, X16:$X$98)-K16*$AZ$3)/Z16, 0)</f>
        <v>3607.8909020126098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1.706887E-3</v>
      </c>
      <c r="Q17" s="5">
        <f t="shared" si="29"/>
        <v>50</v>
      </c>
      <c r="R17">
        <f t="shared" si="0"/>
        <v>250000</v>
      </c>
      <c r="S17">
        <f t="shared" si="1"/>
        <v>3760.7332422020413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3111.4473415231323</v>
      </c>
      <c r="AC17">
        <f t="shared" si="2"/>
        <v>3205.2902073099508</v>
      </c>
      <c r="AE17">
        <f t="shared" si="3"/>
        <v>0</v>
      </c>
      <c r="AF17">
        <f t="shared" si="4"/>
        <v>0</v>
      </c>
      <c r="AG17">
        <f t="shared" si="5"/>
        <v>-42.615229542751891</v>
      </c>
      <c r="AH17">
        <f t="shared" si="6"/>
        <v>-368.00510067168278</v>
      </c>
      <c r="AI17">
        <f t="shared" si="7"/>
        <v>-410.62033021443466</v>
      </c>
      <c r="AJ17">
        <f t="shared" si="8"/>
        <v>-93.842865786818493</v>
      </c>
      <c r="AK17">
        <f t="shared" si="30"/>
        <v>42.937973313019228</v>
      </c>
      <c r="AL17">
        <f t="shared" si="9"/>
        <v>-461.52522268823395</v>
      </c>
      <c r="AN17">
        <f t="shared" si="10"/>
        <v>0</v>
      </c>
      <c r="AO17">
        <f t="shared" si="11"/>
        <v>0</v>
      </c>
      <c r="AP17">
        <f t="shared" si="12"/>
        <v>-17.269112107678541</v>
      </c>
      <c r="AQ17">
        <f t="shared" si="13"/>
        <v>-149.12793871780781</v>
      </c>
      <c r="AR17">
        <f t="shared" si="14"/>
        <v>-166.39705082548636</v>
      </c>
      <c r="AS17">
        <f t="shared" si="15"/>
        <v>-38.028258610049711</v>
      </c>
      <c r="AT17">
        <f t="shared" si="16"/>
        <v>17.399898645979597</v>
      </c>
      <c r="AU17">
        <f t="shared" si="17"/>
        <v>-187.02541078955647</v>
      </c>
      <c r="AW17">
        <v>14</v>
      </c>
      <c r="AX17">
        <f>IF(Z17&gt;0, (R17*SUMPRODUCT(K17:$K$98, X17:$X$98)-K17*$AZ$3)/Z17, 0)</f>
        <v>3760.7332422020413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1.7980839999999999E-3</v>
      </c>
      <c r="Q18" s="5">
        <f t="shared" si="29"/>
        <v>50</v>
      </c>
      <c r="R18">
        <f t="shared" si="0"/>
        <v>250000</v>
      </c>
      <c r="S18">
        <f t="shared" si="1"/>
        <v>3934.7305650516796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3205.2902073099508</v>
      </c>
      <c r="AC18">
        <f t="shared" si="2"/>
        <v>3314.0230005399831</v>
      </c>
      <c r="AE18">
        <f t="shared" si="3"/>
        <v>0</v>
      </c>
      <c r="AF18">
        <f t="shared" si="4"/>
        <v>0</v>
      </c>
      <c r="AG18">
        <f t="shared" si="5"/>
        <v>-42.112451484927227</v>
      </c>
      <c r="AH18">
        <f t="shared" si="6"/>
        <v>-383.12881198574746</v>
      </c>
      <c r="AI18">
        <f t="shared" si="7"/>
        <v>-425.24126347067471</v>
      </c>
      <c r="AJ18">
        <f t="shared" si="8"/>
        <v>-108.73279323003226</v>
      </c>
      <c r="AK18">
        <f t="shared" si="30"/>
        <v>69.234268477894943</v>
      </c>
      <c r="AL18">
        <f t="shared" si="9"/>
        <v>-464.73978822281208</v>
      </c>
      <c r="AN18">
        <f t="shared" si="10"/>
        <v>0</v>
      </c>
      <c r="AO18">
        <f t="shared" si="11"/>
        <v>0</v>
      </c>
      <c r="AP18">
        <f t="shared" si="12"/>
        <v>-15.925130340077207</v>
      </c>
      <c r="AQ18">
        <f t="shared" si="13"/>
        <v>-144.88295154452717</v>
      </c>
      <c r="AR18">
        <f t="shared" si="14"/>
        <v>-160.80808188460438</v>
      </c>
      <c r="AS18">
        <f t="shared" si="15"/>
        <v>-41.118097934732958</v>
      </c>
      <c r="AT18">
        <f t="shared" si="16"/>
        <v>26.181443032472298</v>
      </c>
      <c r="AU18">
        <f t="shared" si="17"/>
        <v>-175.74473678686505</v>
      </c>
      <c r="AW18">
        <v>15</v>
      </c>
      <c r="AX18">
        <f>IF(Z18&gt;0, (R18*SUMPRODUCT(K18:$K$98, X18:$X$98)-K18*$AZ$3)/Z18, 0)</f>
        <v>3934.7305650516796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1.9035300000000001E-3</v>
      </c>
      <c r="Q19" s="5">
        <f t="shared" si="29"/>
        <v>50</v>
      </c>
      <c r="R19">
        <f t="shared" si="0"/>
        <v>250000</v>
      </c>
      <c r="S19">
        <f t="shared" si="1"/>
        <v>4099.8197417412021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3314.0230005399831</v>
      </c>
      <c r="AC19">
        <f t="shared" si="2"/>
        <v>3411.9654866130868</v>
      </c>
      <c r="AE19">
        <f t="shared" si="3"/>
        <v>0</v>
      </c>
      <c r="AF19">
        <f t="shared" si="4"/>
        <v>0</v>
      </c>
      <c r="AG19">
        <f t="shared" si="5"/>
        <v>-41.611164655302844</v>
      </c>
      <c r="AH19">
        <f t="shared" si="6"/>
        <v>-400.81157387551764</v>
      </c>
      <c r="AI19">
        <f t="shared" si="7"/>
        <v>-442.42273853082048</v>
      </c>
      <c r="AJ19">
        <f t="shared" si="8"/>
        <v>-97.942486073103737</v>
      </c>
      <c r="AK19">
        <f t="shared" si="30"/>
        <v>73.902712912041622</v>
      </c>
      <c r="AL19">
        <f t="shared" si="9"/>
        <v>-466.46251169188253</v>
      </c>
      <c r="AN19">
        <f t="shared" si="10"/>
        <v>0</v>
      </c>
      <c r="AO19">
        <f t="shared" si="11"/>
        <v>0</v>
      </c>
      <c r="AP19">
        <f t="shared" si="12"/>
        <v>-14.67459206688444</v>
      </c>
      <c r="AQ19">
        <f t="shared" si="13"/>
        <v>-141.35019750185194</v>
      </c>
      <c r="AR19">
        <f t="shared" si="14"/>
        <v>-156.02478956873637</v>
      </c>
      <c r="AS19">
        <f t="shared" si="15"/>
        <v>-34.540394171739322</v>
      </c>
      <c r="AT19">
        <f t="shared" si="16"/>
        <v>26.062528496954211</v>
      </c>
      <c r="AU19">
        <f t="shared" si="17"/>
        <v>-164.50265524352147</v>
      </c>
      <c r="AW19">
        <v>16</v>
      </c>
      <c r="AX19">
        <f>IF(Z19&gt;0, (R19*SUMPRODUCT(K19:$K$98, X19:$X$98)-K19*$AZ$3)/Z19, 0)</f>
        <v>4099.8197417412021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2.008026E-3</v>
      </c>
      <c r="Q20" s="5">
        <f t="shared" si="29"/>
        <v>50</v>
      </c>
      <c r="R20">
        <f t="shared" si="0"/>
        <v>250000</v>
      </c>
      <c r="S20">
        <f t="shared" si="1"/>
        <v>4188.115025645463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3411.9654866130868</v>
      </c>
      <c r="AC20">
        <f t="shared" si="2"/>
        <v>3443.5935418103822</v>
      </c>
      <c r="AE20">
        <f t="shared" si="3"/>
        <v>0</v>
      </c>
      <c r="AF20">
        <f t="shared" si="4"/>
        <v>0</v>
      </c>
      <c r="AG20">
        <f t="shared" si="5"/>
        <v>-41.111496708231684</v>
      </c>
      <c r="AH20">
        <f t="shared" si="6"/>
        <v>-417.78150259064574</v>
      </c>
      <c r="AI20">
        <f t="shared" si="7"/>
        <v>-458.89299929887744</v>
      </c>
      <c r="AJ20">
        <f t="shared" si="8"/>
        <v>-31.628055197295453</v>
      </c>
      <c r="AK20">
        <f t="shared" si="30"/>
        <v>14.671451592436274</v>
      </c>
      <c r="AL20">
        <f t="shared" si="9"/>
        <v>-475.84960290373664</v>
      </c>
      <c r="AN20">
        <f t="shared" si="10"/>
        <v>0</v>
      </c>
      <c r="AO20">
        <f t="shared" si="11"/>
        <v>0</v>
      </c>
      <c r="AP20">
        <f t="shared" si="12"/>
        <v>-13.75166383743327</v>
      </c>
      <c r="AQ20">
        <f t="shared" si="13"/>
        <v>-139.74657312765672</v>
      </c>
      <c r="AR20">
        <f t="shared" si="14"/>
        <v>-153.49823696508997</v>
      </c>
      <c r="AS20">
        <f t="shared" si="15"/>
        <v>-10.579483057786712</v>
      </c>
      <c r="AT20">
        <f t="shared" si="16"/>
        <v>4.9075535181369654</v>
      </c>
      <c r="AU20">
        <f t="shared" si="17"/>
        <v>-159.17016650473974</v>
      </c>
      <c r="AW20">
        <v>17</v>
      </c>
      <c r="AX20">
        <f>IF(Z20&gt;0, (R20*SUMPRODUCT(K20:$K$98, X20:$X$98)-K20*$AZ$3)/Z20, 0)</f>
        <v>4188.115025645463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2.1277219999999999E-3</v>
      </c>
      <c r="Q21" s="5">
        <f t="shared" si="29"/>
        <v>50</v>
      </c>
      <c r="R21">
        <f t="shared" si="0"/>
        <v>250000</v>
      </c>
      <c r="S21">
        <f t="shared" si="1"/>
        <v>4259.9244923487649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3443.5935418103822</v>
      </c>
      <c r="AC21">
        <f t="shared" si="2"/>
        <v>3460.1584218130943</v>
      </c>
      <c r="AE21">
        <f t="shared" si="3"/>
        <v>0</v>
      </c>
      <c r="AF21">
        <f t="shared" si="4"/>
        <v>0</v>
      </c>
      <c r="AG21">
        <f t="shared" si="5"/>
        <v>-40.612907905150344</v>
      </c>
      <c r="AH21">
        <f t="shared" si="6"/>
        <v>-437.36917999516066</v>
      </c>
      <c r="AI21">
        <f t="shared" si="7"/>
        <v>-477.982087900311</v>
      </c>
      <c r="AJ21">
        <f t="shared" si="8"/>
        <v>-16.564880002712016</v>
      </c>
      <c r="AK21">
        <f t="shared" si="30"/>
        <v>5.5097496668966119</v>
      </c>
      <c r="AL21">
        <f t="shared" si="9"/>
        <v>-489.03721823612642</v>
      </c>
      <c r="AN21">
        <f t="shared" si="10"/>
        <v>0</v>
      </c>
      <c r="AO21">
        <f t="shared" si="11"/>
        <v>0</v>
      </c>
      <c r="AP21">
        <f t="shared" si="12"/>
        <v>-12.918303044290063</v>
      </c>
      <c r="AQ21">
        <f t="shared" si="13"/>
        <v>-139.11999659333964</v>
      </c>
      <c r="AR21">
        <f t="shared" si="14"/>
        <v>-152.03829963762971</v>
      </c>
      <c r="AS21">
        <f t="shared" si="15"/>
        <v>-5.2690179257072343</v>
      </c>
      <c r="AT21">
        <f t="shared" si="16"/>
        <v>1.7525614285334237</v>
      </c>
      <c r="AU21">
        <f t="shared" si="17"/>
        <v>-155.55475613480351</v>
      </c>
      <c r="AW21">
        <v>18</v>
      </c>
      <c r="AX21">
        <f>IF(Z21&gt;0, (R21*SUMPRODUCT(K21:$K$98, X21:$X$98)-K21*$AZ$3)/Z21, 0)</f>
        <v>4259.9244923487649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2.2569180000000001E-3</v>
      </c>
      <c r="Q22" s="5">
        <f t="shared" si="29"/>
        <v>50</v>
      </c>
      <c r="R22">
        <f t="shared" si="0"/>
        <v>250000</v>
      </c>
      <c r="S22">
        <f t="shared" si="1"/>
        <v>4389.6913710128583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3460.1584218130943</v>
      </c>
      <c r="AC22">
        <f t="shared" si="2"/>
        <v>3521.8598189084792</v>
      </c>
      <c r="AE22">
        <f t="shared" si="3"/>
        <v>0</v>
      </c>
      <c r="AF22">
        <f t="shared" si="4"/>
        <v>0</v>
      </c>
      <c r="AG22">
        <f t="shared" si="5"/>
        <v>-40.115118823215361</v>
      </c>
      <c r="AH22">
        <f t="shared" si="6"/>
        <v>-458.30001441738051</v>
      </c>
      <c r="AI22">
        <f t="shared" si="7"/>
        <v>-498.41513324059588</v>
      </c>
      <c r="AJ22">
        <f t="shared" si="8"/>
        <v>-61.701397095384891</v>
      </c>
      <c r="AK22">
        <f t="shared" si="30"/>
        <v>72.663326858074981</v>
      </c>
      <c r="AL22">
        <f t="shared" si="9"/>
        <v>-487.45320347790579</v>
      </c>
      <c r="AN22">
        <f t="shared" si="10"/>
        <v>0</v>
      </c>
      <c r="AO22">
        <f t="shared" si="11"/>
        <v>0</v>
      </c>
      <c r="AP22">
        <f t="shared" si="12"/>
        <v>-11.914065791948691</v>
      </c>
      <c r="AQ22">
        <f t="shared" si="13"/>
        <v>-136.11368193330082</v>
      </c>
      <c r="AR22">
        <f t="shared" si="14"/>
        <v>-148.02774772524953</v>
      </c>
      <c r="AS22">
        <f t="shared" si="15"/>
        <v>-18.325123445082333</v>
      </c>
      <c r="AT22">
        <f t="shared" si="16"/>
        <v>21.58078256390386</v>
      </c>
      <c r="AU22">
        <f t="shared" si="17"/>
        <v>-144.77208860642799</v>
      </c>
      <c r="AW22">
        <v>19</v>
      </c>
      <c r="AX22">
        <f>IF(Z22&gt;0, (R22*SUMPRODUCT(K22:$K$98, X22:$X$98)-K22*$AZ$3)/Z22, 0)</f>
        <v>4389.6913710128583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2.397513E-3</v>
      </c>
      <c r="Q23" s="5">
        <f t="shared" si="29"/>
        <v>50</v>
      </c>
      <c r="R23">
        <f t="shared" si="0"/>
        <v>250000</v>
      </c>
      <c r="S23">
        <f t="shared" si="1"/>
        <v>4655.4798058463657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3521.8598189084792</v>
      </c>
      <c r="AC23">
        <f t="shared" si="2"/>
        <v>3688.7965298656077</v>
      </c>
      <c r="AE23">
        <f t="shared" si="3"/>
        <v>0</v>
      </c>
      <c r="AF23">
        <f t="shared" si="4"/>
        <v>0</v>
      </c>
      <c r="AG23">
        <f t="shared" si="5"/>
        <v>-39.617791116108009</v>
      </c>
      <c r="AH23">
        <f t="shared" si="6"/>
        <v>-480.88259437601766</v>
      </c>
      <c r="AI23">
        <f t="shared" si="7"/>
        <v>-520.5003854921257</v>
      </c>
      <c r="AJ23">
        <f t="shared" si="8"/>
        <v>-166.93671095712853</v>
      </c>
      <c r="AK23">
        <f t="shared" si="30"/>
        <v>246.53018732359357</v>
      </c>
      <c r="AL23">
        <f t="shared" si="9"/>
        <v>-440.90690912566066</v>
      </c>
      <c r="AN23">
        <f t="shared" si="10"/>
        <v>0</v>
      </c>
      <c r="AO23">
        <f t="shared" si="11"/>
        <v>0</v>
      </c>
      <c r="AP23">
        <f t="shared" si="12"/>
        <v>-10.505679470009065</v>
      </c>
      <c r="AQ23">
        <f t="shared" si="13"/>
        <v>-127.51842687076912</v>
      </c>
      <c r="AR23">
        <f t="shared" si="14"/>
        <v>-138.02410634077819</v>
      </c>
      <c r="AS23">
        <f t="shared" si="15"/>
        <v>-44.267575947213267</v>
      </c>
      <c r="AT23">
        <f t="shared" si="16"/>
        <v>65.373839750745816</v>
      </c>
      <c r="AU23">
        <f t="shared" si="17"/>
        <v>-116.91784253724565</v>
      </c>
      <c r="AW23">
        <v>20</v>
      </c>
      <c r="AX23">
        <f>IF(Z23&gt;0, (R23*SUMPRODUCT(K23:$K$98, X23:$X$98)-K23*$AZ$3)/Z23, 0)</f>
        <v>4655.4798058463657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2.5466569999999999E-3</v>
      </c>
      <c r="Q24" s="5">
        <f t="shared" si="29"/>
        <v>50</v>
      </c>
      <c r="R24">
        <f t="shared" si="0"/>
        <v>250000</v>
      </c>
      <c r="S24">
        <f t="shared" si="1"/>
        <v>4897.4798821684863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3688.7965298656077</v>
      </c>
      <c r="AC24">
        <f t="shared" si="2"/>
        <v>3831.8588109327234</v>
      </c>
      <c r="AE24">
        <f t="shared" si="3"/>
        <v>0</v>
      </c>
      <c r="AF24">
        <f t="shared" si="4"/>
        <v>0</v>
      </c>
      <c r="AG24">
        <f t="shared" si="5"/>
        <v>-39.120720279876558</v>
      </c>
      <c r="AH24">
        <f t="shared" si="6"/>
        <v>-504.46462535187135</v>
      </c>
      <c r="AI24">
        <f t="shared" si="7"/>
        <v>-543.58534563174794</v>
      </c>
      <c r="AJ24">
        <f t="shared" si="8"/>
        <v>-143.06228106711569</v>
      </c>
      <c r="AK24">
        <f t="shared" si="30"/>
        <v>258.21575709059255</v>
      </c>
      <c r="AL24">
        <f t="shared" si="9"/>
        <v>-428.43186960827109</v>
      </c>
      <c r="AN24">
        <f t="shared" si="10"/>
        <v>0</v>
      </c>
      <c r="AO24">
        <f t="shared" si="11"/>
        <v>0</v>
      </c>
      <c r="AP24">
        <f t="shared" si="12"/>
        <v>-9.2623824224526068</v>
      </c>
      <c r="AQ24">
        <f t="shared" si="13"/>
        <v>-119.43911679488782</v>
      </c>
      <c r="AR24">
        <f t="shared" si="14"/>
        <v>-128.70149921734043</v>
      </c>
      <c r="AS24">
        <f t="shared" si="15"/>
        <v>-33.872013296075437</v>
      </c>
      <c r="AT24">
        <f t="shared" si="16"/>
        <v>61.136223274152435</v>
      </c>
      <c r="AU24">
        <f t="shared" si="17"/>
        <v>-101.43728923926344</v>
      </c>
      <c r="AW24">
        <v>21</v>
      </c>
      <c r="AX24">
        <f>IF(Z24&gt;0, (R24*SUMPRODUCT(K24:$K$98, X24:$X$98)-K24*$AZ$3)/Z24, 0)</f>
        <v>4897.4798821684863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3.8442260000000001E-3</v>
      </c>
      <c r="Q25" s="5">
        <f t="shared" si="29"/>
        <v>50</v>
      </c>
      <c r="R25">
        <f t="shared" si="0"/>
        <v>250000</v>
      </c>
      <c r="S25">
        <f t="shared" si="1"/>
        <v>5124.5455868434219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3831.8588109327234</v>
      </c>
      <c r="AC25">
        <f t="shared" si="2"/>
        <v>3954.0096119395175</v>
      </c>
      <c r="AE25">
        <f t="shared" si="3"/>
        <v>0</v>
      </c>
      <c r="AF25">
        <f t="shared" si="4"/>
        <v>0</v>
      </c>
      <c r="AG25">
        <f t="shared" si="5"/>
        <v>-38.579124187039163</v>
      </c>
      <c r="AH25">
        <f t="shared" si="6"/>
        <v>-751.94445019314378</v>
      </c>
      <c r="AI25">
        <f t="shared" si="7"/>
        <v>-790.52357438018294</v>
      </c>
      <c r="AJ25">
        <f t="shared" si="8"/>
        <v>-122.15080100679415</v>
      </c>
      <c r="AK25">
        <f t="shared" si="30"/>
        <v>268.23011676529069</v>
      </c>
      <c r="AL25">
        <f t="shared" si="9"/>
        <v>-644.44425862168646</v>
      </c>
      <c r="AN25">
        <f t="shared" si="10"/>
        <v>0</v>
      </c>
      <c r="AO25">
        <f t="shared" si="11"/>
        <v>0</v>
      </c>
      <c r="AP25">
        <f t="shared" si="12"/>
        <v>-8.155492774015844</v>
      </c>
      <c r="AQ25">
        <f t="shared" si="13"/>
        <v>-158.95844343899685</v>
      </c>
      <c r="AR25">
        <f t="shared" si="14"/>
        <v>-167.11393621301269</v>
      </c>
      <c r="AS25">
        <f t="shared" si="15"/>
        <v>-25.822254806028877</v>
      </c>
      <c r="AT25">
        <f t="shared" si="16"/>
        <v>56.702914468640827</v>
      </c>
      <c r="AU25">
        <f t="shared" si="17"/>
        <v>-136.23327655040077</v>
      </c>
      <c r="AW25">
        <v>22</v>
      </c>
      <c r="AX25">
        <f>IF(Z25&gt;0, (R25*SUMPRODUCT(K25:$K$98, X25:$X$98)-K25*$AZ$3)/Z25, 0)</f>
        <v>5124.5455868434219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5.3300140000000001E-3</v>
      </c>
      <c r="Q26" s="5">
        <f t="shared" si="29"/>
        <v>50</v>
      </c>
      <c r="R26">
        <f t="shared" si="0"/>
        <v>250000</v>
      </c>
      <c r="S26">
        <f t="shared" si="1"/>
        <v>5279.0190683817436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3954.0096119395175</v>
      </c>
      <c r="AC26">
        <f t="shared" si="2"/>
        <v>4010.7564522520229</v>
      </c>
      <c r="AE26">
        <f t="shared" si="3"/>
        <v>0</v>
      </c>
      <c r="AF26">
        <f t="shared" si="4"/>
        <v>0</v>
      </c>
      <c r="AG26">
        <f t="shared" si="5"/>
        <v>-37.98770567314412</v>
      </c>
      <c r="AH26">
        <f t="shared" si="6"/>
        <v>-1028.136360123287</v>
      </c>
      <c r="AI26">
        <f t="shared" si="7"/>
        <v>-1066.1240657964311</v>
      </c>
      <c r="AJ26">
        <f t="shared" si="8"/>
        <v>-56.746840312505356</v>
      </c>
      <c r="AK26">
        <f t="shared" si="30"/>
        <v>276.78067283576627</v>
      </c>
      <c r="AL26">
        <f t="shared" si="9"/>
        <v>-846.09023327317016</v>
      </c>
      <c r="AN26">
        <f t="shared" si="10"/>
        <v>0</v>
      </c>
      <c r="AO26">
        <f t="shared" si="11"/>
        <v>0</v>
      </c>
      <c r="AP26">
        <f t="shared" si="12"/>
        <v>-7.1700615675118602</v>
      </c>
      <c r="AQ26">
        <f t="shared" si="13"/>
        <v>-194.05754760001469</v>
      </c>
      <c r="AR26">
        <f t="shared" si="14"/>
        <v>-201.22760916752654</v>
      </c>
      <c r="AS26">
        <f t="shared" si="15"/>
        <v>-10.71079001988991</v>
      </c>
      <c r="AT26">
        <f t="shared" si="16"/>
        <v>52.241493129520393</v>
      </c>
      <c r="AU26">
        <f t="shared" si="17"/>
        <v>-159.69690605789606</v>
      </c>
      <c r="AW26">
        <v>23</v>
      </c>
      <c r="AX26">
        <f>IF(Z26&gt;0, (R26*SUMPRODUCT(K26:$K$98, X26:$X$98)-K26*$AZ$3)/Z26, 0)</f>
        <v>5279.0190683817436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6.9004050000000001E-3</v>
      </c>
      <c r="Q27" s="5">
        <f t="shared" si="29"/>
        <v>50</v>
      </c>
      <c r="R27">
        <f t="shared" si="0"/>
        <v>250000</v>
      </c>
      <c r="S27">
        <f t="shared" si="1"/>
        <v>5367.8109073218302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4010.7564522520229</v>
      </c>
      <c r="AC27">
        <f t="shared" si="2"/>
        <v>4009.2929080015633</v>
      </c>
      <c r="AE27">
        <f t="shared" si="3"/>
        <v>0</v>
      </c>
      <c r="AF27">
        <f t="shared" si="4"/>
        <v>0</v>
      </c>
      <c r="AG27">
        <f t="shared" si="5"/>
        <v>-37.345698062247187</v>
      </c>
      <c r="AH27">
        <f t="shared" si="6"/>
        <v>-1310.6527708274602</v>
      </c>
      <c r="AI27">
        <f t="shared" si="7"/>
        <v>-1347.9984688897075</v>
      </c>
      <c r="AJ27">
        <f t="shared" si="8"/>
        <v>1.463544250459563</v>
      </c>
      <c r="AK27">
        <f t="shared" si="30"/>
        <v>280.75295165764163</v>
      </c>
      <c r="AL27">
        <f t="shared" si="9"/>
        <v>-1065.7819729816063</v>
      </c>
      <c r="AN27">
        <f t="shared" si="10"/>
        <v>0</v>
      </c>
      <c r="AO27">
        <f t="shared" si="11"/>
        <v>0</v>
      </c>
      <c r="AP27">
        <f t="shared" si="12"/>
        <v>-6.2936469849517627</v>
      </c>
      <c r="AQ27">
        <f t="shared" si="13"/>
        <v>-220.87646736949407</v>
      </c>
      <c r="AR27">
        <f t="shared" si="14"/>
        <v>-227.17011435444584</v>
      </c>
      <c r="AS27">
        <f t="shared" si="15"/>
        <v>0.24664235339490839</v>
      </c>
      <c r="AT27">
        <f t="shared" si="16"/>
        <v>47.313614670457753</v>
      </c>
      <c r="AU27">
        <f t="shared" si="17"/>
        <v>-179.60985733059317</v>
      </c>
      <c r="AW27">
        <v>24</v>
      </c>
      <c r="AX27">
        <f>IF(Z27&gt;0, (R27*SUMPRODUCT(K27:$K$98, X27:$X$98)-K27*$AZ$3)/Z27, 0)</f>
        <v>5367.8109073218302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8.6257439999999994E-3</v>
      </c>
      <c r="Q28" s="5">
        <f t="shared" si="29"/>
        <v>50</v>
      </c>
      <c r="R28">
        <f t="shared" si="0"/>
        <v>250000</v>
      </c>
      <c r="S28">
        <f t="shared" si="1"/>
        <v>5402.9520431493465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4009.2929080015633</v>
      </c>
      <c r="AC28">
        <f t="shared" si="2"/>
        <v>3960.3753721941716</v>
      </c>
      <c r="AE28">
        <f t="shared" si="3"/>
        <v>0</v>
      </c>
      <c r="AF28">
        <f t="shared" si="4"/>
        <v>0</v>
      </c>
      <c r="AG28">
        <f t="shared" si="5"/>
        <v>-36.65010665063847</v>
      </c>
      <c r="AH28">
        <f t="shared" si="6"/>
        <v>-1610.6721549312015</v>
      </c>
      <c r="AI28">
        <f t="shared" si="7"/>
        <v>-1647.3222615818399</v>
      </c>
      <c r="AJ28">
        <f t="shared" si="8"/>
        <v>48.917535807391687</v>
      </c>
      <c r="AK28">
        <f t="shared" si="30"/>
        <v>280.65050356010948</v>
      </c>
      <c r="AL28">
        <f t="shared" si="9"/>
        <v>-1317.7542222143388</v>
      </c>
      <c r="AN28">
        <f t="shared" si="10"/>
        <v>0</v>
      </c>
      <c r="AO28">
        <f t="shared" si="11"/>
        <v>0</v>
      </c>
      <c r="AP28">
        <f t="shared" si="12"/>
        <v>-5.5146635065925702</v>
      </c>
      <c r="AQ28">
        <f t="shared" si="13"/>
        <v>-242.35440945788284</v>
      </c>
      <c r="AR28">
        <f t="shared" si="14"/>
        <v>-247.86907296447541</v>
      </c>
      <c r="AS28">
        <f t="shared" si="15"/>
        <v>7.3605174500838393</v>
      </c>
      <c r="AT28">
        <f t="shared" si="16"/>
        <v>42.228883665821527</v>
      </c>
      <c r="AU28">
        <f t="shared" si="17"/>
        <v>-198.27967184857005</v>
      </c>
      <c r="AW28">
        <v>25</v>
      </c>
      <c r="AX28">
        <f>IF(Z28&gt;0, (R28*SUMPRODUCT(K28:$K$98, X28:$X$98)-K28*$AZ$3)/Z28, 0)</f>
        <v>5402.9520431493465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1.0476563E-2</v>
      </c>
      <c r="Q29" s="5">
        <f t="shared" si="29"/>
        <v>50</v>
      </c>
      <c r="R29">
        <f t="shared" si="0"/>
        <v>250000</v>
      </c>
      <c r="S29">
        <f t="shared" si="1"/>
        <v>5392.1931975740017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3960.3753721941716</v>
      </c>
      <c r="AC29">
        <f t="shared" si="2"/>
        <v>3871.5557230595941</v>
      </c>
      <c r="AE29">
        <f t="shared" si="3"/>
        <v>0</v>
      </c>
      <c r="AF29">
        <f t="shared" si="4"/>
        <v>0</v>
      </c>
      <c r="AG29">
        <f t="shared" si="5"/>
        <v>-35.899638432849947</v>
      </c>
      <c r="AH29">
        <f t="shared" si="6"/>
        <v>-1919.8357564106645</v>
      </c>
      <c r="AI29">
        <f t="shared" si="7"/>
        <v>-1955.7353948435145</v>
      </c>
      <c r="AJ29">
        <f t="shared" si="8"/>
        <v>88.819649134577503</v>
      </c>
      <c r="AK29">
        <f t="shared" si="30"/>
        <v>277.22627605359202</v>
      </c>
      <c r="AL29">
        <f t="shared" si="9"/>
        <v>-1589.689469655345</v>
      </c>
      <c r="AN29">
        <f t="shared" si="10"/>
        <v>0</v>
      </c>
      <c r="AO29">
        <f t="shared" si="11"/>
        <v>0</v>
      </c>
      <c r="AP29">
        <f t="shared" si="12"/>
        <v>-4.8229840641750226</v>
      </c>
      <c r="AQ29">
        <f t="shared" si="13"/>
        <v>-257.92285558311596</v>
      </c>
      <c r="AR29">
        <f t="shared" si="14"/>
        <v>-262.74583964729095</v>
      </c>
      <c r="AS29">
        <f t="shared" si="15"/>
        <v>11.932592389835857</v>
      </c>
      <c r="AT29">
        <f t="shared" si="16"/>
        <v>37.244328075281835</v>
      </c>
      <c r="AU29">
        <f t="shared" si="17"/>
        <v>-213.56891918217326</v>
      </c>
      <c r="AW29">
        <v>26</v>
      </c>
      <c r="AX29">
        <f>IF(Z29&gt;0, (R29*SUMPRODUCT(K29:$K$98, X29:$X$98)-K29*$AZ$3)/Z29, 0)</f>
        <v>5392.1931975740017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1.2607808E-2</v>
      </c>
      <c r="Q30" s="5">
        <f t="shared" si="29"/>
        <v>50</v>
      </c>
      <c r="R30">
        <f t="shared" si="0"/>
        <v>250000</v>
      </c>
      <c r="S30">
        <f t="shared" si="1"/>
        <v>5344.7256378163529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3871.5557230595941</v>
      </c>
      <c r="AC30">
        <f t="shared" si="2"/>
        <v>3750.7174749080018</v>
      </c>
      <c r="AE30">
        <f t="shared" si="3"/>
        <v>0</v>
      </c>
      <c r="AF30">
        <f t="shared" si="4"/>
        <v>0</v>
      </c>
      <c r="AG30">
        <f t="shared" si="5"/>
        <v>-35.088026299890664</v>
      </c>
      <c r="AH30">
        <f t="shared" si="6"/>
        <v>-2263.0787431539652</v>
      </c>
      <c r="AI30">
        <f t="shared" si="7"/>
        <v>-2298.166769453856</v>
      </c>
      <c r="AJ30">
        <f t="shared" si="8"/>
        <v>120.83824815159232</v>
      </c>
      <c r="AK30">
        <f t="shared" si="30"/>
        <v>271.00890061417164</v>
      </c>
      <c r="AL30">
        <f t="shared" si="9"/>
        <v>-1906.3196206880921</v>
      </c>
      <c r="AN30">
        <f t="shared" si="10"/>
        <v>0</v>
      </c>
      <c r="AO30">
        <f t="shared" si="11"/>
        <v>0</v>
      </c>
      <c r="AP30">
        <f t="shared" si="12"/>
        <v>-4.2088812200581209</v>
      </c>
      <c r="AQ30">
        <f t="shared" si="13"/>
        <v>-271.46096905436769</v>
      </c>
      <c r="AR30">
        <f t="shared" si="14"/>
        <v>-275.66985027442581</v>
      </c>
      <c r="AS30">
        <f t="shared" si="15"/>
        <v>14.494797426424201</v>
      </c>
      <c r="AT30">
        <f t="shared" si="16"/>
        <v>32.50807732856547</v>
      </c>
      <c r="AU30">
        <f t="shared" si="17"/>
        <v>-228.66697551943616</v>
      </c>
      <c r="AW30">
        <v>27</v>
      </c>
      <c r="AX30">
        <f>IF(Z30&gt;0, (R30*SUMPRODUCT(K30:$K$98, X30:$X$98)-K30*$AZ$3)/Z30, 0)</f>
        <v>5344.7256378163529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1.5033739000000001E-2</v>
      </c>
      <c r="Q31" s="5">
        <f t="shared" si="29"/>
        <v>50</v>
      </c>
      <c r="R31">
        <f t="shared" si="0"/>
        <v>250000</v>
      </c>
      <c r="S31">
        <f t="shared" si="1"/>
        <v>5264.0911837722806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3750.7174749080018</v>
      </c>
      <c r="AC31">
        <f t="shared" si="2"/>
        <v>3601.6534767746371</v>
      </c>
      <c r="AE31">
        <f t="shared" si="3"/>
        <v>0</v>
      </c>
      <c r="AF31">
        <f t="shared" si="4"/>
        <v>0</v>
      </c>
      <c r="AG31">
        <f t="shared" si="5"/>
        <v>-34.209641807474064</v>
      </c>
      <c r="AH31">
        <f t="shared" si="6"/>
        <v>-2637.5211470884597</v>
      </c>
      <c r="AI31">
        <f t="shared" si="7"/>
        <v>-2671.7307888959335</v>
      </c>
      <c r="AJ31">
        <f t="shared" si="8"/>
        <v>149.06399813336475</v>
      </c>
      <c r="AK31">
        <f t="shared" si="30"/>
        <v>262.55022324356014</v>
      </c>
      <c r="AL31">
        <f t="shared" si="9"/>
        <v>-2260.1165675190086</v>
      </c>
      <c r="AN31">
        <f t="shared" si="10"/>
        <v>0</v>
      </c>
      <c r="AO31">
        <f t="shared" si="11"/>
        <v>0</v>
      </c>
      <c r="AP31">
        <f t="shared" si="12"/>
        <v>-3.6638546304581996</v>
      </c>
      <c r="AQ31">
        <f t="shared" si="13"/>
        <v>-282.47866850158636</v>
      </c>
      <c r="AR31">
        <f t="shared" si="14"/>
        <v>-286.14252313204452</v>
      </c>
      <c r="AS31">
        <f t="shared" si="15"/>
        <v>15.96476288378498</v>
      </c>
      <c r="AT31">
        <f t="shared" si="16"/>
        <v>28.119144204210507</v>
      </c>
      <c r="AU31">
        <f t="shared" si="17"/>
        <v>-242.05861604404902</v>
      </c>
      <c r="AW31">
        <v>28</v>
      </c>
      <c r="AX31">
        <f>IF(Z31&gt;0, (R31*SUMPRODUCT(K31:$K$98, X31:$X$98)-K31*$AZ$3)/Z31, 0)</f>
        <v>5264.0911837722806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1.7719183999999999E-2</v>
      </c>
      <c r="Q32" s="5">
        <f t="shared" si="29"/>
        <v>50</v>
      </c>
      <c r="R32">
        <f t="shared" si="0"/>
        <v>250000</v>
      </c>
      <c r="S32">
        <f t="shared" si="1"/>
        <v>5153.8119849856166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3601.6534767746371</v>
      </c>
      <c r="AC32">
        <f t="shared" si="2"/>
        <v>3428.4578180239473</v>
      </c>
      <c r="AE32">
        <f t="shared" si="3"/>
        <v>0</v>
      </c>
      <c r="AF32">
        <f t="shared" si="4"/>
        <v>0</v>
      </c>
      <c r="AG32">
        <f t="shared" si="5"/>
        <v>-33.261378451638599</v>
      </c>
      <c r="AH32">
        <f t="shared" si="6"/>
        <v>-3030.8346888036276</v>
      </c>
      <c r="AI32">
        <f t="shared" si="7"/>
        <v>-3064.096067255266</v>
      </c>
      <c r="AJ32">
        <f t="shared" si="8"/>
        <v>173.19565875068974</v>
      </c>
      <c r="AK32">
        <f t="shared" si="30"/>
        <v>252.11574337422462</v>
      </c>
      <c r="AL32">
        <f t="shared" si="9"/>
        <v>-2638.7846651303516</v>
      </c>
      <c r="AN32">
        <f t="shared" si="10"/>
        <v>0</v>
      </c>
      <c r="AO32">
        <f t="shared" si="11"/>
        <v>0</v>
      </c>
      <c r="AP32">
        <f t="shared" si="12"/>
        <v>-3.1806210444707825</v>
      </c>
      <c r="AQ32">
        <f t="shared" si="13"/>
        <v>-289.82372476045015</v>
      </c>
      <c r="AR32">
        <f t="shared" si="14"/>
        <v>-293.00434580492089</v>
      </c>
      <c r="AS32">
        <f t="shared" si="15"/>
        <v>16.561843876506142</v>
      </c>
      <c r="AT32">
        <f t="shared" si="16"/>
        <v>24.108581073522821</v>
      </c>
      <c r="AU32">
        <f t="shared" si="17"/>
        <v>-252.33392085489194</v>
      </c>
      <c r="AW32">
        <v>29</v>
      </c>
      <c r="AX32">
        <f>IF(Z32&gt;0, (R32*SUMPRODUCT(K32:$K$98, X32:$X$98)-K32*$AZ$3)/Z32, 0)</f>
        <v>5153.8119849856166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2.0768709E-2</v>
      </c>
      <c r="Q33" s="5">
        <f t="shared" si="29"/>
        <v>50</v>
      </c>
      <c r="R33">
        <f t="shared" si="0"/>
        <v>250000</v>
      </c>
      <c r="S33">
        <f t="shared" si="1"/>
        <v>5019.2495555259547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3428.4578180239473</v>
      </c>
      <c r="AC33">
        <f t="shared" si="2"/>
        <v>3236.2082091125108</v>
      </c>
      <c r="AE33">
        <f t="shared" si="3"/>
        <v>0</v>
      </c>
      <c r="AF33">
        <f t="shared" si="4"/>
        <v>0</v>
      </c>
      <c r="AG33">
        <f t="shared" si="5"/>
        <v>-32.237968777121267</v>
      </c>
      <c r="AH33">
        <f t="shared" si="6"/>
        <v>-3453.9794500047633</v>
      </c>
      <c r="AI33">
        <f t="shared" si="7"/>
        <v>-3486.2174187818846</v>
      </c>
      <c r="AJ33">
        <f t="shared" si="8"/>
        <v>192.24960891143655</v>
      </c>
      <c r="AK33">
        <f t="shared" si="30"/>
        <v>239.99204726167633</v>
      </c>
      <c r="AL33">
        <f t="shared" si="9"/>
        <v>-3053.9757626087717</v>
      </c>
      <c r="AN33">
        <f t="shared" si="10"/>
        <v>0</v>
      </c>
      <c r="AO33">
        <f t="shared" si="11"/>
        <v>0</v>
      </c>
      <c r="AP33">
        <f t="shared" si="12"/>
        <v>-2.7524620009948082</v>
      </c>
      <c r="AQ33">
        <f t="shared" si="13"/>
        <v>-294.89907549950777</v>
      </c>
      <c r="AR33">
        <f t="shared" si="14"/>
        <v>-297.65153750050257</v>
      </c>
      <c r="AS33">
        <f t="shared" si="15"/>
        <v>16.414177546147933</v>
      </c>
      <c r="AT33">
        <f t="shared" si="16"/>
        <v>20.490403573363739</v>
      </c>
      <c r="AU33">
        <f t="shared" si="17"/>
        <v>-260.74695638099087</v>
      </c>
      <c r="AW33">
        <v>30</v>
      </c>
      <c r="AX33">
        <f>IF(Z33&gt;0, (R33*SUMPRODUCT(K33:$K$98, X33:$X$98)-K33*$AZ$3)/Z33, 0)</f>
        <v>5019.2495555259547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2.4225090000000001E-2</v>
      </c>
      <c r="Q34" s="5">
        <f t="shared" si="29"/>
        <v>50</v>
      </c>
      <c r="R34">
        <f t="shared" si="0"/>
        <v>250000</v>
      </c>
      <c r="S34">
        <f t="shared" si="1"/>
        <v>4863.442599081206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3236.2082091125108</v>
      </c>
      <c r="AC34">
        <f t="shared" si="2"/>
        <v>3028.4288799067654</v>
      </c>
      <c r="AE34">
        <f t="shared" si="3"/>
        <v>0</v>
      </c>
      <c r="AF34">
        <f t="shared" si="4"/>
        <v>0</v>
      </c>
      <c r="AG34">
        <f t="shared" si="5"/>
        <v>-31.134621394307104</v>
      </c>
      <c r="AH34">
        <f t="shared" si="6"/>
        <v>-3904.8384752147631</v>
      </c>
      <c r="AI34">
        <f t="shared" si="7"/>
        <v>-3935.9730966090701</v>
      </c>
      <c r="AJ34">
        <f t="shared" si="8"/>
        <v>207.7793292057454</v>
      </c>
      <c r="AK34">
        <f t="shared" si="30"/>
        <v>226.53457463787578</v>
      </c>
      <c r="AL34">
        <f t="shared" si="9"/>
        <v>-3501.659192765449</v>
      </c>
      <c r="AN34">
        <f t="shared" si="10"/>
        <v>0</v>
      </c>
      <c r="AO34">
        <f t="shared" si="11"/>
        <v>0</v>
      </c>
      <c r="AP34">
        <f t="shared" si="12"/>
        <v>-2.3734453047224831</v>
      </c>
      <c r="AQ34">
        <f t="shared" si="13"/>
        <v>-297.67249864142553</v>
      </c>
      <c r="AR34">
        <f t="shared" si="14"/>
        <v>-300.04594394614799</v>
      </c>
      <c r="AS34">
        <f t="shared" si="15"/>
        <v>15.839372738026466</v>
      </c>
      <c r="AT34">
        <f t="shared" si="16"/>
        <v>17.269117093869092</v>
      </c>
      <c r="AU34">
        <f t="shared" si="17"/>
        <v>-266.93745411425243</v>
      </c>
      <c r="AW34">
        <v>31</v>
      </c>
      <c r="AX34">
        <f>IF(Z34&gt;0, (R34*SUMPRODUCT(K34:$K$98, X34:$X$98)-K34*$AZ$3)/Z34, 0)</f>
        <v>4863.442599081206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2.7828815E-2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4687.6477711790631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3028.4288799067654</v>
      </c>
      <c r="AC35">
        <f t="shared" ref="AC35:AC66" si="33">S35*Z35</f>
        <v>2808.5418690276279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-29.956835561486823</v>
      </c>
      <c r="AH35">
        <f t="shared" ref="AH35:AH66" si="37">-X35*R35</f>
        <v>-4332.1980943860726</v>
      </c>
      <c r="AI35">
        <f t="shared" ref="AI35:AI66" si="38">SUM(AE35:AH35)</f>
        <v>-4362.1549299475591</v>
      </c>
      <c r="AJ35">
        <f t="shared" ref="AJ35:AJ66" si="39">AB35-AC35</f>
        <v>219.88701087913751</v>
      </c>
      <c r="AK35">
        <f t="shared" si="30"/>
        <v>211.99002159347359</v>
      </c>
      <c r="AL35">
        <f t="shared" ref="AL35:AL66" si="40">SUM(AI35:AK35)</f>
        <v>-3930.2778974749476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-2.0389827512299266</v>
      </c>
      <c r="AQ35">
        <f t="shared" ref="AQ35:AQ66" si="44">AH35*$K35</f>
        <v>-294.86683168634204</v>
      </c>
      <c r="AR35">
        <f t="shared" ref="AR35:AR66" si="45">AI35*$K35</f>
        <v>-296.90581443757191</v>
      </c>
      <c r="AS35">
        <f t="shared" ref="AS35:AS66" si="46">AJ35*$K35</f>
        <v>14.966394614071723</v>
      </c>
      <c r="AT35">
        <f t="shared" ref="AT35:AT66" si="47">AK35*$K35</f>
        <v>14.428893751970747</v>
      </c>
      <c r="AU35">
        <f t="shared" ref="AU35:AU66" si="48">AL35*$K35</f>
        <v>-267.5105260715294</v>
      </c>
      <c r="AW35">
        <v>32</v>
      </c>
      <c r="AX35">
        <f>IF(Z35&gt;0, (R35*SUMPRODUCT(K35:$K$98, X35:$X$98)-K35*$AZ$3)/Z35, 0)</f>
        <v>4687.6477711790631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3.1684449000000003E-2</v>
      </c>
      <c r="Q36" s="5">
        <f t="shared" si="29"/>
        <v>50</v>
      </c>
      <c r="R36">
        <f t="shared" si="31"/>
        <v>250000</v>
      </c>
      <c r="S36">
        <f t="shared" si="32"/>
        <v>4498.9501948410943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2808.5418690276279</v>
      </c>
      <c r="AC36">
        <f t="shared" si="33"/>
        <v>2583.1263657004715</v>
      </c>
      <c r="AE36">
        <f t="shared" si="34"/>
        <v>0</v>
      </c>
      <c r="AF36">
        <f t="shared" si="35"/>
        <v>0</v>
      </c>
      <c r="AG36">
        <f t="shared" si="36"/>
        <v>-28.708101377322638</v>
      </c>
      <c r="AH36">
        <f t="shared" si="37"/>
        <v>-4745.8291427465783</v>
      </c>
      <c r="AI36">
        <f t="shared" si="38"/>
        <v>-4774.5372441239006</v>
      </c>
      <c r="AJ36">
        <f t="shared" si="39"/>
        <v>225.41550332715633</v>
      </c>
      <c r="AK36">
        <f t="shared" si="30"/>
        <v>196.59793083193398</v>
      </c>
      <c r="AL36">
        <f t="shared" si="40"/>
        <v>-4352.5238099648104</v>
      </c>
      <c r="AN36">
        <f t="shared" si="41"/>
        <v>0</v>
      </c>
      <c r="AO36">
        <f t="shared" si="42"/>
        <v>0</v>
      </c>
      <c r="AP36">
        <f t="shared" si="43"/>
        <v>-1.7446329274325025</v>
      </c>
      <c r="AQ36">
        <f t="shared" si="44"/>
        <v>-288.41091514832277</v>
      </c>
      <c r="AR36">
        <f t="shared" si="45"/>
        <v>-290.15554807575523</v>
      </c>
      <c r="AS36">
        <f t="shared" si="46"/>
        <v>13.698826832518469</v>
      </c>
      <c r="AT36">
        <f t="shared" si="47"/>
        <v>11.9475411865944</v>
      </c>
      <c r="AU36">
        <f t="shared" si="48"/>
        <v>-264.50918005664238</v>
      </c>
      <c r="AW36">
        <v>33</v>
      </c>
      <c r="AX36">
        <f>IF(Z36&gt;0, (R36*SUMPRODUCT(K36:$K$98, X36:$X$98)-K36*$AZ$3)/Z36, 0)</f>
        <v>4498.9501948410943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3.5933631000000001E-2</v>
      </c>
      <c r="Q37" s="5">
        <f t="shared" ref="Q37:Q68" si="60">$C$8</f>
        <v>50</v>
      </c>
      <c r="R37">
        <f t="shared" si="31"/>
        <v>250000</v>
      </c>
      <c r="S37">
        <f t="shared" si="32"/>
        <v>4302.2531271535399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2583.1263657004715</v>
      </c>
      <c r="AC37">
        <f t="shared" si="33"/>
        <v>2356.7255651585647</v>
      </c>
      <c r="AE37">
        <f t="shared" si="34"/>
        <v>0</v>
      </c>
      <c r="AF37">
        <f t="shared" si="35"/>
        <v>0</v>
      </c>
      <c r="AG37">
        <f t="shared" si="36"/>
        <v>-27.389434041946103</v>
      </c>
      <c r="AH37">
        <f t="shared" si="37"/>
        <v>-5157.9316080165172</v>
      </c>
      <c r="AI37">
        <f t="shared" si="38"/>
        <v>-5185.3210420584637</v>
      </c>
      <c r="AJ37">
        <f t="shared" si="39"/>
        <v>226.40080054190685</v>
      </c>
      <c r="AK37">
        <f t="shared" si="30"/>
        <v>180.81884559903301</v>
      </c>
      <c r="AL37">
        <f t="shared" si="40"/>
        <v>-4778.1013959175234</v>
      </c>
      <c r="AN37">
        <f t="shared" si="41"/>
        <v>0</v>
      </c>
      <c r="AO37">
        <f t="shared" si="42"/>
        <v>0</v>
      </c>
      <c r="AP37">
        <f t="shared" si="43"/>
        <v>-1.4861567877797928</v>
      </c>
      <c r="AQ37">
        <f t="shared" si="44"/>
        <v>-279.87051716432734</v>
      </c>
      <c r="AR37">
        <f t="shared" si="45"/>
        <v>-281.35667395210714</v>
      </c>
      <c r="AS37">
        <f t="shared" si="46"/>
        <v>12.284557832368661</v>
      </c>
      <c r="AT37">
        <f t="shared" si="47"/>
        <v>9.8112708109983071</v>
      </c>
      <c r="AU37">
        <f t="shared" si="48"/>
        <v>-259.26084530874016</v>
      </c>
      <c r="AW37">
        <v>34</v>
      </c>
      <c r="AX37">
        <f>IF(Z37&gt;0, (R37*SUMPRODUCT(K37:$K$98, X37:$X$98)-K37*$AZ$3)/Z37, 0)</f>
        <v>4302.2531271535399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4.1016489000000003E-2</v>
      </c>
      <c r="Q38" s="5">
        <f t="shared" si="60"/>
        <v>50</v>
      </c>
      <c r="R38">
        <f t="shared" si="31"/>
        <v>250000</v>
      </c>
      <c r="S38">
        <f t="shared" si="32"/>
        <v>4101.6683453101077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2356.7255651585647</v>
      </c>
      <c r="AC38">
        <f t="shared" si="33"/>
        <v>2132.221221749965</v>
      </c>
      <c r="AE38">
        <f t="shared" si="34"/>
        <v>0</v>
      </c>
      <c r="AF38">
        <f t="shared" si="35"/>
        <v>0</v>
      </c>
      <c r="AG38">
        <f t="shared" si="36"/>
        <v>-25.992121281428933</v>
      </c>
      <c r="AH38">
        <f t="shared" si="37"/>
        <v>-5617.0921004885404</v>
      </c>
      <c r="AI38">
        <f t="shared" si="38"/>
        <v>-5643.0842217699692</v>
      </c>
      <c r="AJ38">
        <f t="shared" si="39"/>
        <v>224.50434340859965</v>
      </c>
      <c r="AK38">
        <f t="shared" si="30"/>
        <v>164.97078956109954</v>
      </c>
      <c r="AL38">
        <f t="shared" si="40"/>
        <v>-5253.6090888002709</v>
      </c>
      <c r="AN38">
        <f t="shared" si="41"/>
        <v>0</v>
      </c>
      <c r="AO38">
        <f t="shared" si="42"/>
        <v>0</v>
      </c>
      <c r="AP38">
        <f t="shared" si="43"/>
        <v>-1.2592306128247763</v>
      </c>
      <c r="AQ38">
        <f t="shared" si="44"/>
        <v>-272.12916758145184</v>
      </c>
      <c r="AR38">
        <f t="shared" si="45"/>
        <v>-273.38839819427659</v>
      </c>
      <c r="AS38">
        <f t="shared" si="46"/>
        <v>10.876478255517481</v>
      </c>
      <c r="AT38">
        <f t="shared" si="47"/>
        <v>7.992278359582591</v>
      </c>
      <c r="AU38">
        <f t="shared" si="48"/>
        <v>-254.51964157917658</v>
      </c>
      <c r="AW38">
        <v>35</v>
      </c>
      <c r="AX38">
        <f>IF(Z38&gt;0, (R38*SUMPRODUCT(K38:$K$98, X38:$X$98)-K38*$AZ$3)/Z38, 0)</f>
        <v>4101.6683453101077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4.6435859000000003E-2</v>
      </c>
      <c r="Q39" s="5">
        <f t="shared" si="60"/>
        <v>50</v>
      </c>
      <c r="R39">
        <f t="shared" si="31"/>
        <v>250000</v>
      </c>
      <c r="S39">
        <f t="shared" si="32"/>
        <v>3892.9825701691807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2132.221221749965</v>
      </c>
      <c r="AC39">
        <f t="shared" si="33"/>
        <v>1909.5261378789853</v>
      </c>
      <c r="AE39">
        <f t="shared" si="34"/>
        <v>0</v>
      </c>
      <c r="AF39">
        <f t="shared" si="35"/>
        <v>0</v>
      </c>
      <c r="AG39">
        <f t="shared" si="36"/>
        <v>-24.525233589679306</v>
      </c>
      <c r="AH39">
        <f t="shared" si="37"/>
        <v>-6034.8323946766659</v>
      </c>
      <c r="AI39">
        <f t="shared" si="38"/>
        <v>-6059.3576282663453</v>
      </c>
      <c r="AJ39">
        <f t="shared" si="39"/>
        <v>222.69508387097972</v>
      </c>
      <c r="AK39">
        <f t="shared" si="30"/>
        <v>149.25548552249757</v>
      </c>
      <c r="AL39">
        <f t="shared" si="40"/>
        <v>-5687.4070588728682</v>
      </c>
      <c r="AN39">
        <f t="shared" si="41"/>
        <v>0</v>
      </c>
      <c r="AO39">
        <f t="shared" si="42"/>
        <v>0</v>
      </c>
      <c r="AP39">
        <f t="shared" si="43"/>
        <v>-1.0608614745633154</v>
      </c>
      <c r="AQ39">
        <f t="shared" si="44"/>
        <v>-261.04221065006652</v>
      </c>
      <c r="AR39">
        <f t="shared" si="45"/>
        <v>-262.10307212462982</v>
      </c>
      <c r="AS39">
        <f t="shared" si="46"/>
        <v>9.632880118735617</v>
      </c>
      <c r="AT39">
        <f t="shared" si="47"/>
        <v>6.4561829300860412</v>
      </c>
      <c r="AU39">
        <f t="shared" si="48"/>
        <v>-246.01400907580816</v>
      </c>
      <c r="AW39">
        <v>36</v>
      </c>
      <c r="AX39">
        <f>IF(Z39&gt;0, (R39*SUMPRODUCT(K39:$K$98, X39:$X$98)-K39*$AZ$3)/Z39, 0)</f>
        <v>3892.9825701691807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5.1834316999999998E-2</v>
      </c>
      <c r="Q40" s="5">
        <f t="shared" si="60"/>
        <v>50</v>
      </c>
      <c r="R40">
        <f t="shared" si="31"/>
        <v>250000</v>
      </c>
      <c r="S40">
        <f t="shared" si="32"/>
        <v>3678.2154349363382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1909.5261378789853</v>
      </c>
      <c r="AC40">
        <f t="shared" si="33"/>
        <v>1692.6215019704114</v>
      </c>
      <c r="AE40">
        <f t="shared" si="34"/>
        <v>0</v>
      </c>
      <c r="AF40">
        <f t="shared" si="35"/>
        <v>0</v>
      </c>
      <c r="AG40">
        <f t="shared" si="36"/>
        <v>-23.008732521396031</v>
      </c>
      <c r="AH40">
        <f t="shared" si="37"/>
        <v>-6356.2436619324253</v>
      </c>
      <c r="AI40">
        <f t="shared" si="38"/>
        <v>-6379.2523944538216</v>
      </c>
      <c r="AJ40">
        <f t="shared" si="39"/>
        <v>216.90463590857394</v>
      </c>
      <c r="AK40">
        <f t="shared" si="30"/>
        <v>133.66682965152899</v>
      </c>
      <c r="AL40">
        <f t="shared" si="40"/>
        <v>-6028.6809288937184</v>
      </c>
      <c r="AN40">
        <f t="shared" si="41"/>
        <v>0</v>
      </c>
      <c r="AO40">
        <f t="shared" si="42"/>
        <v>0</v>
      </c>
      <c r="AP40">
        <f t="shared" si="43"/>
        <v>-0.88862841951078575</v>
      </c>
      <c r="AQ40">
        <f t="shared" si="44"/>
        <v>-245.48674091786751</v>
      </c>
      <c r="AR40">
        <f t="shared" si="45"/>
        <v>-246.37536933737832</v>
      </c>
      <c r="AS40">
        <f t="shared" si="46"/>
        <v>8.3771508757712176</v>
      </c>
      <c r="AT40">
        <f t="shared" si="47"/>
        <v>5.1623940372987036</v>
      </c>
      <c r="AU40">
        <f t="shared" si="48"/>
        <v>-232.83582442430838</v>
      </c>
      <c r="AW40">
        <v>37</v>
      </c>
      <c r="AX40">
        <f>IF(Z40&gt;0, (R40*SUMPRODUCT(K40:$K$98, X40:$X$98)-K40*$AZ$3)/Z40, 0)</f>
        <v>3678.2154349363382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5.7772715000000002E-2</v>
      </c>
      <c r="Q41" s="5">
        <f t="shared" si="60"/>
        <v>50</v>
      </c>
      <c r="R41">
        <f t="shared" si="31"/>
        <v>250000</v>
      </c>
      <c r="S41">
        <f t="shared" si="32"/>
        <v>3465.2379795587235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1692.6215019704114</v>
      </c>
      <c r="AC41">
        <f t="shared" si="33"/>
        <v>1486.5433099288766</v>
      </c>
      <c r="AE41">
        <f t="shared" si="34"/>
        <v>0</v>
      </c>
      <c r="AF41">
        <f t="shared" si="35"/>
        <v>0</v>
      </c>
      <c r="AG41">
        <f t="shared" si="36"/>
        <v>-21.449368249712229</v>
      </c>
      <c r="AH41">
        <f t="shared" si="37"/>
        <v>-6646.3847323492209</v>
      </c>
      <c r="AI41">
        <f t="shared" si="38"/>
        <v>-6667.8341005989332</v>
      </c>
      <c r="AJ41">
        <f t="shared" si="39"/>
        <v>206.07819204153475</v>
      </c>
      <c r="AK41">
        <f t="shared" ref="AK41:AK72" si="61">G41*SUM(AB41:AB41, AE41:AF41)</f>
        <v>118.4835051379288</v>
      </c>
      <c r="AL41">
        <f t="shared" si="40"/>
        <v>-6343.2724034194698</v>
      </c>
      <c r="AN41">
        <f t="shared" si="41"/>
        <v>0</v>
      </c>
      <c r="AO41">
        <f t="shared" si="42"/>
        <v>0</v>
      </c>
      <c r="AP41">
        <f t="shared" si="43"/>
        <v>-0.73964612401284002</v>
      </c>
      <c r="AQ41">
        <f t="shared" si="44"/>
        <v>-229.1896268807904</v>
      </c>
      <c r="AR41">
        <f t="shared" si="45"/>
        <v>-229.92927300480326</v>
      </c>
      <c r="AS41">
        <f t="shared" si="46"/>
        <v>7.1062669171685204</v>
      </c>
      <c r="AT41">
        <f t="shared" si="47"/>
        <v>4.0857084607095686</v>
      </c>
      <c r="AU41">
        <f t="shared" si="48"/>
        <v>-218.73729762692517</v>
      </c>
      <c r="AW41">
        <v>38</v>
      </c>
      <c r="AX41">
        <f>IF(Z41&gt;0, (R41*SUMPRODUCT(K41:$K$98, X41:$X$98)-K41*$AZ$3)/Z41, 0)</f>
        <v>3465.2379795587235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6.4089452000000005E-2</v>
      </c>
      <c r="Q42" s="5">
        <f t="shared" si="60"/>
        <v>50</v>
      </c>
      <c r="R42">
        <f t="shared" si="31"/>
        <v>250000</v>
      </c>
      <c r="S42">
        <f t="shared" si="32"/>
        <v>3254.0964530362971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1486.5433099288766</v>
      </c>
      <c r="AC42">
        <f t="shared" si="33"/>
        <v>1292.5398874019545</v>
      </c>
      <c r="AE42">
        <f t="shared" si="34"/>
        <v>0</v>
      </c>
      <c r="AF42">
        <f t="shared" si="35"/>
        <v>0</v>
      </c>
      <c r="AG42">
        <f t="shared" si="36"/>
        <v>-19.86019631034485</v>
      </c>
      <c r="AH42">
        <f t="shared" si="37"/>
        <v>-6873.3912843512799</v>
      </c>
      <c r="AI42">
        <f t="shared" si="38"/>
        <v>-6893.2514806616246</v>
      </c>
      <c r="AJ42">
        <f t="shared" si="39"/>
        <v>194.00342252692212</v>
      </c>
      <c r="AK42">
        <f t="shared" si="61"/>
        <v>104.05803169502137</v>
      </c>
      <c r="AL42">
        <f t="shared" si="40"/>
        <v>-6595.1900264396809</v>
      </c>
      <c r="AN42">
        <f t="shared" si="41"/>
        <v>0</v>
      </c>
      <c r="AO42">
        <f t="shared" si="42"/>
        <v>0</v>
      </c>
      <c r="AP42">
        <f t="shared" si="43"/>
        <v>-0.61146977500964694</v>
      </c>
      <c r="AQ42">
        <f t="shared" si="44"/>
        <v>-211.6228337585132</v>
      </c>
      <c r="AR42">
        <f t="shared" si="45"/>
        <v>-212.23430353352282</v>
      </c>
      <c r="AS42">
        <f t="shared" si="46"/>
        <v>5.9731146293779362</v>
      </c>
      <c r="AT42">
        <f t="shared" si="47"/>
        <v>3.2038123004533681</v>
      </c>
      <c r="AU42">
        <f t="shared" si="48"/>
        <v>-203.05737660369152</v>
      </c>
      <c r="AW42">
        <v>39</v>
      </c>
      <c r="AX42">
        <f>IF(Z42&gt;0, (R42*SUMPRODUCT(K42:$K$98, X42:$X$98)-K42*$AZ$3)/Z42, 0)</f>
        <v>3254.0964530362971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7.1121990999999996E-2</v>
      </c>
      <c r="Q43" s="5">
        <f t="shared" si="60"/>
        <v>50</v>
      </c>
      <c r="R43">
        <f t="shared" si="31"/>
        <v>250000</v>
      </c>
      <c r="S43">
        <f t="shared" si="32"/>
        <v>3047.6392017569492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1292.5398874019545</v>
      </c>
      <c r="AC43">
        <f t="shared" si="33"/>
        <v>1112.3333075308237</v>
      </c>
      <c r="AE43">
        <f t="shared" si="34"/>
        <v>0</v>
      </c>
      <c r="AF43">
        <f t="shared" si="35"/>
        <v>0</v>
      </c>
      <c r="AG43">
        <f t="shared" si="36"/>
        <v>-18.24909764399882</v>
      </c>
      <c r="AH43">
        <f t="shared" si="37"/>
        <v>-7062.4835162128975</v>
      </c>
      <c r="AI43">
        <f t="shared" si="38"/>
        <v>-7080.732613856896</v>
      </c>
      <c r="AJ43">
        <f t="shared" si="39"/>
        <v>180.20657987113077</v>
      </c>
      <c r="AK43">
        <f t="shared" si="61"/>
        <v>90.477792118136819</v>
      </c>
      <c r="AL43">
        <f t="shared" si="40"/>
        <v>-6810.0482418676283</v>
      </c>
      <c r="AN43">
        <f t="shared" si="41"/>
        <v>0</v>
      </c>
      <c r="AO43">
        <f t="shared" si="42"/>
        <v>0</v>
      </c>
      <c r="AP43">
        <f t="shared" si="43"/>
        <v>-0.50166618698619847</v>
      </c>
      <c r="AQ43">
        <f t="shared" si="44"/>
        <v>-194.14708854914343</v>
      </c>
      <c r="AR43">
        <f t="shared" si="45"/>
        <v>-194.64875473612963</v>
      </c>
      <c r="AS43">
        <f t="shared" si="46"/>
        <v>4.9538639968592104</v>
      </c>
      <c r="AT43">
        <f t="shared" si="47"/>
        <v>2.487227032497243</v>
      </c>
      <c r="AU43">
        <f t="shared" si="48"/>
        <v>-187.20766370677316</v>
      </c>
      <c r="AW43">
        <v>40</v>
      </c>
      <c r="AX43">
        <f>IF(Z43&gt;0, (R43*SUMPRODUCT(K43:$K$98, X43:$X$98)-K43*$AZ$3)/Z43, 0)</f>
        <v>3047.6392017569492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7.9233461000000005E-2</v>
      </c>
      <c r="Q44" s="5">
        <f t="shared" si="60"/>
        <v>50</v>
      </c>
      <c r="R44">
        <f t="shared" si="31"/>
        <v>250000</v>
      </c>
      <c r="S44">
        <f t="shared" si="32"/>
        <v>2846.5657158605104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1112.3333075308237</v>
      </c>
      <c r="AC44">
        <f t="shared" si="33"/>
        <v>946.236445666843</v>
      </c>
      <c r="AE44">
        <f t="shared" si="34"/>
        <v>0</v>
      </c>
      <c r="AF44">
        <f t="shared" si="35"/>
        <v>0</v>
      </c>
      <c r="AG44">
        <f t="shared" si="36"/>
        <v>-16.620667501097859</v>
      </c>
      <c r="AH44">
        <f t="shared" si="37"/>
        <v>-7229.695832304863</v>
      </c>
      <c r="AI44">
        <f t="shared" si="38"/>
        <v>-7246.316499805961</v>
      </c>
      <c r="AJ44">
        <f t="shared" si="39"/>
        <v>166.09686186398073</v>
      </c>
      <c r="AK44">
        <f t="shared" si="61"/>
        <v>77.863331527157669</v>
      </c>
      <c r="AL44">
        <f t="shared" si="40"/>
        <v>-7002.3563064148229</v>
      </c>
      <c r="AN44">
        <f t="shared" si="41"/>
        <v>0</v>
      </c>
      <c r="AO44">
        <f t="shared" si="42"/>
        <v>0</v>
      </c>
      <c r="AP44">
        <f t="shared" si="43"/>
        <v>-0.40794712219173818</v>
      </c>
      <c r="AQ44">
        <f t="shared" si="44"/>
        <v>-177.44976902495387</v>
      </c>
      <c r="AR44">
        <f t="shared" si="45"/>
        <v>-177.8577161471456</v>
      </c>
      <c r="AS44">
        <f t="shared" si="46"/>
        <v>4.0767759055413313</v>
      </c>
      <c r="AT44">
        <f t="shared" si="47"/>
        <v>1.9111219220688378</v>
      </c>
      <c r="AU44">
        <f t="shared" si="48"/>
        <v>-171.86981831953543</v>
      </c>
      <c r="AW44">
        <v>41</v>
      </c>
      <c r="AX44">
        <f>IF(Z44&gt;0, (R44*SUMPRODUCT(K44:$K$98, X44:$X$98)-K44*$AZ$3)/Z44, 0)</f>
        <v>2846.5657158605104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8.7905784000000001E-2</v>
      </c>
      <c r="Q45" s="5">
        <f t="shared" si="60"/>
        <v>50</v>
      </c>
      <c r="R45">
        <f t="shared" si="31"/>
        <v>250000</v>
      </c>
      <c r="S45">
        <f t="shared" si="32"/>
        <v>2647.2684559145914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946.236445666843</v>
      </c>
      <c r="AC45">
        <f t="shared" si="33"/>
        <v>793.83152189649888</v>
      </c>
      <c r="AE45">
        <f t="shared" si="34"/>
        <v>0</v>
      </c>
      <c r="AF45">
        <f t="shared" si="35"/>
        <v>0</v>
      </c>
      <c r="AG45">
        <f t="shared" si="36"/>
        <v>-14.993408018799553</v>
      </c>
      <c r="AH45">
        <f t="shared" si="37"/>
        <v>-7305.2640364366416</v>
      </c>
      <c r="AI45">
        <f t="shared" si="38"/>
        <v>-7320.2574444554411</v>
      </c>
      <c r="AJ45">
        <f t="shared" si="39"/>
        <v>152.40492377034411</v>
      </c>
      <c r="AK45">
        <f t="shared" si="61"/>
        <v>66.236551196679017</v>
      </c>
      <c r="AL45">
        <f t="shared" si="40"/>
        <v>-7101.6159694884182</v>
      </c>
      <c r="AN45">
        <f t="shared" si="41"/>
        <v>0</v>
      </c>
      <c r="AO45">
        <f t="shared" si="42"/>
        <v>0</v>
      </c>
      <c r="AP45">
        <f t="shared" si="43"/>
        <v>-0.32857744585983234</v>
      </c>
      <c r="AQ45">
        <f t="shared" si="44"/>
        <v>-160.09335538753814</v>
      </c>
      <c r="AR45">
        <f t="shared" si="45"/>
        <v>-160.42193283339796</v>
      </c>
      <c r="AS45">
        <f t="shared" si="46"/>
        <v>3.3399224863442032</v>
      </c>
      <c r="AT45">
        <f t="shared" si="47"/>
        <v>1.4515603648937003</v>
      </c>
      <c r="AU45">
        <f t="shared" si="48"/>
        <v>-155.63044998216006</v>
      </c>
      <c r="AW45">
        <v>42</v>
      </c>
      <c r="AX45">
        <f>IF(Z45&gt;0, (R45*SUMPRODUCT(K45:$K$98, X45:$X$98)-K45*$AZ$3)/Z45, 0)</f>
        <v>2647.2684559145914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9.7118048999999998E-2</v>
      </c>
      <c r="Q46" s="5">
        <f t="shared" si="60"/>
        <v>50</v>
      </c>
      <c r="R46">
        <f t="shared" si="31"/>
        <v>250000</v>
      </c>
      <c r="S46">
        <f t="shared" si="32"/>
        <v>2450.4474700035748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793.83152189649888</v>
      </c>
      <c r="AC46">
        <f t="shared" si="33"/>
        <v>656.09963548629116</v>
      </c>
      <c r="AE46">
        <f t="shared" si="34"/>
        <v>0</v>
      </c>
      <c r="AF46">
        <f t="shared" si="35"/>
        <v>0</v>
      </c>
      <c r="AG46">
        <f t="shared" si="36"/>
        <v>-13.387343403964788</v>
      </c>
      <c r="AH46">
        <f t="shared" si="37"/>
        <v>-7280.6526732338398</v>
      </c>
      <c r="AI46">
        <f t="shared" si="38"/>
        <v>-7294.0400166378049</v>
      </c>
      <c r="AJ46">
        <f t="shared" si="39"/>
        <v>137.73188641020772</v>
      </c>
      <c r="AK46">
        <f t="shared" si="61"/>
        <v>55.568206532754928</v>
      </c>
      <c r="AL46">
        <f t="shared" si="40"/>
        <v>-7100.7399236948422</v>
      </c>
      <c r="AN46">
        <f t="shared" si="41"/>
        <v>0</v>
      </c>
      <c r="AO46">
        <f t="shared" si="42"/>
        <v>0</v>
      </c>
      <c r="AP46">
        <f t="shared" si="43"/>
        <v>-0.26194720617314632</v>
      </c>
      <c r="AQ46">
        <f t="shared" si="44"/>
        <v>-142.45893074691983</v>
      </c>
      <c r="AR46">
        <f t="shared" si="45"/>
        <v>-142.72087795309298</v>
      </c>
      <c r="AS46">
        <f t="shared" si="46"/>
        <v>2.6949695512722913</v>
      </c>
      <c r="AT46">
        <f t="shared" si="47"/>
        <v>1.0872908846871483</v>
      </c>
      <c r="AU46">
        <f t="shared" si="48"/>
        <v>-138.93861751713354</v>
      </c>
      <c r="AW46">
        <v>43</v>
      </c>
      <c r="AX46">
        <f>IF(Z46&gt;0, (R46*SUMPRODUCT(K46:$K$98, X46:$X$98)-K46*$AZ$3)/Z46, 0)</f>
        <v>2450.4474700035748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0.107494799</v>
      </c>
      <c r="Q47" s="5">
        <f t="shared" si="60"/>
        <v>50</v>
      </c>
      <c r="R47">
        <f t="shared" si="31"/>
        <v>250000</v>
      </c>
      <c r="S47">
        <f t="shared" si="32"/>
        <v>2258.2877413991573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656.09963548629116</v>
      </c>
      <c r="AC47">
        <f t="shared" si="33"/>
        <v>533.60630204055917</v>
      </c>
      <c r="AE47">
        <f t="shared" si="34"/>
        <v>0</v>
      </c>
      <c r="AF47">
        <f t="shared" si="35"/>
        <v>0</v>
      </c>
      <c r="AG47">
        <f t="shared" si="36"/>
        <v>-11.814400181571969</v>
      </c>
      <c r="AH47">
        <f t="shared" si="37"/>
        <v>-7195.3489417658539</v>
      </c>
      <c r="AI47">
        <f t="shared" si="38"/>
        <v>-7207.1633419474256</v>
      </c>
      <c r="AJ47">
        <f t="shared" si="39"/>
        <v>122.49333344573199</v>
      </c>
      <c r="AK47">
        <f t="shared" si="61"/>
        <v>45.926974484040386</v>
      </c>
      <c r="AL47">
        <f t="shared" si="40"/>
        <v>-7038.7430340176534</v>
      </c>
      <c r="AN47">
        <f t="shared" si="41"/>
        <v>0</v>
      </c>
      <c r="AO47">
        <f t="shared" si="42"/>
        <v>0</v>
      </c>
      <c r="AP47">
        <f t="shared" si="43"/>
        <v>-0.20640158199573297</v>
      </c>
      <c r="AQ47">
        <f t="shared" si="44"/>
        <v>-125.70518873300858</v>
      </c>
      <c r="AR47">
        <f t="shared" si="45"/>
        <v>-125.91159031500432</v>
      </c>
      <c r="AS47">
        <f t="shared" si="46"/>
        <v>2.14000012007092</v>
      </c>
      <c r="AT47">
        <f t="shared" si="47"/>
        <v>0.80235983580186399</v>
      </c>
      <c r="AU47">
        <f t="shared" si="48"/>
        <v>-122.96923035913154</v>
      </c>
      <c r="AW47">
        <v>44</v>
      </c>
      <c r="AX47">
        <f>IF(Z47&gt;0, (R47*SUMPRODUCT(K47:$K$98, X47:$X$98)-K47*$AZ$3)/Z47, 0)</f>
        <v>2258.2877413991573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0.119195734</v>
      </c>
      <c r="Q48" s="5">
        <f t="shared" si="60"/>
        <v>50</v>
      </c>
      <c r="R48">
        <f t="shared" si="31"/>
        <v>250000</v>
      </c>
      <c r="S48">
        <f t="shared" si="32"/>
        <v>2069.0430346110052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533.60630204055917</v>
      </c>
      <c r="AC48">
        <f t="shared" si="33"/>
        <v>425.72753946932522</v>
      </c>
      <c r="AE48">
        <f t="shared" si="34"/>
        <v>0</v>
      </c>
      <c r="AF48">
        <f t="shared" si="35"/>
        <v>0</v>
      </c>
      <c r="AG48">
        <f t="shared" si="36"/>
        <v>-10.288030078344047</v>
      </c>
      <c r="AH48">
        <f t="shared" si="37"/>
        <v>-7041.1305070610215</v>
      </c>
      <c r="AI48">
        <f t="shared" si="38"/>
        <v>-7051.418537139366</v>
      </c>
      <c r="AJ48">
        <f t="shared" si="39"/>
        <v>107.87876257123395</v>
      </c>
      <c r="AK48">
        <f t="shared" si="61"/>
        <v>37.352441142839147</v>
      </c>
      <c r="AL48">
        <f t="shared" si="40"/>
        <v>-6906.1873334252932</v>
      </c>
      <c r="AN48">
        <f t="shared" si="41"/>
        <v>0</v>
      </c>
      <c r="AO48">
        <f t="shared" si="42"/>
        <v>0</v>
      </c>
      <c r="AP48">
        <f t="shared" si="43"/>
        <v>-0.16047801617056526</v>
      </c>
      <c r="AQ48">
        <f t="shared" si="44"/>
        <v>-109.83119671760079</v>
      </c>
      <c r="AR48">
        <f t="shared" si="45"/>
        <v>-109.99167473377138</v>
      </c>
      <c r="AS48">
        <f t="shared" si="46"/>
        <v>1.682748754866938</v>
      </c>
      <c r="AT48">
        <f t="shared" si="47"/>
        <v>0.58264270303294607</v>
      </c>
      <c r="AU48">
        <f t="shared" si="48"/>
        <v>-107.72628327587149</v>
      </c>
      <c r="AW48">
        <v>45</v>
      </c>
      <c r="AX48">
        <f>IF(Z48&gt;0, (R48*SUMPRODUCT(K48:$K$98, X48:$X$98)-K48*$AZ$3)/Z48, 0)</f>
        <v>2069.0430346110052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0.13258683600000001</v>
      </c>
      <c r="Q49" s="5">
        <f t="shared" si="60"/>
        <v>50</v>
      </c>
      <c r="R49">
        <f t="shared" si="31"/>
        <v>250000</v>
      </c>
      <c r="S49">
        <f t="shared" si="32"/>
        <v>1880.7919634730602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425.72753946932522</v>
      </c>
      <c r="AC49">
        <f t="shared" si="33"/>
        <v>331.81279468188035</v>
      </c>
      <c r="AE49">
        <f t="shared" si="34"/>
        <v>0</v>
      </c>
      <c r="AF49">
        <f t="shared" si="35"/>
        <v>0</v>
      </c>
      <c r="AG49">
        <f t="shared" si="36"/>
        <v>-8.8210924208001362</v>
      </c>
      <c r="AH49">
        <f t="shared" si="37"/>
        <v>-6820.2867838023467</v>
      </c>
      <c r="AI49">
        <f t="shared" si="38"/>
        <v>-6829.1078762231464</v>
      </c>
      <c r="AJ49">
        <f t="shared" si="39"/>
        <v>93.914744787444874</v>
      </c>
      <c r="AK49">
        <f t="shared" si="61"/>
        <v>29.800927762852769</v>
      </c>
      <c r="AL49">
        <f t="shared" si="40"/>
        <v>-6705.3922036728491</v>
      </c>
      <c r="AN49">
        <f t="shared" si="41"/>
        <v>0</v>
      </c>
      <c r="AO49">
        <f t="shared" si="42"/>
        <v>0</v>
      </c>
      <c r="AP49">
        <f t="shared" si="43"/>
        <v>-0.12285353892611384</v>
      </c>
      <c r="AQ49">
        <f t="shared" si="44"/>
        <v>-94.987823266125361</v>
      </c>
      <c r="AR49">
        <f t="shared" si="45"/>
        <v>-95.110676805051469</v>
      </c>
      <c r="AS49">
        <f t="shared" si="46"/>
        <v>1.3079739111761679</v>
      </c>
      <c r="AT49">
        <f t="shared" si="47"/>
        <v>0.41504490195737531</v>
      </c>
      <c r="AU49">
        <f t="shared" si="48"/>
        <v>-93.387657991917933</v>
      </c>
      <c r="AW49">
        <v>46</v>
      </c>
      <c r="AX49">
        <f>IF(Z49&gt;0, (R49*SUMPRODUCT(K49:$K$98, X49:$X$98)-K49*$AZ$3)/Z49, 0)</f>
        <v>1880.7919634730602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0.14803979</v>
      </c>
      <c r="Q50" s="5">
        <f t="shared" si="60"/>
        <v>50</v>
      </c>
      <c r="R50">
        <f t="shared" si="31"/>
        <v>250000</v>
      </c>
      <c r="S50">
        <f t="shared" si="32"/>
        <v>1690.0214814365161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331.81279468188035</v>
      </c>
      <c r="AC50">
        <f t="shared" si="33"/>
        <v>251.03608921053709</v>
      </c>
      <c r="AE50">
        <f t="shared" si="34"/>
        <v>0</v>
      </c>
      <c r="AF50">
        <f t="shared" si="35"/>
        <v>0</v>
      </c>
      <c r="AG50">
        <f t="shared" si="36"/>
        <v>-7.4270088270462917</v>
      </c>
      <c r="AH50">
        <f t="shared" si="37"/>
        <v>-6529.3633477292196</v>
      </c>
      <c r="AI50">
        <f t="shared" si="38"/>
        <v>-6536.7903565562656</v>
      </c>
      <c r="AJ50">
        <f t="shared" si="39"/>
        <v>80.776705471343263</v>
      </c>
      <c r="AK50">
        <f t="shared" si="61"/>
        <v>23.226895627731626</v>
      </c>
      <c r="AL50">
        <f t="shared" si="40"/>
        <v>-6432.7867554571912</v>
      </c>
      <c r="AN50">
        <f t="shared" si="41"/>
        <v>0</v>
      </c>
      <c r="AO50">
        <f t="shared" si="42"/>
        <v>0</v>
      </c>
      <c r="AP50">
        <f t="shared" si="43"/>
        <v>-9.2355170922744617E-2</v>
      </c>
      <c r="AQ50">
        <f t="shared" si="44"/>
        <v>-81.192911175797846</v>
      </c>
      <c r="AR50">
        <f t="shared" si="45"/>
        <v>-81.28526634672059</v>
      </c>
      <c r="AS50">
        <f t="shared" si="46"/>
        <v>1.0044617710989034</v>
      </c>
      <c r="AT50">
        <f t="shared" si="47"/>
        <v>0.28882743587057458</v>
      </c>
      <c r="AU50">
        <f t="shared" si="48"/>
        <v>-79.991977139751114</v>
      </c>
      <c r="AW50">
        <v>47</v>
      </c>
      <c r="AX50">
        <f>IF(Z50&gt;0, (R50*SUMPRODUCT(K50:$K$98, X50:$X$98)-K50*$AZ$3)/Z50, 0)</f>
        <v>1690.0214814365161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0.16585403400000001</v>
      </c>
      <c r="Q51" s="5">
        <f t="shared" si="60"/>
        <v>50</v>
      </c>
      <c r="R51">
        <f t="shared" si="31"/>
        <v>250000</v>
      </c>
      <c r="S51">
        <f t="shared" si="32"/>
        <v>1491.0430017628826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251.03608921053709</v>
      </c>
      <c r="AC51">
        <f t="shared" si="33"/>
        <v>182.53167606579478</v>
      </c>
      <c r="AE51">
        <f t="shared" si="34"/>
        <v>0</v>
      </c>
      <c r="AF51">
        <f t="shared" si="35"/>
        <v>0</v>
      </c>
      <c r="AG51">
        <f t="shared" si="36"/>
        <v>-6.1209393642565928</v>
      </c>
      <c r="AH51">
        <f t="shared" si="37"/>
        <v>-6158.9968725961789</v>
      </c>
      <c r="AI51">
        <f t="shared" si="38"/>
        <v>-6165.1178119604356</v>
      </c>
      <c r="AJ51">
        <f t="shared" si="39"/>
        <v>68.504413144742301</v>
      </c>
      <c r="AK51">
        <f t="shared" si="61"/>
        <v>17.572526244737599</v>
      </c>
      <c r="AL51">
        <f t="shared" si="40"/>
        <v>-6079.0408725709558</v>
      </c>
      <c r="AN51">
        <f t="shared" si="41"/>
        <v>0</v>
      </c>
      <c r="AO51">
        <f t="shared" si="42"/>
        <v>0</v>
      </c>
      <c r="AP51">
        <f t="shared" si="43"/>
        <v>-6.7959054960018278E-2</v>
      </c>
      <c r="AQ51">
        <f t="shared" si="44"/>
        <v>-68.381596688824544</v>
      </c>
      <c r="AR51">
        <f t="shared" si="45"/>
        <v>-68.449555743784558</v>
      </c>
      <c r="AS51">
        <f t="shared" si="46"/>
        <v>0.76058508357283239</v>
      </c>
      <c r="AT51">
        <f t="shared" si="47"/>
        <v>0.19510277847647439</v>
      </c>
      <c r="AU51">
        <f t="shared" si="48"/>
        <v>-67.493867881735255</v>
      </c>
      <c r="AW51">
        <v>48</v>
      </c>
      <c r="AX51">
        <f>IF(Z51&gt;0, (R51*SUMPRODUCT(K51:$K$98, X51:$X$98)-K51*$AZ$3)/Z51, 0)</f>
        <v>1491.0430017628826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0.18707617900000001</v>
      </c>
      <c r="Q52" s="5">
        <f t="shared" si="60"/>
        <v>50</v>
      </c>
      <c r="R52">
        <f t="shared" si="31"/>
        <v>250000</v>
      </c>
      <c r="S52">
        <f t="shared" si="32"/>
        <v>1276.5827268070002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182.53167606579478</v>
      </c>
      <c r="AC52">
        <f t="shared" si="33"/>
        <v>125.47909547612676</v>
      </c>
      <c r="AE52">
        <f t="shared" si="34"/>
        <v>0</v>
      </c>
      <c r="AF52">
        <f t="shared" si="35"/>
        <v>0</v>
      </c>
      <c r="AG52">
        <f t="shared" si="36"/>
        <v>-4.9146480224582136</v>
      </c>
      <c r="AH52">
        <f t="shared" si="37"/>
        <v>-5725.4097407790632</v>
      </c>
      <c r="AI52">
        <f t="shared" si="38"/>
        <v>-5730.3243888015213</v>
      </c>
      <c r="AJ52">
        <f t="shared" si="39"/>
        <v>57.052580589668025</v>
      </c>
      <c r="AK52">
        <f t="shared" si="61"/>
        <v>12.777217324605637</v>
      </c>
      <c r="AL52">
        <f t="shared" si="40"/>
        <v>-5660.4945908872478</v>
      </c>
      <c r="AN52">
        <f t="shared" si="41"/>
        <v>0</v>
      </c>
      <c r="AO52">
        <f t="shared" si="42"/>
        <v>0</v>
      </c>
      <c r="AP52">
        <f t="shared" si="43"/>
        <v>-4.8719592928613269E-2</v>
      </c>
      <c r="AQ52">
        <f t="shared" si="44"/>
        <v>-56.756787189157215</v>
      </c>
      <c r="AR52">
        <f t="shared" si="45"/>
        <v>-56.805506782085828</v>
      </c>
      <c r="AS52">
        <f t="shared" si="46"/>
        <v>0.56557020750088971</v>
      </c>
      <c r="AT52">
        <f t="shared" si="47"/>
        <v>0.12666234163069295</v>
      </c>
      <c r="AU52">
        <f t="shared" si="48"/>
        <v>-56.113274232954247</v>
      </c>
      <c r="AW52">
        <v>49</v>
      </c>
      <c r="AX52">
        <f>IF(Z52&gt;0, (R52*SUMPRODUCT(K52:$K$98, X52:$X$98)-K52*$AZ$3)/Z52, 0)</f>
        <v>1276.5827268070002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0.21155222800000001</v>
      </c>
      <c r="Q53" s="5">
        <f t="shared" si="60"/>
        <v>50</v>
      </c>
      <c r="R53">
        <f t="shared" si="31"/>
        <v>250000</v>
      </c>
      <c r="S53">
        <f t="shared" si="32"/>
        <v>1030.3409366349365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125.47909547612676</v>
      </c>
      <c r="AC53">
        <f t="shared" si="33"/>
        <v>78.837501232645124</v>
      </c>
      <c r="AE53">
        <f t="shared" si="34"/>
        <v>0</v>
      </c>
      <c r="AF53">
        <f t="shared" si="35"/>
        <v>0</v>
      </c>
      <c r="AG53">
        <f t="shared" si="36"/>
        <v>-3.8257968032468024</v>
      </c>
      <c r="AH53">
        <f t="shared" si="37"/>
        <v>-5198.5236949341461</v>
      </c>
      <c r="AI53">
        <f t="shared" si="38"/>
        <v>-5202.3494917373928</v>
      </c>
      <c r="AJ53">
        <f t="shared" si="39"/>
        <v>46.641594243481634</v>
      </c>
      <c r="AK53">
        <f t="shared" si="61"/>
        <v>8.7835366833288742</v>
      </c>
      <c r="AL53">
        <f t="shared" si="40"/>
        <v>-5146.9243608105826</v>
      </c>
      <c r="AN53">
        <f t="shared" si="41"/>
        <v>0</v>
      </c>
      <c r="AO53">
        <f t="shared" si="42"/>
        <v>0</v>
      </c>
      <c r="AP53">
        <f t="shared" si="43"/>
        <v>-3.3862195150023172E-2</v>
      </c>
      <c r="AQ53">
        <f t="shared" si="44"/>
        <v>-46.012225139737417</v>
      </c>
      <c r="AR53">
        <f t="shared" si="45"/>
        <v>-46.046087334887439</v>
      </c>
      <c r="AS53">
        <f t="shared" si="46"/>
        <v>0.41282557532606262</v>
      </c>
      <c r="AT53">
        <f t="shared" si="47"/>
        <v>7.7743238487170213E-2</v>
      </c>
      <c r="AU53">
        <f t="shared" si="48"/>
        <v>-45.555518521074212</v>
      </c>
      <c r="AW53">
        <v>50</v>
      </c>
      <c r="AX53">
        <f>IF(Z53&gt;0, (R53*SUMPRODUCT(K53:$K$98, X53:$X$98)-K53*$AZ$3)/Z53, 0)</f>
        <v>1030.3409366349365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0.23965956799999999</v>
      </c>
      <c r="Q54" s="5">
        <f t="shared" si="60"/>
        <v>50</v>
      </c>
      <c r="R54">
        <f t="shared" si="31"/>
        <v>250000</v>
      </c>
      <c r="S54">
        <f t="shared" si="32"/>
        <v>729.04565142704621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78.837501232645124</v>
      </c>
      <c r="AC54">
        <f t="shared" si="33"/>
        <v>41.856698365832386</v>
      </c>
      <c r="AE54">
        <f t="shared" si="34"/>
        <v>0</v>
      </c>
      <c r="AF54">
        <f t="shared" si="35"/>
        <v>0</v>
      </c>
      <c r="AG54">
        <f t="shared" si="36"/>
        <v>-2.870650026092425</v>
      </c>
      <c r="AH54">
        <f t="shared" si="37"/>
        <v>-4584.4440456095481</v>
      </c>
      <c r="AI54">
        <f t="shared" si="38"/>
        <v>-4587.3146956356404</v>
      </c>
      <c r="AJ54">
        <f t="shared" si="39"/>
        <v>36.980802866812738</v>
      </c>
      <c r="AK54">
        <f t="shared" si="61"/>
        <v>5.5186250862851596</v>
      </c>
      <c r="AL54">
        <f t="shared" si="40"/>
        <v>-4544.8152676825421</v>
      </c>
      <c r="AN54">
        <f t="shared" si="41"/>
        <v>0</v>
      </c>
      <c r="AO54">
        <f t="shared" si="42"/>
        <v>0</v>
      </c>
      <c r="AP54">
        <f t="shared" si="43"/>
        <v>-2.2685869765479191E-2</v>
      </c>
      <c r="AQ54">
        <f t="shared" si="44"/>
        <v>-36.229460094581462</v>
      </c>
      <c r="AR54">
        <f t="shared" si="45"/>
        <v>-36.252145964346944</v>
      </c>
      <c r="AS54">
        <f t="shared" si="46"/>
        <v>0.29224798217613246</v>
      </c>
      <c r="AT54">
        <f t="shared" si="47"/>
        <v>4.3612007334237354E-2</v>
      </c>
      <c r="AU54">
        <f t="shared" si="48"/>
        <v>-35.916285974836569</v>
      </c>
      <c r="AW54">
        <v>51</v>
      </c>
      <c r="AX54">
        <f>IF(Z54&gt;0, (R54*SUMPRODUCT(K54:$K$98, X54:$X$98)-K54*$AZ$3)/Z54, 0)</f>
        <v>729.04565142704621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0.27212731099999998</v>
      </c>
      <c r="Q55" s="5">
        <f t="shared" si="60"/>
        <v>50</v>
      </c>
      <c r="R55">
        <f t="shared" si="31"/>
        <v>250000</v>
      </c>
      <c r="S55">
        <f t="shared" si="32"/>
        <v>332.1832680797749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41.856698365832386</v>
      </c>
      <c r="AC55">
        <f t="shared" si="33"/>
        <v>13.691008157790762</v>
      </c>
      <c r="AE55">
        <f t="shared" si="34"/>
        <v>0</v>
      </c>
      <c r="AF55">
        <f t="shared" si="35"/>
        <v>0</v>
      </c>
      <c r="AG55">
        <f t="shared" si="36"/>
        <v>-2.0607612534088897</v>
      </c>
      <c r="AH55">
        <f t="shared" si="37"/>
        <v>-3905.9113621130573</v>
      </c>
      <c r="AI55">
        <f t="shared" si="38"/>
        <v>-3907.9721233664663</v>
      </c>
      <c r="AJ55">
        <f t="shared" si="39"/>
        <v>28.165690208041624</v>
      </c>
      <c r="AK55">
        <f t="shared" si="61"/>
        <v>2.9299688856082673</v>
      </c>
      <c r="AL55">
        <f t="shared" si="40"/>
        <v>-3876.8764642728165</v>
      </c>
      <c r="AN55">
        <f t="shared" si="41"/>
        <v>0</v>
      </c>
      <c r="AO55">
        <f t="shared" si="42"/>
        <v>0</v>
      </c>
      <c r="AP55">
        <f t="shared" si="43"/>
        <v>-1.4540684223971739E-2</v>
      </c>
      <c r="AQ55">
        <f t="shared" si="44"/>
        <v>-27.560021147214517</v>
      </c>
      <c r="AR55">
        <f t="shared" si="45"/>
        <v>-27.574561831438491</v>
      </c>
      <c r="AS55">
        <f t="shared" si="46"/>
        <v>0.19873646526878133</v>
      </c>
      <c r="AT55">
        <f t="shared" si="47"/>
        <v>2.0673793376703636E-2</v>
      </c>
      <c r="AU55">
        <f t="shared" si="48"/>
        <v>-27.355151572793005</v>
      </c>
      <c r="AW55">
        <v>52</v>
      </c>
      <c r="AX55">
        <f>IF(Z55&gt;0, (R55*SUMPRODUCT(K55:$K$98, X55:$X$98)-K55*$AZ$3)/Z55, 0)</f>
        <v>332.1832680797749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0.30842977500000002</v>
      </c>
      <c r="Q56" s="5">
        <f t="shared" si="60"/>
        <v>50</v>
      </c>
      <c r="R56">
        <f t="shared" si="31"/>
        <v>250000</v>
      </c>
      <c r="S56">
        <f t="shared" si="32"/>
        <v>-237.41418162045494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13.691008157790762</v>
      </c>
      <c r="AC56">
        <f t="shared" si="33"/>
        <v>-6.6692184478703638</v>
      </c>
      <c r="AE56">
        <f t="shared" si="34"/>
        <v>0</v>
      </c>
      <c r="AF56">
        <f t="shared" si="35"/>
        <v>0</v>
      </c>
      <c r="AG56">
        <f t="shared" si="36"/>
        <v>-1.404553511157179</v>
      </c>
      <c r="AH56">
        <f t="shared" si="37"/>
        <v>-3178.0006485881095</v>
      </c>
      <c r="AI56">
        <f t="shared" si="38"/>
        <v>-3179.4052020992667</v>
      </c>
      <c r="AJ56">
        <f t="shared" si="39"/>
        <v>20.360226605661126</v>
      </c>
      <c r="AK56">
        <f t="shared" si="61"/>
        <v>0.95837057104535339</v>
      </c>
      <c r="AL56">
        <f t="shared" si="40"/>
        <v>-3158.0866049225606</v>
      </c>
      <c r="AN56">
        <f t="shared" si="41"/>
        <v>0</v>
      </c>
      <c r="AO56">
        <f t="shared" si="42"/>
        <v>0</v>
      </c>
      <c r="AP56">
        <f t="shared" si="43"/>
        <v>-8.8486584090949703E-3</v>
      </c>
      <c r="AQ56">
        <f t="shared" si="44"/>
        <v>-20.021339122971664</v>
      </c>
      <c r="AR56">
        <f t="shared" si="45"/>
        <v>-20.030187781380761</v>
      </c>
      <c r="AS56">
        <f t="shared" si="46"/>
        <v>0.12826901142188044</v>
      </c>
      <c r="AT56">
        <f t="shared" si="47"/>
        <v>6.0377150070436963E-3</v>
      </c>
      <c r="AU56">
        <f t="shared" si="48"/>
        <v>-19.895881054951836</v>
      </c>
      <c r="AW56">
        <v>53</v>
      </c>
      <c r="AX56">
        <f>IF(Z56&gt;0, (R56*SUMPRODUCT(K56:$K$98, X56:$X$98)-K56*$AZ$3)/Z56, 0)</f>
        <v>-237.41418162045494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0.34883407700000002</v>
      </c>
      <c r="Q57" s="5">
        <f t="shared" si="60"/>
        <v>50</v>
      </c>
      <c r="R57">
        <f t="shared" si="31"/>
        <v>250000</v>
      </c>
      <c r="S57">
        <f t="shared" si="32"/>
        <v>-1124.9862861129045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-6.6692184478703638</v>
      </c>
      <c r="AC57">
        <f t="shared" si="33"/>
        <v>-20.262169587312176</v>
      </c>
      <c r="AE57">
        <f t="shared" si="34"/>
        <v>0</v>
      </c>
      <c r="AF57">
        <f t="shared" si="35"/>
        <v>0</v>
      </c>
      <c r="AG57">
        <f t="shared" si="36"/>
        <v>-0.90055184838398339</v>
      </c>
      <c r="AH57">
        <f t="shared" si="37"/>
        <v>-2449.7806383081188</v>
      </c>
      <c r="AI57">
        <f t="shared" si="38"/>
        <v>-2450.6811901565029</v>
      </c>
      <c r="AJ57">
        <f t="shared" si="39"/>
        <v>13.592951139441812</v>
      </c>
      <c r="AK57">
        <f t="shared" si="61"/>
        <v>-0.46684529135092551</v>
      </c>
      <c r="AL57">
        <f t="shared" si="40"/>
        <v>-2437.555084308412</v>
      </c>
      <c r="AN57">
        <f t="shared" si="41"/>
        <v>0</v>
      </c>
      <c r="AO57">
        <f t="shared" si="42"/>
        <v>0</v>
      </c>
      <c r="AP57">
        <f t="shared" si="43"/>
        <v>-5.0655877108741849E-3</v>
      </c>
      <c r="AQ57">
        <f t="shared" si="44"/>
        <v>-13.779971378682735</v>
      </c>
      <c r="AR57">
        <f t="shared" si="45"/>
        <v>-13.785036966393609</v>
      </c>
      <c r="AS57">
        <f t="shared" si="46"/>
        <v>7.6460102069670383E-2</v>
      </c>
      <c r="AT57">
        <f t="shared" si="47"/>
        <v>-2.6259962432927993E-3</v>
      </c>
      <c r="AU57">
        <f t="shared" si="48"/>
        <v>-13.711202860567232</v>
      </c>
      <c r="AW57">
        <v>54</v>
      </c>
      <c r="AX57">
        <f>IF(Z57&gt;0, (R57*SUMPRODUCT(K57:$K$98, X57:$X$98)-K57*$AZ$3)/Z57, 0)</f>
        <v>-1124.9862861129045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0.39293336200000001</v>
      </c>
      <c r="Q58" s="5">
        <f t="shared" si="60"/>
        <v>50</v>
      </c>
      <c r="R58">
        <f t="shared" si="31"/>
        <v>250000</v>
      </c>
      <c r="S58">
        <f t="shared" si="32"/>
        <v>-2631.8638088160851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-20.262169587312176</v>
      </c>
      <c r="AC58">
        <f t="shared" si="33"/>
        <v>-28.302508837843245</v>
      </c>
      <c r="AE58">
        <f t="shared" si="34"/>
        <v>0</v>
      </c>
      <c r="AF58">
        <f t="shared" si="35"/>
        <v>0</v>
      </c>
      <c r="AG58">
        <f t="shared" si="36"/>
        <v>-0.53768946445931065</v>
      </c>
      <c r="AH58">
        <f t="shared" si="37"/>
        <v>-1769.2843272041644</v>
      </c>
      <c r="AI58">
        <f t="shared" si="38"/>
        <v>-1769.8220166686237</v>
      </c>
      <c r="AJ58">
        <f t="shared" si="39"/>
        <v>8.0403392505310691</v>
      </c>
      <c r="AK58">
        <f t="shared" si="61"/>
        <v>-1.4183518711118523</v>
      </c>
      <c r="AL58">
        <f t="shared" si="40"/>
        <v>-1763.2000292892044</v>
      </c>
      <c r="AN58">
        <f t="shared" si="41"/>
        <v>0</v>
      </c>
      <c r="AO58">
        <f t="shared" si="42"/>
        <v>0</v>
      </c>
      <c r="AP58">
        <f t="shared" si="43"/>
        <v>-2.7004405571658622E-3</v>
      </c>
      <c r="AQ58">
        <f t="shared" si="44"/>
        <v>-8.8858857577664185</v>
      </c>
      <c r="AR58">
        <f t="shared" si="45"/>
        <v>-8.8885861983235834</v>
      </c>
      <c r="AS58">
        <f t="shared" si="46"/>
        <v>4.0381037086788127E-2</v>
      </c>
      <c r="AT58">
        <f t="shared" si="47"/>
        <v>-7.1233958822943984E-3</v>
      </c>
      <c r="AU58">
        <f t="shared" si="48"/>
        <v>-8.8553285571190905</v>
      </c>
      <c r="AW58">
        <v>55</v>
      </c>
      <c r="AX58">
        <f>IF(Z58&gt;0, (R58*SUMPRODUCT(K58:$K$98, X58:$X$98)-K58*$AZ$3)/Z58, 0)</f>
        <v>-2631.8638088160851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0.441408258</v>
      </c>
      <c r="Q59" s="5">
        <f t="shared" si="60"/>
        <v>50</v>
      </c>
      <c r="R59">
        <f t="shared" si="31"/>
        <v>250000</v>
      </c>
      <c r="S59">
        <f t="shared" si="32"/>
        <v>-5435.0452003347673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-28.302508837843245</v>
      </c>
      <c r="AC59">
        <f t="shared" si="33"/>
        <v>-32.063723052617121</v>
      </c>
      <c r="AE59">
        <f t="shared" si="34"/>
        <v>0</v>
      </c>
      <c r="AF59">
        <f t="shared" si="35"/>
        <v>0</v>
      </c>
      <c r="AG59">
        <f t="shared" si="36"/>
        <v>-0.29497199996278028</v>
      </c>
      <c r="AH59">
        <f t="shared" si="37"/>
        <v>-1186.7028492596862</v>
      </c>
      <c r="AI59">
        <f t="shared" si="38"/>
        <v>-1186.9978212596491</v>
      </c>
      <c r="AJ59">
        <f t="shared" si="39"/>
        <v>3.7612142147738759</v>
      </c>
      <c r="AK59">
        <f t="shared" si="61"/>
        <v>-1.9811756186490272</v>
      </c>
      <c r="AL59">
        <f t="shared" si="40"/>
        <v>-1185.2177826635243</v>
      </c>
      <c r="AN59">
        <f t="shared" si="41"/>
        <v>0</v>
      </c>
      <c r="AO59">
        <f t="shared" si="42"/>
        <v>0</v>
      </c>
      <c r="AP59">
        <f t="shared" si="43"/>
        <v>-1.322713740556313E-3</v>
      </c>
      <c r="AQ59">
        <f t="shared" si="44"/>
        <v>-5.3214141168354132</v>
      </c>
      <c r="AR59">
        <f t="shared" si="45"/>
        <v>-5.3227368305759697</v>
      </c>
      <c r="AS59">
        <f t="shared" si="46"/>
        <v>1.6866040585834852E-2</v>
      </c>
      <c r="AT59">
        <f t="shared" si="47"/>
        <v>-8.8839897128299705E-3</v>
      </c>
      <c r="AU59">
        <f t="shared" si="48"/>
        <v>-5.3147547797029659</v>
      </c>
      <c r="AW59">
        <v>56</v>
      </c>
      <c r="AX59">
        <f>IF(Z59&gt;0, (R59*SUMPRODUCT(K59:$K$98, X59:$X$98)-K59*$AZ$3)/Z59, 0)</f>
        <v>-5435.0452003347673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0.49593942699999999</v>
      </c>
      <c r="Q60" s="5">
        <f t="shared" si="60"/>
        <v>50</v>
      </c>
      <c r="R60">
        <f t="shared" si="31"/>
        <v>250000</v>
      </c>
      <c r="S60">
        <f t="shared" si="32"/>
        <v>-11256.648971986762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-32.063723052617121</v>
      </c>
      <c r="AC60">
        <f t="shared" si="33"/>
        <v>-32.809537577494908</v>
      </c>
      <c r="AE60">
        <f t="shared" si="34"/>
        <v>0</v>
      </c>
      <c r="AF60">
        <f t="shared" si="35"/>
        <v>0</v>
      </c>
      <c r="AG60">
        <f t="shared" si="36"/>
        <v>-0.1457340353205672</v>
      </c>
      <c r="AH60">
        <f t="shared" si="37"/>
        <v>-731.44122321292627</v>
      </c>
      <c r="AI60">
        <f t="shared" si="38"/>
        <v>-731.58695724824679</v>
      </c>
      <c r="AJ60">
        <f t="shared" si="39"/>
        <v>0.74581452487778677</v>
      </c>
      <c r="AK60">
        <f t="shared" si="61"/>
        <v>-2.2444606136831986</v>
      </c>
      <c r="AL60">
        <f t="shared" si="40"/>
        <v>-733.08560333705213</v>
      </c>
      <c r="AN60">
        <f t="shared" si="41"/>
        <v>0</v>
      </c>
      <c r="AO60">
        <f t="shared" si="42"/>
        <v>0</v>
      </c>
      <c r="AP60">
        <f t="shared" si="43"/>
        <v>-5.8348277551270112E-4</v>
      </c>
      <c r="AQ60">
        <f t="shared" si="44"/>
        <v>-2.9285084579309126</v>
      </c>
      <c r="AR60">
        <f t="shared" si="45"/>
        <v>-2.9290919407064253</v>
      </c>
      <c r="AS60">
        <f t="shared" si="46"/>
        <v>2.9860555774507036E-3</v>
      </c>
      <c r="AT60">
        <f t="shared" si="47"/>
        <v>-8.9862612087842943E-3</v>
      </c>
      <c r="AU60">
        <f t="shared" si="48"/>
        <v>-2.9350921463377584</v>
      </c>
      <c r="AW60">
        <v>57</v>
      </c>
      <c r="AX60">
        <f>IF(Z60&gt;0, (R60*SUMPRODUCT(K60:$K$98, X60:$X$98)-K60*$AZ$3)/Z60, 0)</f>
        <v>-11256.648971986762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0.55722270799999996</v>
      </c>
      <c r="Q61" s="5">
        <f t="shared" si="60"/>
        <v>50</v>
      </c>
      <c r="R61">
        <f t="shared" si="31"/>
        <v>250000</v>
      </c>
      <c r="S61">
        <f t="shared" si="32"/>
        <v>-25093.148856563639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-32.809537577494908</v>
      </c>
      <c r="AC61">
        <f t="shared" si="33"/>
        <v>-31.652689256892224</v>
      </c>
      <c r="AE61">
        <f t="shared" si="34"/>
        <v>0</v>
      </c>
      <c r="AF61">
        <f t="shared" si="35"/>
        <v>0</v>
      </c>
      <c r="AG61">
        <f t="shared" si="36"/>
        <v>-6.3070381158267422E-2</v>
      </c>
      <c r="AH61">
        <f t="shared" si="37"/>
        <v>-406.03156904547052</v>
      </c>
      <c r="AI61">
        <f t="shared" si="38"/>
        <v>-406.09463942662876</v>
      </c>
      <c r="AJ61">
        <f t="shared" si="39"/>
        <v>-1.1568483206026841</v>
      </c>
      <c r="AK61">
        <f t="shared" si="61"/>
        <v>-2.2966676304246438</v>
      </c>
      <c r="AL61">
        <f t="shared" si="40"/>
        <v>-409.54815537765609</v>
      </c>
      <c r="AN61">
        <f t="shared" si="41"/>
        <v>0</v>
      </c>
      <c r="AO61">
        <f t="shared" si="42"/>
        <v>0</v>
      </c>
      <c r="AP61">
        <f t="shared" si="43"/>
        <v>-2.2546258528127741E-4</v>
      </c>
      <c r="AQ61">
        <f t="shared" si="44"/>
        <v>-1.4514725546542118</v>
      </c>
      <c r="AR61">
        <f t="shared" si="45"/>
        <v>-1.4516980172394929</v>
      </c>
      <c r="AS61">
        <f t="shared" si="46"/>
        <v>-4.1354754537930279E-3</v>
      </c>
      <c r="AT61">
        <f t="shared" si="47"/>
        <v>-8.2100759814337891E-3</v>
      </c>
      <c r="AU61">
        <f t="shared" si="48"/>
        <v>-1.4640435686747197</v>
      </c>
      <c r="AW61">
        <v>58</v>
      </c>
      <c r="AX61">
        <f>IF(Z61&gt;0, (R61*SUMPRODUCT(K61:$K$98, X61:$X$98)-K61*$AZ$3)/Z61, 0)</f>
        <v>-25093.148856563639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0.62633703200000002</v>
      </c>
      <c r="Q62" s="5">
        <f t="shared" si="60"/>
        <v>50</v>
      </c>
      <c r="R62">
        <f t="shared" si="31"/>
        <v>250000</v>
      </c>
      <c r="S62">
        <f t="shared" si="32"/>
        <v>-64213.587630878836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-31.652689256892224</v>
      </c>
      <c r="AC62">
        <f t="shared" si="33"/>
        <v>-29.456521830712862</v>
      </c>
      <c r="AE62">
        <f t="shared" si="34"/>
        <v>0</v>
      </c>
      <c r="AF62">
        <f t="shared" si="35"/>
        <v>0</v>
      </c>
      <c r="AG62">
        <f t="shared" si="36"/>
        <v>-2.2936362004906809E-2</v>
      </c>
      <c r="AH62">
        <f t="shared" si="37"/>
        <v>-197.51657670888972</v>
      </c>
      <c r="AI62">
        <f t="shared" si="38"/>
        <v>-197.53951307089463</v>
      </c>
      <c r="AJ62">
        <f t="shared" si="39"/>
        <v>-2.1961674261793611</v>
      </c>
      <c r="AK62">
        <f t="shared" si="61"/>
        <v>-2.215688247982456</v>
      </c>
      <c r="AL62">
        <f t="shared" si="40"/>
        <v>-201.95136874505644</v>
      </c>
      <c r="AN62">
        <f t="shared" si="41"/>
        <v>0</v>
      </c>
      <c r="AO62">
        <f t="shared" si="42"/>
        <v>0</v>
      </c>
      <c r="AP62">
        <f t="shared" si="43"/>
        <v>-7.3207493693162908E-5</v>
      </c>
      <c r="AQ62">
        <f t="shared" si="44"/>
        <v>-0.63042663612554539</v>
      </c>
      <c r="AR62">
        <f t="shared" si="45"/>
        <v>-0.63049984361923861</v>
      </c>
      <c r="AS62">
        <f t="shared" si="46"/>
        <v>-7.0096518779552029E-3</v>
      </c>
      <c r="AT62">
        <f t="shared" si="47"/>
        <v>-7.0719577675609612E-3</v>
      </c>
      <c r="AU62">
        <f t="shared" si="48"/>
        <v>-0.6445814532647548</v>
      </c>
      <c r="AW62">
        <v>59</v>
      </c>
      <c r="AX62">
        <f>IF(Z62&gt;0, (R62*SUMPRODUCT(K62:$K$98, X62:$X$98)-K62*$AZ$3)/Z62, 0)</f>
        <v>-64213.587630878836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0.70099715600000001</v>
      </c>
      <c r="Q63" s="5">
        <f t="shared" si="60"/>
        <v>50</v>
      </c>
      <c r="R63">
        <f t="shared" si="31"/>
        <v>250000</v>
      </c>
      <c r="S63">
        <f t="shared" si="32"/>
        <v>-202379.29683048817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-29.456521830712862</v>
      </c>
      <c r="AC63">
        <f t="shared" si="33"/>
        <v>-26.830127055379872</v>
      </c>
      <c r="AE63">
        <f t="shared" si="34"/>
        <v>0</v>
      </c>
      <c r="AF63">
        <f t="shared" si="35"/>
        <v>0</v>
      </c>
      <c r="AG63">
        <f t="shared" si="36"/>
        <v>-6.6286738504316095E-3</v>
      </c>
      <c r="AH63">
        <f t="shared" si="37"/>
        <v>-80.391622672130651</v>
      </c>
      <c r="AI63">
        <f t="shared" si="38"/>
        <v>-80.39825134598108</v>
      </c>
      <c r="AJ63">
        <f t="shared" si="39"/>
        <v>-2.6263947753329902</v>
      </c>
      <c r="AK63">
        <f t="shared" si="61"/>
        <v>-2.0619565281499006</v>
      </c>
      <c r="AL63">
        <f t="shared" si="40"/>
        <v>-85.086602649463984</v>
      </c>
      <c r="AN63">
        <f t="shared" si="41"/>
        <v>0</v>
      </c>
      <c r="AO63">
        <f t="shared" si="42"/>
        <v>0</v>
      </c>
      <c r="AP63">
        <f t="shared" si="43"/>
        <v>-1.8890333820925126E-5</v>
      </c>
      <c r="AQ63">
        <f t="shared" si="44"/>
        <v>-0.22909930748569252</v>
      </c>
      <c r="AR63">
        <f t="shared" si="45"/>
        <v>-0.22911819781951345</v>
      </c>
      <c r="AS63">
        <f t="shared" si="46"/>
        <v>-7.4846756939690694E-3</v>
      </c>
      <c r="AT63">
        <f t="shared" si="47"/>
        <v>-5.8761447643786574E-3</v>
      </c>
      <c r="AU63">
        <f t="shared" si="48"/>
        <v>-0.2424790182778612</v>
      </c>
      <c r="AW63">
        <v>60</v>
      </c>
      <c r="AX63">
        <f>IF(Z63&gt;0, (R63*SUMPRODUCT(K63:$K$98, X63:$X$98)-K63*$AZ$3)/Z63, 0)</f>
        <v>-202379.29683048817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0.77900909500000004</v>
      </c>
      <c r="Q64" s="5">
        <f t="shared" si="60"/>
        <v>50</v>
      </c>
      <c r="R64">
        <f t="shared" si="31"/>
        <v>250000</v>
      </c>
      <c r="S64">
        <f t="shared" si="32"/>
        <v>-863417.86806050129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-26.830127055379872</v>
      </c>
      <c r="AC64">
        <f t="shared" si="33"/>
        <v>-24.151350102634723</v>
      </c>
      <c r="AE64">
        <f t="shared" si="34"/>
        <v>0</v>
      </c>
      <c r="AF64">
        <f t="shared" si="35"/>
        <v>0</v>
      </c>
      <c r="AG64">
        <f t="shared" si="36"/>
        <v>-1.3985898946523997E-3</v>
      </c>
      <c r="AH64">
        <f t="shared" si="37"/>
        <v>-25.818986086374469</v>
      </c>
      <c r="AI64">
        <f t="shared" si="38"/>
        <v>-25.820384676269121</v>
      </c>
      <c r="AJ64">
        <f t="shared" si="39"/>
        <v>-2.6787769527451495</v>
      </c>
      <c r="AK64">
        <f t="shared" si="61"/>
        <v>-1.8781088938765913</v>
      </c>
      <c r="AL64">
        <f t="shared" si="40"/>
        <v>-30.377270522890861</v>
      </c>
      <c r="AN64">
        <f t="shared" si="41"/>
        <v>0</v>
      </c>
      <c r="AO64">
        <f t="shared" si="42"/>
        <v>0</v>
      </c>
      <c r="AP64">
        <f t="shared" si="43"/>
        <v>-3.5586505612759816E-6</v>
      </c>
      <c r="AQ64">
        <f t="shared" si="44"/>
        <v>-6.5695276134315958E-2</v>
      </c>
      <c r="AR64">
        <f t="shared" si="45"/>
        <v>-6.569883478487723E-2</v>
      </c>
      <c r="AS64">
        <f t="shared" si="46"/>
        <v>-6.816030305144557E-3</v>
      </c>
      <c r="AT64">
        <f t="shared" si="47"/>
        <v>-4.7787655944650205E-3</v>
      </c>
      <c r="AU64">
        <f t="shared" si="48"/>
        <v>-7.7293630684486817E-2</v>
      </c>
      <c r="AW64">
        <v>61</v>
      </c>
      <c r="AX64">
        <f>IF(Z64&gt;0, (R64*SUMPRODUCT(K64:$K$98, X64:$X$98)-K64*$AZ$3)/Z64, 0)</f>
        <v>-863417.86806050129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0.78135831499999997</v>
      </c>
      <c r="Q65" s="5">
        <f t="shared" si="60"/>
        <v>50</v>
      </c>
      <c r="R65">
        <f t="shared" si="31"/>
        <v>250000</v>
      </c>
      <c r="S65">
        <f t="shared" si="32"/>
        <v>-3704664.0911367135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-24.151350102634723</v>
      </c>
      <c r="AC65">
        <f t="shared" si="33"/>
        <v>-21.62072728927722</v>
      </c>
      <c r="AE65">
        <f t="shared" si="34"/>
        <v>0</v>
      </c>
      <c r="AF65">
        <f t="shared" si="35"/>
        <v>0</v>
      </c>
      <c r="AG65">
        <f t="shared" si="36"/>
        <v>-2.9180415224424927E-4</v>
      </c>
      <c r="AH65">
        <f t="shared" si="37"/>
        <v>-5.4639992173081326</v>
      </c>
      <c r="AI65">
        <f t="shared" si="38"/>
        <v>-5.4642910214603768</v>
      </c>
      <c r="AJ65">
        <f t="shared" si="39"/>
        <v>-2.5306228133575033</v>
      </c>
      <c r="AK65">
        <f t="shared" si="61"/>
        <v>-1.6905945071844308</v>
      </c>
      <c r="AL65">
        <f t="shared" si="40"/>
        <v>-9.6855083420023114</v>
      </c>
      <c r="AN65">
        <f t="shared" si="41"/>
        <v>0</v>
      </c>
      <c r="AO65">
        <f t="shared" si="42"/>
        <v>0</v>
      </c>
      <c r="AP65">
        <f t="shared" si="43"/>
        <v>-6.6293111556322931E-7</v>
      </c>
      <c r="AQ65">
        <f t="shared" si="44"/>
        <v>-1.2413308956394666E-2</v>
      </c>
      <c r="AR65">
        <f t="shared" si="45"/>
        <v>-1.241397188751023E-2</v>
      </c>
      <c r="AS65">
        <f t="shared" si="46"/>
        <v>-5.7491594681785734E-3</v>
      </c>
      <c r="AT65">
        <f t="shared" si="47"/>
        <v>-3.8407531009865188E-3</v>
      </c>
      <c r="AU65">
        <f t="shared" si="48"/>
        <v>-2.2003884456675324E-2</v>
      </c>
      <c r="AW65">
        <v>62</v>
      </c>
      <c r="AX65">
        <f>IF(Z65&gt;0, (R65*SUMPRODUCT(K65:$K$98, X65:$X$98)-K65*$AZ$3)/Z65, 0)</f>
        <v>-3704664.0911367135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0.78389590600000003</v>
      </c>
      <c r="Q66" s="5">
        <f t="shared" si="60"/>
        <v>50</v>
      </c>
      <c r="R66">
        <f t="shared" si="31"/>
        <v>250000</v>
      </c>
      <c r="S66">
        <f t="shared" si="32"/>
        <v>-16057821.21988159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-21.62072728927722</v>
      </c>
      <c r="AC66">
        <f t="shared" si="33"/>
        <v>-19.314999446901627</v>
      </c>
      <c r="AE66">
        <f t="shared" si="34"/>
        <v>0</v>
      </c>
      <c r="AF66">
        <f t="shared" si="35"/>
        <v>0</v>
      </c>
      <c r="AG66">
        <f t="shared" si="36"/>
        <v>-6.0142030423739064E-5</v>
      </c>
      <c r="AH66">
        <f t="shared" si="37"/>
        <v>-1.1437204014903386</v>
      </c>
      <c r="AI66">
        <f t="shared" si="38"/>
        <v>-1.1437805435207624</v>
      </c>
      <c r="AJ66">
        <f t="shared" si="39"/>
        <v>-2.3057278423755925</v>
      </c>
      <c r="AK66">
        <f t="shared" si="61"/>
        <v>-1.5134509102494056</v>
      </c>
      <c r="AL66">
        <f t="shared" si="40"/>
        <v>-4.96295929614576</v>
      </c>
      <c r="AN66">
        <f t="shared" si="41"/>
        <v>0</v>
      </c>
      <c r="AO66">
        <f t="shared" si="42"/>
        <v>0</v>
      </c>
      <c r="AP66">
        <f t="shared" si="43"/>
        <v>-1.2199358656925774E-7</v>
      </c>
      <c r="AQ66">
        <f t="shared" si="44"/>
        <v>-2.3199508368304833E-3</v>
      </c>
      <c r="AR66">
        <f t="shared" si="45"/>
        <v>-2.3200728304170527E-3</v>
      </c>
      <c r="AS66">
        <f t="shared" si="46"/>
        <v>-4.6769955580509828E-3</v>
      </c>
      <c r="AT66">
        <f t="shared" si="47"/>
        <v>-3.0699213734053732E-3</v>
      </c>
      <c r="AU66">
        <f t="shared" si="48"/>
        <v>-1.0066989761873408E-2</v>
      </c>
      <c r="AW66">
        <v>63</v>
      </c>
      <c r="AX66">
        <f>IF(Z66&gt;0, (R66*SUMPRODUCT(K66:$K$98, X66:$X$98)-K66*$AZ$3)/Z66, 0)</f>
        <v>-16057821.21988159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0.78669207100000005</v>
      </c>
      <c r="Q67" s="5">
        <f t="shared" si="60"/>
        <v>50</v>
      </c>
      <c r="R67">
        <f t="shared" ref="R67:R98" si="62">$C$6</f>
        <v>250000</v>
      </c>
      <c r="S67">
        <f t="shared" ref="S67:S98" si="63">AX67</f>
        <v>-70528561.72161895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-19.314999446901627</v>
      </c>
      <c r="AC67">
        <f t="shared" ref="AC67:AC98" si="64">S67*Z67</f>
        <v>-17.247550512620613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-1.2227351651305378E-5</v>
      </c>
      <c r="AH67">
        <f t="shared" ref="AH67:AH98" si="68">-X67*R67</f>
        <v>-0.23656629234098148</v>
      </c>
      <c r="AI67">
        <f t="shared" ref="AI67:AI98" si="69">SUM(AE67:AH67)</f>
        <v>-0.23657851969263277</v>
      </c>
      <c r="AJ67">
        <f t="shared" ref="AJ67:AJ98" si="70">AB67-AC67</f>
        <v>-2.0674489342810141</v>
      </c>
      <c r="AK67">
        <f t="shared" si="61"/>
        <v>-1.3520499612831141</v>
      </c>
      <c r="AL67">
        <f t="shared" ref="AL67:AL98" si="71">SUM(AI67:AK67)</f>
        <v>-3.6560774152567608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-2.2144878068462495E-8</v>
      </c>
      <c r="AQ67">
        <f t="shared" ref="AQ67:AQ98" si="75">AH67*$K67</f>
        <v>-4.2844369315574621E-4</v>
      </c>
      <c r="AR67">
        <f t="shared" ref="AR67:AR98" si="76">AI67*$K67</f>
        <v>-4.2846583803381465E-4</v>
      </c>
      <c r="AS67">
        <f t="shared" ref="AS67:AS98" si="77">AJ67*$K67</f>
        <v>-3.7443434905659236E-3</v>
      </c>
      <c r="AT67">
        <f t="shared" ref="AT67:AT98" si="78">AK67*$K67</f>
        <v>-2.4486890038766108E-3</v>
      </c>
      <c r="AU67">
        <f t="shared" ref="AU67:AU98" si="79">AL67*$K67</f>
        <v>-6.6214983324763485E-3</v>
      </c>
      <c r="AW67">
        <v>64</v>
      </c>
      <c r="AX67">
        <f>IF(Z67&gt;0, (R67*SUMPRODUCT(K67:$K$98, X67:$X$98)-K67*$AZ$3)/Z67, 0)</f>
        <v>-70528561.72161895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0.78978433000000003</v>
      </c>
      <c r="Q68" s="5">
        <f t="shared" si="60"/>
        <v>50</v>
      </c>
      <c r="R68">
        <f t="shared" si="62"/>
        <v>250000</v>
      </c>
      <c r="S68">
        <f t="shared" si="63"/>
        <v>-314528092.25394231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-17.247550512620613</v>
      </c>
      <c r="AC68">
        <f t="shared" si="64"/>
        <v>-15.399971023172837</v>
      </c>
      <c r="AE68">
        <f t="shared" si="65"/>
        <v>0</v>
      </c>
      <c r="AF68">
        <f t="shared" si="66"/>
        <v>0</v>
      </c>
      <c r="AG68">
        <f t="shared" si="67"/>
        <v>-2.4481074031917117E-6</v>
      </c>
      <c r="AH68">
        <f t="shared" si="68"/>
        <v>-4.8284853658003057E-2</v>
      </c>
      <c r="AI68">
        <f t="shared" si="69"/>
        <v>-4.828730176540625E-2</v>
      </c>
      <c r="AJ68">
        <f t="shared" si="70"/>
        <v>-1.8475794894477762</v>
      </c>
      <c r="AK68">
        <f t="shared" si="61"/>
        <v>-1.2073285358834431</v>
      </c>
      <c r="AL68">
        <f t="shared" si="71"/>
        <v>-3.1031953270966257</v>
      </c>
      <c r="AN68">
        <f t="shared" si="72"/>
        <v>0</v>
      </c>
      <c r="AO68">
        <f t="shared" si="73"/>
        <v>0</v>
      </c>
      <c r="AP68">
        <f t="shared" si="74"/>
        <v>-3.9587067853085023E-9</v>
      </c>
      <c r="AQ68">
        <f t="shared" si="75"/>
        <v>-7.8078918251037253E-5</v>
      </c>
      <c r="AR68">
        <f t="shared" si="76"/>
        <v>-7.8082876957822565E-5</v>
      </c>
      <c r="AS68">
        <f t="shared" si="77"/>
        <v>-2.9876244202922202E-3</v>
      </c>
      <c r="AT68">
        <f t="shared" si="78"/>
        <v>-1.9523079995866037E-3</v>
      </c>
      <c r="AU68">
        <f t="shared" si="79"/>
        <v>-5.0180152968366462E-3</v>
      </c>
      <c r="AW68">
        <v>65</v>
      </c>
      <c r="AX68">
        <f>IF(Z68&gt;0, (R68*SUMPRODUCT(K68:$K$98, X68:$X$98)-K68*$AZ$3)/Z68, 0)</f>
        <v>-314528092.25394231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0.79285550900000001</v>
      </c>
      <c r="Q69" s="5">
        <f t="shared" ref="Q69:Q98" si="91">$C$8</f>
        <v>50</v>
      </c>
      <c r="R69">
        <f t="shared" si="62"/>
        <v>250000</v>
      </c>
      <c r="S69">
        <f t="shared" si="63"/>
        <v>-1424488399.2314196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-15.399971023172837</v>
      </c>
      <c r="AC69">
        <f t="shared" si="64"/>
        <v>-13.750042018929541</v>
      </c>
      <c r="AE69">
        <f t="shared" si="65"/>
        <v>0</v>
      </c>
      <c r="AF69">
        <f t="shared" si="66"/>
        <v>0</v>
      </c>
      <c r="AG69">
        <f t="shared" si="67"/>
        <v>-4.8263088791556169E-7</v>
      </c>
      <c r="AH69">
        <f t="shared" si="68"/>
        <v>-9.7049772062211652E-3</v>
      </c>
      <c r="AI69">
        <f t="shared" si="69"/>
        <v>-9.7054598371090813E-3</v>
      </c>
      <c r="AJ69">
        <f t="shared" si="70"/>
        <v>-1.6499290042432957</v>
      </c>
      <c r="AK69">
        <f t="shared" si="61"/>
        <v>-1.0779979716220986</v>
      </c>
      <c r="AL69">
        <f t="shared" si="71"/>
        <v>-2.7376324357025035</v>
      </c>
      <c r="AN69">
        <f t="shared" si="72"/>
        <v>0</v>
      </c>
      <c r="AO69">
        <f t="shared" si="73"/>
        <v>0</v>
      </c>
      <c r="AP69">
        <f t="shared" si="74"/>
        <v>-6.968189591141882E-10</v>
      </c>
      <c r="AQ69">
        <f t="shared" si="75"/>
        <v>-1.4011975371640743E-5</v>
      </c>
      <c r="AR69">
        <f t="shared" si="76"/>
        <v>-1.4012672190599858E-5</v>
      </c>
      <c r="AS69">
        <f t="shared" si="77"/>
        <v>-2.3821554735433082E-3</v>
      </c>
      <c r="AT69">
        <f t="shared" si="78"/>
        <v>-1.5564056162197749E-3</v>
      </c>
      <c r="AU69">
        <f t="shared" si="79"/>
        <v>-3.9525737619536833E-3</v>
      </c>
      <c r="AW69">
        <v>66</v>
      </c>
      <c r="AX69">
        <f>IF(Z69&gt;0, (R69*SUMPRODUCT(K69:$K$98, X69:$X$98)-K69*$AZ$3)/Z69, 0)</f>
        <v>-1424488399.2314196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0.79617230500000002</v>
      </c>
      <c r="Q70" s="5">
        <f t="shared" si="91"/>
        <v>50</v>
      </c>
      <c r="R70">
        <f t="shared" si="62"/>
        <v>250000</v>
      </c>
      <c r="S70">
        <f t="shared" si="63"/>
        <v>-6561837847.8632326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-13.750042018929541</v>
      </c>
      <c r="AC70">
        <f t="shared" si="64"/>
        <v>-12.276835420939252</v>
      </c>
      <c r="AE70">
        <f t="shared" si="65"/>
        <v>0</v>
      </c>
      <c r="AF70">
        <f t="shared" si="66"/>
        <v>0</v>
      </c>
      <c r="AG70">
        <f t="shared" si="67"/>
        <v>-9.3547232540476641E-8</v>
      </c>
      <c r="AH70">
        <f t="shared" si="68"/>
        <v>-1.9212867324796469E-3</v>
      </c>
      <c r="AI70">
        <f t="shared" si="69"/>
        <v>-1.9213802797121873E-3</v>
      </c>
      <c r="AJ70">
        <f t="shared" si="70"/>
        <v>-1.4732065979902895</v>
      </c>
      <c r="AK70">
        <f t="shared" si="61"/>
        <v>-0.96250294132506797</v>
      </c>
      <c r="AL70">
        <f t="shared" si="71"/>
        <v>-2.4376309195950698</v>
      </c>
      <c r="AN70">
        <f t="shared" si="72"/>
        <v>0</v>
      </c>
      <c r="AO70">
        <f t="shared" si="73"/>
        <v>0</v>
      </c>
      <c r="AP70">
        <f t="shared" si="74"/>
        <v>-1.205917970333949E-10</v>
      </c>
      <c r="AQ70">
        <f t="shared" si="75"/>
        <v>-2.4767319502037678E-6</v>
      </c>
      <c r="AR70">
        <f t="shared" si="76"/>
        <v>-2.4768525420008008E-6</v>
      </c>
      <c r="AS70">
        <f t="shared" si="77"/>
        <v>-1.8991115635220263E-3</v>
      </c>
      <c r="AT70">
        <f t="shared" si="78"/>
        <v>-1.2407631545283424E-3</v>
      </c>
      <c r="AU70">
        <f t="shared" si="79"/>
        <v>-3.1423515705923696E-3</v>
      </c>
      <c r="AW70">
        <v>67</v>
      </c>
      <c r="AX70">
        <f>IF(Z70&gt;0, (R70*SUMPRODUCT(K70:$K$98, X70:$X$98)-K70*$AZ$3)/Z70, 0)</f>
        <v>-6561837847.8632326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0.79964768799999997</v>
      </c>
      <c r="Q71" s="5">
        <f t="shared" si="91"/>
        <v>50</v>
      </c>
      <c r="R71">
        <f t="shared" si="62"/>
        <v>250000</v>
      </c>
      <c r="S71">
        <f t="shared" si="63"/>
        <v>-30778638217.868362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-12.276835420939252</v>
      </c>
      <c r="AC71">
        <f t="shared" si="64"/>
        <v>-10.961462353059</v>
      </c>
      <c r="AE71">
        <f t="shared" si="65"/>
        <v>0</v>
      </c>
      <c r="AF71">
        <f t="shared" si="66"/>
        <v>0</v>
      </c>
      <c r="AG71">
        <f t="shared" si="67"/>
        <v>-1.7806931995281368E-8</v>
      </c>
      <c r="AH71">
        <f t="shared" si="68"/>
        <v>-3.7402414109895249E-4</v>
      </c>
      <c r="AI71">
        <f t="shared" si="69"/>
        <v>-3.7404194803094778E-4</v>
      </c>
      <c r="AJ71">
        <f t="shared" si="70"/>
        <v>-1.3153730678802518</v>
      </c>
      <c r="AK71">
        <f t="shared" si="61"/>
        <v>-0.85937847946574775</v>
      </c>
      <c r="AL71">
        <f t="shared" si="71"/>
        <v>-2.1751255892940304</v>
      </c>
      <c r="AN71">
        <f t="shared" si="72"/>
        <v>0</v>
      </c>
      <c r="AO71">
        <f t="shared" si="73"/>
        <v>0</v>
      </c>
      <c r="AP71">
        <f t="shared" si="74"/>
        <v>-2.0495470869233453E-11</v>
      </c>
      <c r="AQ71">
        <f t="shared" si="75"/>
        <v>-4.3049532004249762E-7</v>
      </c>
      <c r="AR71">
        <f t="shared" si="76"/>
        <v>-4.3051581551336685E-7</v>
      </c>
      <c r="AS71">
        <f t="shared" si="77"/>
        <v>-1.5139716601409951E-3</v>
      </c>
      <c r="AT71">
        <f t="shared" si="78"/>
        <v>-9.8912977239446463E-4</v>
      </c>
      <c r="AU71">
        <f t="shared" si="79"/>
        <v>-2.5035319483509731E-3</v>
      </c>
      <c r="AW71">
        <v>68</v>
      </c>
      <c r="AX71">
        <f>IF(Z71&gt;0, (R71*SUMPRODUCT(K71:$K$98, X71:$X$98)-K71*$AZ$3)/Z71, 0)</f>
        <v>-30778638217.868362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0.80323853099999998</v>
      </c>
      <c r="Q72" s="5">
        <f t="shared" si="91"/>
        <v>50</v>
      </c>
      <c r="R72">
        <f t="shared" si="62"/>
        <v>250000</v>
      </c>
      <c r="S72">
        <f t="shared" si="63"/>
        <v>-147144527081.08542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-10.961462353059</v>
      </c>
      <c r="AC72">
        <f t="shared" si="64"/>
        <v>-9.7870203330077139</v>
      </c>
      <c r="AE72">
        <f t="shared" si="65"/>
        <v>0</v>
      </c>
      <c r="AF72">
        <f t="shared" si="66"/>
        <v>0</v>
      </c>
      <c r="AG72">
        <f t="shared" si="67"/>
        <v>-3.3256487778218493E-9</v>
      </c>
      <c r="AH72">
        <f t="shared" si="68"/>
        <v>-7.1516069487533523E-5</v>
      </c>
      <c r="AI72">
        <f t="shared" si="69"/>
        <v>-7.1519395136311343E-5</v>
      </c>
      <c r="AJ72">
        <f t="shared" si="70"/>
        <v>-1.174442020051286</v>
      </c>
      <c r="AK72">
        <f t="shared" si="61"/>
        <v>-0.76730236471413005</v>
      </c>
      <c r="AL72">
        <f t="shared" si="71"/>
        <v>-1.9418159041605523</v>
      </c>
      <c r="AN72">
        <f t="shared" si="72"/>
        <v>0</v>
      </c>
      <c r="AO72">
        <f t="shared" si="73"/>
        <v>0</v>
      </c>
      <c r="AP72">
        <f t="shared" si="74"/>
        <v>-3.4176466494506662E-12</v>
      </c>
      <c r="AQ72">
        <f t="shared" si="75"/>
        <v>-7.3494428183733795E-8</v>
      </c>
      <c r="AR72">
        <f t="shared" si="76"/>
        <v>-7.3497845830383238E-8</v>
      </c>
      <c r="AS72">
        <f t="shared" si="77"/>
        <v>-1.2069307683871616E-3</v>
      </c>
      <c r="AT72">
        <f t="shared" si="78"/>
        <v>-7.8852835373624552E-4</v>
      </c>
      <c r="AU72">
        <f t="shared" si="79"/>
        <v>-1.9955326199692374E-3</v>
      </c>
      <c r="AW72">
        <v>69</v>
      </c>
      <c r="AX72">
        <f>IF(Z72&gt;0, (R72*SUMPRODUCT(K72:$K$98, X72:$X$98)-K72*$AZ$3)/Z72, 0)</f>
        <v>-147144527081.08542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0.80709142899999997</v>
      </c>
      <c r="Q73" s="5">
        <f t="shared" si="91"/>
        <v>50</v>
      </c>
      <c r="R73">
        <f t="shared" si="62"/>
        <v>250000</v>
      </c>
      <c r="S73">
        <f t="shared" si="63"/>
        <v>-718277127645.08459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-9.7870203330077139</v>
      </c>
      <c r="AC73">
        <f t="shared" si="64"/>
        <v>-8.7384110756569555</v>
      </c>
      <c r="AE73">
        <f t="shared" si="65"/>
        <v>0</v>
      </c>
      <c r="AF73">
        <f t="shared" si="66"/>
        <v>0</v>
      </c>
      <c r="AG73">
        <f t="shared" si="67"/>
        <v>-6.0828966559929104E-10</v>
      </c>
      <c r="AH73">
        <f t="shared" si="68"/>
        <v>-1.3420513122221698E-5</v>
      </c>
      <c r="AI73">
        <f t="shared" si="69"/>
        <v>-1.3421121411887297E-5</v>
      </c>
      <c r="AJ73">
        <f t="shared" si="70"/>
        <v>-1.0486092573507584</v>
      </c>
      <c r="AK73">
        <f t="shared" ref="AK73:AK98" si="92">G73*SUM(AB73:AB73, AE73:AF73)</f>
        <v>-0.68509142331054007</v>
      </c>
      <c r="AL73">
        <f t="shared" si="71"/>
        <v>-1.7337141017827102</v>
      </c>
      <c r="AN73">
        <f t="shared" si="72"/>
        <v>0</v>
      </c>
      <c r="AO73">
        <f t="shared" si="73"/>
        <v>0</v>
      </c>
      <c r="AP73">
        <f t="shared" si="74"/>
        <v>-5.5814005788746371E-13</v>
      </c>
      <c r="AQ73">
        <f t="shared" si="75"/>
        <v>-1.2314077313045535E-8</v>
      </c>
      <c r="AR73">
        <f t="shared" si="76"/>
        <v>-1.2314635453103423E-8</v>
      </c>
      <c r="AS73">
        <f t="shared" si="77"/>
        <v>-9.6215810443281142E-4</v>
      </c>
      <c r="AT73">
        <f t="shared" si="78"/>
        <v>-6.28609999954593E-4</v>
      </c>
      <c r="AU73">
        <f t="shared" si="79"/>
        <v>-1.5907804190228574E-3</v>
      </c>
      <c r="AW73">
        <v>70</v>
      </c>
      <c r="AX73">
        <f>IF(Z73&gt;0, (R73*SUMPRODUCT(K73:$K$98, X73:$X$98)-K73*$AZ$3)/Z73, 0)</f>
        <v>-718277127645.08459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0.81105379099999997</v>
      </c>
      <c r="Q74" s="5">
        <f t="shared" si="91"/>
        <v>50</v>
      </c>
      <c r="R74">
        <f t="shared" si="62"/>
        <v>250000</v>
      </c>
      <c r="S74">
        <f t="shared" si="63"/>
        <v>-3583863935622.0166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-8.7384110756569555</v>
      </c>
      <c r="AC74">
        <f t="shared" si="64"/>
        <v>-7.8021527568592601</v>
      </c>
      <c r="AE74">
        <f t="shared" si="65"/>
        <v>0</v>
      </c>
      <c r="AF74">
        <f t="shared" si="66"/>
        <v>0</v>
      </c>
      <c r="AG74">
        <f t="shared" si="67"/>
        <v>-1.088511296328709E-10</v>
      </c>
      <c r="AH74">
        <f t="shared" si="68"/>
        <v>-2.4667781965521362E-6</v>
      </c>
      <c r="AI74">
        <f t="shared" si="69"/>
        <v>-2.4668870476817689E-6</v>
      </c>
      <c r="AJ74">
        <f t="shared" si="70"/>
        <v>-0.93625831879769539</v>
      </c>
      <c r="AK74">
        <f t="shared" si="92"/>
        <v>-0.61168877529598698</v>
      </c>
      <c r="AL74">
        <f t="shared" si="71"/>
        <v>-1.5479495609807299</v>
      </c>
      <c r="AN74">
        <f t="shared" si="72"/>
        <v>0</v>
      </c>
      <c r="AO74">
        <f t="shared" si="73"/>
        <v>0</v>
      </c>
      <c r="AP74">
        <f t="shared" si="74"/>
        <v>-8.9175935223216282E-14</v>
      </c>
      <c r="AQ74">
        <f t="shared" si="75"/>
        <v>-2.0209000440115485E-9</v>
      </c>
      <c r="AR74">
        <f t="shared" si="76"/>
        <v>-2.0209892199467717E-9</v>
      </c>
      <c r="AS74">
        <f t="shared" si="77"/>
        <v>-7.6702659376065682E-4</v>
      </c>
      <c r="AT74">
        <f t="shared" si="78"/>
        <v>-5.0112404700383586E-4</v>
      </c>
      <c r="AU74">
        <f t="shared" si="79"/>
        <v>-1.2681526617537124E-3</v>
      </c>
      <c r="AW74">
        <v>71</v>
      </c>
      <c r="AX74">
        <f>IF(Z74&gt;0, (R74*SUMPRODUCT(K74:$K$98, X74:$X$98)-K74*$AZ$3)/Z74, 0)</f>
        <v>-3583863935622.0166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0.81525055400000002</v>
      </c>
      <c r="Q75" s="5">
        <f t="shared" si="91"/>
        <v>50</v>
      </c>
      <c r="R75">
        <f t="shared" si="62"/>
        <v>250000</v>
      </c>
      <c r="S75">
        <f t="shared" si="63"/>
        <v>-18311236962422.918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-7.8021527568592601</v>
      </c>
      <c r="AC75">
        <f t="shared" si="64"/>
        <v>-6.9662078203875044</v>
      </c>
      <c r="AE75">
        <f t="shared" si="65"/>
        <v>0</v>
      </c>
      <c r="AF75">
        <f t="shared" si="66"/>
        <v>0</v>
      </c>
      <c r="AG75">
        <f t="shared" si="67"/>
        <v>-1.9021674599818366E-11</v>
      </c>
      <c r="AH75">
        <f t="shared" si="68"/>
        <v>-4.4370471868361911E-7</v>
      </c>
      <c r="AI75">
        <f t="shared" si="69"/>
        <v>-4.4372374035821894E-7</v>
      </c>
      <c r="AJ75">
        <f t="shared" si="70"/>
        <v>-0.83594493647175572</v>
      </c>
      <c r="AK75">
        <f t="shared" si="92"/>
        <v>-0.54615069298014829</v>
      </c>
      <c r="AL75">
        <f t="shared" si="71"/>
        <v>-1.3820960731756444</v>
      </c>
      <c r="AN75">
        <f t="shared" si="72"/>
        <v>0</v>
      </c>
      <c r="AO75">
        <f t="shared" si="73"/>
        <v>0</v>
      </c>
      <c r="AP75">
        <f t="shared" si="74"/>
        <v>-1.3913790425704395E-14</v>
      </c>
      <c r="AQ75">
        <f t="shared" si="75"/>
        <v>-3.2455683300979991E-10</v>
      </c>
      <c r="AR75">
        <f t="shared" si="76"/>
        <v>-3.2457074680022559E-10</v>
      </c>
      <c r="AS75">
        <f t="shared" si="77"/>
        <v>-6.1146891102888741E-4</v>
      </c>
      <c r="AT75">
        <f t="shared" si="78"/>
        <v>-3.994930227148124E-4</v>
      </c>
      <c r="AU75">
        <f t="shared" si="79"/>
        <v>-1.0109622583144467E-3</v>
      </c>
      <c r="AW75">
        <v>72</v>
      </c>
      <c r="AX75">
        <f>IF(Z75&gt;0, (R75*SUMPRODUCT(K75:$K$98, X75:$X$98)-K75*$AZ$3)/Z75, 0)</f>
        <v>-18311236962422.918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0.81969331899999998</v>
      </c>
      <c r="Q76" s="5">
        <f t="shared" si="91"/>
        <v>50</v>
      </c>
      <c r="R76">
        <f t="shared" si="62"/>
        <v>250000</v>
      </c>
      <c r="S76">
        <f t="shared" si="63"/>
        <v>-95999279776897.484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-6.9662078203875044</v>
      </c>
      <c r="AC76">
        <f t="shared" si="64"/>
        <v>-6.2198284113436211</v>
      </c>
      <c r="AE76">
        <f t="shared" si="65"/>
        <v>0</v>
      </c>
      <c r="AF76">
        <f t="shared" si="66"/>
        <v>0</v>
      </c>
      <c r="AG76">
        <f t="shared" si="67"/>
        <v>-3.2395182681570706E-12</v>
      </c>
      <c r="AH76">
        <f t="shared" si="68"/>
        <v>-7.7959697928315556E-8</v>
      </c>
      <c r="AI76">
        <f t="shared" si="69"/>
        <v>-7.7962937446583713E-8</v>
      </c>
      <c r="AJ76">
        <f t="shared" si="70"/>
        <v>-0.74637940904388334</v>
      </c>
      <c r="AK76">
        <f t="shared" si="92"/>
        <v>-0.48763454742712536</v>
      </c>
      <c r="AL76">
        <f t="shared" si="71"/>
        <v>-1.2340140344339461</v>
      </c>
      <c r="AN76">
        <f t="shared" si="72"/>
        <v>0</v>
      </c>
      <c r="AO76">
        <f t="shared" si="73"/>
        <v>0</v>
      </c>
      <c r="AP76">
        <f t="shared" si="74"/>
        <v>-2.115724524581512E-15</v>
      </c>
      <c r="AQ76">
        <f t="shared" si="75"/>
        <v>-5.091536184783954E-11</v>
      </c>
      <c r="AR76">
        <f t="shared" si="76"/>
        <v>-5.0917477572364123E-11</v>
      </c>
      <c r="AS76">
        <f t="shared" si="77"/>
        <v>-4.8745927315148405E-4</v>
      </c>
      <c r="AT76">
        <f t="shared" si="78"/>
        <v>-3.1847339191320555E-4</v>
      </c>
      <c r="AU76">
        <f t="shared" si="79"/>
        <v>-8.059327159821672E-4</v>
      </c>
      <c r="AW76">
        <v>73</v>
      </c>
      <c r="AX76">
        <f>IF(Z76&gt;0, (R76*SUMPRODUCT(K76:$K$98, X76:$X$98)-K76*$AZ$3)/Z76, 0)</f>
        <v>-95999279776897.484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0.82421808699999999</v>
      </c>
      <c r="Q77" s="5">
        <f t="shared" si="91"/>
        <v>50</v>
      </c>
      <c r="R77">
        <f t="shared" si="62"/>
        <v>250000</v>
      </c>
      <c r="S77">
        <f t="shared" si="63"/>
        <v>-517026502514967.94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-6.2198284113436211</v>
      </c>
      <c r="AC77">
        <f t="shared" si="64"/>
        <v>-5.5534182244584276</v>
      </c>
      <c r="AE77">
        <f t="shared" si="65"/>
        <v>0</v>
      </c>
      <c r="AF77">
        <f t="shared" si="66"/>
        <v>0</v>
      </c>
      <c r="AG77">
        <f t="shared" si="67"/>
        <v>-5.3705353569352624E-13</v>
      </c>
      <c r="AH77">
        <f t="shared" si="68"/>
        <v>-1.3350347748909868E-8</v>
      </c>
      <c r="AI77">
        <f t="shared" si="69"/>
        <v>-1.3350884802445562E-8</v>
      </c>
      <c r="AJ77">
        <f t="shared" si="70"/>
        <v>-0.66641018688519349</v>
      </c>
      <c r="AK77">
        <f t="shared" si="92"/>
        <v>-0.43538798879405349</v>
      </c>
      <c r="AL77">
        <f t="shared" si="71"/>
        <v>-1.1017981890301318</v>
      </c>
      <c r="AN77">
        <f t="shared" si="72"/>
        <v>0</v>
      </c>
      <c r="AO77">
        <f t="shared" si="73"/>
        <v>0</v>
      </c>
      <c r="AP77">
        <f t="shared" si="74"/>
        <v>-3.1316862416619524E-16</v>
      </c>
      <c r="AQ77">
        <f t="shared" si="75"/>
        <v>-7.7849036619176707E-12</v>
      </c>
      <c r="AR77">
        <f t="shared" si="76"/>
        <v>-7.7852168305418375E-12</v>
      </c>
      <c r="AS77">
        <f t="shared" si="77"/>
        <v>-3.885995482511238E-4</v>
      </c>
      <c r="AT77">
        <f t="shared" si="78"/>
        <v>-2.5388503820768005E-4</v>
      </c>
      <c r="AU77">
        <f t="shared" si="79"/>
        <v>-6.4248459424402066E-4</v>
      </c>
      <c r="AW77">
        <v>74</v>
      </c>
      <c r="AX77">
        <f>IF(Z77&gt;0, (R77*SUMPRODUCT(K77:$K$98, X77:$X$98)-K77*$AZ$3)/Z77, 0)</f>
        <v>-517026502514967.94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0.82894669600000004</v>
      </c>
      <c r="Q78" s="5">
        <f t="shared" si="91"/>
        <v>50</v>
      </c>
      <c r="R78">
        <f t="shared" si="62"/>
        <v>250000</v>
      </c>
      <c r="S78">
        <f t="shared" si="63"/>
        <v>-2866323101434598.5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-5.5534182244584276</v>
      </c>
      <c r="AC78">
        <f t="shared" si="64"/>
        <v>-4.9584091289875447</v>
      </c>
      <c r="AE78">
        <f t="shared" si="65"/>
        <v>0</v>
      </c>
      <c r="AF78">
        <f t="shared" si="66"/>
        <v>0</v>
      </c>
      <c r="AG78">
        <f t="shared" si="67"/>
        <v>-8.6494246348324333E-14</v>
      </c>
      <c r="AH78">
        <f t="shared" si="68"/>
        <v>-2.2259437699413334E-9</v>
      </c>
      <c r="AI78">
        <f t="shared" si="69"/>
        <v>-2.2260302641876816E-9</v>
      </c>
      <c r="AJ78">
        <f t="shared" si="70"/>
        <v>-0.59500909547088288</v>
      </c>
      <c r="AK78">
        <f t="shared" si="92"/>
        <v>-0.38873927571208999</v>
      </c>
      <c r="AL78">
        <f t="shared" si="71"/>
        <v>-0.98374837340900312</v>
      </c>
      <c r="AN78">
        <f t="shared" si="72"/>
        <v>0</v>
      </c>
      <c r="AO78">
        <f t="shared" si="73"/>
        <v>0</v>
      </c>
      <c r="AP78">
        <f t="shared" si="74"/>
        <v>-4.5032894313482135E-17</v>
      </c>
      <c r="AQ78">
        <f t="shared" si="75"/>
        <v>-1.1589290013099702E-12</v>
      </c>
      <c r="AR78">
        <f t="shared" si="76"/>
        <v>-1.1589740342042836E-12</v>
      </c>
      <c r="AS78">
        <f t="shared" si="77"/>
        <v>-3.0978918070450327E-4</v>
      </c>
      <c r="AT78">
        <f t="shared" si="78"/>
        <v>-2.0239559806259052E-4</v>
      </c>
      <c r="AU78">
        <f t="shared" si="79"/>
        <v>-5.1218477992606779E-4</v>
      </c>
      <c r="AW78">
        <v>75</v>
      </c>
      <c r="AX78">
        <f>IF(Z78&gt;0, (R78*SUMPRODUCT(K78:$K$98, X78:$X$98)-K78*$AZ$3)/Z78, 0)</f>
        <v>-2866323101434598.5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0.83370721699999994</v>
      </c>
      <c r="Q79" s="5">
        <f t="shared" si="91"/>
        <v>50</v>
      </c>
      <c r="R79">
        <f t="shared" si="62"/>
        <v>250000</v>
      </c>
      <c r="S79">
        <f t="shared" si="63"/>
        <v>-1.6374505628023176E+16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-4.9584091289875447</v>
      </c>
      <c r="AC79">
        <f t="shared" si="64"/>
        <v>-4.4271510080256071</v>
      </c>
      <c r="AE79">
        <f t="shared" si="65"/>
        <v>0</v>
      </c>
      <c r="AF79">
        <f t="shared" si="66"/>
        <v>0</v>
      </c>
      <c r="AG79">
        <f t="shared" si="67"/>
        <v>-1.3518426475267205E-14</v>
      </c>
      <c r="AH79">
        <f t="shared" si="68"/>
        <v>-3.6055438704786945E-10</v>
      </c>
      <c r="AI79">
        <f t="shared" si="69"/>
        <v>-3.6056790547434471E-10</v>
      </c>
      <c r="AJ79">
        <f t="shared" si="70"/>
        <v>-0.53125812096193759</v>
      </c>
      <c r="AK79">
        <f t="shared" si="92"/>
        <v>-0.34708863902912818</v>
      </c>
      <c r="AL79">
        <f t="shared" si="71"/>
        <v>-0.87834676035163373</v>
      </c>
      <c r="AN79">
        <f t="shared" si="72"/>
        <v>0</v>
      </c>
      <c r="AO79">
        <f t="shared" si="73"/>
        <v>0</v>
      </c>
      <c r="AP79">
        <f t="shared" si="74"/>
        <v>-6.2842110524991078E-18</v>
      </c>
      <c r="AQ79">
        <f t="shared" si="75"/>
        <v>-1.6760825442655497E-13</v>
      </c>
      <c r="AR79">
        <f t="shared" si="76"/>
        <v>-1.6761453863760745E-13</v>
      </c>
      <c r="AS79">
        <f t="shared" si="77"/>
        <v>-2.4696203819186925E-4</v>
      </c>
      <c r="AT79">
        <f t="shared" si="78"/>
        <v>-1.6134853161899577E-4</v>
      </c>
      <c r="AU79">
        <f t="shared" si="79"/>
        <v>-4.0831056997847961E-4</v>
      </c>
      <c r="AW79">
        <v>76</v>
      </c>
      <c r="AX79">
        <f>IF(Z79&gt;0, (R79*SUMPRODUCT(K79:$K$98, X79:$X$98)-K79*$AZ$3)/Z79, 0)</f>
        <v>-1.6374505628023176E+16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0.83838979800000002</v>
      </c>
      <c r="Q80" s="5">
        <f t="shared" si="91"/>
        <v>50</v>
      </c>
      <c r="R80">
        <f t="shared" si="62"/>
        <v>250000</v>
      </c>
      <c r="S80">
        <f t="shared" si="63"/>
        <v>-9.6432127375805024E+16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-4.4271510080256071</v>
      </c>
      <c r="AC80">
        <f t="shared" si="64"/>
        <v>-3.9528134000230102</v>
      </c>
      <c r="AE80">
        <f t="shared" si="65"/>
        <v>0</v>
      </c>
      <c r="AF80">
        <f t="shared" si="66"/>
        <v>0</v>
      </c>
      <c r="AG80">
        <f t="shared" si="67"/>
        <v>-2.0495313686374078E-15</v>
      </c>
      <c r="AH80">
        <f t="shared" si="68"/>
        <v>-5.666855420938562E-11</v>
      </c>
      <c r="AI80">
        <f t="shared" si="69"/>
        <v>-5.6670603740754258E-11</v>
      </c>
      <c r="AJ80">
        <f t="shared" si="70"/>
        <v>-0.47433760800259694</v>
      </c>
      <c r="AK80">
        <f t="shared" si="92"/>
        <v>-0.30990057056179254</v>
      </c>
      <c r="AL80">
        <f t="shared" si="71"/>
        <v>-0.78423817862106016</v>
      </c>
      <c r="AN80">
        <f t="shared" si="72"/>
        <v>0</v>
      </c>
      <c r="AO80">
        <f t="shared" si="73"/>
        <v>0</v>
      </c>
      <c r="AP80">
        <f t="shared" si="74"/>
        <v>-8.5067009560716225E-19</v>
      </c>
      <c r="AQ80">
        <f t="shared" si="75"/>
        <v>-2.3520618012920061E-14</v>
      </c>
      <c r="AR80">
        <f t="shared" si="76"/>
        <v>-2.3521468683015668E-14</v>
      </c>
      <c r="AS80">
        <f t="shared" si="77"/>
        <v>-1.9687662483443925E-4</v>
      </c>
      <c r="AT80">
        <f t="shared" si="78"/>
        <v>-1.2862606155854012E-4</v>
      </c>
      <c r="AU80">
        <f t="shared" si="79"/>
        <v>-3.2550268641650087E-4</v>
      </c>
      <c r="AW80">
        <v>77</v>
      </c>
      <c r="AX80">
        <f>IF(Z80&gt;0, (R80*SUMPRODUCT(K80:$K$98, X80:$X$98)-K80*$AZ$3)/Z80, 0)</f>
        <v>-9.6432127375805024E+16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0.84318435700000005</v>
      </c>
      <c r="Q81" s="5">
        <f t="shared" si="91"/>
        <v>50</v>
      </c>
      <c r="R81">
        <f t="shared" si="62"/>
        <v>250000</v>
      </c>
      <c r="S81">
        <f t="shared" si="63"/>
        <v>-5.8645054415896166E+17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-3.9528134000230102</v>
      </c>
      <c r="AC81">
        <f t="shared" si="64"/>
        <v>-3.5292976785919934</v>
      </c>
      <c r="AE81">
        <f t="shared" si="65"/>
        <v>0</v>
      </c>
      <c r="AF81">
        <f t="shared" si="66"/>
        <v>0</v>
      </c>
      <c r="AG81">
        <f t="shared" si="67"/>
        <v>-3.00903265735171E-16</v>
      </c>
      <c r="AH81">
        <f t="shared" si="68"/>
        <v>-8.6406639460793133E-12</v>
      </c>
      <c r="AI81">
        <f t="shared" si="69"/>
        <v>-8.640964849345049E-12</v>
      </c>
      <c r="AJ81">
        <f t="shared" si="70"/>
        <v>-0.42351572143101679</v>
      </c>
      <c r="AK81">
        <f t="shared" si="92"/>
        <v>-0.27669693800161071</v>
      </c>
      <c r="AL81">
        <f t="shared" si="71"/>
        <v>-0.70021265944126854</v>
      </c>
      <c r="AN81">
        <f t="shared" si="72"/>
        <v>0</v>
      </c>
      <c r="AO81">
        <f t="shared" si="73"/>
        <v>0</v>
      </c>
      <c r="AP81">
        <f t="shared" si="74"/>
        <v>-1.1151042595306872E-19</v>
      </c>
      <c r="AQ81">
        <f t="shared" si="75"/>
        <v>-3.2021058820698821E-15</v>
      </c>
      <c r="AR81">
        <f t="shared" si="76"/>
        <v>-3.2022173924958351E-15</v>
      </c>
      <c r="AS81">
        <f t="shared" si="77"/>
        <v>-1.569488399509711E-4</v>
      </c>
      <c r="AT81">
        <f t="shared" si="78"/>
        <v>-1.0253990876797262E-4</v>
      </c>
      <c r="AU81">
        <f t="shared" si="79"/>
        <v>-2.5948874872214596E-4</v>
      </c>
      <c r="AW81">
        <v>78</v>
      </c>
      <c r="AX81">
        <f>IF(Z81&gt;0, (R81*SUMPRODUCT(K81:$K$98, X81:$X$98)-K81*$AZ$3)/Z81, 0)</f>
        <v>-5.8645054415896166E+17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0.84806285100000001</v>
      </c>
      <c r="Q82" s="5">
        <f t="shared" si="91"/>
        <v>50</v>
      </c>
      <c r="R82">
        <f t="shared" si="62"/>
        <v>250000</v>
      </c>
      <c r="S82">
        <f t="shared" si="63"/>
        <v>-3.6890733748976993E+18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-3.5292976785919934</v>
      </c>
      <c r="AC82">
        <f t="shared" si="64"/>
        <v>-3.1511586415999968</v>
      </c>
      <c r="AE82">
        <f t="shared" si="65"/>
        <v>0</v>
      </c>
      <c r="AF82">
        <f t="shared" si="66"/>
        <v>0</v>
      </c>
      <c r="AG82">
        <f t="shared" si="67"/>
        <v>-4.270935166323956E-17</v>
      </c>
      <c r="AH82">
        <f t="shared" si="68"/>
        <v>-1.2759244070728987E-12</v>
      </c>
      <c r="AI82">
        <f t="shared" si="69"/>
        <v>-1.2759671164245619E-12</v>
      </c>
      <c r="AJ82">
        <f t="shared" si="70"/>
        <v>-0.37813903699199658</v>
      </c>
      <c r="AK82">
        <f t="shared" si="92"/>
        <v>-0.24705083750143955</v>
      </c>
      <c r="AL82">
        <f t="shared" si="71"/>
        <v>-0.62518987449471208</v>
      </c>
      <c r="AN82">
        <f t="shared" si="72"/>
        <v>0</v>
      </c>
      <c r="AO82">
        <f t="shared" si="73"/>
        <v>0</v>
      </c>
      <c r="AP82">
        <f t="shared" si="74"/>
        <v>-1.4131671378173376E-20</v>
      </c>
      <c r="AQ82">
        <f t="shared" si="75"/>
        <v>-4.2217790066957071E-16</v>
      </c>
      <c r="AR82">
        <f t="shared" si="76"/>
        <v>-4.2219203234094887E-16</v>
      </c>
      <c r="AS82">
        <f t="shared" si="77"/>
        <v>-1.2511865429765486E-4</v>
      </c>
      <c r="AT82">
        <f t="shared" si="78"/>
        <v>-8.1744187474468426E-5</v>
      </c>
      <c r="AU82">
        <f t="shared" si="79"/>
        <v>-2.0686284177254548E-4</v>
      </c>
      <c r="AW82">
        <v>79</v>
      </c>
      <c r="AX82">
        <f>IF(Z82&gt;0, (R82*SUMPRODUCT(K82:$K$98, X82:$X$98)-K82*$AZ$3)/Z82, 0)</f>
        <v>-3.6890733748976993E+18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0.85299375700000002</v>
      </c>
      <c r="Q83" s="5">
        <f t="shared" si="91"/>
        <v>50</v>
      </c>
      <c r="R83">
        <f t="shared" si="62"/>
        <v>250000</v>
      </c>
      <c r="S83">
        <f t="shared" si="63"/>
        <v>-2.404135345351757E+19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-3.1511586415999968</v>
      </c>
      <c r="AC83">
        <f t="shared" si="64"/>
        <v>-2.8135345014285686</v>
      </c>
      <c r="AE83">
        <f t="shared" si="65"/>
        <v>0</v>
      </c>
      <c r="AF83">
        <f t="shared" si="66"/>
        <v>0</v>
      </c>
      <c r="AG83">
        <f t="shared" si="67"/>
        <v>-5.851447812346254E-18</v>
      </c>
      <c r="AH83">
        <f t="shared" si="68"/>
        <v>-1.8215405167130457E-13</v>
      </c>
      <c r="AI83">
        <f t="shared" si="69"/>
        <v>-1.8215990311911691E-13</v>
      </c>
      <c r="AJ83">
        <f t="shared" si="70"/>
        <v>-0.33762414017142817</v>
      </c>
      <c r="AK83">
        <f t="shared" si="92"/>
        <v>-0.22058110491199981</v>
      </c>
      <c r="AL83">
        <f t="shared" si="71"/>
        <v>-0.55820524508361014</v>
      </c>
      <c r="AN83">
        <f t="shared" si="72"/>
        <v>0</v>
      </c>
      <c r="AO83">
        <f t="shared" si="73"/>
        <v>0</v>
      </c>
      <c r="AP83">
        <f t="shared" si="74"/>
        <v>-1.7286850025305055E-21</v>
      </c>
      <c r="AQ83">
        <f t="shared" si="75"/>
        <v>-5.381351545338158E-17</v>
      </c>
      <c r="AR83">
        <f t="shared" si="76"/>
        <v>-5.3815244138384109E-17</v>
      </c>
      <c r="AS83">
        <f t="shared" si="77"/>
        <v>-9.9743825173513893E-5</v>
      </c>
      <c r="AT83">
        <f t="shared" si="78"/>
        <v>-6.5165965780029101E-5</v>
      </c>
      <c r="AU83">
        <f t="shared" si="79"/>
        <v>-1.6490979095359681E-4</v>
      </c>
      <c r="AW83">
        <v>80</v>
      </c>
      <c r="AX83">
        <f>IF(Z83&gt;0, (R83*SUMPRODUCT(K83:$K$98, X83:$X$98)-K83*$AZ$3)/Z83, 0)</f>
        <v>-2.404135345351757E+19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0.85794593600000002</v>
      </c>
      <c r="Q84" s="5">
        <f t="shared" si="91"/>
        <v>50</v>
      </c>
      <c r="R84">
        <f t="shared" si="62"/>
        <v>250000</v>
      </c>
      <c r="S84">
        <f t="shared" si="63"/>
        <v>-1.6255080309324215E+20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-2.8135345014285686</v>
      </c>
      <c r="AC84">
        <f t="shared" si="64"/>
        <v>-2.5120843762755078</v>
      </c>
      <c r="AE84">
        <f t="shared" si="65"/>
        <v>0</v>
      </c>
      <c r="AF84">
        <f t="shared" si="66"/>
        <v>0</v>
      </c>
      <c r="AG84">
        <f t="shared" si="67"/>
        <v>-7.7270746390423238E-19</v>
      </c>
      <c r="AH84">
        <f t="shared" si="68"/>
        <v>-2.5101129351592794E-14</v>
      </c>
      <c r="AI84">
        <f t="shared" si="69"/>
        <v>-2.5101902059056699E-14</v>
      </c>
      <c r="AJ84">
        <f t="shared" si="70"/>
        <v>-0.3014501251530608</v>
      </c>
      <c r="AK84">
        <f t="shared" si="92"/>
        <v>-0.19694741509999983</v>
      </c>
      <c r="AL84">
        <f t="shared" si="71"/>
        <v>-0.49839754025308569</v>
      </c>
      <c r="AN84">
        <f t="shared" si="72"/>
        <v>0</v>
      </c>
      <c r="AO84">
        <f t="shared" si="73"/>
        <v>0</v>
      </c>
      <c r="AP84">
        <f t="shared" si="74"/>
        <v>-2.0382132139286036E-22</v>
      </c>
      <c r="AQ84">
        <f t="shared" si="75"/>
        <v>-6.6210637167196283E-18</v>
      </c>
      <c r="AR84">
        <f t="shared" si="76"/>
        <v>-6.6212675380410215E-18</v>
      </c>
      <c r="AS84">
        <f t="shared" si="77"/>
        <v>-7.9515166751844605E-5</v>
      </c>
      <c r="AT84">
        <f t="shared" si="78"/>
        <v>-5.1949908944538499E-5</v>
      </c>
      <c r="AU84">
        <f t="shared" si="79"/>
        <v>-1.3146507569638971E-4</v>
      </c>
      <c r="AW84">
        <v>81</v>
      </c>
      <c r="AX84">
        <f>IF(Z84&gt;0, (R84*SUMPRODUCT(K84:$K$98, X84:$X$98)-K84*$AZ$3)/Z84, 0)</f>
        <v>-1.6255080309324215E+20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0.86292441799999997</v>
      </c>
      <c r="Q85" s="5">
        <f t="shared" si="91"/>
        <v>50</v>
      </c>
      <c r="R85">
        <f t="shared" si="62"/>
        <v>250000</v>
      </c>
      <c r="S85">
        <f t="shared" si="63"/>
        <v>-1.1421127752062247E+21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-2.5120843762755078</v>
      </c>
      <c r="AC85">
        <f t="shared" si="64"/>
        <v>-2.2429324788174174</v>
      </c>
      <c r="AE85">
        <f t="shared" si="65"/>
        <v>0</v>
      </c>
      <c r="AF85">
        <f t="shared" si="66"/>
        <v>0</v>
      </c>
      <c r="AG85">
        <f t="shared" si="67"/>
        <v>-9.819225069137433E-20</v>
      </c>
      <c r="AH85">
        <f t="shared" si="68"/>
        <v>-3.3339406928690786E-15</v>
      </c>
      <c r="AI85">
        <f t="shared" si="69"/>
        <v>-3.3340388851197698E-15</v>
      </c>
      <c r="AJ85">
        <f t="shared" si="70"/>
        <v>-0.26915189745809043</v>
      </c>
      <c r="AK85">
        <f t="shared" si="92"/>
        <v>-0.17584590633928557</v>
      </c>
      <c r="AL85">
        <f t="shared" si="71"/>
        <v>-0.4449978037973793</v>
      </c>
      <c r="AN85">
        <f t="shared" si="72"/>
        <v>0</v>
      </c>
      <c r="AO85">
        <f t="shared" si="73"/>
        <v>0</v>
      </c>
      <c r="AP85">
        <f t="shared" si="74"/>
        <v>-2.3125636642863197E-23</v>
      </c>
      <c r="AQ85">
        <f t="shared" si="75"/>
        <v>-7.8518926401305782E-19</v>
      </c>
      <c r="AR85">
        <f t="shared" si="76"/>
        <v>-7.8521238964970061E-19</v>
      </c>
      <c r="AS85">
        <f t="shared" si="77"/>
        <v>-6.3389004107019072E-5</v>
      </c>
      <c r="AT85">
        <f t="shared" si="78"/>
        <v>-4.1414149349919083E-5</v>
      </c>
      <c r="AU85">
        <f t="shared" si="79"/>
        <v>-1.0480315345693893E-4</v>
      </c>
      <c r="AW85">
        <v>82</v>
      </c>
      <c r="AX85">
        <f>IF(Z85&gt;0, (R85*SUMPRODUCT(K85:$K$98, X85:$X$98)-K85*$AZ$3)/Z85, 0)</f>
        <v>-1.1421127752062247E+21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0.86793829099999997</v>
      </c>
      <c r="Q86" s="5">
        <f t="shared" si="91"/>
        <v>50</v>
      </c>
      <c r="R86">
        <f t="shared" si="62"/>
        <v>250000</v>
      </c>
      <c r="S86">
        <f t="shared" si="63"/>
        <v>-8.3543279677599079E+21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-2.2429324788174174</v>
      </c>
      <c r="AC86">
        <f t="shared" si="64"/>
        <v>-2.0026182846584084</v>
      </c>
      <c r="AE86">
        <f t="shared" si="65"/>
        <v>0</v>
      </c>
      <c r="AF86">
        <f t="shared" si="66"/>
        <v>0</v>
      </c>
      <c r="AG86">
        <f t="shared" si="67"/>
        <v>-1.1985513929945591E-20</v>
      </c>
      <c r="AH86">
        <f t="shared" si="68"/>
        <v>-4.26124071272575E-16</v>
      </c>
      <c r="AI86">
        <f t="shared" si="69"/>
        <v>-4.2613605678650492E-16</v>
      </c>
      <c r="AJ86">
        <f t="shared" si="70"/>
        <v>-0.24031419415900901</v>
      </c>
      <c r="AK86">
        <f t="shared" si="92"/>
        <v>-0.15700527351721924</v>
      </c>
      <c r="AL86">
        <f t="shared" si="71"/>
        <v>-0.39731946767622867</v>
      </c>
      <c r="AN86">
        <f t="shared" si="72"/>
        <v>0</v>
      </c>
      <c r="AO86">
        <f t="shared" si="73"/>
        <v>0</v>
      </c>
      <c r="AP86">
        <f t="shared" si="74"/>
        <v>-2.5203167235186664E-24</v>
      </c>
      <c r="AQ86">
        <f t="shared" si="75"/>
        <v>-8.9605471187918117E-20</v>
      </c>
      <c r="AR86">
        <f t="shared" si="76"/>
        <v>-8.9607991504641629E-20</v>
      </c>
      <c r="AS86">
        <f t="shared" si="77"/>
        <v>-5.0533325978172026E-5</v>
      </c>
      <c r="AT86">
        <f t="shared" si="78"/>
        <v>-3.3015106305739061E-5</v>
      </c>
      <c r="AU86">
        <f t="shared" si="79"/>
        <v>-8.3548432283911175E-5</v>
      </c>
      <c r="AW86">
        <v>83</v>
      </c>
      <c r="AX86">
        <f>IF(Z86&gt;0, (R86*SUMPRODUCT(K86:$K$98, X86:$X$98)-K86*$AZ$3)/Z86, 0)</f>
        <v>-8.3543279677599079E+21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0.872959127</v>
      </c>
      <c r="Q87" s="5">
        <f t="shared" si="91"/>
        <v>50</v>
      </c>
      <c r="R87">
        <f t="shared" si="62"/>
        <v>250000</v>
      </c>
      <c r="S87">
        <f t="shared" si="63"/>
        <v>-6.3731764883414965E+22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-2.0026182846584084</v>
      </c>
      <c r="AC87">
        <f t="shared" si="64"/>
        <v>-1.7880520398735786</v>
      </c>
      <c r="AE87">
        <f t="shared" si="65"/>
        <v>0</v>
      </c>
      <c r="AF87">
        <f t="shared" si="66"/>
        <v>0</v>
      </c>
      <c r="AG87">
        <f t="shared" si="67"/>
        <v>-1.4027950137144929E-21</v>
      </c>
      <c r="AH87">
        <f t="shared" si="68"/>
        <v>-5.231431888465821E-17</v>
      </c>
      <c r="AI87">
        <f t="shared" si="69"/>
        <v>-5.2315721679671925E-17</v>
      </c>
      <c r="AJ87">
        <f t="shared" si="70"/>
        <v>-0.21456624478482977</v>
      </c>
      <c r="AK87">
        <f t="shared" si="92"/>
        <v>-0.14018327992608859</v>
      </c>
      <c r="AL87">
        <f t="shared" si="71"/>
        <v>-0.35474952471091842</v>
      </c>
      <c r="AN87">
        <f t="shared" si="72"/>
        <v>0</v>
      </c>
      <c r="AO87">
        <f t="shared" si="73"/>
        <v>0</v>
      </c>
      <c r="AP87">
        <f t="shared" si="74"/>
        <v>-2.633750621045753E-25</v>
      </c>
      <c r="AQ87">
        <f t="shared" si="75"/>
        <v>-9.8220244943140857E-21</v>
      </c>
      <c r="AR87">
        <f t="shared" si="76"/>
        <v>-9.8222878693761896E-21</v>
      </c>
      <c r="AS87">
        <f t="shared" si="77"/>
        <v>-4.0284858082088724E-5</v>
      </c>
      <c r="AT87">
        <f t="shared" si="78"/>
        <v>-2.631944061363126E-5</v>
      </c>
      <c r="AU87">
        <f t="shared" si="79"/>
        <v>-6.6604298695719988E-5</v>
      </c>
      <c r="AW87">
        <v>84</v>
      </c>
      <c r="AX87">
        <f>IF(Z87&gt;0, (R87*SUMPRODUCT(K87:$K$98, X87:$X$98)-K87*$AZ$3)/Z87, 0)</f>
        <v>-6.3731764883414965E+22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0.877957722</v>
      </c>
      <c r="Q88" s="5">
        <f t="shared" si="91"/>
        <v>50</v>
      </c>
      <c r="R88">
        <f t="shared" si="62"/>
        <v>250000</v>
      </c>
      <c r="S88">
        <f t="shared" si="63"/>
        <v>-5.0787401433456283E+23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-1.7880520398735786</v>
      </c>
      <c r="AC88">
        <f t="shared" si="64"/>
        <v>-1.5964750356014097</v>
      </c>
      <c r="AE88">
        <f t="shared" si="65"/>
        <v>0</v>
      </c>
      <c r="AF88">
        <f t="shared" si="66"/>
        <v>0</v>
      </c>
      <c r="AG88">
        <f t="shared" si="67"/>
        <v>-1.5717234890361305E-22</v>
      </c>
      <c r="AH88">
        <f t="shared" si="68"/>
        <v>-6.1579735733686746E-18</v>
      </c>
      <c r="AI88">
        <f t="shared" si="69"/>
        <v>-6.1581307457175781E-18</v>
      </c>
      <c r="AJ88">
        <f t="shared" si="70"/>
        <v>-0.19157700427216895</v>
      </c>
      <c r="AK88">
        <f t="shared" si="92"/>
        <v>-0.12516364279115053</v>
      </c>
      <c r="AL88">
        <f t="shared" si="71"/>
        <v>-0.3167406470633195</v>
      </c>
      <c r="AN88">
        <f t="shared" si="72"/>
        <v>0</v>
      </c>
      <c r="AO88">
        <f t="shared" si="73"/>
        <v>0</v>
      </c>
      <c r="AP88">
        <f t="shared" si="74"/>
        <v>-2.6347448148739374E-26</v>
      </c>
      <c r="AQ88">
        <f t="shared" si="75"/>
        <v>-1.0322864712363457E-21</v>
      </c>
      <c r="AR88">
        <f t="shared" si="76"/>
        <v>-1.0323128186844946E-21</v>
      </c>
      <c r="AS88">
        <f t="shared" si="77"/>
        <v>-3.2114842221052791E-5</v>
      </c>
      <c r="AT88">
        <f t="shared" si="78"/>
        <v>-2.0981696917754515E-5</v>
      </c>
      <c r="AU88">
        <f t="shared" si="79"/>
        <v>-5.309653913880731E-5</v>
      </c>
      <c r="AW88">
        <v>85</v>
      </c>
      <c r="AX88">
        <f>IF(Z88&gt;0, (R88*SUMPRODUCT(K88:$K$98, X88:$X$98)-K88*$AZ$3)/Z88, 0)</f>
        <v>-5.0787401433456283E+23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0.88376105100000002</v>
      </c>
      <c r="Q89" s="5">
        <f t="shared" si="91"/>
        <v>50</v>
      </c>
      <c r="R89">
        <f t="shared" si="62"/>
        <v>250000</v>
      </c>
      <c r="S89">
        <f t="shared" si="63"/>
        <v>-4.2682928025779465E+24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-1.5964750356014097</v>
      </c>
      <c r="AC89">
        <f t="shared" si="64"/>
        <v>-1.4254241389298299</v>
      </c>
      <c r="AE89">
        <f t="shared" si="65"/>
        <v>0</v>
      </c>
      <c r="AF89">
        <f t="shared" si="66"/>
        <v>0</v>
      </c>
      <c r="AG89">
        <f t="shared" si="67"/>
        <v>-1.6697825159381143E-23</v>
      </c>
      <c r="AH89">
        <f t="shared" si="68"/>
        <v>-6.945140012759789E-19</v>
      </c>
      <c r="AI89">
        <f t="shared" si="69"/>
        <v>-6.9453069910113829E-19</v>
      </c>
      <c r="AJ89">
        <f t="shared" si="70"/>
        <v>-0.1710508966715798</v>
      </c>
      <c r="AK89">
        <f t="shared" si="92"/>
        <v>-0.11175325249209869</v>
      </c>
      <c r="AL89">
        <f t="shared" si="71"/>
        <v>-0.28280414916367846</v>
      </c>
      <c r="AN89">
        <f t="shared" si="72"/>
        <v>0</v>
      </c>
      <c r="AO89">
        <f t="shared" si="73"/>
        <v>0</v>
      </c>
      <c r="AP89">
        <f t="shared" si="74"/>
        <v>-2.4992189287089864E-27</v>
      </c>
      <c r="AQ89">
        <f t="shared" si="75"/>
        <v>-1.0395021637097282E-22</v>
      </c>
      <c r="AR89">
        <f t="shared" si="76"/>
        <v>-1.0395271558990153E-22</v>
      </c>
      <c r="AS89">
        <f t="shared" si="77"/>
        <v>-2.5601755597140352E-5</v>
      </c>
      <c r="AT89">
        <f t="shared" si="78"/>
        <v>-1.6726480323465012E-5</v>
      </c>
      <c r="AU89">
        <f t="shared" si="79"/>
        <v>-4.2328235920605363E-5</v>
      </c>
      <c r="AW89">
        <v>86</v>
      </c>
      <c r="AX89">
        <f>IF(Z89&gt;0, (R89*SUMPRODUCT(K89:$K$98, X89:$X$98)-K89*$AZ$3)/Z89, 0)</f>
        <v>-4.2682928025779465E+24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0.88953285599999998</v>
      </c>
      <c r="Q90" s="5">
        <f t="shared" si="91"/>
        <v>50</v>
      </c>
      <c r="R90">
        <f t="shared" si="62"/>
        <v>250000</v>
      </c>
      <c r="S90">
        <f t="shared" si="63"/>
        <v>-3.7932557499469203E+25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-1.4254241389298299</v>
      </c>
      <c r="AC90">
        <f t="shared" si="64"/>
        <v>-1.2727001240444908</v>
      </c>
      <c r="AE90">
        <f t="shared" si="65"/>
        <v>0</v>
      </c>
      <c r="AF90">
        <f t="shared" si="66"/>
        <v>0</v>
      </c>
      <c r="AG90">
        <f t="shared" si="67"/>
        <v>-1.6775828047743682E-24</v>
      </c>
      <c r="AH90">
        <f t="shared" si="68"/>
        <v>-7.426632051506482E-20</v>
      </c>
      <c r="AI90">
        <f t="shared" si="69"/>
        <v>-7.4267998097869599E-20</v>
      </c>
      <c r="AJ90">
        <f t="shared" si="70"/>
        <v>-0.15272401488533904</v>
      </c>
      <c r="AK90">
        <f t="shared" si="92"/>
        <v>-9.9779689725088105E-2</v>
      </c>
      <c r="AL90">
        <f t="shared" si="71"/>
        <v>-0.25250370461042715</v>
      </c>
      <c r="AN90">
        <f t="shared" si="72"/>
        <v>0</v>
      </c>
      <c r="AO90">
        <f t="shared" si="73"/>
        <v>0</v>
      </c>
      <c r="AP90">
        <f t="shared" si="74"/>
        <v>-2.2418695356976022E-28</v>
      </c>
      <c r="AQ90">
        <f t="shared" si="75"/>
        <v>-9.9247203188560932E-24</v>
      </c>
      <c r="AR90">
        <f t="shared" si="76"/>
        <v>-9.9249445058096644E-24</v>
      </c>
      <c r="AS90">
        <f t="shared" si="77"/>
        <v>-2.0409562816597849E-5</v>
      </c>
      <c r="AT90">
        <f t="shared" si="78"/>
        <v>-1.3334247706843918E-5</v>
      </c>
      <c r="AU90">
        <f t="shared" si="79"/>
        <v>-3.3743810523441765E-5</v>
      </c>
      <c r="AW90">
        <v>87</v>
      </c>
      <c r="AX90">
        <f>IF(Z90&gt;0, (R90*SUMPRODUCT(K90:$K$98, X90:$X$98)-K90*$AZ$3)/Z90, 0)</f>
        <v>-3.7932557499469203E+25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0.89526598199999996</v>
      </c>
      <c r="Q91" s="5">
        <f t="shared" si="91"/>
        <v>50</v>
      </c>
      <c r="R91">
        <f t="shared" si="62"/>
        <v>250000</v>
      </c>
      <c r="S91">
        <f t="shared" si="63"/>
        <v>-3.5750995920219862E+26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-1.2727001240444908</v>
      </c>
      <c r="AC91">
        <f t="shared" si="64"/>
        <v>-1.1363393964682953</v>
      </c>
      <c r="AE91">
        <f t="shared" si="65"/>
        <v>0</v>
      </c>
      <c r="AF91">
        <f t="shared" si="66"/>
        <v>0</v>
      </c>
      <c r="AG91">
        <f t="shared" si="67"/>
        <v>-1.5892415962398552E-25</v>
      </c>
      <c r="AH91">
        <f t="shared" si="68"/>
        <v>-7.5094140855131957E-21</v>
      </c>
      <c r="AI91">
        <f t="shared" si="69"/>
        <v>-7.5095730096728191E-21</v>
      </c>
      <c r="AJ91">
        <f t="shared" si="70"/>
        <v>-0.13636072757619555</v>
      </c>
      <c r="AK91">
        <f t="shared" si="92"/>
        <v>-8.9089008683114368E-2</v>
      </c>
      <c r="AL91">
        <f t="shared" si="71"/>
        <v>-0.22544973625930992</v>
      </c>
      <c r="AN91">
        <f t="shared" si="72"/>
        <v>0</v>
      </c>
      <c r="AO91">
        <f t="shared" si="73"/>
        <v>0</v>
      </c>
      <c r="AP91">
        <f t="shared" si="74"/>
        <v>-1.8962616870395386E-29</v>
      </c>
      <c r="AQ91">
        <f t="shared" si="75"/>
        <v>-8.9601318365723125E-25</v>
      </c>
      <c r="AR91">
        <f t="shared" si="76"/>
        <v>-8.960321462741015E-25</v>
      </c>
      <c r="AS91">
        <f t="shared" si="77"/>
        <v>-1.627037852088476E-5</v>
      </c>
      <c r="AT91">
        <f t="shared" si="78"/>
        <v>-1.0629980633644702E-5</v>
      </c>
      <c r="AU91">
        <f t="shared" si="79"/>
        <v>-2.6900359154529464E-5</v>
      </c>
      <c r="AW91">
        <v>88</v>
      </c>
      <c r="AX91">
        <f>IF(Z91&gt;0, (R91*SUMPRODUCT(K91:$K$98, X91:$X$98)-K91*$AZ$3)/Z91, 0)</f>
        <v>-3.5750995920219862E+26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0.900953271</v>
      </c>
      <c r="Q92" s="5">
        <f t="shared" si="91"/>
        <v>50</v>
      </c>
      <c r="R92">
        <f t="shared" si="62"/>
        <v>250000</v>
      </c>
      <c r="S92">
        <f t="shared" si="63"/>
        <v>-3.5846945115328032E+27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-1.1363393964682953</v>
      </c>
      <c r="AC92">
        <f t="shared" si="64"/>
        <v>-1.0145887468466923</v>
      </c>
      <c r="AE92">
        <f t="shared" si="65"/>
        <v>0</v>
      </c>
      <c r="AF92">
        <f t="shared" si="66"/>
        <v>0</v>
      </c>
      <c r="AG92">
        <f t="shared" si="67"/>
        <v>-1.4151676573589777E-26</v>
      </c>
      <c r="AH92">
        <f t="shared" si="68"/>
        <v>-7.1591620727077948E-22</v>
      </c>
      <c r="AI92">
        <f t="shared" si="69"/>
        <v>-7.1593035894735304E-22</v>
      </c>
      <c r="AJ92">
        <f t="shared" si="70"/>
        <v>-0.12175064962160298</v>
      </c>
      <c r="AK92">
        <f t="shared" si="92"/>
        <v>-7.9543757752780678E-2</v>
      </c>
      <c r="AL92">
        <f t="shared" si="71"/>
        <v>-0.20129440737438364</v>
      </c>
      <c r="AN92">
        <f t="shared" si="72"/>
        <v>0</v>
      </c>
      <c r="AO92">
        <f t="shared" si="73"/>
        <v>0</v>
      </c>
      <c r="AP92">
        <f t="shared" si="74"/>
        <v>-1.5076419692758263E-30</v>
      </c>
      <c r="AQ92">
        <f t="shared" si="75"/>
        <v>-7.626978435760048E-26</v>
      </c>
      <c r="AR92">
        <f t="shared" si="76"/>
        <v>-7.6271291999569752E-26</v>
      </c>
      <c r="AS92">
        <f t="shared" si="77"/>
        <v>-1.2970646142286937E-5</v>
      </c>
      <c r="AT92">
        <f t="shared" si="78"/>
        <v>-8.4741554796274728E-6</v>
      </c>
      <c r="AU92">
        <f t="shared" si="79"/>
        <v>-2.1444801621914407E-5</v>
      </c>
      <c r="AW92">
        <v>89</v>
      </c>
      <c r="AX92">
        <f>IF(Z92&gt;0, (R92*SUMPRODUCT(K92:$K$98, X92:$X$98)-K92*$AZ$3)/Z92, 0)</f>
        <v>-3.5846945115328032E+27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0.90658776299999999</v>
      </c>
      <c r="Q93" s="5">
        <f t="shared" si="91"/>
        <v>50</v>
      </c>
      <c r="R93">
        <f t="shared" si="62"/>
        <v>250000</v>
      </c>
      <c r="S93">
        <f t="shared" si="63"/>
        <v>-3.8371109739963666E+28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-1.0145887468466923</v>
      </c>
      <c r="AC93">
        <f t="shared" si="64"/>
        <v>-0.9058828096845466</v>
      </c>
      <c r="AE93">
        <f t="shared" si="65"/>
        <v>0</v>
      </c>
      <c r="AF93">
        <f t="shared" si="66"/>
        <v>0</v>
      </c>
      <c r="AG93">
        <f t="shared" si="67"/>
        <v>-1.180423000303619E-27</v>
      </c>
      <c r="AH93">
        <f t="shared" si="68"/>
        <v>-6.4148684037751299E-23</v>
      </c>
      <c r="AI93">
        <f t="shared" si="69"/>
        <v>-6.4149864460751605E-23</v>
      </c>
      <c r="AJ93">
        <f t="shared" si="70"/>
        <v>-0.10870593716214572</v>
      </c>
      <c r="AK93">
        <f t="shared" si="92"/>
        <v>-7.102121227926847E-2</v>
      </c>
      <c r="AL93">
        <f t="shared" si="71"/>
        <v>-0.17972714944141419</v>
      </c>
      <c r="AN93">
        <f t="shared" si="72"/>
        <v>0</v>
      </c>
      <c r="AO93">
        <f t="shared" si="73"/>
        <v>0</v>
      </c>
      <c r="AP93">
        <f t="shared" si="74"/>
        <v>-1.1228195468962679E-31</v>
      </c>
      <c r="AQ93">
        <f t="shared" si="75"/>
        <v>-6.1018292871905622E-27</v>
      </c>
      <c r="AR93">
        <f t="shared" si="76"/>
        <v>-6.1019415691452522E-27</v>
      </c>
      <c r="AS93">
        <f t="shared" si="77"/>
        <v>-1.0340119692511925E-5</v>
      </c>
      <c r="AT93">
        <f t="shared" si="78"/>
        <v>-6.7555448657744519E-6</v>
      </c>
      <c r="AU93">
        <f t="shared" si="79"/>
        <v>-1.7095664558286376E-5</v>
      </c>
      <c r="AW93">
        <v>90</v>
      </c>
      <c r="AX93">
        <f>IF(Z93&gt;0, (R93*SUMPRODUCT(K93:$K$98, X93:$X$98)-K93*$AZ$3)/Z93, 0)</f>
        <v>-3.8371109739963666E+28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0.91219363099999995</v>
      </c>
      <c r="Q94" s="5">
        <f t="shared" si="91"/>
        <v>50</v>
      </c>
      <c r="R94">
        <f t="shared" si="62"/>
        <v>250000</v>
      </c>
      <c r="S94">
        <f t="shared" si="63"/>
        <v>-4.4032281484156931E+29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-0.9058828096845466</v>
      </c>
      <c r="AC94">
        <f t="shared" si="64"/>
        <v>-0.80882393721834511</v>
      </c>
      <c r="AE94">
        <f t="shared" si="65"/>
        <v>0</v>
      </c>
      <c r="AF94">
        <f t="shared" si="66"/>
        <v>0</v>
      </c>
      <c r="AG94">
        <f t="shared" si="67"/>
        <v>-9.1844427537710559E-29</v>
      </c>
      <c r="AH94">
        <f t="shared" si="68"/>
        <v>-5.3838717138143612E-24</v>
      </c>
      <c r="AI94">
        <f t="shared" si="69"/>
        <v>-5.3839635582418988E-24</v>
      </c>
      <c r="AJ94">
        <f t="shared" si="70"/>
        <v>-9.7058872466201485E-2</v>
      </c>
      <c r="AK94">
        <f t="shared" si="92"/>
        <v>-6.341179667791827E-2</v>
      </c>
      <c r="AL94">
        <f t="shared" si="71"/>
        <v>-0.16047066914411975</v>
      </c>
      <c r="AN94">
        <f t="shared" si="72"/>
        <v>0</v>
      </c>
      <c r="AO94">
        <f t="shared" si="73"/>
        <v>0</v>
      </c>
      <c r="AP94">
        <f t="shared" si="74"/>
        <v>-7.8002242844842746E-33</v>
      </c>
      <c r="AQ94">
        <f t="shared" si="75"/>
        <v>-4.5724501760762556E-28</v>
      </c>
      <c r="AR94">
        <f t="shared" si="76"/>
        <v>-4.5725281783191006E-28</v>
      </c>
      <c r="AS94">
        <f t="shared" si="77"/>
        <v>-8.243080112015243E-6</v>
      </c>
      <c r="AT94">
        <f t="shared" si="78"/>
        <v>-5.3854790065166221E-6</v>
      </c>
      <c r="AU94">
        <f t="shared" si="79"/>
        <v>-1.3628559118531864E-5</v>
      </c>
      <c r="AW94">
        <v>91</v>
      </c>
      <c r="AX94">
        <f>IF(Z94&gt;0, (R94*SUMPRODUCT(K94:$K$98, X94:$X$98)-K94*$AZ$3)/Z94, 0)</f>
        <v>-4.4032281484156931E+29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0.91779930600000004</v>
      </c>
      <c r="Q95" s="5">
        <f t="shared" si="91"/>
        <v>50</v>
      </c>
      <c r="R95">
        <f t="shared" si="62"/>
        <v>250000</v>
      </c>
      <c r="S95">
        <f t="shared" si="63"/>
        <v>-5.4451743967205974E+30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-0.80882393721834511</v>
      </c>
      <c r="AC95">
        <f t="shared" si="64"/>
        <v>-0.72216422965923666</v>
      </c>
      <c r="AE95">
        <f t="shared" si="65"/>
        <v>0</v>
      </c>
      <c r="AF95">
        <f t="shared" si="66"/>
        <v>0</v>
      </c>
      <c r="AG95">
        <f t="shared" si="67"/>
        <v>-6.6312314082554107E-30</v>
      </c>
      <c r="AH95">
        <f t="shared" si="68"/>
        <v>-4.2147375927039023E-25</v>
      </c>
      <c r="AI95">
        <f t="shared" si="69"/>
        <v>-4.2148039050179845E-25</v>
      </c>
      <c r="AJ95">
        <f t="shared" si="70"/>
        <v>-8.6659707559108456E-2</v>
      </c>
      <c r="AK95">
        <f t="shared" si="92"/>
        <v>-5.6617675605284162E-2</v>
      </c>
      <c r="AL95">
        <f t="shared" si="71"/>
        <v>-0.14327738316439262</v>
      </c>
      <c r="AN95">
        <f t="shared" si="72"/>
        <v>0</v>
      </c>
      <c r="AO95">
        <f t="shared" si="73"/>
        <v>0</v>
      </c>
      <c r="AP95">
        <f t="shared" si="74"/>
        <v>-5.0284072026376589E-34</v>
      </c>
      <c r="AQ95">
        <f t="shared" si="75"/>
        <v>-3.1960001941714347E-29</v>
      </c>
      <c r="AR95">
        <f t="shared" si="76"/>
        <v>-3.1960504782434609E-29</v>
      </c>
      <c r="AS95">
        <f t="shared" si="77"/>
        <v>-6.5713329974611292E-6</v>
      </c>
      <c r="AT95">
        <f t="shared" si="78"/>
        <v>-4.293270891674602E-6</v>
      </c>
      <c r="AU95">
        <f t="shared" si="79"/>
        <v>-1.086460388913573E-5</v>
      </c>
      <c r="AW95">
        <v>92</v>
      </c>
      <c r="AX95">
        <f>IF(Z95&gt;0, (R95*SUMPRODUCT(K95:$K$98, X95:$X$98)-K95*$AZ$3)/Z95, 0)</f>
        <v>-5.4451743967205974E+30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0.92340517499999997</v>
      </c>
      <c r="Q96" s="5">
        <f t="shared" si="91"/>
        <v>50</v>
      </c>
      <c r="R96">
        <f t="shared" si="62"/>
        <v>250000</v>
      </c>
      <c r="S96">
        <f t="shared" si="63"/>
        <v>-7.3005114950220421E+31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-0.72216422965923666</v>
      </c>
      <c r="AC96">
        <f t="shared" si="64"/>
        <v>-0.64478949076717551</v>
      </c>
      <c r="AE96">
        <f t="shared" si="65"/>
        <v>0</v>
      </c>
      <c r="AF96">
        <f t="shared" si="66"/>
        <v>0</v>
      </c>
      <c r="AG96">
        <f t="shared" si="67"/>
        <v>-4.4160569516727311E-31</v>
      </c>
      <c r="AH96">
        <f t="shared" si="68"/>
        <v>-3.0616566995027917E-26</v>
      </c>
      <c r="AI96">
        <f t="shared" si="69"/>
        <v>-3.0617008600723084E-26</v>
      </c>
      <c r="AJ96">
        <f t="shared" si="70"/>
        <v>-7.7374738892061146E-2</v>
      </c>
      <c r="AK96">
        <f t="shared" si="92"/>
        <v>-5.055149607614657E-2</v>
      </c>
      <c r="AL96">
        <f t="shared" si="71"/>
        <v>-0.12792623496820771</v>
      </c>
      <c r="AN96">
        <f t="shared" si="72"/>
        <v>0</v>
      </c>
      <c r="AO96">
        <f t="shared" si="73"/>
        <v>0</v>
      </c>
      <c r="AP96">
        <f t="shared" si="74"/>
        <v>-2.9898740865035242E-35</v>
      </c>
      <c r="AQ96">
        <f t="shared" si="75"/>
        <v>-2.0728826932691456E-30</v>
      </c>
      <c r="AR96">
        <f t="shared" si="76"/>
        <v>-2.0729125920100107E-30</v>
      </c>
      <c r="AS96">
        <f t="shared" si="77"/>
        <v>-5.2386264329250077E-6</v>
      </c>
      <c r="AT96">
        <f t="shared" si="78"/>
        <v>-3.4225692695110021E-6</v>
      </c>
      <c r="AU96">
        <f t="shared" si="79"/>
        <v>-8.6611957024360094E-6</v>
      </c>
      <c r="AW96">
        <v>93</v>
      </c>
      <c r="AX96">
        <f>IF(Z96&gt;0, (R96*SUMPRODUCT(K96:$K$98, X96:$X$98)-K96*$AZ$3)/Z96, 0)</f>
        <v>-7.3005114950220421E+31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0.92901104300000004</v>
      </c>
      <c r="Q97" s="5">
        <f t="shared" si="91"/>
        <v>50</v>
      </c>
      <c r="R97">
        <f t="shared" si="62"/>
        <v>250000</v>
      </c>
      <c r="S97">
        <f t="shared" si="63"/>
        <v>-1.0687695208234365E+33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-0.64478949076717551</v>
      </c>
      <c r="AC97">
        <f t="shared" si="64"/>
        <v>-0.57570490247069239</v>
      </c>
      <c r="AE97">
        <f t="shared" si="65"/>
        <v>0</v>
      </c>
      <c r="AF97">
        <f t="shared" si="66"/>
        <v>0</v>
      </c>
      <c r="AG97">
        <f t="shared" si="67"/>
        <v>-2.6933070753511894E-32</v>
      </c>
      <c r="AH97">
        <f t="shared" si="68"/>
        <v>-2.0512828373104427E-27</v>
      </c>
      <c r="AI97">
        <f t="shared" si="69"/>
        <v>-2.0513097703811962E-27</v>
      </c>
      <c r="AJ97">
        <f t="shared" si="70"/>
        <v>-6.9084588296483118E-2</v>
      </c>
      <c r="AK97">
        <f t="shared" si="92"/>
        <v>-4.5135264353702291E-2</v>
      </c>
      <c r="AL97">
        <f t="shared" si="71"/>
        <v>-0.11421985265018542</v>
      </c>
      <c r="AN97">
        <f t="shared" si="72"/>
        <v>0</v>
      </c>
      <c r="AO97">
        <f t="shared" si="73"/>
        <v>0</v>
      </c>
      <c r="AP97">
        <f t="shared" si="74"/>
        <v>-1.6281187687247989E-36</v>
      </c>
      <c r="AQ97">
        <f t="shared" si="75"/>
        <v>-1.2400116265809429E-31</v>
      </c>
      <c r="AR97">
        <f t="shared" si="76"/>
        <v>-1.24002790776863E-31</v>
      </c>
      <c r="AS97">
        <f t="shared" si="77"/>
        <v>-4.1762009191047547E-6</v>
      </c>
      <c r="AT97">
        <f t="shared" si="78"/>
        <v>-2.7284512671484389E-6</v>
      </c>
      <c r="AU97">
        <f t="shared" si="79"/>
        <v>-6.9046521862531935E-6</v>
      </c>
      <c r="AW97">
        <v>94</v>
      </c>
      <c r="AX97">
        <f>IF(Z97&gt;0, (R97*SUMPRODUCT(K97:$K$98, X97:$X$98)-K97*$AZ$3)/Z97, 0)</f>
        <v>-1.0687695208234365E+33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-0.57570490247069239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-1.3466535376755946E-28</v>
      </c>
      <c r="AI98">
        <f t="shared" si="69"/>
        <v>-1.3466535376755946E-28</v>
      </c>
      <c r="AJ98">
        <f t="shared" si="70"/>
        <v>-0.57570490247069239</v>
      </c>
      <c r="AK98">
        <f t="shared" si="92"/>
        <v>-4.0299343172948469E-2</v>
      </c>
      <c r="AL98">
        <f t="shared" si="71"/>
        <v>-0.61600424564364087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-7.2683873603785662E-33</v>
      </c>
      <c r="AR98">
        <f t="shared" si="76"/>
        <v>-7.2683873603785662E-33</v>
      </c>
      <c r="AS98">
        <f t="shared" si="77"/>
        <v>-3.1072923505243696E-5</v>
      </c>
      <c r="AT98">
        <f t="shared" si="78"/>
        <v>-2.1751046453670587E-6</v>
      </c>
      <c r="AU98">
        <f t="shared" si="79"/>
        <v>-3.3248028150610753E-5</v>
      </c>
      <c r="AW98">
        <v>95</v>
      </c>
    </row>
    <row r="100" spans="5:50" x14ac:dyDescent="0.25">
      <c r="AN100" s="6">
        <f t="shared" ref="AN100:AU100" si="93">SUM(AN3:AN98)</f>
        <v>17818.691657490363</v>
      </c>
      <c r="AO100" s="6">
        <f t="shared" si="93"/>
        <v>-1781.8691657490363</v>
      </c>
      <c r="AP100" s="6">
        <f t="shared" si="93"/>
        <v>-3017.9727492168358</v>
      </c>
      <c r="AQ100" s="6">
        <f t="shared" si="93"/>
        <v>-9523.5686543502434</v>
      </c>
      <c r="AR100" s="6">
        <f t="shared" si="93"/>
        <v>3495.2810881742444</v>
      </c>
      <c r="AS100" s="6">
        <f t="shared" si="93"/>
        <v>-2357.712596240619</v>
      </c>
      <c r="AT100" s="6">
        <f t="shared" si="93"/>
        <v>855.39672214777465</v>
      </c>
      <c r="AU100" s="6">
        <f t="shared" si="93"/>
        <v>1992.9652140814001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71F8-5DB5-48D7-8C9E-6374EDD5452C}">
  <sheetPr codeName="Sheet8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37809.946021130207</v>
      </c>
      <c r="K3">
        <v>1</v>
      </c>
      <c r="L3" s="2">
        <v>0</v>
      </c>
      <c r="O3">
        <f>$C$3</f>
        <v>37809.946021130207</v>
      </c>
      <c r="P3">
        <f>O3*C5</f>
        <v>3780.9946021130208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37809.946021130207</v>
      </c>
      <c r="AF3">
        <f t="shared" ref="AF3:AF34" si="4">-$Z3*P3</f>
        <v>-3780.9946021130208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31509.043215017184</v>
      </c>
      <c r="AJ3">
        <f t="shared" ref="AJ3:AJ34" si="8">AB3-AC3</f>
        <v>0</v>
      </c>
      <c r="AL3">
        <f t="shared" ref="AL3:AL34" si="9">SUM(AI3:AK3)</f>
        <v>31509.043215017184</v>
      </c>
      <c r="AN3">
        <f t="shared" ref="AN3:AN34" si="10">AE3*$K3</f>
        <v>37809.946021130207</v>
      </c>
      <c r="AO3">
        <f t="shared" ref="AO3:AO34" si="11">AF3*$K3</f>
        <v>-3780.9946021130208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31509.043215017184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31509.043215017184</v>
      </c>
      <c r="AW3">
        <v>0</v>
      </c>
      <c r="AX3">
        <f>IF(Z3&gt;0, (R3*SUMPRODUCT(K3:$K$98, X3:$X$98)-K3*$AZ$3)/Z3, 0)</f>
        <v>0</v>
      </c>
      <c r="AZ3">
        <f>C6*SUMPRODUCT(X4:X89, K4:K89)/1</f>
        <v>20970.202818914833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1.4095469999999999E-3</v>
      </c>
      <c r="R4">
        <f t="shared" si="0"/>
        <v>250000</v>
      </c>
      <c r="S4">
        <f t="shared" si="1"/>
        <v>1422.8556352876408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1406.6214970426117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-352.38675000000001</v>
      </c>
      <c r="AI4">
        <f t="shared" si="7"/>
        <v>-352.38675000000001</v>
      </c>
      <c r="AJ4">
        <f t="shared" si="8"/>
        <v>-1406.6214970426117</v>
      </c>
      <c r="AK4">
        <f>G4*SUM(AB4, AE4:AF4)</f>
        <v>0</v>
      </c>
      <c r="AL4">
        <f t="shared" si="9"/>
        <v>-1759.0082470426119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-328.74965015393229</v>
      </c>
      <c r="AR4">
        <f t="shared" si="14"/>
        <v>-328.74965015393229</v>
      </c>
      <c r="AS4">
        <f t="shared" si="15"/>
        <v>-1312.2693320669948</v>
      </c>
      <c r="AT4">
        <f t="shared" si="16"/>
        <v>0</v>
      </c>
      <c r="AU4">
        <f t="shared" si="17"/>
        <v>-1641.0189822209272</v>
      </c>
      <c r="AW4">
        <v>1</v>
      </c>
      <c r="AX4">
        <f>IF(Z4&gt;0, (R4*SUMPRODUCT(K4:$K$98, X4:$X$98)-K4*$AZ$3)/Z4, 0)</f>
        <v>1422.8556352876408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1.462746E-3</v>
      </c>
      <c r="Q5" s="5">
        <f t="shared" ref="Q5:Q36" si="29">$C$8</f>
        <v>50</v>
      </c>
      <c r="R5">
        <f t="shared" si="0"/>
        <v>250000</v>
      </c>
      <c r="S5">
        <f t="shared" si="1"/>
        <v>2772.7204511358841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1406.6214970426117</v>
      </c>
      <c r="AC5">
        <f t="shared" si="2"/>
        <v>2709.6646060915882</v>
      </c>
      <c r="AE5">
        <f t="shared" si="3"/>
        <v>0</v>
      </c>
      <c r="AF5">
        <f t="shared" si="4"/>
        <v>0</v>
      </c>
      <c r="AG5">
        <f t="shared" si="5"/>
        <v>-48.862924586961803</v>
      </c>
      <c r="AH5">
        <f t="shared" si="6"/>
        <v>-361.51418269098451</v>
      </c>
      <c r="AI5">
        <f t="shared" si="7"/>
        <v>-410.37710727794632</v>
      </c>
      <c r="AJ5">
        <f t="shared" si="8"/>
        <v>-1303.0431090489765</v>
      </c>
      <c r="AK5">
        <f>G5*SUM(AB5, AE5:AF5)</f>
        <v>57.671481378747082</v>
      </c>
      <c r="AL5">
        <f t="shared" si="9"/>
        <v>-1655.7487349481758</v>
      </c>
      <c r="AN5">
        <f t="shared" si="10"/>
        <v>0</v>
      </c>
      <c r="AO5">
        <f t="shared" si="11"/>
        <v>0</v>
      </c>
      <c r="AP5">
        <f t="shared" si="12"/>
        <v>-41.783078581230264</v>
      </c>
      <c r="AQ5">
        <f t="shared" si="13"/>
        <v>-309.13367612132629</v>
      </c>
      <c r="AR5">
        <f t="shared" si="14"/>
        <v>-350.91675470255655</v>
      </c>
      <c r="AS5">
        <f t="shared" si="15"/>
        <v>-1114.2426099204815</v>
      </c>
      <c r="AT5">
        <f t="shared" si="16"/>
        <v>49.315346118008058</v>
      </c>
      <c r="AU5">
        <f t="shared" si="17"/>
        <v>-1415.8440185050299</v>
      </c>
      <c r="AW5">
        <v>2</v>
      </c>
      <c r="AX5">
        <f>IF(Z5&gt;0, (R5*SUMPRODUCT(K5:$K$98, X5:$X$98)-K5*$AZ$3)/Z5, 0)</f>
        <v>2772.7204511358841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1.535893E-3</v>
      </c>
      <c r="Q6" s="5">
        <f t="shared" si="29"/>
        <v>50</v>
      </c>
      <c r="R6">
        <f t="shared" si="0"/>
        <v>250000</v>
      </c>
      <c r="S6">
        <f t="shared" si="1"/>
        <v>4302.0284642613105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2709.6646060915882</v>
      </c>
      <c r="AC6">
        <f t="shared" si="2"/>
        <v>4155.6947180168318</v>
      </c>
      <c r="AE6">
        <f t="shared" si="3"/>
        <v>0</v>
      </c>
      <c r="AF6">
        <f t="shared" si="4"/>
        <v>0</v>
      </c>
      <c r="AG6">
        <f t="shared" si="5"/>
        <v>-48.29924711725954</v>
      </c>
      <c r="AH6">
        <f t="shared" si="6"/>
        <v>-375.2411191632126</v>
      </c>
      <c r="AI6">
        <f t="shared" si="7"/>
        <v>-423.54036628047214</v>
      </c>
      <c r="AJ6">
        <f t="shared" si="8"/>
        <v>-1446.0301119252435</v>
      </c>
      <c r="AK6">
        <f>G6*SUM(AB6, AE6:AF6)</f>
        <v>158.51537945635792</v>
      </c>
      <c r="AL6">
        <f t="shared" si="9"/>
        <v>-1711.0550987493577</v>
      </c>
      <c r="AN6">
        <f t="shared" si="10"/>
        <v>0</v>
      </c>
      <c r="AO6">
        <f t="shared" si="11"/>
        <v>0</v>
      </c>
      <c r="AP6">
        <f t="shared" si="12"/>
        <v>-37.258523642315375</v>
      </c>
      <c r="AQ6">
        <f t="shared" si="13"/>
        <v>-289.46476279369188</v>
      </c>
      <c r="AR6">
        <f t="shared" si="14"/>
        <v>-326.72328643600724</v>
      </c>
      <c r="AS6">
        <f t="shared" si="15"/>
        <v>-1115.4821312610882</v>
      </c>
      <c r="AT6">
        <f t="shared" si="16"/>
        <v>122.28035353857105</v>
      </c>
      <c r="AU6">
        <f t="shared" si="17"/>
        <v>-1319.9250641585243</v>
      </c>
      <c r="AW6">
        <v>3</v>
      </c>
      <c r="AX6">
        <f>IF(Z6&gt;0, (R6*SUMPRODUCT(K6:$K$98, X6:$X$98)-K6*$AZ$3)/Z6, 0)</f>
        <v>4302.0284642613105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1.6204399999999999E-3</v>
      </c>
      <c r="Q7" s="5">
        <f t="shared" si="29"/>
        <v>50</v>
      </c>
      <c r="R7">
        <f t="shared" si="0"/>
        <v>250000</v>
      </c>
      <c r="S7">
        <f t="shared" si="1"/>
        <v>5577.0994015611568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4155.6947180168318</v>
      </c>
      <c r="AC7">
        <f t="shared" si="2"/>
        <v>5324.7901546272988</v>
      </c>
      <c r="AE7">
        <f t="shared" si="3"/>
        <v>0</v>
      </c>
      <c r="AF7">
        <f t="shared" si="4"/>
        <v>0</v>
      </c>
      <c r="AG7">
        <f t="shared" si="5"/>
        <v>-47.737988614088259</v>
      </c>
      <c r="AH7">
        <f t="shared" si="6"/>
        <v>-391.3301599934602</v>
      </c>
      <c r="AI7">
        <f t="shared" si="7"/>
        <v>-439.06814860754844</v>
      </c>
      <c r="AJ7">
        <f t="shared" si="8"/>
        <v>-1169.095436610467</v>
      </c>
      <c r="AK7">
        <f>G7*SUM(AB7, AE7:AF7)</f>
        <v>204.04461065462644</v>
      </c>
      <c r="AL7">
        <f t="shared" si="9"/>
        <v>-1404.118974563389</v>
      </c>
      <c r="AN7">
        <f t="shared" si="10"/>
        <v>0</v>
      </c>
      <c r="AO7">
        <f t="shared" si="11"/>
        <v>0</v>
      </c>
      <c r="AP7">
        <f t="shared" si="12"/>
        <v>-33.505198074644056</v>
      </c>
      <c r="AQ7">
        <f t="shared" si="13"/>
        <v>-274.65745633224242</v>
      </c>
      <c r="AR7">
        <f t="shared" si="14"/>
        <v>-308.16265440688647</v>
      </c>
      <c r="AS7">
        <f t="shared" si="15"/>
        <v>-820.53675299248437</v>
      </c>
      <c r="AT7">
        <f t="shared" si="16"/>
        <v>143.20995279699125</v>
      </c>
      <c r="AU7">
        <f t="shared" si="17"/>
        <v>-985.48945460237951</v>
      </c>
      <c r="AW7">
        <v>4</v>
      </c>
      <c r="AX7">
        <f>IF(Z7&gt;0, (R7*SUMPRODUCT(K7:$K$98, X7:$X$98)-K7*$AZ$3)/Z7, 0)</f>
        <v>5577.0994015611568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1.706887E-3</v>
      </c>
      <c r="Q8" s="5">
        <f t="shared" si="29"/>
        <v>50</v>
      </c>
      <c r="R8">
        <f t="shared" si="0"/>
        <v>250000</v>
      </c>
      <c r="S8">
        <f t="shared" si="1"/>
        <v>6390.2078877225458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5324.7901546272988</v>
      </c>
      <c r="AC8">
        <f t="shared" si="2"/>
        <v>6029.6883822426735</v>
      </c>
      <c r="AE8">
        <f t="shared" si="3"/>
        <v>0</v>
      </c>
      <c r="AF8">
        <f t="shared" si="4"/>
        <v>0</v>
      </c>
      <c r="AG8">
        <f t="shared" si="5"/>
        <v>-47.17912537577584</v>
      </c>
      <c r="AH8">
        <f t="shared" si="6"/>
        <v>-407.41676085767631</v>
      </c>
      <c r="AI8">
        <f t="shared" si="7"/>
        <v>-454.59588623345212</v>
      </c>
      <c r="AJ8">
        <f t="shared" si="8"/>
        <v>-704.89822761537471</v>
      </c>
      <c r="AK8">
        <f t="shared" ref="AK8:AK39" si="30">G8*SUM(AB8:AB8, AE8:AF8)</f>
        <v>113.41803029356146</v>
      </c>
      <c r="AL8">
        <f t="shared" si="9"/>
        <v>-1046.0760835552653</v>
      </c>
      <c r="AN8">
        <f t="shared" si="10"/>
        <v>0</v>
      </c>
      <c r="AO8">
        <f t="shared" si="11"/>
        <v>0</v>
      </c>
      <c r="AP8">
        <f t="shared" si="12"/>
        <v>-30.909135169300455</v>
      </c>
      <c r="AQ8">
        <f t="shared" si="13"/>
        <v>-266.91676946716592</v>
      </c>
      <c r="AR8">
        <f t="shared" si="14"/>
        <v>-297.82590463646636</v>
      </c>
      <c r="AS8">
        <f t="shared" si="15"/>
        <v>-461.81005740201573</v>
      </c>
      <c r="AT8">
        <f t="shared" si="16"/>
        <v>74.305176305355701</v>
      </c>
      <c r="AU8">
        <f t="shared" si="17"/>
        <v>-685.33078573312628</v>
      </c>
      <c r="AW8">
        <v>5</v>
      </c>
      <c r="AX8">
        <f>IF(Z8&gt;0, (R8*SUMPRODUCT(K8:$K$98, X8:$X$98)-K8*$AZ$3)/Z8, 0)</f>
        <v>6390.2078877225458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1.7980839999999999E-3</v>
      </c>
      <c r="Q9" s="5">
        <f t="shared" si="29"/>
        <v>50</v>
      </c>
      <c r="R9">
        <f t="shared" si="0"/>
        <v>250000</v>
      </c>
      <c r="S9">
        <f t="shared" si="1"/>
        <v>6960.2622034847864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6029.6883822426735</v>
      </c>
      <c r="AC9">
        <f t="shared" si="2"/>
        <v>6490.0967827935474</v>
      </c>
      <c r="AE9">
        <f t="shared" si="3"/>
        <v>0</v>
      </c>
      <c r="AF9">
        <f t="shared" si="4"/>
        <v>0</v>
      </c>
      <c r="AG9">
        <f t="shared" si="5"/>
        <v>-46.622502091545904</v>
      </c>
      <c r="AH9">
        <f t="shared" si="6"/>
        <v>-424.16015236088259</v>
      </c>
      <c r="AI9">
        <f t="shared" si="7"/>
        <v>-470.78265445242852</v>
      </c>
      <c r="AJ9">
        <f t="shared" si="8"/>
        <v>-460.40840055087392</v>
      </c>
      <c r="AK9">
        <f t="shared" si="30"/>
        <v>35.575161455231772</v>
      </c>
      <c r="AL9">
        <f t="shared" si="9"/>
        <v>-895.61589354807063</v>
      </c>
      <c r="AN9">
        <f t="shared" si="10"/>
        <v>0</v>
      </c>
      <c r="AO9">
        <f t="shared" si="11"/>
        <v>0</v>
      </c>
      <c r="AP9">
        <f t="shared" si="12"/>
        <v>-28.927423616067518</v>
      </c>
      <c r="AQ9">
        <f t="shared" si="13"/>
        <v>-263.17464438751983</v>
      </c>
      <c r="AR9">
        <f t="shared" si="14"/>
        <v>-292.10206800358736</v>
      </c>
      <c r="AS9">
        <f t="shared" si="15"/>
        <v>-285.6652526494554</v>
      </c>
      <c r="AT9">
        <f t="shared" si="16"/>
        <v>22.07298449158295</v>
      </c>
      <c r="AU9">
        <f t="shared" si="17"/>
        <v>-555.69433616145977</v>
      </c>
      <c r="AW9">
        <v>6</v>
      </c>
      <c r="AX9">
        <f>IF(Z9&gt;0, (R9*SUMPRODUCT(K9:$K$98, X9:$X$98)-K9*$AZ$3)/Z9, 0)</f>
        <v>6960.2622034847864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1.9035300000000001E-3</v>
      </c>
      <c r="Q10" s="5">
        <f t="shared" si="29"/>
        <v>50</v>
      </c>
      <c r="R10">
        <f t="shared" si="0"/>
        <v>250000</v>
      </c>
      <c r="S10">
        <f t="shared" si="1"/>
        <v>7483.2538386024253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6490.0967827935474</v>
      </c>
      <c r="AC10">
        <f t="shared" si="2"/>
        <v>6894.7003751196062</v>
      </c>
      <c r="AE10">
        <f t="shared" si="3"/>
        <v>0</v>
      </c>
      <c r="AF10">
        <f t="shared" si="4"/>
        <v>0</v>
      </c>
      <c r="AG10">
        <f t="shared" si="5"/>
        <v>-46.067529739224121</v>
      </c>
      <c r="AH10">
        <f t="shared" si="6"/>
        <v>-443.73665703160191</v>
      </c>
      <c r="AI10">
        <f t="shared" si="7"/>
        <v>-489.80418677082605</v>
      </c>
      <c r="AJ10">
        <f t="shared" si="8"/>
        <v>-404.60359232605879</v>
      </c>
      <c r="AK10">
        <f t="shared" si="30"/>
        <v>26.609396809453546</v>
      </c>
      <c r="AL10">
        <f t="shared" si="9"/>
        <v>-867.79838228743131</v>
      </c>
      <c r="AN10">
        <f t="shared" si="10"/>
        <v>0</v>
      </c>
      <c r="AO10">
        <f t="shared" si="11"/>
        <v>0</v>
      </c>
      <c r="AP10">
        <f t="shared" si="12"/>
        <v>-27.116103938175645</v>
      </c>
      <c r="AQ10">
        <f t="shared" si="13"/>
        <v>-261.19067771507923</v>
      </c>
      <c r="AR10">
        <f t="shared" si="14"/>
        <v>-288.30678165325492</v>
      </c>
      <c r="AS10">
        <f t="shared" si="15"/>
        <v>-238.15631368510702</v>
      </c>
      <c r="AT10">
        <f t="shared" si="16"/>
        <v>15.662727602321272</v>
      </c>
      <c r="AU10">
        <f t="shared" si="17"/>
        <v>-510.80036773604064</v>
      </c>
      <c r="AW10">
        <v>7</v>
      </c>
      <c r="AX10">
        <f>IF(Z10&gt;0, (R10*SUMPRODUCT(K10:$K$98, X10:$X$98)-K10*$AZ$3)/Z10, 0)</f>
        <v>7483.2538386024253</v>
      </c>
    </row>
    <row r="11" spans="1:52" x14ac:dyDescent="0.25">
      <c r="A11" t="s">
        <v>33</v>
      </c>
      <c r="C11" s="25">
        <f>AU91</f>
        <v>6541.1353862924998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2.008026E-3</v>
      </c>
      <c r="Q11" s="5">
        <f t="shared" si="29"/>
        <v>50</v>
      </c>
      <c r="R11">
        <f t="shared" si="0"/>
        <v>250000</v>
      </c>
      <c r="S11">
        <f t="shared" si="1"/>
        <v>7962.4334839954754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6894.7003751196062</v>
      </c>
      <c r="AC11">
        <f t="shared" si="2"/>
        <v>7248.0996322105511</v>
      </c>
      <c r="AE11">
        <f t="shared" si="3"/>
        <v>0</v>
      </c>
      <c r="AF11">
        <f t="shared" si="4"/>
        <v>0</v>
      </c>
      <c r="AG11">
        <f t="shared" si="5"/>
        <v>-45.51434964435974</v>
      </c>
      <c r="AH11">
        <f t="shared" si="6"/>
        <v>-462.5239873606763</v>
      </c>
      <c r="AI11">
        <f t="shared" si="7"/>
        <v>-508.03833700503606</v>
      </c>
      <c r="AJ11">
        <f t="shared" si="8"/>
        <v>-353.39925709094496</v>
      </c>
      <c r="AK11">
        <f t="shared" si="30"/>
        <v>16.547280900287053</v>
      </c>
      <c r="AL11">
        <f t="shared" si="9"/>
        <v>-844.89031319569392</v>
      </c>
      <c r="AN11">
        <f t="shared" si="10"/>
        <v>0</v>
      </c>
      <c r="AO11">
        <f t="shared" si="11"/>
        <v>0</v>
      </c>
      <c r="AP11">
        <f t="shared" si="12"/>
        <v>-25.456568849360821</v>
      </c>
      <c r="AQ11">
        <f t="shared" si="13"/>
        <v>-258.69366080653316</v>
      </c>
      <c r="AR11">
        <f t="shared" si="14"/>
        <v>-284.15022965589395</v>
      </c>
      <c r="AS11">
        <f t="shared" si="15"/>
        <v>-197.65925669034482</v>
      </c>
      <c r="AT11">
        <f t="shared" si="16"/>
        <v>9.2550371212449374</v>
      </c>
      <c r="AU11">
        <f t="shared" si="17"/>
        <v>-472.55444922499379</v>
      </c>
      <c r="AW11">
        <v>8</v>
      </c>
      <c r="AX11">
        <f>IF(Z11&gt;0, (R11*SUMPRODUCT(K11:$K$98, X11:$X$98)-K11*$AZ$3)/Z11, 0)</f>
        <v>7962.4334839954754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2.1277219999999999E-3</v>
      </c>
      <c r="Q12" s="5">
        <f t="shared" si="29"/>
        <v>50</v>
      </c>
      <c r="R12">
        <f t="shared" si="0"/>
        <v>250000</v>
      </c>
      <c r="S12">
        <f t="shared" si="1"/>
        <v>8420.749129516591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7248.0996322105511</v>
      </c>
      <c r="AC12">
        <f t="shared" si="2"/>
        <v>7572.3357948869161</v>
      </c>
      <c r="AE12">
        <f t="shared" si="3"/>
        <v>0</v>
      </c>
      <c r="AF12">
        <f t="shared" si="4"/>
        <v>0</v>
      </c>
      <c r="AG12">
        <f t="shared" si="5"/>
        <v>-44.962364264862146</v>
      </c>
      <c r="AH12">
        <f t="shared" si="6"/>
        <v>-484.20941526998195</v>
      </c>
      <c r="AI12">
        <f t="shared" si="7"/>
        <v>-529.17177953484406</v>
      </c>
      <c r="AJ12">
        <f t="shared" si="8"/>
        <v>-324.23616267636498</v>
      </c>
      <c r="AK12">
        <f t="shared" si="30"/>
        <v>16.670629154084267</v>
      </c>
      <c r="AL12">
        <f t="shared" si="9"/>
        <v>-836.73731305712477</v>
      </c>
      <c r="AN12">
        <f t="shared" si="10"/>
        <v>0</v>
      </c>
      <c r="AO12">
        <f t="shared" si="11"/>
        <v>0</v>
      </c>
      <c r="AP12">
        <f t="shared" si="12"/>
        <v>-23.897974588313136</v>
      </c>
      <c r="AQ12">
        <f t="shared" si="13"/>
        <v>-257.36245170245985</v>
      </c>
      <c r="AR12">
        <f t="shared" si="14"/>
        <v>-281.26042629077295</v>
      </c>
      <c r="AS12">
        <f t="shared" si="15"/>
        <v>-172.33496732082247</v>
      </c>
      <c r="AT12">
        <f t="shared" si="16"/>
        <v>8.8606166159024902</v>
      </c>
      <c r="AU12">
        <f t="shared" si="17"/>
        <v>-444.73477699569293</v>
      </c>
      <c r="AW12">
        <v>9</v>
      </c>
      <c r="AX12">
        <f>IF(Z12&gt;0, (R12*SUMPRODUCT(K12:$K$98, X12:$X$98)-K12*$AZ$3)/Z12, 0)</f>
        <v>8420.749129516591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2.2569180000000001E-3</v>
      </c>
      <c r="Q13" s="5">
        <f t="shared" si="29"/>
        <v>50</v>
      </c>
      <c r="R13">
        <f t="shared" si="0"/>
        <v>250000</v>
      </c>
      <c r="S13">
        <f t="shared" si="1"/>
        <v>8855.7607993826696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7572.3357948869161</v>
      </c>
      <c r="AC13">
        <f t="shared" si="2"/>
        <v>7865.9106604515864</v>
      </c>
      <c r="AE13">
        <f t="shared" si="3"/>
        <v>0</v>
      </c>
      <c r="AF13">
        <f t="shared" si="4"/>
        <v>0</v>
      </c>
      <c r="AG13">
        <f t="shared" si="5"/>
        <v>-44.411264252981603</v>
      </c>
      <c r="AH13">
        <f t="shared" si="6"/>
        <v>-507.38184615962075</v>
      </c>
      <c r="AI13">
        <f t="shared" si="7"/>
        <v>-551.79311041260235</v>
      </c>
      <c r="AJ13">
        <f t="shared" si="8"/>
        <v>-293.57486556467029</v>
      </c>
      <c r="AK13">
        <f t="shared" si="30"/>
        <v>15.144671589773832</v>
      </c>
      <c r="AL13">
        <f t="shared" si="9"/>
        <v>-830.22330438749884</v>
      </c>
      <c r="AN13">
        <f t="shared" si="10"/>
        <v>0</v>
      </c>
      <c r="AO13">
        <f t="shared" si="11"/>
        <v>0</v>
      </c>
      <c r="AP13">
        <f t="shared" si="12"/>
        <v>-22.438269081195909</v>
      </c>
      <c r="AQ13">
        <f t="shared" si="13"/>
        <v>-256.34871203377617</v>
      </c>
      <c r="AR13">
        <f t="shared" si="14"/>
        <v>-278.78698111497204</v>
      </c>
      <c r="AS13">
        <f t="shared" si="15"/>
        <v>-148.32524900647789</v>
      </c>
      <c r="AT13">
        <f t="shared" si="16"/>
        <v>7.6516672513972406</v>
      </c>
      <c r="AU13">
        <f t="shared" si="17"/>
        <v>-419.46056287005274</v>
      </c>
      <c r="AW13">
        <v>10</v>
      </c>
      <c r="AX13">
        <f>IF(Z13&gt;0, (R13*SUMPRODUCT(K13:$K$98, X13:$X$98)-K13*$AZ$3)/Z13, 0)</f>
        <v>8855.7607993826696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2.397513E-3</v>
      </c>
      <c r="Q14" s="5">
        <f t="shared" si="29"/>
        <v>50</v>
      </c>
      <c r="R14">
        <f t="shared" si="0"/>
        <v>250000</v>
      </c>
      <c r="S14">
        <f t="shared" si="1"/>
        <v>9269.523973823003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7865.9106604515864</v>
      </c>
      <c r="AC14">
        <f t="shared" si="2"/>
        <v>8131.3515734276343</v>
      </c>
      <c r="AE14">
        <f t="shared" si="3"/>
        <v>0</v>
      </c>
      <c r="AF14">
        <f t="shared" si="4"/>
        <v>0</v>
      </c>
      <c r="AG14">
        <f t="shared" si="5"/>
        <v>-43.860675027058832</v>
      </c>
      <c r="AH14">
        <f t="shared" si="6"/>
        <v>-532.38291696479348</v>
      </c>
      <c r="AI14">
        <f t="shared" si="7"/>
        <v>-576.24359199185233</v>
      </c>
      <c r="AJ14">
        <f t="shared" si="8"/>
        <v>-265.44091297604791</v>
      </c>
      <c r="AK14">
        <f t="shared" si="30"/>
        <v>14.158639188812856</v>
      </c>
      <c r="AL14">
        <f t="shared" si="9"/>
        <v>-827.52586577908733</v>
      </c>
      <c r="AN14">
        <f t="shared" si="10"/>
        <v>0</v>
      </c>
      <c r="AO14">
        <f t="shared" si="11"/>
        <v>0</v>
      </c>
      <c r="AP14">
        <f t="shared" si="12"/>
        <v>-21.06873012793714</v>
      </c>
      <c r="AQ14">
        <f t="shared" si="13"/>
        <v>-255.73322789344576</v>
      </c>
      <c r="AR14">
        <f t="shared" si="14"/>
        <v>-276.80195802138292</v>
      </c>
      <c r="AS14">
        <f t="shared" si="15"/>
        <v>-127.50608505125459</v>
      </c>
      <c r="AT14">
        <f t="shared" si="16"/>
        <v>6.801184611588873</v>
      </c>
      <c r="AU14">
        <f t="shared" si="17"/>
        <v>-397.50685846104858</v>
      </c>
      <c r="AW14">
        <v>11</v>
      </c>
      <c r="AX14">
        <f>IF(Z14&gt;0, (R14*SUMPRODUCT(K14:$K$98, X14:$X$98)-K14*$AZ$3)/Z14, 0)</f>
        <v>9269.523973823003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2.5466569999999999E-3</v>
      </c>
      <c r="Q15" s="5">
        <f t="shared" si="29"/>
        <v>50</v>
      </c>
      <c r="R15">
        <f t="shared" si="0"/>
        <v>250000</v>
      </c>
      <c r="S15">
        <f t="shared" si="1"/>
        <v>9688.9118087134611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8131.3515734276343</v>
      </c>
      <c r="AC15">
        <f t="shared" si="2"/>
        <v>8392.6071418656247</v>
      </c>
      <c r="AE15">
        <f t="shared" si="3"/>
        <v>0</v>
      </c>
      <c r="AF15">
        <f t="shared" si="4"/>
        <v>0</v>
      </c>
      <c r="AG15">
        <f t="shared" si="5"/>
        <v>-43.310370181705856</v>
      </c>
      <c r="AH15">
        <f t="shared" si="6"/>
        <v>-558.49047541192272</v>
      </c>
      <c r="AI15">
        <f t="shared" si="7"/>
        <v>-601.80084559362854</v>
      </c>
      <c r="AJ15">
        <f t="shared" si="8"/>
        <v>-261.25556843799041</v>
      </c>
      <c r="AK15">
        <f t="shared" si="30"/>
        <v>33.338541451053302</v>
      </c>
      <c r="AL15">
        <f t="shared" si="9"/>
        <v>-829.71787258056565</v>
      </c>
      <c r="AN15">
        <f t="shared" si="10"/>
        <v>0</v>
      </c>
      <c r="AO15">
        <f t="shared" si="11"/>
        <v>0</v>
      </c>
      <c r="AP15">
        <f t="shared" si="12"/>
        <v>-19.736635990509768</v>
      </c>
      <c r="AQ15">
        <f t="shared" si="13"/>
        <v>-254.50540300456316</v>
      </c>
      <c r="AR15">
        <f t="shared" si="14"/>
        <v>-274.2420389950729</v>
      </c>
      <c r="AS15">
        <f t="shared" si="15"/>
        <v>-119.0547675561622</v>
      </c>
      <c r="AT15">
        <f t="shared" si="16"/>
        <v>15.192450545063529</v>
      </c>
      <c r="AU15">
        <f t="shared" si="17"/>
        <v>-378.1043560061716</v>
      </c>
      <c r="AW15">
        <v>12</v>
      </c>
      <c r="AX15">
        <f>IF(Z15&gt;0, (R15*SUMPRODUCT(K15:$K$98, X15:$X$98)-K15*$AZ$3)/Z15, 0)</f>
        <v>9688.9118087134611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3.8442260000000001E-3</v>
      </c>
      <c r="Q16" s="5">
        <f t="shared" si="29"/>
        <v>50</v>
      </c>
      <c r="R16">
        <f t="shared" si="0"/>
        <v>250000</v>
      </c>
      <c r="S16">
        <f t="shared" si="1"/>
        <v>10131.267420306722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8392.6071418656247</v>
      </c>
      <c r="AC16">
        <f t="shared" si="2"/>
        <v>8654.2849819736875</v>
      </c>
      <c r="AE16">
        <f t="shared" si="3"/>
        <v>0</v>
      </c>
      <c r="AF16">
        <f t="shared" si="4"/>
        <v>0</v>
      </c>
      <c r="AG16">
        <f t="shared" si="5"/>
        <v>-42.710771628766665</v>
      </c>
      <c r="AH16">
        <f t="shared" si="6"/>
        <v>-832.4742556106919</v>
      </c>
      <c r="AI16">
        <f t="shared" si="7"/>
        <v>-875.18502723945858</v>
      </c>
      <c r="AJ16">
        <f t="shared" si="8"/>
        <v>-261.67784010806281</v>
      </c>
      <c r="AK16">
        <f t="shared" si="30"/>
        <v>59.58751070724594</v>
      </c>
      <c r="AL16">
        <f t="shared" si="9"/>
        <v>-1077.2753566402755</v>
      </c>
      <c r="AN16">
        <f t="shared" si="10"/>
        <v>0</v>
      </c>
      <c r="AO16">
        <f t="shared" si="11"/>
        <v>0</v>
      </c>
      <c r="AP16">
        <f t="shared" si="12"/>
        <v>-18.41206843380704</v>
      </c>
      <c r="AQ16">
        <f t="shared" si="13"/>
        <v>-358.86902481909664</v>
      </c>
      <c r="AR16">
        <f t="shared" si="14"/>
        <v>-377.28109325290364</v>
      </c>
      <c r="AS16">
        <f t="shared" si="15"/>
        <v>-112.80597647726451</v>
      </c>
      <c r="AT16">
        <f t="shared" si="16"/>
        <v>25.687415214083387</v>
      </c>
      <c r="AU16">
        <f t="shared" si="17"/>
        <v>-464.39965451608481</v>
      </c>
      <c r="AW16">
        <v>13</v>
      </c>
      <c r="AX16">
        <f>IF(Z16&gt;0, (R16*SUMPRODUCT(K16:$K$98, X16:$X$98)-K16*$AZ$3)/Z16, 0)</f>
        <v>10131.267420306722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5.3300140000000001E-3</v>
      </c>
      <c r="Q17" s="5">
        <f t="shared" si="29"/>
        <v>50</v>
      </c>
      <c r="R17">
        <f t="shared" si="0"/>
        <v>250000</v>
      </c>
      <c r="S17">
        <f t="shared" si="1"/>
        <v>10506.912320817471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8654.2849819736875</v>
      </c>
      <c r="AC17">
        <f t="shared" si="2"/>
        <v>8837.5772227129473</v>
      </c>
      <c r="AE17">
        <f t="shared" si="3"/>
        <v>0</v>
      </c>
      <c r="AF17">
        <f t="shared" si="4"/>
        <v>0</v>
      </c>
      <c r="AG17">
        <f t="shared" si="5"/>
        <v>-42.05601490174687</v>
      </c>
      <c r="AH17">
        <f t="shared" si="6"/>
        <v>-1138.2450536606455</v>
      </c>
      <c r="AI17">
        <f t="shared" si="7"/>
        <v>-1180.3010685623924</v>
      </c>
      <c r="AJ17">
        <f t="shared" si="8"/>
        <v>-183.2922407392598</v>
      </c>
      <c r="AK17">
        <f t="shared" si="30"/>
        <v>119.42913275123689</v>
      </c>
      <c r="AL17">
        <f t="shared" si="9"/>
        <v>-1244.1641765504153</v>
      </c>
      <c r="AN17">
        <f t="shared" si="10"/>
        <v>0</v>
      </c>
      <c r="AO17">
        <f t="shared" si="11"/>
        <v>0</v>
      </c>
      <c r="AP17">
        <f t="shared" si="12"/>
        <v>-17.042499686922181</v>
      </c>
      <c r="AQ17">
        <f t="shared" si="13"/>
        <v>-461.2548529852865</v>
      </c>
      <c r="AR17">
        <f t="shared" si="14"/>
        <v>-478.29735267220872</v>
      </c>
      <c r="AS17">
        <f t="shared" si="15"/>
        <v>-74.276128223559994</v>
      </c>
      <c r="AT17">
        <f t="shared" si="16"/>
        <v>48.396667213416833</v>
      </c>
      <c r="AU17">
        <f t="shared" si="17"/>
        <v>-504.17681368235191</v>
      </c>
      <c r="AW17">
        <v>14</v>
      </c>
      <c r="AX17">
        <f>IF(Z17&gt;0, (R17*SUMPRODUCT(K17:$K$98, X17:$X$98)-K17*$AZ$3)/Z17, 0)</f>
        <v>10506.912320817471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6.9004050000000001E-3</v>
      </c>
      <c r="Q18" s="5">
        <f t="shared" si="29"/>
        <v>50</v>
      </c>
      <c r="R18">
        <f t="shared" si="0"/>
        <v>250000</v>
      </c>
      <c r="S18">
        <f t="shared" si="1"/>
        <v>10816.37263120106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8837.5772227129473</v>
      </c>
      <c r="AC18">
        <f t="shared" si="2"/>
        <v>8944.1128739216983</v>
      </c>
      <c r="AE18">
        <f t="shared" si="3"/>
        <v>0</v>
      </c>
      <c r="AF18">
        <f t="shared" si="4"/>
        <v>0</v>
      </c>
      <c r="AG18">
        <f t="shared" si="5"/>
        <v>-41.34525121722131</v>
      </c>
      <c r="AH18">
        <f t="shared" si="6"/>
        <v>-1451.0176775404429</v>
      </c>
      <c r="AI18">
        <f t="shared" si="7"/>
        <v>-1492.3629287576643</v>
      </c>
      <c r="AJ18">
        <f t="shared" si="8"/>
        <v>-106.53565120875101</v>
      </c>
      <c r="AK18">
        <f t="shared" si="30"/>
        <v>190.89166801059966</v>
      </c>
      <c r="AL18">
        <f t="shared" si="9"/>
        <v>-1408.0069119558157</v>
      </c>
      <c r="AN18">
        <f t="shared" si="10"/>
        <v>0</v>
      </c>
      <c r="AO18">
        <f t="shared" si="11"/>
        <v>0</v>
      </c>
      <c r="AP18">
        <f t="shared" si="12"/>
        <v>-15.635007969392332</v>
      </c>
      <c r="AQ18">
        <f t="shared" si="13"/>
        <v>-548.71290617831392</v>
      </c>
      <c r="AR18">
        <f t="shared" si="14"/>
        <v>-564.34791414770632</v>
      </c>
      <c r="AS18">
        <f t="shared" si="15"/>
        <v>-40.28723267206621</v>
      </c>
      <c r="AT18">
        <f t="shared" si="16"/>
        <v>72.187075003021505</v>
      </c>
      <c r="AU18">
        <f t="shared" si="17"/>
        <v>-532.44807181675105</v>
      </c>
      <c r="AW18">
        <v>15</v>
      </c>
      <c r="AX18">
        <f>IF(Z18&gt;0, (R18*SUMPRODUCT(K18:$K$98, X18:$X$98)-K18*$AZ$3)/Z18, 0)</f>
        <v>10816.37263120106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8.6257439999999994E-3</v>
      </c>
      <c r="Q19" s="5">
        <f t="shared" si="29"/>
        <v>50</v>
      </c>
      <c r="R19">
        <f t="shared" si="0"/>
        <v>250000</v>
      </c>
      <c r="S19">
        <f t="shared" si="1"/>
        <v>11004.371538682655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8944.1128739216983</v>
      </c>
      <c r="AC19">
        <f t="shared" si="2"/>
        <v>8930.0838516157855</v>
      </c>
      <c r="AE19">
        <f t="shared" si="3"/>
        <v>0</v>
      </c>
      <c r="AF19">
        <f t="shared" si="4"/>
        <v>0</v>
      </c>
      <c r="AG19">
        <f t="shared" si="5"/>
        <v>-40.575165152433662</v>
      </c>
      <c r="AH19">
        <f t="shared" si="6"/>
        <v>-1783.1677630771972</v>
      </c>
      <c r="AI19">
        <f t="shared" si="7"/>
        <v>-1823.7429282296307</v>
      </c>
      <c r="AJ19">
        <f t="shared" si="8"/>
        <v>14.029022305912804</v>
      </c>
      <c r="AK19">
        <f t="shared" si="30"/>
        <v>199.45371708845389</v>
      </c>
      <c r="AL19">
        <f t="shared" si="9"/>
        <v>-1610.260188835264</v>
      </c>
      <c r="AN19">
        <f t="shared" si="10"/>
        <v>0</v>
      </c>
      <c r="AO19">
        <f t="shared" si="11"/>
        <v>0</v>
      </c>
      <c r="AP19">
        <f t="shared" si="12"/>
        <v>-14.309236513584326</v>
      </c>
      <c r="AQ19">
        <f t="shared" si="13"/>
        <v>-628.85188931240373</v>
      </c>
      <c r="AR19">
        <f t="shared" si="14"/>
        <v>-643.16112582598794</v>
      </c>
      <c r="AS19">
        <f t="shared" si="15"/>
        <v>4.9474745814464285</v>
      </c>
      <c r="AT19">
        <f t="shared" si="16"/>
        <v>70.339341826709486</v>
      </c>
      <c r="AU19">
        <f t="shared" si="17"/>
        <v>-567.87430941783202</v>
      </c>
      <c r="AW19">
        <v>16</v>
      </c>
      <c r="AX19">
        <f>IF(Z19&gt;0, (R19*SUMPRODUCT(K19:$K$98, X19:$X$98)-K19*$AZ$3)/Z19, 0)</f>
        <v>11004.371538682655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1.0476563E-2</v>
      </c>
      <c r="Q20" s="5">
        <f t="shared" si="29"/>
        <v>50</v>
      </c>
      <c r="R20">
        <f t="shared" si="0"/>
        <v>250000</v>
      </c>
      <c r="S20">
        <f t="shared" si="1"/>
        <v>10922.461754300593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8930.0838516157855</v>
      </c>
      <c r="AC20">
        <f t="shared" si="2"/>
        <v>8682.1174448378842</v>
      </c>
      <c r="AE20">
        <f t="shared" si="3"/>
        <v>0</v>
      </c>
      <c r="AF20">
        <f t="shared" si="4"/>
        <v>0</v>
      </c>
      <c r="AG20">
        <f t="shared" si="5"/>
        <v>-39.744325226954444</v>
      </c>
      <c r="AH20">
        <f t="shared" si="6"/>
        <v>-2125.4413697743789</v>
      </c>
      <c r="AI20">
        <f t="shared" si="7"/>
        <v>-2165.1856950013334</v>
      </c>
      <c r="AJ20">
        <f t="shared" si="8"/>
        <v>247.96640677790128</v>
      </c>
      <c r="AK20">
        <f t="shared" si="30"/>
        <v>38.39936056194788</v>
      </c>
      <c r="AL20">
        <f t="shared" si="9"/>
        <v>-1878.8199276614844</v>
      </c>
      <c r="AN20">
        <f t="shared" si="10"/>
        <v>0</v>
      </c>
      <c r="AO20">
        <f t="shared" si="11"/>
        <v>0</v>
      </c>
      <c r="AP20">
        <f t="shared" si="12"/>
        <v>-13.294349360364237</v>
      </c>
      <c r="AQ20">
        <f t="shared" si="13"/>
        <v>-710.95332361029364</v>
      </c>
      <c r="AR20">
        <f t="shared" si="14"/>
        <v>-724.24767297065785</v>
      </c>
      <c r="AS20">
        <f t="shared" si="15"/>
        <v>82.943968038584316</v>
      </c>
      <c r="AT20">
        <f t="shared" si="16"/>
        <v>12.844462992138363</v>
      </c>
      <c r="AU20">
        <f t="shared" si="17"/>
        <v>-628.45924193993528</v>
      </c>
      <c r="AW20">
        <v>17</v>
      </c>
      <c r="AX20">
        <f>IF(Z20&gt;0, (R20*SUMPRODUCT(K20:$K$98, X20:$X$98)-K20*$AZ$3)/Z20, 0)</f>
        <v>10922.461754300593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1.2607808E-2</v>
      </c>
      <c r="Q21" s="5">
        <f t="shared" si="29"/>
        <v>50</v>
      </c>
      <c r="R21">
        <f t="shared" si="0"/>
        <v>250000</v>
      </c>
      <c r="S21">
        <f t="shared" si="1"/>
        <v>10703.025801595342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8682.1174448378842</v>
      </c>
      <c r="AC21">
        <f t="shared" si="2"/>
        <v>8315.3505280285572</v>
      </c>
      <c r="AE21">
        <f t="shared" si="3"/>
        <v>0</v>
      </c>
      <c r="AF21">
        <f t="shared" si="4"/>
        <v>0</v>
      </c>
      <c r="AG21">
        <f t="shared" si="5"/>
        <v>-38.845793153133897</v>
      </c>
      <c r="AH21">
        <f t="shared" si="6"/>
        <v>-2505.4441077549905</v>
      </c>
      <c r="AI21">
        <f t="shared" si="7"/>
        <v>-2544.2899009081243</v>
      </c>
      <c r="AJ21">
        <f t="shared" si="8"/>
        <v>366.76691680932709</v>
      </c>
      <c r="AK21">
        <f t="shared" si="30"/>
        <v>13.891387911740615</v>
      </c>
      <c r="AL21">
        <f t="shared" si="9"/>
        <v>-2163.6315961870564</v>
      </c>
      <c r="AN21">
        <f t="shared" si="10"/>
        <v>0</v>
      </c>
      <c r="AO21">
        <f t="shared" si="11"/>
        <v>0</v>
      </c>
      <c r="AP21">
        <f t="shared" si="12"/>
        <v>-12.356212687847277</v>
      </c>
      <c r="AQ21">
        <f t="shared" si="13"/>
        <v>-796.94087210153634</v>
      </c>
      <c r="AR21">
        <f t="shared" si="14"/>
        <v>-809.29708478938358</v>
      </c>
      <c r="AS21">
        <f t="shared" si="15"/>
        <v>116.6625691769773</v>
      </c>
      <c r="AT21">
        <f t="shared" si="16"/>
        <v>4.4186237333400973</v>
      </c>
      <c r="AU21">
        <f t="shared" si="17"/>
        <v>-688.21589187906613</v>
      </c>
      <c r="AW21">
        <v>18</v>
      </c>
      <c r="AX21">
        <f>IF(Z21&gt;0, (R21*SUMPRODUCT(K21:$K$98, X21:$X$98)-K21*$AZ$3)/Z21, 0)</f>
        <v>10703.025801595342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1.5033739000000001E-2</v>
      </c>
      <c r="Q22" s="5">
        <f t="shared" si="29"/>
        <v>50</v>
      </c>
      <c r="R22">
        <f t="shared" si="0"/>
        <v>250000</v>
      </c>
      <c r="S22">
        <f t="shared" si="1"/>
        <v>10509.509042675802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8315.3505280285572</v>
      </c>
      <c r="AC22">
        <f t="shared" si="2"/>
        <v>7960.6037019694204</v>
      </c>
      <c r="AE22">
        <f t="shared" si="3"/>
        <v>0</v>
      </c>
      <c r="AF22">
        <f t="shared" si="4"/>
        <v>0</v>
      </c>
      <c r="AG22">
        <f t="shared" si="5"/>
        <v>-37.873337706090361</v>
      </c>
      <c r="AH22">
        <f t="shared" si="6"/>
        <v>-2919.9875775610103</v>
      </c>
      <c r="AI22">
        <f t="shared" si="7"/>
        <v>-2957.8609152671006</v>
      </c>
      <c r="AJ22">
        <f t="shared" si="8"/>
        <v>354.74682605913677</v>
      </c>
      <c r="AK22">
        <f t="shared" si="30"/>
        <v>174.62236108859972</v>
      </c>
      <c r="AL22">
        <f t="shared" si="9"/>
        <v>-2428.4917281193643</v>
      </c>
      <c r="AN22">
        <f t="shared" si="10"/>
        <v>0</v>
      </c>
      <c r="AO22">
        <f t="shared" si="11"/>
        <v>0</v>
      </c>
      <c r="AP22">
        <f t="shared" si="12"/>
        <v>-11.248263757601514</v>
      </c>
      <c r="AQ22">
        <f t="shared" si="13"/>
        <v>-867.22724826136528</v>
      </c>
      <c r="AR22">
        <f t="shared" si="14"/>
        <v>-878.47551201896681</v>
      </c>
      <c r="AS22">
        <f t="shared" si="15"/>
        <v>105.3587063715138</v>
      </c>
      <c r="AT22">
        <f t="shared" si="16"/>
        <v>51.862299297266347</v>
      </c>
      <c r="AU22">
        <f t="shared" si="17"/>
        <v>-721.25450635018672</v>
      </c>
      <c r="AW22">
        <v>19</v>
      </c>
      <c r="AX22">
        <f>IF(Z22&gt;0, (R22*SUMPRODUCT(K22:$K$98, X22:$X$98)-K22*$AZ$3)/Z22, 0)</f>
        <v>10509.509042675802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1.7719183999999999E-2</v>
      </c>
      <c r="Q23" s="5">
        <f t="shared" si="29"/>
        <v>50</v>
      </c>
      <c r="R23">
        <f t="shared" si="0"/>
        <v>250000</v>
      </c>
      <c r="S23">
        <f t="shared" si="1"/>
        <v>10537.655494687364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7960.6037019694204</v>
      </c>
      <c r="AC23">
        <f t="shared" si="2"/>
        <v>7760.6712918002086</v>
      </c>
      <c r="AE23">
        <f t="shared" si="3"/>
        <v>0</v>
      </c>
      <c r="AF23">
        <f t="shared" si="4"/>
        <v>0</v>
      </c>
      <c r="AG23">
        <f t="shared" si="5"/>
        <v>-36.823519689521106</v>
      </c>
      <c r="AH23">
        <f t="shared" si="6"/>
        <v>-3355.4231975417647</v>
      </c>
      <c r="AI23">
        <f t="shared" si="7"/>
        <v>-3392.2467172312859</v>
      </c>
      <c r="AJ23">
        <f t="shared" si="8"/>
        <v>199.93241016921183</v>
      </c>
      <c r="AK23">
        <f t="shared" si="30"/>
        <v>557.24225913785949</v>
      </c>
      <c r="AL23">
        <f t="shared" si="9"/>
        <v>-2635.0720479242145</v>
      </c>
      <c r="AN23">
        <f t="shared" si="10"/>
        <v>0</v>
      </c>
      <c r="AO23">
        <f t="shared" si="11"/>
        <v>0</v>
      </c>
      <c r="AP23">
        <f t="shared" si="12"/>
        <v>-9.7647063078785958</v>
      </c>
      <c r="AQ23">
        <f t="shared" si="13"/>
        <v>-889.77703214943131</v>
      </c>
      <c r="AR23">
        <f t="shared" si="14"/>
        <v>-899.54173845730986</v>
      </c>
      <c r="AS23">
        <f t="shared" si="15"/>
        <v>53.017236896130697</v>
      </c>
      <c r="AT23">
        <f t="shared" si="16"/>
        <v>147.76716209364452</v>
      </c>
      <c r="AU23">
        <f t="shared" si="17"/>
        <v>-698.75733946753462</v>
      </c>
      <c r="AW23">
        <v>20</v>
      </c>
      <c r="AX23">
        <f>IF(Z23&gt;0, (R23*SUMPRODUCT(K23:$K$98, X23:$X$98)-K23*$AZ$3)/Z23, 0)</f>
        <v>10537.655494687364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2.0768709E-2</v>
      </c>
      <c r="Q24" s="5">
        <f t="shared" si="29"/>
        <v>50</v>
      </c>
      <c r="R24">
        <f t="shared" si="0"/>
        <v>250000</v>
      </c>
      <c r="S24">
        <f t="shared" si="1"/>
        <v>10460.334889338663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7760.6712918002086</v>
      </c>
      <c r="AC24">
        <f t="shared" si="2"/>
        <v>7466.693222233057</v>
      </c>
      <c r="AE24">
        <f t="shared" si="3"/>
        <v>0</v>
      </c>
      <c r="AF24">
        <f t="shared" si="4"/>
        <v>0</v>
      </c>
      <c r="AG24">
        <f t="shared" si="5"/>
        <v>-35.690507527838463</v>
      </c>
      <c r="AH24">
        <f t="shared" si="6"/>
        <v>-3823.8848239371709</v>
      </c>
      <c r="AI24">
        <f t="shared" si="7"/>
        <v>-3859.5753314650092</v>
      </c>
      <c r="AJ24">
        <f t="shared" si="8"/>
        <v>293.97806956715158</v>
      </c>
      <c r="AK24">
        <f t="shared" si="30"/>
        <v>543.24699042601469</v>
      </c>
      <c r="AL24">
        <f t="shared" si="9"/>
        <v>-3022.3502714718429</v>
      </c>
      <c r="AN24">
        <f t="shared" si="10"/>
        <v>0</v>
      </c>
      <c r="AO24">
        <f t="shared" si="11"/>
        <v>0</v>
      </c>
      <c r="AP24">
        <f t="shared" si="12"/>
        <v>-8.450231161625906</v>
      </c>
      <c r="AQ24">
        <f t="shared" si="13"/>
        <v>-905.358677583906</v>
      </c>
      <c r="AR24">
        <f t="shared" si="14"/>
        <v>-913.80890874553177</v>
      </c>
      <c r="AS24">
        <f t="shared" si="15"/>
        <v>69.60345527037741</v>
      </c>
      <c r="AT24">
        <f t="shared" si="16"/>
        <v>128.62138884903158</v>
      </c>
      <c r="AU24">
        <f t="shared" si="17"/>
        <v>-715.58406462612288</v>
      </c>
      <c r="AW24">
        <v>21</v>
      </c>
      <c r="AX24">
        <f>IF(Z24&gt;0, (R24*SUMPRODUCT(K24:$K$98, X24:$X$98)-K24*$AZ$3)/Z24, 0)</f>
        <v>10460.334889338663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2.4225090000000001E-2</v>
      </c>
      <c r="Q25" s="5">
        <f t="shared" si="29"/>
        <v>50</v>
      </c>
      <c r="R25">
        <f t="shared" si="0"/>
        <v>250000</v>
      </c>
      <c r="S25">
        <f t="shared" si="1"/>
        <v>10289.38841293987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7466.693222233057</v>
      </c>
      <c r="AC25">
        <f t="shared" si="2"/>
        <v>7093.2979040976143</v>
      </c>
      <c r="AE25">
        <f t="shared" si="3"/>
        <v>0</v>
      </c>
      <c r="AF25">
        <f t="shared" si="4"/>
        <v>0</v>
      </c>
      <c r="AG25">
        <f t="shared" si="5"/>
        <v>-34.468996695552512</v>
      </c>
      <c r="AH25">
        <f t="shared" si="6"/>
        <v>-4323.0287850378218</v>
      </c>
      <c r="AI25">
        <f t="shared" si="7"/>
        <v>-4357.4977817333747</v>
      </c>
      <c r="AJ25">
        <f t="shared" si="8"/>
        <v>373.39531813544272</v>
      </c>
      <c r="AK25">
        <f t="shared" si="30"/>
        <v>522.66852555631408</v>
      </c>
      <c r="AL25">
        <f t="shared" si="9"/>
        <v>-3461.4339380416177</v>
      </c>
      <c r="AN25">
        <f t="shared" si="10"/>
        <v>0</v>
      </c>
      <c r="AO25">
        <f t="shared" si="11"/>
        <v>0</v>
      </c>
      <c r="AP25">
        <f t="shared" si="12"/>
        <v>-7.2866261067843334</v>
      </c>
      <c r="AQ25">
        <f t="shared" si="13"/>
        <v>-913.87326076425052</v>
      </c>
      <c r="AR25">
        <f t="shared" si="14"/>
        <v>-921.15988687103493</v>
      </c>
      <c r="AS25">
        <f t="shared" si="15"/>
        <v>78.934472543780743</v>
      </c>
      <c r="AT25">
        <f t="shared" si="16"/>
        <v>110.49030980366531</v>
      </c>
      <c r="AU25">
        <f t="shared" si="17"/>
        <v>-731.73510452358892</v>
      </c>
      <c r="AW25">
        <v>22</v>
      </c>
      <c r="AX25">
        <f>IF(Z25&gt;0, (R25*SUMPRODUCT(K25:$K$98, X25:$X$98)-K25*$AZ$3)/Z25, 0)</f>
        <v>10289.38841293987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2.7828815E-2</v>
      </c>
      <c r="Q26" s="5">
        <f t="shared" si="29"/>
        <v>50</v>
      </c>
      <c r="R26">
        <f t="shared" si="0"/>
        <v>250000</v>
      </c>
      <c r="S26">
        <f t="shared" si="1"/>
        <v>10032.227952199093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7093.2979040976143</v>
      </c>
      <c r="AC26">
        <f t="shared" si="2"/>
        <v>6654.3919285552074</v>
      </c>
      <c r="AE26">
        <f t="shared" si="3"/>
        <v>0</v>
      </c>
      <c r="AF26">
        <f t="shared" si="4"/>
        <v>0</v>
      </c>
      <c r="AG26">
        <f t="shared" si="5"/>
        <v>-33.165075396320844</v>
      </c>
      <c r="AH26">
        <f t="shared" si="6"/>
        <v>-4796.1566613807108</v>
      </c>
      <c r="AI26">
        <f t="shared" si="7"/>
        <v>-4829.3217367770321</v>
      </c>
      <c r="AJ26">
        <f t="shared" si="8"/>
        <v>438.90597554240685</v>
      </c>
      <c r="AK26">
        <f t="shared" si="30"/>
        <v>496.53085328683306</v>
      </c>
      <c r="AL26">
        <f t="shared" si="9"/>
        <v>-3893.8849079477923</v>
      </c>
      <c r="AN26">
        <f t="shared" si="10"/>
        <v>0</v>
      </c>
      <c r="AO26">
        <f t="shared" si="11"/>
        <v>0</v>
      </c>
      <c r="AP26">
        <f t="shared" si="12"/>
        <v>-6.2598050676934092</v>
      </c>
      <c r="AQ26">
        <f t="shared" si="13"/>
        <v>-905.25968705299761</v>
      </c>
      <c r="AR26">
        <f t="shared" si="14"/>
        <v>-911.5194921206911</v>
      </c>
      <c r="AS26">
        <f t="shared" si="15"/>
        <v>82.842140930156518</v>
      </c>
      <c r="AT26">
        <f t="shared" si="16"/>
        <v>93.718657790714872</v>
      </c>
      <c r="AU26">
        <f t="shared" si="17"/>
        <v>-734.95869339981971</v>
      </c>
      <c r="AW26">
        <v>23</v>
      </c>
      <c r="AX26">
        <f>IF(Z26&gt;0, (R26*SUMPRODUCT(K26:$K$98, X26:$X$98)-K26*$AZ$3)/Z26, 0)</f>
        <v>10032.227952199093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3.1684449000000003E-2</v>
      </c>
      <c r="Q27" s="5">
        <f t="shared" si="29"/>
        <v>50</v>
      </c>
      <c r="R27">
        <f t="shared" si="0"/>
        <v>250000</v>
      </c>
      <c r="S27">
        <f t="shared" si="1"/>
        <v>9711.6169185825693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6654.3919285552074</v>
      </c>
      <c r="AC27">
        <f t="shared" si="2"/>
        <v>6173.2101747359975</v>
      </c>
      <c r="AE27">
        <f t="shared" si="3"/>
        <v>0</v>
      </c>
      <c r="AF27">
        <f t="shared" si="4"/>
        <v>0</v>
      </c>
      <c r="AG27">
        <f t="shared" si="5"/>
        <v>-31.782607502381747</v>
      </c>
      <c r="AH27">
        <f t="shared" si="6"/>
        <v>-5254.0856998794134</v>
      </c>
      <c r="AI27">
        <f t="shared" si="7"/>
        <v>-5285.8683073817947</v>
      </c>
      <c r="AJ27">
        <f t="shared" si="8"/>
        <v>481.18175381920992</v>
      </c>
      <c r="AK27">
        <f t="shared" si="30"/>
        <v>465.80743499886455</v>
      </c>
      <c r="AL27">
        <f t="shared" si="9"/>
        <v>-4338.8791185637201</v>
      </c>
      <c r="AN27">
        <f t="shared" si="10"/>
        <v>0</v>
      </c>
      <c r="AO27">
        <f t="shared" si="11"/>
        <v>0</v>
      </c>
      <c r="AP27">
        <f t="shared" si="12"/>
        <v>-5.356132627320715</v>
      </c>
      <c r="AQ27">
        <f t="shared" si="13"/>
        <v>-885.43961793425615</v>
      </c>
      <c r="AR27">
        <f t="shared" si="14"/>
        <v>-890.79575056157682</v>
      </c>
      <c r="AS27">
        <f t="shared" si="15"/>
        <v>81.09068115664634</v>
      </c>
      <c r="AT27">
        <f t="shared" si="16"/>
        <v>78.499739219289197</v>
      </c>
      <c r="AU27">
        <f t="shared" si="17"/>
        <v>-731.20533018564129</v>
      </c>
      <c r="AW27">
        <v>24</v>
      </c>
      <c r="AX27">
        <f>IF(Z27&gt;0, (R27*SUMPRODUCT(K27:$K$98, X27:$X$98)-K27*$AZ$3)/Z27, 0)</f>
        <v>9711.6169185825693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3.5933631000000001E-2</v>
      </c>
      <c r="Q28" s="5">
        <f t="shared" si="29"/>
        <v>50</v>
      </c>
      <c r="R28">
        <f t="shared" si="0"/>
        <v>250000</v>
      </c>
      <c r="S28">
        <f t="shared" si="1"/>
        <v>9343.5089942014492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6173.2101747359975</v>
      </c>
      <c r="AC28">
        <f t="shared" si="2"/>
        <v>5666.4115686176219</v>
      </c>
      <c r="AE28">
        <f t="shared" si="3"/>
        <v>0</v>
      </c>
      <c r="AF28">
        <f t="shared" si="4"/>
        <v>0</v>
      </c>
      <c r="AG28">
        <f t="shared" si="5"/>
        <v>-30.322716937149512</v>
      </c>
      <c r="AH28">
        <f t="shared" si="6"/>
        <v>-5710.3224510420869</v>
      </c>
      <c r="AI28">
        <f t="shared" si="7"/>
        <v>-5740.6451679792362</v>
      </c>
      <c r="AJ28">
        <f t="shared" si="8"/>
        <v>506.79860611837557</v>
      </c>
      <c r="AK28">
        <f t="shared" si="30"/>
        <v>432.12471223151988</v>
      </c>
      <c r="AL28">
        <f t="shared" si="9"/>
        <v>-4801.7218496293408</v>
      </c>
      <c r="AN28">
        <f t="shared" si="10"/>
        <v>0</v>
      </c>
      <c r="AO28">
        <f t="shared" si="11"/>
        <v>0</v>
      </c>
      <c r="AP28">
        <f t="shared" si="12"/>
        <v>-4.562594649669915</v>
      </c>
      <c r="AQ28">
        <f t="shared" si="13"/>
        <v>-859.2200598982281</v>
      </c>
      <c r="AR28">
        <f t="shared" si="14"/>
        <v>-863.78265454789801</v>
      </c>
      <c r="AS28">
        <f t="shared" si="15"/>
        <v>76.256907107916973</v>
      </c>
      <c r="AT28">
        <f t="shared" si="16"/>
        <v>65.020885302074959</v>
      </c>
      <c r="AU28">
        <f t="shared" si="17"/>
        <v>-722.504862137906</v>
      </c>
      <c r="AW28">
        <v>25</v>
      </c>
      <c r="AX28">
        <f>IF(Z28&gt;0, (R28*SUMPRODUCT(K28:$K$98, X28:$X$98)-K28*$AZ$3)/Z28, 0)</f>
        <v>9343.5089942014492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4.1016489000000003E-2</v>
      </c>
      <c r="Q29" s="5">
        <f t="shared" si="29"/>
        <v>50</v>
      </c>
      <c r="R29">
        <f t="shared" si="0"/>
        <v>250000</v>
      </c>
      <c r="S29">
        <f t="shared" si="1"/>
        <v>8940.2749571022414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5666.4115686176219</v>
      </c>
      <c r="AC29">
        <f t="shared" si="2"/>
        <v>5145.2638406978567</v>
      </c>
      <c r="AE29">
        <f t="shared" si="3"/>
        <v>0</v>
      </c>
      <c r="AF29">
        <f t="shared" si="4"/>
        <v>0</v>
      </c>
      <c r="AG29">
        <f t="shared" si="5"/>
        <v>-28.77575838207531</v>
      </c>
      <c r="AH29">
        <f t="shared" si="6"/>
        <v>-6218.6569285135338</v>
      </c>
      <c r="AI29">
        <f t="shared" si="7"/>
        <v>-6247.4326868956086</v>
      </c>
      <c r="AJ29">
        <f t="shared" si="8"/>
        <v>521.1477279197652</v>
      </c>
      <c r="AK29">
        <f t="shared" si="30"/>
        <v>396.64880980323358</v>
      </c>
      <c r="AL29">
        <f t="shared" si="9"/>
        <v>-5329.6361491726102</v>
      </c>
      <c r="AN29">
        <f t="shared" si="10"/>
        <v>0</v>
      </c>
      <c r="AO29">
        <f t="shared" si="11"/>
        <v>0</v>
      </c>
      <c r="AP29">
        <f t="shared" si="12"/>
        <v>-3.8659170445656881</v>
      </c>
      <c r="AQ29">
        <f t="shared" si="13"/>
        <v>-835.45363062341482</v>
      </c>
      <c r="AR29">
        <f t="shared" si="14"/>
        <v>-839.31954766798049</v>
      </c>
      <c r="AS29">
        <f t="shared" si="15"/>
        <v>70.014275813376514</v>
      </c>
      <c r="AT29">
        <f t="shared" si="16"/>
        <v>53.288305182607829</v>
      </c>
      <c r="AU29">
        <f t="shared" si="17"/>
        <v>-716.0169666719961</v>
      </c>
      <c r="AW29">
        <v>26</v>
      </c>
      <c r="AX29">
        <f>IF(Z29&gt;0, (R29*SUMPRODUCT(K29:$K$98, X29:$X$98)-K29*$AZ$3)/Z29, 0)</f>
        <v>8940.2749571022414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4.6435859000000003E-2</v>
      </c>
      <c r="Q30" s="5">
        <f t="shared" si="29"/>
        <v>50</v>
      </c>
      <c r="R30">
        <f t="shared" si="0"/>
        <v>250000</v>
      </c>
      <c r="S30">
        <f t="shared" si="1"/>
        <v>8492.3742933794074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5145.2638406978567</v>
      </c>
      <c r="AC30">
        <f t="shared" si="2"/>
        <v>4611.6605064837868</v>
      </c>
      <c r="AE30">
        <f t="shared" si="3"/>
        <v>0</v>
      </c>
      <c r="AF30">
        <f t="shared" si="4"/>
        <v>0</v>
      </c>
      <c r="AG30">
        <f t="shared" si="5"/>
        <v>-27.151773739406444</v>
      </c>
      <c r="AH30">
        <f t="shared" si="6"/>
        <v>-6681.1352942405874</v>
      </c>
      <c r="AI30">
        <f t="shared" si="7"/>
        <v>-6708.2870679799935</v>
      </c>
      <c r="AJ30">
        <f t="shared" si="8"/>
        <v>533.60333421406995</v>
      </c>
      <c r="AK30">
        <f t="shared" si="30"/>
        <v>360.16846884885001</v>
      </c>
      <c r="AL30">
        <f t="shared" si="9"/>
        <v>-5814.5152649170732</v>
      </c>
      <c r="AN30">
        <f t="shared" si="10"/>
        <v>0</v>
      </c>
      <c r="AO30">
        <f t="shared" si="11"/>
        <v>0</v>
      </c>
      <c r="AP30">
        <f t="shared" si="12"/>
        <v>-3.2569113351186449</v>
      </c>
      <c r="AQ30">
        <f t="shared" si="13"/>
        <v>-801.41597672834394</v>
      </c>
      <c r="AR30">
        <f t="shared" si="14"/>
        <v>-804.67288806346244</v>
      </c>
      <c r="AS30">
        <f t="shared" si="15"/>
        <v>64.006821960829242</v>
      </c>
      <c r="AT30">
        <f t="shared" si="16"/>
        <v>43.202951674706668</v>
      </c>
      <c r="AU30">
        <f t="shared" si="17"/>
        <v>-697.46311442792648</v>
      </c>
      <c r="AW30">
        <v>27</v>
      </c>
      <c r="AX30">
        <f>IF(Z30&gt;0, (R30*SUMPRODUCT(K30:$K$98, X30:$X$98)-K30*$AZ$3)/Z30, 0)</f>
        <v>8492.3742933794074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5.1834316999999998E-2</v>
      </c>
      <c r="Q31" s="5">
        <f t="shared" si="29"/>
        <v>50</v>
      </c>
      <c r="R31">
        <f t="shared" si="0"/>
        <v>250000</v>
      </c>
      <c r="S31">
        <f t="shared" si="1"/>
        <v>8008.0394306268672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4611.6605064837868</v>
      </c>
      <c r="AC31">
        <f t="shared" si="2"/>
        <v>4079.753722978071</v>
      </c>
      <c r="AE31">
        <f t="shared" si="3"/>
        <v>0</v>
      </c>
      <c r="AF31">
        <f t="shared" si="4"/>
        <v>0</v>
      </c>
      <c r="AG31">
        <f t="shared" si="5"/>
        <v>-25.472862354891706</v>
      </c>
      <c r="AH31">
        <f t="shared" si="6"/>
        <v>-7036.9682356033445</v>
      </c>
      <c r="AI31">
        <f t="shared" si="7"/>
        <v>-7062.4410979582362</v>
      </c>
      <c r="AJ31">
        <f t="shared" si="8"/>
        <v>531.90678350571579</v>
      </c>
      <c r="AK31">
        <f t="shared" si="30"/>
        <v>322.81623545386509</v>
      </c>
      <c r="AL31">
        <f t="shared" si="9"/>
        <v>-6207.7180789986551</v>
      </c>
      <c r="AN31">
        <f t="shared" si="10"/>
        <v>0</v>
      </c>
      <c r="AO31">
        <f t="shared" si="11"/>
        <v>0</v>
      </c>
      <c r="AP31">
        <f t="shared" si="12"/>
        <v>-2.7281450421268079</v>
      </c>
      <c r="AQ31">
        <f t="shared" si="13"/>
        <v>-753.65970797068326</v>
      </c>
      <c r="AR31">
        <f t="shared" si="14"/>
        <v>-756.38785301281007</v>
      </c>
      <c r="AS31">
        <f t="shared" si="15"/>
        <v>56.967247499614771</v>
      </c>
      <c r="AT31">
        <f t="shared" si="16"/>
        <v>34.573637622721975</v>
      </c>
      <c r="AU31">
        <f t="shared" si="17"/>
        <v>-664.84696789047325</v>
      </c>
      <c r="AW31">
        <v>28</v>
      </c>
      <c r="AX31">
        <f>IF(Z31&gt;0, (R31*SUMPRODUCT(K31:$K$98, X31:$X$98)-K31*$AZ$3)/Z31, 0)</f>
        <v>8008.0394306268672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5.7772715000000002E-2</v>
      </c>
      <c r="Q32" s="5">
        <f t="shared" si="29"/>
        <v>50</v>
      </c>
      <c r="R32">
        <f t="shared" si="0"/>
        <v>250000</v>
      </c>
      <c r="S32">
        <f t="shared" si="1"/>
        <v>7510.0070044795866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4079.753722978071</v>
      </c>
      <c r="AC32">
        <f t="shared" si="2"/>
        <v>3566.72722324188</v>
      </c>
      <c r="AE32">
        <f t="shared" si="3"/>
        <v>0</v>
      </c>
      <c r="AF32">
        <f t="shared" si="4"/>
        <v>0</v>
      </c>
      <c r="AG32">
        <f t="shared" si="5"/>
        <v>-23.746497314279402</v>
      </c>
      <c r="AH32">
        <f t="shared" si="6"/>
        <v>-7358.1820853169374</v>
      </c>
      <c r="AI32">
        <f t="shared" si="7"/>
        <v>-7381.9285826312171</v>
      </c>
      <c r="AJ32">
        <f t="shared" si="8"/>
        <v>513.026499736191</v>
      </c>
      <c r="AK32">
        <f t="shared" si="30"/>
        <v>285.58276060846498</v>
      </c>
      <c r="AL32">
        <f t="shared" si="9"/>
        <v>-6583.3193222865611</v>
      </c>
      <c r="AN32">
        <f t="shared" si="10"/>
        <v>0</v>
      </c>
      <c r="AO32">
        <f t="shared" si="11"/>
        <v>0</v>
      </c>
      <c r="AP32">
        <f t="shared" si="12"/>
        <v>-2.2707600408107895</v>
      </c>
      <c r="AQ32">
        <f t="shared" si="13"/>
        <v>-703.62654463149579</v>
      </c>
      <c r="AR32">
        <f t="shared" si="14"/>
        <v>-705.89730467230652</v>
      </c>
      <c r="AS32">
        <f t="shared" si="15"/>
        <v>49.058185721455771</v>
      </c>
      <c r="AT32">
        <f t="shared" si="16"/>
        <v>27.308866337275838</v>
      </c>
      <c r="AU32">
        <f t="shared" si="17"/>
        <v>-629.53025261357493</v>
      </c>
      <c r="AW32">
        <v>29</v>
      </c>
      <c r="AX32">
        <f>IF(Z32&gt;0, (R32*SUMPRODUCT(K32:$K$98, X32:$X$98)-K32*$AZ$3)/Z32, 0)</f>
        <v>7510.0070044795866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6.4089452000000005E-2</v>
      </c>
      <c r="Q33" s="5">
        <f t="shared" si="29"/>
        <v>50</v>
      </c>
      <c r="R33">
        <f t="shared" si="0"/>
        <v>250000</v>
      </c>
      <c r="S33">
        <f t="shared" si="1"/>
        <v>6999.4388299636212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3566.72722324188</v>
      </c>
      <c r="AC33">
        <f t="shared" si="2"/>
        <v>3077.951757391178</v>
      </c>
      <c r="AE33">
        <f t="shared" si="3"/>
        <v>0</v>
      </c>
      <c r="AF33">
        <f t="shared" si="4"/>
        <v>0</v>
      </c>
      <c r="AG33">
        <f t="shared" si="5"/>
        <v>-21.987132341344967</v>
      </c>
      <c r="AH33">
        <f t="shared" si="6"/>
        <v>-7609.4999989581938</v>
      </c>
      <c r="AI33">
        <f t="shared" si="7"/>
        <v>-7631.4871312995392</v>
      </c>
      <c r="AJ33">
        <f t="shared" si="8"/>
        <v>488.77546585070195</v>
      </c>
      <c r="AK33">
        <f t="shared" si="30"/>
        <v>249.67090562693161</v>
      </c>
      <c r="AL33">
        <f t="shared" si="9"/>
        <v>-6893.0407598219053</v>
      </c>
      <c r="AN33">
        <f t="shared" si="10"/>
        <v>0</v>
      </c>
      <c r="AO33">
        <f t="shared" si="11"/>
        <v>0</v>
      </c>
      <c r="AP33">
        <f t="shared" si="12"/>
        <v>-1.8772506015746608</v>
      </c>
      <c r="AQ33">
        <f t="shared" si="13"/>
        <v>-649.69538678152298</v>
      </c>
      <c r="AR33">
        <f t="shared" si="14"/>
        <v>-651.57263738309769</v>
      </c>
      <c r="AS33">
        <f t="shared" si="15"/>
        <v>41.731410129268269</v>
      </c>
      <c r="AT33">
        <f t="shared" si="16"/>
        <v>21.316779764976726</v>
      </c>
      <c r="AU33">
        <f t="shared" si="17"/>
        <v>-588.52444748885262</v>
      </c>
      <c r="AW33">
        <v>30</v>
      </c>
      <c r="AX33">
        <f>IF(Z33&gt;0, (R33*SUMPRODUCT(K33:$K$98, X33:$X$98)-K33*$AZ$3)/Z33, 0)</f>
        <v>6999.4388299636212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7.1121990999999996E-2</v>
      </c>
      <c r="Q34" s="5">
        <f t="shared" si="29"/>
        <v>50</v>
      </c>
      <c r="R34">
        <f t="shared" si="0"/>
        <v>250000</v>
      </c>
      <c r="S34">
        <f t="shared" si="1"/>
        <v>6484.24450695422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3077.951757391178</v>
      </c>
      <c r="AC34">
        <f t="shared" si="2"/>
        <v>2620.0876909496501</v>
      </c>
      <c r="AE34">
        <f t="shared" si="3"/>
        <v>0</v>
      </c>
      <c r="AF34">
        <f t="shared" si="4"/>
        <v>0</v>
      </c>
      <c r="AG34">
        <f t="shared" si="5"/>
        <v>-20.203492389434572</v>
      </c>
      <c r="AH34">
        <f t="shared" si="6"/>
        <v>-7818.8431424847277</v>
      </c>
      <c r="AI34">
        <f t="shared" si="7"/>
        <v>-7839.046634874162</v>
      </c>
      <c r="AJ34">
        <f t="shared" si="8"/>
        <v>457.86406644152794</v>
      </c>
      <c r="AK34">
        <f t="shared" si="30"/>
        <v>215.45662301738247</v>
      </c>
      <c r="AL34">
        <f t="shared" si="9"/>
        <v>-7165.7259454152518</v>
      </c>
      <c r="AN34">
        <f t="shared" si="10"/>
        <v>0</v>
      </c>
      <c r="AO34">
        <f t="shared" si="11"/>
        <v>0</v>
      </c>
      <c r="AP34">
        <f t="shared" si="12"/>
        <v>-1.5401466921151576</v>
      </c>
      <c r="AQ34">
        <f t="shared" si="13"/>
        <v>-596.0437517407928</v>
      </c>
      <c r="AR34">
        <f t="shared" si="14"/>
        <v>-597.58389843290797</v>
      </c>
      <c r="AS34">
        <f t="shared" si="15"/>
        <v>34.903758903440234</v>
      </c>
      <c r="AT34">
        <f t="shared" si="16"/>
        <v>16.424625942792808</v>
      </c>
      <c r="AU34">
        <f t="shared" si="17"/>
        <v>-546.25551358667497</v>
      </c>
      <c r="AW34">
        <v>31</v>
      </c>
      <c r="AX34">
        <f>IF(Z34&gt;0, (R34*SUMPRODUCT(K34:$K$98, X34:$X$98)-K34*$AZ$3)/Z34, 0)</f>
        <v>6484.24450695422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7.9233461000000005E-2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5965.3331088254008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2620.0876909496501</v>
      </c>
      <c r="AC35">
        <f t="shared" ref="AC35:AC66" si="33">S35*Z35</f>
        <v>2195.3219037981371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-18.400664839238164</v>
      </c>
      <c r="AH35">
        <f t="shared" ref="AH35:AH66" si="37">-X35*R35</f>
        <v>-8003.9631315103052</v>
      </c>
      <c r="AI35">
        <f t="shared" ref="AI35:AI66" si="38">SUM(AE35:AH35)</f>
        <v>-8022.363796349543</v>
      </c>
      <c r="AJ35">
        <f t="shared" ref="AJ35:AJ66" si="39">AB35-AC35</f>
        <v>424.765787151513</v>
      </c>
      <c r="AK35">
        <f t="shared" si="30"/>
        <v>183.40613836647552</v>
      </c>
      <c r="AL35">
        <f t="shared" ref="AL35:AL66" si="40">SUM(AI35:AK35)</f>
        <v>-7414.1918708315543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-1.2524232788660898</v>
      </c>
      <c r="AQ35">
        <f t="shared" ref="AQ35:AQ66" si="44">AH35*$K35</f>
        <v>-544.78193242850602</v>
      </c>
      <c r="AR35">
        <f t="shared" ref="AR35:AR66" si="45">AI35*$K35</f>
        <v>-546.03435570737213</v>
      </c>
      <c r="AS35">
        <f t="shared" ref="AS35:AS66" si="46">AJ35*$K35</f>
        <v>28.911268399390028</v>
      </c>
      <c r="AT35">
        <f t="shared" ref="AT35:AT66" si="47">AK35*$K35</f>
        <v>12.48335966031428</v>
      </c>
      <c r="AU35">
        <f t="shared" ref="AU35:AU66" si="48">AL35*$K35</f>
        <v>-504.63972764766783</v>
      </c>
      <c r="AW35">
        <v>32</v>
      </c>
      <c r="AX35">
        <f>IF(Z35&gt;0, (R35*SUMPRODUCT(K35:$K$98, X35:$X$98)-K35*$AZ$3)/Z35, 0)</f>
        <v>5965.3331088254008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8.7905784000000001E-2</v>
      </c>
      <c r="Q36" s="5">
        <f t="shared" si="29"/>
        <v>50</v>
      </c>
      <c r="R36">
        <f t="shared" si="31"/>
        <v>250000</v>
      </c>
      <c r="S36">
        <f t="shared" si="32"/>
        <v>5432.4123147849523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2195.3219037981371</v>
      </c>
      <c r="AC36">
        <f t="shared" si="33"/>
        <v>1803.4667254672038</v>
      </c>
      <c r="AE36">
        <f t="shared" si="34"/>
        <v>0</v>
      </c>
      <c r="AF36">
        <f t="shared" si="35"/>
        <v>0</v>
      </c>
      <c r="AG36">
        <f t="shared" si="36"/>
        <v>-16.599133322031317</v>
      </c>
      <c r="AH36">
        <f t="shared" si="37"/>
        <v>-8087.6243440723247</v>
      </c>
      <c r="AI36">
        <f t="shared" si="38"/>
        <v>-8104.2234773943555</v>
      </c>
      <c r="AJ36">
        <f t="shared" si="39"/>
        <v>391.85517833093331</v>
      </c>
      <c r="AK36">
        <f t="shared" si="30"/>
        <v>153.67253326586962</v>
      </c>
      <c r="AL36">
        <f t="shared" si="40"/>
        <v>-7558.6957657975527</v>
      </c>
      <c r="AN36">
        <f t="shared" si="41"/>
        <v>0</v>
      </c>
      <c r="AO36">
        <f t="shared" si="42"/>
        <v>0</v>
      </c>
      <c r="AP36">
        <f t="shared" si="43"/>
        <v>-1.008753389150763</v>
      </c>
      <c r="AQ36">
        <f t="shared" si="44"/>
        <v>-491.4966528061351</v>
      </c>
      <c r="AR36">
        <f t="shared" si="45"/>
        <v>-492.50540619528579</v>
      </c>
      <c r="AS36">
        <f t="shared" si="46"/>
        <v>23.813607103990211</v>
      </c>
      <c r="AT36">
        <f t="shared" si="47"/>
        <v>9.3389025646044441</v>
      </c>
      <c r="AU36">
        <f t="shared" si="48"/>
        <v>-459.35289652669115</v>
      </c>
      <c r="AW36">
        <v>33</v>
      </c>
      <c r="AX36">
        <f>IF(Z36&gt;0, (R36*SUMPRODUCT(K36:$K$98, X36:$X$98)-K36*$AZ$3)/Z36, 0)</f>
        <v>5432.4123147849523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9.7118048999999998E-2</v>
      </c>
      <c r="Q37" s="5">
        <f t="shared" ref="Q37:Q68" si="60">$C$8</f>
        <v>50</v>
      </c>
      <c r="R37">
        <f t="shared" si="31"/>
        <v>250000</v>
      </c>
      <c r="S37">
        <f t="shared" si="32"/>
        <v>4886.6652509308306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1803.4667254672038</v>
      </c>
      <c r="AC37">
        <f t="shared" si="33"/>
        <v>1448.5118173910444</v>
      </c>
      <c r="AE37">
        <f t="shared" si="34"/>
        <v>0</v>
      </c>
      <c r="AF37">
        <f t="shared" si="35"/>
        <v>0</v>
      </c>
      <c r="AG37">
        <f t="shared" si="36"/>
        <v>-14.821066545484433</v>
      </c>
      <c r="AH37">
        <f t="shared" si="37"/>
        <v>-8060.3772166328508</v>
      </c>
      <c r="AI37">
        <f t="shared" si="38"/>
        <v>-8075.1982831783353</v>
      </c>
      <c r="AJ37">
        <f t="shared" si="39"/>
        <v>354.95490807615943</v>
      </c>
      <c r="AK37">
        <f t="shared" si="30"/>
        <v>126.24267078270428</v>
      </c>
      <c r="AL37">
        <f t="shared" si="40"/>
        <v>-7594.0007043194719</v>
      </c>
      <c r="AN37">
        <f t="shared" si="41"/>
        <v>0</v>
      </c>
      <c r="AO37">
        <f t="shared" si="42"/>
        <v>0</v>
      </c>
      <c r="AP37">
        <f t="shared" si="43"/>
        <v>-0.80419436980606729</v>
      </c>
      <c r="AQ37">
        <f t="shared" si="44"/>
        <v>-437.35786194848151</v>
      </c>
      <c r="AR37">
        <f t="shared" si="45"/>
        <v>-438.16205631828757</v>
      </c>
      <c r="AS37">
        <f t="shared" si="46"/>
        <v>19.259932322269147</v>
      </c>
      <c r="AT37">
        <f t="shared" si="47"/>
        <v>6.8499554172545789</v>
      </c>
      <c r="AU37">
        <f t="shared" si="48"/>
        <v>-412.05216857876388</v>
      </c>
      <c r="AW37">
        <v>34</v>
      </c>
      <c r="AX37">
        <f>IF(Z37&gt;0, (R37*SUMPRODUCT(K37:$K$98, X37:$X$98)-K37*$AZ$3)/Z37, 0)</f>
        <v>4886.6652509308306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0.107494799</v>
      </c>
      <c r="Q38" s="5">
        <f t="shared" si="60"/>
        <v>50</v>
      </c>
      <c r="R38">
        <f t="shared" si="31"/>
        <v>250000</v>
      </c>
      <c r="S38">
        <f t="shared" si="32"/>
        <v>4331.4027565631404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1448.5118173910444</v>
      </c>
      <c r="AC38">
        <f t="shared" si="33"/>
        <v>1133.0662275228983</v>
      </c>
      <c r="AE38">
        <f t="shared" si="34"/>
        <v>0</v>
      </c>
      <c r="AF38">
        <f t="shared" si="35"/>
        <v>0</v>
      </c>
      <c r="AG38">
        <f t="shared" si="36"/>
        <v>-13.079668310757114</v>
      </c>
      <c r="AH38">
        <f t="shared" si="37"/>
        <v>-7965.9378463623671</v>
      </c>
      <c r="AI38">
        <f t="shared" si="38"/>
        <v>-7979.0175146731244</v>
      </c>
      <c r="AJ38">
        <f t="shared" si="39"/>
        <v>315.44558986814604</v>
      </c>
      <c r="AK38">
        <f t="shared" si="30"/>
        <v>101.39582721737311</v>
      </c>
      <c r="AL38">
        <f t="shared" si="40"/>
        <v>-7562.176097587605</v>
      </c>
      <c r="AN38">
        <f t="shared" si="41"/>
        <v>0</v>
      </c>
      <c r="AO38">
        <f t="shared" si="42"/>
        <v>0</v>
      </c>
      <c r="AP38">
        <f t="shared" si="43"/>
        <v>-0.6336658160435461</v>
      </c>
      <c r="AQ38">
        <f t="shared" si="44"/>
        <v>-385.92282205015567</v>
      </c>
      <c r="AR38">
        <f t="shared" si="45"/>
        <v>-386.55648786619923</v>
      </c>
      <c r="AS38">
        <f t="shared" si="46"/>
        <v>15.282274930224595</v>
      </c>
      <c r="AT38">
        <f t="shared" si="47"/>
        <v>4.9122858524069084</v>
      </c>
      <c r="AU38">
        <f t="shared" si="48"/>
        <v>-366.36192708356771</v>
      </c>
      <c r="AW38">
        <v>35</v>
      </c>
      <c r="AX38">
        <f>IF(Z38&gt;0, (R38*SUMPRODUCT(K38:$K$98, X38:$X$98)-K38*$AZ$3)/Z38, 0)</f>
        <v>4331.4027565631404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0.119195734</v>
      </c>
      <c r="Q39" s="5">
        <f t="shared" si="60"/>
        <v>50</v>
      </c>
      <c r="R39">
        <f t="shared" si="31"/>
        <v>250000</v>
      </c>
      <c r="S39">
        <f t="shared" si="32"/>
        <v>3757.7100625633334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1133.0662275228983</v>
      </c>
      <c r="AC39">
        <f t="shared" si="33"/>
        <v>855.99364840161388</v>
      </c>
      <c r="AE39">
        <f t="shared" si="34"/>
        <v>0</v>
      </c>
      <c r="AF39">
        <f t="shared" si="35"/>
        <v>0</v>
      </c>
      <c r="AG39">
        <f t="shared" si="36"/>
        <v>-11.38983096287231</v>
      </c>
      <c r="AH39">
        <f t="shared" si="37"/>
        <v>-7795.2033238861723</v>
      </c>
      <c r="AI39">
        <f t="shared" si="38"/>
        <v>-7806.5931548490444</v>
      </c>
      <c r="AJ39">
        <f t="shared" si="39"/>
        <v>277.07257912128443</v>
      </c>
      <c r="AK39">
        <f t="shared" si="30"/>
        <v>79.31463592660289</v>
      </c>
      <c r="AL39">
        <f t="shared" si="40"/>
        <v>-7450.205939801157</v>
      </c>
      <c r="AN39">
        <f t="shared" si="41"/>
        <v>0</v>
      </c>
      <c r="AO39">
        <f t="shared" si="42"/>
        <v>0</v>
      </c>
      <c r="AP39">
        <f t="shared" si="43"/>
        <v>-0.49267758556168861</v>
      </c>
      <c r="AQ39">
        <f t="shared" si="44"/>
        <v>-337.18866988401544</v>
      </c>
      <c r="AR39">
        <f t="shared" si="45"/>
        <v>-337.68134746957713</v>
      </c>
      <c r="AS39">
        <f t="shared" si="46"/>
        <v>11.98502855325955</v>
      </c>
      <c r="AT39">
        <f t="shared" si="47"/>
        <v>3.4308273279385593</v>
      </c>
      <c r="AU39">
        <f t="shared" si="48"/>
        <v>-322.26549158837901</v>
      </c>
      <c r="AW39">
        <v>36</v>
      </c>
      <c r="AX39">
        <f>IF(Z39&gt;0, (R39*SUMPRODUCT(K39:$K$98, X39:$X$98)-K39*$AZ$3)/Z39, 0)</f>
        <v>3757.7100625633334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0.13258683600000001</v>
      </c>
      <c r="Q40" s="5">
        <f t="shared" si="60"/>
        <v>50</v>
      </c>
      <c r="R40">
        <f t="shared" si="31"/>
        <v>250000</v>
      </c>
      <c r="S40">
        <f t="shared" si="32"/>
        <v>3153.8289894291611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855.99364840161388</v>
      </c>
      <c r="AC40">
        <f t="shared" si="33"/>
        <v>615.99269541837612</v>
      </c>
      <c r="AE40">
        <f t="shared" si="34"/>
        <v>0</v>
      </c>
      <c r="AF40">
        <f t="shared" si="35"/>
        <v>0</v>
      </c>
      <c r="AG40">
        <f t="shared" si="36"/>
        <v>-9.7657910033015138</v>
      </c>
      <c r="AH40">
        <f t="shared" si="37"/>
        <v>-7550.7082497103656</v>
      </c>
      <c r="AI40">
        <f t="shared" si="38"/>
        <v>-7560.4740407136669</v>
      </c>
      <c r="AJ40">
        <f t="shared" si="39"/>
        <v>240.00095298323777</v>
      </c>
      <c r="AK40">
        <f t="shared" ref="AK40:AK71" si="61">G40*SUM(AB40:AB40, AE40:AF40)</f>
        <v>59.919555388112975</v>
      </c>
      <c r="AL40">
        <f t="shared" si="40"/>
        <v>-7260.5535323423164</v>
      </c>
      <c r="AN40">
        <f t="shared" si="41"/>
        <v>0</v>
      </c>
      <c r="AO40">
        <f t="shared" si="42"/>
        <v>0</v>
      </c>
      <c r="AP40">
        <f t="shared" si="43"/>
        <v>-0.37716807809672154</v>
      </c>
      <c r="AQ40">
        <f t="shared" si="44"/>
        <v>-291.61858141849808</v>
      </c>
      <c r="AR40">
        <f t="shared" si="45"/>
        <v>-291.99574949659478</v>
      </c>
      <c r="AS40">
        <f t="shared" si="46"/>
        <v>9.2691619293784946</v>
      </c>
      <c r="AT40">
        <f t="shared" si="47"/>
        <v>2.3141744010807059</v>
      </c>
      <c r="AU40">
        <f t="shared" si="48"/>
        <v>-280.41241316613559</v>
      </c>
      <c r="AW40">
        <v>37</v>
      </c>
      <c r="AX40">
        <f>IF(Z40&gt;0, (R40*SUMPRODUCT(K40:$K$98, X40:$X$98)-K40*$AZ$3)/Z40, 0)</f>
        <v>3153.8289894291611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0.14803979</v>
      </c>
      <c r="Q41" s="5">
        <f t="shared" si="60"/>
        <v>50</v>
      </c>
      <c r="R41">
        <f t="shared" si="31"/>
        <v>250000</v>
      </c>
      <c r="S41">
        <f t="shared" si="32"/>
        <v>2500.1732402287093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615.99269541837612</v>
      </c>
      <c r="AC41">
        <f t="shared" si="33"/>
        <v>411.14886123271526</v>
      </c>
      <c r="AE41">
        <f t="shared" si="34"/>
        <v>0</v>
      </c>
      <c r="AF41">
        <f t="shared" si="35"/>
        <v>0</v>
      </c>
      <c r="AG41">
        <f t="shared" si="36"/>
        <v>-8.2224074439558521</v>
      </c>
      <c r="AH41">
        <f t="shared" si="37"/>
        <v>-7228.6282465632275</v>
      </c>
      <c r="AI41">
        <f t="shared" si="38"/>
        <v>-7236.850654007183</v>
      </c>
      <c r="AJ41">
        <f t="shared" si="39"/>
        <v>204.84383418566085</v>
      </c>
      <c r="AK41">
        <f t="shared" si="61"/>
        <v>43.119488679286334</v>
      </c>
      <c r="AL41">
        <f t="shared" si="40"/>
        <v>-6988.8873311422358</v>
      </c>
      <c r="AN41">
        <f t="shared" si="41"/>
        <v>0</v>
      </c>
      <c r="AO41">
        <f t="shared" si="42"/>
        <v>0</v>
      </c>
      <c r="AP41">
        <f t="shared" si="43"/>
        <v>-0.28353617342822496</v>
      </c>
      <c r="AQ41">
        <f t="shared" si="44"/>
        <v>-249.26733516134934</v>
      </c>
      <c r="AR41">
        <f t="shared" si="45"/>
        <v>-249.55087133477755</v>
      </c>
      <c r="AS41">
        <f t="shared" si="46"/>
        <v>7.0637021202424304</v>
      </c>
      <c r="AT41">
        <f t="shared" si="47"/>
        <v>1.4869045232359026</v>
      </c>
      <c r="AU41">
        <f t="shared" si="48"/>
        <v>-241.00026469129921</v>
      </c>
      <c r="AW41">
        <v>38</v>
      </c>
      <c r="AX41">
        <f>IF(Z41&gt;0, (R41*SUMPRODUCT(K41:$K$98, X41:$X$98)-K41*$AZ$3)/Z41, 0)</f>
        <v>2500.1732402287093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0.16585403400000001</v>
      </c>
      <c r="Q42" s="5">
        <f t="shared" si="60"/>
        <v>50</v>
      </c>
      <c r="R42">
        <f t="shared" si="31"/>
        <v>250000</v>
      </c>
      <c r="S42">
        <f t="shared" si="32"/>
        <v>1766.1053137793228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411.14886123271526</v>
      </c>
      <c r="AC42">
        <f t="shared" si="33"/>
        <v>239.35897895782807</v>
      </c>
      <c r="AE42">
        <f t="shared" si="34"/>
        <v>0</v>
      </c>
      <c r="AF42">
        <f t="shared" si="35"/>
        <v>0</v>
      </c>
      <c r="AG42">
        <f t="shared" si="36"/>
        <v>-6.7764639257445856</v>
      </c>
      <c r="AH42">
        <f t="shared" si="37"/>
        <v>-6818.5972188585356</v>
      </c>
      <c r="AI42">
        <f t="shared" si="38"/>
        <v>-6825.3736827842804</v>
      </c>
      <c r="AJ42">
        <f t="shared" si="39"/>
        <v>171.78988227488719</v>
      </c>
      <c r="AK42">
        <f t="shared" si="61"/>
        <v>28.78042028629007</v>
      </c>
      <c r="AL42">
        <f t="shared" si="40"/>
        <v>-6624.803380223103</v>
      </c>
      <c r="AN42">
        <f t="shared" si="41"/>
        <v>0</v>
      </c>
      <c r="AO42">
        <f t="shared" si="42"/>
        <v>0</v>
      </c>
      <c r="AP42">
        <f t="shared" si="43"/>
        <v>-0.20863856566602496</v>
      </c>
      <c r="AQ42">
        <f t="shared" si="44"/>
        <v>-209.93579530354788</v>
      </c>
      <c r="AR42">
        <f t="shared" si="45"/>
        <v>-210.14443386921388</v>
      </c>
      <c r="AS42">
        <f t="shared" si="46"/>
        <v>5.2891884361104298</v>
      </c>
      <c r="AT42">
        <f t="shared" si="47"/>
        <v>0.8861119418026181</v>
      </c>
      <c r="AU42">
        <f t="shared" si="48"/>
        <v>-203.96913349130085</v>
      </c>
      <c r="AW42">
        <v>39</v>
      </c>
      <c r="AX42">
        <f>IF(Z42&gt;0, (R42*SUMPRODUCT(K42:$K$98, X42:$X$98)-K42*$AZ$3)/Z42, 0)</f>
        <v>1766.1053137793228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0.18707617900000001</v>
      </c>
      <c r="Q43" s="5">
        <f t="shared" si="60"/>
        <v>50</v>
      </c>
      <c r="R43">
        <f t="shared" si="31"/>
        <v>250000</v>
      </c>
      <c r="S43">
        <f t="shared" si="32"/>
        <v>906.08128318851607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239.35897895782807</v>
      </c>
      <c r="AC43">
        <f t="shared" si="33"/>
        <v>98.599480874334972</v>
      </c>
      <c r="AE43">
        <f t="shared" si="34"/>
        <v>0</v>
      </c>
      <c r="AF43">
        <f t="shared" si="35"/>
        <v>0</v>
      </c>
      <c r="AG43">
        <f t="shared" si="36"/>
        <v>-5.4409843081275033</v>
      </c>
      <c r="AH43">
        <f t="shared" si="37"/>
        <v>-6338.5748917981846</v>
      </c>
      <c r="AI43">
        <f t="shared" si="38"/>
        <v>-6344.0158761063121</v>
      </c>
      <c r="AJ43">
        <f t="shared" si="39"/>
        <v>140.7594980834931</v>
      </c>
      <c r="AK43">
        <f t="shared" si="61"/>
        <v>16.755128527047965</v>
      </c>
      <c r="AL43">
        <f t="shared" si="40"/>
        <v>-6186.5012494957709</v>
      </c>
      <c r="AN43">
        <f t="shared" si="41"/>
        <v>0</v>
      </c>
      <c r="AO43">
        <f t="shared" si="42"/>
        <v>0</v>
      </c>
      <c r="AP43">
        <f t="shared" si="43"/>
        <v>-0.14957220924332515</v>
      </c>
      <c r="AQ43">
        <f t="shared" si="44"/>
        <v>-174.24690025375241</v>
      </c>
      <c r="AR43">
        <f t="shared" si="45"/>
        <v>-174.39647246299575</v>
      </c>
      <c r="AS43">
        <f t="shared" si="46"/>
        <v>3.8694669765690284</v>
      </c>
      <c r="AT43">
        <f t="shared" si="47"/>
        <v>0.46059709935257859</v>
      </c>
      <c r="AU43">
        <f t="shared" si="48"/>
        <v>-170.06640838707412</v>
      </c>
      <c r="AW43">
        <v>40</v>
      </c>
      <c r="AX43">
        <f>IF(Z43&gt;0, (R43*SUMPRODUCT(K43:$K$98, X43:$X$98)-K43*$AZ$3)/Z43, 0)</f>
        <v>906.08128318851607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0.21155222800000001</v>
      </c>
      <c r="Q44" s="5">
        <f t="shared" si="60"/>
        <v>50</v>
      </c>
      <c r="R44">
        <f t="shared" si="31"/>
        <v>250000</v>
      </c>
      <c r="S44">
        <f t="shared" si="32"/>
        <v>-163.88615054401441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98.599480874334972</v>
      </c>
      <c r="AC44">
        <f t="shared" si="33"/>
        <v>-13.882868290082456</v>
      </c>
      <c r="AE44">
        <f t="shared" si="34"/>
        <v>0</v>
      </c>
      <c r="AF44">
        <f t="shared" si="35"/>
        <v>0</v>
      </c>
      <c r="AG44">
        <f t="shared" si="36"/>
        <v>-4.2355221121488169</v>
      </c>
      <c r="AH44">
        <f t="shared" si="37"/>
        <v>-5755.2617644870597</v>
      </c>
      <c r="AI44">
        <f t="shared" si="38"/>
        <v>-5759.4972865992086</v>
      </c>
      <c r="AJ44">
        <f t="shared" si="39"/>
        <v>112.48234916441743</v>
      </c>
      <c r="AK44">
        <f t="shared" si="61"/>
        <v>6.9019636612034487</v>
      </c>
      <c r="AL44">
        <f t="shared" si="40"/>
        <v>-5640.1129737735873</v>
      </c>
      <c r="AN44">
        <f t="shared" si="41"/>
        <v>0</v>
      </c>
      <c r="AO44">
        <f t="shared" si="42"/>
        <v>0</v>
      </c>
      <c r="AP44">
        <f t="shared" si="43"/>
        <v>-0.10395906521302167</v>
      </c>
      <c r="AQ44">
        <f t="shared" si="44"/>
        <v>-141.26042014423049</v>
      </c>
      <c r="AR44">
        <f t="shared" si="45"/>
        <v>-141.36437920944351</v>
      </c>
      <c r="AS44">
        <f t="shared" si="46"/>
        <v>2.7608307931049914</v>
      </c>
      <c r="AT44">
        <f t="shared" si="47"/>
        <v>0.16940572410066662</v>
      </c>
      <c r="AU44">
        <f t="shared" si="48"/>
        <v>-138.43414269223786</v>
      </c>
      <c r="AW44">
        <v>41</v>
      </c>
      <c r="AX44">
        <f>IF(Z44&gt;0, (R44*SUMPRODUCT(K44:$K$98, X44:$X$98)-K44*$AZ$3)/Z44, 0)</f>
        <v>-163.88615054401441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0.23965956799999999</v>
      </c>
      <c r="Q45" s="5">
        <f t="shared" si="60"/>
        <v>50</v>
      </c>
      <c r="R45">
        <f t="shared" si="31"/>
        <v>250000</v>
      </c>
      <c r="S45">
        <f t="shared" si="32"/>
        <v>-1573.2180745126161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-13.882868290082456</v>
      </c>
      <c r="AC45">
        <f t="shared" si="33"/>
        <v>-99.996367818835495</v>
      </c>
      <c r="AE45">
        <f t="shared" si="34"/>
        <v>0</v>
      </c>
      <c r="AF45">
        <f t="shared" si="35"/>
        <v>0</v>
      </c>
      <c r="AG45">
        <f t="shared" si="36"/>
        <v>-3.1780834913752956</v>
      </c>
      <c r="AH45">
        <f t="shared" si="37"/>
        <v>-5075.4169982601652</v>
      </c>
      <c r="AI45">
        <f t="shared" si="38"/>
        <v>-5078.5950817515404</v>
      </c>
      <c r="AJ45">
        <f t="shared" si="39"/>
        <v>86.113499528753039</v>
      </c>
      <c r="AK45">
        <f t="shared" si="61"/>
        <v>-0.97180078030577199</v>
      </c>
      <c r="AL45">
        <f t="shared" si="40"/>
        <v>-4993.4533830030932</v>
      </c>
      <c r="AN45">
        <f t="shared" si="41"/>
        <v>0</v>
      </c>
      <c r="AO45">
        <f t="shared" si="42"/>
        <v>0</v>
      </c>
      <c r="AP45">
        <f t="shared" si="43"/>
        <v>-6.9647044555584681E-2</v>
      </c>
      <c r="AQ45">
        <f t="shared" si="44"/>
        <v>-111.22671722605625</v>
      </c>
      <c r="AR45">
        <f t="shared" si="45"/>
        <v>-111.29636427061183</v>
      </c>
      <c r="AS45">
        <f t="shared" si="46"/>
        <v>1.8871595899832643</v>
      </c>
      <c r="AT45">
        <f t="shared" si="47"/>
        <v>-2.129681376489535E-2</v>
      </c>
      <c r="AU45">
        <f t="shared" si="48"/>
        <v>-109.43050149439347</v>
      </c>
      <c r="AW45">
        <v>42</v>
      </c>
      <c r="AX45">
        <f>IF(Z45&gt;0, (R45*SUMPRODUCT(K45:$K$98, X45:$X$98)-K45*$AZ$3)/Z45, 0)</f>
        <v>-1573.2180745126161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0.27212731099999998</v>
      </c>
      <c r="Q46" s="5">
        <f t="shared" si="60"/>
        <v>50</v>
      </c>
      <c r="R46">
        <f t="shared" si="31"/>
        <v>250000</v>
      </c>
      <c r="S46">
        <f t="shared" si="32"/>
        <v>-3550.0251987300226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-99.996367818835495</v>
      </c>
      <c r="AC46">
        <f t="shared" si="33"/>
        <v>-161.98476306678674</v>
      </c>
      <c r="AE46">
        <f t="shared" si="34"/>
        <v>0</v>
      </c>
      <c r="AF46">
        <f t="shared" si="35"/>
        <v>0</v>
      </c>
      <c r="AG46">
        <f t="shared" si="36"/>
        <v>-2.2814593418200917</v>
      </c>
      <c r="AH46">
        <f t="shared" si="37"/>
        <v>-4324.2165732072535</v>
      </c>
      <c r="AI46">
        <f t="shared" si="38"/>
        <v>-4326.4980325490733</v>
      </c>
      <c r="AJ46">
        <f t="shared" si="39"/>
        <v>61.988395247951246</v>
      </c>
      <c r="AK46">
        <f t="shared" si="61"/>
        <v>-6.9997457473184852</v>
      </c>
      <c r="AL46">
        <f t="shared" si="40"/>
        <v>-4271.5093830484402</v>
      </c>
      <c r="AN46">
        <f t="shared" si="41"/>
        <v>0</v>
      </c>
      <c r="AO46">
        <f t="shared" si="42"/>
        <v>0</v>
      </c>
      <c r="AP46">
        <f t="shared" si="43"/>
        <v>-4.4640813532161053E-2</v>
      </c>
      <c r="AQ46">
        <f t="shared" si="44"/>
        <v>-84.610995330394843</v>
      </c>
      <c r="AR46">
        <f t="shared" si="45"/>
        <v>-84.655636143926998</v>
      </c>
      <c r="AS46">
        <f t="shared" si="46"/>
        <v>1.2129133062761821</v>
      </c>
      <c r="AT46">
        <f t="shared" si="47"/>
        <v>-0.13696248666403912</v>
      </c>
      <c r="AU46">
        <f t="shared" si="48"/>
        <v>-83.579685324314838</v>
      </c>
      <c r="AW46">
        <v>43</v>
      </c>
      <c r="AX46">
        <f>IF(Z46&gt;0, (R46*SUMPRODUCT(K46:$K$98, X46:$X$98)-K46*$AZ$3)/Z46, 0)</f>
        <v>-3550.0251987300226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0.30842977500000002</v>
      </c>
      <c r="Q47" s="5">
        <f t="shared" si="60"/>
        <v>50</v>
      </c>
      <c r="R47">
        <f t="shared" si="31"/>
        <v>250000</v>
      </c>
      <c r="S47">
        <f t="shared" si="32"/>
        <v>-6515.6353829319542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-161.98476306678674</v>
      </c>
      <c r="AC47">
        <f t="shared" si="33"/>
        <v>-202.63297091673061</v>
      </c>
      <c r="AE47">
        <f t="shared" si="34"/>
        <v>0</v>
      </c>
      <c r="AF47">
        <f t="shared" si="35"/>
        <v>0</v>
      </c>
      <c r="AG47">
        <f t="shared" si="36"/>
        <v>-1.5549747569326717</v>
      </c>
      <c r="AH47">
        <f t="shared" si="37"/>
        <v>-3518.3499573460949</v>
      </c>
      <c r="AI47">
        <f t="shared" si="38"/>
        <v>-3519.9049321030275</v>
      </c>
      <c r="AJ47">
        <f t="shared" si="39"/>
        <v>40.648207849943873</v>
      </c>
      <c r="AK47">
        <f t="shared" si="61"/>
        <v>-11.338933414675074</v>
      </c>
      <c r="AL47">
        <f t="shared" si="40"/>
        <v>-3490.5956576677586</v>
      </c>
      <c r="AN47">
        <f t="shared" si="41"/>
        <v>0</v>
      </c>
      <c r="AO47">
        <f t="shared" si="42"/>
        <v>0</v>
      </c>
      <c r="AP47">
        <f t="shared" si="43"/>
        <v>-2.716593689580183E-2</v>
      </c>
      <c r="AQ47">
        <f t="shared" si="44"/>
        <v>-61.466768185452622</v>
      </c>
      <c r="AR47">
        <f t="shared" si="45"/>
        <v>-61.493934122348421</v>
      </c>
      <c r="AS47">
        <f t="shared" si="46"/>
        <v>0.71013799063673433</v>
      </c>
      <c r="AT47">
        <f t="shared" si="47"/>
        <v>-0.19809501616372491</v>
      </c>
      <c r="AU47">
        <f t="shared" si="48"/>
        <v>-60.981891147875409</v>
      </c>
      <c r="AW47">
        <v>44</v>
      </c>
      <c r="AX47">
        <f>IF(Z47&gt;0, (R47*SUMPRODUCT(K47:$K$98, X47:$X$98)-K47*$AZ$3)/Z47, 0)</f>
        <v>-6515.6353829319542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0.34883407700000002</v>
      </c>
      <c r="Q48" s="5">
        <f t="shared" si="60"/>
        <v>50</v>
      </c>
      <c r="R48">
        <f t="shared" si="31"/>
        <v>250000</v>
      </c>
      <c r="S48">
        <f t="shared" si="32"/>
        <v>-11276.226993970715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-202.63297091673061</v>
      </c>
      <c r="AC48">
        <f t="shared" si="33"/>
        <v>-224.84725028035214</v>
      </c>
      <c r="AE48">
        <f t="shared" si="34"/>
        <v>0</v>
      </c>
      <c r="AF48">
        <f t="shared" si="35"/>
        <v>0</v>
      </c>
      <c r="AG48">
        <f t="shared" si="36"/>
        <v>-0.99699682527043709</v>
      </c>
      <c r="AH48">
        <f t="shared" si="37"/>
        <v>-2712.1409204645397</v>
      </c>
      <c r="AI48">
        <f t="shared" si="38"/>
        <v>-2713.13791728981</v>
      </c>
      <c r="AJ48">
        <f t="shared" si="39"/>
        <v>22.214279363621529</v>
      </c>
      <c r="AK48">
        <f t="shared" si="61"/>
        <v>-14.184307964171145</v>
      </c>
      <c r="AL48">
        <f t="shared" si="40"/>
        <v>-2705.1079458903596</v>
      </c>
      <c r="AN48">
        <f t="shared" si="41"/>
        <v>0</v>
      </c>
      <c r="AO48">
        <f t="shared" si="42"/>
        <v>0</v>
      </c>
      <c r="AP48">
        <f t="shared" si="43"/>
        <v>-1.5551672324961191E-2</v>
      </c>
      <c r="AQ48">
        <f t="shared" si="44"/>
        <v>-42.305377334318202</v>
      </c>
      <c r="AR48">
        <f t="shared" si="45"/>
        <v>-42.320929006643162</v>
      </c>
      <c r="AS48">
        <f t="shared" si="46"/>
        <v>0.3465098231425966</v>
      </c>
      <c r="AT48">
        <f t="shared" si="47"/>
        <v>-0.22125417456097884</v>
      </c>
      <c r="AU48">
        <f t="shared" si="48"/>
        <v>-42.195673358061541</v>
      </c>
      <c r="AW48">
        <v>45</v>
      </c>
      <c r="AX48">
        <f>IF(Z48&gt;0, (R48*SUMPRODUCT(K48:$K$98, X48:$X$98)-K48*$AZ$3)/Z48, 0)</f>
        <v>-11276.226993970715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0.39293336200000001</v>
      </c>
      <c r="Q49" s="5">
        <f t="shared" si="60"/>
        <v>50</v>
      </c>
      <c r="R49">
        <f t="shared" si="31"/>
        <v>250000</v>
      </c>
      <c r="S49">
        <f t="shared" si="32"/>
        <v>-19495.723058398406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-224.84725028035214</v>
      </c>
      <c r="AC49">
        <f t="shared" si="33"/>
        <v>-232.10576259517825</v>
      </c>
      <c r="AE49">
        <f t="shared" si="34"/>
        <v>0</v>
      </c>
      <c r="AF49">
        <f t="shared" si="35"/>
        <v>0</v>
      </c>
      <c r="AG49">
        <f t="shared" si="36"/>
        <v>-0.59527354256089338</v>
      </c>
      <c r="AH49">
        <f t="shared" si="37"/>
        <v>-1958.7665722841969</v>
      </c>
      <c r="AI49">
        <f t="shared" si="38"/>
        <v>-1959.3618458267576</v>
      </c>
      <c r="AJ49">
        <f t="shared" si="39"/>
        <v>7.2585123148261061</v>
      </c>
      <c r="AK49">
        <f t="shared" si="61"/>
        <v>-15.739307519624651</v>
      </c>
      <c r="AL49">
        <f t="shared" si="40"/>
        <v>-1967.8426410315562</v>
      </c>
      <c r="AN49">
        <f t="shared" si="41"/>
        <v>0</v>
      </c>
      <c r="AO49">
        <f t="shared" si="42"/>
        <v>0</v>
      </c>
      <c r="AP49">
        <f t="shared" si="43"/>
        <v>-8.2905220628055557E-3</v>
      </c>
      <c r="AQ49">
        <f t="shared" si="44"/>
        <v>-27.280227193613197</v>
      </c>
      <c r="AR49">
        <f t="shared" si="45"/>
        <v>-27.288517715676001</v>
      </c>
      <c r="AS49">
        <f t="shared" si="46"/>
        <v>0.10109109877507427</v>
      </c>
      <c r="AT49">
        <f t="shared" si="47"/>
        <v>-0.21920523409014336</v>
      </c>
      <c r="AU49">
        <f t="shared" si="48"/>
        <v>-27.406631850991072</v>
      </c>
      <c r="AW49">
        <v>46</v>
      </c>
      <c r="AX49">
        <f>IF(Z49&gt;0, (R49*SUMPRODUCT(K49:$K$98, X49:$X$98)-K49*$AZ$3)/Z49, 0)</f>
        <v>-19495.723058398406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0.441408258</v>
      </c>
      <c r="Q50" s="5">
        <f t="shared" si="60"/>
        <v>50</v>
      </c>
      <c r="R50">
        <f t="shared" si="31"/>
        <v>250000</v>
      </c>
      <c r="S50">
        <f t="shared" si="32"/>
        <v>-34923.543075170281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-232.10576259517825</v>
      </c>
      <c r="AC50">
        <f t="shared" si="33"/>
        <v>-228.09414602138784</v>
      </c>
      <c r="AE50">
        <f t="shared" si="34"/>
        <v>0</v>
      </c>
      <c r="AF50">
        <f t="shared" si="35"/>
        <v>0</v>
      </c>
      <c r="AG50">
        <f t="shared" si="36"/>
        <v>-0.32656214967999159</v>
      </c>
      <c r="AH50">
        <f t="shared" si="37"/>
        <v>-1313.7932872764638</v>
      </c>
      <c r="AI50">
        <f t="shared" si="38"/>
        <v>-1314.1198494261439</v>
      </c>
      <c r="AJ50">
        <f t="shared" si="39"/>
        <v>-4.0116165737904055</v>
      </c>
      <c r="AK50">
        <f t="shared" si="61"/>
        <v>-16.24740338166248</v>
      </c>
      <c r="AL50">
        <f t="shared" si="40"/>
        <v>-1334.3788693815968</v>
      </c>
      <c r="AN50">
        <f t="shared" si="41"/>
        <v>0</v>
      </c>
      <c r="AO50">
        <f t="shared" si="42"/>
        <v>0</v>
      </c>
      <c r="AP50">
        <f t="shared" si="43"/>
        <v>-4.0608142326106532E-3</v>
      </c>
      <c r="AQ50">
        <f t="shared" si="44"/>
        <v>-16.337075453810563</v>
      </c>
      <c r="AR50">
        <f t="shared" si="45"/>
        <v>-16.341136268043172</v>
      </c>
      <c r="AS50">
        <f t="shared" si="46"/>
        <v>-4.9884622864555375E-2</v>
      </c>
      <c r="AT50">
        <f t="shared" si="47"/>
        <v>-0.20203715268249869</v>
      </c>
      <c r="AU50">
        <f t="shared" si="48"/>
        <v>-16.593058043590226</v>
      </c>
      <c r="AW50">
        <v>47</v>
      </c>
      <c r="AX50">
        <f>IF(Z50&gt;0, (R50*SUMPRODUCT(K50:$K$98, X50:$X$98)-K50*$AZ$3)/Z50, 0)</f>
        <v>-34923.543075170281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0.49593942699999999</v>
      </c>
      <c r="Q51" s="5">
        <f t="shared" si="60"/>
        <v>50</v>
      </c>
      <c r="R51">
        <f t="shared" si="31"/>
        <v>250000</v>
      </c>
      <c r="S51">
        <f t="shared" si="32"/>
        <v>-67091.262429617214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-228.09414602138784</v>
      </c>
      <c r="AC51">
        <f t="shared" si="33"/>
        <v>-216.49207525430234</v>
      </c>
      <c r="AE51">
        <f t="shared" si="34"/>
        <v>0</v>
      </c>
      <c r="AF51">
        <f t="shared" si="35"/>
        <v>0</v>
      </c>
      <c r="AG51">
        <f t="shared" si="36"/>
        <v>-0.16134148279100843</v>
      </c>
      <c r="AH51">
        <f t="shared" si="37"/>
        <v>-809.77522696091626</v>
      </c>
      <c r="AI51">
        <f t="shared" si="38"/>
        <v>-809.9365684437073</v>
      </c>
      <c r="AJ51">
        <f t="shared" si="39"/>
        <v>-11.602070767085507</v>
      </c>
      <c r="AK51">
        <f t="shared" si="61"/>
        <v>-15.966590221497151</v>
      </c>
      <c r="AL51">
        <f t="shared" si="40"/>
        <v>-837.50522943228998</v>
      </c>
      <c r="AN51">
        <f t="shared" si="41"/>
        <v>0</v>
      </c>
      <c r="AO51">
        <f t="shared" si="42"/>
        <v>0</v>
      </c>
      <c r="AP51">
        <f t="shared" si="43"/>
        <v>-1.7913287559019418E-3</v>
      </c>
      <c r="AQ51">
        <f t="shared" si="44"/>
        <v>-8.9907048378320162</v>
      </c>
      <c r="AR51">
        <f t="shared" si="45"/>
        <v>-8.9924961665879195</v>
      </c>
      <c r="AS51">
        <f t="shared" si="46"/>
        <v>-0.12881450345916751</v>
      </c>
      <c r="AT51">
        <f t="shared" si="47"/>
        <v>-0.17727252596605339</v>
      </c>
      <c r="AU51">
        <f t="shared" si="48"/>
        <v>-9.2985831960131407</v>
      </c>
      <c r="AW51">
        <v>48</v>
      </c>
      <c r="AX51">
        <f>IF(Z51&gt;0, (R51*SUMPRODUCT(K51:$K$98, X51:$X$98)-K51*$AZ$3)/Z51, 0)</f>
        <v>-67091.262429617214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0.55722270799999996</v>
      </c>
      <c r="Q52" s="5">
        <f t="shared" si="60"/>
        <v>50</v>
      </c>
      <c r="R52">
        <f t="shared" si="31"/>
        <v>250000</v>
      </c>
      <c r="S52">
        <f t="shared" si="32"/>
        <v>-143599.93901607115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-216.49207525430234</v>
      </c>
      <c r="AC52">
        <f t="shared" si="33"/>
        <v>-200.53711382347711</v>
      </c>
      <c r="AE52">
        <f t="shared" si="34"/>
        <v>0</v>
      </c>
      <c r="AF52">
        <f t="shared" si="35"/>
        <v>0</v>
      </c>
      <c r="AG52">
        <f t="shared" si="36"/>
        <v>-6.9824930009557237E-2</v>
      </c>
      <c r="AH52">
        <f t="shared" si="37"/>
        <v>-449.51568976770557</v>
      </c>
      <c r="AI52">
        <f t="shared" si="38"/>
        <v>-449.5855146977151</v>
      </c>
      <c r="AJ52">
        <f t="shared" si="39"/>
        <v>-15.954961430825222</v>
      </c>
      <c r="AK52">
        <f t="shared" si="61"/>
        <v>-15.154445267801165</v>
      </c>
      <c r="AL52">
        <f t="shared" si="40"/>
        <v>-480.6949213963415</v>
      </c>
      <c r="AN52">
        <f t="shared" si="41"/>
        <v>0</v>
      </c>
      <c r="AO52">
        <f t="shared" si="42"/>
        <v>0</v>
      </c>
      <c r="AP52">
        <f t="shared" si="43"/>
        <v>-6.9218429291158159E-4</v>
      </c>
      <c r="AQ52">
        <f t="shared" si="44"/>
        <v>-4.4561118762587091</v>
      </c>
      <c r="AR52">
        <f t="shared" si="45"/>
        <v>-4.4568040605516206</v>
      </c>
      <c r="AS52">
        <f t="shared" si="46"/>
        <v>-0.15816376321344974</v>
      </c>
      <c r="AT52">
        <f t="shared" si="47"/>
        <v>-0.15022813457492112</v>
      </c>
      <c r="AU52">
        <f t="shared" si="48"/>
        <v>-4.7651959583399917</v>
      </c>
      <c r="AW52">
        <v>49</v>
      </c>
      <c r="AX52">
        <f>IF(Z52&gt;0, (R52*SUMPRODUCT(K52:$K$98, X52:$X$98)-K52*$AZ$3)/Z52, 0)</f>
        <v>-143599.93901607115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0.62633703200000002</v>
      </c>
      <c r="Q53" s="5">
        <f t="shared" si="60"/>
        <v>50</v>
      </c>
      <c r="R53">
        <f t="shared" si="31"/>
        <v>250000</v>
      </c>
      <c r="S53">
        <f t="shared" si="32"/>
        <v>-359788.46733884147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-200.53711382347711</v>
      </c>
      <c r="AC53">
        <f t="shared" si="33"/>
        <v>-182.72030938843471</v>
      </c>
      <c r="AE53">
        <f t="shared" si="34"/>
        <v>0</v>
      </c>
      <c r="AF53">
        <f t="shared" si="35"/>
        <v>0</v>
      </c>
      <c r="AG53">
        <f t="shared" si="36"/>
        <v>-2.5392741287667851E-2</v>
      </c>
      <c r="AH53">
        <f t="shared" si="37"/>
        <v>-218.66969710896907</v>
      </c>
      <c r="AI53">
        <f t="shared" si="38"/>
        <v>-218.69508985025675</v>
      </c>
      <c r="AJ53">
        <f t="shared" si="39"/>
        <v>-17.8168044350424</v>
      </c>
      <c r="AK53">
        <f t="shared" si="61"/>
        <v>-14.0375979676434</v>
      </c>
      <c r="AL53">
        <f t="shared" si="40"/>
        <v>-250.54949225294254</v>
      </c>
      <c r="AN53">
        <f t="shared" si="41"/>
        <v>0</v>
      </c>
      <c r="AO53">
        <f t="shared" si="42"/>
        <v>0</v>
      </c>
      <c r="AP53">
        <f t="shared" si="43"/>
        <v>-2.2475160211000631E-4</v>
      </c>
      <c r="AQ53">
        <f t="shared" si="44"/>
        <v>-1.9354493554431189</v>
      </c>
      <c r="AR53">
        <f t="shared" si="45"/>
        <v>-1.9356741070452288</v>
      </c>
      <c r="AS53">
        <f t="shared" si="46"/>
        <v>-0.15769685107614537</v>
      </c>
      <c r="AT53">
        <f t="shared" si="47"/>
        <v>-0.1242470278124818</v>
      </c>
      <c r="AU53">
        <f t="shared" si="48"/>
        <v>-2.2176179859338561</v>
      </c>
      <c r="AW53">
        <v>50</v>
      </c>
      <c r="AX53">
        <f>IF(Z53&gt;0, (R53*SUMPRODUCT(K53:$K$98, X53:$X$98)-K53*$AZ$3)/Z53, 0)</f>
        <v>-359788.46733884147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0.70099715600000001</v>
      </c>
      <c r="Q54" s="5">
        <f t="shared" si="60"/>
        <v>50</v>
      </c>
      <c r="R54">
        <f t="shared" si="31"/>
        <v>250000</v>
      </c>
      <c r="S54">
        <f t="shared" si="32"/>
        <v>-1122624.2062820187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-182.72030938843471</v>
      </c>
      <c r="AC54">
        <f t="shared" si="33"/>
        <v>-164.76922632307333</v>
      </c>
      <c r="AE54">
        <f t="shared" si="34"/>
        <v>0</v>
      </c>
      <c r="AF54">
        <f t="shared" si="35"/>
        <v>0</v>
      </c>
      <c r="AG54">
        <f t="shared" si="36"/>
        <v>-7.33857444909223E-3</v>
      </c>
      <c r="AH54">
        <f t="shared" si="37"/>
        <v>-89.001197128494724</v>
      </c>
      <c r="AI54">
        <f t="shared" si="38"/>
        <v>-89.008535702943817</v>
      </c>
      <c r="AJ54">
        <f t="shared" si="39"/>
        <v>-17.951083065361388</v>
      </c>
      <c r="AK54">
        <f t="shared" si="61"/>
        <v>-12.79042165719043</v>
      </c>
      <c r="AL54">
        <f t="shared" si="40"/>
        <v>-119.75004042549564</v>
      </c>
      <c r="AN54">
        <f t="shared" si="41"/>
        <v>0</v>
      </c>
      <c r="AO54">
        <f t="shared" si="42"/>
        <v>0</v>
      </c>
      <c r="AP54">
        <f t="shared" si="43"/>
        <v>-5.7994510895846618E-5</v>
      </c>
      <c r="AQ54">
        <f t="shared" si="44"/>
        <v>-0.70334925841766982</v>
      </c>
      <c r="AR54">
        <f t="shared" si="45"/>
        <v>-0.70340725292856576</v>
      </c>
      <c r="AS54">
        <f t="shared" si="46"/>
        <v>-0.14186192286366009</v>
      </c>
      <c r="AT54">
        <f t="shared" si="47"/>
        <v>-0.10107879306888537</v>
      </c>
      <c r="AU54">
        <f t="shared" si="48"/>
        <v>-0.94634796886111128</v>
      </c>
      <c r="AW54">
        <v>51</v>
      </c>
      <c r="AX54">
        <f>IF(Z54&gt;0, (R54*SUMPRODUCT(K54:$K$98, X54:$X$98)-K54*$AZ$3)/Z54, 0)</f>
        <v>-1122624.2062820187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0.77900909500000004</v>
      </c>
      <c r="Q55" s="5">
        <f t="shared" si="60"/>
        <v>50</v>
      </c>
      <c r="R55">
        <f t="shared" si="31"/>
        <v>250000</v>
      </c>
      <c r="S55">
        <f t="shared" si="32"/>
        <v>-4770064.9054709645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-164.76922632307333</v>
      </c>
      <c r="AC55">
        <f t="shared" si="33"/>
        <v>-147.7167430629155</v>
      </c>
      <c r="AE55">
        <f t="shared" si="34"/>
        <v>0</v>
      </c>
      <c r="AF55">
        <f t="shared" si="35"/>
        <v>0</v>
      </c>
      <c r="AG55">
        <f t="shared" si="36"/>
        <v>-1.5483724644238454E-3</v>
      </c>
      <c r="AH55">
        <f t="shared" si="37"/>
        <v>-28.584081200887308</v>
      </c>
      <c r="AI55">
        <f t="shared" si="38"/>
        <v>-28.585629573351731</v>
      </c>
      <c r="AJ55">
        <f t="shared" si="39"/>
        <v>-17.052483260157828</v>
      </c>
      <c r="AK55">
        <f t="shared" si="61"/>
        <v>-11.533845842615134</v>
      </c>
      <c r="AL55">
        <f t="shared" si="40"/>
        <v>-57.171958676124696</v>
      </c>
      <c r="AN55">
        <f t="shared" si="41"/>
        <v>0</v>
      </c>
      <c r="AO55">
        <f t="shared" si="42"/>
        <v>0</v>
      </c>
      <c r="AP55">
        <f t="shared" si="43"/>
        <v>-1.0925280659774136E-5</v>
      </c>
      <c r="AQ55">
        <f t="shared" si="44"/>
        <v>-0.20168862253545139</v>
      </c>
      <c r="AR55">
        <f t="shared" si="45"/>
        <v>-0.20169954781611116</v>
      </c>
      <c r="AS55">
        <f t="shared" si="46"/>
        <v>-0.12032193147573737</v>
      </c>
      <c r="AT55">
        <f t="shared" si="47"/>
        <v>-8.1382552203954614E-2</v>
      </c>
      <c r="AU55">
        <f t="shared" si="48"/>
        <v>-0.40340403149580317</v>
      </c>
      <c r="AW55">
        <v>52</v>
      </c>
      <c r="AX55">
        <f>IF(Z55&gt;0, (R55*SUMPRODUCT(K55:$K$98, X55:$X$98)-K55*$AZ$3)/Z55, 0)</f>
        <v>-4770064.9054709645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0.78135831499999997</v>
      </c>
      <c r="Q56" s="5">
        <f t="shared" si="60"/>
        <v>50</v>
      </c>
      <c r="R56">
        <f t="shared" si="31"/>
        <v>250000</v>
      </c>
      <c r="S56">
        <f t="shared" si="32"/>
        <v>-20440016.939528365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-147.7167430629155</v>
      </c>
      <c r="AC56">
        <f t="shared" si="33"/>
        <v>-132.06500979386567</v>
      </c>
      <c r="AE56">
        <f t="shared" si="34"/>
        <v>0</v>
      </c>
      <c r="AF56">
        <f t="shared" si="35"/>
        <v>0</v>
      </c>
      <c r="AG56">
        <f t="shared" si="36"/>
        <v>-3.2305503998499366E-4</v>
      </c>
      <c r="AH56">
        <f t="shared" si="37"/>
        <v>-6.0491684989730663</v>
      </c>
      <c r="AI56">
        <f t="shared" si="38"/>
        <v>-6.0494915540130512</v>
      </c>
      <c r="AJ56">
        <f t="shared" si="39"/>
        <v>-15.651733269049828</v>
      </c>
      <c r="AK56">
        <f t="shared" si="61"/>
        <v>-10.340172014404086</v>
      </c>
      <c r="AL56">
        <f t="shared" si="40"/>
        <v>-32.041396837466962</v>
      </c>
      <c r="AN56">
        <f t="shared" si="41"/>
        <v>0</v>
      </c>
      <c r="AO56">
        <f t="shared" si="42"/>
        <v>0</v>
      </c>
      <c r="AP56">
        <f t="shared" si="43"/>
        <v>-2.0352401481724885E-6</v>
      </c>
      <c r="AQ56">
        <f t="shared" si="44"/>
        <v>-3.8109637889389314E-2</v>
      </c>
      <c r="AR56">
        <f t="shared" si="45"/>
        <v>-3.8111673129537484E-2</v>
      </c>
      <c r="AS56">
        <f t="shared" si="46"/>
        <v>-9.8605599649944947E-2</v>
      </c>
      <c r="AT56">
        <f t="shared" si="47"/>
        <v>-6.5142872322011589E-2</v>
      </c>
      <c r="AU56">
        <f t="shared" si="48"/>
        <v>-0.201860145101494</v>
      </c>
      <c r="AW56">
        <v>53</v>
      </c>
      <c r="AX56">
        <f>IF(Z56&gt;0, (R56*SUMPRODUCT(K56:$K$98, X56:$X$98)-K56*$AZ$3)/Z56, 0)</f>
        <v>-20440016.939528365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0.78389590600000003</v>
      </c>
      <c r="Q57" s="5">
        <f t="shared" si="60"/>
        <v>50</v>
      </c>
      <c r="R57">
        <f t="shared" si="31"/>
        <v>250000</v>
      </c>
      <c r="S57">
        <f t="shared" si="32"/>
        <v>-88572411.955682218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-132.06500979386567</v>
      </c>
      <c r="AC57">
        <f t="shared" si="33"/>
        <v>-117.9482784571254</v>
      </c>
      <c r="AE57">
        <f t="shared" si="34"/>
        <v>0</v>
      </c>
      <c r="AF57">
        <f t="shared" si="35"/>
        <v>0</v>
      </c>
      <c r="AG57">
        <f t="shared" si="36"/>
        <v>-6.6582966328240889E-5</v>
      </c>
      <c r="AH57">
        <f t="shared" si="37"/>
        <v>-1.2662076162845142</v>
      </c>
      <c r="AI57">
        <f t="shared" si="38"/>
        <v>-1.2662741992508424</v>
      </c>
      <c r="AJ57">
        <f t="shared" si="39"/>
        <v>-14.116731336740273</v>
      </c>
      <c r="AK57">
        <f t="shared" si="61"/>
        <v>-9.2445506855705979</v>
      </c>
      <c r="AL57">
        <f t="shared" si="40"/>
        <v>-24.627556221561711</v>
      </c>
      <c r="AN57">
        <f t="shared" si="41"/>
        <v>0</v>
      </c>
      <c r="AO57">
        <f t="shared" si="42"/>
        <v>0</v>
      </c>
      <c r="AP57">
        <f t="shared" si="43"/>
        <v>-3.7452797036742542E-7</v>
      </c>
      <c r="AQ57">
        <f t="shared" si="44"/>
        <v>-7.1223947316037817E-3</v>
      </c>
      <c r="AR57">
        <f t="shared" si="45"/>
        <v>-7.1227692595741488E-3</v>
      </c>
      <c r="AS57">
        <f t="shared" si="46"/>
        <v>-7.9406356119779253E-2</v>
      </c>
      <c r="AT57">
        <f t="shared" si="47"/>
        <v>-5.2000428880817358E-2</v>
      </c>
      <c r="AU57">
        <f t="shared" si="48"/>
        <v>-0.13852955426017075</v>
      </c>
      <c r="AW57">
        <v>54</v>
      </c>
      <c r="AX57">
        <f>IF(Z57&gt;0, (R57*SUMPRODUCT(K57:$K$98, X57:$X$98)-K57*$AZ$3)/Z57, 0)</f>
        <v>-88572411.955682218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0.78669207100000005</v>
      </c>
      <c r="Q58" s="5">
        <f t="shared" si="60"/>
        <v>50</v>
      </c>
      <c r="R58">
        <f t="shared" si="31"/>
        <v>250000</v>
      </c>
      <c r="S58">
        <f t="shared" si="32"/>
        <v>-389001831.86212474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-117.9482784571254</v>
      </c>
      <c r="AC58">
        <f t="shared" si="33"/>
        <v>-105.31714998165192</v>
      </c>
      <c r="AE58">
        <f t="shared" si="34"/>
        <v>0</v>
      </c>
      <c r="AF58">
        <f t="shared" si="35"/>
        <v>0</v>
      </c>
      <c r="AG58">
        <f t="shared" si="36"/>
        <v>-1.3536844990871384E-5</v>
      </c>
      <c r="AH58">
        <f t="shared" si="37"/>
        <v>-0.26190145837043549</v>
      </c>
      <c r="AI58">
        <f t="shared" si="38"/>
        <v>-0.26191499521542638</v>
      </c>
      <c r="AJ58">
        <f t="shared" si="39"/>
        <v>-12.631128475473474</v>
      </c>
      <c r="AK58">
        <f t="shared" si="61"/>
        <v>-8.2563794919987785</v>
      </c>
      <c r="AL58">
        <f t="shared" si="40"/>
        <v>-21.14942296268768</v>
      </c>
      <c r="AN58">
        <f t="shared" si="41"/>
        <v>0</v>
      </c>
      <c r="AO58">
        <f t="shared" si="42"/>
        <v>0</v>
      </c>
      <c r="AP58">
        <f t="shared" si="43"/>
        <v>-6.7986166078548744E-8</v>
      </c>
      <c r="AQ58">
        <f t="shared" si="44"/>
        <v>-1.3153490386418596E-3</v>
      </c>
      <c r="AR58">
        <f t="shared" si="45"/>
        <v>-1.3154170248079384E-3</v>
      </c>
      <c r="AS58">
        <f t="shared" si="46"/>
        <v>-6.343738137447251E-2</v>
      </c>
      <c r="AT58">
        <f t="shared" si="47"/>
        <v>-4.1466057100386436E-2</v>
      </c>
      <c r="AU58">
        <f t="shared" si="48"/>
        <v>-0.10621885549966689</v>
      </c>
      <c r="AW58">
        <v>55</v>
      </c>
      <c r="AX58">
        <f>IF(Z58&gt;0, (R58*SUMPRODUCT(K58:$K$98, X58:$X$98)-K58*$AZ$3)/Z58, 0)</f>
        <v>-389001831.86212474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0.78978433000000003</v>
      </c>
      <c r="Q59" s="5">
        <f t="shared" si="60"/>
        <v>50</v>
      </c>
      <c r="R59">
        <f t="shared" si="31"/>
        <v>250000</v>
      </c>
      <c r="S59">
        <f t="shared" si="32"/>
        <v>-1734765747.8373144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-105.31714998165192</v>
      </c>
      <c r="AC59">
        <f t="shared" si="33"/>
        <v>-94.034312768007467</v>
      </c>
      <c r="AE59">
        <f t="shared" si="34"/>
        <v>0</v>
      </c>
      <c r="AF59">
        <f t="shared" si="35"/>
        <v>0</v>
      </c>
      <c r="AG59">
        <f t="shared" si="36"/>
        <v>-2.7102884895334573E-6</v>
      </c>
      <c r="AH59">
        <f t="shared" si="37"/>
        <v>-5.3455940257146069E-2</v>
      </c>
      <c r="AI59">
        <f t="shared" si="38"/>
        <v>-5.3458650545635603E-2</v>
      </c>
      <c r="AJ59">
        <f t="shared" si="39"/>
        <v>-11.282837213644456</v>
      </c>
      <c r="AK59">
        <f t="shared" si="61"/>
        <v>-7.3722004987156353</v>
      </c>
      <c r="AL59">
        <f t="shared" si="40"/>
        <v>-18.708496362905727</v>
      </c>
      <c r="AN59">
        <f t="shared" si="41"/>
        <v>0</v>
      </c>
      <c r="AO59">
        <f t="shared" si="42"/>
        <v>0</v>
      </c>
      <c r="AP59">
        <f t="shared" si="43"/>
        <v>-1.2153478385846344E-8</v>
      </c>
      <c r="AQ59">
        <f t="shared" si="44"/>
        <v>-2.3970718136435428E-4</v>
      </c>
      <c r="AR59">
        <f t="shared" si="45"/>
        <v>-2.3971933484274012E-4</v>
      </c>
      <c r="AS59">
        <f t="shared" si="46"/>
        <v>-5.0594510044447406E-2</v>
      </c>
      <c r="AT59">
        <f t="shared" si="47"/>
        <v>-3.3058428932297643E-2</v>
      </c>
      <c r="AU59">
        <f t="shared" si="48"/>
        <v>-8.3892658311587792E-2</v>
      </c>
      <c r="AW59">
        <v>56</v>
      </c>
      <c r="AX59">
        <f>IF(Z59&gt;0, (R59*SUMPRODUCT(K59:$K$98, X59:$X$98)-K59*$AZ$3)/Z59, 0)</f>
        <v>-1734765747.8373144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0.79285550900000001</v>
      </c>
      <c r="Q60" s="5">
        <f t="shared" si="60"/>
        <v>50</v>
      </c>
      <c r="R60">
        <f t="shared" si="31"/>
        <v>250000</v>
      </c>
      <c r="S60">
        <f t="shared" si="32"/>
        <v>-7856683321.1777678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-94.034312768007467</v>
      </c>
      <c r="AC60">
        <f t="shared" si="33"/>
        <v>-83.959416258507488</v>
      </c>
      <c r="AE60">
        <f t="shared" si="34"/>
        <v>0</v>
      </c>
      <c r="AF60">
        <f t="shared" si="35"/>
        <v>0</v>
      </c>
      <c r="AG60">
        <f t="shared" si="36"/>
        <v>-5.3431844473223235E-7</v>
      </c>
      <c r="AH60">
        <f t="shared" si="37"/>
        <v>-1.0744335799529454E-2</v>
      </c>
      <c r="AI60">
        <f t="shared" si="38"/>
        <v>-1.0744870117974186E-2</v>
      </c>
      <c r="AJ60">
        <f t="shared" si="39"/>
        <v>-10.074896509499979</v>
      </c>
      <c r="AK60">
        <f t="shared" si="61"/>
        <v>-6.5824018937605233</v>
      </c>
      <c r="AL60">
        <f t="shared" si="40"/>
        <v>-16.668043273378476</v>
      </c>
      <c r="AN60">
        <f t="shared" si="41"/>
        <v>0</v>
      </c>
      <c r="AO60">
        <f t="shared" si="42"/>
        <v>0</v>
      </c>
      <c r="AP60">
        <f t="shared" si="43"/>
        <v>-2.1392779555867674E-9</v>
      </c>
      <c r="AQ60">
        <f t="shared" si="44"/>
        <v>-4.3017644159512066E-5</v>
      </c>
      <c r="AR60">
        <f t="shared" si="45"/>
        <v>-4.3019783437467653E-5</v>
      </c>
      <c r="AS60">
        <f t="shared" si="46"/>
        <v>-4.0337375997552209E-2</v>
      </c>
      <c r="AT60">
        <f t="shared" si="47"/>
        <v>-2.6354297526059216E-2</v>
      </c>
      <c r="AU60">
        <f t="shared" si="48"/>
        <v>-6.6734693307048884E-2</v>
      </c>
      <c r="AW60">
        <v>57</v>
      </c>
      <c r="AX60">
        <f>IF(Z60&gt;0, (R60*SUMPRODUCT(K60:$K$98, X60:$X$98)-K60*$AZ$3)/Z60, 0)</f>
        <v>-7856683321.1777678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0.79617230500000002</v>
      </c>
      <c r="Q61" s="5">
        <f t="shared" si="60"/>
        <v>50</v>
      </c>
      <c r="R61">
        <f t="shared" si="31"/>
        <v>250000</v>
      </c>
      <c r="S61">
        <f t="shared" si="32"/>
        <v>-36191419004.629456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-83.959416258507488</v>
      </c>
      <c r="AC61">
        <f t="shared" si="33"/>
        <v>-74.963801939829025</v>
      </c>
      <c r="AE61">
        <f t="shared" si="34"/>
        <v>0</v>
      </c>
      <c r="AF61">
        <f t="shared" si="35"/>
        <v>0</v>
      </c>
      <c r="AG61">
        <f t="shared" si="36"/>
        <v>-1.0356571253843344E-7</v>
      </c>
      <c r="AH61">
        <f t="shared" si="37"/>
        <v>-2.127047738732383E-3</v>
      </c>
      <c r="AI61">
        <f t="shared" si="38"/>
        <v>-2.1271513044449214E-3</v>
      </c>
      <c r="AJ61">
        <f t="shared" si="39"/>
        <v>-8.995614318678463</v>
      </c>
      <c r="AK61">
        <f t="shared" si="61"/>
        <v>-5.877159138095525</v>
      </c>
      <c r="AL61">
        <f t="shared" si="40"/>
        <v>-14.874900608078432</v>
      </c>
      <c r="AN61">
        <f t="shared" si="41"/>
        <v>0</v>
      </c>
      <c r="AO61">
        <f t="shared" si="42"/>
        <v>0</v>
      </c>
      <c r="AP61">
        <f t="shared" si="43"/>
        <v>-3.7022438847829937E-10</v>
      </c>
      <c r="AQ61">
        <f t="shared" si="44"/>
        <v>-7.6037225934607341E-6</v>
      </c>
      <c r="AR61">
        <f t="shared" si="45"/>
        <v>-7.6040928178492118E-6</v>
      </c>
      <c r="AS61">
        <f t="shared" si="46"/>
        <v>-3.2157320492372909E-2</v>
      </c>
      <c r="AT61">
        <f t="shared" si="47"/>
        <v>-2.1009536791277286E-2</v>
      </c>
      <c r="AU61">
        <f t="shared" si="48"/>
        <v>-5.3174461376468043E-2</v>
      </c>
      <c r="AW61">
        <v>58</v>
      </c>
      <c r="AX61">
        <f>IF(Z61&gt;0, (R61*SUMPRODUCT(K61:$K$98, X61:$X$98)-K61*$AZ$3)/Z61, 0)</f>
        <v>-36191419004.629456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0.79964768799999997</v>
      </c>
      <c r="Q62" s="5">
        <f t="shared" si="60"/>
        <v>50</v>
      </c>
      <c r="R62">
        <f t="shared" si="31"/>
        <v>250000</v>
      </c>
      <c r="S62">
        <f t="shared" si="32"/>
        <v>-169757697314.9292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-74.963801939829025</v>
      </c>
      <c r="AC62">
        <f t="shared" si="33"/>
        <v>-66.93197263612069</v>
      </c>
      <c r="AE62">
        <f t="shared" si="34"/>
        <v>0</v>
      </c>
      <c r="AF62">
        <f t="shared" si="35"/>
        <v>0</v>
      </c>
      <c r="AG62">
        <f t="shared" si="36"/>
        <v>-1.9713972825618202E-8</v>
      </c>
      <c r="AH62">
        <f t="shared" si="37"/>
        <v>-4.1408041293715452E-4</v>
      </c>
      <c r="AI62">
        <f t="shared" si="38"/>
        <v>-4.1410012690998012E-4</v>
      </c>
      <c r="AJ62">
        <f t="shared" si="39"/>
        <v>-8.031829303708335</v>
      </c>
      <c r="AK62">
        <f t="shared" si="61"/>
        <v>-5.2474661357880326</v>
      </c>
      <c r="AL62">
        <f t="shared" si="40"/>
        <v>-13.279709539623278</v>
      </c>
      <c r="AN62">
        <f t="shared" si="41"/>
        <v>0</v>
      </c>
      <c r="AO62">
        <f t="shared" si="42"/>
        <v>0</v>
      </c>
      <c r="AP62">
        <f t="shared" si="43"/>
        <v>-6.2922382415741486E-11</v>
      </c>
      <c r="AQ62">
        <f t="shared" si="44"/>
        <v>-1.3216476619994904E-6</v>
      </c>
      <c r="AR62">
        <f t="shared" si="45"/>
        <v>-1.321710584381906E-6</v>
      </c>
      <c r="AS62">
        <f t="shared" si="46"/>
        <v>-2.5635717336951663E-2</v>
      </c>
      <c r="AT62">
        <f t="shared" si="47"/>
        <v>-1.6748682461438555E-2</v>
      </c>
      <c r="AU62">
        <f t="shared" si="48"/>
        <v>-4.23857215089746E-2</v>
      </c>
      <c r="AW62">
        <v>59</v>
      </c>
      <c r="AX62">
        <f>IF(Z62&gt;0, (R62*SUMPRODUCT(K62:$K$98, X62:$X$98)-K62*$AZ$3)/Z62, 0)</f>
        <v>-169757697314.9292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0.80323853099999998</v>
      </c>
      <c r="Q63" s="5">
        <f t="shared" si="60"/>
        <v>50</v>
      </c>
      <c r="R63">
        <f t="shared" si="31"/>
        <v>250000</v>
      </c>
      <c r="S63">
        <f t="shared" si="32"/>
        <v>-811566627385.70654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-66.93197263612069</v>
      </c>
      <c r="AC63">
        <f t="shared" si="33"/>
        <v>-59.760691004705038</v>
      </c>
      <c r="AE63">
        <f t="shared" si="34"/>
        <v>0</v>
      </c>
      <c r="AF63">
        <f t="shared" si="35"/>
        <v>0</v>
      </c>
      <c r="AG63">
        <f t="shared" si="36"/>
        <v>-3.681810524738536E-9</v>
      </c>
      <c r="AH63">
        <f t="shared" si="37"/>
        <v>-7.9175112863117425E-5</v>
      </c>
      <c r="AI63">
        <f t="shared" si="38"/>
        <v>-7.9178794673642164E-5</v>
      </c>
      <c r="AJ63">
        <f t="shared" si="39"/>
        <v>-7.1712816314156527</v>
      </c>
      <c r="AK63">
        <f t="shared" si="61"/>
        <v>-4.6852380845284491</v>
      </c>
      <c r="AL63">
        <f t="shared" si="40"/>
        <v>-11.856598894738775</v>
      </c>
      <c r="AN63">
        <f t="shared" si="41"/>
        <v>0</v>
      </c>
      <c r="AO63">
        <f t="shared" si="42"/>
        <v>0</v>
      </c>
      <c r="AP63">
        <f t="shared" si="43"/>
        <v>-1.0492389797271114E-11</v>
      </c>
      <c r="AQ63">
        <f t="shared" si="44"/>
        <v>-2.2563250901178761E-7</v>
      </c>
      <c r="AR63">
        <f t="shared" si="45"/>
        <v>-2.2564300140158489E-7</v>
      </c>
      <c r="AS63">
        <f t="shared" si="46"/>
        <v>-2.0436652488565198E-2</v>
      </c>
      <c r="AT63">
        <f t="shared" si="47"/>
        <v>-1.3351948435582087E-2</v>
      </c>
      <c r="AU63">
        <f t="shared" si="48"/>
        <v>-3.378882656714869E-2</v>
      </c>
      <c r="AW63">
        <v>60</v>
      </c>
      <c r="AX63">
        <f>IF(Z63&gt;0, (R63*SUMPRODUCT(K63:$K$98, X63:$X$98)-K63*$AZ$3)/Z63, 0)</f>
        <v>-811566627385.70654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0.80709142899999997</v>
      </c>
      <c r="Q64" s="5">
        <f t="shared" si="60"/>
        <v>50</v>
      </c>
      <c r="R64">
        <f t="shared" si="31"/>
        <v>250000</v>
      </c>
      <c r="S64">
        <f t="shared" si="32"/>
        <v>-3961613492874.0225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-59.760691004705038</v>
      </c>
      <c r="AC64">
        <f t="shared" si="33"/>
        <v>-53.357760022245301</v>
      </c>
      <c r="AE64">
        <f t="shared" si="34"/>
        <v>0</v>
      </c>
      <c r="AF64">
        <f t="shared" si="35"/>
        <v>0</v>
      </c>
      <c r="AG64">
        <f t="shared" si="36"/>
        <v>-6.7343470177268576E-10</v>
      </c>
      <c r="AH64">
        <f t="shared" si="37"/>
        <v>-1.4857788588592323E-5</v>
      </c>
      <c r="AI64">
        <f t="shared" si="38"/>
        <v>-1.4858462023294097E-5</v>
      </c>
      <c r="AJ64">
        <f t="shared" si="39"/>
        <v>-6.4029309824597362</v>
      </c>
      <c r="AK64">
        <f t="shared" si="61"/>
        <v>-4.1832483703293528</v>
      </c>
      <c r="AL64">
        <f t="shared" si="40"/>
        <v>-10.586194211251112</v>
      </c>
      <c r="AN64">
        <f t="shared" si="41"/>
        <v>0</v>
      </c>
      <c r="AO64">
        <f t="shared" si="42"/>
        <v>0</v>
      </c>
      <c r="AP64">
        <f t="shared" si="43"/>
        <v>-1.7135250216016422E-12</v>
      </c>
      <c r="AQ64">
        <f t="shared" si="44"/>
        <v>-3.7804990513859655E-8</v>
      </c>
      <c r="AR64">
        <f t="shared" si="45"/>
        <v>-3.7806704038881261E-8</v>
      </c>
      <c r="AS64">
        <f t="shared" si="46"/>
        <v>-1.6291976669976449E-2</v>
      </c>
      <c r="AT64">
        <f t="shared" si="47"/>
        <v>-1.0644091751234394E-2</v>
      </c>
      <c r="AU64">
        <f t="shared" si="48"/>
        <v>-2.6936106227914879E-2</v>
      </c>
      <c r="AW64">
        <v>61</v>
      </c>
      <c r="AX64">
        <f>IF(Z64&gt;0, (R64*SUMPRODUCT(K64:$K$98, X64:$X$98)-K64*$AZ$3)/Z64, 0)</f>
        <v>-3961613492874.0225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0.81105379099999997</v>
      </c>
      <c r="Q65" s="5">
        <f t="shared" si="60"/>
        <v>50</v>
      </c>
      <c r="R65">
        <f t="shared" si="31"/>
        <v>250000</v>
      </c>
      <c r="S65">
        <f t="shared" si="32"/>
        <v>-19766581960946.707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-53.357760022245301</v>
      </c>
      <c r="AC65">
        <f t="shared" si="33"/>
        <v>-47.64085719568223</v>
      </c>
      <c r="AE65">
        <f t="shared" si="34"/>
        <v>0</v>
      </c>
      <c r="AF65">
        <f t="shared" si="35"/>
        <v>0</v>
      </c>
      <c r="AG65">
        <f t="shared" si="36"/>
        <v>-1.2050858689126773E-10</v>
      </c>
      <c r="AH65">
        <f t="shared" si="37"/>
        <v>-2.7309588393184557E-6</v>
      </c>
      <c r="AI65">
        <f t="shared" si="38"/>
        <v>-2.7310793479053471E-6</v>
      </c>
      <c r="AJ65">
        <f t="shared" si="39"/>
        <v>-5.7169028265630715</v>
      </c>
      <c r="AK65">
        <f t="shared" si="61"/>
        <v>-3.7350432015571715</v>
      </c>
      <c r="AL65">
        <f t="shared" si="40"/>
        <v>-9.4519487591995901</v>
      </c>
      <c r="AN65">
        <f t="shared" si="41"/>
        <v>0</v>
      </c>
      <c r="AO65">
        <f t="shared" si="42"/>
        <v>0</v>
      </c>
      <c r="AP65">
        <f t="shared" si="43"/>
        <v>-2.7377572021630095E-13</v>
      </c>
      <c r="AQ65">
        <f t="shared" si="44"/>
        <v>-6.204290021175752E-9</v>
      </c>
      <c r="AR65">
        <f t="shared" si="45"/>
        <v>-6.2045637968959691E-9</v>
      </c>
      <c r="AS65">
        <f t="shared" si="46"/>
        <v>-1.2987864426301102E-2</v>
      </c>
      <c r="AT65">
        <f t="shared" si="47"/>
        <v>-8.4854048074428957E-3</v>
      </c>
      <c r="AU65">
        <f t="shared" si="48"/>
        <v>-2.1473275438307793E-2</v>
      </c>
      <c r="AW65">
        <v>62</v>
      </c>
      <c r="AX65">
        <f>IF(Z65&gt;0, (R65*SUMPRODUCT(K65:$K$98, X65:$X$98)-K65*$AZ$3)/Z65, 0)</f>
        <v>-19766581960946.707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0.81525055400000002</v>
      </c>
      <c r="Q66" s="5">
        <f t="shared" si="60"/>
        <v>50</v>
      </c>
      <c r="R66">
        <f t="shared" si="31"/>
        <v>250000</v>
      </c>
      <c r="S66">
        <f t="shared" si="32"/>
        <v>-100994505561684.7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-47.64085719568223</v>
      </c>
      <c r="AC66">
        <f t="shared" si="33"/>
        <v>-42.53647964441501</v>
      </c>
      <c r="AE66">
        <f t="shared" si="34"/>
        <v>0</v>
      </c>
      <c r="AF66">
        <f t="shared" si="35"/>
        <v>0</v>
      </c>
      <c r="AG66">
        <f t="shared" si="36"/>
        <v>-2.1058808797491901E-11</v>
      </c>
      <c r="AH66">
        <f t="shared" si="37"/>
        <v>-4.9122346112431567E-7</v>
      </c>
      <c r="AI66">
        <f t="shared" si="38"/>
        <v>-4.9124451993311318E-7</v>
      </c>
      <c r="AJ66">
        <f t="shared" si="39"/>
        <v>-5.1043775512672198</v>
      </c>
      <c r="AK66">
        <f t="shared" si="61"/>
        <v>-3.3348600036977563</v>
      </c>
      <c r="AL66">
        <f t="shared" si="40"/>
        <v>-8.4392380462094962</v>
      </c>
      <c r="AN66">
        <f t="shared" si="41"/>
        <v>0</v>
      </c>
      <c r="AO66">
        <f t="shared" si="42"/>
        <v>0</v>
      </c>
      <c r="AP66">
        <f t="shared" si="43"/>
        <v>-4.2716210210758561E-14</v>
      </c>
      <c r="AQ66">
        <f t="shared" si="44"/>
        <v>-9.9640985525932252E-10</v>
      </c>
      <c r="AR66">
        <f t="shared" si="45"/>
        <v>-9.9645257146953338E-10</v>
      </c>
      <c r="AS66">
        <f t="shared" si="46"/>
        <v>-1.0353846058993425E-2</v>
      </c>
      <c r="AT66">
        <f t="shared" si="47"/>
        <v>-6.7645127657159076E-3</v>
      </c>
      <c r="AU66">
        <f t="shared" si="48"/>
        <v>-1.7118359821161905E-2</v>
      </c>
      <c r="AW66">
        <v>63</v>
      </c>
      <c r="AX66">
        <f>IF(Z66&gt;0, (R66*SUMPRODUCT(K66:$K$98, X66:$X$98)-K66*$AZ$3)/Z66, 0)</f>
        <v>-100994505561684.7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0.81969331899999998</v>
      </c>
      <c r="Q67" s="5">
        <f t="shared" si="60"/>
        <v>50</v>
      </c>
      <c r="R67">
        <f t="shared" ref="R67:R89" si="62">$C$6</f>
        <v>250000</v>
      </c>
      <c r="S67">
        <f t="shared" ref="S67:S89" si="63">AX67</f>
        <v>-529478145852311.13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-42.53647964441501</v>
      </c>
      <c r="AC67">
        <f t="shared" ref="AC67:AC89" si="64">S67*Z67</f>
        <v>-37.978999683383293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-3.5864558321144464E-12</v>
      </c>
      <c r="AH67">
        <f t="shared" ref="AH67:AH89" si="68">-X67*R67</f>
        <v>-8.6308824387012668E-8</v>
      </c>
      <c r="AI67">
        <f t="shared" ref="AI67:AI89" si="69">SUM(AE67:AH67)</f>
        <v>-8.6312410842844783E-8</v>
      </c>
      <c r="AJ67">
        <f t="shared" ref="AJ67:AJ89" si="70">AB67-AC67</f>
        <v>-4.5574799610317172</v>
      </c>
      <c r="AK67">
        <f t="shared" si="61"/>
        <v>-2.9775535751090509</v>
      </c>
      <c r="AL67">
        <f t="shared" ref="AL67:AL89" si="71">SUM(AI67:AK67)</f>
        <v>-7.5350336224531791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-6.4954071302612495E-15</v>
      </c>
      <c r="AQ67">
        <f t="shared" ref="AQ67:AQ89" si="75">AH67*$K67</f>
        <v>-1.5631335769088557E-10</v>
      </c>
      <c r="AR67">
        <f t="shared" ref="AR67:AR89" si="76">AI67*$K67</f>
        <v>-1.5631985309801583E-10</v>
      </c>
      <c r="AS67">
        <f t="shared" ref="AS67:AS89" si="77">AJ67*$K67</f>
        <v>-8.2540226955633497E-3</v>
      </c>
      <c r="AT67">
        <f t="shared" ref="AT67:AT89" si="78">AK67*$K67</f>
        <v>-5.3926281621306848E-3</v>
      </c>
      <c r="AU67">
        <f t="shared" ref="AU67:AU89" si="79">AL67*$K67</f>
        <v>-1.3646651014013888E-2</v>
      </c>
      <c r="AW67">
        <v>64</v>
      </c>
      <c r="AX67">
        <f>IF(Z67&gt;0, (R67*SUMPRODUCT(K67:$K$98, X67:$X$98)-K67*$AZ$3)/Z67, 0)</f>
        <v>-529478145852311.13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0.82421808699999999</v>
      </c>
      <c r="Q68" s="5">
        <f t="shared" si="60"/>
        <v>50</v>
      </c>
      <c r="R68">
        <f t="shared" si="62"/>
        <v>250000</v>
      </c>
      <c r="S68">
        <f t="shared" si="63"/>
        <v>-2851627997035453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-37.978999683383293</v>
      </c>
      <c r="AC68">
        <f t="shared" si="64"/>
        <v>-33.909821146014494</v>
      </c>
      <c r="AE68">
        <f t="shared" si="65"/>
        <v>0</v>
      </c>
      <c r="AF68">
        <f t="shared" si="66"/>
        <v>0</v>
      </c>
      <c r="AG68">
        <f t="shared" si="67"/>
        <v>-5.9456950873793984E-13</v>
      </c>
      <c r="AH68">
        <f t="shared" si="68"/>
        <v>-1.478010882527681E-8</v>
      </c>
      <c r="AI68">
        <f t="shared" si="69"/>
        <v>-1.4780703394785548E-8</v>
      </c>
      <c r="AJ68">
        <f t="shared" si="70"/>
        <v>-4.0691785373687992</v>
      </c>
      <c r="AK68">
        <f t="shared" si="61"/>
        <v>-2.6585299778368308</v>
      </c>
      <c r="AL68">
        <f t="shared" si="71"/>
        <v>-6.7277085299863337</v>
      </c>
      <c r="AN68">
        <f t="shared" si="72"/>
        <v>0</v>
      </c>
      <c r="AO68">
        <f t="shared" si="73"/>
        <v>0</v>
      </c>
      <c r="AP68">
        <f t="shared" si="74"/>
        <v>-9.6144733907906264E-16</v>
      </c>
      <c r="AQ68">
        <f t="shared" si="75"/>
        <v>-2.39001430320986E-11</v>
      </c>
      <c r="AR68">
        <f t="shared" si="76"/>
        <v>-2.3901104479437677E-11</v>
      </c>
      <c r="AS68">
        <f t="shared" si="77"/>
        <v>-6.5800563592561135E-3</v>
      </c>
      <c r="AT68">
        <f t="shared" si="78"/>
        <v>-4.2989701548582591E-3</v>
      </c>
      <c r="AU68">
        <f t="shared" si="79"/>
        <v>-1.0879026538015478E-2</v>
      </c>
      <c r="AW68">
        <v>65</v>
      </c>
      <c r="AX68">
        <f>IF(Z68&gt;0, (R68*SUMPRODUCT(K68:$K$98, X68:$X$98)-K68*$AZ$3)/Z68, 0)</f>
        <v>-2851627997035453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0.82894669600000004</v>
      </c>
      <c r="Q69" s="5">
        <f t="shared" ref="Q69:Q89" si="91">$C$8</f>
        <v>50</v>
      </c>
      <c r="R69">
        <f t="shared" si="62"/>
        <v>250000</v>
      </c>
      <c r="S69">
        <f t="shared" si="63"/>
        <v>-1.5809029449816628E+16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-33.909821146014494</v>
      </c>
      <c r="AC69">
        <f t="shared" si="64"/>
        <v>-30.276626023248124</v>
      </c>
      <c r="AE69">
        <f t="shared" si="65"/>
        <v>0</v>
      </c>
      <c r="AF69">
        <f t="shared" si="66"/>
        <v>0</v>
      </c>
      <c r="AG69">
        <f t="shared" si="67"/>
        <v>-9.5757383839902034E-14</v>
      </c>
      <c r="AH69">
        <f t="shared" si="68"/>
        <v>-2.464332149053292E-9</v>
      </c>
      <c r="AI69">
        <f t="shared" si="69"/>
        <v>-2.464427906437132E-9</v>
      </c>
      <c r="AJ69">
        <f t="shared" si="70"/>
        <v>-3.6331951227663701</v>
      </c>
      <c r="AK69">
        <f t="shared" si="61"/>
        <v>-2.3736874802210148</v>
      </c>
      <c r="AL69">
        <f t="shared" si="71"/>
        <v>-6.0068826054518123</v>
      </c>
      <c r="AN69">
        <f t="shared" si="72"/>
        <v>0</v>
      </c>
      <c r="AO69">
        <f t="shared" si="73"/>
        <v>0</v>
      </c>
      <c r="AP69">
        <f t="shared" si="74"/>
        <v>-1.3825381301847435E-16</v>
      </c>
      <c r="AQ69">
        <f t="shared" si="75"/>
        <v>-3.5579847995874139E-12</v>
      </c>
      <c r="AR69">
        <f t="shared" si="76"/>
        <v>-3.5581230534004324E-12</v>
      </c>
      <c r="AS69">
        <f t="shared" si="77"/>
        <v>-5.2455806437066146E-3</v>
      </c>
      <c r="AT69">
        <f t="shared" si="78"/>
        <v>-3.4271126872413671E-3</v>
      </c>
      <c r="AU69">
        <f t="shared" si="79"/>
        <v>-8.6726933345061038E-3</v>
      </c>
      <c r="AW69">
        <v>66</v>
      </c>
      <c r="AX69">
        <f>IF(Z69&gt;0, (R69*SUMPRODUCT(K69:$K$98, X69:$X$98)-K69*$AZ$3)/Z69, 0)</f>
        <v>-1.5809029449816628E+16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0.83370721699999994</v>
      </c>
      <c r="Q70" s="5">
        <f t="shared" si="91"/>
        <v>50</v>
      </c>
      <c r="R70">
        <f t="shared" si="62"/>
        <v>250000</v>
      </c>
      <c r="S70">
        <f t="shared" si="63"/>
        <v>-9.0312582545217888E+16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-30.276626023248124</v>
      </c>
      <c r="AC70">
        <f t="shared" si="64"/>
        <v>-27.032701806474652</v>
      </c>
      <c r="AE70">
        <f t="shared" si="65"/>
        <v>0</v>
      </c>
      <c r="AF70">
        <f t="shared" si="66"/>
        <v>0</v>
      </c>
      <c r="AG70">
        <f t="shared" si="67"/>
        <v>-1.4966188013137519E-14</v>
      </c>
      <c r="AH70">
        <f t="shared" si="68"/>
        <v>-3.9916810994182753E-10</v>
      </c>
      <c r="AI70">
        <f t="shared" si="69"/>
        <v>-3.9918307612984068E-10</v>
      </c>
      <c r="AJ70">
        <f t="shared" si="70"/>
        <v>-3.2439242167734719</v>
      </c>
      <c r="AK70">
        <f t="shared" si="61"/>
        <v>-2.1193638216273687</v>
      </c>
      <c r="AL70">
        <f t="shared" si="71"/>
        <v>-5.3632880388000235</v>
      </c>
      <c r="AN70">
        <f t="shared" si="72"/>
        <v>0</v>
      </c>
      <c r="AO70">
        <f t="shared" si="73"/>
        <v>0</v>
      </c>
      <c r="AP70">
        <f t="shared" si="74"/>
        <v>-1.9292922497338385E-17</v>
      </c>
      <c r="AQ70">
        <f t="shared" si="75"/>
        <v>-5.1456786469317243E-13</v>
      </c>
      <c r="AR70">
        <f t="shared" si="76"/>
        <v>-5.1458715761566985E-13</v>
      </c>
      <c r="AS70">
        <f t="shared" si="77"/>
        <v>-4.1817447733859796E-3</v>
      </c>
      <c r="AT70">
        <f t="shared" si="78"/>
        <v>-2.7320732519481284E-3</v>
      </c>
      <c r="AU70">
        <f t="shared" si="79"/>
        <v>-6.9138180258486951E-3</v>
      </c>
      <c r="AW70">
        <v>67</v>
      </c>
      <c r="AX70">
        <f>IF(Z70&gt;0, (R70*SUMPRODUCT(K70:$K$98, X70:$X$98)-K70*$AZ$3)/Z70, 0)</f>
        <v>-9.0312582545217888E+16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0.83838979800000002</v>
      </c>
      <c r="Q71" s="5">
        <f t="shared" si="91"/>
        <v>50</v>
      </c>
      <c r="R71">
        <f t="shared" si="62"/>
        <v>250000</v>
      </c>
      <c r="S71">
        <f t="shared" si="63"/>
        <v>-5.3186549026149696E+17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-27.032701806474652</v>
      </c>
      <c r="AC71">
        <f t="shared" si="64"/>
        <v>-24.136340898638529</v>
      </c>
      <c r="AE71">
        <f t="shared" si="65"/>
        <v>0</v>
      </c>
      <c r="AF71">
        <f t="shared" si="66"/>
        <v>0</v>
      </c>
      <c r="AG71">
        <f t="shared" si="67"/>
        <v>-2.2690267878417585E-15</v>
      </c>
      <c r="AH71">
        <f t="shared" si="68"/>
        <v>-6.2737496725821917E-11</v>
      </c>
      <c r="AI71">
        <f t="shared" si="69"/>
        <v>-6.2739765752609758E-11</v>
      </c>
      <c r="AJ71">
        <f t="shared" si="70"/>
        <v>-2.8963609078361223</v>
      </c>
      <c r="AK71">
        <f t="shared" si="61"/>
        <v>-1.8922891264532258</v>
      </c>
      <c r="AL71">
        <f t="shared" si="71"/>
        <v>-4.7886500343520879</v>
      </c>
      <c r="AN71">
        <f t="shared" si="72"/>
        <v>0</v>
      </c>
      <c r="AO71">
        <f t="shared" si="73"/>
        <v>0</v>
      </c>
      <c r="AP71">
        <f t="shared" si="74"/>
        <v>-2.6116106044569801E-18</v>
      </c>
      <c r="AQ71">
        <f t="shared" si="75"/>
        <v>-7.220977408648742E-14</v>
      </c>
      <c r="AR71">
        <f t="shared" si="76"/>
        <v>-7.2212385697091866E-14</v>
      </c>
      <c r="AS71">
        <f t="shared" si="77"/>
        <v>-3.3336613308273498E-3</v>
      </c>
      <c r="AT71">
        <f t="shared" si="78"/>
        <v>-2.1779920694742052E-3</v>
      </c>
      <c r="AU71">
        <f t="shared" si="79"/>
        <v>-5.5116534003737672E-3</v>
      </c>
      <c r="AW71">
        <v>68</v>
      </c>
      <c r="AX71">
        <f>IF(Z71&gt;0, (R71*SUMPRODUCT(K71:$K$98, X71:$X$98)-K71*$AZ$3)/Z71, 0)</f>
        <v>-5.3186549026149696E+17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0.84318435700000005</v>
      </c>
      <c r="Q72" s="5">
        <f t="shared" si="91"/>
        <v>50</v>
      </c>
      <c r="R72">
        <f t="shared" si="62"/>
        <v>250000</v>
      </c>
      <c r="S72">
        <f t="shared" si="63"/>
        <v>-3.2345320451935437E+18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-24.136340898638529</v>
      </c>
      <c r="AC72">
        <f t="shared" si="64"/>
        <v>-21.550304373784464</v>
      </c>
      <c r="AE72">
        <f t="shared" si="65"/>
        <v>0</v>
      </c>
      <c r="AF72">
        <f t="shared" si="66"/>
        <v>0</v>
      </c>
      <c r="AG72">
        <f t="shared" si="67"/>
        <v>-3.331286268412123E-16</v>
      </c>
      <c r="AH72">
        <f t="shared" si="68"/>
        <v>-9.5660394656106418E-12</v>
      </c>
      <c r="AI72">
        <f t="shared" si="69"/>
        <v>-9.5663725942374823E-12</v>
      </c>
      <c r="AJ72">
        <f t="shared" si="70"/>
        <v>-2.586036524854066</v>
      </c>
      <c r="AK72">
        <f t="shared" ref="AK72:AK89" si="92">G72*SUM(AB72:AB72, AE72:AF72)</f>
        <v>-1.6895438629046973</v>
      </c>
      <c r="AL72">
        <f t="shared" si="71"/>
        <v>-4.27558038776833</v>
      </c>
      <c r="AN72">
        <f t="shared" si="72"/>
        <v>0</v>
      </c>
      <c r="AO72">
        <f t="shared" si="73"/>
        <v>0</v>
      </c>
      <c r="AP72">
        <f t="shared" si="74"/>
        <v>-3.4234400907050902E-19</v>
      </c>
      <c r="AQ72">
        <f t="shared" si="75"/>
        <v>-9.8306661082742855E-15</v>
      </c>
      <c r="AR72">
        <f t="shared" si="76"/>
        <v>-9.8310084522833554E-15</v>
      </c>
      <c r="AS72">
        <f t="shared" si="77"/>
        <v>-2.6575744027645459E-3</v>
      </c>
      <c r="AT72">
        <f t="shared" si="78"/>
        <v>-1.7362819431395453E-3</v>
      </c>
      <c r="AU72">
        <f t="shared" si="79"/>
        <v>-4.3938563459139223E-3</v>
      </c>
      <c r="AW72">
        <v>69</v>
      </c>
      <c r="AX72">
        <f>IF(Z72&gt;0, (R72*SUMPRODUCT(K72:$K$98, X72:$X$98)-K72*$AZ$3)/Z72, 0)</f>
        <v>-3.2345320451935437E+18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0.84806285100000001</v>
      </c>
      <c r="Q73" s="5">
        <f t="shared" si="91"/>
        <v>50</v>
      </c>
      <c r="R73">
        <f t="shared" si="62"/>
        <v>250000</v>
      </c>
      <c r="S73">
        <f t="shared" si="63"/>
        <v>-2.0346858174186525E+19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-21.550304373784464</v>
      </c>
      <c r="AC73">
        <f t="shared" si="64"/>
        <v>-19.241343190878997</v>
      </c>
      <c r="AE73">
        <f t="shared" si="65"/>
        <v>0</v>
      </c>
      <c r="AF73">
        <f t="shared" si="66"/>
        <v>0</v>
      </c>
      <c r="AG73">
        <f t="shared" si="67"/>
        <v>-4.7283327544126537E-17</v>
      </c>
      <c r="AH73">
        <f t="shared" si="68"/>
        <v>-1.4125700651433681E-12</v>
      </c>
      <c r="AI73">
        <f t="shared" si="69"/>
        <v>-1.4126173484709122E-12</v>
      </c>
      <c r="AJ73">
        <f t="shared" si="70"/>
        <v>-2.3089611829054668</v>
      </c>
      <c r="AK73">
        <f t="shared" si="92"/>
        <v>-1.5085213061649125</v>
      </c>
      <c r="AL73">
        <f t="shared" si="71"/>
        <v>-3.817482489071792</v>
      </c>
      <c r="AN73">
        <f t="shared" si="72"/>
        <v>0</v>
      </c>
      <c r="AO73">
        <f t="shared" si="73"/>
        <v>0</v>
      </c>
      <c r="AP73">
        <f t="shared" si="74"/>
        <v>-4.338511841490909E-20</v>
      </c>
      <c r="AQ73">
        <f t="shared" si="75"/>
        <v>-1.2961126622995792E-15</v>
      </c>
      <c r="AR73">
        <f t="shared" si="76"/>
        <v>-1.296156047417994E-15</v>
      </c>
      <c r="AS73">
        <f t="shared" si="77"/>
        <v>-2.1186020430202521E-3</v>
      </c>
      <c r="AT73">
        <f t="shared" si="78"/>
        <v>-1.3841533347732384E-3</v>
      </c>
      <c r="AU73">
        <f t="shared" si="79"/>
        <v>-3.5027553777947865E-3</v>
      </c>
      <c r="AW73">
        <v>70</v>
      </c>
      <c r="AX73">
        <f>IF(Z73&gt;0, (R73*SUMPRODUCT(K73:$K$98, X73:$X$98)-K73*$AZ$3)/Z73, 0)</f>
        <v>-2.0346858174186525E+19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0.85299375700000002</v>
      </c>
      <c r="Q74" s="5">
        <f t="shared" si="91"/>
        <v>50</v>
      </c>
      <c r="R74">
        <f t="shared" si="62"/>
        <v>250000</v>
      </c>
      <c r="S74">
        <f t="shared" si="63"/>
        <v>-1.325986119882412E+20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-19.241343190878997</v>
      </c>
      <c r="AC74">
        <f t="shared" si="64"/>
        <v>-17.179770706141959</v>
      </c>
      <c r="AE74">
        <f t="shared" si="65"/>
        <v>0</v>
      </c>
      <c r="AF74">
        <f t="shared" si="66"/>
        <v>0</v>
      </c>
      <c r="AG74">
        <f t="shared" si="67"/>
        <v>-6.4781110633591904E-18</v>
      </c>
      <c r="AH74">
        <f t="shared" si="68"/>
        <v>-2.0166191602663041E-13</v>
      </c>
      <c r="AI74">
        <f t="shared" si="69"/>
        <v>-2.0166839413769378E-13</v>
      </c>
      <c r="AJ74">
        <f t="shared" si="70"/>
        <v>-2.061572484737038</v>
      </c>
      <c r="AK74">
        <f t="shared" si="92"/>
        <v>-1.3468940233615299</v>
      </c>
      <c r="AL74">
        <f t="shared" si="71"/>
        <v>-3.4084665080987695</v>
      </c>
      <c r="AN74">
        <f t="shared" si="72"/>
        <v>0</v>
      </c>
      <c r="AO74">
        <f t="shared" si="73"/>
        <v>0</v>
      </c>
      <c r="AP74">
        <f t="shared" si="74"/>
        <v>-5.3071714965507199E-21</v>
      </c>
      <c r="AQ74">
        <f t="shared" si="75"/>
        <v>-1.6521087122599638E-16</v>
      </c>
      <c r="AR74">
        <f t="shared" si="76"/>
        <v>-1.6521617839749294E-16</v>
      </c>
      <c r="AS74">
        <f t="shared" si="77"/>
        <v>-1.6889365776628401E-3</v>
      </c>
      <c r="AT74">
        <f t="shared" si="78"/>
        <v>-1.1034385640730541E-3</v>
      </c>
      <c r="AU74">
        <f t="shared" si="79"/>
        <v>-2.7923751417360592E-3</v>
      </c>
      <c r="AW74">
        <v>71</v>
      </c>
      <c r="AX74">
        <f>IF(Z74&gt;0, (R74*SUMPRODUCT(K74:$K$98, X74:$X$98)-K74*$AZ$3)/Z74, 0)</f>
        <v>-1.325986119882412E+20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0.85794593600000002</v>
      </c>
      <c r="Q75" s="5">
        <f t="shared" si="91"/>
        <v>50</v>
      </c>
      <c r="R75">
        <f t="shared" si="62"/>
        <v>250000</v>
      </c>
      <c r="S75">
        <f t="shared" si="63"/>
        <v>-8.9653899516976523E+20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-17.179770706141959</v>
      </c>
      <c r="AC75">
        <f t="shared" si="64"/>
        <v>-15.339080987626746</v>
      </c>
      <c r="AE75">
        <f t="shared" si="65"/>
        <v>0</v>
      </c>
      <c r="AF75">
        <f t="shared" si="66"/>
        <v>0</v>
      </c>
      <c r="AG75">
        <f t="shared" si="67"/>
        <v>-8.5546089295994291E-19</v>
      </c>
      <c r="AH75">
        <f t="shared" si="68"/>
        <v>-2.7789345298828278E-14</v>
      </c>
      <c r="AI75">
        <f t="shared" si="69"/>
        <v>-2.7790200759721238E-14</v>
      </c>
      <c r="AJ75">
        <f t="shared" si="70"/>
        <v>-1.8406897185152129</v>
      </c>
      <c r="AK75">
        <f t="shared" si="92"/>
        <v>-1.2025839494299373</v>
      </c>
      <c r="AL75">
        <f t="shared" si="71"/>
        <v>-3.043273667945178</v>
      </c>
      <c r="AN75">
        <f t="shared" si="72"/>
        <v>0</v>
      </c>
      <c r="AO75">
        <f t="shared" si="73"/>
        <v>0</v>
      </c>
      <c r="AP75">
        <f t="shared" si="74"/>
        <v>-6.2574425398614707E-22</v>
      </c>
      <c r="AQ75">
        <f t="shared" si="75"/>
        <v>-2.0327081326431818E-17</v>
      </c>
      <c r="AR75">
        <f t="shared" si="76"/>
        <v>-2.0327707070685806E-17</v>
      </c>
      <c r="AS75">
        <f t="shared" si="77"/>
        <v>-1.3464098992847897E-3</v>
      </c>
      <c r="AT75">
        <f t="shared" si="78"/>
        <v>-8.7965446753272792E-4</v>
      </c>
      <c r="AU75">
        <f t="shared" si="79"/>
        <v>-2.226064366817538E-3</v>
      </c>
      <c r="AW75">
        <v>72</v>
      </c>
      <c r="AX75">
        <f>IF(Z75&gt;0, (R75*SUMPRODUCT(K75:$K$98, X75:$X$98)-K75*$AZ$3)/Z75, 0)</f>
        <v>-8.9653899516976523E+20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0.86292441799999997</v>
      </c>
      <c r="Q76" s="5">
        <f t="shared" si="91"/>
        <v>50</v>
      </c>
      <c r="R76">
        <f t="shared" si="62"/>
        <v>250000</v>
      </c>
      <c r="S76">
        <f t="shared" si="63"/>
        <v>-6.2992530357821993E+21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-15.339080987626746</v>
      </c>
      <c r="AC76">
        <f t="shared" si="64"/>
        <v>-13.69560802466674</v>
      </c>
      <c r="AE76">
        <f t="shared" si="65"/>
        <v>0</v>
      </c>
      <c r="AF76">
        <f t="shared" si="66"/>
        <v>0</v>
      </c>
      <c r="AG76">
        <f t="shared" si="67"/>
        <v>-1.0870819085112455E-19</v>
      </c>
      <c r="AH76">
        <f t="shared" si="68"/>
        <v>-3.6909904658960951E-15</v>
      </c>
      <c r="AI76">
        <f t="shared" si="69"/>
        <v>-3.6910991740869461E-15</v>
      </c>
      <c r="AJ76">
        <f t="shared" si="70"/>
        <v>-1.643472962960006</v>
      </c>
      <c r="AK76">
        <f t="shared" si="92"/>
        <v>-1.0737356691338724</v>
      </c>
      <c r="AL76">
        <f t="shared" si="71"/>
        <v>-2.7172086320938824</v>
      </c>
      <c r="AN76">
        <f t="shared" si="72"/>
        <v>0</v>
      </c>
      <c r="AO76">
        <f t="shared" si="73"/>
        <v>0</v>
      </c>
      <c r="AP76">
        <f t="shared" si="74"/>
        <v>-7.0997156480754938E-23</v>
      </c>
      <c r="AQ76">
        <f t="shared" si="75"/>
        <v>-2.4105803401242863E-18</v>
      </c>
      <c r="AR76">
        <f t="shared" si="76"/>
        <v>-2.4106513372807671E-18</v>
      </c>
      <c r="AS76">
        <f t="shared" si="77"/>
        <v>-1.0733497283839167E-3</v>
      </c>
      <c r="AT76">
        <f t="shared" si="78"/>
        <v>-7.0125515587749344E-4</v>
      </c>
      <c r="AU76">
        <f t="shared" si="79"/>
        <v>-1.7746048842614127E-3</v>
      </c>
      <c r="AW76">
        <v>73</v>
      </c>
      <c r="AX76">
        <f>IF(Z76&gt;0, (R76*SUMPRODUCT(K76:$K$98, X76:$X$98)-K76*$AZ$3)/Z76, 0)</f>
        <v>-6.2992530357821993E+21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0.86793829099999997</v>
      </c>
      <c r="Q77" s="5">
        <f t="shared" si="91"/>
        <v>50</v>
      </c>
      <c r="R77">
        <f t="shared" si="62"/>
        <v>250000</v>
      </c>
      <c r="S77">
        <f t="shared" si="63"/>
        <v>-4.6077784046614308E+22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-13.69560802466674</v>
      </c>
      <c r="AC77">
        <f t="shared" si="64"/>
        <v>-12.228221450595301</v>
      </c>
      <c r="AE77">
        <f t="shared" si="65"/>
        <v>0</v>
      </c>
      <c r="AF77">
        <f t="shared" si="66"/>
        <v>0</v>
      </c>
      <c r="AG77">
        <f t="shared" si="67"/>
        <v>-1.3269107557586424E-20</v>
      </c>
      <c r="AH77">
        <f t="shared" si="68"/>
        <v>-4.7176000692513438E-16</v>
      </c>
      <c r="AI77">
        <f t="shared" si="69"/>
        <v>-4.7177327603269197E-16</v>
      </c>
      <c r="AJ77">
        <f t="shared" si="70"/>
        <v>-1.4673865740714387</v>
      </c>
      <c r="AK77">
        <f t="shared" si="92"/>
        <v>-0.95869256172667183</v>
      </c>
      <c r="AL77">
        <f t="shared" si="71"/>
        <v>-2.4260791357981111</v>
      </c>
      <c r="AN77">
        <f t="shared" si="72"/>
        <v>0</v>
      </c>
      <c r="AO77">
        <f t="shared" si="73"/>
        <v>0</v>
      </c>
      <c r="AP77">
        <f t="shared" si="74"/>
        <v>-7.7375305840905093E-24</v>
      </c>
      <c r="AQ77">
        <f t="shared" si="75"/>
        <v>-2.7509442259716969E-19</v>
      </c>
      <c r="AR77">
        <f t="shared" si="76"/>
        <v>-2.7510216012775377E-19</v>
      </c>
      <c r="AS77">
        <f t="shared" si="77"/>
        <v>-8.5566783193871177E-4</v>
      </c>
      <c r="AT77">
        <f t="shared" si="78"/>
        <v>-5.5903631686662425E-4</v>
      </c>
      <c r="AU77">
        <f t="shared" si="79"/>
        <v>-1.4147041488053365E-3</v>
      </c>
      <c r="AW77">
        <v>74</v>
      </c>
      <c r="AX77">
        <f>IF(Z77&gt;0, (R77*SUMPRODUCT(K77:$K$98, X77:$X$98)-K77*$AZ$3)/Z77, 0)</f>
        <v>-4.6077784046614308E+22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0.872959127</v>
      </c>
      <c r="Q78" s="5">
        <f t="shared" si="91"/>
        <v>50</v>
      </c>
      <c r="R78">
        <f t="shared" si="62"/>
        <v>250000</v>
      </c>
      <c r="S78">
        <f t="shared" si="63"/>
        <v>-3.5150864444635912E+23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-12.228221450595301</v>
      </c>
      <c r="AC78">
        <f t="shared" si="64"/>
        <v>-10.918054866602947</v>
      </c>
      <c r="AE78">
        <f t="shared" si="65"/>
        <v>0</v>
      </c>
      <c r="AF78">
        <f t="shared" si="66"/>
        <v>0</v>
      </c>
      <c r="AG78">
        <f t="shared" si="67"/>
        <v>-1.5530279324708134E-21</v>
      </c>
      <c r="AH78">
        <f t="shared" si="68"/>
        <v>-5.7916942747698721E-17</v>
      </c>
      <c r="AI78">
        <f t="shared" si="69"/>
        <v>-5.791849577563119E-17</v>
      </c>
      <c r="AJ78">
        <f t="shared" si="70"/>
        <v>-1.3101665839923538</v>
      </c>
      <c r="AK78">
        <f t="shared" si="92"/>
        <v>-0.85597550154167112</v>
      </c>
      <c r="AL78">
        <f t="shared" si="71"/>
        <v>-2.166142085534025</v>
      </c>
      <c r="AN78">
        <f t="shared" si="72"/>
        <v>0</v>
      </c>
      <c r="AO78">
        <f t="shared" si="73"/>
        <v>0</v>
      </c>
      <c r="AP78">
        <f t="shared" si="74"/>
        <v>-8.0857797716620852E-25</v>
      </c>
      <c r="AQ78">
        <f t="shared" si="75"/>
        <v>-3.0154231892068973E-20</v>
      </c>
      <c r="AR78">
        <f t="shared" si="76"/>
        <v>-3.0155040470046138E-20</v>
      </c>
      <c r="AS78">
        <f t="shared" si="77"/>
        <v>-6.8213315683889541E-4</v>
      </c>
      <c r="AT78">
        <f t="shared" si="78"/>
        <v>-4.4566032913474502E-4</v>
      </c>
      <c r="AU78">
        <f t="shared" si="79"/>
        <v>-1.1277934859736404E-3</v>
      </c>
      <c r="AW78">
        <v>75</v>
      </c>
      <c r="AX78">
        <f>IF(Z78&gt;0, (R78*SUMPRODUCT(K78:$K$98, X78:$X$98)-K78*$AZ$3)/Z78, 0)</f>
        <v>-3.5150864444635912E+23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0.877957722</v>
      </c>
      <c r="Q79" s="5">
        <f t="shared" si="91"/>
        <v>50</v>
      </c>
      <c r="R79">
        <f t="shared" si="62"/>
        <v>250000</v>
      </c>
      <c r="S79">
        <f t="shared" si="63"/>
        <v>-2.8011480092359719E+24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-10.918054866602947</v>
      </c>
      <c r="AC79">
        <f t="shared" si="64"/>
        <v>-9.7482632737526309</v>
      </c>
      <c r="AE79">
        <f t="shared" si="65"/>
        <v>0</v>
      </c>
      <c r="AF79">
        <f t="shared" si="66"/>
        <v>0</v>
      </c>
      <c r="AG79">
        <f t="shared" si="67"/>
        <v>-1.7400478735166019E-22</v>
      </c>
      <c r="AH79">
        <f t="shared" si="68"/>
        <v>-6.8174643289722261E-18</v>
      </c>
      <c r="AI79">
        <f t="shared" si="69"/>
        <v>-6.8176383337595777E-18</v>
      </c>
      <c r="AJ79">
        <f t="shared" si="70"/>
        <v>-1.1697915928503164</v>
      </c>
      <c r="AK79">
        <f t="shared" si="92"/>
        <v>-0.76426384066220643</v>
      </c>
      <c r="AL79">
        <f t="shared" si="71"/>
        <v>-1.9340554335125228</v>
      </c>
      <c r="AN79">
        <f t="shared" si="72"/>
        <v>0</v>
      </c>
      <c r="AO79">
        <f t="shared" si="73"/>
        <v>0</v>
      </c>
      <c r="AP79">
        <f t="shared" si="74"/>
        <v>-8.0888320091369661E-26</v>
      </c>
      <c r="AQ79">
        <f t="shared" si="75"/>
        <v>-3.1691842807688055E-21</v>
      </c>
      <c r="AR79">
        <f t="shared" si="76"/>
        <v>-3.1692651690888966E-21</v>
      </c>
      <c r="AS79">
        <f t="shared" si="77"/>
        <v>-5.437923763065176E-4</v>
      </c>
      <c r="AT79">
        <f t="shared" si="78"/>
        <v>-3.5527768585359135E-4</v>
      </c>
      <c r="AU79">
        <f t="shared" si="79"/>
        <v>-8.9907006216010895E-4</v>
      </c>
      <c r="AW79">
        <v>76</v>
      </c>
      <c r="AX79">
        <f>IF(Z79&gt;0, (R79*SUMPRODUCT(K79:$K$98, X79:$X$98)-K79*$AZ$3)/Z79, 0)</f>
        <v>-2.8011480092359719E+24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0.88376105100000002</v>
      </c>
      <c r="Q80" s="5">
        <f t="shared" si="91"/>
        <v>50</v>
      </c>
      <c r="R80">
        <f t="shared" si="62"/>
        <v>250000</v>
      </c>
      <c r="S80">
        <f t="shared" si="63"/>
        <v>-2.3541507439483463E+25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-9.7482632737526309</v>
      </c>
      <c r="AC80">
        <f t="shared" si="64"/>
        <v>-8.7038064944219915</v>
      </c>
      <c r="AE80">
        <f t="shared" si="65"/>
        <v>0</v>
      </c>
      <c r="AF80">
        <f t="shared" si="66"/>
        <v>0</v>
      </c>
      <c r="AG80">
        <f t="shared" si="67"/>
        <v>-1.8486085729208864E-23</v>
      </c>
      <c r="AH80">
        <f t="shared" si="68"/>
        <v>-7.6889326874467356E-19</v>
      </c>
      <c r="AI80">
        <f t="shared" si="69"/>
        <v>-7.6891175483040279E-19</v>
      </c>
      <c r="AJ80">
        <f t="shared" si="70"/>
        <v>-1.0444567793306394</v>
      </c>
      <c r="AK80">
        <f t="shared" si="92"/>
        <v>-0.68237842916268421</v>
      </c>
      <c r="AL80">
        <f t="shared" si="71"/>
        <v>-1.7268352084933236</v>
      </c>
      <c r="AN80">
        <f t="shared" si="72"/>
        <v>0</v>
      </c>
      <c r="AO80">
        <f t="shared" si="73"/>
        <v>0</v>
      </c>
      <c r="AP80">
        <f t="shared" si="74"/>
        <v>-7.6727590293595476E-27</v>
      </c>
      <c r="AQ80">
        <f t="shared" si="75"/>
        <v>-3.1913369097130922E-22</v>
      </c>
      <c r="AR80">
        <f t="shared" si="76"/>
        <v>-3.1914136373033859E-22</v>
      </c>
      <c r="AS80">
        <f t="shared" si="77"/>
        <v>-4.3350795305047629E-4</v>
      </c>
      <c r="AT80">
        <f t="shared" si="78"/>
        <v>-2.8322519599297772E-4</v>
      </c>
      <c r="AU80">
        <f t="shared" si="79"/>
        <v>-7.1673314904345401E-4</v>
      </c>
      <c r="AW80">
        <v>77</v>
      </c>
      <c r="AX80">
        <f>IF(Z80&gt;0, (R80*SUMPRODUCT(K80:$K$98, X80:$X$98)-K80*$AZ$3)/Z80, 0)</f>
        <v>-2.3541507439483463E+25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0.88953285599999998</v>
      </c>
      <c r="Q81" s="5">
        <f t="shared" si="91"/>
        <v>50</v>
      </c>
      <c r="R81">
        <f t="shared" si="62"/>
        <v>250000</v>
      </c>
      <c r="S81">
        <f t="shared" si="63"/>
        <v>-2.0921469680642426E+26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-8.7038064944219915</v>
      </c>
      <c r="AC81">
        <f t="shared" si="64"/>
        <v>-7.7712557985910644</v>
      </c>
      <c r="AE81">
        <f t="shared" si="65"/>
        <v>0</v>
      </c>
      <c r="AF81">
        <f t="shared" si="66"/>
        <v>0</v>
      </c>
      <c r="AG81">
        <f t="shared" si="67"/>
        <v>-1.857244236952773E-24</v>
      </c>
      <c r="AH81">
        <f t="shared" si="68"/>
        <v>-8.2219903174820007E-20</v>
      </c>
      <c r="AI81">
        <f t="shared" si="69"/>
        <v>-8.222176041905696E-20</v>
      </c>
      <c r="AJ81">
        <f t="shared" si="70"/>
        <v>-0.93255069583092709</v>
      </c>
      <c r="AK81">
        <f t="shared" si="92"/>
        <v>-0.60926645460953943</v>
      </c>
      <c r="AL81">
        <f t="shared" si="71"/>
        <v>-1.5418171504404665</v>
      </c>
      <c r="AN81">
        <f t="shared" si="72"/>
        <v>0</v>
      </c>
      <c r="AO81">
        <f t="shared" si="73"/>
        <v>0</v>
      </c>
      <c r="AP81">
        <f t="shared" si="74"/>
        <v>-6.8826802346425558E-28</v>
      </c>
      <c r="AQ81">
        <f t="shared" si="75"/>
        <v>-3.0469514521366E-23</v>
      </c>
      <c r="AR81">
        <f t="shared" si="76"/>
        <v>-3.0470202789389469E-23</v>
      </c>
      <c r="AS81">
        <f t="shared" si="77"/>
        <v>-3.4558988604151451E-4</v>
      </c>
      <c r="AT81">
        <f t="shared" si="78"/>
        <v>-2.2578539221378962E-4</v>
      </c>
      <c r="AU81">
        <f t="shared" si="79"/>
        <v>-5.7137527825530416E-4</v>
      </c>
      <c r="AW81">
        <v>78</v>
      </c>
      <c r="AX81">
        <f>IF(Z81&gt;0, (R81*SUMPRODUCT(K81:$K$98, X81:$X$98)-K81*$AZ$3)/Z81, 0)</f>
        <v>-2.0921469680642426E+26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0.89526598199999996</v>
      </c>
      <c r="Q82" s="5">
        <f t="shared" si="91"/>
        <v>50</v>
      </c>
      <c r="R82">
        <f t="shared" si="62"/>
        <v>250000</v>
      </c>
      <c r="S82">
        <f t="shared" si="63"/>
        <v>-1.9718242757771269E+27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-7.7712557985910644</v>
      </c>
      <c r="AC82">
        <f t="shared" si="64"/>
        <v>-6.9386212487420202</v>
      </c>
      <c r="AE82">
        <f t="shared" si="65"/>
        <v>0</v>
      </c>
      <c r="AF82">
        <f t="shared" si="66"/>
        <v>0</v>
      </c>
      <c r="AG82">
        <f t="shared" si="67"/>
        <v>-1.759442089738803E-25</v>
      </c>
      <c r="AH82">
        <f t="shared" si="68"/>
        <v>-8.3136379280468251E-21</v>
      </c>
      <c r="AI82">
        <f t="shared" si="69"/>
        <v>-8.3138138722557988E-21</v>
      </c>
      <c r="AJ82">
        <f t="shared" si="70"/>
        <v>-0.83263454984904417</v>
      </c>
      <c r="AK82">
        <f t="shared" si="92"/>
        <v>-0.54398790590137458</v>
      </c>
      <c r="AL82">
        <f t="shared" si="71"/>
        <v>-1.3766224557504187</v>
      </c>
      <c r="AN82">
        <f t="shared" si="72"/>
        <v>0</v>
      </c>
      <c r="AO82">
        <f t="shared" si="73"/>
        <v>0</v>
      </c>
      <c r="AP82">
        <f t="shared" si="74"/>
        <v>-5.8216424396149298E-29</v>
      </c>
      <c r="AQ82">
        <f t="shared" si="75"/>
        <v>-2.7508167317228828E-24</v>
      </c>
      <c r="AR82">
        <f t="shared" si="76"/>
        <v>-2.7508749481472787E-24</v>
      </c>
      <c r="AS82">
        <f t="shared" si="77"/>
        <v>-2.7550214129585089E-4</v>
      </c>
      <c r="AT82">
        <f t="shared" si="78"/>
        <v>-1.7999473231328895E-4</v>
      </c>
      <c r="AU82">
        <f t="shared" si="79"/>
        <v>-4.5549687360913984E-4</v>
      </c>
      <c r="AW82">
        <v>79</v>
      </c>
      <c r="AX82">
        <f>IF(Z82&gt;0, (R82*SUMPRODUCT(K82:$K$98, X82:$X$98)-K82*$AZ$3)/Z82, 0)</f>
        <v>-1.9718242757771269E+27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0.900953271</v>
      </c>
      <c r="Q83" s="5">
        <f t="shared" si="91"/>
        <v>50</v>
      </c>
      <c r="R83">
        <f t="shared" si="62"/>
        <v>250000</v>
      </c>
      <c r="S83">
        <f t="shared" si="63"/>
        <v>-1.9771162948464072E+28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-6.9386212487420202</v>
      </c>
      <c r="AC83">
        <f t="shared" si="64"/>
        <v>-6.1951975435196607</v>
      </c>
      <c r="AE83">
        <f t="shared" si="65"/>
        <v>0</v>
      </c>
      <c r="AF83">
        <f t="shared" si="66"/>
        <v>0</v>
      </c>
      <c r="AG83">
        <f t="shared" si="67"/>
        <v>-1.5667256295616481E-26</v>
      </c>
      <c r="AH83">
        <f t="shared" si="68"/>
        <v>-7.9258755294262503E-22</v>
      </c>
      <c r="AI83">
        <f t="shared" si="69"/>
        <v>-7.9260322019892063E-22</v>
      </c>
      <c r="AJ83">
        <f t="shared" si="70"/>
        <v>-0.74342370522235957</v>
      </c>
      <c r="AK83">
        <f t="shared" si="92"/>
        <v>-0.48570348741194147</v>
      </c>
      <c r="AL83">
        <f t="shared" si="71"/>
        <v>-1.229127192634301</v>
      </c>
      <c r="AN83">
        <f t="shared" si="72"/>
        <v>0</v>
      </c>
      <c r="AO83">
        <f t="shared" si="73"/>
        <v>0</v>
      </c>
      <c r="AP83">
        <f t="shared" si="74"/>
        <v>-4.628555505850797E-30</v>
      </c>
      <c r="AQ83">
        <f t="shared" si="75"/>
        <v>-2.3415302672158438E-25</v>
      </c>
      <c r="AR83">
        <f t="shared" si="76"/>
        <v>-2.3415765527709022E-25</v>
      </c>
      <c r="AS83">
        <f t="shared" si="77"/>
        <v>-2.1962862029324806E-4</v>
      </c>
      <c r="AT83">
        <f t="shared" si="78"/>
        <v>-1.4349069859158871E-4</v>
      </c>
      <c r="AU83">
        <f t="shared" si="79"/>
        <v>-3.6311931888483674E-4</v>
      </c>
      <c r="AW83">
        <v>80</v>
      </c>
      <c r="AX83">
        <f>IF(Z83&gt;0, (R83*SUMPRODUCT(K83:$K$98, X83:$X$98)-K83*$AZ$3)/Z83, 0)</f>
        <v>-1.9771162948464072E+28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0.90658776299999999</v>
      </c>
      <c r="Q84" s="5">
        <f t="shared" si="91"/>
        <v>50</v>
      </c>
      <c r="R84">
        <f t="shared" si="62"/>
        <v>250000</v>
      </c>
      <c r="S84">
        <f t="shared" si="63"/>
        <v>-2.1163350481930641E+29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-6.1951975435196607</v>
      </c>
      <c r="AC84">
        <f t="shared" si="64"/>
        <v>-5.5314263781425534</v>
      </c>
      <c r="AE84">
        <f t="shared" si="65"/>
        <v>0</v>
      </c>
      <c r="AF84">
        <f t="shared" si="66"/>
        <v>0</v>
      </c>
      <c r="AG84">
        <f t="shared" si="67"/>
        <v>-1.3068408952697043E-27</v>
      </c>
      <c r="AH84">
        <f t="shared" si="68"/>
        <v>-7.1018714186953051E-23</v>
      </c>
      <c r="AI84">
        <f t="shared" si="69"/>
        <v>-7.1020021027848322E-23</v>
      </c>
      <c r="AJ84">
        <f t="shared" si="70"/>
        <v>-0.66377116537710723</v>
      </c>
      <c r="AK84">
        <f t="shared" si="92"/>
        <v>-0.43366382804637627</v>
      </c>
      <c r="AL84">
        <f t="shared" si="71"/>
        <v>-1.0974349934234835</v>
      </c>
      <c r="AN84">
        <f t="shared" si="72"/>
        <v>0</v>
      </c>
      <c r="AO84">
        <f t="shared" si="73"/>
        <v>0</v>
      </c>
      <c r="AP84">
        <f t="shared" si="74"/>
        <v>-3.4471265073364435E-31</v>
      </c>
      <c r="AQ84">
        <f t="shared" si="75"/>
        <v>-1.8732999026654495E-26</v>
      </c>
      <c r="AR84">
        <f t="shared" si="76"/>
        <v>-1.8733343739305228E-26</v>
      </c>
      <c r="AS84">
        <f t="shared" si="77"/>
        <v>-1.7508659143275528E-4</v>
      </c>
      <c r="AT84">
        <f t="shared" si="78"/>
        <v>-1.1438990640273332E-4</v>
      </c>
      <c r="AU84">
        <f t="shared" si="79"/>
        <v>-2.8947649783548859E-4</v>
      </c>
      <c r="AW84">
        <v>81</v>
      </c>
      <c r="AX84">
        <f>IF(Z84&gt;0, (R84*SUMPRODUCT(K84:$K$98, X84:$X$98)-K84*$AZ$3)/Z84, 0)</f>
        <v>-2.1163350481930641E+29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0.91219363099999995</v>
      </c>
      <c r="Q85" s="5">
        <f t="shared" si="91"/>
        <v>50</v>
      </c>
      <c r="R85">
        <f t="shared" si="62"/>
        <v>250000</v>
      </c>
      <c r="S85">
        <f t="shared" si="63"/>
        <v>-2.4285735072126177E+30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-5.5314263781425534</v>
      </c>
      <c r="AC85">
        <f t="shared" si="64"/>
        <v>-4.9387735519129938</v>
      </c>
      <c r="AE85">
        <f t="shared" si="65"/>
        <v>0</v>
      </c>
      <c r="AF85">
        <f t="shared" si="66"/>
        <v>0</v>
      </c>
      <c r="AG85">
        <f t="shared" si="67"/>
        <v>-1.0168054492164506E-28</v>
      </c>
      <c r="AH85">
        <f t="shared" si="68"/>
        <v>-5.9604597069768108E-24</v>
      </c>
      <c r="AI85">
        <f t="shared" si="69"/>
        <v>-5.9605613875217325E-24</v>
      </c>
      <c r="AJ85">
        <f t="shared" si="70"/>
        <v>-0.59265282622955962</v>
      </c>
      <c r="AK85">
        <f t="shared" si="92"/>
        <v>-0.38719984646997879</v>
      </c>
      <c r="AL85">
        <f t="shared" si="71"/>
        <v>-0.97985267269953846</v>
      </c>
      <c r="AN85">
        <f t="shared" si="72"/>
        <v>0</v>
      </c>
      <c r="AO85">
        <f t="shared" si="73"/>
        <v>0</v>
      </c>
      <c r="AP85">
        <f t="shared" si="74"/>
        <v>-2.3947178305312569E-32</v>
      </c>
      <c r="AQ85">
        <f t="shared" si="75"/>
        <v>-1.4037709130551688E-27</v>
      </c>
      <c r="AR85">
        <f t="shared" si="76"/>
        <v>-1.403794860233474E-27</v>
      </c>
      <c r="AS85">
        <f t="shared" si="77"/>
        <v>-1.3957795873146934E-4</v>
      </c>
      <c r="AT85">
        <f t="shared" si="78"/>
        <v>-9.1190933037893271E-5</v>
      </c>
      <c r="AU85">
        <f t="shared" si="79"/>
        <v>-2.3076889176936263E-4</v>
      </c>
      <c r="AW85">
        <v>82</v>
      </c>
      <c r="AX85">
        <f>IF(Z85&gt;0, (R85*SUMPRODUCT(K85:$K$98, X85:$X$98)-K85*$AZ$3)/Z85, 0)</f>
        <v>-2.4285735072126177E+30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0.91779930600000004</v>
      </c>
      <c r="Q86" s="5">
        <f t="shared" si="91"/>
        <v>50</v>
      </c>
      <c r="R86">
        <f t="shared" si="62"/>
        <v>250000</v>
      </c>
      <c r="S86">
        <f t="shared" si="63"/>
        <v>-3.0032525765866017E+31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-4.9387735519129938</v>
      </c>
      <c r="AC86">
        <f t="shared" si="64"/>
        <v>-4.4096192427794589</v>
      </c>
      <c r="AE86">
        <f t="shared" si="65"/>
        <v>0</v>
      </c>
      <c r="AF86">
        <f t="shared" si="66"/>
        <v>0</v>
      </c>
      <c r="AG86">
        <f t="shared" si="67"/>
        <v>-7.3414059096409525E-30</v>
      </c>
      <c r="AH86">
        <f t="shared" si="68"/>
        <v>-4.6661166781393827E-25</v>
      </c>
      <c r="AI86">
        <f t="shared" si="69"/>
        <v>-4.6661900921984793E-25</v>
      </c>
      <c r="AJ86">
        <f t="shared" si="70"/>
        <v>-0.52915430913353489</v>
      </c>
      <c r="AK86">
        <f t="shared" si="92"/>
        <v>-0.34571414863390959</v>
      </c>
      <c r="AL86">
        <f t="shared" si="71"/>
        <v>-0.87486845776744449</v>
      </c>
      <c r="AN86">
        <f t="shared" si="72"/>
        <v>0</v>
      </c>
      <c r="AO86">
        <f t="shared" si="73"/>
        <v>0</v>
      </c>
      <c r="AP86">
        <f t="shared" si="74"/>
        <v>-1.5437525830226E-33</v>
      </c>
      <c r="AQ86">
        <f t="shared" si="75"/>
        <v>-9.811921263068807E-29</v>
      </c>
      <c r="AR86">
        <f t="shared" si="76"/>
        <v>-9.8120756383271101E-29</v>
      </c>
      <c r="AS86">
        <f t="shared" si="77"/>
        <v>-1.1127069414179624E-4</v>
      </c>
      <c r="AT86">
        <f t="shared" si="78"/>
        <v>-7.2696853505973576E-5</v>
      </c>
      <c r="AU86">
        <f t="shared" si="79"/>
        <v>-1.8396754764776982E-4</v>
      </c>
      <c r="AW86">
        <v>83</v>
      </c>
      <c r="AX86">
        <f>IF(Z86&gt;0, (R86*SUMPRODUCT(K86:$K$98, X86:$X$98)-K86*$AZ$3)/Z86, 0)</f>
        <v>-3.0032525765866017E+31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0.92340517499999997</v>
      </c>
      <c r="Q87" s="5">
        <f t="shared" si="91"/>
        <v>50</v>
      </c>
      <c r="R87">
        <f t="shared" si="62"/>
        <v>250000</v>
      </c>
      <c r="S87">
        <f t="shared" si="63"/>
        <v>-4.0265523857288674E+32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-4.4096192427794589</v>
      </c>
      <c r="AC87">
        <f t="shared" si="64"/>
        <v>-3.9371600381959451</v>
      </c>
      <c r="AE87">
        <f t="shared" si="65"/>
        <v>0</v>
      </c>
      <c r="AF87">
        <f t="shared" si="66"/>
        <v>0</v>
      </c>
      <c r="AG87">
        <f t="shared" si="67"/>
        <v>-4.8889964180650526E-31</v>
      </c>
      <c r="AH87">
        <f t="shared" si="68"/>
        <v>-3.3895461043690191E-26</v>
      </c>
      <c r="AI87">
        <f t="shared" si="69"/>
        <v>-3.3895949943331998E-26</v>
      </c>
      <c r="AJ87">
        <f t="shared" si="70"/>
        <v>-0.47245920458351387</v>
      </c>
      <c r="AK87">
        <f t="shared" si="92"/>
        <v>-0.30867334699456217</v>
      </c>
      <c r="AL87">
        <f t="shared" si="71"/>
        <v>-0.78113255157807604</v>
      </c>
      <c r="AN87">
        <f t="shared" si="72"/>
        <v>0</v>
      </c>
      <c r="AO87">
        <f t="shared" si="73"/>
        <v>0</v>
      </c>
      <c r="AP87">
        <f t="shared" si="74"/>
        <v>-9.1791011705078624E-35</v>
      </c>
      <c r="AQ87">
        <f t="shared" si="75"/>
        <v>-6.3638800182262772E-30</v>
      </c>
      <c r="AR87">
        <f t="shared" si="76"/>
        <v>-6.3639718092379814E-30</v>
      </c>
      <c r="AS87">
        <f t="shared" si="77"/>
        <v>-8.8704316120692269E-5</v>
      </c>
      <c r="AT87">
        <f t="shared" si="78"/>
        <v>-5.7953486532185571E-5</v>
      </c>
      <c r="AU87">
        <f t="shared" si="79"/>
        <v>-1.4665780265287783E-4</v>
      </c>
      <c r="AW87">
        <v>84</v>
      </c>
      <c r="AX87">
        <f>IF(Z87&gt;0, (R87*SUMPRODUCT(K87:$K$98, X87:$X$98)-K87*$AZ$3)/Z87, 0)</f>
        <v>-4.0265523857288674E+32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0.92901104300000004</v>
      </c>
      <c r="Q88" s="5">
        <f t="shared" si="91"/>
        <v>50</v>
      </c>
      <c r="R88">
        <f t="shared" si="62"/>
        <v>250000</v>
      </c>
      <c r="S88">
        <f t="shared" si="63"/>
        <v>-5.8947328098863683E+33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-3.9371600381959451</v>
      </c>
      <c r="AC88">
        <f t="shared" si="64"/>
        <v>-3.5153214626749509</v>
      </c>
      <c r="AE88">
        <f t="shared" si="65"/>
        <v>0</v>
      </c>
      <c r="AF88">
        <f t="shared" si="66"/>
        <v>0</v>
      </c>
      <c r="AG88">
        <f t="shared" si="67"/>
        <v>-2.9817479231452354E-32</v>
      </c>
      <c r="AH88">
        <f t="shared" si="68"/>
        <v>-2.2709658307849394E-27</v>
      </c>
      <c r="AI88">
        <f t="shared" si="69"/>
        <v>-2.2709956482641707E-27</v>
      </c>
      <c r="AJ88">
        <f t="shared" si="70"/>
        <v>-0.42183857552099413</v>
      </c>
      <c r="AK88">
        <f t="shared" si="92"/>
        <v>-0.27560120267371618</v>
      </c>
      <c r="AL88">
        <f t="shared" si="71"/>
        <v>-0.69743977819471037</v>
      </c>
      <c r="AN88">
        <f t="shared" si="72"/>
        <v>0</v>
      </c>
      <c r="AO88">
        <f t="shared" si="73"/>
        <v>0</v>
      </c>
      <c r="AP88">
        <f t="shared" si="74"/>
        <v>-4.9984268445245866E-36</v>
      </c>
      <c r="AQ88">
        <f t="shared" si="75"/>
        <v>-3.8069135500964419E-31</v>
      </c>
      <c r="AR88">
        <f t="shared" si="76"/>
        <v>-3.806963534364887E-31</v>
      </c>
      <c r="AS88">
        <f t="shared" si="77"/>
        <v>-7.0714537723766082E-5</v>
      </c>
      <c r="AT88">
        <f t="shared" si="78"/>
        <v>-4.6200164646193846E-5</v>
      </c>
      <c r="AU88">
        <f t="shared" si="79"/>
        <v>-1.1691470236995995E-4</v>
      </c>
      <c r="AW88">
        <v>85</v>
      </c>
      <c r="AX88">
        <f>IF(Z88&gt;0, (R88*SUMPRODUCT(K88:$K$98, X88:$X$98)-K88*$AZ$3)/Z88, 0)</f>
        <v>-5.8947328098863683E+33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-3.5153214626749509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-1.4908739615726176E-28</v>
      </c>
      <c r="AI89">
        <f t="shared" si="69"/>
        <v>-1.4908739615726176E-28</v>
      </c>
      <c r="AJ89">
        <f t="shared" si="70"/>
        <v>-3.5153214626749509</v>
      </c>
      <c r="AK89">
        <f t="shared" si="92"/>
        <v>-0.24607250238724659</v>
      </c>
      <c r="AL89">
        <f t="shared" si="71"/>
        <v>-3.7613939650621977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-2.2314405555913329E-32</v>
      </c>
      <c r="AR89">
        <f t="shared" si="76"/>
        <v>-2.2314405555913329E-32</v>
      </c>
      <c r="AS89">
        <f t="shared" si="77"/>
        <v>-5.2614983425421189E-4</v>
      </c>
      <c r="AT89">
        <f t="shared" si="78"/>
        <v>-3.6830488397794834E-5</v>
      </c>
      <c r="AU89">
        <f t="shared" si="79"/>
        <v>-5.6298032265200671E-4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37809.946021130207</v>
      </c>
      <c r="AO91" s="6">
        <f t="shared" si="93"/>
        <v>-3780.9946021130208</v>
      </c>
      <c r="AP91" s="6">
        <f t="shared" si="93"/>
        <v>-2997.009435757469</v>
      </c>
      <c r="AQ91" s="6">
        <f t="shared" si="93"/>
        <v>-20970.202818914822</v>
      </c>
      <c r="AR91" s="6">
        <f t="shared" si="93"/>
        <v>10061.739164344888</v>
      </c>
      <c r="AS91" s="6">
        <f t="shared" si="93"/>
        <v>-5141.5584629606728</v>
      </c>
      <c r="AT91" s="6">
        <f t="shared" si="93"/>
        <v>1620.9546849082949</v>
      </c>
      <c r="AU91" s="6">
        <f t="shared" si="93"/>
        <v>6541.1353862924998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21D-9013-4027-B4B9-97AA18F26F0C}">
  <sheetPr codeName="Sheet8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83528.717031176959</v>
      </c>
      <c r="K3">
        <v>1</v>
      </c>
      <c r="L3" s="2">
        <v>0</v>
      </c>
      <c r="O3">
        <f>$C$3</f>
        <v>83528.717031176959</v>
      </c>
      <c r="P3">
        <f>O3*C5</f>
        <v>8352.8717031176966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83528.717031176959</v>
      </c>
      <c r="AF3">
        <f t="shared" ref="AF3:AF34" si="4">-$Z3*P3</f>
        <v>-8352.8717031176966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72655.937124059259</v>
      </c>
      <c r="AJ3">
        <f t="shared" ref="AJ3:AJ34" si="8">AB3-AC3</f>
        <v>0</v>
      </c>
      <c r="AL3">
        <f t="shared" ref="AL3:AL34" si="9">SUM(AI3:AK3)</f>
        <v>72655.937124059259</v>
      </c>
      <c r="AN3">
        <f t="shared" ref="AN3:AN34" si="10">AE3*$K3</f>
        <v>83528.717031176959</v>
      </c>
      <c r="AO3">
        <f t="shared" ref="AO3:AO34" si="11">AF3*$K3</f>
        <v>-8352.8717031176966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72655.937124059259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72655.937124059259</v>
      </c>
      <c r="AW3">
        <v>0</v>
      </c>
      <c r="AX3">
        <f>IF(Z3&gt;0, (R3*SUMPRODUCT(K3:$K$98, X3:$X$98)-K3*$AZ$3)/Z3, 0)</f>
        <v>0</v>
      </c>
      <c r="AZ3">
        <f>C6*ABS(SUMPRODUCT(X4:X79, K4:K79))/1</f>
        <v>50107.738382021358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2.397513E-3</v>
      </c>
      <c r="R4">
        <f t="shared" si="0"/>
        <v>250000</v>
      </c>
      <c r="S4">
        <f t="shared" si="1"/>
        <v>3403.2765855905523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3361.0844198780978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-599.37824999999998</v>
      </c>
      <c r="AI4">
        <f t="shared" si="7"/>
        <v>-599.37824999999998</v>
      </c>
      <c r="AJ4">
        <f t="shared" si="8"/>
        <v>-3361.0844198780978</v>
      </c>
      <c r="AK4">
        <f>G4*SUM(AB4, AE4:AF4)</f>
        <v>0</v>
      </c>
      <c r="AL4">
        <f t="shared" si="9"/>
        <v>-3960.4626698780976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-559.17366358802121</v>
      </c>
      <c r="AR4">
        <f t="shared" si="14"/>
        <v>-559.17366358802121</v>
      </c>
      <c r="AS4">
        <f t="shared" si="15"/>
        <v>-3135.6324469429032</v>
      </c>
      <c r="AT4">
        <f t="shared" si="16"/>
        <v>0</v>
      </c>
      <c r="AU4">
        <f t="shared" si="17"/>
        <v>-3694.8061105309239</v>
      </c>
      <c r="AW4">
        <v>1</v>
      </c>
      <c r="AX4">
        <f>IF(Z4&gt;0, (R4*SUMPRODUCT(K4:$K$98, X4:$X$98)-K4*$AZ$3)/Z4, 0)</f>
        <v>3403.2765855905523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2.5466569999999999E-3</v>
      </c>
      <c r="Q5" s="5">
        <f t="shared" ref="Q5:Q36" si="29">$C$8</f>
        <v>50</v>
      </c>
      <c r="R5">
        <f t="shared" si="0"/>
        <v>250000</v>
      </c>
      <c r="S5">
        <f t="shared" si="1"/>
        <v>6871.3676195963853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3361.0844198780978</v>
      </c>
      <c r="AC5">
        <f t="shared" si="2"/>
        <v>6701.0358805384967</v>
      </c>
      <c r="AE5">
        <f t="shared" si="3"/>
        <v>0</v>
      </c>
      <c r="AF5">
        <f t="shared" si="4"/>
        <v>0</v>
      </c>
      <c r="AG5">
        <f t="shared" si="5"/>
        <v>-48.760568867163201</v>
      </c>
      <c r="AH5">
        <f t="shared" si="6"/>
        <v>-628.77119668398973</v>
      </c>
      <c r="AI5">
        <f t="shared" si="7"/>
        <v>-677.53176555115294</v>
      </c>
      <c r="AJ5">
        <f t="shared" si="8"/>
        <v>-3339.9514606603989</v>
      </c>
      <c r="AK5">
        <f>G5*SUM(AB5, AE5:AF5)</f>
        <v>137.80446121500202</v>
      </c>
      <c r="AL5">
        <f t="shared" si="9"/>
        <v>-3879.6787649965499</v>
      </c>
      <c r="AN5">
        <f t="shared" si="10"/>
        <v>0</v>
      </c>
      <c r="AO5">
        <f t="shared" si="11"/>
        <v>0</v>
      </c>
      <c r="AP5">
        <f t="shared" si="12"/>
        <v>-41.695553384575859</v>
      </c>
      <c r="AQ5">
        <f t="shared" si="13"/>
        <v>-537.66729156591555</v>
      </c>
      <c r="AR5">
        <f t="shared" si="14"/>
        <v>-579.36284495049142</v>
      </c>
      <c r="AS5">
        <f t="shared" si="15"/>
        <v>-2856.0192726471719</v>
      </c>
      <c r="AT5">
        <f t="shared" si="16"/>
        <v>117.83769965596613</v>
      </c>
      <c r="AU5">
        <f t="shared" si="17"/>
        <v>-3317.5444179416972</v>
      </c>
      <c r="AW5">
        <v>2</v>
      </c>
      <c r="AX5">
        <f>IF(Z5&gt;0, (R5*SUMPRODUCT(K5:$K$98, X5:$X$98)-K5*$AZ$3)/Z5, 0)</f>
        <v>6871.3676195963853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3.8442260000000001E-3</v>
      </c>
      <c r="Q6" s="5">
        <f t="shared" si="29"/>
        <v>50</v>
      </c>
      <c r="R6">
        <f t="shared" si="0"/>
        <v>250000</v>
      </c>
      <c r="S6">
        <f t="shared" si="1"/>
        <v>10769.651894902438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6701.0358805384967</v>
      </c>
      <c r="AC6">
        <f t="shared" si="2"/>
        <v>10357.285484697968</v>
      </c>
      <c r="AE6">
        <f t="shared" si="3"/>
        <v>0</v>
      </c>
      <c r="AF6">
        <f t="shared" si="4"/>
        <v>0</v>
      </c>
      <c r="AG6">
        <f t="shared" si="5"/>
        <v>-48.08551653187763</v>
      </c>
      <c r="AH6">
        <f t="shared" si="6"/>
        <v>-937.23323306969667</v>
      </c>
      <c r="AI6">
        <f t="shared" si="7"/>
        <v>-985.31874960157427</v>
      </c>
      <c r="AJ6">
        <f t="shared" si="8"/>
        <v>-3656.2496041594713</v>
      </c>
      <c r="AK6">
        <f>G6*SUM(AB6, AE6:AF6)</f>
        <v>392.01059901150211</v>
      </c>
      <c r="AL6">
        <f t="shared" si="9"/>
        <v>-4249.5577547495432</v>
      </c>
      <c r="AN6">
        <f t="shared" si="10"/>
        <v>0</v>
      </c>
      <c r="AO6">
        <f t="shared" si="11"/>
        <v>0</v>
      </c>
      <c r="AP6">
        <f t="shared" si="12"/>
        <v>-37.093649725146342</v>
      </c>
      <c r="AQ6">
        <f t="shared" si="13"/>
        <v>-722.99111594665987</v>
      </c>
      <c r="AR6">
        <f t="shared" si="14"/>
        <v>-760.08476567180628</v>
      </c>
      <c r="AS6">
        <f t="shared" si="15"/>
        <v>-2820.4676149103352</v>
      </c>
      <c r="AT6">
        <f t="shared" si="16"/>
        <v>302.40090773773085</v>
      </c>
      <c r="AU6">
        <f t="shared" si="17"/>
        <v>-3278.1514728444104</v>
      </c>
      <c r="AW6">
        <v>3</v>
      </c>
      <c r="AX6">
        <f>IF(Z6&gt;0, (R6*SUMPRODUCT(K6:$K$98, X6:$X$98)-K6*$AZ$3)/Z6, 0)</f>
        <v>10769.651894902438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5.3300140000000001E-3</v>
      </c>
      <c r="Q7" s="5">
        <f t="shared" si="29"/>
        <v>50</v>
      </c>
      <c r="R7">
        <f t="shared" si="0"/>
        <v>250000</v>
      </c>
      <c r="S7">
        <f t="shared" si="1"/>
        <v>13854.211183667907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10357.285484697968</v>
      </c>
      <c r="AC7">
        <f t="shared" si="2"/>
        <v>13119.484927816899</v>
      </c>
      <c r="AE7">
        <f t="shared" si="3"/>
        <v>0</v>
      </c>
      <c r="AF7">
        <f t="shared" si="4"/>
        <v>0</v>
      </c>
      <c r="AG7">
        <f t="shared" si="5"/>
        <v>-47.348364890246714</v>
      </c>
      <c r="AH7">
        <f t="shared" si="6"/>
        <v>-1281.482381560696</v>
      </c>
      <c r="AI7">
        <f t="shared" si="7"/>
        <v>-1328.8307464509428</v>
      </c>
      <c r="AJ7">
        <f t="shared" si="8"/>
        <v>-2762.1994431189305</v>
      </c>
      <c r="AK7">
        <f>G7*SUM(AB7, AE7:AF7)</f>
        <v>508.5427172986702</v>
      </c>
      <c r="AL7">
        <f t="shared" si="9"/>
        <v>-3582.4874722712029</v>
      </c>
      <c r="AN7">
        <f t="shared" si="10"/>
        <v>0</v>
      </c>
      <c r="AO7">
        <f t="shared" si="11"/>
        <v>0</v>
      </c>
      <c r="AP7">
        <f t="shared" si="12"/>
        <v>-33.231738290918713</v>
      </c>
      <c r="AQ7">
        <f t="shared" si="13"/>
        <v>-899.41621483998802</v>
      </c>
      <c r="AR7">
        <f t="shared" si="14"/>
        <v>-932.64795313090679</v>
      </c>
      <c r="AS7">
        <f t="shared" si="15"/>
        <v>-1938.6665033486315</v>
      </c>
      <c r="AT7">
        <f t="shared" si="16"/>
        <v>356.92380360326337</v>
      </c>
      <c r="AU7">
        <f t="shared" si="17"/>
        <v>-2514.390652876275</v>
      </c>
      <c r="AW7">
        <v>4</v>
      </c>
      <c r="AX7">
        <f>IF(Z7&gt;0, (R7*SUMPRODUCT(K7:$K$98, X7:$X$98)-K7*$AZ$3)/Z7, 0)</f>
        <v>13854.211183667907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6.9004050000000001E-3</v>
      </c>
      <c r="Q8" s="5">
        <f t="shared" si="29"/>
        <v>50</v>
      </c>
      <c r="R8">
        <f t="shared" si="0"/>
        <v>250000</v>
      </c>
      <c r="S8">
        <f t="shared" si="1"/>
        <v>15640.458526733159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13119.484927816899</v>
      </c>
      <c r="AC8">
        <f t="shared" si="2"/>
        <v>14560.690802601937</v>
      </c>
      <c r="AE8">
        <f t="shared" si="3"/>
        <v>0</v>
      </c>
      <c r="AF8">
        <f t="shared" si="4"/>
        <v>0</v>
      </c>
      <c r="AG8">
        <f t="shared" si="5"/>
        <v>-46.548158347513763</v>
      </c>
      <c r="AH8">
        <f t="shared" si="6"/>
        <v>-1633.6144691524144</v>
      </c>
      <c r="AI8">
        <f t="shared" si="7"/>
        <v>-1680.162627499928</v>
      </c>
      <c r="AJ8">
        <f t="shared" si="8"/>
        <v>-1441.2058747850388</v>
      </c>
      <c r="AK8">
        <f t="shared" ref="AK8:AK39" si="30">G8*SUM(AB8:AB8, AE8:AF8)</f>
        <v>279.44502896249992</v>
      </c>
      <c r="AL8">
        <f t="shared" si="9"/>
        <v>-2841.9234733224666</v>
      </c>
      <c r="AN8">
        <f t="shared" si="10"/>
        <v>0</v>
      </c>
      <c r="AO8">
        <f t="shared" si="11"/>
        <v>0</v>
      </c>
      <c r="AP8">
        <f t="shared" si="12"/>
        <v>-30.495760715904208</v>
      </c>
      <c r="AQ8">
        <f t="shared" si="13"/>
        <v>-1070.2532113383131</v>
      </c>
      <c r="AR8">
        <f t="shared" si="14"/>
        <v>-1100.7489720542171</v>
      </c>
      <c r="AS8">
        <f t="shared" si="15"/>
        <v>-944.19781705815751</v>
      </c>
      <c r="AT8">
        <f t="shared" si="16"/>
        <v>183.0768184826477</v>
      </c>
      <c r="AU8">
        <f t="shared" si="17"/>
        <v>-1861.8699706297268</v>
      </c>
      <c r="AW8">
        <v>5</v>
      </c>
      <c r="AX8">
        <f>IF(Z8&gt;0, (R8*SUMPRODUCT(K8:$K$98, X8:$X$98)-K8*$AZ$3)/Z8, 0)</f>
        <v>15640.458526733159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8.6257439999999994E-3</v>
      </c>
      <c r="Q9" s="5">
        <f t="shared" si="29"/>
        <v>50</v>
      </c>
      <c r="R9">
        <f t="shared" si="0"/>
        <v>250000</v>
      </c>
      <c r="S9">
        <f t="shared" si="1"/>
        <v>16668.097084621913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14560.690802601937</v>
      </c>
      <c r="AC9">
        <f t="shared" si="2"/>
        <v>15228.361618638837</v>
      </c>
      <c r="AE9">
        <f t="shared" si="3"/>
        <v>0</v>
      </c>
      <c r="AF9">
        <f t="shared" si="4"/>
        <v>0</v>
      </c>
      <c r="AG9">
        <f t="shared" si="5"/>
        <v>-45.681164266461508</v>
      </c>
      <c r="AH9">
        <f t="shared" si="6"/>
        <v>-2007.5624878855836</v>
      </c>
      <c r="AI9">
        <f t="shared" si="7"/>
        <v>-2053.2436521520449</v>
      </c>
      <c r="AJ9">
        <f t="shared" si="8"/>
        <v>-667.67081603689985</v>
      </c>
      <c r="AK9">
        <f t="shared" si="30"/>
        <v>85.908075735351431</v>
      </c>
      <c r="AL9">
        <f t="shared" si="9"/>
        <v>-2635.0063924535934</v>
      </c>
      <c r="AN9">
        <f t="shared" si="10"/>
        <v>0</v>
      </c>
      <c r="AO9">
        <f t="shared" si="11"/>
        <v>0</v>
      </c>
      <c r="AP9">
        <f t="shared" si="12"/>
        <v>-28.343360624798294</v>
      </c>
      <c r="AQ9">
        <f t="shared" si="13"/>
        <v>-1245.6133394291428</v>
      </c>
      <c r="AR9">
        <f t="shared" si="14"/>
        <v>-1273.9567000539409</v>
      </c>
      <c r="AS9">
        <f t="shared" si="15"/>
        <v>-414.26340640536131</v>
      </c>
      <c r="AT9">
        <f t="shared" si="16"/>
        <v>53.302572520841757</v>
      </c>
      <c r="AU9">
        <f t="shared" si="17"/>
        <v>-1634.9175339384606</v>
      </c>
      <c r="AW9">
        <v>6</v>
      </c>
      <c r="AX9">
        <f>IF(Z9&gt;0, (R9*SUMPRODUCT(K9:$K$98, X9:$X$98)-K9*$AZ$3)/Z9, 0)</f>
        <v>16668.097084621913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1.0476563E-2</v>
      </c>
      <c r="Q10" s="5">
        <f t="shared" si="29"/>
        <v>50</v>
      </c>
      <c r="R10">
        <f t="shared" si="0"/>
        <v>250000</v>
      </c>
      <c r="S10">
        <f t="shared" si="1"/>
        <v>17407.663501077099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15228.361618638837</v>
      </c>
      <c r="AC10">
        <f t="shared" si="2"/>
        <v>15578.386503188636</v>
      </c>
      <c r="AE10">
        <f t="shared" si="3"/>
        <v>0</v>
      </c>
      <c r="AF10">
        <f t="shared" si="4"/>
        <v>0</v>
      </c>
      <c r="AG10">
        <f t="shared" si="5"/>
        <v>-44.745771028445958</v>
      </c>
      <c r="AH10">
        <f t="shared" si="6"/>
        <v>-2392.9079767546637</v>
      </c>
      <c r="AI10">
        <f t="shared" si="7"/>
        <v>-2437.6537477831098</v>
      </c>
      <c r="AJ10">
        <f t="shared" si="8"/>
        <v>-350.02488454979903</v>
      </c>
      <c r="AK10">
        <f t="shared" si="30"/>
        <v>62.436282636419236</v>
      </c>
      <c r="AL10">
        <f t="shared" si="9"/>
        <v>-2725.2423496964898</v>
      </c>
      <c r="AN10">
        <f t="shared" si="10"/>
        <v>0</v>
      </c>
      <c r="AO10">
        <f t="shared" si="11"/>
        <v>0</v>
      </c>
      <c r="AP10">
        <f t="shared" si="12"/>
        <v>-26.338095071940888</v>
      </c>
      <c r="AQ10">
        <f t="shared" si="13"/>
        <v>-1408.504900945919</v>
      </c>
      <c r="AR10">
        <f t="shared" si="14"/>
        <v>-1434.8429960178601</v>
      </c>
      <c r="AS10">
        <f t="shared" si="15"/>
        <v>-206.03039069227364</v>
      </c>
      <c r="AT10">
        <f t="shared" si="16"/>
        <v>36.751020492443047</v>
      </c>
      <c r="AU10">
        <f t="shared" si="17"/>
        <v>-1604.1223662176908</v>
      </c>
      <c r="AW10">
        <v>7</v>
      </c>
      <c r="AX10">
        <f>IF(Z10&gt;0, (R10*SUMPRODUCT(K10:$K$98, X10:$X$98)-K10*$AZ$3)/Z10, 0)</f>
        <v>17407.663501077099</v>
      </c>
    </row>
    <row r="11" spans="1:52" x14ac:dyDescent="0.25">
      <c r="A11" t="s">
        <v>33</v>
      </c>
      <c r="C11" s="25">
        <f>AU81</f>
        <v>16698.793030564371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1.2607808E-2</v>
      </c>
      <c r="Q11" s="5">
        <f t="shared" si="29"/>
        <v>50</v>
      </c>
      <c r="R11">
        <f t="shared" si="0"/>
        <v>250000</v>
      </c>
      <c r="S11">
        <f t="shared" si="1"/>
        <v>17878.959167961235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15578.386503188636</v>
      </c>
      <c r="AC11">
        <f t="shared" si="2"/>
        <v>15638.427802363707</v>
      </c>
      <c r="AE11">
        <f t="shared" si="3"/>
        <v>0</v>
      </c>
      <c r="AF11">
        <f t="shared" si="4"/>
        <v>0</v>
      </c>
      <c r="AG11">
        <f t="shared" si="5"/>
        <v>-43.734167228222887</v>
      </c>
      <c r="AH11">
        <f t="shared" si="6"/>
        <v>-2820.730449693046</v>
      </c>
      <c r="AI11">
        <f t="shared" si="7"/>
        <v>-2864.4646169212688</v>
      </c>
      <c r="AJ11">
        <f t="shared" si="8"/>
        <v>-60.04129917507089</v>
      </c>
      <c r="AK11">
        <f t="shared" si="30"/>
        <v>37.388127607652727</v>
      </c>
      <c r="AL11">
        <f t="shared" si="9"/>
        <v>-2887.117788488687</v>
      </c>
      <c r="AN11">
        <f t="shared" si="10"/>
        <v>0</v>
      </c>
      <c r="AO11">
        <f t="shared" si="11"/>
        <v>0</v>
      </c>
      <c r="AP11">
        <f t="shared" si="12"/>
        <v>-24.460897449134077</v>
      </c>
      <c r="AQ11">
        <f t="shared" si="13"/>
        <v>-1577.6589022841929</v>
      </c>
      <c r="AR11">
        <f t="shared" si="14"/>
        <v>-1602.119799733327</v>
      </c>
      <c r="AS11">
        <f t="shared" si="15"/>
        <v>-33.581617186628797</v>
      </c>
      <c r="AT11">
        <f t="shared" si="16"/>
        <v>20.911502680580345</v>
      </c>
      <c r="AU11">
        <f t="shared" si="17"/>
        <v>-1614.7899142393755</v>
      </c>
      <c r="AW11">
        <v>8</v>
      </c>
      <c r="AX11">
        <f>IF(Z11&gt;0, (R11*SUMPRODUCT(K11:$K$98, X11:$X$98)-K11*$AZ$3)/Z11, 0)</f>
        <v>17878.959167961235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1.5033739000000001E-2</v>
      </c>
      <c r="Q12" s="5">
        <f t="shared" si="29"/>
        <v>50</v>
      </c>
      <c r="R12">
        <f t="shared" si="0"/>
        <v>250000</v>
      </c>
      <c r="S12">
        <f t="shared" si="1"/>
        <v>18121.369863442731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15638.427802363707</v>
      </c>
      <c r="AC12">
        <f t="shared" si="2"/>
        <v>15453.664111556074</v>
      </c>
      <c r="AE12">
        <f t="shared" si="3"/>
        <v>0</v>
      </c>
      <c r="AF12">
        <f t="shared" si="4"/>
        <v>0</v>
      </c>
      <c r="AG12">
        <f t="shared" si="5"/>
        <v>-42.639337500449201</v>
      </c>
      <c r="AH12">
        <f t="shared" si="6"/>
        <v>-3287.4402774572814</v>
      </c>
      <c r="AI12">
        <f t="shared" si="7"/>
        <v>-3330.0796149577304</v>
      </c>
      <c r="AJ12">
        <f t="shared" si="8"/>
        <v>184.76369080763288</v>
      </c>
      <c r="AK12">
        <f t="shared" si="30"/>
        <v>35.968383945436528</v>
      </c>
      <c r="AL12">
        <f t="shared" si="9"/>
        <v>-3109.3475402046611</v>
      </c>
      <c r="AN12">
        <f t="shared" si="10"/>
        <v>0</v>
      </c>
      <c r="AO12">
        <f t="shared" si="11"/>
        <v>0</v>
      </c>
      <c r="AP12">
        <f t="shared" si="12"/>
        <v>-22.663261167620153</v>
      </c>
      <c r="AQ12">
        <f t="shared" si="13"/>
        <v>-1747.3094552696352</v>
      </c>
      <c r="AR12">
        <f t="shared" si="14"/>
        <v>-1769.9727164372553</v>
      </c>
      <c r="AS12">
        <f t="shared" si="15"/>
        <v>98.203865832171758</v>
      </c>
      <c r="AT12">
        <f t="shared" si="16"/>
        <v>19.117578436205211</v>
      </c>
      <c r="AU12">
        <f t="shared" si="17"/>
        <v>-1652.6512721688784</v>
      </c>
      <c r="AW12">
        <v>9</v>
      </c>
      <c r="AX12">
        <f>IF(Z12&gt;0, (R12*SUMPRODUCT(K12:$K$98, X12:$X$98)-K12*$AZ$3)/Z12, 0)</f>
        <v>18121.369863442731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1.7719183999999999E-2</v>
      </c>
      <c r="Q13" s="5">
        <f t="shared" si="29"/>
        <v>50</v>
      </c>
      <c r="R13">
        <f t="shared" si="0"/>
        <v>250000</v>
      </c>
      <c r="S13">
        <f t="shared" si="1"/>
        <v>18118.358915383993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15453.664111556074</v>
      </c>
      <c r="AC13">
        <f t="shared" si="2"/>
        <v>15022.804630418972</v>
      </c>
      <c r="AE13">
        <f t="shared" si="3"/>
        <v>0</v>
      </c>
      <c r="AF13">
        <f t="shared" si="4"/>
        <v>0</v>
      </c>
      <c r="AG13">
        <f t="shared" si="5"/>
        <v>-41.457409858636154</v>
      </c>
      <c r="AH13">
        <f t="shared" si="6"/>
        <v>-3777.6713340427978</v>
      </c>
      <c r="AI13">
        <f t="shared" si="7"/>
        <v>-3819.1287439014341</v>
      </c>
      <c r="AJ13">
        <f t="shared" si="8"/>
        <v>430.85948113710219</v>
      </c>
      <c r="AK13">
        <f t="shared" si="30"/>
        <v>30.907328223112149</v>
      </c>
      <c r="AL13">
        <f t="shared" si="9"/>
        <v>-3357.3619345412199</v>
      </c>
      <c r="AN13">
        <f t="shared" si="10"/>
        <v>0</v>
      </c>
      <c r="AO13">
        <f t="shared" si="11"/>
        <v>0</v>
      </c>
      <c r="AP13">
        <f t="shared" si="12"/>
        <v>-20.945868879538818</v>
      </c>
      <c r="AQ13">
        <f t="shared" si="13"/>
        <v>-1908.6240240927582</v>
      </c>
      <c r="AR13">
        <f t="shared" si="14"/>
        <v>-1929.5698929722971</v>
      </c>
      <c r="AS13">
        <f t="shared" si="15"/>
        <v>217.68668684746339</v>
      </c>
      <c r="AT13">
        <f t="shared" si="16"/>
        <v>15.615564179857177</v>
      </c>
      <c r="AU13">
        <f t="shared" si="17"/>
        <v>-1696.2676419449765</v>
      </c>
      <c r="AW13">
        <v>10</v>
      </c>
      <c r="AX13">
        <f>IF(Z13&gt;0, (R13*SUMPRODUCT(K13:$K$98, X13:$X$98)-K13*$AZ$3)/Z13, 0)</f>
        <v>18118.358915383993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2.0768709E-2</v>
      </c>
      <c r="Q14" s="5">
        <f t="shared" si="29"/>
        <v>50</v>
      </c>
      <c r="R14">
        <f t="shared" si="0"/>
        <v>250000</v>
      </c>
      <c r="S14">
        <f t="shared" si="1"/>
        <v>17870.001098313875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15022.804630418972</v>
      </c>
      <c r="AC14">
        <f t="shared" si="2"/>
        <v>14360.982949928833</v>
      </c>
      <c r="AE14">
        <f t="shared" si="3"/>
        <v>0</v>
      </c>
      <c r="AF14">
        <f t="shared" si="4"/>
        <v>0</v>
      </c>
      <c r="AG14">
        <f t="shared" si="5"/>
        <v>-40.181818878802048</v>
      </c>
      <c r="AH14">
        <f t="shared" si="6"/>
        <v>-4305.0844062387268</v>
      </c>
      <c r="AI14">
        <f t="shared" si="7"/>
        <v>-4345.2662251175288</v>
      </c>
      <c r="AJ14">
        <f t="shared" si="8"/>
        <v>661.82168049013853</v>
      </c>
      <c r="AK14">
        <f t="shared" si="30"/>
        <v>27.041048334754148</v>
      </c>
      <c r="AL14">
        <f t="shared" si="9"/>
        <v>-3656.4034962926362</v>
      </c>
      <c r="AN14">
        <f t="shared" si="10"/>
        <v>0</v>
      </c>
      <c r="AO14">
        <f t="shared" si="11"/>
        <v>0</v>
      </c>
      <c r="AP14">
        <f t="shared" si="12"/>
        <v>-19.301570198927678</v>
      </c>
      <c r="AQ14">
        <f t="shared" si="13"/>
        <v>-2067.9723118049901</v>
      </c>
      <c r="AR14">
        <f t="shared" si="14"/>
        <v>-2087.2738820039176</v>
      </c>
      <c r="AS14">
        <f t="shared" si="15"/>
        <v>317.90989013421017</v>
      </c>
      <c r="AT14">
        <f t="shared" si="16"/>
        <v>12.989324705786293</v>
      </c>
      <c r="AU14">
        <f t="shared" si="17"/>
        <v>-1756.3746671639212</v>
      </c>
      <c r="AW14">
        <v>11</v>
      </c>
      <c r="AX14">
        <f>IF(Z14&gt;0, (R14*SUMPRODUCT(K14:$K$98, X14:$X$98)-K14*$AZ$3)/Z14, 0)</f>
        <v>17870.001098313875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2.4225090000000001E-2</v>
      </c>
      <c r="Q15" s="5">
        <f t="shared" si="29"/>
        <v>50</v>
      </c>
      <c r="R15">
        <f t="shared" si="0"/>
        <v>250000</v>
      </c>
      <c r="S15">
        <f t="shared" si="1"/>
        <v>17430.468194479145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14360.982949928833</v>
      </c>
      <c r="AC15">
        <f t="shared" si="2"/>
        <v>13528.341530090498</v>
      </c>
      <c r="AE15">
        <f t="shared" si="3"/>
        <v>0</v>
      </c>
      <c r="AF15">
        <f t="shared" si="4"/>
        <v>0</v>
      </c>
      <c r="AG15">
        <f t="shared" si="5"/>
        <v>-38.806592511311344</v>
      </c>
      <c r="AH15">
        <f t="shared" si="6"/>
        <v>-4867.0408935133928</v>
      </c>
      <c r="AI15">
        <f t="shared" si="7"/>
        <v>-4905.8474860247043</v>
      </c>
      <c r="AJ15">
        <f t="shared" si="8"/>
        <v>832.64141983833542</v>
      </c>
      <c r="AK15">
        <f t="shared" si="30"/>
        <v>58.880030094708225</v>
      </c>
      <c r="AL15">
        <f t="shared" si="9"/>
        <v>-4014.3260360916606</v>
      </c>
      <c r="AN15">
        <f t="shared" si="10"/>
        <v>0</v>
      </c>
      <c r="AO15">
        <f t="shared" si="11"/>
        <v>0</v>
      </c>
      <c r="AP15">
        <f t="shared" si="12"/>
        <v>-17.684254076205345</v>
      </c>
      <c r="AQ15">
        <f t="shared" si="13"/>
        <v>-2217.9218063292892</v>
      </c>
      <c r="AR15">
        <f t="shared" si="14"/>
        <v>-2235.6060604054946</v>
      </c>
      <c r="AS15">
        <f t="shared" si="15"/>
        <v>379.43662326192521</v>
      </c>
      <c r="AT15">
        <f t="shared" si="16"/>
        <v>26.831766069281503</v>
      </c>
      <c r="AU15">
        <f t="shared" si="17"/>
        <v>-1829.337671074288</v>
      </c>
      <c r="AW15">
        <v>12</v>
      </c>
      <c r="AX15">
        <f>IF(Z15&gt;0, (R15*SUMPRODUCT(K15:$K$98, X15:$X$98)-K15*$AZ$3)/Z15, 0)</f>
        <v>17430.468194479145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2.7828815E-2</v>
      </c>
      <c r="Q16" s="5">
        <f t="shared" si="29"/>
        <v>50</v>
      </c>
      <c r="R16">
        <f t="shared" si="0"/>
        <v>250000</v>
      </c>
      <c r="S16">
        <f t="shared" si="1"/>
        <v>16797.403722534793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13528.341530090498</v>
      </c>
      <c r="AC16">
        <f t="shared" si="2"/>
        <v>12543.825767871627</v>
      </c>
      <c r="AE16">
        <f t="shared" si="3"/>
        <v>0</v>
      </c>
      <c r="AF16">
        <f t="shared" si="4"/>
        <v>0</v>
      </c>
      <c r="AG16">
        <f t="shared" si="5"/>
        <v>-37.338585102420566</v>
      </c>
      <c r="AH16">
        <f t="shared" si="6"/>
        <v>-5399.7074188883444</v>
      </c>
      <c r="AI16">
        <f t="shared" si="7"/>
        <v>-5437.0460039907648</v>
      </c>
      <c r="AJ16">
        <f t="shared" si="8"/>
        <v>984.5157622188708</v>
      </c>
      <c r="AK16">
        <f t="shared" si="30"/>
        <v>96.051224863642545</v>
      </c>
      <c r="AL16">
        <f t="shared" si="9"/>
        <v>-4356.4790169082517</v>
      </c>
      <c r="AN16">
        <f t="shared" si="10"/>
        <v>0</v>
      </c>
      <c r="AO16">
        <f t="shared" si="11"/>
        <v>0</v>
      </c>
      <c r="AP16">
        <f t="shared" si="12"/>
        <v>-16.096187399814191</v>
      </c>
      <c r="AQ16">
        <f t="shared" si="13"/>
        <v>-2327.7449394556547</v>
      </c>
      <c r="AR16">
        <f t="shared" si="14"/>
        <v>-2343.8411268554692</v>
      </c>
      <c r="AS16">
        <f t="shared" si="15"/>
        <v>424.41217746407148</v>
      </c>
      <c r="AT16">
        <f t="shared" si="16"/>
        <v>41.406456917047336</v>
      </c>
      <c r="AU16">
        <f t="shared" si="17"/>
        <v>-1878.0224924743504</v>
      </c>
      <c r="AW16">
        <v>13</v>
      </c>
      <c r="AX16">
        <f>IF(Z16&gt;0, (R16*SUMPRODUCT(K16:$K$98, X16:$X$98)-K16*$AZ$3)/Z16, 0)</f>
        <v>16797.403722534793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3.1684449000000003E-2</v>
      </c>
      <c r="Q17" s="5">
        <f t="shared" si="29"/>
        <v>50</v>
      </c>
      <c r="R17">
        <f t="shared" si="0"/>
        <v>250000</v>
      </c>
      <c r="S17">
        <f t="shared" si="1"/>
        <v>16085.620491662799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12543.825767871627</v>
      </c>
      <c r="AC17">
        <f t="shared" si="2"/>
        <v>11511.560661875657</v>
      </c>
      <c r="AE17">
        <f t="shared" si="3"/>
        <v>0</v>
      </c>
      <c r="AF17">
        <f t="shared" si="4"/>
        <v>0</v>
      </c>
      <c r="AG17">
        <f t="shared" si="5"/>
        <v>-35.782146755986552</v>
      </c>
      <c r="AH17">
        <f t="shared" si="6"/>
        <v>-5915.2624770490211</v>
      </c>
      <c r="AI17">
        <f t="shared" si="7"/>
        <v>-5951.0446238050072</v>
      </c>
      <c r="AJ17">
        <f t="shared" si="8"/>
        <v>1032.2651059959699</v>
      </c>
      <c r="AK17">
        <f t="shared" si="30"/>
        <v>173.10479559662846</v>
      </c>
      <c r="AL17">
        <f t="shared" si="9"/>
        <v>-4745.6747222124086</v>
      </c>
      <c r="AN17">
        <f t="shared" si="10"/>
        <v>0</v>
      </c>
      <c r="AO17">
        <f t="shared" si="11"/>
        <v>0</v>
      </c>
      <c r="AP17">
        <f t="shared" si="12"/>
        <v>-14.50011909856382</v>
      </c>
      <c r="AQ17">
        <f t="shared" si="13"/>
        <v>-2397.0616129152818</v>
      </c>
      <c r="AR17">
        <f t="shared" si="14"/>
        <v>-2411.5617320138454</v>
      </c>
      <c r="AS17">
        <f t="shared" si="15"/>
        <v>418.30824406109576</v>
      </c>
      <c r="AT17">
        <f t="shared" si="16"/>
        <v>70.147835729384084</v>
      </c>
      <c r="AU17">
        <f t="shared" si="17"/>
        <v>-1923.1056522233653</v>
      </c>
      <c r="AW17">
        <v>14</v>
      </c>
      <c r="AX17">
        <f>IF(Z17&gt;0, (R17*SUMPRODUCT(K17:$K$98, X17:$X$98)-K17*$AZ$3)/Z17, 0)</f>
        <v>16085.620491662799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3.5933631000000001E-2</v>
      </c>
      <c r="Q18" s="5">
        <f t="shared" si="29"/>
        <v>50</v>
      </c>
      <c r="R18">
        <f t="shared" si="0"/>
        <v>250000</v>
      </c>
      <c r="S18">
        <f t="shared" si="1"/>
        <v>15336.359425441246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11511.560661875657</v>
      </c>
      <c r="AC18">
        <f t="shared" si="2"/>
        <v>10471.219262190196</v>
      </c>
      <c r="AE18">
        <f t="shared" si="3"/>
        <v>0</v>
      </c>
      <c r="AF18">
        <f t="shared" si="4"/>
        <v>0</v>
      </c>
      <c r="AG18">
        <f t="shared" si="5"/>
        <v>-34.138542830509223</v>
      </c>
      <c r="AH18">
        <f t="shared" si="6"/>
        <v>-6428.9122895873397</v>
      </c>
      <c r="AI18">
        <f t="shared" si="7"/>
        <v>-6463.0508324178491</v>
      </c>
      <c r="AJ18">
        <f t="shared" si="8"/>
        <v>1040.3413996854615</v>
      </c>
      <c r="AK18">
        <f t="shared" si="30"/>
        <v>248.6497102965142</v>
      </c>
      <c r="AL18">
        <f t="shared" si="9"/>
        <v>-5174.0597224358735</v>
      </c>
      <c r="AN18">
        <f t="shared" si="10"/>
        <v>0</v>
      </c>
      <c r="AO18">
        <f t="shared" si="11"/>
        <v>0</v>
      </c>
      <c r="AP18">
        <f t="shared" si="12"/>
        <v>-12.909738688348579</v>
      </c>
      <c r="AQ18">
        <f t="shared" si="13"/>
        <v>-2431.1400202680334</v>
      </c>
      <c r="AR18">
        <f t="shared" si="14"/>
        <v>-2444.049758956382</v>
      </c>
      <c r="AS18">
        <f t="shared" si="15"/>
        <v>393.41267971775875</v>
      </c>
      <c r="AT18">
        <f t="shared" si="16"/>
        <v>94.028699490736116</v>
      </c>
      <c r="AU18">
        <f t="shared" si="17"/>
        <v>-1956.6083797478873</v>
      </c>
      <c r="AW18">
        <v>15</v>
      </c>
      <c r="AX18">
        <f>IF(Z18&gt;0, (R18*SUMPRODUCT(K18:$K$98, X18:$X$98)-K18*$AZ$3)/Z18, 0)</f>
        <v>15336.359425441246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4.1016489000000003E-2</v>
      </c>
      <c r="Q19" s="5">
        <f t="shared" si="29"/>
        <v>50</v>
      </c>
      <c r="R19">
        <f t="shared" si="0"/>
        <v>250000</v>
      </c>
      <c r="S19">
        <f t="shared" si="1"/>
        <v>14380.524027959591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10471.219262190196</v>
      </c>
      <c r="AC19">
        <f t="shared" si="2"/>
        <v>9317.6920719705013</v>
      </c>
      <c r="AE19">
        <f t="shared" si="3"/>
        <v>0</v>
      </c>
      <c r="AF19">
        <f t="shared" si="4"/>
        <v>0</v>
      </c>
      <c r="AG19">
        <f t="shared" si="5"/>
        <v>-32.396914235720523</v>
      </c>
      <c r="AH19">
        <f t="shared" si="6"/>
        <v>-7001.2158324180527</v>
      </c>
      <c r="AI19">
        <f t="shared" si="7"/>
        <v>-7033.6127466537737</v>
      </c>
      <c r="AJ19">
        <f t="shared" si="8"/>
        <v>1153.5271902196946</v>
      </c>
      <c r="AK19">
        <f t="shared" si="30"/>
        <v>233.50818954684138</v>
      </c>
      <c r="AL19">
        <f t="shared" si="9"/>
        <v>-5646.577366887238</v>
      </c>
      <c r="AN19">
        <f t="shared" si="10"/>
        <v>0</v>
      </c>
      <c r="AO19">
        <f t="shared" si="11"/>
        <v>0</v>
      </c>
      <c r="AP19">
        <f t="shared" si="12"/>
        <v>-11.425094793025805</v>
      </c>
      <c r="AQ19">
        <f t="shared" si="13"/>
        <v>-2469.0485633848921</v>
      </c>
      <c r="AR19">
        <f t="shared" si="14"/>
        <v>-2480.4736581779184</v>
      </c>
      <c r="AS19">
        <f t="shared" si="15"/>
        <v>406.80286396108397</v>
      </c>
      <c r="AT19">
        <f t="shared" si="16"/>
        <v>82.348991052331499</v>
      </c>
      <c r="AU19">
        <f t="shared" si="17"/>
        <v>-1991.3218031645029</v>
      </c>
      <c r="AW19">
        <v>16</v>
      </c>
      <c r="AX19">
        <f>IF(Z19&gt;0, (R19*SUMPRODUCT(K19:$K$98, X19:$X$98)-K19*$AZ$3)/Z19, 0)</f>
        <v>14380.524027959591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4.6435859000000003E-2</v>
      </c>
      <c r="Q20" s="5">
        <f t="shared" si="29"/>
        <v>50</v>
      </c>
      <c r="R20">
        <f t="shared" si="0"/>
        <v>250000</v>
      </c>
      <c r="S20">
        <f t="shared" si="1"/>
        <v>12690.747473852345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9317.6920719705013</v>
      </c>
      <c r="AC20">
        <f t="shared" si="2"/>
        <v>7758.7591749507365</v>
      </c>
      <c r="AE20">
        <f t="shared" si="3"/>
        <v>0</v>
      </c>
      <c r="AF20">
        <f t="shared" si="4"/>
        <v>0</v>
      </c>
      <c r="AG20">
        <f t="shared" si="5"/>
        <v>-30.568566551878302</v>
      </c>
      <c r="AH20">
        <f t="shared" si="6"/>
        <v>-7521.8927074250551</v>
      </c>
      <c r="AI20">
        <f t="shared" si="7"/>
        <v>-7552.4612739769336</v>
      </c>
      <c r="AJ20">
        <f t="shared" si="8"/>
        <v>1558.9328970197648</v>
      </c>
      <c r="AK20">
        <f t="shared" si="30"/>
        <v>40.066075909473156</v>
      </c>
      <c r="AL20">
        <f t="shared" si="9"/>
        <v>-5953.4623010476953</v>
      </c>
      <c r="AN20">
        <f t="shared" si="10"/>
        <v>0</v>
      </c>
      <c r="AO20">
        <f t="shared" si="11"/>
        <v>0</v>
      </c>
      <c r="AP20">
        <f t="shared" si="12"/>
        <v>-10.225087502821744</v>
      </c>
      <c r="AQ20">
        <f t="shared" si="13"/>
        <v>-2516.0489939797994</v>
      </c>
      <c r="AR20">
        <f t="shared" si="14"/>
        <v>-2526.2740814826211</v>
      </c>
      <c r="AS20">
        <f t="shared" si="15"/>
        <v>521.45805581043965</v>
      </c>
      <c r="AT20">
        <f t="shared" si="16"/>
        <v>13.401973932071353</v>
      </c>
      <c r="AU20">
        <f t="shared" si="17"/>
        <v>-1991.4140517401102</v>
      </c>
      <c r="AW20">
        <v>17</v>
      </c>
      <c r="AX20">
        <f>IF(Z20&gt;0, (R20*SUMPRODUCT(K20:$K$98, X20:$X$98)-K20*$AZ$3)/Z20, 0)</f>
        <v>12690.747473852345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5.1834316999999998E-2</v>
      </c>
      <c r="Q21" s="5">
        <f t="shared" si="29"/>
        <v>50</v>
      </c>
      <c r="R21">
        <f t="shared" si="0"/>
        <v>250000</v>
      </c>
      <c r="S21">
        <f t="shared" si="1"/>
        <v>10574.401976773544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7758.7591749507365</v>
      </c>
      <c r="AC21">
        <f t="shared" si="2"/>
        <v>6065.1343880975746</v>
      </c>
      <c r="AE21">
        <f t="shared" si="3"/>
        <v>0</v>
      </c>
      <c r="AF21">
        <f t="shared" si="4"/>
        <v>0</v>
      </c>
      <c r="AG21">
        <f t="shared" si="5"/>
        <v>-28.678380117473861</v>
      </c>
      <c r="AH21">
        <f t="shared" si="6"/>
        <v>-7922.5038444282836</v>
      </c>
      <c r="AI21">
        <f t="shared" si="7"/>
        <v>-7951.1822245457579</v>
      </c>
      <c r="AJ21">
        <f t="shared" si="8"/>
        <v>1693.6247868531618</v>
      </c>
      <c r="AK21">
        <f t="shared" si="30"/>
        <v>12.414014679921179</v>
      </c>
      <c r="AL21">
        <f t="shared" si="9"/>
        <v>-6245.1434230126752</v>
      </c>
      <c r="AN21">
        <f t="shared" si="10"/>
        <v>0</v>
      </c>
      <c r="AO21">
        <f t="shared" si="11"/>
        <v>0</v>
      </c>
      <c r="AP21">
        <f t="shared" si="12"/>
        <v>-9.1221245728599527</v>
      </c>
      <c r="AQ21">
        <f t="shared" si="13"/>
        <v>-2520.0191468904559</v>
      </c>
      <c r="AR21">
        <f t="shared" si="14"/>
        <v>-2529.1412714633161</v>
      </c>
      <c r="AS21">
        <f t="shared" si="15"/>
        <v>538.71439816590294</v>
      </c>
      <c r="AT21">
        <f t="shared" si="16"/>
        <v>3.9486954247654391</v>
      </c>
      <c r="AU21">
        <f t="shared" si="17"/>
        <v>-1986.4781778726476</v>
      </c>
      <c r="AW21">
        <v>18</v>
      </c>
      <c r="AX21">
        <f>IF(Z21&gt;0, (R21*SUMPRODUCT(K21:$K$98, X21:$X$98)-K21*$AZ$3)/Z21, 0)</f>
        <v>10574.401976773544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5.7772715000000002E-2</v>
      </c>
      <c r="Q22" s="5">
        <f t="shared" si="29"/>
        <v>50</v>
      </c>
      <c r="R22">
        <f t="shared" si="0"/>
        <v>250000</v>
      </c>
      <c r="S22">
        <f t="shared" si="1"/>
        <v>8606.2575974050978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6065.1343880975746</v>
      </c>
      <c r="AC22">
        <f t="shared" si="2"/>
        <v>4601.7260791907393</v>
      </c>
      <c r="AE22">
        <f t="shared" si="3"/>
        <v>0</v>
      </c>
      <c r="AF22">
        <f t="shared" si="4"/>
        <v>0</v>
      </c>
      <c r="AG22">
        <f t="shared" si="5"/>
        <v>-26.734768435110638</v>
      </c>
      <c r="AH22">
        <f t="shared" si="6"/>
        <v>-8284.1394059424201</v>
      </c>
      <c r="AI22">
        <f t="shared" si="7"/>
        <v>-8310.8741743775299</v>
      </c>
      <c r="AJ22">
        <f t="shared" si="8"/>
        <v>1463.4083089068354</v>
      </c>
      <c r="AK22">
        <f t="shared" si="30"/>
        <v>127.36782215004908</v>
      </c>
      <c r="AL22">
        <f t="shared" si="9"/>
        <v>-6720.098043320645</v>
      </c>
      <c r="AN22">
        <f t="shared" si="10"/>
        <v>0</v>
      </c>
      <c r="AO22">
        <f t="shared" si="11"/>
        <v>0</v>
      </c>
      <c r="AP22">
        <f t="shared" si="12"/>
        <v>-7.940143253024293</v>
      </c>
      <c r="AQ22">
        <f t="shared" si="13"/>
        <v>-2460.3636934749525</v>
      </c>
      <c r="AR22">
        <f t="shared" si="14"/>
        <v>-2468.3038367279764</v>
      </c>
      <c r="AS22">
        <f t="shared" si="15"/>
        <v>434.62772601113096</v>
      </c>
      <c r="AT22">
        <f t="shared" si="16"/>
        <v>37.827847888480321</v>
      </c>
      <c r="AU22">
        <f t="shared" si="17"/>
        <v>-1995.848262828365</v>
      </c>
      <c r="AW22">
        <v>19</v>
      </c>
      <c r="AX22">
        <f>IF(Z22&gt;0, (R22*SUMPRODUCT(K22:$K$98, X22:$X$98)-K22*$AZ$3)/Z22, 0)</f>
        <v>8606.2575974050978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6.4089452000000005E-2</v>
      </c>
      <c r="Q23" s="5">
        <f t="shared" si="29"/>
        <v>50</v>
      </c>
      <c r="R23">
        <f t="shared" si="0"/>
        <v>250000</v>
      </c>
      <c r="S23">
        <f t="shared" si="1"/>
        <v>7545.9419164689753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4601.7260791907393</v>
      </c>
      <c r="AC23">
        <f t="shared" si="2"/>
        <v>3735.8455416266788</v>
      </c>
      <c r="AE23">
        <f t="shared" si="3"/>
        <v>0</v>
      </c>
      <c r="AF23">
        <f t="shared" si="4"/>
        <v>0</v>
      </c>
      <c r="AG23">
        <f t="shared" si="5"/>
        <v>-24.754004092406394</v>
      </c>
      <c r="AH23">
        <f t="shared" si="6"/>
        <v>-8567.0832917656935</v>
      </c>
      <c r="AI23">
        <f t="shared" si="7"/>
        <v>-8591.8372958581003</v>
      </c>
      <c r="AJ23">
        <f t="shared" si="8"/>
        <v>865.88053756406043</v>
      </c>
      <c r="AK23">
        <f t="shared" si="30"/>
        <v>322.12082554335177</v>
      </c>
      <c r="AL23">
        <f t="shared" si="9"/>
        <v>-7403.8359327506878</v>
      </c>
      <c r="AN23">
        <f t="shared" si="10"/>
        <v>0</v>
      </c>
      <c r="AO23">
        <f t="shared" si="11"/>
        <v>0</v>
      </c>
      <c r="AP23">
        <f t="shared" si="12"/>
        <v>-6.5641628487555588</v>
      </c>
      <c r="AQ23">
        <f t="shared" si="13"/>
        <v>-2271.7831691420733</v>
      </c>
      <c r="AR23">
        <f t="shared" si="14"/>
        <v>-2278.3473319908289</v>
      </c>
      <c r="AS23">
        <f t="shared" si="15"/>
        <v>229.61056461496142</v>
      </c>
      <c r="AT23">
        <f t="shared" si="16"/>
        <v>85.418647744781453</v>
      </c>
      <c r="AU23">
        <f t="shared" si="17"/>
        <v>-1963.3181196310859</v>
      </c>
      <c r="AW23">
        <v>20</v>
      </c>
      <c r="AX23">
        <f>IF(Z23&gt;0, (R23*SUMPRODUCT(K23:$K$98, X23:$X$98)-K23*$AZ$3)/Z23, 0)</f>
        <v>7545.9419164689753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7.1121990999999996E-2</v>
      </c>
      <c r="Q24" s="5">
        <f t="shared" si="29"/>
        <v>50</v>
      </c>
      <c r="R24">
        <f t="shared" si="0"/>
        <v>250000</v>
      </c>
      <c r="S24">
        <f t="shared" si="1"/>
        <v>6347.7522948375936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3735.8455416266788</v>
      </c>
      <c r="AC24">
        <f t="shared" si="2"/>
        <v>2887.708047405049</v>
      </c>
      <c r="AE24">
        <f t="shared" si="3"/>
        <v>0</v>
      </c>
      <c r="AF24">
        <f t="shared" si="4"/>
        <v>0</v>
      </c>
      <c r="AG24">
        <f t="shared" si="5"/>
        <v>-22.745909995208237</v>
      </c>
      <c r="AH24">
        <f t="shared" si="6"/>
        <v>-8802.7702813704527</v>
      </c>
      <c r="AI24">
        <f t="shared" si="7"/>
        <v>-8825.5161913656611</v>
      </c>
      <c r="AJ24">
        <f t="shared" si="8"/>
        <v>848.13749422162982</v>
      </c>
      <c r="AK24">
        <f t="shared" si="30"/>
        <v>261.50918791386755</v>
      </c>
      <c r="AL24">
        <f t="shared" si="9"/>
        <v>-7715.8695092301641</v>
      </c>
      <c r="AN24">
        <f t="shared" si="10"/>
        <v>0</v>
      </c>
      <c r="AO24">
        <f t="shared" si="11"/>
        <v>0</v>
      </c>
      <c r="AP24">
        <f t="shared" si="12"/>
        <v>-5.3854150796573883</v>
      </c>
      <c r="AQ24">
        <f t="shared" si="13"/>
        <v>-2084.1800493380674</v>
      </c>
      <c r="AR24">
        <f t="shared" si="14"/>
        <v>-2089.5654644177253</v>
      </c>
      <c r="AS24">
        <f t="shared" si="15"/>
        <v>200.80851687033947</v>
      </c>
      <c r="AT24">
        <f t="shared" si="16"/>
        <v>61.915989483691213</v>
      </c>
      <c r="AU24">
        <f t="shared" si="17"/>
        <v>-1826.8409580636944</v>
      </c>
      <c r="AW24">
        <v>21</v>
      </c>
      <c r="AX24">
        <f>IF(Z24&gt;0, (R24*SUMPRODUCT(K24:$K$98, X24:$X$98)-K24*$AZ$3)/Z24, 0)</f>
        <v>6347.7522948375936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7.9233461000000005E-2</v>
      </c>
      <c r="Q25" s="5">
        <f t="shared" si="29"/>
        <v>50</v>
      </c>
      <c r="R25">
        <f t="shared" si="0"/>
        <v>250000</v>
      </c>
      <c r="S25">
        <f t="shared" si="1"/>
        <v>5007.2861662455362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2887.708047405049</v>
      </c>
      <c r="AC25">
        <f t="shared" si="2"/>
        <v>2074.6402078173705</v>
      </c>
      <c r="AE25">
        <f t="shared" si="3"/>
        <v>0</v>
      </c>
      <c r="AF25">
        <f t="shared" si="4"/>
        <v>0</v>
      </c>
      <c r="AG25">
        <f t="shared" si="5"/>
        <v>-20.716213722741315</v>
      </c>
      <c r="AH25">
        <f t="shared" si="6"/>
        <v>-9011.1858625742116</v>
      </c>
      <c r="AI25">
        <f t="shared" si="7"/>
        <v>-9031.9020762969521</v>
      </c>
      <c r="AJ25">
        <f t="shared" si="8"/>
        <v>813.06783958767846</v>
      </c>
      <c r="AK25">
        <f t="shared" si="30"/>
        <v>202.13956331835345</v>
      </c>
      <c r="AL25">
        <f t="shared" si="9"/>
        <v>-8016.6946733909199</v>
      </c>
      <c r="AN25">
        <f t="shared" si="10"/>
        <v>0</v>
      </c>
      <c r="AO25">
        <f t="shared" si="11"/>
        <v>0</v>
      </c>
      <c r="AP25">
        <f t="shared" si="12"/>
        <v>-4.3793355831946155</v>
      </c>
      <c r="AQ25">
        <f t="shared" si="13"/>
        <v>-1904.9333735841324</v>
      </c>
      <c r="AR25">
        <f t="shared" si="14"/>
        <v>-1909.3127091673268</v>
      </c>
      <c r="AS25">
        <f t="shared" si="15"/>
        <v>171.87971552681566</v>
      </c>
      <c r="AT25">
        <f t="shared" si="16"/>
        <v>42.731601163185218</v>
      </c>
      <c r="AU25">
        <f t="shared" si="17"/>
        <v>-1694.7013924773257</v>
      </c>
      <c r="AW25">
        <v>22</v>
      </c>
      <c r="AX25">
        <f>IF(Z25&gt;0, (R25*SUMPRODUCT(K25:$K$98, X25:$X$98)-K25*$AZ$3)/Z25, 0)</f>
        <v>5007.2861662455362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8.7905784000000001E-2</v>
      </c>
      <c r="Q26" s="5">
        <f t="shared" si="29"/>
        <v>50</v>
      </c>
      <c r="R26">
        <f t="shared" si="0"/>
        <v>250000</v>
      </c>
      <c r="S26">
        <f t="shared" si="1"/>
        <v>3490.5556648333813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2074.6402078173705</v>
      </c>
      <c r="AC26">
        <f t="shared" si="2"/>
        <v>1304.6284500818074</v>
      </c>
      <c r="AE26">
        <f t="shared" si="3"/>
        <v>0</v>
      </c>
      <c r="AF26">
        <f t="shared" si="4"/>
        <v>0</v>
      </c>
      <c r="AG26">
        <f t="shared" si="5"/>
        <v>-18.687976576704767</v>
      </c>
      <c r="AH26">
        <f t="shared" si="6"/>
        <v>-9105.3750440456679</v>
      </c>
      <c r="AI26">
        <f t="shared" si="7"/>
        <v>-9124.0630206223723</v>
      </c>
      <c r="AJ26">
        <f t="shared" si="8"/>
        <v>770.01175773556315</v>
      </c>
      <c r="AK26">
        <f t="shared" si="30"/>
        <v>145.22481454721594</v>
      </c>
      <c r="AL26">
        <f t="shared" si="9"/>
        <v>-8208.8264483395924</v>
      </c>
      <c r="AN26">
        <f t="shared" si="10"/>
        <v>0</v>
      </c>
      <c r="AO26">
        <f t="shared" si="11"/>
        <v>0</v>
      </c>
      <c r="AP26">
        <f t="shared" si="12"/>
        <v>-3.5272975888596867</v>
      </c>
      <c r="AQ26">
        <f t="shared" si="13"/>
        <v>-1718.6112849991957</v>
      </c>
      <c r="AR26">
        <f t="shared" si="14"/>
        <v>-1722.1385825880552</v>
      </c>
      <c r="AS26">
        <f t="shared" si="15"/>
        <v>145.33732987657572</v>
      </c>
      <c r="AT26">
        <f t="shared" si="16"/>
        <v>27.410733103846532</v>
      </c>
      <c r="AU26">
        <f t="shared" si="17"/>
        <v>-1549.3905196076328</v>
      </c>
      <c r="AW26">
        <v>23</v>
      </c>
      <c r="AX26">
        <f>IF(Z26&gt;0, (R26*SUMPRODUCT(K26:$K$98, X26:$X$98)-K26*$AZ$3)/Z26, 0)</f>
        <v>3490.5556648333813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9.7118048999999998E-2</v>
      </c>
      <c r="Q27" s="5">
        <f t="shared" si="29"/>
        <v>50</v>
      </c>
      <c r="R27">
        <f t="shared" si="0"/>
        <v>250000</v>
      </c>
      <c r="S27">
        <f t="shared" si="1"/>
        <v>1795.919925951257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1304.6284500818074</v>
      </c>
      <c r="AC27">
        <f t="shared" si="2"/>
        <v>599.34003637597561</v>
      </c>
      <c r="AE27">
        <f t="shared" si="3"/>
        <v>0</v>
      </c>
      <c r="AF27">
        <f t="shared" si="4"/>
        <v>0</v>
      </c>
      <c r="AG27">
        <f t="shared" si="5"/>
        <v>-16.686156986050456</v>
      </c>
      <c r="AH27">
        <f t="shared" si="6"/>
        <v>-9074.6991244363289</v>
      </c>
      <c r="AI27">
        <f t="shared" si="7"/>
        <v>-9091.3852814223792</v>
      </c>
      <c r="AJ27">
        <f t="shared" si="8"/>
        <v>705.28841370583177</v>
      </c>
      <c r="AK27">
        <f t="shared" si="30"/>
        <v>91.323991505726525</v>
      </c>
      <c r="AL27">
        <f t="shared" si="9"/>
        <v>-8294.7728762108218</v>
      </c>
      <c r="AN27">
        <f t="shared" si="10"/>
        <v>0</v>
      </c>
      <c r="AO27">
        <f t="shared" si="11"/>
        <v>0</v>
      </c>
      <c r="AP27">
        <f t="shared" si="12"/>
        <v>-2.8120181722309225</v>
      </c>
      <c r="AQ27">
        <f t="shared" si="13"/>
        <v>-1529.3047324663253</v>
      </c>
      <c r="AR27">
        <f t="shared" si="14"/>
        <v>-1532.1167506385561</v>
      </c>
      <c r="AS27">
        <f t="shared" si="15"/>
        <v>118.85803529612811</v>
      </c>
      <c r="AT27">
        <f t="shared" si="16"/>
        <v>15.390285725434135</v>
      </c>
      <c r="AU27">
        <f t="shared" si="17"/>
        <v>-1397.868429616994</v>
      </c>
      <c r="AW27">
        <v>24</v>
      </c>
      <c r="AX27">
        <f>IF(Z27&gt;0, (R27*SUMPRODUCT(K27:$K$98, X27:$X$98)-K27*$AZ$3)/Z27, 0)</f>
        <v>1795.919925951257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0.107494799</v>
      </c>
      <c r="Q28" s="5">
        <f t="shared" si="29"/>
        <v>50</v>
      </c>
      <c r="R28">
        <f t="shared" si="0"/>
        <v>250000</v>
      </c>
      <c r="S28">
        <f t="shared" si="1"/>
        <v>-85.606350969628295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599.34003637597561</v>
      </c>
      <c r="AC28">
        <f t="shared" si="2"/>
        <v>-25.212132435563948</v>
      </c>
      <c r="AE28">
        <f t="shared" si="3"/>
        <v>0</v>
      </c>
      <c r="AF28">
        <f t="shared" si="4"/>
        <v>0</v>
      </c>
      <c r="AG28">
        <f t="shared" si="5"/>
        <v>-14.725620324892011</v>
      </c>
      <c r="AH28">
        <f t="shared" si="6"/>
        <v>-8968.3754564896972</v>
      </c>
      <c r="AI28">
        <f t="shared" si="7"/>
        <v>-8983.1010768145898</v>
      </c>
      <c r="AJ28">
        <f t="shared" si="8"/>
        <v>624.55216881153956</v>
      </c>
      <c r="AK28">
        <f t="shared" si="30"/>
        <v>41.9538025463183</v>
      </c>
      <c r="AL28">
        <f t="shared" si="9"/>
        <v>-8316.5951054567304</v>
      </c>
      <c r="AN28">
        <f t="shared" si="10"/>
        <v>0</v>
      </c>
      <c r="AO28">
        <f t="shared" si="11"/>
        <v>0</v>
      </c>
      <c r="AP28">
        <f t="shared" si="12"/>
        <v>-2.215732734196699</v>
      </c>
      <c r="AQ28">
        <f t="shared" si="13"/>
        <v>-1349.4523580728141</v>
      </c>
      <c r="AR28">
        <f t="shared" si="14"/>
        <v>-1351.6680908070109</v>
      </c>
      <c r="AS28">
        <f t="shared" si="15"/>
        <v>93.975034947087636</v>
      </c>
      <c r="AT28">
        <f t="shared" si="16"/>
        <v>6.312699334558185</v>
      </c>
      <c r="AU28">
        <f t="shared" si="17"/>
        <v>-1251.380356525365</v>
      </c>
      <c r="AW28">
        <v>25</v>
      </c>
      <c r="AX28">
        <f>IF(Z28&gt;0, (R28*SUMPRODUCT(K28:$K$98, X28:$X$98)-K28*$AZ$3)/Z28, 0)</f>
        <v>-85.606350969628295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0.119195734</v>
      </c>
      <c r="Q29" s="5">
        <f t="shared" si="29"/>
        <v>50</v>
      </c>
      <c r="R29">
        <f t="shared" si="0"/>
        <v>250000</v>
      </c>
      <c r="S29">
        <f t="shared" si="1"/>
        <v>-2210.2621161344746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-25.212132435563948</v>
      </c>
      <c r="AC29">
        <f t="shared" si="2"/>
        <v>-566.84970153089034</v>
      </c>
      <c r="AE29">
        <f t="shared" si="3"/>
        <v>0</v>
      </c>
      <c r="AF29">
        <f t="shared" si="4"/>
        <v>0</v>
      </c>
      <c r="AG29">
        <f t="shared" si="5"/>
        <v>-12.823132998412271</v>
      </c>
      <c r="AH29">
        <f t="shared" si="6"/>
        <v>-8776.1556161541084</v>
      </c>
      <c r="AI29">
        <f t="shared" si="7"/>
        <v>-8788.9787491525203</v>
      </c>
      <c r="AJ29">
        <f t="shared" si="8"/>
        <v>541.6375690953264</v>
      </c>
      <c r="AK29">
        <f t="shared" si="30"/>
        <v>-1.7648492704894765</v>
      </c>
      <c r="AL29">
        <f t="shared" si="9"/>
        <v>-8249.1060293276842</v>
      </c>
      <c r="AN29">
        <f t="shared" si="10"/>
        <v>0</v>
      </c>
      <c r="AO29">
        <f t="shared" si="11"/>
        <v>0</v>
      </c>
      <c r="AP29">
        <f t="shared" si="12"/>
        <v>-1.7227406404056516</v>
      </c>
      <c r="AQ29">
        <f t="shared" si="13"/>
        <v>-1179.0441500017964</v>
      </c>
      <c r="AR29">
        <f t="shared" si="14"/>
        <v>-1180.766890642202</v>
      </c>
      <c r="AS29">
        <f t="shared" si="15"/>
        <v>72.767010430803239</v>
      </c>
      <c r="AT29">
        <f t="shared" si="16"/>
        <v>-0.23710099262317094</v>
      </c>
      <c r="AU29">
        <f t="shared" si="17"/>
        <v>-1108.2369812040222</v>
      </c>
      <c r="AW29">
        <v>26</v>
      </c>
      <c r="AX29">
        <f>IF(Z29&gt;0, (R29*SUMPRODUCT(K29:$K$98, X29:$X$98)-K29*$AZ$3)/Z29, 0)</f>
        <v>-2210.2621161344746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0.13258683600000001</v>
      </c>
      <c r="Q30" s="5">
        <f t="shared" si="29"/>
        <v>50</v>
      </c>
      <c r="R30">
        <f t="shared" si="0"/>
        <v>250000</v>
      </c>
      <c r="S30">
        <f t="shared" si="1"/>
        <v>-4659.6473766607351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-566.84970153089034</v>
      </c>
      <c r="AC30">
        <f t="shared" si="2"/>
        <v>-1024.6306470885002</v>
      </c>
      <c r="AE30">
        <f t="shared" si="3"/>
        <v>0</v>
      </c>
      <c r="AF30">
        <f t="shared" si="4"/>
        <v>0</v>
      </c>
      <c r="AG30">
        <f t="shared" si="5"/>
        <v>-10.994723036561471</v>
      </c>
      <c r="AH30">
        <f t="shared" si="6"/>
        <v>-8500.89315933338</v>
      </c>
      <c r="AI30">
        <f t="shared" si="7"/>
        <v>-8511.8878823699415</v>
      </c>
      <c r="AJ30">
        <f t="shared" si="8"/>
        <v>457.78094555760981</v>
      </c>
      <c r="AK30">
        <f t="shared" si="30"/>
        <v>-39.679479107162329</v>
      </c>
      <c r="AL30">
        <f t="shared" si="9"/>
        <v>-8093.7864159194942</v>
      </c>
      <c r="AN30">
        <f t="shared" si="10"/>
        <v>0</v>
      </c>
      <c r="AO30">
        <f t="shared" si="11"/>
        <v>0</v>
      </c>
      <c r="AP30">
        <f t="shared" si="12"/>
        <v>-1.318839735037139</v>
      </c>
      <c r="AQ30">
        <f t="shared" si="13"/>
        <v>-1019.699690892853</v>
      </c>
      <c r="AR30">
        <f t="shared" si="14"/>
        <v>-1021.0185306278902</v>
      </c>
      <c r="AS30">
        <f t="shared" si="15"/>
        <v>54.9117698496446</v>
      </c>
      <c r="AT30">
        <f t="shared" si="16"/>
        <v>-4.7596354667673202</v>
      </c>
      <c r="AU30">
        <f t="shared" si="17"/>
        <v>-970.86639624501288</v>
      </c>
      <c r="AW30">
        <v>27</v>
      </c>
      <c r="AX30">
        <f>IF(Z30&gt;0, (R30*SUMPRODUCT(K30:$K$98, X30:$X$98)-K30*$AZ$3)/Z30, 0)</f>
        <v>-4659.6473766607351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0.14803979</v>
      </c>
      <c r="Q31" s="5">
        <f t="shared" si="29"/>
        <v>50</v>
      </c>
      <c r="R31">
        <f t="shared" si="0"/>
        <v>250000</v>
      </c>
      <c r="S31">
        <f t="shared" si="1"/>
        <v>-7563.612858909265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-1024.6306470885002</v>
      </c>
      <c r="AC31">
        <f t="shared" si="2"/>
        <v>-1400.3453340133296</v>
      </c>
      <c r="AE31">
        <f t="shared" si="3"/>
        <v>0</v>
      </c>
      <c r="AF31">
        <f t="shared" si="4"/>
        <v>0</v>
      </c>
      <c r="AG31">
        <f t="shared" si="5"/>
        <v>-9.2571193167551336</v>
      </c>
      <c r="AH31">
        <f t="shared" si="6"/>
        <v>-8138.2824472036127</v>
      </c>
      <c r="AI31">
        <f t="shared" si="7"/>
        <v>-8147.5395665203678</v>
      </c>
      <c r="AJ31">
        <f t="shared" si="8"/>
        <v>375.71468692482949</v>
      </c>
      <c r="AK31">
        <f t="shared" si="30"/>
        <v>-71.724145296195019</v>
      </c>
      <c r="AL31">
        <f t="shared" si="9"/>
        <v>-7843.549024891734</v>
      </c>
      <c r="AN31">
        <f t="shared" si="10"/>
        <v>0</v>
      </c>
      <c r="AO31">
        <f t="shared" si="11"/>
        <v>0</v>
      </c>
      <c r="AP31">
        <f t="shared" si="12"/>
        <v>-0.99143801809661947</v>
      </c>
      <c r="AQ31">
        <f t="shared" si="13"/>
        <v>-871.61052418997178</v>
      </c>
      <c r="AR31">
        <f t="shared" si="14"/>
        <v>-872.60196220806847</v>
      </c>
      <c r="AS31">
        <f t="shared" si="15"/>
        <v>40.239064856853894</v>
      </c>
      <c r="AT31">
        <f t="shared" si="16"/>
        <v>-7.6816601395021795</v>
      </c>
      <c r="AU31">
        <f t="shared" si="17"/>
        <v>-840.04455749071678</v>
      </c>
      <c r="AW31">
        <v>28</v>
      </c>
      <c r="AX31">
        <f>IF(Z31&gt;0, (R31*SUMPRODUCT(K31:$K$98, X31:$X$98)-K31*$AZ$3)/Z31, 0)</f>
        <v>-7563.612858909265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0.16585403400000001</v>
      </c>
      <c r="Q32" s="5">
        <f t="shared" si="29"/>
        <v>50</v>
      </c>
      <c r="R32">
        <f t="shared" si="0"/>
        <v>250000</v>
      </c>
      <c r="S32">
        <f t="shared" si="1"/>
        <v>-11121.515661636902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-1400.3453340133296</v>
      </c>
      <c r="AC32">
        <f t="shared" si="2"/>
        <v>-1696.9692475175652</v>
      </c>
      <c r="AE32">
        <f t="shared" si="3"/>
        <v>0</v>
      </c>
      <c r="AF32">
        <f t="shared" si="4"/>
        <v>0</v>
      </c>
      <c r="AG32">
        <f t="shared" si="5"/>
        <v>-7.6292175416844206</v>
      </c>
      <c r="AH32">
        <f t="shared" si="6"/>
        <v>-7676.6529095158148</v>
      </c>
      <c r="AI32">
        <f t="shared" si="7"/>
        <v>-7684.2821270574996</v>
      </c>
      <c r="AJ32">
        <f t="shared" si="8"/>
        <v>296.62391350423559</v>
      </c>
      <c r="AK32">
        <f t="shared" si="30"/>
        <v>-98.024173380933078</v>
      </c>
      <c r="AL32">
        <f t="shared" si="9"/>
        <v>-7485.6823869341979</v>
      </c>
      <c r="AN32">
        <f t="shared" si="10"/>
        <v>0</v>
      </c>
      <c r="AO32">
        <f t="shared" si="11"/>
        <v>0</v>
      </c>
      <c r="AP32">
        <f t="shared" si="12"/>
        <v>-0.72954432424407489</v>
      </c>
      <c r="AQ32">
        <f t="shared" si="13"/>
        <v>-734.08033376022024</v>
      </c>
      <c r="AR32">
        <f t="shared" si="14"/>
        <v>-734.80987808446434</v>
      </c>
      <c r="AS32">
        <f t="shared" si="15"/>
        <v>28.364677157220299</v>
      </c>
      <c r="AT32">
        <f t="shared" si="16"/>
        <v>-9.3735666781088849</v>
      </c>
      <c r="AU32">
        <f t="shared" si="17"/>
        <v>-715.81876760535306</v>
      </c>
      <c r="AW32">
        <v>29</v>
      </c>
      <c r="AX32">
        <f>IF(Z32&gt;0, (R32*SUMPRODUCT(K32:$K$98, X32:$X$98)-K32*$AZ$3)/Z32, 0)</f>
        <v>-11121.515661636902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0.18707617900000001</v>
      </c>
      <c r="Q33" s="5">
        <f t="shared" si="29"/>
        <v>50</v>
      </c>
      <c r="R33">
        <f t="shared" si="0"/>
        <v>250000</v>
      </c>
      <c r="S33">
        <f t="shared" si="1"/>
        <v>-15652.699148604384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-1696.9692475175652</v>
      </c>
      <c r="AC33">
        <f t="shared" si="2"/>
        <v>-1917.668678879807</v>
      </c>
      <c r="AE33">
        <f t="shared" si="3"/>
        <v>0</v>
      </c>
      <c r="AF33">
        <f t="shared" si="4"/>
        <v>0</v>
      </c>
      <c r="AG33">
        <f t="shared" si="5"/>
        <v>-6.1256804998094809</v>
      </c>
      <c r="AH33">
        <f t="shared" si="6"/>
        <v>-7136.2243322904733</v>
      </c>
      <c r="AI33">
        <f t="shared" si="7"/>
        <v>-7142.3500127902826</v>
      </c>
      <c r="AJ33">
        <f t="shared" si="8"/>
        <v>220.69943136224174</v>
      </c>
      <c r="AK33">
        <f t="shared" si="30"/>
        <v>-118.78784732622958</v>
      </c>
      <c r="AL33">
        <f t="shared" si="9"/>
        <v>-7040.4384287542707</v>
      </c>
      <c r="AN33">
        <f t="shared" si="10"/>
        <v>0</v>
      </c>
      <c r="AO33">
        <f t="shared" si="11"/>
        <v>0</v>
      </c>
      <c r="AP33">
        <f t="shared" si="12"/>
        <v>-0.52300760393831736</v>
      </c>
      <c r="AQ33">
        <f t="shared" si="13"/>
        <v>-609.28734192285083</v>
      </c>
      <c r="AR33">
        <f t="shared" si="14"/>
        <v>-609.8103495267892</v>
      </c>
      <c r="AS33">
        <f t="shared" si="15"/>
        <v>18.843209467242893</v>
      </c>
      <c r="AT33">
        <f t="shared" si="16"/>
        <v>-10.142048284923487</v>
      </c>
      <c r="AU33">
        <f t="shared" si="17"/>
        <v>-601.10918834446977</v>
      </c>
      <c r="AW33">
        <v>30</v>
      </c>
      <c r="AX33">
        <f>IF(Z33&gt;0, (R33*SUMPRODUCT(K33:$K$98, X33:$X$98)-K33*$AZ$3)/Z33, 0)</f>
        <v>-15652.699148604384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0.21155222800000001</v>
      </c>
      <c r="Q34" s="5">
        <f t="shared" si="29"/>
        <v>50</v>
      </c>
      <c r="R34">
        <f t="shared" si="0"/>
        <v>250000</v>
      </c>
      <c r="S34">
        <f t="shared" si="1"/>
        <v>-21689.949934944787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-1917.668678879807</v>
      </c>
      <c r="AC34">
        <f t="shared" si="2"/>
        <v>-2068.5802150901791</v>
      </c>
      <c r="AE34">
        <f t="shared" si="3"/>
        <v>0</v>
      </c>
      <c r="AF34">
        <f t="shared" si="4"/>
        <v>0</v>
      </c>
      <c r="AG34">
        <f t="shared" si="5"/>
        <v>-4.7685223370605367</v>
      </c>
      <c r="AH34">
        <f t="shared" si="6"/>
        <v>-6479.5067887542473</v>
      </c>
      <c r="AI34">
        <f t="shared" si="7"/>
        <v>-6484.2753110913081</v>
      </c>
      <c r="AJ34">
        <f t="shared" si="8"/>
        <v>150.91153621037211</v>
      </c>
      <c r="AK34">
        <f t="shared" si="30"/>
        <v>-134.23680752158651</v>
      </c>
      <c r="AL34">
        <f t="shared" si="9"/>
        <v>-6467.6005824025224</v>
      </c>
      <c r="AN34">
        <f t="shared" si="10"/>
        <v>0</v>
      </c>
      <c r="AO34">
        <f t="shared" si="11"/>
        <v>0</v>
      </c>
      <c r="AP34">
        <f t="shared" si="12"/>
        <v>-0.3635125928793228</v>
      </c>
      <c r="AQ34">
        <f t="shared" si="13"/>
        <v>-493.94385658077067</v>
      </c>
      <c r="AR34">
        <f t="shared" si="14"/>
        <v>-494.30736917364999</v>
      </c>
      <c r="AS34">
        <f t="shared" si="15"/>
        <v>11.504243861223156</v>
      </c>
      <c r="AT34">
        <f t="shared" si="16"/>
        <v>-10.233100846098651</v>
      </c>
      <c r="AU34">
        <f t="shared" si="17"/>
        <v>-493.03622615852549</v>
      </c>
      <c r="AW34">
        <v>31</v>
      </c>
      <c r="AX34">
        <f>IF(Z34&gt;0, (R34*SUMPRODUCT(K34:$K$98, X34:$X$98)-K34*$AZ$3)/Z34, 0)</f>
        <v>-21689.949934944787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0.23965956799999999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-30090.146254189036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-2068.5802150901791</v>
      </c>
      <c r="AC35">
        <f t="shared" ref="AC35:AC66" si="33">S35*Z35</f>
        <v>-2153.2599594276635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-3.5780151103916533</v>
      </c>
      <c r="AH35">
        <f t="shared" ref="AH35:AH66" si="37">-X35*R35</f>
        <v>-5714.1100164913933</v>
      </c>
      <c r="AI35">
        <f t="shared" ref="AI35:AI66" si="38">SUM(AE35:AH35)</f>
        <v>-5717.688031601785</v>
      </c>
      <c r="AJ35">
        <f t="shared" ref="AJ35:AJ66" si="39">AB35-AC35</f>
        <v>84.679744337484408</v>
      </c>
      <c r="AK35">
        <f t="shared" si="30"/>
        <v>-144.80061505631255</v>
      </c>
      <c r="AL35">
        <f t="shared" ref="AL35:AL66" si="40">SUM(AI35:AK35)</f>
        <v>-5777.808902320613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-0.2435341035522422</v>
      </c>
      <c r="AQ35">
        <f t="shared" ref="AQ35:AQ66" si="44">AH35*$K35</f>
        <v>-388.92531683936778</v>
      </c>
      <c r="AR35">
        <f t="shared" ref="AR35:AR66" si="45">AI35*$K35</f>
        <v>-389.16885094292002</v>
      </c>
      <c r="AS35">
        <f t="shared" ref="AS35:AS66" si="46">AJ35*$K35</f>
        <v>5.7636440847800028</v>
      </c>
      <c r="AT35">
        <f t="shared" ref="AT35:AT66" si="47">AK35*$K35</f>
        <v>-9.8557124253430999</v>
      </c>
      <c r="AU35">
        <f t="shared" ref="AU35:AU66" si="48">AL35*$K35</f>
        <v>-393.26091928348313</v>
      </c>
      <c r="AW35">
        <v>32</v>
      </c>
      <c r="AX35">
        <f>IF(Z35&gt;0, (R35*SUMPRODUCT(K35:$K$98, X35:$X$98)-K35*$AZ$3)/Z35, 0)</f>
        <v>-30090.146254189036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0.27212731099999998</v>
      </c>
      <c r="Q36" s="5">
        <f t="shared" si="29"/>
        <v>50</v>
      </c>
      <c r="R36">
        <f t="shared" si="31"/>
        <v>250000</v>
      </c>
      <c r="S36">
        <f t="shared" si="32"/>
        <v>-42373.38157065976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-2153.2599594276635</v>
      </c>
      <c r="AC36">
        <f t="shared" si="33"/>
        <v>-2176.7708903355256</v>
      </c>
      <c r="AE36">
        <f t="shared" si="34"/>
        <v>0</v>
      </c>
      <c r="AF36">
        <f t="shared" si="35"/>
        <v>0</v>
      </c>
      <c r="AG36">
        <f t="shared" si="36"/>
        <v>-2.5685593285794881</v>
      </c>
      <c r="AH36">
        <f t="shared" si="37"/>
        <v>-4868.3781535412436</v>
      </c>
      <c r="AI36">
        <f t="shared" si="38"/>
        <v>-4870.9467128698234</v>
      </c>
      <c r="AJ36">
        <f t="shared" si="39"/>
        <v>23.510930907862075</v>
      </c>
      <c r="AK36">
        <f t="shared" si="30"/>
        <v>-150.72819715993646</v>
      </c>
      <c r="AL36">
        <f t="shared" si="40"/>
        <v>-4998.1639791218986</v>
      </c>
      <c r="AN36">
        <f t="shared" si="41"/>
        <v>0</v>
      </c>
      <c r="AO36">
        <f t="shared" si="42"/>
        <v>0</v>
      </c>
      <c r="AP36">
        <f t="shared" si="43"/>
        <v>-0.15609507301808262</v>
      </c>
      <c r="AQ36">
        <f t="shared" si="44"/>
        <v>-295.85839614494284</v>
      </c>
      <c r="AR36">
        <f t="shared" si="45"/>
        <v>-296.01449121796099</v>
      </c>
      <c r="AS36">
        <f t="shared" si="46"/>
        <v>1.4287933457295083</v>
      </c>
      <c r="AT36">
        <f t="shared" si="47"/>
        <v>-9.1599709922122301</v>
      </c>
      <c r="AU36">
        <f t="shared" si="48"/>
        <v>-303.74566886444376</v>
      </c>
      <c r="AW36">
        <v>33</v>
      </c>
      <c r="AX36">
        <f>IF(Z36&gt;0, (R36*SUMPRODUCT(K36:$K$98, X36:$X$98)-K36*$AZ$3)/Z36, 0)</f>
        <v>-42373.38157065976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0.30842977500000002</v>
      </c>
      <c r="Q37" s="5">
        <f t="shared" ref="Q37:Q68" si="60">$C$8</f>
        <v>50</v>
      </c>
      <c r="R37">
        <f t="shared" si="31"/>
        <v>250000</v>
      </c>
      <c r="S37">
        <f t="shared" si="32"/>
        <v>-61301.861531778784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-2176.7708903355256</v>
      </c>
      <c r="AC37">
        <f t="shared" si="33"/>
        <v>-2146.3664418987678</v>
      </c>
      <c r="AE37">
        <f t="shared" si="34"/>
        <v>0</v>
      </c>
      <c r="AF37">
        <f t="shared" si="35"/>
        <v>0</v>
      </c>
      <c r="AG37">
        <f t="shared" si="36"/>
        <v>-1.7506535595057704</v>
      </c>
      <c r="AH37">
        <f t="shared" si="37"/>
        <v>-3961.1008789396133</v>
      </c>
      <c r="AI37">
        <f t="shared" si="38"/>
        <v>-3962.851532499119</v>
      </c>
      <c r="AJ37">
        <f t="shared" si="39"/>
        <v>-30.404448436757775</v>
      </c>
      <c r="AK37">
        <f t="shared" si="30"/>
        <v>-152.37396232348681</v>
      </c>
      <c r="AL37">
        <f t="shared" si="40"/>
        <v>-4145.6299432593632</v>
      </c>
      <c r="AN37">
        <f t="shared" si="41"/>
        <v>0</v>
      </c>
      <c r="AO37">
        <f t="shared" si="42"/>
        <v>0</v>
      </c>
      <c r="AP37">
        <f t="shared" si="43"/>
        <v>-9.4990851819933914E-2</v>
      </c>
      <c r="AQ37">
        <f t="shared" si="44"/>
        <v>-214.93021539989195</v>
      </c>
      <c r="AR37">
        <f t="shared" si="45"/>
        <v>-215.02520625171186</v>
      </c>
      <c r="AS37">
        <f t="shared" si="46"/>
        <v>-1.6497521399597963</v>
      </c>
      <c r="AT37">
        <f t="shared" si="47"/>
        <v>-8.2678451128690149</v>
      </c>
      <c r="AU37">
        <f t="shared" si="48"/>
        <v>-224.94280350454068</v>
      </c>
      <c r="AW37">
        <v>34</v>
      </c>
      <c r="AX37">
        <f>IF(Z37&gt;0, (R37*SUMPRODUCT(K37:$K$98, X37:$X$98)-K37*$AZ$3)/Z37, 0)</f>
        <v>-61301.861531778784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0.34883407700000002</v>
      </c>
      <c r="Q38" s="5">
        <f t="shared" si="60"/>
        <v>50</v>
      </c>
      <c r="R38">
        <f t="shared" si="31"/>
        <v>250000</v>
      </c>
      <c r="S38">
        <f t="shared" si="32"/>
        <v>-92207.813317289008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-2146.3664418987678</v>
      </c>
      <c r="AC38">
        <f t="shared" si="33"/>
        <v>-2069.9905460649979</v>
      </c>
      <c r="AE38">
        <f t="shared" si="34"/>
        <v>0</v>
      </c>
      <c r="AF38">
        <f t="shared" si="35"/>
        <v>0</v>
      </c>
      <c r="AG38">
        <f t="shared" si="36"/>
        <v>-1.1224594053337527</v>
      </c>
      <c r="AH38">
        <f t="shared" si="37"/>
        <v>-3053.4380928848004</v>
      </c>
      <c r="AI38">
        <f t="shared" si="38"/>
        <v>-3054.5605522901342</v>
      </c>
      <c r="AJ38">
        <f t="shared" si="39"/>
        <v>-76.375895833769846</v>
      </c>
      <c r="AK38">
        <f t="shared" si="30"/>
        <v>-150.24565093291375</v>
      </c>
      <c r="AL38">
        <f t="shared" si="40"/>
        <v>-3281.1820990568176</v>
      </c>
      <c r="AN38">
        <f t="shared" si="41"/>
        <v>0</v>
      </c>
      <c r="AO38">
        <f t="shared" si="42"/>
        <v>0</v>
      </c>
      <c r="AP38">
        <f t="shared" si="43"/>
        <v>-5.437937248543228E-2</v>
      </c>
      <c r="AQ38">
        <f t="shared" si="44"/>
        <v>-147.92877731272509</v>
      </c>
      <c r="AR38">
        <f t="shared" si="45"/>
        <v>-147.98315668521053</v>
      </c>
      <c r="AS38">
        <f t="shared" si="46"/>
        <v>-3.7001545612406441</v>
      </c>
      <c r="AT38">
        <f t="shared" si="47"/>
        <v>-7.2788950563141315</v>
      </c>
      <c r="AU38">
        <f t="shared" si="48"/>
        <v>-158.96220630276528</v>
      </c>
      <c r="AW38">
        <v>35</v>
      </c>
      <c r="AX38">
        <f>IF(Z38&gt;0, (R38*SUMPRODUCT(K38:$K$98, X38:$X$98)-K38*$AZ$3)/Z38, 0)</f>
        <v>-92207.813317289008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0.39293336200000001</v>
      </c>
      <c r="Q39" s="5">
        <f t="shared" si="60"/>
        <v>50</v>
      </c>
      <c r="R39">
        <f t="shared" si="31"/>
        <v>250000</v>
      </c>
      <c r="S39">
        <f t="shared" si="32"/>
        <v>-146066.40245223962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-2069.9905460649979</v>
      </c>
      <c r="AC39">
        <f t="shared" si="33"/>
        <v>-1957.8245812048103</v>
      </c>
      <c r="AE39">
        <f t="shared" si="34"/>
        <v>0</v>
      </c>
      <c r="AF39">
        <f t="shared" si="35"/>
        <v>0</v>
      </c>
      <c r="AG39">
        <f t="shared" si="36"/>
        <v>-0.67018306343410294</v>
      </c>
      <c r="AH39">
        <f t="shared" si="37"/>
        <v>-2205.2587392315609</v>
      </c>
      <c r="AI39">
        <f t="shared" si="38"/>
        <v>-2205.9289222949951</v>
      </c>
      <c r="AJ39">
        <f t="shared" si="39"/>
        <v>-112.16596486018761</v>
      </c>
      <c r="AK39">
        <f t="shared" si="30"/>
        <v>-144.89933822454987</v>
      </c>
      <c r="AL39">
        <f t="shared" si="40"/>
        <v>-2462.9942253797326</v>
      </c>
      <c r="AN39">
        <f t="shared" si="41"/>
        <v>0</v>
      </c>
      <c r="AO39">
        <f t="shared" si="42"/>
        <v>0</v>
      </c>
      <c r="AP39">
        <f t="shared" si="43"/>
        <v>-2.8989383130738171E-2</v>
      </c>
      <c r="AQ39">
        <f t="shared" si="44"/>
        <v>-95.390489527460716</v>
      </c>
      <c r="AR39">
        <f t="shared" si="45"/>
        <v>-95.419478910591465</v>
      </c>
      <c r="AS39">
        <f t="shared" si="46"/>
        <v>-4.8518416936697406</v>
      </c>
      <c r="AT39">
        <f t="shared" si="47"/>
        <v>-6.2677537830600771</v>
      </c>
      <c r="AU39">
        <f t="shared" si="48"/>
        <v>-106.53907438732128</v>
      </c>
      <c r="AW39">
        <v>36</v>
      </c>
      <c r="AX39">
        <f>IF(Z39&gt;0, (R39*SUMPRODUCT(K39:$K$98, X39:$X$98)-K39*$AZ$3)/Z39, 0)</f>
        <v>-146066.40245223962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0.441408258</v>
      </c>
      <c r="Q40" s="5">
        <f t="shared" si="60"/>
        <v>50</v>
      </c>
      <c r="R40">
        <f t="shared" si="31"/>
        <v>250000</v>
      </c>
      <c r="S40">
        <f t="shared" si="32"/>
        <v>-247647.69149593054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-1957.8245812048103</v>
      </c>
      <c r="AC40">
        <f t="shared" si="33"/>
        <v>-1820.9876223635995</v>
      </c>
      <c r="AE40">
        <f t="shared" si="34"/>
        <v>0</v>
      </c>
      <c r="AF40">
        <f t="shared" si="35"/>
        <v>0</v>
      </c>
      <c r="AG40">
        <f t="shared" si="36"/>
        <v>-0.36765689422821102</v>
      </c>
      <c r="AH40">
        <f t="shared" si="37"/>
        <v>-1479.1216928577544</v>
      </c>
      <c r="AI40">
        <f t="shared" si="38"/>
        <v>-1479.4893497519827</v>
      </c>
      <c r="AJ40">
        <f t="shared" si="39"/>
        <v>-136.83695884121084</v>
      </c>
      <c r="AK40">
        <f t="shared" ref="AK40:AK71" si="61">G40*SUM(AB40:AB40, AE40:AF40)</f>
        <v>-137.04772068433672</v>
      </c>
      <c r="AL40">
        <f t="shared" si="40"/>
        <v>-1753.3740292775303</v>
      </c>
      <c r="AN40">
        <f t="shared" si="41"/>
        <v>0</v>
      </c>
      <c r="AO40">
        <f t="shared" si="42"/>
        <v>0</v>
      </c>
      <c r="AP40">
        <f t="shared" si="43"/>
        <v>-1.4199407313568807E-2</v>
      </c>
      <c r="AQ40">
        <f t="shared" si="44"/>
        <v>-57.125683518900537</v>
      </c>
      <c r="AR40">
        <f t="shared" si="45"/>
        <v>-57.139882926214113</v>
      </c>
      <c r="AS40">
        <f t="shared" si="46"/>
        <v>-5.2848287211237412</v>
      </c>
      <c r="AT40">
        <f t="shared" si="47"/>
        <v>-5.2929686290207094</v>
      </c>
      <c r="AU40">
        <f t="shared" si="48"/>
        <v>-67.717680276358564</v>
      </c>
      <c r="AW40">
        <v>37</v>
      </c>
      <c r="AX40">
        <f>IF(Z40&gt;0, (R40*SUMPRODUCT(K40:$K$98, X40:$X$98)-K40*$AZ$3)/Z40, 0)</f>
        <v>-247647.69149593054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0.49593942699999999</v>
      </c>
      <c r="Q41" s="5">
        <f t="shared" si="60"/>
        <v>50</v>
      </c>
      <c r="R41">
        <f t="shared" si="31"/>
        <v>250000</v>
      </c>
      <c r="S41">
        <f t="shared" si="32"/>
        <v>-459899.64814750041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-1820.9876223635995</v>
      </c>
      <c r="AC41">
        <f t="shared" si="33"/>
        <v>-1670.7673698390431</v>
      </c>
      <c r="AE41">
        <f t="shared" si="34"/>
        <v>0</v>
      </c>
      <c r="AF41">
        <f t="shared" si="35"/>
        <v>0</v>
      </c>
      <c r="AG41">
        <f t="shared" si="36"/>
        <v>-0.18164477582979033</v>
      </c>
      <c r="AH41">
        <f t="shared" si="37"/>
        <v>-911.67774728069287</v>
      </c>
      <c r="AI41">
        <f t="shared" si="38"/>
        <v>-911.85939205652267</v>
      </c>
      <c r="AJ41">
        <f t="shared" si="39"/>
        <v>-150.22025252455637</v>
      </c>
      <c r="AK41">
        <f t="shared" si="61"/>
        <v>-127.46913356545197</v>
      </c>
      <c r="AL41">
        <f t="shared" si="40"/>
        <v>-1189.548778146531</v>
      </c>
      <c r="AN41">
        <f t="shared" si="41"/>
        <v>0</v>
      </c>
      <c r="AO41">
        <f t="shared" si="42"/>
        <v>0</v>
      </c>
      <c r="AP41">
        <f t="shared" si="43"/>
        <v>-6.2637208157162449E-3</v>
      </c>
      <c r="AQ41">
        <f t="shared" si="44"/>
        <v>-31.437705030495191</v>
      </c>
      <c r="AR41">
        <f t="shared" si="45"/>
        <v>-31.443968751310905</v>
      </c>
      <c r="AS41">
        <f t="shared" si="46"/>
        <v>-5.1800979047254154</v>
      </c>
      <c r="AT41">
        <f t="shared" si="47"/>
        <v>-4.3955630522696847</v>
      </c>
      <c r="AU41">
        <f t="shared" si="48"/>
        <v>-41.019629708306006</v>
      </c>
      <c r="AW41">
        <v>38</v>
      </c>
      <c r="AX41">
        <f>IF(Z41&gt;0, (R41*SUMPRODUCT(K41:$K$98, X41:$X$98)-K41*$AZ$3)/Z41, 0)</f>
        <v>-459899.64814750041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0.55722270799999996</v>
      </c>
      <c r="Q42" s="5">
        <f t="shared" si="60"/>
        <v>50</v>
      </c>
      <c r="R42">
        <f t="shared" si="31"/>
        <v>250000</v>
      </c>
      <c r="S42">
        <f t="shared" si="32"/>
        <v>-964916.23704196326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-1670.7673698390431</v>
      </c>
      <c r="AC42">
        <f t="shared" si="33"/>
        <v>-1517.0747748307376</v>
      </c>
      <c r="AE42">
        <f t="shared" si="34"/>
        <v>0</v>
      </c>
      <c r="AF42">
        <f t="shared" si="35"/>
        <v>0</v>
      </c>
      <c r="AG42">
        <f t="shared" si="36"/>
        <v>-7.8611734189563728E-2</v>
      </c>
      <c r="AH42">
        <f t="shared" si="37"/>
        <v>-506.08296940964351</v>
      </c>
      <c r="AI42">
        <f t="shared" si="38"/>
        <v>-506.16158114383308</v>
      </c>
      <c r="AJ42">
        <f t="shared" si="39"/>
        <v>-153.69259500830549</v>
      </c>
      <c r="AK42">
        <f t="shared" si="61"/>
        <v>-116.95371588873303</v>
      </c>
      <c r="AL42">
        <f t="shared" si="40"/>
        <v>-776.80789204087159</v>
      </c>
      <c r="AN42">
        <f t="shared" si="41"/>
        <v>0</v>
      </c>
      <c r="AO42">
        <f t="shared" si="42"/>
        <v>0</v>
      </c>
      <c r="AP42">
        <f t="shared" si="43"/>
        <v>-2.4203536897050965E-3</v>
      </c>
      <c r="AQ42">
        <f t="shared" si="44"/>
        <v>-15.58164051379185</v>
      </c>
      <c r="AR42">
        <f t="shared" si="45"/>
        <v>-15.584060867481556</v>
      </c>
      <c r="AS42">
        <f t="shared" si="46"/>
        <v>-4.73199635199102</v>
      </c>
      <c r="AT42">
        <f t="shared" si="47"/>
        <v>-3.6008537490525945</v>
      </c>
      <c r="AU42">
        <f t="shared" si="48"/>
        <v>-23.916910968525169</v>
      </c>
      <c r="AW42">
        <v>39</v>
      </c>
      <c r="AX42">
        <f>IF(Z42&gt;0, (R42*SUMPRODUCT(K42:$K$98, X42:$X$98)-K42*$AZ$3)/Z42, 0)</f>
        <v>-964916.23704196326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0.62633703200000002</v>
      </c>
      <c r="Q43" s="5">
        <f t="shared" si="60"/>
        <v>50</v>
      </c>
      <c r="R43">
        <f t="shared" si="31"/>
        <v>250000</v>
      </c>
      <c r="S43">
        <f t="shared" si="32"/>
        <v>-2391480.7945309081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-1517.0747748307376</v>
      </c>
      <c r="AC43">
        <f t="shared" si="33"/>
        <v>-1367.3615045956005</v>
      </c>
      <c r="AE43">
        <f t="shared" si="34"/>
        <v>0</v>
      </c>
      <c r="AF43">
        <f t="shared" si="35"/>
        <v>0</v>
      </c>
      <c r="AG43">
        <f t="shared" si="36"/>
        <v>-2.8588176575003819E-2</v>
      </c>
      <c r="AH43">
        <f t="shared" si="37"/>
        <v>-246.18720136332135</v>
      </c>
      <c r="AI43">
        <f t="shared" si="38"/>
        <v>-246.21578953989635</v>
      </c>
      <c r="AJ43">
        <f t="shared" si="39"/>
        <v>-149.71327023513709</v>
      </c>
      <c r="AK43">
        <f t="shared" si="61"/>
        <v>-106.19523423815164</v>
      </c>
      <c r="AL43">
        <f t="shared" si="40"/>
        <v>-502.12429401318514</v>
      </c>
      <c r="AN43">
        <f t="shared" si="41"/>
        <v>0</v>
      </c>
      <c r="AO43">
        <f t="shared" si="42"/>
        <v>0</v>
      </c>
      <c r="AP43">
        <f t="shared" si="43"/>
        <v>-7.8588661286420217E-4</v>
      </c>
      <c r="AQ43">
        <f t="shared" si="44"/>
        <v>-6.7676658321434777</v>
      </c>
      <c r="AR43">
        <f t="shared" si="45"/>
        <v>-6.7684517187563422</v>
      </c>
      <c r="AS43">
        <f t="shared" si="46"/>
        <v>-4.1156054334990104</v>
      </c>
      <c r="AT43">
        <f t="shared" si="47"/>
        <v>-2.9192982182260918</v>
      </c>
      <c r="AU43">
        <f t="shared" si="48"/>
        <v>-13.803355370481446</v>
      </c>
      <c r="AW43">
        <v>40</v>
      </c>
      <c r="AX43">
        <f>IF(Z43&gt;0, (R43*SUMPRODUCT(K43:$K$98, X43:$X$98)-K43*$AZ$3)/Z43, 0)</f>
        <v>-2391480.7945309081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0.70099715600000001</v>
      </c>
      <c r="Q44" s="5">
        <f t="shared" si="60"/>
        <v>50</v>
      </c>
      <c r="R44">
        <f t="shared" si="31"/>
        <v>250000</v>
      </c>
      <c r="S44">
        <f t="shared" si="32"/>
        <v>-7422747.9898642655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-1367.3615045956005</v>
      </c>
      <c r="AC44">
        <f t="shared" si="33"/>
        <v>-1226.5444286876289</v>
      </c>
      <c r="AE44">
        <f t="shared" si="34"/>
        <v>0</v>
      </c>
      <c r="AF44">
        <f t="shared" si="35"/>
        <v>0</v>
      </c>
      <c r="AG44">
        <f t="shared" si="36"/>
        <v>-8.2620643349502806E-3</v>
      </c>
      <c r="AH44">
        <f t="shared" si="37"/>
        <v>-100.20115237151749</v>
      </c>
      <c r="AI44">
        <f t="shared" si="38"/>
        <v>-100.20941443585245</v>
      </c>
      <c r="AJ44">
        <f t="shared" si="39"/>
        <v>-140.81707590797168</v>
      </c>
      <c r="AK44">
        <f t="shared" si="61"/>
        <v>-95.715305321692043</v>
      </c>
      <c r="AL44">
        <f t="shared" si="40"/>
        <v>-336.74179566551618</v>
      </c>
      <c r="AN44">
        <f t="shared" si="41"/>
        <v>0</v>
      </c>
      <c r="AO44">
        <f t="shared" si="42"/>
        <v>0</v>
      </c>
      <c r="AP44">
        <f t="shared" si="43"/>
        <v>-2.0278880908864403E-4</v>
      </c>
      <c r="AQ44">
        <f t="shared" si="44"/>
        <v>-2.4593941096262442</v>
      </c>
      <c r="AR44">
        <f t="shared" si="45"/>
        <v>-2.4595968984353331</v>
      </c>
      <c r="AS44">
        <f t="shared" si="46"/>
        <v>-3.4562944519718037</v>
      </c>
      <c r="AT44">
        <f t="shared" si="47"/>
        <v>-2.3492909266796076</v>
      </c>
      <c r="AU44">
        <f t="shared" si="48"/>
        <v>-8.265182277086744</v>
      </c>
      <c r="AW44">
        <v>41</v>
      </c>
      <c r="AX44">
        <f>IF(Z44&gt;0, (R44*SUMPRODUCT(K44:$K$98, X44:$X$98)-K44*$AZ$3)/Z44, 0)</f>
        <v>-7422747.9898642655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0.77900909500000004</v>
      </c>
      <c r="Q45" s="5">
        <f t="shared" si="60"/>
        <v>50</v>
      </c>
      <c r="R45">
        <f t="shared" si="31"/>
        <v>250000</v>
      </c>
      <c r="S45">
        <f t="shared" si="32"/>
        <v>-31471399.49486886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-1226.5444286876289</v>
      </c>
      <c r="AC45">
        <f t="shared" si="33"/>
        <v>-1097.2317319578663</v>
      </c>
      <c r="AE45">
        <f t="shared" si="34"/>
        <v>0</v>
      </c>
      <c r="AF45">
        <f t="shared" si="35"/>
        <v>0</v>
      </c>
      <c r="AG45">
        <f t="shared" si="36"/>
        <v>-1.7432204311993822E-3</v>
      </c>
      <c r="AH45">
        <f t="shared" si="37"/>
        <v>-32.181116302006984</v>
      </c>
      <c r="AI45">
        <f t="shared" si="38"/>
        <v>-32.182859522438186</v>
      </c>
      <c r="AJ45">
        <f t="shared" si="39"/>
        <v>-129.31269672976259</v>
      </c>
      <c r="AK45">
        <f t="shared" si="61"/>
        <v>-85.858110008134034</v>
      </c>
      <c r="AL45">
        <f t="shared" si="40"/>
        <v>-247.35366626033482</v>
      </c>
      <c r="AN45">
        <f t="shared" si="41"/>
        <v>0</v>
      </c>
      <c r="AO45">
        <f t="shared" si="42"/>
        <v>0</v>
      </c>
      <c r="AP45">
        <f t="shared" si="43"/>
        <v>-3.8202316387040364E-5</v>
      </c>
      <c r="AQ45">
        <f t="shared" si="44"/>
        <v>-0.70524252966193035</v>
      </c>
      <c r="AR45">
        <f t="shared" si="45"/>
        <v>-0.70528073197831742</v>
      </c>
      <c r="AS45">
        <f t="shared" si="46"/>
        <v>-2.8338610911833499</v>
      </c>
      <c r="AT45">
        <f t="shared" si="47"/>
        <v>-1.8815627812871263</v>
      </c>
      <c r="AU45">
        <f t="shared" si="48"/>
        <v>-5.4207046044487939</v>
      </c>
      <c r="AW45">
        <v>42</v>
      </c>
      <c r="AX45">
        <f>IF(Z45&gt;0, (R45*SUMPRODUCT(K45:$K$98, X45:$X$98)-K45*$AZ$3)/Z45, 0)</f>
        <v>-31471399.49486886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0.78135831499999997</v>
      </c>
      <c r="Q46" s="5">
        <f t="shared" si="60"/>
        <v>50</v>
      </c>
      <c r="R46">
        <f t="shared" si="31"/>
        <v>250000</v>
      </c>
      <c r="S46">
        <f t="shared" si="32"/>
        <v>-134762242.54554009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-1097.2317319578663</v>
      </c>
      <c r="AC46">
        <f t="shared" si="33"/>
        <v>-980.28332195235964</v>
      </c>
      <c r="AE46">
        <f t="shared" si="34"/>
        <v>0</v>
      </c>
      <c r="AF46">
        <f t="shared" si="35"/>
        <v>0</v>
      </c>
      <c r="AG46">
        <f t="shared" si="36"/>
        <v>-3.6370844809186566E-4</v>
      </c>
      <c r="AH46">
        <f t="shared" si="37"/>
        <v>-6.810398893977613</v>
      </c>
      <c r="AI46">
        <f t="shared" si="38"/>
        <v>-6.8107626024257053</v>
      </c>
      <c r="AJ46">
        <f t="shared" si="39"/>
        <v>-116.94841000550662</v>
      </c>
      <c r="AK46">
        <f t="shared" si="61"/>
        <v>-76.80622123705065</v>
      </c>
      <c r="AL46">
        <f t="shared" si="40"/>
        <v>-200.56539384498296</v>
      </c>
      <c r="AN46">
        <f t="shared" si="41"/>
        <v>0</v>
      </c>
      <c r="AO46">
        <f t="shared" si="42"/>
        <v>0</v>
      </c>
      <c r="AP46">
        <f t="shared" si="43"/>
        <v>-7.1166032695492971E-6</v>
      </c>
      <c r="AQ46">
        <f t="shared" si="44"/>
        <v>-0.13325757839854796</v>
      </c>
      <c r="AR46">
        <f t="shared" si="45"/>
        <v>-0.13326469500181751</v>
      </c>
      <c r="AS46">
        <f t="shared" si="46"/>
        <v>-2.2883038361637493</v>
      </c>
      <c r="AT46">
        <f t="shared" si="47"/>
        <v>-1.5028504508074032</v>
      </c>
      <c r="AU46">
        <f t="shared" si="48"/>
        <v>-3.9244189819729702</v>
      </c>
      <c r="AW46">
        <v>43</v>
      </c>
      <c r="AX46">
        <f>IF(Z46&gt;0, (R46*SUMPRODUCT(K46:$K$98, X46:$X$98)-K46*$AZ$3)/Z46, 0)</f>
        <v>-134762242.54554009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0.78389590600000003</v>
      </c>
      <c r="Q47" s="5">
        <f t="shared" si="60"/>
        <v>50</v>
      </c>
      <c r="R47">
        <f t="shared" si="31"/>
        <v>250000</v>
      </c>
      <c r="S47">
        <f t="shared" si="32"/>
        <v>-583876503.39787006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-980.28332195235964</v>
      </c>
      <c r="AC47">
        <f t="shared" si="33"/>
        <v>-875.36867548150065</v>
      </c>
      <c r="AE47">
        <f t="shared" si="34"/>
        <v>0</v>
      </c>
      <c r="AF47">
        <f t="shared" si="35"/>
        <v>0</v>
      </c>
      <c r="AG47">
        <f t="shared" si="36"/>
        <v>-7.496180017412E-5</v>
      </c>
      <c r="AH47">
        <f t="shared" si="37"/>
        <v>-1.4255478171841351</v>
      </c>
      <c r="AI47">
        <f t="shared" si="38"/>
        <v>-1.4256227789843092</v>
      </c>
      <c r="AJ47">
        <f t="shared" si="39"/>
        <v>-104.914646470859</v>
      </c>
      <c r="AK47">
        <f t="shared" si="61"/>
        <v>-68.619832536665186</v>
      </c>
      <c r="AL47">
        <f t="shared" si="40"/>
        <v>-174.96010178650849</v>
      </c>
      <c r="AN47">
        <f t="shared" si="41"/>
        <v>0</v>
      </c>
      <c r="AO47">
        <f t="shared" si="42"/>
        <v>0</v>
      </c>
      <c r="AP47">
        <f t="shared" si="43"/>
        <v>-1.3096080975249067E-6</v>
      </c>
      <c r="AQ47">
        <f t="shared" si="44"/>
        <v>-2.4904804319758521E-2</v>
      </c>
      <c r="AR47">
        <f t="shared" si="45"/>
        <v>-2.4906113927856046E-2</v>
      </c>
      <c r="AS47">
        <f t="shared" si="46"/>
        <v>-1.8328944909014488</v>
      </c>
      <c r="AT47">
        <f t="shared" si="47"/>
        <v>-1.1988117698892327</v>
      </c>
      <c r="AU47">
        <f t="shared" si="48"/>
        <v>-3.0566123747185374</v>
      </c>
      <c r="AW47">
        <v>44</v>
      </c>
      <c r="AX47">
        <f>IF(Z47&gt;0, (R47*SUMPRODUCT(K47:$K$98, X47:$X$98)-K47*$AZ$3)/Z47, 0)</f>
        <v>-583876503.39787006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0.78669207100000005</v>
      </c>
      <c r="Q48" s="5">
        <f t="shared" si="60"/>
        <v>50</v>
      </c>
      <c r="R48">
        <f t="shared" si="31"/>
        <v>250000</v>
      </c>
      <c r="S48">
        <f t="shared" si="32"/>
        <v>-2564251868.4345064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-875.36867548150065</v>
      </c>
      <c r="AC48">
        <f t="shared" si="33"/>
        <v>-781.60080881326894</v>
      </c>
      <c r="AE48">
        <f t="shared" si="34"/>
        <v>0</v>
      </c>
      <c r="AF48">
        <f t="shared" si="35"/>
        <v>0</v>
      </c>
      <c r="AG48">
        <f t="shared" si="36"/>
        <v>-1.5240328347512167E-5</v>
      </c>
      <c r="AH48">
        <f t="shared" si="37"/>
        <v>-0.29485926912433313</v>
      </c>
      <c r="AI48">
        <f t="shared" si="38"/>
        <v>-0.29487450945268062</v>
      </c>
      <c r="AJ48">
        <f t="shared" si="39"/>
        <v>-93.767866668231704</v>
      </c>
      <c r="AK48">
        <f t="shared" si="61"/>
        <v>-61.275807283705049</v>
      </c>
      <c r="AL48">
        <f t="shared" si="40"/>
        <v>-155.33854846138945</v>
      </c>
      <c r="AN48">
        <f t="shared" si="41"/>
        <v>0</v>
      </c>
      <c r="AO48">
        <f t="shared" si="42"/>
        <v>0</v>
      </c>
      <c r="AP48">
        <f t="shared" si="43"/>
        <v>-2.3772652688340949E-7</v>
      </c>
      <c r="AQ48">
        <f t="shared" si="44"/>
        <v>-4.5993674394653522E-3</v>
      </c>
      <c r="AR48">
        <f t="shared" si="45"/>
        <v>-4.5996051659922352E-3</v>
      </c>
      <c r="AS48">
        <f t="shared" si="46"/>
        <v>-1.4626396996193423</v>
      </c>
      <c r="AT48">
        <f t="shared" si="47"/>
        <v>-0.95581174600547425</v>
      </c>
      <c r="AU48">
        <f t="shared" si="48"/>
        <v>-2.423051050790809</v>
      </c>
      <c r="AW48">
        <v>45</v>
      </c>
      <c r="AX48">
        <f>IF(Z48&gt;0, (R48*SUMPRODUCT(K48:$K$98, X48:$X$98)-K48*$AZ$3)/Z48, 0)</f>
        <v>-2564251868.4345064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0.78978433000000003</v>
      </c>
      <c r="Q49" s="5">
        <f t="shared" si="60"/>
        <v>50</v>
      </c>
      <c r="R49">
        <f t="shared" si="31"/>
        <v>250000</v>
      </c>
      <c r="S49">
        <f t="shared" si="32"/>
        <v>-11435287311.647699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-781.60080881326894</v>
      </c>
      <c r="AC49">
        <f t="shared" si="33"/>
        <v>-697.86186222307333</v>
      </c>
      <c r="AE49">
        <f t="shared" si="34"/>
        <v>0</v>
      </c>
      <c r="AF49">
        <f t="shared" si="35"/>
        <v>0</v>
      </c>
      <c r="AG49">
        <f t="shared" si="36"/>
        <v>-3.0513525511171396E-6</v>
      </c>
      <c r="AH49">
        <f t="shared" si="37"/>
        <v>-6.018286256459953E-2</v>
      </c>
      <c r="AI49">
        <f t="shared" si="38"/>
        <v>-6.0185913917150648E-2</v>
      </c>
      <c r="AJ49">
        <f t="shared" si="39"/>
        <v>-83.73894659019561</v>
      </c>
      <c r="AK49">
        <f t="shared" si="61"/>
        <v>-54.712056616928834</v>
      </c>
      <c r="AL49">
        <f t="shared" si="40"/>
        <v>-138.51118912104158</v>
      </c>
      <c r="AN49">
        <f t="shared" si="41"/>
        <v>0</v>
      </c>
      <c r="AO49">
        <f t="shared" si="42"/>
        <v>0</v>
      </c>
      <c r="AP49">
        <f t="shared" si="43"/>
        <v>-4.2496942729227514E-8</v>
      </c>
      <c r="AQ49">
        <f t="shared" si="44"/>
        <v>-8.3818163284750261E-4</v>
      </c>
      <c r="AR49">
        <f t="shared" si="45"/>
        <v>-8.3822412979023177E-4</v>
      </c>
      <c r="AS49">
        <f t="shared" si="46"/>
        <v>-1.1662530493719963</v>
      </c>
      <c r="AT49">
        <f t="shared" si="47"/>
        <v>-0.76198836342153597</v>
      </c>
      <c r="AU49">
        <f t="shared" si="48"/>
        <v>-1.9290796369233223</v>
      </c>
      <c r="AW49">
        <v>46</v>
      </c>
      <c r="AX49">
        <f>IF(Z49&gt;0, (R49*SUMPRODUCT(K49:$K$98, X49:$X$98)-K49*$AZ$3)/Z49, 0)</f>
        <v>-11435287311.647699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0.79285550900000001</v>
      </c>
      <c r="Q50" s="5">
        <f t="shared" si="60"/>
        <v>50</v>
      </c>
      <c r="R50">
        <f t="shared" si="31"/>
        <v>250000</v>
      </c>
      <c r="S50">
        <f t="shared" si="32"/>
        <v>-51789881865.457283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-697.86186222307333</v>
      </c>
      <c r="AC50">
        <f t="shared" si="33"/>
        <v>-623.09167722824623</v>
      </c>
      <c r="AE50">
        <f t="shared" si="34"/>
        <v>0</v>
      </c>
      <c r="AF50">
        <f t="shared" si="35"/>
        <v>0</v>
      </c>
      <c r="AG50">
        <f t="shared" si="36"/>
        <v>-6.0155734555153984E-7</v>
      </c>
      <c r="AH50">
        <f t="shared" si="37"/>
        <v>-1.2096408400272141E-2</v>
      </c>
      <c r="AI50">
        <f t="shared" si="38"/>
        <v>-1.2097009957617692E-2</v>
      </c>
      <c r="AJ50">
        <f t="shared" si="39"/>
        <v>-74.770184994827105</v>
      </c>
      <c r="AK50">
        <f t="shared" si="61"/>
        <v>-48.850330355615135</v>
      </c>
      <c r="AL50">
        <f t="shared" si="40"/>
        <v>-123.63261236039986</v>
      </c>
      <c r="AN50">
        <f t="shared" si="41"/>
        <v>0</v>
      </c>
      <c r="AO50">
        <f t="shared" si="42"/>
        <v>0</v>
      </c>
      <c r="AP50">
        <f t="shared" si="43"/>
        <v>-7.4803911994729524E-9</v>
      </c>
      <c r="AQ50">
        <f t="shared" si="44"/>
        <v>-1.5041935338627467E-4</v>
      </c>
      <c r="AR50">
        <f t="shared" si="45"/>
        <v>-1.5042683377747412E-4</v>
      </c>
      <c r="AS50">
        <f t="shared" si="46"/>
        <v>-0.92977043328340336</v>
      </c>
      <c r="AT50">
        <f t="shared" si="47"/>
        <v>-0.60745593746919291</v>
      </c>
      <c r="AU50">
        <f t="shared" si="48"/>
        <v>-1.5373767975863737</v>
      </c>
      <c r="AW50">
        <v>47</v>
      </c>
      <c r="AX50">
        <f>IF(Z50&gt;0, (R50*SUMPRODUCT(K50:$K$98, X50:$X$98)-K50*$AZ$3)/Z50, 0)</f>
        <v>-51789881865.457283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0.79617230500000002</v>
      </c>
      <c r="Q51" s="5">
        <f t="shared" si="60"/>
        <v>50</v>
      </c>
      <c r="R51">
        <f t="shared" si="31"/>
        <v>250000</v>
      </c>
      <c r="S51">
        <f t="shared" si="32"/>
        <v>-238567439126.16357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-623.09167722824623</v>
      </c>
      <c r="AC51">
        <f t="shared" si="33"/>
        <v>-556.33198552576039</v>
      </c>
      <c r="AE51">
        <f t="shared" si="34"/>
        <v>0</v>
      </c>
      <c r="AF51">
        <f t="shared" si="35"/>
        <v>0</v>
      </c>
      <c r="AG51">
        <f t="shared" si="36"/>
        <v>-1.165984736985735E-7</v>
      </c>
      <c r="AH51">
        <f t="shared" si="37"/>
        <v>-2.3947164919872546E-3</v>
      </c>
      <c r="AI51">
        <f t="shared" si="38"/>
        <v>-2.3948330904609533E-3</v>
      </c>
      <c r="AJ51">
        <f t="shared" si="39"/>
        <v>-66.759691702485839</v>
      </c>
      <c r="AK51">
        <f t="shared" si="61"/>
        <v>-43.616417405977238</v>
      </c>
      <c r="AL51">
        <f t="shared" si="40"/>
        <v>-110.37850394155353</v>
      </c>
      <c r="AN51">
        <f t="shared" si="41"/>
        <v>0</v>
      </c>
      <c r="AO51">
        <f t="shared" si="42"/>
        <v>0</v>
      </c>
      <c r="AP51">
        <f t="shared" si="43"/>
        <v>-1.2945598070465426E-9</v>
      </c>
      <c r="AQ51">
        <f t="shared" si="44"/>
        <v>-2.6587858498152204E-5</v>
      </c>
      <c r="AR51">
        <f t="shared" si="45"/>
        <v>-2.658915305795925E-5</v>
      </c>
      <c r="AS51">
        <f t="shared" si="46"/>
        <v>-0.74121393588974638</v>
      </c>
      <c r="AT51">
        <f t="shared" si="47"/>
        <v>-0.48426072066013803</v>
      </c>
      <c r="AU51">
        <f t="shared" si="48"/>
        <v>-1.2255012457029424</v>
      </c>
      <c r="AW51">
        <v>48</v>
      </c>
      <c r="AX51">
        <f>IF(Z51&gt;0, (R51*SUMPRODUCT(K51:$K$98, X51:$X$98)-K51*$AZ$3)/Z51, 0)</f>
        <v>-238567439126.16357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0.79964768799999997</v>
      </c>
      <c r="Q52" s="5">
        <f t="shared" si="60"/>
        <v>50</v>
      </c>
      <c r="R52">
        <f t="shared" si="31"/>
        <v>250000</v>
      </c>
      <c r="S52">
        <f t="shared" si="32"/>
        <v>-1119012686333.7874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-556.33198552576039</v>
      </c>
      <c r="AC52">
        <f t="shared" si="33"/>
        <v>-496.72501021911961</v>
      </c>
      <c r="AE52">
        <f t="shared" si="34"/>
        <v>0</v>
      </c>
      <c r="AF52">
        <f t="shared" si="35"/>
        <v>0</v>
      </c>
      <c r="AG52">
        <f t="shared" si="36"/>
        <v>-2.2194789044194659E-8</v>
      </c>
      <c r="AH52">
        <f t="shared" si="37"/>
        <v>-4.6618849958696552E-4</v>
      </c>
      <c r="AI52">
        <f t="shared" si="38"/>
        <v>-4.662106943760097E-4</v>
      </c>
      <c r="AJ52">
        <f t="shared" si="39"/>
        <v>-59.606975306640777</v>
      </c>
      <c r="AK52">
        <f t="shared" si="61"/>
        <v>-38.94323898680323</v>
      </c>
      <c r="AL52">
        <f t="shared" si="40"/>
        <v>-98.550680504138384</v>
      </c>
      <c r="AN52">
        <f t="shared" si="41"/>
        <v>0</v>
      </c>
      <c r="AO52">
        <f t="shared" si="42"/>
        <v>0</v>
      </c>
      <c r="AP52">
        <f t="shared" si="43"/>
        <v>-2.2002004669069935E-10</v>
      </c>
      <c r="AQ52">
        <f t="shared" si="44"/>
        <v>-4.6213917709039899E-6</v>
      </c>
      <c r="AR52">
        <f t="shared" si="45"/>
        <v>-4.6216117909506807E-6</v>
      </c>
      <c r="AS52">
        <f t="shared" si="46"/>
        <v>-0.59089227944199807</v>
      </c>
      <c r="AT52">
        <f t="shared" si="47"/>
        <v>-0.38604977245344263</v>
      </c>
      <c r="AU52">
        <f t="shared" si="48"/>
        <v>-0.97694667350723163</v>
      </c>
      <c r="AW52">
        <v>49</v>
      </c>
      <c r="AX52">
        <f>IF(Z52&gt;0, (R52*SUMPRODUCT(K52:$K$98, X52:$X$98)-K52*$AZ$3)/Z52, 0)</f>
        <v>-1119012686333.7874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0.80323853099999998</v>
      </c>
      <c r="Q53" s="5">
        <f t="shared" si="60"/>
        <v>50</v>
      </c>
      <c r="R53">
        <f t="shared" si="31"/>
        <v>250000</v>
      </c>
      <c r="S53">
        <f t="shared" si="32"/>
        <v>-5349703471264.8877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-496.72501021911961</v>
      </c>
      <c r="AC53">
        <f t="shared" si="33"/>
        <v>-443.50447743470835</v>
      </c>
      <c r="AE53">
        <f t="shared" si="34"/>
        <v>0</v>
      </c>
      <c r="AF53">
        <f t="shared" si="35"/>
        <v>0</v>
      </c>
      <c r="AG53">
        <f t="shared" si="36"/>
        <v>-4.1451314060389021E-9</v>
      </c>
      <c r="AH53">
        <f t="shared" si="37"/>
        <v>-8.9138548738569055E-5</v>
      </c>
      <c r="AI53">
        <f t="shared" si="38"/>
        <v>-8.9142693869975089E-5</v>
      </c>
      <c r="AJ53">
        <f t="shared" si="39"/>
        <v>-53.220532784411262</v>
      </c>
      <c r="AK53">
        <f t="shared" si="61"/>
        <v>-34.770750715338373</v>
      </c>
      <c r="AL53">
        <f t="shared" si="40"/>
        <v>-87.991372642443508</v>
      </c>
      <c r="AN53">
        <f t="shared" si="41"/>
        <v>0</v>
      </c>
      <c r="AO53">
        <f t="shared" si="42"/>
        <v>0</v>
      </c>
      <c r="AP53">
        <f t="shared" si="43"/>
        <v>-3.6688631365538935E-11</v>
      </c>
      <c r="AQ53">
        <f t="shared" si="44"/>
        <v>-7.8896687095709247E-7</v>
      </c>
      <c r="AR53">
        <f t="shared" si="45"/>
        <v>-7.8900355958845801E-7</v>
      </c>
      <c r="AS53">
        <f t="shared" si="46"/>
        <v>-0.47105587667502746</v>
      </c>
      <c r="AT53">
        <f t="shared" si="47"/>
        <v>-0.307756529368306</v>
      </c>
      <c r="AU53">
        <f t="shared" si="48"/>
        <v>-0.77881319504689306</v>
      </c>
      <c r="AW53">
        <v>50</v>
      </c>
      <c r="AX53">
        <f>IF(Z53&gt;0, (R53*SUMPRODUCT(K53:$K$98, X53:$X$98)-K53*$AZ$3)/Z53, 0)</f>
        <v>-5349703471264.8877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0.80709142899999997</v>
      </c>
      <c r="Q54" s="5">
        <f t="shared" si="60"/>
        <v>50</v>
      </c>
      <c r="R54">
        <f t="shared" si="31"/>
        <v>250000</v>
      </c>
      <c r="S54">
        <f t="shared" si="32"/>
        <v>-26114254453277.77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-443.50447743470835</v>
      </c>
      <c r="AC54">
        <f t="shared" si="33"/>
        <v>-395.98614125420841</v>
      </c>
      <c r="AE54">
        <f t="shared" si="34"/>
        <v>0</v>
      </c>
      <c r="AF54">
        <f t="shared" si="35"/>
        <v>0</v>
      </c>
      <c r="AG54">
        <f t="shared" si="36"/>
        <v>-7.5818006208579622E-10</v>
      </c>
      <c r="AH54">
        <f t="shared" si="37"/>
        <v>-1.6727500149463584E-5</v>
      </c>
      <c r="AI54">
        <f t="shared" si="38"/>
        <v>-1.6728258329525668E-5</v>
      </c>
      <c r="AJ54">
        <f t="shared" si="39"/>
        <v>-47.518336180499944</v>
      </c>
      <c r="AK54">
        <f t="shared" si="61"/>
        <v>-31.045313420429586</v>
      </c>
      <c r="AL54">
        <f t="shared" si="40"/>
        <v>-78.563666329187868</v>
      </c>
      <c r="AN54">
        <f t="shared" si="41"/>
        <v>0</v>
      </c>
      <c r="AO54">
        <f t="shared" si="42"/>
        <v>0</v>
      </c>
      <c r="AP54">
        <f t="shared" si="43"/>
        <v>-5.9916652991218793E-12</v>
      </c>
      <c r="AQ54">
        <f t="shared" si="44"/>
        <v>-1.3219232105744214E-7</v>
      </c>
      <c r="AR54">
        <f t="shared" si="45"/>
        <v>-1.3219831272274126E-7</v>
      </c>
      <c r="AS54">
        <f t="shared" si="46"/>
        <v>-0.37552288724322952</v>
      </c>
      <c r="AT54">
        <f t="shared" si="47"/>
        <v>-0.24534162321522687</v>
      </c>
      <c r="AU54">
        <f t="shared" si="48"/>
        <v>-0.62086464265676922</v>
      </c>
      <c r="AW54">
        <v>51</v>
      </c>
      <c r="AX54">
        <f>IF(Z54&gt;0, (R54*SUMPRODUCT(K54:$K$98, X54:$X$98)-K54*$AZ$3)/Z54, 0)</f>
        <v>-26114254453277.77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0.81105379099999997</v>
      </c>
      <c r="Q55" s="5">
        <f t="shared" si="60"/>
        <v>50</v>
      </c>
      <c r="R55">
        <f t="shared" si="31"/>
        <v>250000</v>
      </c>
      <c r="S55">
        <f t="shared" si="32"/>
        <v>-130297807128170.23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-395.98614125420841</v>
      </c>
      <c r="AC55">
        <f t="shared" si="33"/>
        <v>-353.5590548065195</v>
      </c>
      <c r="AE55">
        <f t="shared" si="34"/>
        <v>0</v>
      </c>
      <c r="AF55">
        <f t="shared" si="35"/>
        <v>0</v>
      </c>
      <c r="AG55">
        <f t="shared" si="36"/>
        <v>-1.3567344784963786E-10</v>
      </c>
      <c r="AH55">
        <f t="shared" si="37"/>
        <v>-3.0746240680765017E-6</v>
      </c>
      <c r="AI55">
        <f t="shared" si="38"/>
        <v>-3.0747597415243512E-6</v>
      </c>
      <c r="AJ55">
        <f t="shared" si="39"/>
        <v>-42.427086447688907</v>
      </c>
      <c r="AK55">
        <f t="shared" si="61"/>
        <v>-27.719029887794591</v>
      </c>
      <c r="AL55">
        <f t="shared" si="40"/>
        <v>-70.146119410243244</v>
      </c>
      <c r="AN55">
        <f t="shared" si="41"/>
        <v>0</v>
      </c>
      <c r="AO55">
        <f t="shared" si="42"/>
        <v>0</v>
      </c>
      <c r="AP55">
        <f t="shared" si="43"/>
        <v>-9.5730874185242058E-13</v>
      </c>
      <c r="AQ55">
        <f t="shared" si="44"/>
        <v>-2.1694477032392626E-8</v>
      </c>
      <c r="AR55">
        <f t="shared" si="45"/>
        <v>-2.1695434341134479E-8</v>
      </c>
      <c r="AS55">
        <f t="shared" si="46"/>
        <v>-0.29936455062831491</v>
      </c>
      <c r="AT55">
        <f t="shared" si="47"/>
        <v>-0.19558484027517925</v>
      </c>
      <c r="AU55">
        <f t="shared" si="48"/>
        <v>-0.49494941259892855</v>
      </c>
      <c r="AW55">
        <v>52</v>
      </c>
      <c r="AX55">
        <f>IF(Z55&gt;0, (R55*SUMPRODUCT(K55:$K$98, X55:$X$98)-K55*$AZ$3)/Z55, 0)</f>
        <v>-130297807128170.23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0.81525055400000002</v>
      </c>
      <c r="Q56" s="5">
        <f t="shared" si="60"/>
        <v>50</v>
      </c>
      <c r="R56">
        <f t="shared" si="31"/>
        <v>250000</v>
      </c>
      <c r="S56">
        <f t="shared" si="32"/>
        <v>-665737891952942.5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-353.5590548065195</v>
      </c>
      <c r="AC56">
        <f t="shared" si="33"/>
        <v>-315.67772752474866</v>
      </c>
      <c r="AE56">
        <f t="shared" si="34"/>
        <v>0</v>
      </c>
      <c r="AF56">
        <f t="shared" si="35"/>
        <v>0</v>
      </c>
      <c r="AG56">
        <f t="shared" si="36"/>
        <v>-2.3708859848634112E-11</v>
      </c>
      <c r="AH56">
        <f t="shared" si="37"/>
        <v>-5.5303926761253682E-7</v>
      </c>
      <c r="AI56">
        <f t="shared" si="38"/>
        <v>-5.530629764723854E-7</v>
      </c>
      <c r="AJ56">
        <f t="shared" si="39"/>
        <v>-37.881327281770837</v>
      </c>
      <c r="AK56">
        <f t="shared" si="61"/>
        <v>-24.749133836456366</v>
      </c>
      <c r="AL56">
        <f t="shared" si="40"/>
        <v>-62.630461671290178</v>
      </c>
      <c r="AN56">
        <f t="shared" si="41"/>
        <v>0</v>
      </c>
      <c r="AO56">
        <f t="shared" si="42"/>
        <v>0</v>
      </c>
      <c r="AP56">
        <f t="shared" si="43"/>
        <v>-1.4936533240148888E-13</v>
      </c>
      <c r="AQ56">
        <f t="shared" si="44"/>
        <v>-3.4841360810010211E-9</v>
      </c>
      <c r="AR56">
        <f t="shared" si="45"/>
        <v>-3.4842854463334222E-9</v>
      </c>
      <c r="AS56">
        <f t="shared" si="46"/>
        <v>-0.23865158752360929</v>
      </c>
      <c r="AT56">
        <f t="shared" si="47"/>
        <v>-0.15591903725999748</v>
      </c>
      <c r="AU56">
        <f t="shared" si="48"/>
        <v>-0.39457062826789224</v>
      </c>
      <c r="AW56">
        <v>53</v>
      </c>
      <c r="AX56">
        <f>IF(Z56&gt;0, (R56*SUMPRODUCT(K56:$K$98, X56:$X$98)-K56*$AZ$3)/Z56, 0)</f>
        <v>-665737891952942.5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0.81969331899999998</v>
      </c>
      <c r="Q57" s="5">
        <f t="shared" si="60"/>
        <v>50</v>
      </c>
      <c r="R57">
        <f t="shared" si="31"/>
        <v>250000</v>
      </c>
      <c r="S57">
        <f t="shared" si="32"/>
        <v>-3490226153296101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-315.67772752474866</v>
      </c>
      <c r="AC57">
        <f t="shared" si="33"/>
        <v>-281.85511386442448</v>
      </c>
      <c r="AE57">
        <f t="shared" si="34"/>
        <v>0</v>
      </c>
      <c r="AF57">
        <f t="shared" si="35"/>
        <v>0</v>
      </c>
      <c r="AG57">
        <f t="shared" si="36"/>
        <v>-4.0377772311150395E-12</v>
      </c>
      <c r="AH57">
        <f t="shared" si="37"/>
        <v>-9.7169970095163662E-8</v>
      </c>
      <c r="AI57">
        <f t="shared" si="38"/>
        <v>-9.7174007872394774E-8</v>
      </c>
      <c r="AJ57">
        <f t="shared" si="39"/>
        <v>-33.82261366032418</v>
      </c>
      <c r="AK57">
        <f t="shared" si="61"/>
        <v>-22.097440926732407</v>
      </c>
      <c r="AL57">
        <f t="shared" si="40"/>
        <v>-55.920054684230593</v>
      </c>
      <c r="AN57">
        <f t="shared" si="41"/>
        <v>0</v>
      </c>
      <c r="AO57">
        <f t="shared" si="42"/>
        <v>0</v>
      </c>
      <c r="AP57">
        <f t="shared" si="43"/>
        <v>-2.2712423230142266E-14</v>
      </c>
      <c r="AQ57">
        <f t="shared" si="44"/>
        <v>-5.4657930830229753E-10</v>
      </c>
      <c r="AR57">
        <f t="shared" si="45"/>
        <v>-5.4660202072552762E-10</v>
      </c>
      <c r="AS57">
        <f t="shared" si="46"/>
        <v>-0.19025158453101088</v>
      </c>
      <c r="AT57">
        <f t="shared" si="47"/>
        <v>-0.12429770190477217</v>
      </c>
      <c r="AU57">
        <f t="shared" si="48"/>
        <v>-0.31454928698238505</v>
      </c>
      <c r="AW57">
        <v>54</v>
      </c>
      <c r="AX57">
        <f>IF(Z57&gt;0, (R57*SUMPRODUCT(K57:$K$98, X57:$X$98)-K57*$AZ$3)/Z57, 0)</f>
        <v>-3490226153296101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0.82421808699999999</v>
      </c>
      <c r="Q58" s="5">
        <f t="shared" si="60"/>
        <v>50</v>
      </c>
      <c r="R58">
        <f t="shared" si="31"/>
        <v>250000</v>
      </c>
      <c r="S58">
        <f t="shared" si="32"/>
        <v>-1.8797426659946588E+16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-281.85511386442448</v>
      </c>
      <c r="AC58">
        <f t="shared" si="33"/>
        <v>-251.65635166514215</v>
      </c>
      <c r="AE58">
        <f t="shared" si="34"/>
        <v>0</v>
      </c>
      <c r="AF58">
        <f t="shared" si="35"/>
        <v>0</v>
      </c>
      <c r="AG58">
        <f t="shared" si="36"/>
        <v>-6.6939043364209413E-13</v>
      </c>
      <c r="AH58">
        <f t="shared" si="37"/>
        <v>-1.6640045125808973E-8</v>
      </c>
      <c r="AI58">
        <f t="shared" si="38"/>
        <v>-1.6640714516242614E-8</v>
      </c>
      <c r="AJ58">
        <f t="shared" si="39"/>
        <v>-30.198762199282328</v>
      </c>
      <c r="AK58">
        <f t="shared" si="61"/>
        <v>-19.729857970509716</v>
      </c>
      <c r="AL58">
        <f t="shared" si="40"/>
        <v>-49.928620186432759</v>
      </c>
      <c r="AN58">
        <f t="shared" si="41"/>
        <v>0</v>
      </c>
      <c r="AO58">
        <f t="shared" si="42"/>
        <v>0</v>
      </c>
      <c r="AP58">
        <f t="shared" si="43"/>
        <v>-3.3618830106773416E-15</v>
      </c>
      <c r="AQ58">
        <f t="shared" si="44"/>
        <v>-8.3571384044117044E-11</v>
      </c>
      <c r="AR58">
        <f t="shared" si="45"/>
        <v>-8.3574745927127716E-11</v>
      </c>
      <c r="AS58">
        <f t="shared" si="46"/>
        <v>-0.15166739839538104</v>
      </c>
      <c r="AT58">
        <f t="shared" si="47"/>
        <v>-9.9089366953215546E-2</v>
      </c>
      <c r="AU58">
        <f t="shared" si="48"/>
        <v>-0.25075676543217135</v>
      </c>
      <c r="AW58">
        <v>55</v>
      </c>
      <c r="AX58">
        <f>IF(Z58&gt;0, (R58*SUMPRODUCT(K58:$K$98, X58:$X$98)-K58*$AZ$3)/Z58, 0)</f>
        <v>-1.8797426659946588E+16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0.82894669600000004</v>
      </c>
      <c r="Q59" s="5">
        <f t="shared" si="60"/>
        <v>50</v>
      </c>
      <c r="R59">
        <f t="shared" si="31"/>
        <v>250000</v>
      </c>
      <c r="S59">
        <f t="shared" si="32"/>
        <v>-1.0421032194826666E+17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-251.65635166514215</v>
      </c>
      <c r="AC59">
        <f t="shared" si="33"/>
        <v>-224.69317112966431</v>
      </c>
      <c r="AE59">
        <f t="shared" si="34"/>
        <v>0</v>
      </c>
      <c r="AF59">
        <f t="shared" si="35"/>
        <v>0</v>
      </c>
      <c r="AG59">
        <f t="shared" si="36"/>
        <v>-1.0780754100405199E-13</v>
      </c>
      <c r="AH59">
        <f t="shared" si="37"/>
        <v>-2.774444941508106E-9</v>
      </c>
      <c r="AI59">
        <f t="shared" si="38"/>
        <v>-2.7745527490491101E-9</v>
      </c>
      <c r="AJ59">
        <f t="shared" si="39"/>
        <v>-26.963180535477846</v>
      </c>
      <c r="AK59">
        <f t="shared" si="61"/>
        <v>-17.615944616559954</v>
      </c>
      <c r="AL59">
        <f t="shared" si="40"/>
        <v>-44.579125154812353</v>
      </c>
      <c r="AN59">
        <f t="shared" si="41"/>
        <v>0</v>
      </c>
      <c r="AO59">
        <f t="shared" si="42"/>
        <v>0</v>
      </c>
      <c r="AP59">
        <f t="shared" si="43"/>
        <v>-4.8343068440272582E-16</v>
      </c>
      <c r="AQ59">
        <f t="shared" si="44"/>
        <v>-1.2441168812676406E-11</v>
      </c>
      <c r="AR59">
        <f t="shared" si="45"/>
        <v>-1.2441652243360809E-11</v>
      </c>
      <c r="AS59">
        <f t="shared" si="46"/>
        <v>-0.12090832142670235</v>
      </c>
      <c r="AT59">
        <f t="shared" si="47"/>
        <v>-7.8993436665659708E-2</v>
      </c>
      <c r="AU59">
        <f t="shared" si="48"/>
        <v>-0.19990175810480371</v>
      </c>
      <c r="AW59">
        <v>56</v>
      </c>
      <c r="AX59">
        <f>IF(Z59&gt;0, (R59*SUMPRODUCT(K59:$K$98, X59:$X$98)-K59*$AZ$3)/Z59, 0)</f>
        <v>-1.0421032194826666E+17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0.83370721699999994</v>
      </c>
      <c r="Q60" s="5">
        <f t="shared" si="60"/>
        <v>50</v>
      </c>
      <c r="R60">
        <f t="shared" si="31"/>
        <v>250000</v>
      </c>
      <c r="S60">
        <f t="shared" si="32"/>
        <v>-5.9532454746139738E+17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-224.69317112966431</v>
      </c>
      <c r="AC60">
        <f t="shared" si="33"/>
        <v>-200.618902794354</v>
      </c>
      <c r="AE60">
        <f t="shared" si="34"/>
        <v>0</v>
      </c>
      <c r="AF60">
        <f t="shared" si="35"/>
        <v>0</v>
      </c>
      <c r="AG60">
        <f t="shared" si="36"/>
        <v>-1.6849540611909903E-14</v>
      </c>
      <c r="AH60">
        <f t="shared" si="37"/>
        <v>-4.493996249105078E-10</v>
      </c>
      <c r="AI60">
        <f t="shared" si="38"/>
        <v>-4.494164744511197E-10</v>
      </c>
      <c r="AJ60">
        <f t="shared" si="39"/>
        <v>-24.074268335310308</v>
      </c>
      <c r="AK60">
        <f t="shared" si="61"/>
        <v>-15.728521979076502</v>
      </c>
      <c r="AL60">
        <f t="shared" si="40"/>
        <v>-39.802790314836223</v>
      </c>
      <c r="AN60">
        <f t="shared" si="41"/>
        <v>0</v>
      </c>
      <c r="AO60">
        <f t="shared" si="42"/>
        <v>0</v>
      </c>
      <c r="AP60">
        <f t="shared" si="43"/>
        <v>-6.7461363440086371E-17</v>
      </c>
      <c r="AQ60">
        <f t="shared" si="44"/>
        <v>-1.7992841540437582E-12</v>
      </c>
      <c r="AR60">
        <f t="shared" si="45"/>
        <v>-1.7993516154071983E-12</v>
      </c>
      <c r="AS60">
        <f t="shared" si="46"/>
        <v>-9.6387373586587125E-2</v>
      </c>
      <c r="AT60">
        <f t="shared" si="47"/>
        <v>-6.2973084076598684E-2</v>
      </c>
      <c r="AU60">
        <f t="shared" si="48"/>
        <v>-0.15936045766498516</v>
      </c>
      <c r="AW60">
        <v>57</v>
      </c>
      <c r="AX60">
        <f>IF(Z60&gt;0, (R60*SUMPRODUCT(K60:$K$98, X60:$X$98)-K60*$AZ$3)/Z60, 0)</f>
        <v>-5.9532454746139738E+17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0.83838979800000002</v>
      </c>
      <c r="Q61" s="5">
        <f t="shared" si="60"/>
        <v>50</v>
      </c>
      <c r="R61">
        <f t="shared" si="31"/>
        <v>250000</v>
      </c>
      <c r="S61">
        <f t="shared" si="32"/>
        <v>-3.505963104772524E+18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-200.618902794354</v>
      </c>
      <c r="AC61">
        <f t="shared" si="33"/>
        <v>-179.12402035210334</v>
      </c>
      <c r="AE61">
        <f t="shared" si="34"/>
        <v>0</v>
      </c>
      <c r="AF61">
        <f t="shared" si="35"/>
        <v>0</v>
      </c>
      <c r="AG61">
        <f t="shared" si="36"/>
        <v>-2.5545622557788635E-15</v>
      </c>
      <c r="AH61">
        <f t="shared" si="37"/>
        <v>-7.0632414750059698E-11</v>
      </c>
      <c r="AI61">
        <f t="shared" si="38"/>
        <v>-7.063496931231548E-11</v>
      </c>
      <c r="AJ61">
        <f t="shared" si="39"/>
        <v>-21.494882442250656</v>
      </c>
      <c r="AK61">
        <f t="shared" si="61"/>
        <v>-14.043323195604781</v>
      </c>
      <c r="AL61">
        <f t="shared" si="40"/>
        <v>-35.538205637926069</v>
      </c>
      <c r="AN61">
        <f t="shared" si="41"/>
        <v>0</v>
      </c>
      <c r="AO61">
        <f t="shared" si="42"/>
        <v>0</v>
      </c>
      <c r="AP61">
        <f t="shared" si="43"/>
        <v>-9.1319919092383093E-18</v>
      </c>
      <c r="AQ61">
        <f t="shared" si="44"/>
        <v>-2.5249517351490442E-13</v>
      </c>
      <c r="AR61">
        <f t="shared" si="45"/>
        <v>-2.5250430550681366E-13</v>
      </c>
      <c r="AS61">
        <f t="shared" si="46"/>
        <v>-7.6839424096483477E-2</v>
      </c>
      <c r="AT61">
        <f t="shared" si="47"/>
        <v>-5.0201757076372845E-2</v>
      </c>
      <c r="AU61">
        <f t="shared" si="48"/>
        <v>-0.12704118117310881</v>
      </c>
      <c r="AW61">
        <v>58</v>
      </c>
      <c r="AX61">
        <f>IF(Z61&gt;0, (R61*SUMPRODUCT(K61:$K$98, X61:$X$98)-K61*$AZ$3)/Z61, 0)</f>
        <v>-3.505963104772524E+18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0.84318435700000005</v>
      </c>
      <c r="Q62" s="5">
        <f t="shared" si="60"/>
        <v>50</v>
      </c>
      <c r="R62">
        <f t="shared" si="31"/>
        <v>250000</v>
      </c>
      <c r="S62">
        <f t="shared" si="32"/>
        <v>-2.1321462323260461E+19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-179.12402035210334</v>
      </c>
      <c r="AC62">
        <f t="shared" si="33"/>
        <v>-159.93216102866393</v>
      </c>
      <c r="AE62">
        <f t="shared" si="34"/>
        <v>0</v>
      </c>
      <c r="AF62">
        <f t="shared" si="35"/>
        <v>0</v>
      </c>
      <c r="AG62">
        <f t="shared" si="36"/>
        <v>-3.7504970016570423E-16</v>
      </c>
      <c r="AH62">
        <f t="shared" si="37"/>
        <v>-1.0769834665276853E-11</v>
      </c>
      <c r="AI62">
        <f t="shared" si="38"/>
        <v>-1.077020971497702E-11</v>
      </c>
      <c r="AJ62">
        <f t="shared" si="39"/>
        <v>-19.191859323439417</v>
      </c>
      <c r="AK62">
        <f t="shared" si="61"/>
        <v>-12.538681424647235</v>
      </c>
      <c r="AL62">
        <f t="shared" si="40"/>
        <v>-31.730540748097425</v>
      </c>
      <c r="AN62">
        <f t="shared" si="41"/>
        <v>0</v>
      </c>
      <c r="AO62">
        <f t="shared" si="42"/>
        <v>0</v>
      </c>
      <c r="AP62">
        <f t="shared" si="43"/>
        <v>-1.1970707714514461E-18</v>
      </c>
      <c r="AQ62">
        <f t="shared" si="44"/>
        <v>-3.4374788955894224E-14</v>
      </c>
      <c r="AR62">
        <f t="shared" si="45"/>
        <v>-3.4375986026665674E-14</v>
      </c>
      <c r="AS62">
        <f t="shared" si="46"/>
        <v>-6.1255918444267213E-2</v>
      </c>
      <c r="AT62">
        <f t="shared" si="47"/>
        <v>-4.0020533383588387E-2</v>
      </c>
      <c r="AU62">
        <f t="shared" si="48"/>
        <v>-0.10127645182789</v>
      </c>
      <c r="AW62">
        <v>59</v>
      </c>
      <c r="AX62">
        <f>IF(Z62&gt;0, (R62*SUMPRODUCT(K62:$K$98, X62:$X$98)-K62*$AZ$3)/Z62, 0)</f>
        <v>-2.1321462323260461E+19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0.84806285100000001</v>
      </c>
      <c r="Q63" s="5">
        <f t="shared" si="60"/>
        <v>50</v>
      </c>
      <c r="R63">
        <f t="shared" si="31"/>
        <v>250000</v>
      </c>
      <c r="S63">
        <f t="shared" si="32"/>
        <v>-1.341228851333526E+20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-159.93216102866393</v>
      </c>
      <c r="AC63">
        <f t="shared" si="33"/>
        <v>-142.79657234702137</v>
      </c>
      <c r="AE63">
        <f t="shared" si="34"/>
        <v>0</v>
      </c>
      <c r="AF63">
        <f t="shared" si="35"/>
        <v>0</v>
      </c>
      <c r="AG63">
        <f t="shared" si="36"/>
        <v>-5.32334851748249E-17</v>
      </c>
      <c r="AH63">
        <f t="shared" si="37"/>
        <v>-1.5903285899461115E-12</v>
      </c>
      <c r="AI63">
        <f t="shared" si="38"/>
        <v>-1.5903818234312863E-12</v>
      </c>
      <c r="AJ63">
        <f t="shared" si="39"/>
        <v>-17.13558868164256</v>
      </c>
      <c r="AK63">
        <f t="shared" si="61"/>
        <v>-11.195251272006477</v>
      </c>
      <c r="AL63">
        <f t="shared" si="40"/>
        <v>-28.330839953650628</v>
      </c>
      <c r="AN63">
        <f t="shared" si="41"/>
        <v>0</v>
      </c>
      <c r="AO63">
        <f t="shared" si="42"/>
        <v>0</v>
      </c>
      <c r="AP63">
        <f t="shared" si="43"/>
        <v>-1.5170429683129365E-19</v>
      </c>
      <c r="AQ63">
        <f t="shared" si="44"/>
        <v>-4.5321038003834051E-15</v>
      </c>
      <c r="AR63">
        <f t="shared" si="45"/>
        <v>-4.5322555046802361E-15</v>
      </c>
      <c r="AS63">
        <f t="shared" si="46"/>
        <v>-4.8832843147535082E-2</v>
      </c>
      <c r="AT63">
        <f t="shared" si="47"/>
        <v>-3.1904124189722938E-2</v>
      </c>
      <c r="AU63">
        <f t="shared" si="48"/>
        <v>-8.0736967337262558E-2</v>
      </c>
      <c r="AW63">
        <v>60</v>
      </c>
      <c r="AX63">
        <f>IF(Z63&gt;0, (R63*SUMPRODUCT(K63:$K$98, X63:$X$98)-K63*$AZ$3)/Z63, 0)</f>
        <v>-1.341228851333526E+20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0.85299375700000002</v>
      </c>
      <c r="Q64" s="5">
        <f t="shared" si="60"/>
        <v>50</v>
      </c>
      <c r="R64">
        <f t="shared" si="31"/>
        <v>250000</v>
      </c>
      <c r="S64">
        <f t="shared" si="32"/>
        <v>-8.7406656360850627E+20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-142.79657234702137</v>
      </c>
      <c r="AC64">
        <f t="shared" si="33"/>
        <v>-127.49693959555482</v>
      </c>
      <c r="AE64">
        <f t="shared" si="34"/>
        <v>0</v>
      </c>
      <c r="AF64">
        <f t="shared" si="35"/>
        <v>0</v>
      </c>
      <c r="AG64">
        <f t="shared" si="36"/>
        <v>-7.2933198055989585E-18</v>
      </c>
      <c r="AH64">
        <f t="shared" si="37"/>
        <v>-2.2703915258738847E-13</v>
      </c>
      <c r="AI64">
        <f t="shared" si="38"/>
        <v>-2.2704644590719406E-13</v>
      </c>
      <c r="AJ64">
        <f t="shared" si="39"/>
        <v>-15.299632751466547</v>
      </c>
      <c r="AK64">
        <f t="shared" si="61"/>
        <v>-9.9957600642914972</v>
      </c>
      <c r="AL64">
        <f t="shared" si="40"/>
        <v>-25.295392815758269</v>
      </c>
      <c r="AN64">
        <f t="shared" si="41"/>
        <v>0</v>
      </c>
      <c r="AO64">
        <f t="shared" si="42"/>
        <v>0</v>
      </c>
      <c r="AP64">
        <f t="shared" si="43"/>
        <v>-1.8557531924832455E-20</v>
      </c>
      <c r="AQ64">
        <f t="shared" si="44"/>
        <v>-5.7769115226414451E-16</v>
      </c>
      <c r="AR64">
        <f t="shared" si="45"/>
        <v>-5.7770970979606933E-16</v>
      </c>
      <c r="AS64">
        <f t="shared" si="46"/>
        <v>-3.8929243580624211E-2</v>
      </c>
      <c r="AT64">
        <f t="shared" si="47"/>
        <v>-2.5433772472674535E-2</v>
      </c>
      <c r="AU64">
        <f t="shared" si="48"/>
        <v>-6.4363016053299318E-2</v>
      </c>
      <c r="AW64">
        <v>61</v>
      </c>
      <c r="AX64">
        <f>IF(Z64&gt;0, (R64*SUMPRODUCT(K64:$K$98, X64:$X$98)-K64*$AZ$3)/Z64, 0)</f>
        <v>-8.7406656360850627E+20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0.85794593600000002</v>
      </c>
      <c r="Q65" s="5">
        <f t="shared" si="60"/>
        <v>50</v>
      </c>
      <c r="R65">
        <f t="shared" si="31"/>
        <v>250000</v>
      </c>
      <c r="S65">
        <f t="shared" si="32"/>
        <v>-5.9098262560889624E+21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-127.49693959555482</v>
      </c>
      <c r="AC65">
        <f t="shared" si="33"/>
        <v>-113.83655321031678</v>
      </c>
      <c r="AE65">
        <f t="shared" si="34"/>
        <v>0</v>
      </c>
      <c r="AF65">
        <f t="shared" si="35"/>
        <v>0</v>
      </c>
      <c r="AG65">
        <f t="shared" si="36"/>
        <v>-9.6311252038103208E-19</v>
      </c>
      <c r="AH65">
        <f t="shared" si="37"/>
        <v>-3.1286370435809686E-14</v>
      </c>
      <c r="AI65">
        <f t="shared" si="38"/>
        <v>-3.128733354833007E-14</v>
      </c>
      <c r="AJ65">
        <f t="shared" si="39"/>
        <v>-13.660386385238041</v>
      </c>
      <c r="AK65">
        <f t="shared" si="61"/>
        <v>-8.924785771688839</v>
      </c>
      <c r="AL65">
        <f t="shared" si="40"/>
        <v>-22.585172156926912</v>
      </c>
      <c r="AN65">
        <f t="shared" si="41"/>
        <v>0</v>
      </c>
      <c r="AO65">
        <f t="shared" si="42"/>
        <v>0</v>
      </c>
      <c r="AP65">
        <f t="shared" si="43"/>
        <v>-2.1880334897177386E-21</v>
      </c>
      <c r="AQ65">
        <f t="shared" si="44"/>
        <v>-7.107749596919761E-17</v>
      </c>
      <c r="AR65">
        <f t="shared" si="45"/>
        <v>-7.107968400268733E-17</v>
      </c>
      <c r="AS65">
        <f t="shared" si="46"/>
        <v>-3.1034154640166102E-2</v>
      </c>
      <c r="AT65">
        <f t="shared" si="47"/>
        <v>-2.0275647698241819E-2</v>
      </c>
      <c r="AU65">
        <f t="shared" si="48"/>
        <v>-5.1309802338407998E-2</v>
      </c>
      <c r="AW65">
        <v>62</v>
      </c>
      <c r="AX65">
        <f>IF(Z65&gt;0, (R65*SUMPRODUCT(K65:$K$98, X65:$X$98)-K65*$AZ$3)/Z65, 0)</f>
        <v>-5.9098262560889624E+21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0.86292441799999997</v>
      </c>
      <c r="Q66" s="5">
        <f t="shared" si="60"/>
        <v>50</v>
      </c>
      <c r="R66">
        <f t="shared" si="31"/>
        <v>250000</v>
      </c>
      <c r="S66">
        <f t="shared" si="32"/>
        <v>-4.1523560252462286E+22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-113.83655321031678</v>
      </c>
      <c r="AC66">
        <f t="shared" si="33"/>
        <v>-101.63977965206854</v>
      </c>
      <c r="AE66">
        <f t="shared" si="34"/>
        <v>0</v>
      </c>
      <c r="AF66">
        <f t="shared" si="35"/>
        <v>0</v>
      </c>
      <c r="AG66">
        <f t="shared" si="36"/>
        <v>-1.2238808405890659E-19</v>
      </c>
      <c r="AH66">
        <f t="shared" si="37"/>
        <v>-4.1554665555915758E-15</v>
      </c>
      <c r="AI66">
        <f t="shared" si="38"/>
        <v>-4.1555889436756346E-15</v>
      </c>
      <c r="AJ66">
        <f t="shared" si="39"/>
        <v>-12.196773558248239</v>
      </c>
      <c r="AK66">
        <f t="shared" si="61"/>
        <v>-7.9685587247221754</v>
      </c>
      <c r="AL66">
        <f t="shared" si="40"/>
        <v>-20.165332282970418</v>
      </c>
      <c r="AN66">
        <f t="shared" si="41"/>
        <v>0</v>
      </c>
      <c r="AO66">
        <f t="shared" si="42"/>
        <v>0</v>
      </c>
      <c r="AP66">
        <f t="shared" si="43"/>
        <v>-2.4825502601908284E-22</v>
      </c>
      <c r="AQ66">
        <f t="shared" si="44"/>
        <v>-8.4290514539249463E-18</v>
      </c>
      <c r="AR66">
        <f t="shared" si="45"/>
        <v>-8.4292997089509665E-18</v>
      </c>
      <c r="AS66">
        <f t="shared" si="46"/>
        <v>-2.4740238074111978E-2</v>
      </c>
      <c r="AT66">
        <f t="shared" si="47"/>
        <v>-1.6163622208419812E-2</v>
      </c>
      <c r="AU66">
        <f t="shared" si="48"/>
        <v>-4.0903860282531797E-2</v>
      </c>
      <c r="AW66">
        <v>63</v>
      </c>
      <c r="AX66">
        <f>IF(Z66&gt;0, (R66*SUMPRODUCT(K66:$K$98, X66:$X$98)-K66*$AZ$3)/Z66, 0)</f>
        <v>-4.1523560252462286E+22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0.86793829099999997</v>
      </c>
      <c r="Q67" s="5">
        <f t="shared" si="60"/>
        <v>50</v>
      </c>
      <c r="R67">
        <f t="shared" ref="R67:R79" si="62">$C$6</f>
        <v>250000</v>
      </c>
      <c r="S67">
        <f t="shared" ref="S67:S79" si="63">AX67</f>
        <v>-3.0373659087691373E+23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-101.63977965206854</v>
      </c>
      <c r="AC67">
        <f t="shared" ref="AC67:AC79" si="64">S67*Z67</f>
        <v>-90.749803260775494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-1.4938898701465797E-20</v>
      </c>
      <c r="AH67">
        <f t="shared" ref="AH67:AH79" si="68">-X67*R67</f>
        <v>-5.3112652258425868E-16</v>
      </c>
      <c r="AI67">
        <f t="shared" ref="AI67:AI79" si="69">SUM(AE67:AH67)</f>
        <v>-5.3114146148296011E-16</v>
      </c>
      <c r="AJ67">
        <f t="shared" ref="AJ67:AJ79" si="70">AB67-AC67</f>
        <v>-10.889976391293047</v>
      </c>
      <c r="AK67">
        <f t="shared" si="61"/>
        <v>-7.1147845756447987</v>
      </c>
      <c r="AL67">
        <f t="shared" ref="AL67:AL79" si="71">SUM(AI67:AK67)</f>
        <v>-18.004760966937845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-2.7055743521186358E-23</v>
      </c>
      <c r="AQ67">
        <f t="shared" ref="AQ67:AQ79" si="75">AH67*$K67</f>
        <v>-9.6191983488912176E-19</v>
      </c>
      <c r="AR67">
        <f t="shared" ref="AR67:AR79" si="76">AI67*$K67</f>
        <v>-9.6194689063264287E-19</v>
      </c>
      <c r="AS67">
        <f t="shared" ref="AS67:AS79" si="77">AJ67*$K67</f>
        <v>-1.9722766321836675E-2</v>
      </c>
      <c r="AT67">
        <f t="shared" ref="AT67:AT79" si="78">AK67*$K67</f>
        <v>-1.2885540663599974E-2</v>
      </c>
      <c r="AU67">
        <f t="shared" ref="AU67:AU79" si="79">AL67*$K67</f>
        <v>-3.2608306985436646E-2</v>
      </c>
      <c r="AW67">
        <v>64</v>
      </c>
      <c r="AX67">
        <f>IF(Z67&gt;0, (R67*SUMPRODUCT(K67:$K$98, X67:$X$98)-K67*$AZ$3)/Z67, 0)</f>
        <v>-3.0373659087691373E+23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0.872959127</v>
      </c>
      <c r="Q68" s="5">
        <f t="shared" si="60"/>
        <v>50</v>
      </c>
      <c r="R68">
        <f t="shared" si="62"/>
        <v>250000</v>
      </c>
      <c r="S68">
        <f t="shared" si="63"/>
        <v>-2.3170827229862691E+24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-90.749803260775494</v>
      </c>
      <c r="AC68">
        <f t="shared" si="64"/>
        <v>-81.026610054263813</v>
      </c>
      <c r="AE68">
        <f t="shared" si="65"/>
        <v>0</v>
      </c>
      <c r="AF68">
        <f t="shared" si="66"/>
        <v>0</v>
      </c>
      <c r="AG68">
        <f t="shared" si="67"/>
        <v>-1.7484617456781228E-21</v>
      </c>
      <c r="AH68">
        <f t="shared" si="68"/>
        <v>-6.5205239843865073E-17</v>
      </c>
      <c r="AI68">
        <f t="shared" si="69"/>
        <v>-6.5206988305610755E-17</v>
      </c>
      <c r="AJ68">
        <f t="shared" si="70"/>
        <v>-9.7231932065116808</v>
      </c>
      <c r="AK68">
        <f t="shared" si="61"/>
        <v>-6.3524862282542855</v>
      </c>
      <c r="AL68">
        <f t="shared" si="71"/>
        <v>-16.075679434765966</v>
      </c>
      <c r="AN68">
        <f t="shared" si="72"/>
        <v>0</v>
      </c>
      <c r="AO68">
        <f t="shared" si="73"/>
        <v>0</v>
      </c>
      <c r="AP68">
        <f t="shared" si="74"/>
        <v>-2.8273462869497715E-24</v>
      </c>
      <c r="AQ68">
        <f t="shared" si="75"/>
        <v>-1.0543999216335154E-19</v>
      </c>
      <c r="AR68">
        <f t="shared" si="76"/>
        <v>-1.054428195096385E-19</v>
      </c>
      <c r="AS68">
        <f t="shared" si="77"/>
        <v>-1.5722868560137705E-2</v>
      </c>
      <c r="AT68">
        <f t="shared" si="78"/>
        <v>-1.0272274125956613E-2</v>
      </c>
      <c r="AU68">
        <f t="shared" si="79"/>
        <v>-2.5995142686094319E-2</v>
      </c>
      <c r="AW68">
        <v>65</v>
      </c>
      <c r="AX68">
        <f>IF(Z68&gt;0, (R68*SUMPRODUCT(K68:$K$98, X68:$X$98)-K68*$AZ$3)/Z68, 0)</f>
        <v>-2.3170827229862691E+24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0.877957722</v>
      </c>
      <c r="Q69" s="5">
        <f t="shared" ref="Q69:Q79" si="91">$C$8</f>
        <v>50</v>
      </c>
      <c r="R69">
        <f t="shared" si="62"/>
        <v>250000</v>
      </c>
      <c r="S69">
        <f t="shared" si="63"/>
        <v>-1.8464671521665851E+25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-81.026610054263813</v>
      </c>
      <c r="AC69">
        <f t="shared" si="64"/>
        <v>-72.345187548449829</v>
      </c>
      <c r="AE69">
        <f t="shared" si="65"/>
        <v>0</v>
      </c>
      <c r="AF69">
        <f t="shared" si="66"/>
        <v>0</v>
      </c>
      <c r="AG69">
        <f t="shared" si="67"/>
        <v>-1.9590163698163359E-22</v>
      </c>
      <c r="AH69">
        <f t="shared" si="68"/>
        <v>-7.6753774561985408E-18</v>
      </c>
      <c r="AI69">
        <f t="shared" si="69"/>
        <v>-7.6755733578355221E-18</v>
      </c>
      <c r="AJ69">
        <f t="shared" si="70"/>
        <v>-8.681422505813984</v>
      </c>
      <c r="AK69">
        <f t="shared" si="61"/>
        <v>-5.6718627037984675</v>
      </c>
      <c r="AL69">
        <f t="shared" si="71"/>
        <v>-14.353285209612451</v>
      </c>
      <c r="AN69">
        <f t="shared" si="72"/>
        <v>0</v>
      </c>
      <c r="AO69">
        <f t="shared" si="73"/>
        <v>0</v>
      </c>
      <c r="AP69">
        <f t="shared" si="74"/>
        <v>-2.8284135596847692E-25</v>
      </c>
      <c r="AQ69">
        <f t="shared" si="75"/>
        <v>-1.1081654041944553E-20</v>
      </c>
      <c r="AR69">
        <f t="shared" si="76"/>
        <v>-1.108193688330052E-20</v>
      </c>
      <c r="AS69">
        <f t="shared" si="77"/>
        <v>-1.2534174553681181E-2</v>
      </c>
      <c r="AT69">
        <f t="shared" si="78"/>
        <v>-8.1889940417383695E-3</v>
      </c>
      <c r="AU69">
        <f t="shared" si="79"/>
        <v>-2.0723168595419551E-2</v>
      </c>
      <c r="AW69">
        <v>66</v>
      </c>
      <c r="AX69">
        <f>IF(Z69&gt;0, (R69*SUMPRODUCT(K69:$K$98, X69:$X$98)-K69*$AZ$3)/Z69, 0)</f>
        <v>-1.8464671521665851E+25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0.88376105100000002</v>
      </c>
      <c r="Q70" s="5">
        <f t="shared" si="91"/>
        <v>50</v>
      </c>
      <c r="R70">
        <f t="shared" si="62"/>
        <v>250000</v>
      </c>
      <c r="S70">
        <f t="shared" si="63"/>
        <v>-1.5518144723579886E+26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-72.345187548449829</v>
      </c>
      <c r="AC70">
        <f t="shared" si="64"/>
        <v>-64.593917453973063</v>
      </c>
      <c r="AE70">
        <f t="shared" si="65"/>
        <v>0</v>
      </c>
      <c r="AF70">
        <f t="shared" si="66"/>
        <v>0</v>
      </c>
      <c r="AG70">
        <f t="shared" si="67"/>
        <v>-2.0812384020308284E-23</v>
      </c>
      <c r="AH70">
        <f t="shared" si="68"/>
        <v>-8.6565118295754476E-19</v>
      </c>
      <c r="AI70">
        <f t="shared" si="69"/>
        <v>-8.6567199534156512E-19</v>
      </c>
      <c r="AJ70">
        <f t="shared" si="70"/>
        <v>-7.7512700944767658</v>
      </c>
      <c r="AK70">
        <f t="shared" si="61"/>
        <v>-5.0641631283914883</v>
      </c>
      <c r="AL70">
        <f t="shared" si="71"/>
        <v>-12.815433222868254</v>
      </c>
      <c r="AN70">
        <f t="shared" si="72"/>
        <v>0</v>
      </c>
      <c r="AO70">
        <f t="shared" si="73"/>
        <v>0</v>
      </c>
      <c r="AP70">
        <f t="shared" si="74"/>
        <v>-2.6829257492701666E-26</v>
      </c>
      <c r="AQ70">
        <f t="shared" si="75"/>
        <v>-1.1159114911471708E-21</v>
      </c>
      <c r="AR70">
        <f t="shared" si="76"/>
        <v>-1.1159383204046636E-21</v>
      </c>
      <c r="AS70">
        <f t="shared" si="77"/>
        <v>-9.9921672143504243E-3</v>
      </c>
      <c r="AT70">
        <f t="shared" si="78"/>
        <v>-6.5282159133756117E-3</v>
      </c>
      <c r="AU70">
        <f t="shared" si="79"/>
        <v>-1.6520383127726038E-2</v>
      </c>
      <c r="AW70">
        <v>67</v>
      </c>
      <c r="AX70">
        <f>IF(Z70&gt;0, (R70*SUMPRODUCT(K70:$K$98, X70:$X$98)-K70*$AZ$3)/Z70, 0)</f>
        <v>-1.5518144723579886E+26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0.88953285599999998</v>
      </c>
      <c r="Q71" s="5">
        <f t="shared" si="91"/>
        <v>50</v>
      </c>
      <c r="R71">
        <f t="shared" si="62"/>
        <v>250000</v>
      </c>
      <c r="S71">
        <f t="shared" si="63"/>
        <v>-1.3791062240546205E+27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-64.593917453973063</v>
      </c>
      <c r="AC71">
        <f t="shared" si="64"/>
        <v>-57.673140583904519</v>
      </c>
      <c r="AE71">
        <f t="shared" si="65"/>
        <v>0</v>
      </c>
      <c r="AF71">
        <f t="shared" si="66"/>
        <v>0</v>
      </c>
      <c r="AG71">
        <f t="shared" si="67"/>
        <v>-2.0909607823516115E-24</v>
      </c>
      <c r="AH71">
        <f t="shared" si="68"/>
        <v>-9.2566496988767956E-20</v>
      </c>
      <c r="AI71">
        <f t="shared" si="69"/>
        <v>-9.2568587949550303E-20</v>
      </c>
      <c r="AJ71">
        <f t="shared" si="70"/>
        <v>-6.9207768700685435</v>
      </c>
      <c r="AK71">
        <f t="shared" si="61"/>
        <v>-4.5215742217781152</v>
      </c>
      <c r="AL71">
        <f t="shared" si="71"/>
        <v>-11.442351091846659</v>
      </c>
      <c r="AN71">
        <f t="shared" si="72"/>
        <v>0</v>
      </c>
      <c r="AO71">
        <f t="shared" si="73"/>
        <v>0</v>
      </c>
      <c r="AP71">
        <f t="shared" si="74"/>
        <v>-2.4066597106538726E-27</v>
      </c>
      <c r="AQ71">
        <f t="shared" si="75"/>
        <v>-1.0654243768679604E-22</v>
      </c>
      <c r="AR71">
        <f t="shared" si="76"/>
        <v>-1.0654484434650669E-22</v>
      </c>
      <c r="AS71">
        <f t="shared" si="77"/>
        <v>-7.9656945267461959E-3</v>
      </c>
      <c r="AT71">
        <f t="shared" si="78"/>
        <v>-5.2042537574741813E-3</v>
      </c>
      <c r="AU71">
        <f t="shared" si="79"/>
        <v>-1.3169948284220377E-2</v>
      </c>
      <c r="AW71">
        <v>68</v>
      </c>
      <c r="AX71">
        <f>IF(Z71&gt;0, (R71*SUMPRODUCT(K71:$K$98, X71:$X$98)-K71*$AZ$3)/Z71, 0)</f>
        <v>-1.3791062240546205E+27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0.89526598199999996</v>
      </c>
      <c r="Q72" s="5">
        <f t="shared" si="91"/>
        <v>50</v>
      </c>
      <c r="R72">
        <f t="shared" si="62"/>
        <v>250000</v>
      </c>
      <c r="S72">
        <f t="shared" si="63"/>
        <v>-1.2997916365227005E+28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-57.673140583904519</v>
      </c>
      <c r="AC72">
        <f t="shared" si="64"/>
        <v>-51.493875521343305</v>
      </c>
      <c r="AE72">
        <f t="shared" si="65"/>
        <v>0</v>
      </c>
      <c r="AF72">
        <f t="shared" si="66"/>
        <v>0</v>
      </c>
      <c r="AG72">
        <f t="shared" si="67"/>
        <v>-1.9808511639259183E-25</v>
      </c>
      <c r="AH72">
        <f t="shared" si="68"/>
        <v>-9.3598302906775166E-21</v>
      </c>
      <c r="AI72">
        <f t="shared" si="69"/>
        <v>-9.3600283757939097E-21</v>
      </c>
      <c r="AJ72">
        <f t="shared" si="70"/>
        <v>-6.179265062561214</v>
      </c>
      <c r="AK72">
        <f t="shared" ref="AK72:AK79" si="92">G72*SUM(AB72:AB72, AE72:AF72)</f>
        <v>-4.0371198408733164</v>
      </c>
      <c r="AL72">
        <f t="shared" si="71"/>
        <v>-10.21638490343453</v>
      </c>
      <c r="AN72">
        <f t="shared" si="72"/>
        <v>0</v>
      </c>
      <c r="AO72">
        <f t="shared" si="73"/>
        <v>0</v>
      </c>
      <c r="AP72">
        <f t="shared" si="74"/>
        <v>-2.0356477174014191E-28</v>
      </c>
      <c r="AQ72">
        <f t="shared" si="75"/>
        <v>-9.6187525410641711E-24</v>
      </c>
      <c r="AR72">
        <f t="shared" si="76"/>
        <v>-9.6189561058359129E-24</v>
      </c>
      <c r="AS72">
        <f t="shared" si="77"/>
        <v>-6.3502029071637548E-3</v>
      </c>
      <c r="AT72">
        <f t="shared" si="78"/>
        <v>-4.1487992326803089E-3</v>
      </c>
      <c r="AU72">
        <f t="shared" si="79"/>
        <v>-1.0499002139844064E-2</v>
      </c>
      <c r="AW72">
        <v>69</v>
      </c>
      <c r="AX72">
        <f>IF(Z72&gt;0, (R72*SUMPRODUCT(K72:$K$98, X72:$X$98)-K72*$AZ$3)/Z72, 0)</f>
        <v>-1.2997916365227005E+28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0.900953271</v>
      </c>
      <c r="Q73" s="5">
        <f t="shared" si="91"/>
        <v>50</v>
      </c>
      <c r="R73">
        <f t="shared" si="62"/>
        <v>250000</v>
      </c>
      <c r="S73">
        <f t="shared" si="63"/>
        <v>-1.3032800417579269E+29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-51.493875521343305</v>
      </c>
      <c r="AC73">
        <f t="shared" si="64"/>
        <v>-45.976674572627957</v>
      </c>
      <c r="AE73">
        <f t="shared" si="65"/>
        <v>0</v>
      </c>
      <c r="AF73">
        <f t="shared" si="66"/>
        <v>0</v>
      </c>
      <c r="AG73">
        <f t="shared" si="67"/>
        <v>-1.7638831678344588E-26</v>
      </c>
      <c r="AH73">
        <f t="shared" si="68"/>
        <v>-8.9232716775160663E-22</v>
      </c>
      <c r="AI73">
        <f t="shared" si="69"/>
        <v>-8.9234480658328494E-22</v>
      </c>
      <c r="AJ73">
        <f t="shared" si="70"/>
        <v>-5.5172009487153488</v>
      </c>
      <c r="AK73">
        <f t="shared" si="92"/>
        <v>-3.6045712864940316</v>
      </c>
      <c r="AL73">
        <f t="shared" si="71"/>
        <v>-9.1217722352093809</v>
      </c>
      <c r="AN73">
        <f t="shared" si="72"/>
        <v>0</v>
      </c>
      <c r="AO73">
        <f t="shared" si="73"/>
        <v>0</v>
      </c>
      <c r="AP73">
        <f t="shared" si="74"/>
        <v>-1.6184622377760074E-29</v>
      </c>
      <c r="AQ73">
        <f t="shared" si="75"/>
        <v>-8.1876047749843402E-25</v>
      </c>
      <c r="AR73">
        <f t="shared" si="76"/>
        <v>-8.1877666212081172E-25</v>
      </c>
      <c r="AS73">
        <f t="shared" si="77"/>
        <v>-5.0623428787976163E-3</v>
      </c>
      <c r="AT73">
        <f t="shared" si="78"/>
        <v>-3.307397347481113E-3</v>
      </c>
      <c r="AU73">
        <f t="shared" si="79"/>
        <v>-8.3697402262787306E-3</v>
      </c>
      <c r="AW73">
        <v>70</v>
      </c>
      <c r="AX73">
        <f>IF(Z73&gt;0, (R73*SUMPRODUCT(K73:$K$98, X73:$X$98)-K73*$AZ$3)/Z73, 0)</f>
        <v>-1.3032800417579269E+29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0.90658776299999999</v>
      </c>
      <c r="Q74" s="5">
        <f t="shared" si="91"/>
        <v>50</v>
      </c>
      <c r="R74">
        <f t="shared" si="62"/>
        <v>250000</v>
      </c>
      <c r="S74">
        <f t="shared" si="63"/>
        <v>-1.3950505780425488E+30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-45.976674572627957</v>
      </c>
      <c r="AC74">
        <f t="shared" si="64"/>
        <v>-41.05060229698924</v>
      </c>
      <c r="AE74">
        <f t="shared" si="65"/>
        <v>0</v>
      </c>
      <c r="AF74">
        <f t="shared" si="66"/>
        <v>0</v>
      </c>
      <c r="AG74">
        <f t="shared" si="67"/>
        <v>-1.4712944083571859E-27</v>
      </c>
      <c r="AH74">
        <f t="shared" si="68"/>
        <v>-7.995574476601978E-23</v>
      </c>
      <c r="AI74">
        <f t="shared" si="69"/>
        <v>-7.9957216060428134E-23</v>
      </c>
      <c r="AJ74">
        <f t="shared" si="70"/>
        <v>-4.9260722756387167</v>
      </c>
      <c r="AK74">
        <f t="shared" si="92"/>
        <v>-3.2183672200839575</v>
      </c>
      <c r="AL74">
        <f t="shared" si="71"/>
        <v>-8.1444394957226738</v>
      </c>
      <c r="AN74">
        <f t="shared" si="72"/>
        <v>0</v>
      </c>
      <c r="AO74">
        <f t="shared" si="73"/>
        <v>0</v>
      </c>
      <c r="AP74">
        <f t="shared" si="74"/>
        <v>-1.2053531763653805E-30</v>
      </c>
      <c r="AQ74">
        <f t="shared" si="75"/>
        <v>-6.5503484805594846E-26</v>
      </c>
      <c r="AR74">
        <f t="shared" si="76"/>
        <v>-6.5504690158771208E-26</v>
      </c>
      <c r="AS74">
        <f t="shared" si="77"/>
        <v>-4.0356687490414773E-3</v>
      </c>
      <c r="AT74">
        <f t="shared" si="78"/>
        <v>-2.6366369160404288E-3</v>
      </c>
      <c r="AU74">
        <f t="shared" si="79"/>
        <v>-6.6723056650819053E-3</v>
      </c>
      <c r="AW74">
        <v>71</v>
      </c>
      <c r="AX74">
        <f>IF(Z74&gt;0, (R74*SUMPRODUCT(K74:$K$98, X74:$X$98)-K74*$AZ$3)/Z74, 0)</f>
        <v>-1.3950505780425488E+30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0.91219363099999995</v>
      </c>
      <c r="Q75" s="5">
        <f t="shared" si="91"/>
        <v>50</v>
      </c>
      <c r="R75">
        <f t="shared" si="62"/>
        <v>250000</v>
      </c>
      <c r="S75">
        <f t="shared" si="63"/>
        <v>-1.6008726396836157E+31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-41.05060229698924</v>
      </c>
      <c r="AC75">
        <f t="shared" si="64"/>
        <v>-36.65232347945468</v>
      </c>
      <c r="AE75">
        <f t="shared" si="65"/>
        <v>0</v>
      </c>
      <c r="AF75">
        <f t="shared" si="66"/>
        <v>0</v>
      </c>
      <c r="AG75">
        <f t="shared" si="67"/>
        <v>-1.14476075644276E-28</v>
      </c>
      <c r="AH75">
        <f t="shared" si="68"/>
        <v>-6.7105269431466899E-24</v>
      </c>
      <c r="AI75">
        <f t="shared" si="69"/>
        <v>-6.710641419222334E-24</v>
      </c>
      <c r="AJ75">
        <f t="shared" si="70"/>
        <v>-4.3982788175345604</v>
      </c>
      <c r="AK75">
        <f t="shared" si="92"/>
        <v>-2.8735421607892468</v>
      </c>
      <c r="AL75">
        <f t="shared" si="71"/>
        <v>-7.2718209783238077</v>
      </c>
      <c r="AN75">
        <f t="shared" si="72"/>
        <v>0</v>
      </c>
      <c r="AO75">
        <f t="shared" si="73"/>
        <v>0</v>
      </c>
      <c r="AP75">
        <f t="shared" si="74"/>
        <v>-8.3735851799649066E-32</v>
      </c>
      <c r="AQ75">
        <f t="shared" si="75"/>
        <v>-4.908551297259462E-27</v>
      </c>
      <c r="AR75">
        <f t="shared" si="76"/>
        <v>-4.9086350331112614E-27</v>
      </c>
      <c r="AS75">
        <f t="shared" si="77"/>
        <v>-3.2172104185598451E-3</v>
      </c>
      <c r="AT75">
        <f t="shared" si="78"/>
        <v>-2.1019108067924326E-3</v>
      </c>
      <c r="AU75">
        <f t="shared" si="79"/>
        <v>-5.3191212253522781E-3</v>
      </c>
      <c r="AW75">
        <v>72</v>
      </c>
      <c r="AX75">
        <f>IF(Z75&gt;0, (R75*SUMPRODUCT(K75:$K$98, X75:$X$98)-K75*$AZ$3)/Z75, 0)</f>
        <v>-1.6008726396836157E+31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0.91779930600000004</v>
      </c>
      <c r="Q76" s="5">
        <f t="shared" si="91"/>
        <v>50</v>
      </c>
      <c r="R76">
        <f t="shared" si="62"/>
        <v>250000</v>
      </c>
      <c r="S76">
        <f t="shared" si="63"/>
        <v>-1.9796909031734324E+32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-36.65232347945468</v>
      </c>
      <c r="AC76">
        <f t="shared" si="64"/>
        <v>-32.725288820941678</v>
      </c>
      <c r="AE76">
        <f t="shared" si="65"/>
        <v>0</v>
      </c>
      <c r="AF76">
        <f t="shared" si="66"/>
        <v>0</v>
      </c>
      <c r="AG76">
        <f t="shared" si="67"/>
        <v>-8.265252107913221E-30</v>
      </c>
      <c r="AH76">
        <f t="shared" si="68"/>
        <v>-5.253303138996001E-25</v>
      </c>
      <c r="AI76">
        <f t="shared" si="69"/>
        <v>-5.2533857915170798E-25</v>
      </c>
      <c r="AJ76">
        <f t="shared" si="70"/>
        <v>-3.9270346585130014</v>
      </c>
      <c r="AK76">
        <f t="shared" si="92"/>
        <v>-2.5656626435618279</v>
      </c>
      <c r="AL76">
        <f t="shared" si="71"/>
        <v>-6.4926973020748289</v>
      </c>
      <c r="AN76">
        <f t="shared" si="72"/>
        <v>0</v>
      </c>
      <c r="AO76">
        <f t="shared" si="73"/>
        <v>0</v>
      </c>
      <c r="AP76">
        <f t="shared" si="74"/>
        <v>-5.3980237612641149E-33</v>
      </c>
      <c r="AQ76">
        <f t="shared" si="75"/>
        <v>-3.4309244048677123E-28</v>
      </c>
      <c r="AR76">
        <f t="shared" si="76"/>
        <v>-3.4309783851053251E-28</v>
      </c>
      <c r="AS76">
        <f t="shared" si="77"/>
        <v>-2.5647404484692646E-3</v>
      </c>
      <c r="AT76">
        <f t="shared" si="78"/>
        <v>-1.6756304263332532E-3</v>
      </c>
      <c r="AU76">
        <f t="shared" si="79"/>
        <v>-4.240370874802518E-3</v>
      </c>
      <c r="AW76">
        <v>73</v>
      </c>
      <c r="AX76">
        <f>IF(Z76&gt;0, (R76*SUMPRODUCT(K76:$K$98, X76:$X$98)-K76*$AZ$3)/Z76, 0)</f>
        <v>-1.9796909031734324E+32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0.92340517499999997</v>
      </c>
      <c r="Q77" s="5">
        <f t="shared" si="91"/>
        <v>50</v>
      </c>
      <c r="R77">
        <f t="shared" si="62"/>
        <v>250000</v>
      </c>
      <c r="S77">
        <f t="shared" si="63"/>
        <v>-2.654232012093594E+33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-32.725288820941678</v>
      </c>
      <c r="AC77">
        <f t="shared" si="64"/>
        <v>-29.219007875840784</v>
      </c>
      <c r="AE77">
        <f t="shared" si="65"/>
        <v>0</v>
      </c>
      <c r="AF77">
        <f t="shared" si="66"/>
        <v>0</v>
      </c>
      <c r="AG77">
        <f t="shared" si="67"/>
        <v>-5.5042301770736201E-31</v>
      </c>
      <c r="AH77">
        <f t="shared" si="68"/>
        <v>-3.8160882845633631E-26</v>
      </c>
      <c r="AI77">
        <f t="shared" si="69"/>
        <v>-3.8161433268651339E-26</v>
      </c>
      <c r="AJ77">
        <f t="shared" si="70"/>
        <v>-3.5062809451008938</v>
      </c>
      <c r="AK77">
        <f t="shared" si="92"/>
        <v>-2.2907702174659175</v>
      </c>
      <c r="AL77">
        <f t="shared" si="71"/>
        <v>-5.7970511625668113</v>
      </c>
      <c r="AN77">
        <f t="shared" si="72"/>
        <v>0</v>
      </c>
      <c r="AO77">
        <f t="shared" si="73"/>
        <v>0</v>
      </c>
      <c r="AP77">
        <f t="shared" si="74"/>
        <v>-3.2096468547073699E-34</v>
      </c>
      <c r="AQ77">
        <f t="shared" si="75"/>
        <v>-2.2252513731804675E-29</v>
      </c>
      <c r="AR77">
        <f t="shared" si="76"/>
        <v>-2.2252834696490147E-29</v>
      </c>
      <c r="AS77">
        <f t="shared" si="77"/>
        <v>-2.0445953830271557E-3</v>
      </c>
      <c r="AT77">
        <f t="shared" si="78"/>
        <v>-1.3358023169110754E-3</v>
      </c>
      <c r="AU77">
        <f t="shared" si="79"/>
        <v>-3.3803976999382313E-3</v>
      </c>
      <c r="AW77">
        <v>74</v>
      </c>
      <c r="AX77">
        <f>IF(Z77&gt;0, (R77*SUMPRODUCT(K77:$K$98, X77:$X$98)-K77*$AZ$3)/Z77, 0)</f>
        <v>-2.654232012093594E+33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0.92901104300000004</v>
      </c>
      <c r="Q78" s="5">
        <f t="shared" si="91"/>
        <v>50</v>
      </c>
      <c r="R78">
        <f t="shared" si="62"/>
        <v>250000</v>
      </c>
      <c r="S78">
        <f t="shared" si="63"/>
        <v>-3.8857034574273056E+34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-29.219007875840784</v>
      </c>
      <c r="AC78">
        <f t="shared" si="64"/>
        <v>-26.088399889143556</v>
      </c>
      <c r="AE78">
        <f t="shared" si="65"/>
        <v>0</v>
      </c>
      <c r="AF78">
        <f t="shared" si="66"/>
        <v>0</v>
      </c>
      <c r="AG78">
        <f t="shared" si="67"/>
        <v>-3.3569725758764522E-32</v>
      </c>
      <c r="AH78">
        <f t="shared" si="68"/>
        <v>-2.5567453088576193E-27</v>
      </c>
      <c r="AI78">
        <f t="shared" si="69"/>
        <v>-2.5567788785833779E-27</v>
      </c>
      <c r="AJ78">
        <f t="shared" si="70"/>
        <v>-3.1306079866972283</v>
      </c>
      <c r="AK78">
        <f t="shared" si="92"/>
        <v>-2.0453305513088549</v>
      </c>
      <c r="AL78">
        <f t="shared" si="71"/>
        <v>-5.1759385380060827</v>
      </c>
      <c r="AN78">
        <f t="shared" si="72"/>
        <v>0</v>
      </c>
      <c r="AO78">
        <f t="shared" si="73"/>
        <v>0</v>
      </c>
      <c r="AP78">
        <f t="shared" si="74"/>
        <v>-1.7477947679190441E-35</v>
      </c>
      <c r="AQ78">
        <f t="shared" si="75"/>
        <v>-1.3311595411398944E-30</v>
      </c>
      <c r="AR78">
        <f t="shared" si="76"/>
        <v>-1.3311770190875735E-30</v>
      </c>
      <c r="AS78">
        <f t="shared" si="77"/>
        <v>-1.6299389214183332E-3</v>
      </c>
      <c r="AT78">
        <f t="shared" si="78"/>
        <v>-1.0648934286599772E-3</v>
      </c>
      <c r="AU78">
        <f t="shared" si="79"/>
        <v>-2.69483235007831E-3</v>
      </c>
      <c r="AW78">
        <v>75</v>
      </c>
      <c r="AX78">
        <f>IF(Z78&gt;0, (R78*SUMPRODUCT(K78:$K$98, X78:$X$98)-K78*$AZ$3)/Z78, 0)</f>
        <v>-3.8857034574273056E+34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-26.088399889143556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-1.6784862879382261E-28</v>
      </c>
      <c r="AI79">
        <f t="shared" si="69"/>
        <v>-1.6784862879382261E-28</v>
      </c>
      <c r="AJ79">
        <f t="shared" si="70"/>
        <v>-26.088399889143556</v>
      </c>
      <c r="AK79">
        <f t="shared" si="92"/>
        <v>-1.826187992240049</v>
      </c>
      <c r="AL79">
        <f t="shared" si="71"/>
        <v>-27.914587881383603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-7.8026552139243029E-32</v>
      </c>
      <c r="AR79">
        <f t="shared" si="76"/>
        <v>-7.8026552139243029E-32</v>
      </c>
      <c r="AS79">
        <f t="shared" si="77"/>
        <v>-1.2127521736743543E-2</v>
      </c>
      <c r="AT79">
        <f t="shared" si="78"/>
        <v>-8.4892652157204809E-4</v>
      </c>
      <c r="AU79">
        <f t="shared" si="79"/>
        <v>-1.2976448258315591E-2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83528.717031176959</v>
      </c>
      <c r="AO81" s="6">
        <f t="shared" si="93"/>
        <v>-8352.8717031176966</v>
      </c>
      <c r="AP81" s="6">
        <f t="shared" si="93"/>
        <v>-2935.5156616737027</v>
      </c>
      <c r="AQ81" s="6">
        <f t="shared" si="93"/>
        <v>-50107.738382021344</v>
      </c>
      <c r="AR81" s="6">
        <f t="shared" si="93"/>
        <v>22132.5912843642</v>
      </c>
      <c r="AS81" s="6">
        <f t="shared" si="93"/>
        <v>-7050.7390591074509</v>
      </c>
      <c r="AT81" s="6">
        <f t="shared" si="93"/>
        <v>1616.9408053076036</v>
      </c>
      <c r="AU81" s="6">
        <f t="shared" si="93"/>
        <v>16698.793030564371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1AFA-0B4D-41B7-894F-D063732EAFB2}">
  <sheetPr codeName="Sheet8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143199.74151103597</v>
      </c>
      <c r="K3">
        <v>1</v>
      </c>
      <c r="L3" s="2">
        <v>0</v>
      </c>
      <c r="O3">
        <f>$C$3</f>
        <v>143199.74151103597</v>
      </c>
      <c r="P3" s="2">
        <f>O3*C5</f>
        <v>14319.974151103597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143199.74151103597</v>
      </c>
      <c r="AF3">
        <f t="shared" ref="AF3:AF34" si="4">-$Z3*P3</f>
        <v>-14319.974151103597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126359.85915593237</v>
      </c>
      <c r="AJ3">
        <f t="shared" ref="AJ3:AJ34" si="8">AB3-AC3</f>
        <v>0</v>
      </c>
      <c r="AL3">
        <f t="shared" ref="AL3:AL34" si="9">SUM(AI3:AK3)</f>
        <v>126359.85915593237</v>
      </c>
      <c r="AN3">
        <f t="shared" ref="AN3:AN34" si="10">AE3*$K3</f>
        <v>143199.74151103597</v>
      </c>
      <c r="AO3">
        <f t="shared" ref="AO3:AO34" si="11">AF3*$K3</f>
        <v>-14319.974151103597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126359.85915593237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126359.85915593237</v>
      </c>
      <c r="AW3">
        <v>0</v>
      </c>
      <c r="AX3">
        <f>IF(Z3&gt;0, (R3*SUMPRODUCT(K3:$K$98, X3:$X$98)-K3*$AZ$3)/Z3, 0)</f>
        <v>0</v>
      </c>
      <c r="AZ3">
        <f>C6*ABS(SUMPRODUCT(X4:X69, K4:K69))/1</f>
        <v>96615.563271552295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2.0768709E-2</v>
      </c>
      <c r="R4">
        <f t="shared" si="0"/>
        <v>250000</v>
      </c>
      <c r="S4">
        <f t="shared" si="1"/>
        <v>6686.4297024058178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6480.6968926435366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-5192.1772499999997</v>
      </c>
      <c r="AI4">
        <f t="shared" si="7"/>
        <v>-5192.1772499999997</v>
      </c>
      <c r="AJ4">
        <f t="shared" si="8"/>
        <v>-6480.6968926435366</v>
      </c>
      <c r="AK4">
        <f>G4*SUM(AB4, AE4:AF4)</f>
        <v>0</v>
      </c>
      <c r="AL4">
        <f t="shared" si="9"/>
        <v>-11672.874142643537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-4843.9007836551909</v>
      </c>
      <c r="AR4">
        <f t="shared" si="14"/>
        <v>-4843.9007836551909</v>
      </c>
      <c r="AS4">
        <f t="shared" si="15"/>
        <v>-6045.9901974470904</v>
      </c>
      <c r="AT4">
        <f t="shared" si="16"/>
        <v>0</v>
      </c>
      <c r="AU4">
        <f t="shared" si="17"/>
        <v>-10889.890981102282</v>
      </c>
      <c r="AW4">
        <v>1</v>
      </c>
      <c r="AX4">
        <f>IF(Z4&gt;0, (R4*SUMPRODUCT(K4:$K$98, X4:$X$98)-K4*$AZ$3)/Z4, 0)</f>
        <v>6686.4297024058178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2.4225090000000001E-2</v>
      </c>
      <c r="Q5" s="5">
        <f t="shared" ref="Q5:Q36" si="29">$C$8</f>
        <v>50</v>
      </c>
      <c r="R5">
        <f t="shared" si="0"/>
        <v>250000</v>
      </c>
      <c r="S5">
        <f t="shared" si="1"/>
        <v>9780.2778797771971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6480.6968926435366</v>
      </c>
      <c r="AC5">
        <f t="shared" si="2"/>
        <v>9154.919702462852</v>
      </c>
      <c r="AE5">
        <f t="shared" si="3"/>
        <v>0</v>
      </c>
      <c r="AF5">
        <f t="shared" si="4"/>
        <v>0</v>
      </c>
      <c r="AG5">
        <f t="shared" si="5"/>
        <v>-46.802963141735447</v>
      </c>
      <c r="AH5">
        <f t="shared" si="6"/>
        <v>-5869.9288138227976</v>
      </c>
      <c r="AI5">
        <f t="shared" si="7"/>
        <v>-5916.7317769645333</v>
      </c>
      <c r="AJ5">
        <f t="shared" si="8"/>
        <v>-2674.2228098193154</v>
      </c>
      <c r="AK5">
        <f>G5*SUM(AB5, AE5:AF5)</f>
        <v>265.70857259838499</v>
      </c>
      <c r="AL5">
        <f t="shared" si="9"/>
        <v>-8325.2460141854644</v>
      </c>
      <c r="AN5">
        <f t="shared" si="10"/>
        <v>0</v>
      </c>
      <c r="AO5">
        <f t="shared" si="11"/>
        <v>0</v>
      </c>
      <c r="AP5">
        <f t="shared" si="12"/>
        <v>-40.021589033321291</v>
      </c>
      <c r="AQ5">
        <f t="shared" si="13"/>
        <v>-5019.4231918658006</v>
      </c>
      <c r="AR5">
        <f t="shared" si="14"/>
        <v>-5059.4447808991217</v>
      </c>
      <c r="AS5">
        <f t="shared" si="15"/>
        <v>-2286.749365718767</v>
      </c>
      <c r="AT5">
        <f t="shared" si="16"/>
        <v>227.20953079315373</v>
      </c>
      <c r="AU5">
        <f t="shared" si="17"/>
        <v>-7118.9846158247365</v>
      </c>
      <c r="AW5">
        <v>2</v>
      </c>
      <c r="AX5">
        <f>IF(Z5&gt;0, (R5*SUMPRODUCT(K5:$K$98, X5:$X$98)-K5*$AZ$3)/Z5, 0)</f>
        <v>9780.2778797771971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2.7828815E-2</v>
      </c>
      <c r="Q6" s="5">
        <f t="shared" si="29"/>
        <v>50</v>
      </c>
      <c r="R6">
        <f t="shared" si="0"/>
        <v>250000</v>
      </c>
      <c r="S6">
        <f t="shared" si="1"/>
        <v>13570.238117644962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9154.919702462852</v>
      </c>
      <c r="AC6">
        <f t="shared" si="2"/>
        <v>12222.024785039641</v>
      </c>
      <c r="AE6">
        <f t="shared" si="3"/>
        <v>0</v>
      </c>
      <c r="AF6">
        <f t="shared" si="4"/>
        <v>0</v>
      </c>
      <c r="AG6">
        <f t="shared" si="5"/>
        <v>-45.032462507594914</v>
      </c>
      <c r="AH6">
        <f t="shared" si="6"/>
        <v>-6512.3550136158719</v>
      </c>
      <c r="AI6">
        <f t="shared" si="7"/>
        <v>-6557.3874761234665</v>
      </c>
      <c r="AJ6">
        <f t="shared" si="8"/>
        <v>-3067.1050825767888</v>
      </c>
      <c r="AK6">
        <f>G6*SUM(AB6, AE6:AF6)</f>
        <v>535.56280259407686</v>
      </c>
      <c r="AL6">
        <f t="shared" si="9"/>
        <v>-9088.9297561061776</v>
      </c>
      <c r="AN6">
        <f t="shared" si="10"/>
        <v>0</v>
      </c>
      <c r="AO6">
        <f t="shared" si="11"/>
        <v>0</v>
      </c>
      <c r="AP6">
        <f t="shared" si="12"/>
        <v>-34.738493230287553</v>
      </c>
      <c r="AQ6">
        <f t="shared" si="13"/>
        <v>-5023.695973001024</v>
      </c>
      <c r="AR6">
        <f t="shared" si="14"/>
        <v>-5058.4344662313106</v>
      </c>
      <c r="AS6">
        <f t="shared" si="15"/>
        <v>-2365.9956221515708</v>
      </c>
      <c r="AT6">
        <f t="shared" si="16"/>
        <v>413.13851733447655</v>
      </c>
      <c r="AU6">
        <f t="shared" si="17"/>
        <v>-7011.291571048404</v>
      </c>
      <c r="AW6">
        <v>3</v>
      </c>
      <c r="AX6">
        <f>IF(Z6&gt;0, (R6*SUMPRODUCT(K6:$K$98, X6:$X$98)-K6*$AZ$3)/Z6, 0)</f>
        <v>13570.238117644962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3.1684449000000003E-2</v>
      </c>
      <c r="Q7" s="5">
        <f t="shared" si="29"/>
        <v>50</v>
      </c>
      <c r="R7">
        <f t="shared" si="0"/>
        <v>250000</v>
      </c>
      <c r="S7">
        <f t="shared" si="1"/>
        <v>16125.851084917789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12222.024785039641</v>
      </c>
      <c r="AC7">
        <f t="shared" si="2"/>
        <v>13918.321768129288</v>
      </c>
      <c r="AE7">
        <f t="shared" si="3"/>
        <v>0</v>
      </c>
      <c r="AF7">
        <f t="shared" si="4"/>
        <v>0</v>
      </c>
      <c r="AG7">
        <f t="shared" si="5"/>
        <v>-43.155309120852657</v>
      </c>
      <c r="AH7">
        <f t="shared" si="6"/>
        <v>-7134.1438083315161</v>
      </c>
      <c r="AI7">
        <f t="shared" si="7"/>
        <v>-7177.2991174523686</v>
      </c>
      <c r="AJ7">
        <f t="shared" si="8"/>
        <v>-1696.2969830896473</v>
      </c>
      <c r="AK7">
        <f>G7*SUM(AB7, AE7:AF7)</f>
        <v>600.10141694544632</v>
      </c>
      <c r="AL7">
        <f t="shared" si="9"/>
        <v>-8273.4946835965693</v>
      </c>
      <c r="AN7">
        <f t="shared" si="10"/>
        <v>0</v>
      </c>
      <c r="AO7">
        <f t="shared" si="11"/>
        <v>0</v>
      </c>
      <c r="AP7">
        <f t="shared" si="12"/>
        <v>-30.288816559815107</v>
      </c>
      <c r="AQ7">
        <f t="shared" si="13"/>
        <v>-5007.1422850145173</v>
      </c>
      <c r="AR7">
        <f t="shared" si="14"/>
        <v>-5037.4311015743324</v>
      </c>
      <c r="AS7">
        <f t="shared" si="15"/>
        <v>-1190.5563695045773</v>
      </c>
      <c r="AT7">
        <f t="shared" si="16"/>
        <v>421.18483462242011</v>
      </c>
      <c r="AU7">
        <f t="shared" si="17"/>
        <v>-5806.8026364564894</v>
      </c>
      <c r="AW7">
        <v>4</v>
      </c>
      <c r="AX7">
        <f>IF(Z7&gt;0, (R7*SUMPRODUCT(K7:$K$98, X7:$X$98)-K7*$AZ$3)/Z7, 0)</f>
        <v>16125.851084917789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3.5933631000000001E-2</v>
      </c>
      <c r="Q8" s="5">
        <f t="shared" si="29"/>
        <v>50</v>
      </c>
      <c r="R8">
        <f t="shared" si="0"/>
        <v>250000</v>
      </c>
      <c r="S8">
        <f t="shared" si="1"/>
        <v>16302.256070393041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13918.321768129288</v>
      </c>
      <c r="AC8">
        <f t="shared" si="2"/>
        <v>13424.265263815265</v>
      </c>
      <c r="AE8">
        <f t="shared" si="3"/>
        <v>0</v>
      </c>
      <c r="AF8">
        <f t="shared" si="4"/>
        <v>0</v>
      </c>
      <c r="AG8">
        <f t="shared" si="5"/>
        <v>-41.173029076004482</v>
      </c>
      <c r="AH8">
        <f t="shared" si="6"/>
        <v>-7753.6347681982697</v>
      </c>
      <c r="AI8">
        <f t="shared" si="7"/>
        <v>-7794.807797274274</v>
      </c>
      <c r="AJ8">
        <f t="shared" si="8"/>
        <v>494.05650431402319</v>
      </c>
      <c r="AK8">
        <f t="shared" ref="AK8:AK39" si="30">G8*SUM(AB8:AB8, AE8:AF8)</f>
        <v>296.46025366115384</v>
      </c>
      <c r="AL8">
        <f t="shared" si="9"/>
        <v>-7004.2910392990971</v>
      </c>
      <c r="AN8">
        <f t="shared" si="10"/>
        <v>0</v>
      </c>
      <c r="AO8">
        <f t="shared" si="11"/>
        <v>0</v>
      </c>
      <c r="AP8">
        <f t="shared" si="12"/>
        <v>-26.974275400475939</v>
      </c>
      <c r="AQ8">
        <f t="shared" si="13"/>
        <v>-5079.7496391630993</v>
      </c>
      <c r="AR8">
        <f t="shared" si="14"/>
        <v>-5106.7239145635749</v>
      </c>
      <c r="AS8">
        <f t="shared" si="15"/>
        <v>323.6783037303835</v>
      </c>
      <c r="AT8">
        <f t="shared" si="16"/>
        <v>194.22424599339064</v>
      </c>
      <c r="AU8">
        <f t="shared" si="17"/>
        <v>-4588.8213648398005</v>
      </c>
      <c r="AW8">
        <v>5</v>
      </c>
      <c r="AX8">
        <f>IF(Z8&gt;0, (R8*SUMPRODUCT(K8:$K$98, X8:$X$98)-K8*$AZ$3)/Z8, 0)</f>
        <v>16302.256070393041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4.1016489000000003E-2</v>
      </c>
      <c r="Q9" s="5">
        <f t="shared" si="29"/>
        <v>50</v>
      </c>
      <c r="R9">
        <f t="shared" si="0"/>
        <v>250000</v>
      </c>
      <c r="S9">
        <f t="shared" si="1"/>
        <v>14966.40540951311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13424.265263815265</v>
      </c>
      <c r="AC9">
        <f t="shared" si="2"/>
        <v>11695.505197317958</v>
      </c>
      <c r="AE9">
        <f t="shared" si="3"/>
        <v>0</v>
      </c>
      <c r="AF9">
        <f t="shared" si="4"/>
        <v>0</v>
      </c>
      <c r="AG9">
        <f t="shared" si="5"/>
        <v>-39.072525691051815</v>
      </c>
      <c r="AH9">
        <f t="shared" si="6"/>
        <v>-8443.86547096309</v>
      </c>
      <c r="AI9">
        <f t="shared" si="7"/>
        <v>-8482.9379966541419</v>
      </c>
      <c r="AJ9">
        <f t="shared" si="8"/>
        <v>1728.760066497307</v>
      </c>
      <c r="AK9">
        <f t="shared" si="30"/>
        <v>79.203165056510059</v>
      </c>
      <c r="AL9">
        <f t="shared" si="9"/>
        <v>-6674.9747651003245</v>
      </c>
      <c r="AN9">
        <f t="shared" si="10"/>
        <v>0</v>
      </c>
      <c r="AO9">
        <f t="shared" si="11"/>
        <v>0</v>
      </c>
      <c r="AP9">
        <f t="shared" si="12"/>
        <v>-24.242961053342725</v>
      </c>
      <c r="AQ9">
        <f t="shared" si="13"/>
        <v>-5239.0854732767866</v>
      </c>
      <c r="AR9">
        <f t="shared" si="14"/>
        <v>-5263.3284343301302</v>
      </c>
      <c r="AS9">
        <f t="shared" si="15"/>
        <v>1072.6274337639366</v>
      </c>
      <c r="AT9">
        <f t="shared" si="16"/>
        <v>49.142439906468205</v>
      </c>
      <c r="AU9">
        <f t="shared" si="17"/>
        <v>-4141.5585606597251</v>
      </c>
      <c r="AW9">
        <v>6</v>
      </c>
      <c r="AX9">
        <f>IF(Z9&gt;0, (R9*SUMPRODUCT(K9:$K$98, X9:$X$98)-K9*$AZ$3)/Z9, 0)</f>
        <v>14966.40540951311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4.6435859000000003E-2</v>
      </c>
      <c r="Q10" s="5">
        <f t="shared" si="29"/>
        <v>50</v>
      </c>
      <c r="R10">
        <f t="shared" si="0"/>
        <v>250000</v>
      </c>
      <c r="S10">
        <f t="shared" si="1"/>
        <v>12928.835728834294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11695.505197317958</v>
      </c>
      <c r="AC10">
        <f t="shared" si="2"/>
        <v>9533.0599948912204</v>
      </c>
      <c r="AE10">
        <f t="shared" si="3"/>
        <v>0</v>
      </c>
      <c r="AF10">
        <f t="shared" si="4"/>
        <v>0</v>
      </c>
      <c r="AG10">
        <f t="shared" si="5"/>
        <v>-36.867434140377739</v>
      </c>
      <c r="AH10">
        <f t="shared" si="6"/>
        <v>-9071.8314688177998</v>
      </c>
      <c r="AI10">
        <f t="shared" si="7"/>
        <v>-9108.6989029581782</v>
      </c>
      <c r="AJ10">
        <f t="shared" si="8"/>
        <v>2162.4452024267375</v>
      </c>
      <c r="AK10">
        <f t="shared" si="30"/>
        <v>47.951571309003633</v>
      </c>
      <c r="AL10">
        <f t="shared" si="9"/>
        <v>-6898.3021292224366</v>
      </c>
      <c r="AN10">
        <f t="shared" si="10"/>
        <v>0</v>
      </c>
      <c r="AO10">
        <f t="shared" si="11"/>
        <v>0</v>
      </c>
      <c r="AP10">
        <f t="shared" si="12"/>
        <v>-21.700776702014785</v>
      </c>
      <c r="AQ10">
        <f t="shared" si="13"/>
        <v>-5339.8288645077055</v>
      </c>
      <c r="AR10">
        <f t="shared" si="14"/>
        <v>-5361.5296412097205</v>
      </c>
      <c r="AS10">
        <f t="shared" si="15"/>
        <v>1272.8507302549422</v>
      </c>
      <c r="AT10">
        <f t="shared" si="16"/>
        <v>28.225081721859283</v>
      </c>
      <c r="AU10">
        <f t="shared" si="17"/>
        <v>-4060.4538292329189</v>
      </c>
      <c r="AW10">
        <v>7</v>
      </c>
      <c r="AX10">
        <f>IF(Z10&gt;0, (R10*SUMPRODUCT(K10:$K$98, X10:$X$98)-K10*$AZ$3)/Z10, 0)</f>
        <v>12928.835728834294</v>
      </c>
    </row>
    <row r="11" spans="1:52" x14ac:dyDescent="0.25">
      <c r="A11" t="s">
        <v>33</v>
      </c>
      <c r="C11" s="25">
        <f>AU71</f>
        <v>29272.734739806005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5.1834316999999998E-2</v>
      </c>
      <c r="Q11" s="5">
        <f t="shared" si="29"/>
        <v>50</v>
      </c>
      <c r="R11">
        <f t="shared" si="0"/>
        <v>250000</v>
      </c>
      <c r="S11">
        <f t="shared" si="1"/>
        <v>10155.063198430102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9533.0599948912204</v>
      </c>
      <c r="AC11">
        <f t="shared" si="2"/>
        <v>7024.8180847429612</v>
      </c>
      <c r="AE11">
        <f t="shared" si="3"/>
        <v>0</v>
      </c>
      <c r="AF11">
        <f t="shared" si="4"/>
        <v>0</v>
      </c>
      <c r="AG11">
        <f t="shared" si="5"/>
        <v>-34.587761530765</v>
      </c>
      <c r="AH11">
        <f t="shared" si="6"/>
        <v>-9554.9913410448116</v>
      </c>
      <c r="AI11">
        <f t="shared" si="7"/>
        <v>-9589.5791025755771</v>
      </c>
      <c r="AJ11">
        <f t="shared" si="8"/>
        <v>2508.2419101482592</v>
      </c>
      <c r="AK11">
        <f t="shared" si="30"/>
        <v>22.879343987738928</v>
      </c>
      <c r="AL11">
        <f t="shared" si="9"/>
        <v>-7058.4578484395788</v>
      </c>
      <c r="AN11">
        <f t="shared" si="10"/>
        <v>0</v>
      </c>
      <c r="AO11">
        <f t="shared" si="11"/>
        <v>0</v>
      </c>
      <c r="AP11">
        <f t="shared" si="12"/>
        <v>-19.345233747886915</v>
      </c>
      <c r="AQ11">
        <f t="shared" si="13"/>
        <v>-5344.1891805323503</v>
      </c>
      <c r="AR11">
        <f t="shared" si="14"/>
        <v>-5363.5344142802369</v>
      </c>
      <c r="AS11">
        <f t="shared" si="15"/>
        <v>1402.8813632505473</v>
      </c>
      <c r="AT11">
        <f t="shared" si="16"/>
        <v>12.796614694114647</v>
      </c>
      <c r="AU11">
        <f t="shared" si="17"/>
        <v>-3947.8564363355749</v>
      </c>
      <c r="AW11">
        <v>8</v>
      </c>
      <c r="AX11">
        <f>IF(Z11&gt;0, (R11*SUMPRODUCT(K11:$K$98, X11:$X$98)-K11*$AZ$3)/Z11, 0)</f>
        <v>10155.063198430102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5.7772715000000002E-2</v>
      </c>
      <c r="Q12" s="5">
        <f t="shared" si="29"/>
        <v>50</v>
      </c>
      <c r="R12">
        <f t="shared" si="0"/>
        <v>250000</v>
      </c>
      <c r="S12">
        <f t="shared" si="1"/>
        <v>6770.8653172590348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7024.8180847429612</v>
      </c>
      <c r="AC12">
        <f t="shared" si="2"/>
        <v>4366.3489103512766</v>
      </c>
      <c r="AE12">
        <f t="shared" si="3"/>
        <v>0</v>
      </c>
      <c r="AF12">
        <f t="shared" si="4"/>
        <v>0</v>
      </c>
      <c r="AG12">
        <f t="shared" si="5"/>
        <v>-32.243655026052501</v>
      </c>
      <c r="AH12">
        <f t="shared" si="6"/>
        <v>-9991.1444470242495</v>
      </c>
      <c r="AI12">
        <f t="shared" si="7"/>
        <v>-10023.388102050301</v>
      </c>
      <c r="AJ12">
        <f t="shared" si="8"/>
        <v>2658.4691743916846</v>
      </c>
      <c r="AK12">
        <f t="shared" si="30"/>
        <v>16.15708159490881</v>
      </c>
      <c r="AL12">
        <f t="shared" si="9"/>
        <v>-7348.7618460637077</v>
      </c>
      <c r="AN12">
        <f t="shared" si="10"/>
        <v>0</v>
      </c>
      <c r="AO12">
        <f t="shared" si="11"/>
        <v>0</v>
      </c>
      <c r="AP12">
        <f t="shared" si="12"/>
        <v>-17.137845419065847</v>
      </c>
      <c r="AQ12">
        <f t="shared" si="13"/>
        <v>-5310.3994864822407</v>
      </c>
      <c r="AR12">
        <f t="shared" si="14"/>
        <v>-5327.5373319013061</v>
      </c>
      <c r="AS12">
        <f t="shared" si="15"/>
        <v>1413.0046275853031</v>
      </c>
      <c r="AT12">
        <f t="shared" si="16"/>
        <v>8.5876606288291768</v>
      </c>
      <c r="AU12">
        <f t="shared" si="17"/>
        <v>-3905.9450436871739</v>
      </c>
      <c r="AW12">
        <v>9</v>
      </c>
      <c r="AX12">
        <f>IF(Z12&gt;0, (R12*SUMPRODUCT(K12:$K$98, X12:$X$98)-K12*$AZ$3)/Z12, 0)</f>
        <v>6770.8653172590348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6.4089452000000005E-2</v>
      </c>
      <c r="Q13" s="5">
        <f t="shared" si="29"/>
        <v>50</v>
      </c>
      <c r="R13">
        <f t="shared" si="0"/>
        <v>250000</v>
      </c>
      <c r="S13">
        <f t="shared" si="1"/>
        <v>2670.0467500846103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4366.3489103512766</v>
      </c>
      <c r="AC13">
        <f t="shared" si="2"/>
        <v>1594.271045969421</v>
      </c>
      <c r="AE13">
        <f t="shared" si="3"/>
        <v>0</v>
      </c>
      <c r="AF13">
        <f t="shared" si="4"/>
        <v>0</v>
      </c>
      <c r="AG13">
        <f t="shared" si="5"/>
        <v>-29.854740294695226</v>
      </c>
      <c r="AH13">
        <f t="shared" si="6"/>
        <v>-10332.390905483753</v>
      </c>
      <c r="AI13">
        <f t="shared" si="7"/>
        <v>-10362.245645778448</v>
      </c>
      <c r="AJ13">
        <f t="shared" si="8"/>
        <v>2772.0778643818558</v>
      </c>
      <c r="AK13">
        <f t="shared" si="30"/>
        <v>8.732697820702553</v>
      </c>
      <c r="AL13">
        <f t="shared" si="9"/>
        <v>-7581.4350835758896</v>
      </c>
      <c r="AN13">
        <f t="shared" si="10"/>
        <v>0</v>
      </c>
      <c r="AO13">
        <f t="shared" si="11"/>
        <v>0</v>
      </c>
      <c r="AP13">
        <f t="shared" si="12"/>
        <v>-15.083756505234362</v>
      </c>
      <c r="AQ13">
        <f t="shared" si="13"/>
        <v>-5220.3190179117901</v>
      </c>
      <c r="AR13">
        <f t="shared" si="14"/>
        <v>-5235.4027744170244</v>
      </c>
      <c r="AS13">
        <f t="shared" si="15"/>
        <v>1400.5597472008708</v>
      </c>
      <c r="AT13">
        <f t="shared" si="16"/>
        <v>4.4120928958364853</v>
      </c>
      <c r="AU13">
        <f t="shared" si="17"/>
        <v>-3830.4309343203167</v>
      </c>
      <c r="AW13">
        <v>10</v>
      </c>
      <c r="AX13">
        <f>IF(Z13&gt;0, (R13*SUMPRODUCT(K13:$K$98, X13:$X$98)-K13*$AZ$3)/Z13, 0)</f>
        <v>2670.0467500846103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7.1121990999999996E-2</v>
      </c>
      <c r="Q14" s="5">
        <f t="shared" si="29"/>
        <v>50</v>
      </c>
      <c r="R14">
        <f t="shared" si="0"/>
        <v>250000</v>
      </c>
      <c r="S14">
        <f t="shared" si="1"/>
        <v>-2227.2881707965348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1594.271045969421</v>
      </c>
      <c r="AC14">
        <f t="shared" si="2"/>
        <v>-1222.0178838735737</v>
      </c>
      <c r="AE14">
        <f t="shared" si="3"/>
        <v>0</v>
      </c>
      <c r="AF14">
        <f t="shared" si="4"/>
        <v>0</v>
      </c>
      <c r="AG14">
        <f t="shared" si="5"/>
        <v>-27.43286432120162</v>
      </c>
      <c r="AH14">
        <f t="shared" si="6"/>
        <v>-10616.642852733255</v>
      </c>
      <c r="AI14">
        <f t="shared" si="7"/>
        <v>-10644.075717054457</v>
      </c>
      <c r="AJ14">
        <f t="shared" si="8"/>
        <v>2816.2889298429945</v>
      </c>
      <c r="AK14">
        <f t="shared" si="30"/>
        <v>2.8696878827449579</v>
      </c>
      <c r="AL14">
        <f t="shared" si="9"/>
        <v>-7824.9170993287171</v>
      </c>
      <c r="AN14">
        <f t="shared" si="10"/>
        <v>0</v>
      </c>
      <c r="AO14">
        <f t="shared" si="11"/>
        <v>0</v>
      </c>
      <c r="AP14">
        <f t="shared" si="12"/>
        <v>-13.177535791757508</v>
      </c>
      <c r="AQ14">
        <f t="shared" si="13"/>
        <v>-5099.7660886645253</v>
      </c>
      <c r="AR14">
        <f t="shared" si="14"/>
        <v>-5112.943624456283</v>
      </c>
      <c r="AS14">
        <f t="shared" si="15"/>
        <v>1352.820753181596</v>
      </c>
      <c r="AT14">
        <f t="shared" si="16"/>
        <v>1.3784712505146128</v>
      </c>
      <c r="AU14">
        <f t="shared" si="17"/>
        <v>-3758.7444000241721</v>
      </c>
      <c r="AW14">
        <v>11</v>
      </c>
      <c r="AX14">
        <f>IF(Z14&gt;0, (R14*SUMPRODUCT(K14:$K$98, X14:$X$98)-K14*$AZ$3)/Z14, 0)</f>
        <v>-2227.2881707965348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7.9233461000000005E-2</v>
      </c>
      <c r="Q15" s="5">
        <f t="shared" si="29"/>
        <v>50</v>
      </c>
      <c r="R15">
        <f t="shared" si="0"/>
        <v>250000</v>
      </c>
      <c r="S15">
        <f t="shared" si="1"/>
        <v>-7884.4965092839029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-1222.0178838735737</v>
      </c>
      <c r="AC15">
        <f t="shared" si="2"/>
        <v>-3939.8726389200092</v>
      </c>
      <c r="AE15">
        <f t="shared" si="3"/>
        <v>0</v>
      </c>
      <c r="AF15">
        <f t="shared" si="4"/>
        <v>0</v>
      </c>
      <c r="AG15">
        <f t="shared" si="5"/>
        <v>-24.984934892677387</v>
      </c>
      <c r="AH15">
        <f t="shared" si="6"/>
        <v>-10868.003926561101</v>
      </c>
      <c r="AI15">
        <f t="shared" si="7"/>
        <v>-10892.988861453779</v>
      </c>
      <c r="AJ15">
        <f t="shared" si="8"/>
        <v>2717.8547550464355</v>
      </c>
      <c r="AK15">
        <f t="shared" si="30"/>
        <v>-5.0102733238816528</v>
      </c>
      <c r="AL15">
        <f t="shared" si="9"/>
        <v>-8180.1443797312259</v>
      </c>
      <c r="AN15">
        <f t="shared" si="10"/>
        <v>0</v>
      </c>
      <c r="AO15">
        <f t="shared" si="11"/>
        <v>0</v>
      </c>
      <c r="AP15">
        <f t="shared" si="12"/>
        <v>-11.385692691023253</v>
      </c>
      <c r="AQ15">
        <f t="shared" si="13"/>
        <v>-4952.5745575956871</v>
      </c>
      <c r="AR15">
        <f t="shared" si="14"/>
        <v>-4963.9602502867101</v>
      </c>
      <c r="AS15">
        <f t="shared" si="15"/>
        <v>1238.5327059172882</v>
      </c>
      <c r="AT15">
        <f t="shared" si="16"/>
        <v>-2.2831931565475903</v>
      </c>
      <c r="AU15">
        <f t="shared" si="17"/>
        <v>-3727.7107375259698</v>
      </c>
      <c r="AW15">
        <v>12</v>
      </c>
      <c r="AX15">
        <f>IF(Z15&gt;0, (R15*SUMPRODUCT(K15:$K$98, X15:$X$98)-K15*$AZ$3)/Z15, 0)</f>
        <v>-7884.4965092839029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8.7905784000000001E-2</v>
      </c>
      <c r="Q16" s="5">
        <f t="shared" si="29"/>
        <v>50</v>
      </c>
      <c r="R16">
        <f t="shared" si="0"/>
        <v>250000</v>
      </c>
      <c r="S16">
        <f t="shared" si="1"/>
        <v>-14451.207059287144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-3939.8726389200092</v>
      </c>
      <c r="AC16">
        <f t="shared" si="2"/>
        <v>-6514.2472708726345</v>
      </c>
      <c r="AE16">
        <f t="shared" si="3"/>
        <v>0</v>
      </c>
      <c r="AF16">
        <f t="shared" si="4"/>
        <v>0</v>
      </c>
      <c r="AG16">
        <f t="shared" si="5"/>
        <v>-22.538765253820852</v>
      </c>
      <c r="AH16">
        <f t="shared" si="6"/>
        <v>-10981.601449648808</v>
      </c>
      <c r="AI16">
        <f t="shared" si="7"/>
        <v>-11004.140214902629</v>
      </c>
      <c r="AJ16">
        <f t="shared" si="8"/>
        <v>2574.3746319526254</v>
      </c>
      <c r="AK16">
        <f t="shared" si="30"/>
        <v>-27.973095736332066</v>
      </c>
      <c r="AL16">
        <f t="shared" si="9"/>
        <v>-8457.7386786863353</v>
      </c>
      <c r="AN16">
        <f t="shared" si="10"/>
        <v>0</v>
      </c>
      <c r="AO16">
        <f t="shared" si="11"/>
        <v>0</v>
      </c>
      <c r="AP16">
        <f t="shared" si="12"/>
        <v>-9.7161739870641881</v>
      </c>
      <c r="AQ16">
        <f t="shared" si="13"/>
        <v>-4734.028201624581</v>
      </c>
      <c r="AR16">
        <f t="shared" si="14"/>
        <v>-4743.7443756116454</v>
      </c>
      <c r="AS16">
        <f t="shared" si="15"/>
        <v>1109.7800411979417</v>
      </c>
      <c r="AT16">
        <f t="shared" si="16"/>
        <v>-12.058844487274239</v>
      </c>
      <c r="AU16">
        <f t="shared" si="17"/>
        <v>-3646.0231789009777</v>
      </c>
      <c r="AW16">
        <v>13</v>
      </c>
      <c r="AX16">
        <f>IF(Z16&gt;0, (R16*SUMPRODUCT(K16:$K$98, X16:$X$98)-K16*$AZ$3)/Z16, 0)</f>
        <v>-14451.207059287144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9.7118048999999998E-2</v>
      </c>
      <c r="Q17" s="5">
        <f t="shared" si="29"/>
        <v>50</v>
      </c>
      <c r="R17">
        <f t="shared" si="0"/>
        <v>250000</v>
      </c>
      <c r="S17">
        <f t="shared" si="1"/>
        <v>-21740.680252149461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-6514.2472708726345</v>
      </c>
      <c r="AC17">
        <f t="shared" si="2"/>
        <v>-8750.3875641985687</v>
      </c>
      <c r="AE17">
        <f t="shared" si="3"/>
        <v>0</v>
      </c>
      <c r="AF17">
        <f t="shared" si="4"/>
        <v>0</v>
      </c>
      <c r="AG17">
        <f t="shared" si="5"/>
        <v>-20.124456692962571</v>
      </c>
      <c r="AH17">
        <f t="shared" si="6"/>
        <v>-10944.604541600354</v>
      </c>
      <c r="AI17">
        <f t="shared" si="7"/>
        <v>-10964.728998293316</v>
      </c>
      <c r="AJ17">
        <f t="shared" si="8"/>
        <v>2236.1402933259342</v>
      </c>
      <c r="AK17">
        <f t="shared" si="30"/>
        <v>-89.89661233804236</v>
      </c>
      <c r="AL17">
        <f t="shared" si="9"/>
        <v>-8818.4853173054253</v>
      </c>
      <c r="AN17">
        <f t="shared" si="10"/>
        <v>0</v>
      </c>
      <c r="AO17">
        <f t="shared" si="11"/>
        <v>0</v>
      </c>
      <c r="AP17">
        <f t="shared" si="12"/>
        <v>-8.1551009455022747</v>
      </c>
      <c r="AQ17">
        <f t="shared" si="13"/>
        <v>-4435.1187317551467</v>
      </c>
      <c r="AR17">
        <f t="shared" si="14"/>
        <v>-4443.2738327006482</v>
      </c>
      <c r="AS17">
        <f t="shared" si="15"/>
        <v>906.15861578787792</v>
      </c>
      <c r="AT17">
        <f t="shared" si="16"/>
        <v>-36.429105116253297</v>
      </c>
      <c r="AU17">
        <f t="shared" si="17"/>
        <v>-3573.5443220290244</v>
      </c>
      <c r="AW17">
        <v>14</v>
      </c>
      <c r="AX17">
        <f>IF(Z17&gt;0, (R17*SUMPRODUCT(K17:$K$98, X17:$X$98)-K17*$AZ$3)/Z17, 0)</f>
        <v>-21740.680252149461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0.107494799</v>
      </c>
      <c r="Q18" s="5">
        <f t="shared" si="29"/>
        <v>50</v>
      </c>
      <c r="R18">
        <f t="shared" si="0"/>
        <v>250000</v>
      </c>
      <c r="S18">
        <f t="shared" si="1"/>
        <v>-29756.68475970448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-8750.3875641985687</v>
      </c>
      <c r="AC18">
        <f t="shared" si="2"/>
        <v>-10569.537349126709</v>
      </c>
      <c r="AE18">
        <f t="shared" si="3"/>
        <v>0</v>
      </c>
      <c r="AF18">
        <f t="shared" si="4"/>
        <v>0</v>
      </c>
      <c r="AG18">
        <f t="shared" si="5"/>
        <v>-17.75993769883873</v>
      </c>
      <c r="AH18">
        <f t="shared" si="6"/>
        <v>-10816.372135971083</v>
      </c>
      <c r="AI18">
        <f t="shared" si="7"/>
        <v>-10834.132073669922</v>
      </c>
      <c r="AJ18">
        <f t="shared" si="8"/>
        <v>1819.1497849281404</v>
      </c>
      <c r="AK18">
        <f t="shared" si="30"/>
        <v>-189.00837138668911</v>
      </c>
      <c r="AL18">
        <f t="shared" si="9"/>
        <v>-9203.9906601284711</v>
      </c>
      <c r="AN18">
        <f t="shared" si="10"/>
        <v>0</v>
      </c>
      <c r="AO18">
        <f t="shared" si="11"/>
        <v>0</v>
      </c>
      <c r="AP18">
        <f t="shared" si="12"/>
        <v>-6.7160498311737351</v>
      </c>
      <c r="AQ18">
        <f t="shared" si="13"/>
        <v>-4090.2899260987169</v>
      </c>
      <c r="AR18">
        <f t="shared" si="14"/>
        <v>-4097.0059759298902</v>
      </c>
      <c r="AS18">
        <f t="shared" si="15"/>
        <v>687.92474462031703</v>
      </c>
      <c r="AT18">
        <f t="shared" si="16"/>
        <v>-71.474892663896995</v>
      </c>
      <c r="AU18">
        <f t="shared" si="17"/>
        <v>-3480.5561239734707</v>
      </c>
      <c r="AW18">
        <v>15</v>
      </c>
      <c r="AX18">
        <f>IF(Z18&gt;0, (R18*SUMPRODUCT(K18:$K$98, X18:$X$98)-K18*$AZ$3)/Z18, 0)</f>
        <v>-29756.68475970448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0.119195734</v>
      </c>
      <c r="Q19" s="5">
        <f t="shared" si="29"/>
        <v>50</v>
      </c>
      <c r="R19">
        <f t="shared" si="0"/>
        <v>250000</v>
      </c>
      <c r="S19">
        <f t="shared" si="1"/>
        <v>-39431.138129199288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-10569.537349126709</v>
      </c>
      <c r="AC19">
        <f t="shared" si="2"/>
        <v>-12196.389746335244</v>
      </c>
      <c r="AE19">
        <f t="shared" si="3"/>
        <v>0</v>
      </c>
      <c r="AF19">
        <f t="shared" si="4"/>
        <v>0</v>
      </c>
      <c r="AG19">
        <f t="shared" si="5"/>
        <v>-15.465429512042988</v>
      </c>
      <c r="AH19">
        <f t="shared" si="6"/>
        <v>-10584.544049036766</v>
      </c>
      <c r="AI19">
        <f t="shared" si="7"/>
        <v>-10600.009478548809</v>
      </c>
      <c r="AJ19">
        <f t="shared" si="8"/>
        <v>1626.852397208535</v>
      </c>
      <c r="AK19">
        <f t="shared" si="30"/>
        <v>-235.70068288552562</v>
      </c>
      <c r="AL19">
        <f t="shared" si="9"/>
        <v>-9208.8577642258006</v>
      </c>
      <c r="AN19">
        <f t="shared" si="10"/>
        <v>0</v>
      </c>
      <c r="AO19">
        <f t="shared" si="11"/>
        <v>0</v>
      </c>
      <c r="AP19">
        <f t="shared" si="12"/>
        <v>-5.4540379032497137</v>
      </c>
      <c r="AQ19">
        <f t="shared" si="13"/>
        <v>-3732.7449837141162</v>
      </c>
      <c r="AR19">
        <f t="shared" si="14"/>
        <v>-3738.1990216173663</v>
      </c>
      <c r="AS19">
        <f t="shared" si="15"/>
        <v>573.72571712015088</v>
      </c>
      <c r="AT19">
        <f t="shared" si="16"/>
        <v>-83.122195686738493</v>
      </c>
      <c r="AU19">
        <f t="shared" si="17"/>
        <v>-3247.5955001839538</v>
      </c>
      <c r="AW19">
        <v>16</v>
      </c>
      <c r="AX19">
        <f>IF(Z19&gt;0, (R19*SUMPRODUCT(K19:$K$98, X19:$X$98)-K19*$AZ$3)/Z19, 0)</f>
        <v>-39431.138129199288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0.13258683600000001</v>
      </c>
      <c r="Q20" s="5">
        <f t="shared" si="29"/>
        <v>50</v>
      </c>
      <c r="R20">
        <f t="shared" si="0"/>
        <v>250000</v>
      </c>
      <c r="S20">
        <f t="shared" si="1"/>
        <v>-53446.486766829272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-12196.389746335244</v>
      </c>
      <c r="AC20">
        <f t="shared" si="2"/>
        <v>-14174.289259321016</v>
      </c>
      <c r="AE20">
        <f t="shared" si="3"/>
        <v>0</v>
      </c>
      <c r="AF20">
        <f t="shared" si="4"/>
        <v>0</v>
      </c>
      <c r="AG20">
        <f t="shared" si="5"/>
        <v>-13.260262850539755</v>
      </c>
      <c r="AH20">
        <f t="shared" si="6"/>
        <v>-10252.561831914021</v>
      </c>
      <c r="AI20">
        <f t="shared" si="7"/>
        <v>-10265.82209476456</v>
      </c>
      <c r="AJ20">
        <f t="shared" si="8"/>
        <v>1977.8995129857722</v>
      </c>
      <c r="AK20">
        <f t="shared" si="30"/>
        <v>-52.444475909241547</v>
      </c>
      <c r="AL20">
        <f t="shared" si="9"/>
        <v>-8340.3670576880304</v>
      </c>
      <c r="AN20">
        <f t="shared" si="10"/>
        <v>0</v>
      </c>
      <c r="AO20">
        <f t="shared" si="11"/>
        <v>0</v>
      </c>
      <c r="AP20">
        <f t="shared" si="12"/>
        <v>-4.4355154085186976</v>
      </c>
      <c r="AQ20">
        <f t="shared" si="13"/>
        <v>-3429.4490610639946</v>
      </c>
      <c r="AR20">
        <f t="shared" si="14"/>
        <v>-3433.8845764725129</v>
      </c>
      <c r="AS20">
        <f t="shared" si="15"/>
        <v>661.60104556245039</v>
      </c>
      <c r="AT20">
        <f t="shared" si="16"/>
        <v>-17.542509044431188</v>
      </c>
      <c r="AU20">
        <f t="shared" si="17"/>
        <v>-2789.8260399544938</v>
      </c>
      <c r="AW20">
        <v>17</v>
      </c>
      <c r="AX20">
        <f>IF(Z20&gt;0, (R20*SUMPRODUCT(K20:$K$98, X20:$X$98)-K20*$AZ$3)/Z20, 0)</f>
        <v>-53446.486766829272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0.14803979</v>
      </c>
      <c r="Q21" s="5">
        <f t="shared" si="29"/>
        <v>50</v>
      </c>
      <c r="R21">
        <f t="shared" si="0"/>
        <v>250000</v>
      </c>
      <c r="S21">
        <f t="shared" si="1"/>
        <v>-71735.467740068139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-14174.289259321016</v>
      </c>
      <c r="AC21">
        <f t="shared" si="2"/>
        <v>-16017.975709949373</v>
      </c>
      <c r="AE21">
        <f t="shared" si="3"/>
        <v>0</v>
      </c>
      <c r="AF21">
        <f t="shared" si="4"/>
        <v>0</v>
      </c>
      <c r="AG21">
        <f t="shared" si="5"/>
        <v>-11.164613694295651</v>
      </c>
      <c r="AH21">
        <f t="shared" si="6"/>
        <v>-9815.2326386935347</v>
      </c>
      <c r="AI21">
        <f t="shared" si="7"/>
        <v>-9826.397252387831</v>
      </c>
      <c r="AJ21">
        <f t="shared" si="8"/>
        <v>1843.6864506283564</v>
      </c>
      <c r="AK21">
        <f t="shared" si="30"/>
        <v>-22.678862814913629</v>
      </c>
      <c r="AL21">
        <f t="shared" si="9"/>
        <v>-8005.389664574388</v>
      </c>
      <c r="AN21">
        <f t="shared" si="10"/>
        <v>0</v>
      </c>
      <c r="AO21">
        <f t="shared" si="11"/>
        <v>0</v>
      </c>
      <c r="AP21">
        <f t="shared" si="12"/>
        <v>-3.5512813663128937</v>
      </c>
      <c r="AQ21">
        <f t="shared" si="13"/>
        <v>-3122.0652796637141</v>
      </c>
      <c r="AR21">
        <f t="shared" si="14"/>
        <v>-3125.6165610300272</v>
      </c>
      <c r="AS21">
        <f t="shared" si="15"/>
        <v>586.44656382381902</v>
      </c>
      <c r="AT21">
        <f t="shared" si="16"/>
        <v>-7.2137760543312881</v>
      </c>
      <c r="AU21">
        <f t="shared" si="17"/>
        <v>-2546.3837732605393</v>
      </c>
      <c r="AW21">
        <v>18</v>
      </c>
      <c r="AX21">
        <f>IF(Z21&gt;0, (R21*SUMPRODUCT(K21:$K$98, X21:$X$98)-K21*$AZ$3)/Z21, 0)</f>
        <v>-71735.467740068139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0.16585403400000001</v>
      </c>
      <c r="Q22" s="5">
        <f t="shared" si="29"/>
        <v>50</v>
      </c>
      <c r="R22">
        <f t="shared" si="0"/>
        <v>250000</v>
      </c>
      <c r="S22">
        <f t="shared" si="1"/>
        <v>-92936.776168074604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-16017.975709949373</v>
      </c>
      <c r="AC22">
        <f t="shared" si="2"/>
        <v>-17102.729896218334</v>
      </c>
      <c r="AE22">
        <f t="shared" si="3"/>
        <v>0</v>
      </c>
      <c r="AF22">
        <f t="shared" si="4"/>
        <v>0</v>
      </c>
      <c r="AG22">
        <f t="shared" si="5"/>
        <v>-9.2012713381021172</v>
      </c>
      <c r="AH22">
        <f t="shared" si="6"/>
        <v>-9258.4810962528827</v>
      </c>
      <c r="AI22">
        <f t="shared" si="7"/>
        <v>-9267.6823675909855</v>
      </c>
      <c r="AJ22">
        <f t="shared" si="8"/>
        <v>1084.7541862689613</v>
      </c>
      <c r="AK22">
        <f t="shared" si="30"/>
        <v>-336.37748990893687</v>
      </c>
      <c r="AL22">
        <f t="shared" si="9"/>
        <v>-8519.3056712309608</v>
      </c>
      <c r="AN22">
        <f t="shared" si="10"/>
        <v>0</v>
      </c>
      <c r="AO22">
        <f t="shared" si="11"/>
        <v>0</v>
      </c>
      <c r="AP22">
        <f t="shared" si="12"/>
        <v>-2.7327490309782814</v>
      </c>
      <c r="AQ22">
        <f t="shared" si="13"/>
        <v>-2749.7401515967558</v>
      </c>
      <c r="AR22">
        <f t="shared" si="14"/>
        <v>-2752.4729006277344</v>
      </c>
      <c r="AS22">
        <f t="shared" si="15"/>
        <v>322.16862675278702</v>
      </c>
      <c r="AT22">
        <f t="shared" si="16"/>
        <v>-99.903070544723022</v>
      </c>
      <c r="AU22">
        <f t="shared" si="17"/>
        <v>-2530.2073444196703</v>
      </c>
      <c r="AW22">
        <v>19</v>
      </c>
      <c r="AX22">
        <f>IF(Z22&gt;0, (R22*SUMPRODUCT(K22:$K$98, X22:$X$98)-K22*$AZ$3)/Z22, 0)</f>
        <v>-92936.776168074604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0.18707617900000001</v>
      </c>
      <c r="Q23" s="5">
        <f t="shared" si="29"/>
        <v>50</v>
      </c>
      <c r="R23">
        <f t="shared" si="0"/>
        <v>250000</v>
      </c>
      <c r="S23">
        <f t="shared" si="1"/>
        <v>-113550.61413326023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-17102.729896218334</v>
      </c>
      <c r="AC23">
        <f t="shared" si="2"/>
        <v>-16778.056929010127</v>
      </c>
      <c r="AE23">
        <f t="shared" si="3"/>
        <v>0</v>
      </c>
      <c r="AF23">
        <f t="shared" si="4"/>
        <v>0</v>
      </c>
      <c r="AG23">
        <f t="shared" si="5"/>
        <v>-7.3879199408467349</v>
      </c>
      <c r="AH23">
        <f t="shared" si="6"/>
        <v>-8606.6934193718062</v>
      </c>
      <c r="AI23">
        <f t="shared" si="7"/>
        <v>-8614.0813393126537</v>
      </c>
      <c r="AJ23">
        <f t="shared" si="8"/>
        <v>-324.67296720820741</v>
      </c>
      <c r="AK23">
        <f t="shared" si="30"/>
        <v>-1197.1910927352835</v>
      </c>
      <c r="AL23">
        <f t="shared" si="9"/>
        <v>-10135.945399256145</v>
      </c>
      <c r="AN23">
        <f t="shared" si="10"/>
        <v>0</v>
      </c>
      <c r="AO23">
        <f t="shared" si="11"/>
        <v>0</v>
      </c>
      <c r="AP23">
        <f t="shared" si="12"/>
        <v>-1.9590975837385081</v>
      </c>
      <c r="AQ23">
        <f t="shared" si="13"/>
        <v>-2282.2868164346851</v>
      </c>
      <c r="AR23">
        <f t="shared" si="14"/>
        <v>-2284.2459140184242</v>
      </c>
      <c r="AS23">
        <f t="shared" si="15"/>
        <v>-86.095413953539804</v>
      </c>
      <c r="AT23">
        <f t="shared" si="16"/>
        <v>-317.46610626943914</v>
      </c>
      <c r="AU23">
        <f t="shared" si="17"/>
        <v>-2687.8074342414029</v>
      </c>
      <c r="AW23">
        <v>20</v>
      </c>
      <c r="AX23">
        <f>IF(Z23&gt;0, (R23*SUMPRODUCT(K23:$K$98, X23:$X$98)-K23*$AZ$3)/Z23, 0)</f>
        <v>-113550.61413326023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0.21155222800000001</v>
      </c>
      <c r="Q24" s="5">
        <f t="shared" si="29"/>
        <v>50</v>
      </c>
      <c r="R24">
        <f t="shared" si="0"/>
        <v>250000</v>
      </c>
      <c r="S24">
        <f t="shared" si="1"/>
        <v>-141845.07468548018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-16778.056929010127</v>
      </c>
      <c r="AC24">
        <f t="shared" si="2"/>
        <v>-16315.332032226097</v>
      </c>
      <c r="AE24">
        <f t="shared" si="3"/>
        <v>0</v>
      </c>
      <c r="AF24">
        <f t="shared" si="4"/>
        <v>0</v>
      </c>
      <c r="AG24">
        <f t="shared" si="5"/>
        <v>-5.7511098176665127</v>
      </c>
      <c r="AH24">
        <f t="shared" si="6"/>
        <v>-7814.6546188587754</v>
      </c>
      <c r="AI24">
        <f t="shared" si="7"/>
        <v>-7820.4057286764419</v>
      </c>
      <c r="AJ24">
        <f t="shared" si="8"/>
        <v>-462.72489678402962</v>
      </c>
      <c r="AK24">
        <f t="shared" si="30"/>
        <v>-1174.463985030709</v>
      </c>
      <c r="AL24">
        <f t="shared" si="9"/>
        <v>-9457.59461049118</v>
      </c>
      <c r="AN24">
        <f t="shared" si="10"/>
        <v>0</v>
      </c>
      <c r="AO24">
        <f t="shared" si="11"/>
        <v>0</v>
      </c>
      <c r="AP24">
        <f t="shared" si="12"/>
        <v>-1.3616563832069866</v>
      </c>
      <c r="AQ24">
        <f t="shared" si="13"/>
        <v>-1850.2297263807943</v>
      </c>
      <c r="AR24">
        <f t="shared" si="14"/>
        <v>-1851.5913827640013</v>
      </c>
      <c r="AS24">
        <f t="shared" si="15"/>
        <v>-109.55664721255783</v>
      </c>
      <c r="AT24">
        <f t="shared" si="16"/>
        <v>-278.07091722561722</v>
      </c>
      <c r="AU24">
        <f t="shared" si="17"/>
        <v>-2239.2189472021764</v>
      </c>
      <c r="AW24">
        <v>21</v>
      </c>
      <c r="AX24">
        <f>IF(Z24&gt;0, (R24*SUMPRODUCT(K24:$K$98, X24:$X$98)-K24*$AZ$3)/Z24, 0)</f>
        <v>-141845.07468548018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0.23965956799999999</v>
      </c>
      <c r="Q25" s="5">
        <f t="shared" si="29"/>
        <v>50</v>
      </c>
      <c r="R25">
        <f t="shared" si="0"/>
        <v>250000</v>
      </c>
      <c r="S25">
        <f t="shared" si="1"/>
        <v>-182081.13039474466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-16315.332032226097</v>
      </c>
      <c r="AC25">
        <f t="shared" si="2"/>
        <v>-15714.658443233042</v>
      </c>
      <c r="AE25">
        <f t="shared" si="3"/>
        <v>0</v>
      </c>
      <c r="AF25">
        <f t="shared" si="4"/>
        <v>0</v>
      </c>
      <c r="AG25">
        <f t="shared" si="5"/>
        <v>-4.3152902250673328</v>
      </c>
      <c r="AH25">
        <f t="shared" si="6"/>
        <v>-6891.5424721125764</v>
      </c>
      <c r="AI25">
        <f t="shared" si="7"/>
        <v>-6895.8577623376441</v>
      </c>
      <c r="AJ25">
        <f t="shared" si="8"/>
        <v>-600.67358899305509</v>
      </c>
      <c r="AK25">
        <f t="shared" si="30"/>
        <v>-1142.0732422558269</v>
      </c>
      <c r="AL25">
        <f t="shared" si="9"/>
        <v>-8638.6045935865259</v>
      </c>
      <c r="AN25">
        <f t="shared" si="10"/>
        <v>0</v>
      </c>
      <c r="AO25">
        <f t="shared" si="11"/>
        <v>0</v>
      </c>
      <c r="AP25">
        <f t="shared" si="12"/>
        <v>-0.91223735608132839</v>
      </c>
      <c r="AQ25">
        <f t="shared" si="13"/>
        <v>-1456.848127517093</v>
      </c>
      <c r="AR25">
        <f t="shared" si="14"/>
        <v>-1457.7603648731745</v>
      </c>
      <c r="AS25">
        <f t="shared" si="15"/>
        <v>-126.98030911289568</v>
      </c>
      <c r="AT25">
        <f t="shared" si="16"/>
        <v>-241.43031421494481</v>
      </c>
      <c r="AU25">
        <f t="shared" si="17"/>
        <v>-1826.1709882010148</v>
      </c>
      <c r="AW25">
        <v>22</v>
      </c>
      <c r="AX25">
        <f>IF(Z25&gt;0, (R25*SUMPRODUCT(K25:$K$98, X25:$X$98)-K25*$AZ$3)/Z25, 0)</f>
        <v>-182081.13039474466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0.27212731099999998</v>
      </c>
      <c r="Q26" s="5">
        <f t="shared" si="29"/>
        <v>50</v>
      </c>
      <c r="R26">
        <f t="shared" si="0"/>
        <v>250000</v>
      </c>
      <c r="S26">
        <f t="shared" si="1"/>
        <v>-241833.87866737734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-15714.658443233042</v>
      </c>
      <c r="AC26">
        <f t="shared" si="2"/>
        <v>-14983.200039166337</v>
      </c>
      <c r="AE26">
        <f t="shared" si="3"/>
        <v>0</v>
      </c>
      <c r="AF26">
        <f t="shared" si="4"/>
        <v>0</v>
      </c>
      <c r="AG26">
        <f t="shared" si="5"/>
        <v>-3.0978289976845015</v>
      </c>
      <c r="AH26">
        <f t="shared" si="6"/>
        <v>-5871.5416256607896</v>
      </c>
      <c r="AI26">
        <f t="shared" si="7"/>
        <v>-5874.6394546584743</v>
      </c>
      <c r="AJ26">
        <f t="shared" si="8"/>
        <v>-731.45840406670504</v>
      </c>
      <c r="AK26">
        <f t="shared" si="30"/>
        <v>-1100.026091026313</v>
      </c>
      <c r="AL26">
        <f t="shared" si="9"/>
        <v>-7706.1239497514925</v>
      </c>
      <c r="AN26">
        <f t="shared" si="10"/>
        <v>0</v>
      </c>
      <c r="AO26">
        <f t="shared" si="11"/>
        <v>0</v>
      </c>
      <c r="AP26">
        <f t="shared" si="12"/>
        <v>-0.58470561055031589</v>
      </c>
      <c r="AQ26">
        <f t="shared" si="13"/>
        <v>-1108.235262072149</v>
      </c>
      <c r="AR26">
        <f t="shared" si="14"/>
        <v>-1108.8199676826994</v>
      </c>
      <c r="AS26">
        <f t="shared" si="15"/>
        <v>-138.06050400511498</v>
      </c>
      <c r="AT26">
        <f t="shared" si="16"/>
        <v>-207.62651122950186</v>
      </c>
      <c r="AU26">
        <f t="shared" si="17"/>
        <v>-1454.5069829173162</v>
      </c>
      <c r="AW26">
        <v>23</v>
      </c>
      <c r="AX26">
        <f>IF(Z26&gt;0, (R26*SUMPRODUCT(K26:$K$98, X26:$X$98)-K26*$AZ$3)/Z26, 0)</f>
        <v>-241833.87866737734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0.30842977500000002</v>
      </c>
      <c r="Q27" s="5">
        <f t="shared" si="29"/>
        <v>50</v>
      </c>
      <c r="R27">
        <f t="shared" si="0"/>
        <v>250000</v>
      </c>
      <c r="S27">
        <f t="shared" si="1"/>
        <v>-334793.75029902678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-14983.200039166337</v>
      </c>
      <c r="AC27">
        <f t="shared" si="2"/>
        <v>-14137.590183752955</v>
      </c>
      <c r="AE27">
        <f t="shared" si="3"/>
        <v>0</v>
      </c>
      <c r="AF27">
        <f t="shared" si="4"/>
        <v>0</v>
      </c>
      <c r="AG27">
        <f t="shared" si="5"/>
        <v>-2.1113880069633502</v>
      </c>
      <c r="AH27">
        <f t="shared" si="6"/>
        <v>-4777.3135037215316</v>
      </c>
      <c r="AI27">
        <f t="shared" si="7"/>
        <v>-4779.4248917284949</v>
      </c>
      <c r="AJ27">
        <f t="shared" si="8"/>
        <v>-845.60985541338232</v>
      </c>
      <c r="AK27">
        <f t="shared" si="30"/>
        <v>-1048.8240027416437</v>
      </c>
      <c r="AL27">
        <f t="shared" si="9"/>
        <v>-6673.8587498835204</v>
      </c>
      <c r="AN27">
        <f t="shared" si="10"/>
        <v>0</v>
      </c>
      <c r="AO27">
        <f t="shared" si="11"/>
        <v>0</v>
      </c>
      <c r="AP27">
        <f t="shared" si="12"/>
        <v>-0.35581958441209027</v>
      </c>
      <c r="AQ27">
        <f t="shared" si="13"/>
        <v>-805.09205313960501</v>
      </c>
      <c r="AR27">
        <f t="shared" si="14"/>
        <v>-805.44787272401709</v>
      </c>
      <c r="AS27">
        <f t="shared" si="15"/>
        <v>-142.50556806027186</v>
      </c>
      <c r="AT27">
        <f t="shared" si="16"/>
        <v>-176.75203209744981</v>
      </c>
      <c r="AU27">
        <f t="shared" si="17"/>
        <v>-1124.7054728817388</v>
      </c>
      <c r="AW27">
        <v>24</v>
      </c>
      <c r="AX27">
        <f>IF(Z27&gt;0, (R27*SUMPRODUCT(K27:$K$98, X27:$X$98)-K27*$AZ$3)/Z27, 0)</f>
        <v>-334793.75029902678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0.34883407700000002</v>
      </c>
      <c r="Q28" s="5">
        <f t="shared" si="29"/>
        <v>50</v>
      </c>
      <c r="R28">
        <f t="shared" si="0"/>
        <v>250000</v>
      </c>
      <c r="S28">
        <f t="shared" si="1"/>
        <v>-487467.30470365554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-14137.590183752955</v>
      </c>
      <c r="AC28">
        <f t="shared" si="2"/>
        <v>-13198.177667709046</v>
      </c>
      <c r="AE28">
        <f t="shared" si="3"/>
        <v>0</v>
      </c>
      <c r="AF28">
        <f t="shared" si="4"/>
        <v>0</v>
      </c>
      <c r="AG28">
        <f t="shared" si="5"/>
        <v>-1.3537500402957867</v>
      </c>
      <c r="AH28">
        <f t="shared" si="6"/>
        <v>-3682.6204329896495</v>
      </c>
      <c r="AI28">
        <f t="shared" si="7"/>
        <v>-3683.9741830299454</v>
      </c>
      <c r="AJ28">
        <f t="shared" si="8"/>
        <v>-939.41251604390891</v>
      </c>
      <c r="AK28">
        <f t="shared" si="30"/>
        <v>-989.63131286270686</v>
      </c>
      <c r="AL28">
        <f t="shared" si="9"/>
        <v>-5613.0180119365614</v>
      </c>
      <c r="AN28">
        <f t="shared" si="10"/>
        <v>0</v>
      </c>
      <c r="AO28">
        <f t="shared" si="11"/>
        <v>0</v>
      </c>
      <c r="AP28">
        <f t="shared" si="12"/>
        <v>-0.20369588594736987</v>
      </c>
      <c r="AQ28">
        <f t="shared" si="13"/>
        <v>-554.11605494158539</v>
      </c>
      <c r="AR28">
        <f t="shared" si="14"/>
        <v>-554.31975082753274</v>
      </c>
      <c r="AS28">
        <f t="shared" si="15"/>
        <v>-141.35140094533403</v>
      </c>
      <c r="AT28">
        <f t="shared" si="16"/>
        <v>-148.90771636895607</v>
      </c>
      <c r="AU28">
        <f t="shared" si="17"/>
        <v>-844.5788681418228</v>
      </c>
      <c r="AW28">
        <v>25</v>
      </c>
      <c r="AX28">
        <f>IF(Z28&gt;0, (R28*SUMPRODUCT(K28:$K$98, X28:$X$98)-K28*$AZ$3)/Z28, 0)</f>
        <v>-487467.30470365554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0.39293336200000001</v>
      </c>
      <c r="Q29" s="5">
        <f t="shared" si="29"/>
        <v>50</v>
      </c>
      <c r="R29">
        <f t="shared" si="0"/>
        <v>250000</v>
      </c>
      <c r="S29">
        <f t="shared" si="1"/>
        <v>-754362.081646209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-13198.177667709046</v>
      </c>
      <c r="AC29">
        <f t="shared" si="2"/>
        <v>-12194.700357308211</v>
      </c>
      <c r="AE29">
        <f t="shared" si="3"/>
        <v>0</v>
      </c>
      <c r="AF29">
        <f t="shared" si="4"/>
        <v>0</v>
      </c>
      <c r="AG29">
        <f t="shared" si="5"/>
        <v>-0.80827898525176989</v>
      </c>
      <c r="AH29">
        <f t="shared" si="6"/>
        <v>-2659.6677732052949</v>
      </c>
      <c r="AI29">
        <f t="shared" si="7"/>
        <v>-2660.4760521905469</v>
      </c>
      <c r="AJ29">
        <f t="shared" si="8"/>
        <v>-1003.4773104008345</v>
      </c>
      <c r="AK29">
        <f t="shared" si="30"/>
        <v>-923.87243673963326</v>
      </c>
      <c r="AL29">
        <f t="shared" si="9"/>
        <v>-4587.8257993310144</v>
      </c>
      <c r="AN29">
        <f t="shared" si="10"/>
        <v>0</v>
      </c>
      <c r="AO29">
        <f t="shared" si="11"/>
        <v>0</v>
      </c>
      <c r="AP29">
        <f t="shared" si="12"/>
        <v>-0.1085893016044889</v>
      </c>
      <c r="AQ29">
        <f t="shared" si="13"/>
        <v>-357.31655933423485</v>
      </c>
      <c r="AR29">
        <f t="shared" si="14"/>
        <v>-357.42514863583932</v>
      </c>
      <c r="AS29">
        <f t="shared" si="15"/>
        <v>-134.81347690665936</v>
      </c>
      <c r="AT29">
        <f t="shared" si="16"/>
        <v>-124.11885562748454</v>
      </c>
      <c r="AU29">
        <f t="shared" si="17"/>
        <v>-616.3574811699832</v>
      </c>
      <c r="AW29">
        <v>26</v>
      </c>
      <c r="AX29">
        <f>IF(Z29&gt;0, (R29*SUMPRODUCT(K29:$K$98, X29:$X$98)-K29*$AZ$3)/Z29, 0)</f>
        <v>-754362.081646209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0.441408258</v>
      </c>
      <c r="Q30" s="5">
        <f t="shared" si="29"/>
        <v>50</v>
      </c>
      <c r="R30">
        <f t="shared" si="0"/>
        <v>250000</v>
      </c>
      <c r="S30">
        <f t="shared" si="1"/>
        <v>-1258561.8563837076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-12194.700357308211</v>
      </c>
      <c r="AC30">
        <f t="shared" si="2"/>
        <v>-11161.30855472957</v>
      </c>
      <c r="AE30">
        <f t="shared" si="3"/>
        <v>0</v>
      </c>
      <c r="AF30">
        <f t="shared" si="4"/>
        <v>0</v>
      </c>
      <c r="AG30">
        <f t="shared" si="5"/>
        <v>-0.44341517654126072</v>
      </c>
      <c r="AH30">
        <f t="shared" si="6"/>
        <v>-1783.9050942899571</v>
      </c>
      <c r="AI30">
        <f t="shared" si="7"/>
        <v>-1784.3485094664984</v>
      </c>
      <c r="AJ30">
        <f t="shared" si="8"/>
        <v>-1033.3918025786406</v>
      </c>
      <c r="AK30">
        <f t="shared" si="30"/>
        <v>-853.62902501157487</v>
      </c>
      <c r="AL30">
        <f t="shared" si="9"/>
        <v>-3671.3693370567139</v>
      </c>
      <c r="AN30">
        <f t="shared" si="10"/>
        <v>0</v>
      </c>
      <c r="AO30">
        <f t="shared" si="11"/>
        <v>0</v>
      </c>
      <c r="AP30">
        <f t="shared" si="12"/>
        <v>-5.3188566187294603E-2</v>
      </c>
      <c r="AQ30">
        <f t="shared" si="13"/>
        <v>-213.98310026193772</v>
      </c>
      <c r="AR30">
        <f t="shared" si="14"/>
        <v>-214.03628882812501</v>
      </c>
      <c r="AS30">
        <f t="shared" si="15"/>
        <v>-123.95748092701363</v>
      </c>
      <c r="AT30">
        <f t="shared" si="16"/>
        <v>-102.39456450358784</v>
      </c>
      <c r="AU30">
        <f t="shared" si="17"/>
        <v>-440.3883342587265</v>
      </c>
      <c r="AW30">
        <v>27</v>
      </c>
      <c r="AX30">
        <f>IF(Z30&gt;0, (R30*SUMPRODUCT(K30:$K$98, X30:$X$98)-K30*$AZ$3)/Z30, 0)</f>
        <v>-1258561.8563837076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0.49593942699999999</v>
      </c>
      <c r="Q31" s="5">
        <f t="shared" si="29"/>
        <v>50</v>
      </c>
      <c r="R31">
        <f t="shared" si="0"/>
        <v>250000</v>
      </c>
      <c r="S31">
        <f t="shared" si="1"/>
        <v>-2312823.4720943617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-11161.30855472957</v>
      </c>
      <c r="AC31">
        <f t="shared" si="2"/>
        <v>-10133.587760426439</v>
      </c>
      <c r="AE31">
        <f t="shared" si="3"/>
        <v>0</v>
      </c>
      <c r="AF31">
        <f t="shared" si="4"/>
        <v>0</v>
      </c>
      <c r="AG31">
        <f t="shared" si="5"/>
        <v>-0.21907395619887143</v>
      </c>
      <c r="AH31">
        <f t="shared" si="6"/>
        <v>-1099.5353428848834</v>
      </c>
      <c r="AI31">
        <f t="shared" si="7"/>
        <v>-1099.7544168410823</v>
      </c>
      <c r="AJ31">
        <f t="shared" si="8"/>
        <v>-1027.7207943031317</v>
      </c>
      <c r="AK31">
        <f t="shared" si="30"/>
        <v>-781.29159883107002</v>
      </c>
      <c r="AL31">
        <f t="shared" si="9"/>
        <v>-2908.7668099752841</v>
      </c>
      <c r="AN31">
        <f t="shared" si="10"/>
        <v>0</v>
      </c>
      <c r="AO31">
        <f t="shared" si="11"/>
        <v>0</v>
      </c>
      <c r="AP31">
        <f t="shared" si="12"/>
        <v>-2.3462833471020711E-2</v>
      </c>
      <c r="AQ31">
        <f t="shared" si="13"/>
        <v>-117.76029927624312</v>
      </c>
      <c r="AR31">
        <f t="shared" si="14"/>
        <v>-117.78376210971413</v>
      </c>
      <c r="AS31">
        <f t="shared" si="15"/>
        <v>-110.06895693959139</v>
      </c>
      <c r="AT31">
        <f t="shared" si="16"/>
        <v>-83.676375748836492</v>
      </c>
      <c r="AU31">
        <f t="shared" si="17"/>
        <v>-311.52909479814201</v>
      </c>
      <c r="AW31">
        <v>28</v>
      </c>
      <c r="AX31">
        <f>IF(Z31&gt;0, (R31*SUMPRODUCT(K31:$K$98, X31:$X$98)-K31*$AZ$3)/Z31, 0)</f>
        <v>-2312823.4720943617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0.55722270799999996</v>
      </c>
      <c r="Q32" s="5">
        <f t="shared" si="29"/>
        <v>50</v>
      </c>
      <c r="R32">
        <f t="shared" si="0"/>
        <v>250000</v>
      </c>
      <c r="S32">
        <f t="shared" si="1"/>
        <v>-4821570.1668007467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-10133.587760426439</v>
      </c>
      <c r="AC32">
        <f t="shared" si="2"/>
        <v>-9142.6838681267291</v>
      </c>
      <c r="AE32">
        <f t="shared" si="3"/>
        <v>0</v>
      </c>
      <c r="AF32">
        <f t="shared" si="4"/>
        <v>0</v>
      </c>
      <c r="AG32">
        <f t="shared" si="5"/>
        <v>-9.4810233511474204E-2</v>
      </c>
      <c r="AH32">
        <f t="shared" si="6"/>
        <v>-610.36491562704259</v>
      </c>
      <c r="AI32">
        <f t="shared" si="7"/>
        <v>-610.45972586055404</v>
      </c>
      <c r="AJ32">
        <f t="shared" si="8"/>
        <v>-990.9038922997097</v>
      </c>
      <c r="AK32">
        <f t="shared" si="30"/>
        <v>-709.35114322985078</v>
      </c>
      <c r="AL32">
        <f t="shared" si="9"/>
        <v>-2310.7147613901143</v>
      </c>
      <c r="AN32">
        <f t="shared" si="10"/>
        <v>0</v>
      </c>
      <c r="AO32">
        <f t="shared" si="11"/>
        <v>0</v>
      </c>
      <c r="AP32">
        <f t="shared" si="12"/>
        <v>-9.0662335109243774E-3</v>
      </c>
      <c r="AQ32">
        <f t="shared" si="13"/>
        <v>-58.36617680390713</v>
      </c>
      <c r="AR32">
        <f t="shared" si="14"/>
        <v>-58.375243037418052</v>
      </c>
      <c r="AS32">
        <f t="shared" si="15"/>
        <v>-94.755236241304985</v>
      </c>
      <c r="AT32">
        <f t="shared" si="16"/>
        <v>-67.831739967022401</v>
      </c>
      <c r="AU32">
        <f t="shared" si="17"/>
        <v>-220.96221924574542</v>
      </c>
      <c r="AW32">
        <v>29</v>
      </c>
      <c r="AX32">
        <f>IF(Z32&gt;0, (R32*SUMPRODUCT(K32:$K$98, X32:$X$98)-K32*$AZ$3)/Z32, 0)</f>
        <v>-4821570.1668007467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0.62633703200000002</v>
      </c>
      <c r="Q33" s="5">
        <f t="shared" si="29"/>
        <v>50</v>
      </c>
      <c r="R33">
        <f t="shared" si="0"/>
        <v>250000</v>
      </c>
      <c r="S33">
        <f t="shared" si="1"/>
        <v>-11907506.350120647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-9142.6838681267291</v>
      </c>
      <c r="AC33">
        <f t="shared" si="2"/>
        <v>-8211.1713024521068</v>
      </c>
      <c r="AE33">
        <f t="shared" si="3"/>
        <v>0</v>
      </c>
      <c r="AF33">
        <f t="shared" si="4"/>
        <v>0</v>
      </c>
      <c r="AG33">
        <f t="shared" si="5"/>
        <v>-3.4478970915555768E-2</v>
      </c>
      <c r="AH33">
        <f t="shared" si="6"/>
        <v>-296.91580130401849</v>
      </c>
      <c r="AI33">
        <f t="shared" si="7"/>
        <v>-296.95028027493402</v>
      </c>
      <c r="AJ33">
        <f t="shared" si="8"/>
        <v>-931.51256567462224</v>
      </c>
      <c r="AK33">
        <f t="shared" si="30"/>
        <v>-639.98787076887106</v>
      </c>
      <c r="AL33">
        <f t="shared" si="9"/>
        <v>-1868.4507167184272</v>
      </c>
      <c r="AN33">
        <f t="shared" si="10"/>
        <v>0</v>
      </c>
      <c r="AO33">
        <f t="shared" si="11"/>
        <v>0</v>
      </c>
      <c r="AP33">
        <f t="shared" si="12"/>
        <v>-2.9437976671105527E-3</v>
      </c>
      <c r="AQ33">
        <f t="shared" si="13"/>
        <v>-25.350525842193367</v>
      </c>
      <c r="AR33">
        <f t="shared" si="14"/>
        <v>-25.353469639860478</v>
      </c>
      <c r="AS33">
        <f t="shared" si="15"/>
        <v>-79.532087092539527</v>
      </c>
      <c r="AT33">
        <f t="shared" si="16"/>
        <v>-54.641851276902713</v>
      </c>
      <c r="AU33">
        <f t="shared" si="17"/>
        <v>-159.52740800930272</v>
      </c>
      <c r="AW33">
        <v>30</v>
      </c>
      <c r="AX33">
        <f>IF(Z33&gt;0, (R33*SUMPRODUCT(K33:$K$98, X33:$X$98)-K33*$AZ$3)/Z33, 0)</f>
        <v>-11907506.350120647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0.70099715600000001</v>
      </c>
      <c r="Q34" s="5">
        <f t="shared" si="29"/>
        <v>50</v>
      </c>
      <c r="R34">
        <f t="shared" si="0"/>
        <v>250000</v>
      </c>
      <c r="S34">
        <f t="shared" si="1"/>
        <v>-36894406.558593474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-8211.1713024521068</v>
      </c>
      <c r="AC34">
        <f t="shared" si="2"/>
        <v>-7352.7015225098985</v>
      </c>
      <c r="AE34">
        <f t="shared" si="3"/>
        <v>0</v>
      </c>
      <c r="AF34">
        <f t="shared" si="4"/>
        <v>0</v>
      </c>
      <c r="AG34">
        <f t="shared" si="5"/>
        <v>-9.9645206527889003E-3</v>
      </c>
      <c r="AH34">
        <f t="shared" si="6"/>
        <v>-120.84830276805654</v>
      </c>
      <c r="AI34">
        <f t="shared" si="7"/>
        <v>-120.85826728870933</v>
      </c>
      <c r="AJ34">
        <f t="shared" si="8"/>
        <v>-858.46977994220833</v>
      </c>
      <c r="AK34">
        <f t="shared" si="30"/>
        <v>-574.78199117164752</v>
      </c>
      <c r="AL34">
        <f t="shared" si="9"/>
        <v>-1554.1100384025654</v>
      </c>
      <c r="AN34">
        <f t="shared" si="10"/>
        <v>0</v>
      </c>
      <c r="AO34">
        <f t="shared" si="11"/>
        <v>0</v>
      </c>
      <c r="AP34">
        <f t="shared" si="12"/>
        <v>-7.5961240888885258E-4</v>
      </c>
      <c r="AQ34">
        <f t="shared" si="13"/>
        <v>-9.2124722878746965</v>
      </c>
      <c r="AR34">
        <f t="shared" si="14"/>
        <v>-9.213231900283585</v>
      </c>
      <c r="AS34">
        <f t="shared" si="15"/>
        <v>-65.442615879136255</v>
      </c>
      <c r="AT34">
        <f t="shared" si="16"/>
        <v>-43.816611768236562</v>
      </c>
      <c r="AU34">
        <f t="shared" si="17"/>
        <v>-118.47245954765641</v>
      </c>
      <c r="AW34">
        <v>31</v>
      </c>
      <c r="AX34">
        <f>IF(Z34&gt;0, (R34*SUMPRODUCT(K34:$K$98, X34:$X$98)-K34*$AZ$3)/Z34, 0)</f>
        <v>-36894406.558593474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0.77900909500000004</v>
      </c>
      <c r="Q35" s="5">
        <f t="shared" si="29"/>
        <v>50</v>
      </c>
      <c r="R35">
        <f t="shared" ref="R35:R69" si="31">$C$6</f>
        <v>250000</v>
      </c>
      <c r="S35">
        <f t="shared" ref="S35:S69" si="32">AX35</f>
        <v>-156314595.14584002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-7352.7015225098985</v>
      </c>
      <c r="AC35">
        <f t="shared" ref="AC35:AC69" si="33">S35*Z35</f>
        <v>-6572.7887217759862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-2.1024232304231211E-3</v>
      </c>
      <c r="AH35">
        <f t="shared" ref="AH35:AH69" si="37">-X35*R35</f>
        <v>-38.812261079189447</v>
      </c>
      <c r="AI35">
        <f t="shared" ref="AI35:AI66" si="38">SUM(AE35:AH35)</f>
        <v>-38.814363502419873</v>
      </c>
      <c r="AJ35">
        <f t="shared" ref="AJ35:AJ69" si="39">AB35-AC35</f>
        <v>-779.91280073391226</v>
      </c>
      <c r="AK35">
        <f t="shared" si="30"/>
        <v>-514.6891065756929</v>
      </c>
      <c r="AL35">
        <f t="shared" ref="AL35:AL66" si="40">SUM(AI35:AK35)</f>
        <v>-1333.416270812025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-1.4309938357204383E-4</v>
      </c>
      <c r="AQ35">
        <f t="shared" ref="AQ35:AQ69" si="44">AH35*$K35</f>
        <v>-2.6417186392824776</v>
      </c>
      <c r="AR35">
        <f t="shared" ref="AR35:AR69" si="45">AI35*$K35</f>
        <v>-2.6418617386660497</v>
      </c>
      <c r="AS35">
        <f t="shared" ref="AS35:AS69" si="46">AJ35*$K35</f>
        <v>-53.084002978081692</v>
      </c>
      <c r="AT35">
        <f t="shared" ref="AT35:AT69" si="47">AK35*$K35</f>
        <v>-35.031811300622337</v>
      </c>
      <c r="AU35">
        <f t="shared" ref="AU35:AU69" si="48">AL35*$K35</f>
        <v>-90.757676017370073</v>
      </c>
      <c r="AW35">
        <v>32</v>
      </c>
      <c r="AX35">
        <f>IF(Z35&gt;0, (R35*SUMPRODUCT(K35:$K$98, X35:$X$98)-K35*$AZ$3)/Z35, 0)</f>
        <v>-156314595.14584002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0.78135831499999997</v>
      </c>
      <c r="Q36" s="5">
        <f t="shared" si="29"/>
        <v>50</v>
      </c>
      <c r="R36">
        <f t="shared" si="31"/>
        <v>250000</v>
      </c>
      <c r="S36">
        <f t="shared" si="32"/>
        <v>-669190980.76883054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-6572.7887217759862</v>
      </c>
      <c r="AC36">
        <f t="shared" si="33"/>
        <v>-5870.8543037886739</v>
      </c>
      <c r="AE36">
        <f t="shared" si="34"/>
        <v>0</v>
      </c>
      <c r="AF36">
        <f t="shared" si="35"/>
        <v>0</v>
      </c>
      <c r="AG36">
        <f t="shared" si="36"/>
        <v>-4.3865312537862329E-4</v>
      </c>
      <c r="AH36">
        <f t="shared" si="37"/>
        <v>-8.2137293637013329</v>
      </c>
      <c r="AI36">
        <f t="shared" si="38"/>
        <v>-8.2141680168267115</v>
      </c>
      <c r="AJ36">
        <f t="shared" si="39"/>
        <v>-701.93441798731237</v>
      </c>
      <c r="AK36">
        <f t="shared" si="30"/>
        <v>-460.0952105243191</v>
      </c>
      <c r="AL36">
        <f t="shared" si="40"/>
        <v>-1170.2437965284582</v>
      </c>
      <c r="AN36">
        <f t="shared" si="41"/>
        <v>0</v>
      </c>
      <c r="AO36">
        <f t="shared" si="42"/>
        <v>0</v>
      </c>
      <c r="AP36">
        <f t="shared" si="43"/>
        <v>-2.6657586170475483E-5</v>
      </c>
      <c r="AQ36">
        <f t="shared" si="44"/>
        <v>-0.49916023761335188</v>
      </c>
      <c r="AR36">
        <f t="shared" si="45"/>
        <v>-0.49918689519952236</v>
      </c>
      <c r="AS36">
        <f t="shared" si="46"/>
        <v>-42.657571896628312</v>
      </c>
      <c r="AT36">
        <f t="shared" si="47"/>
        <v>-27.960652760854128</v>
      </c>
      <c r="AU36">
        <f t="shared" si="48"/>
        <v>-71.117411552681958</v>
      </c>
      <c r="AW36">
        <v>33</v>
      </c>
      <c r="AX36">
        <f>IF(Z36&gt;0, (R36*SUMPRODUCT(K36:$K$98, X36:$X$98)-K36*$AZ$3)/Z36, 0)</f>
        <v>-669190980.76883054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0.78389590600000003</v>
      </c>
      <c r="Q37" s="5">
        <f t="shared" ref="Q37:Q69" si="60">$C$8</f>
        <v>50</v>
      </c>
      <c r="R37">
        <f t="shared" si="31"/>
        <v>250000</v>
      </c>
      <c r="S37">
        <f t="shared" si="32"/>
        <v>-2899221165.0145121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-5870.8543037886739</v>
      </c>
      <c r="AC37">
        <f t="shared" si="33"/>
        <v>-5242.2676277525406</v>
      </c>
      <c r="AE37">
        <f t="shared" si="34"/>
        <v>0</v>
      </c>
      <c r="AF37">
        <f t="shared" si="35"/>
        <v>0</v>
      </c>
      <c r="AG37">
        <f t="shared" si="36"/>
        <v>-9.0408204986429529E-5</v>
      </c>
      <c r="AH37">
        <f t="shared" si="37"/>
        <v>-1.7192919456920377</v>
      </c>
      <c r="AI37">
        <f t="shared" si="38"/>
        <v>-1.7193823538970241</v>
      </c>
      <c r="AJ37">
        <f t="shared" si="39"/>
        <v>-628.58667603613321</v>
      </c>
      <c r="AK37">
        <f t="shared" si="30"/>
        <v>-410.9598012652072</v>
      </c>
      <c r="AL37">
        <f t="shared" si="40"/>
        <v>-1041.2658596552374</v>
      </c>
      <c r="AN37">
        <f t="shared" si="41"/>
        <v>0</v>
      </c>
      <c r="AO37">
        <f t="shared" si="42"/>
        <v>0</v>
      </c>
      <c r="AP37">
        <f t="shared" si="43"/>
        <v>-4.9055693266899795E-6</v>
      </c>
      <c r="AQ37">
        <f t="shared" si="44"/>
        <v>-9.3289163673562284E-2</v>
      </c>
      <c r="AR37">
        <f t="shared" si="45"/>
        <v>-9.3294069242888966E-2</v>
      </c>
      <c r="AS37">
        <f t="shared" si="46"/>
        <v>-34.107252959968818</v>
      </c>
      <c r="AT37">
        <f t="shared" si="47"/>
        <v>-22.298770292937625</v>
      </c>
      <c r="AU37">
        <f t="shared" si="48"/>
        <v>-56.499317322149331</v>
      </c>
      <c r="AW37">
        <v>34</v>
      </c>
      <c r="AX37">
        <f>IF(Z37&gt;0, (R37*SUMPRODUCT(K37:$K$98, X37:$X$98)-K37*$AZ$3)/Z37, 0)</f>
        <v>-2899221165.0145121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0.78669207100000005</v>
      </c>
      <c r="Q38" s="5">
        <f t="shared" si="60"/>
        <v>50</v>
      </c>
      <c r="R38">
        <f t="shared" si="31"/>
        <v>250000</v>
      </c>
      <c r="S38">
        <f t="shared" si="32"/>
        <v>-12732583311.683661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-5242.2676277525406</v>
      </c>
      <c r="AC38">
        <f t="shared" si="33"/>
        <v>-4680.6771345289417</v>
      </c>
      <c r="AE38">
        <f t="shared" si="34"/>
        <v>0</v>
      </c>
      <c r="AF38">
        <f t="shared" si="35"/>
        <v>0</v>
      </c>
      <c r="AG38">
        <f t="shared" si="36"/>
        <v>-1.8380704920398455E-5</v>
      </c>
      <c r="AH38">
        <f t="shared" si="37"/>
        <v>-0.35561709008083392</v>
      </c>
      <c r="AI38">
        <f t="shared" si="38"/>
        <v>-0.3556354707857543</v>
      </c>
      <c r="AJ38">
        <f t="shared" si="39"/>
        <v>-561.59049322359897</v>
      </c>
      <c r="AK38">
        <f t="shared" si="30"/>
        <v>-366.9587339426779</v>
      </c>
      <c r="AL38">
        <f t="shared" si="40"/>
        <v>-928.90486263706259</v>
      </c>
      <c r="AN38">
        <f t="shared" si="41"/>
        <v>0</v>
      </c>
      <c r="AO38">
        <f t="shared" si="42"/>
        <v>0</v>
      </c>
      <c r="AP38">
        <f t="shared" si="43"/>
        <v>-8.9048316104934263E-7</v>
      </c>
      <c r="AQ38">
        <f t="shared" si="44"/>
        <v>-1.7228448629677748E-2</v>
      </c>
      <c r="AR38">
        <f t="shared" si="45"/>
        <v>-1.7229339112838797E-2</v>
      </c>
      <c r="AS38">
        <f t="shared" si="46"/>
        <v>-27.207165328356137</v>
      </c>
      <c r="AT38">
        <f t="shared" si="47"/>
        <v>-17.777913022981974</v>
      </c>
      <c r="AU38">
        <f t="shared" si="48"/>
        <v>-45.002307690450948</v>
      </c>
      <c r="AW38">
        <v>35</v>
      </c>
      <c r="AX38">
        <f>IF(Z38&gt;0, (R38*SUMPRODUCT(K38:$K$98, X38:$X$98)-K38*$AZ$3)/Z38, 0)</f>
        <v>-12732583311.683661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0.78978433000000003</v>
      </c>
      <c r="Q39" s="5">
        <f t="shared" si="60"/>
        <v>50</v>
      </c>
      <c r="R39">
        <f t="shared" si="31"/>
        <v>250000</v>
      </c>
      <c r="S39">
        <f t="shared" si="32"/>
        <v>-56780863789.176445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-4680.6771345289417</v>
      </c>
      <c r="AC39">
        <f t="shared" si="33"/>
        <v>-4179.1909858460776</v>
      </c>
      <c r="AE39">
        <f t="shared" si="34"/>
        <v>0</v>
      </c>
      <c r="AF39">
        <f t="shared" si="35"/>
        <v>0</v>
      </c>
      <c r="AG39">
        <f t="shared" si="36"/>
        <v>-3.680105150709872E-6</v>
      </c>
      <c r="AH39">
        <f t="shared" si="37"/>
        <v>-7.2583963602422988E-2</v>
      </c>
      <c r="AI39">
        <f t="shared" si="38"/>
        <v>-7.2587643707573701E-2</v>
      </c>
      <c r="AJ39">
        <f t="shared" si="39"/>
        <v>-501.48614868286404</v>
      </c>
      <c r="AK39">
        <f t="shared" si="30"/>
        <v>-327.64739941702595</v>
      </c>
      <c r="AL39">
        <f t="shared" si="40"/>
        <v>-829.20613574359754</v>
      </c>
      <c r="AN39">
        <f t="shared" si="41"/>
        <v>0</v>
      </c>
      <c r="AO39">
        <f t="shared" si="42"/>
        <v>0</v>
      </c>
      <c r="AP39">
        <f t="shared" si="43"/>
        <v>-1.5918632385108212E-7</v>
      </c>
      <c r="AQ39">
        <f t="shared" si="44"/>
        <v>-3.1396859228823089E-3</v>
      </c>
      <c r="AR39">
        <f t="shared" si="45"/>
        <v>-3.1398451092061598E-3</v>
      </c>
      <c r="AS39">
        <f t="shared" si="46"/>
        <v>-21.692243346814042</v>
      </c>
      <c r="AT39">
        <f t="shared" si="47"/>
        <v>-14.172688794640216</v>
      </c>
      <c r="AU39">
        <f t="shared" si="48"/>
        <v>-35.868071986563464</v>
      </c>
      <c r="AW39">
        <v>36</v>
      </c>
      <c r="AX39">
        <f>IF(Z39&gt;0, (R39*SUMPRODUCT(K39:$K$98, X39:$X$98)-K39*$AZ$3)/Z39, 0)</f>
        <v>-56780863789.176445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0.79285550900000001</v>
      </c>
      <c r="Q40" s="5">
        <f t="shared" si="60"/>
        <v>50</v>
      </c>
      <c r="R40">
        <f t="shared" si="31"/>
        <v>250000</v>
      </c>
      <c r="S40">
        <f t="shared" si="32"/>
        <v>-257157766094.09683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-4179.1909858460776</v>
      </c>
      <c r="AC40">
        <f t="shared" si="33"/>
        <v>-3731.4232530931667</v>
      </c>
      <c r="AE40">
        <f t="shared" si="34"/>
        <v>0</v>
      </c>
      <c r="AF40">
        <f t="shared" si="35"/>
        <v>0</v>
      </c>
      <c r="AG40">
        <f t="shared" si="36"/>
        <v>-7.25512456763176E-7</v>
      </c>
      <c r="AH40">
        <f t="shared" si="37"/>
        <v>-1.4588958212197986E-2</v>
      </c>
      <c r="AI40">
        <f t="shared" si="38"/>
        <v>-1.4589683724654749E-2</v>
      </c>
      <c r="AJ40">
        <f t="shared" si="39"/>
        <v>-447.76773275291089</v>
      </c>
      <c r="AK40">
        <f t="shared" ref="AK40:AK69" si="61">G40*SUM(AB40:AB40, AE40:AF40)</f>
        <v>-292.54336900922544</v>
      </c>
      <c r="AL40">
        <f t="shared" si="40"/>
        <v>-740.32569144586091</v>
      </c>
      <c r="AN40">
        <f t="shared" si="41"/>
        <v>0</v>
      </c>
      <c r="AO40">
        <f t="shared" si="42"/>
        <v>0</v>
      </c>
      <c r="AP40">
        <f t="shared" si="43"/>
        <v>-2.8020273919448874E-8</v>
      </c>
      <c r="AQ40">
        <f t="shared" si="44"/>
        <v>-5.6344532956602018E-4</v>
      </c>
      <c r="AR40">
        <f t="shared" si="45"/>
        <v>-5.6347334983993967E-4</v>
      </c>
      <c r="AS40">
        <f t="shared" si="46"/>
        <v>-17.293396422168716</v>
      </c>
      <c r="AT40">
        <f t="shared" si="47"/>
        <v>-11.298421214610027</v>
      </c>
      <c r="AU40">
        <f t="shared" si="48"/>
        <v>-28.592381110128578</v>
      </c>
      <c r="AW40">
        <v>37</v>
      </c>
      <c r="AX40">
        <f>IF(Z40&gt;0, (R40*SUMPRODUCT(K40:$K$98, X40:$X$98)-K40*$AZ$3)/Z40, 0)</f>
        <v>-257157766094.09683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0.79617230500000002</v>
      </c>
      <c r="Q41" s="5">
        <f t="shared" si="60"/>
        <v>50</v>
      </c>
      <c r="R41">
        <f t="shared" si="31"/>
        <v>250000</v>
      </c>
      <c r="S41">
        <f t="shared" si="32"/>
        <v>-1184583978462.3901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-3731.4232530931667</v>
      </c>
      <c r="AC41">
        <f t="shared" si="33"/>
        <v>-3331.6283947181091</v>
      </c>
      <c r="AE41">
        <f t="shared" si="34"/>
        <v>0</v>
      </c>
      <c r="AF41">
        <f t="shared" si="35"/>
        <v>0</v>
      </c>
      <c r="AG41">
        <f t="shared" si="36"/>
        <v>-1.4062440718819356E-7</v>
      </c>
      <c r="AH41">
        <f t="shared" si="37"/>
        <v>-2.8881646250367532E-3</v>
      </c>
      <c r="AI41">
        <f t="shared" si="38"/>
        <v>-2.8883052494439415E-3</v>
      </c>
      <c r="AJ41">
        <f t="shared" si="39"/>
        <v>-399.79485837505763</v>
      </c>
      <c r="AK41">
        <f t="shared" si="61"/>
        <v>-261.19962771652172</v>
      </c>
      <c r="AL41">
        <f t="shared" si="40"/>
        <v>-660.99737439682872</v>
      </c>
      <c r="AN41">
        <f t="shared" si="41"/>
        <v>0</v>
      </c>
      <c r="AO41">
        <f t="shared" si="42"/>
        <v>0</v>
      </c>
      <c r="AP41">
        <f t="shared" si="43"/>
        <v>-4.84920098846017E-9</v>
      </c>
      <c r="AQ41">
        <f t="shared" si="44"/>
        <v>-9.9593598540977639E-5</v>
      </c>
      <c r="AR41">
        <f t="shared" si="45"/>
        <v>-9.9598447741966093E-5</v>
      </c>
      <c r="AS41">
        <f t="shared" si="46"/>
        <v>-13.78626698720327</v>
      </c>
      <c r="AT41">
        <f t="shared" si="47"/>
        <v>-9.0070388080876942</v>
      </c>
      <c r="AU41">
        <f t="shared" si="48"/>
        <v>-22.793405393738702</v>
      </c>
      <c r="AW41">
        <v>38</v>
      </c>
      <c r="AX41">
        <f>IF(Z41&gt;0, (R41*SUMPRODUCT(K41:$K$98, X41:$X$98)-K41*$AZ$3)/Z41, 0)</f>
        <v>-1184583978462.3901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0.79964768799999997</v>
      </c>
      <c r="Q42" s="5">
        <f t="shared" si="60"/>
        <v>50</v>
      </c>
      <c r="R42">
        <f t="shared" si="31"/>
        <v>250000</v>
      </c>
      <c r="S42">
        <f t="shared" si="32"/>
        <v>-5556351200540.3154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-3331.6283947181091</v>
      </c>
      <c r="AC42">
        <f t="shared" si="33"/>
        <v>-2974.6682962577902</v>
      </c>
      <c r="AE42">
        <f t="shared" si="34"/>
        <v>0</v>
      </c>
      <c r="AF42">
        <f t="shared" si="35"/>
        <v>0</v>
      </c>
      <c r="AG42">
        <f t="shared" si="36"/>
        <v>-2.676818103190206E-8</v>
      </c>
      <c r="AH42">
        <f t="shared" si="37"/>
        <v>-5.6224991042204777E-4</v>
      </c>
      <c r="AI42">
        <f t="shared" si="38"/>
        <v>-5.6227667860307966E-4</v>
      </c>
      <c r="AJ42">
        <f t="shared" si="39"/>
        <v>-356.96009846031893</v>
      </c>
      <c r="AK42">
        <f t="shared" si="61"/>
        <v>-233.21398763026767</v>
      </c>
      <c r="AL42">
        <f t="shared" si="40"/>
        <v>-590.17464836726515</v>
      </c>
      <c r="AN42">
        <f t="shared" si="41"/>
        <v>0</v>
      </c>
      <c r="AO42">
        <f t="shared" si="42"/>
        <v>0</v>
      </c>
      <c r="AP42">
        <f t="shared" si="43"/>
        <v>-8.2415769598757005E-10</v>
      </c>
      <c r="AQ42">
        <f t="shared" si="44"/>
        <v>-1.7310948031560219E-5</v>
      </c>
      <c r="AR42">
        <f t="shared" si="45"/>
        <v>-1.7311772189256206E-5</v>
      </c>
      <c r="AS42">
        <f t="shared" si="46"/>
        <v>-10.990340059189608</v>
      </c>
      <c r="AT42">
        <f t="shared" si="47"/>
        <v>-7.1803572490923786</v>
      </c>
      <c r="AU42">
        <f t="shared" si="48"/>
        <v>-18.170714620054174</v>
      </c>
      <c r="AW42">
        <v>39</v>
      </c>
      <c r="AX42">
        <f>IF(Z42&gt;0, (R42*SUMPRODUCT(K42:$K$98, X42:$X$98)-K42*$AZ$3)/Z42, 0)</f>
        <v>-5556351200540.3154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0.80323853099999998</v>
      </c>
      <c r="Q43" s="5">
        <f t="shared" si="60"/>
        <v>50</v>
      </c>
      <c r="R43">
        <f t="shared" si="31"/>
        <v>250000</v>
      </c>
      <c r="S43">
        <f t="shared" si="32"/>
        <v>-26563444335436.488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-2974.6682962577902</v>
      </c>
      <c r="AC43">
        <f t="shared" si="33"/>
        <v>-2655.9538510205984</v>
      </c>
      <c r="AE43">
        <f t="shared" si="34"/>
        <v>0</v>
      </c>
      <c r="AF43">
        <f t="shared" si="35"/>
        <v>0</v>
      </c>
      <c r="AG43">
        <f t="shared" si="36"/>
        <v>-4.9992648119759654E-9</v>
      </c>
      <c r="AH43">
        <f t="shared" si="37"/>
        <v>-1.0750617204803537E-4</v>
      </c>
      <c r="AI43">
        <f t="shared" si="38"/>
        <v>-1.0751117131284735E-4</v>
      </c>
      <c r="AJ43">
        <f t="shared" si="39"/>
        <v>-318.71444523719174</v>
      </c>
      <c r="AK43">
        <f t="shared" si="61"/>
        <v>-208.22678073804533</v>
      </c>
      <c r="AL43">
        <f t="shared" si="40"/>
        <v>-526.94133348640844</v>
      </c>
      <c r="AN43">
        <f t="shared" si="41"/>
        <v>0</v>
      </c>
      <c r="AO43">
        <f t="shared" si="42"/>
        <v>0</v>
      </c>
      <c r="AP43">
        <f t="shared" si="43"/>
        <v>-1.3742937677704823E-10</v>
      </c>
      <c r="AQ43">
        <f t="shared" si="44"/>
        <v>-2.9553357903455373E-6</v>
      </c>
      <c r="AR43">
        <f t="shared" si="45"/>
        <v>-2.9554732197223144E-6</v>
      </c>
      <c r="AS43">
        <f t="shared" si="46"/>
        <v>-8.7614337759950818</v>
      </c>
      <c r="AT43">
        <f t="shared" si="47"/>
        <v>-5.7241370044188447</v>
      </c>
      <c r="AU43">
        <f t="shared" si="48"/>
        <v>-14.485573735887147</v>
      </c>
      <c r="AW43">
        <v>40</v>
      </c>
      <c r="AX43">
        <f>IF(Z43&gt;0, (R43*SUMPRODUCT(K43:$K$98, X43:$X$98)-K43*$AZ$3)/Z43, 0)</f>
        <v>-26563444335436.488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0.80709142899999997</v>
      </c>
      <c r="Q44" s="5">
        <f t="shared" si="60"/>
        <v>50</v>
      </c>
      <c r="R44">
        <f t="shared" si="31"/>
        <v>250000</v>
      </c>
      <c r="S44">
        <f t="shared" si="32"/>
        <v>-129667849406243.02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-2655.9538510205984</v>
      </c>
      <c r="AC44">
        <f t="shared" si="33"/>
        <v>-2371.3873695579518</v>
      </c>
      <c r="AE44">
        <f t="shared" si="34"/>
        <v>0</v>
      </c>
      <c r="AF44">
        <f t="shared" si="35"/>
        <v>0</v>
      </c>
      <c r="AG44">
        <f t="shared" si="36"/>
        <v>-9.1440838280910771E-10</v>
      </c>
      <c r="AH44">
        <f t="shared" si="37"/>
        <v>-2.0174318905235488E-5</v>
      </c>
      <c r="AI44">
        <f t="shared" si="38"/>
        <v>-2.0175233313618299E-5</v>
      </c>
      <c r="AJ44">
        <f t="shared" si="39"/>
        <v>-284.56648146264661</v>
      </c>
      <c r="AK44">
        <f t="shared" si="61"/>
        <v>-185.9167695714419</v>
      </c>
      <c r="AL44">
        <f t="shared" si="40"/>
        <v>-470.48327120932186</v>
      </c>
      <c r="AN44">
        <f t="shared" si="41"/>
        <v>0</v>
      </c>
      <c r="AO44">
        <f t="shared" si="42"/>
        <v>0</v>
      </c>
      <c r="AP44">
        <f t="shared" si="43"/>
        <v>-2.2443759749741499E-11</v>
      </c>
      <c r="AQ44">
        <f t="shared" si="44"/>
        <v>-4.9516996468556807E-7</v>
      </c>
      <c r="AR44">
        <f t="shared" si="45"/>
        <v>-4.9519240844531786E-7</v>
      </c>
      <c r="AS44">
        <f t="shared" si="46"/>
        <v>-6.9845616716204226</v>
      </c>
      <c r="AT44">
        <f t="shared" si="47"/>
        <v>-4.5632470000885608</v>
      </c>
      <c r="AU44">
        <f t="shared" si="48"/>
        <v>-11.547809166901391</v>
      </c>
      <c r="AW44">
        <v>41</v>
      </c>
      <c r="AX44">
        <f>IF(Z44&gt;0, (R44*SUMPRODUCT(K44:$K$98, X44:$X$98)-K44*$AZ$3)/Z44, 0)</f>
        <v>-129667849406243.02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0.81105379099999997</v>
      </c>
      <c r="Q45" s="5">
        <f t="shared" si="60"/>
        <v>50</v>
      </c>
      <c r="R45">
        <f t="shared" si="31"/>
        <v>250000</v>
      </c>
      <c r="S45">
        <f t="shared" si="32"/>
        <v>-646981381789969.13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-2371.3873695579518</v>
      </c>
      <c r="AC45">
        <f t="shared" si="33"/>
        <v>-2117.3101518227804</v>
      </c>
      <c r="AE45">
        <f t="shared" si="34"/>
        <v>0</v>
      </c>
      <c r="AF45">
        <f t="shared" si="35"/>
        <v>0</v>
      </c>
      <c r="AG45">
        <f t="shared" si="36"/>
        <v>-1.6362991358151069E-10</v>
      </c>
      <c r="AH45">
        <f t="shared" si="37"/>
        <v>-3.7081719269975295E-6</v>
      </c>
      <c r="AI45">
        <f t="shared" si="38"/>
        <v>-3.7083355569111109E-6</v>
      </c>
      <c r="AJ45">
        <f t="shared" si="39"/>
        <v>-254.07721773517142</v>
      </c>
      <c r="AK45">
        <f t="shared" si="61"/>
        <v>-165.99711586905664</v>
      </c>
      <c r="AL45">
        <f t="shared" si="40"/>
        <v>-420.07433731256361</v>
      </c>
      <c r="AN45">
        <f t="shared" si="41"/>
        <v>0</v>
      </c>
      <c r="AO45">
        <f t="shared" si="42"/>
        <v>0</v>
      </c>
      <c r="AP45">
        <f t="shared" si="43"/>
        <v>-3.5859158240384213E-12</v>
      </c>
      <c r="AQ45">
        <f t="shared" si="44"/>
        <v>-8.1263823345183249E-8</v>
      </c>
      <c r="AR45">
        <f t="shared" si="45"/>
        <v>-8.1267409261007297E-8</v>
      </c>
      <c r="AS45">
        <f t="shared" si="46"/>
        <v>-5.5680498489681778</v>
      </c>
      <c r="AT45">
        <f t="shared" si="47"/>
        <v>-3.6377925741742239</v>
      </c>
      <c r="AU45">
        <f t="shared" si="48"/>
        <v>-9.2058425044098104</v>
      </c>
      <c r="AW45">
        <v>42</v>
      </c>
      <c r="AX45">
        <f>IF(Z45&gt;0, (R45*SUMPRODUCT(K45:$K$98, X45:$X$98)-K45*$AZ$3)/Z45, 0)</f>
        <v>-646981381789969.13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0.81525055400000002</v>
      </c>
      <c r="Q46" s="5">
        <f t="shared" si="60"/>
        <v>50</v>
      </c>
      <c r="R46">
        <f t="shared" si="31"/>
        <v>250000</v>
      </c>
      <c r="S46">
        <f t="shared" si="32"/>
        <v>-3305658251119278.5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-2117.3101518227804</v>
      </c>
      <c r="AC46">
        <f t="shared" si="33"/>
        <v>-1890.4554927698105</v>
      </c>
      <c r="AE46">
        <f t="shared" si="34"/>
        <v>0</v>
      </c>
      <c r="AF46">
        <f t="shared" si="35"/>
        <v>0</v>
      </c>
      <c r="AG46">
        <f t="shared" si="36"/>
        <v>-2.8594236747396862E-11</v>
      </c>
      <c r="AH46">
        <f t="shared" si="37"/>
        <v>-6.6699688849149359E-7</v>
      </c>
      <c r="AI46">
        <f t="shared" si="38"/>
        <v>-6.6702548272824095E-7</v>
      </c>
      <c r="AJ46">
        <f t="shared" si="39"/>
        <v>-226.85465905296996</v>
      </c>
      <c r="AK46">
        <f t="shared" si="61"/>
        <v>-148.21171062759464</v>
      </c>
      <c r="AL46">
        <f t="shared" si="40"/>
        <v>-375.06637034759012</v>
      </c>
      <c r="AN46">
        <f t="shared" si="41"/>
        <v>0</v>
      </c>
      <c r="AO46">
        <f t="shared" si="42"/>
        <v>0</v>
      </c>
      <c r="AP46">
        <f t="shared" si="43"/>
        <v>-5.5949714611906017E-13</v>
      </c>
      <c r="AQ46">
        <f t="shared" si="44"/>
        <v>-1.3050981527431648E-8</v>
      </c>
      <c r="AR46">
        <f t="shared" si="45"/>
        <v>-1.3051541024577767E-8</v>
      </c>
      <c r="AS46">
        <f t="shared" si="46"/>
        <v>-4.4388152565570387</v>
      </c>
      <c r="AT46">
        <f t="shared" si="47"/>
        <v>-2.9000259685236167</v>
      </c>
      <c r="AU46">
        <f t="shared" si="48"/>
        <v>-7.338841238132197</v>
      </c>
      <c r="AW46">
        <v>43</v>
      </c>
      <c r="AX46">
        <f>IF(Z46&gt;0, (R46*SUMPRODUCT(K46:$K$98, X46:$X$98)-K46*$AZ$3)/Z46, 0)</f>
        <v>-3305658251119278.5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0.81969331899999998</v>
      </c>
      <c r="Q47" s="5">
        <f t="shared" si="60"/>
        <v>50</v>
      </c>
      <c r="R47">
        <f t="shared" si="31"/>
        <v>250000</v>
      </c>
      <c r="S47">
        <f t="shared" si="32"/>
        <v>-1.733038635974839E+16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-1890.4554927698105</v>
      </c>
      <c r="AC47">
        <f t="shared" si="33"/>
        <v>-1687.906689984439</v>
      </c>
      <c r="AE47">
        <f t="shared" si="34"/>
        <v>0</v>
      </c>
      <c r="AF47">
        <f t="shared" si="35"/>
        <v>0</v>
      </c>
      <c r="AG47">
        <f t="shared" si="36"/>
        <v>-4.8697895561773983E-12</v>
      </c>
      <c r="AH47">
        <f t="shared" si="37"/>
        <v>-1.1719252411872749E-7</v>
      </c>
      <c r="AI47">
        <f t="shared" si="38"/>
        <v>-1.1719739390828367E-7</v>
      </c>
      <c r="AJ47">
        <f t="shared" si="39"/>
        <v>-202.54880278537144</v>
      </c>
      <c r="AK47">
        <f t="shared" si="61"/>
        <v>-132.33188449388675</v>
      </c>
      <c r="AL47">
        <f t="shared" si="40"/>
        <v>-334.88068739645558</v>
      </c>
      <c r="AN47">
        <f t="shared" si="41"/>
        <v>0</v>
      </c>
      <c r="AO47">
        <f t="shared" si="42"/>
        <v>0</v>
      </c>
      <c r="AP47">
        <f t="shared" si="43"/>
        <v>-8.5076876771883239E-14</v>
      </c>
      <c r="AQ47">
        <f t="shared" si="44"/>
        <v>-2.0473931815775017E-9</v>
      </c>
      <c r="AR47">
        <f t="shared" si="45"/>
        <v>-2.0474782584542734E-9</v>
      </c>
      <c r="AS47">
        <f t="shared" si="46"/>
        <v>-3.5385963471469126</v>
      </c>
      <c r="AT47">
        <f t="shared" si="47"/>
        <v>-2.3118829469327</v>
      </c>
      <c r="AU47">
        <f t="shared" si="48"/>
        <v>-5.8504792961270908</v>
      </c>
      <c r="AW47">
        <v>44</v>
      </c>
      <c r="AX47">
        <f>IF(Z47&gt;0, (R47*SUMPRODUCT(K47:$K$98, X47:$X$98)-K47*$AZ$3)/Z47, 0)</f>
        <v>-1.733038635974839E+16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0.82421808699999999</v>
      </c>
      <c r="Q48" s="5">
        <f t="shared" si="60"/>
        <v>50</v>
      </c>
      <c r="R48">
        <f t="shared" si="31"/>
        <v>250000</v>
      </c>
      <c r="S48">
        <f t="shared" si="32"/>
        <v>-9.3336836146858288E+16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-1687.906689984439</v>
      </c>
      <c r="AC48">
        <f t="shared" si="33"/>
        <v>-1507.059544630752</v>
      </c>
      <c r="AE48">
        <f t="shared" si="34"/>
        <v>0</v>
      </c>
      <c r="AF48">
        <f t="shared" si="35"/>
        <v>0</v>
      </c>
      <c r="AG48">
        <f t="shared" si="36"/>
        <v>-8.0732302853050981E-13</v>
      </c>
      <c r="AH48">
        <f t="shared" si="37"/>
        <v>-2.0068843160425571E-8</v>
      </c>
      <c r="AI48">
        <f t="shared" si="38"/>
        <v>-2.0069650483454101E-8</v>
      </c>
      <c r="AJ48">
        <f t="shared" si="39"/>
        <v>-180.84714535368698</v>
      </c>
      <c r="AK48">
        <f t="shared" si="61"/>
        <v>-118.15346829891074</v>
      </c>
      <c r="AL48">
        <f t="shared" si="40"/>
        <v>-299.00061367266738</v>
      </c>
      <c r="AN48">
        <f t="shared" si="41"/>
        <v>0</v>
      </c>
      <c r="AO48">
        <f t="shared" si="42"/>
        <v>0</v>
      </c>
      <c r="AP48">
        <f t="shared" si="43"/>
        <v>-1.2593042306525056E-14</v>
      </c>
      <c r="AQ48">
        <f t="shared" si="44"/>
        <v>-3.1304419920025147E-10</v>
      </c>
      <c r="AR48">
        <f t="shared" si="45"/>
        <v>-3.1305679224255801E-10</v>
      </c>
      <c r="AS48">
        <f t="shared" si="46"/>
        <v>-2.8209473432197529</v>
      </c>
      <c r="AT48">
        <f t="shared" si="47"/>
        <v>-1.8430189309217999</v>
      </c>
      <c r="AU48">
        <f t="shared" si="48"/>
        <v>-4.6639662744546095</v>
      </c>
      <c r="AW48">
        <v>45</v>
      </c>
      <c r="AX48">
        <f>IF(Z48&gt;0, (R48*SUMPRODUCT(K48:$K$98, X48:$X$98)-K48*$AZ$3)/Z48, 0)</f>
        <v>-9.3336836146858288E+16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0.82894669600000004</v>
      </c>
      <c r="Q49" s="5">
        <f t="shared" si="60"/>
        <v>50</v>
      </c>
      <c r="R49">
        <f t="shared" si="31"/>
        <v>250000</v>
      </c>
      <c r="S49">
        <f t="shared" si="32"/>
        <v>-5.1744645266902547E+17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-1507.059544630752</v>
      </c>
      <c r="AC49">
        <f t="shared" si="33"/>
        <v>-1345.5888791348737</v>
      </c>
      <c r="AE49">
        <f t="shared" si="34"/>
        <v>0</v>
      </c>
      <c r="AF49">
        <f t="shared" si="35"/>
        <v>0</v>
      </c>
      <c r="AG49">
        <f t="shared" si="36"/>
        <v>-1.3002204114012484E-13</v>
      </c>
      <c r="AH49">
        <f t="shared" si="37"/>
        <v>-3.3461387855253995E-9</v>
      </c>
      <c r="AI49">
        <f t="shared" si="38"/>
        <v>-3.3462688075665398E-9</v>
      </c>
      <c r="AJ49">
        <f t="shared" si="39"/>
        <v>-161.47066549587839</v>
      </c>
      <c r="AK49">
        <f t="shared" si="61"/>
        <v>-105.49416812415265</v>
      </c>
      <c r="AL49">
        <f t="shared" si="40"/>
        <v>-266.96483362337733</v>
      </c>
      <c r="AN49">
        <f t="shared" si="41"/>
        <v>0</v>
      </c>
      <c r="AO49">
        <f t="shared" si="42"/>
        <v>0</v>
      </c>
      <c r="AP49">
        <f t="shared" si="43"/>
        <v>-1.8108491704264645E-15</v>
      </c>
      <c r="AQ49">
        <f t="shared" si="44"/>
        <v>-4.6602503627598949E-11</v>
      </c>
      <c r="AR49">
        <f t="shared" si="45"/>
        <v>-4.6604314476769374E-11</v>
      </c>
      <c r="AS49">
        <f t="shared" si="46"/>
        <v>-2.248841950929704</v>
      </c>
      <c r="AT49">
        <f t="shared" si="47"/>
        <v>-1.4692434079432295</v>
      </c>
      <c r="AU49">
        <f t="shared" si="48"/>
        <v>-3.718085358919538</v>
      </c>
      <c r="AW49">
        <v>46</v>
      </c>
      <c r="AX49">
        <f>IF(Z49&gt;0, (R49*SUMPRODUCT(K49:$K$98, X49:$X$98)-K49*$AZ$3)/Z49, 0)</f>
        <v>-5.1744645266902547E+17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0.83370721699999994</v>
      </c>
      <c r="Q50" s="5">
        <f t="shared" si="60"/>
        <v>50</v>
      </c>
      <c r="R50">
        <f t="shared" si="31"/>
        <v>250000</v>
      </c>
      <c r="S50">
        <f t="shared" si="32"/>
        <v>-2.9560274789632814E+18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-1345.5888791348737</v>
      </c>
      <c r="AC50">
        <f t="shared" si="33"/>
        <v>-1201.4186420847493</v>
      </c>
      <c r="AE50">
        <f t="shared" si="34"/>
        <v>0</v>
      </c>
      <c r="AF50">
        <f t="shared" si="35"/>
        <v>0</v>
      </c>
      <c r="AG50">
        <f t="shared" si="36"/>
        <v>-2.0321506661130617E-14</v>
      </c>
      <c r="AH50">
        <f t="shared" si="37"/>
        <v>-5.4200157033796486E-10</v>
      </c>
      <c r="AI50">
        <f t="shared" si="38"/>
        <v>-5.42021891844626E-10</v>
      </c>
      <c r="AJ50">
        <f t="shared" si="39"/>
        <v>-144.17023705012434</v>
      </c>
      <c r="AK50">
        <f t="shared" si="61"/>
        <v>-94.191221539441159</v>
      </c>
      <c r="AL50">
        <f t="shared" si="40"/>
        <v>-238.36145859010753</v>
      </c>
      <c r="AN50">
        <f t="shared" si="41"/>
        <v>0</v>
      </c>
      <c r="AO50">
        <f t="shared" si="42"/>
        <v>0</v>
      </c>
      <c r="AP50">
        <f t="shared" si="43"/>
        <v>-2.5269880039213715E-16</v>
      </c>
      <c r="AQ50">
        <f t="shared" si="44"/>
        <v>-6.7398125994777057E-12</v>
      </c>
      <c r="AR50">
        <f t="shared" si="45"/>
        <v>-6.740065298278098E-12</v>
      </c>
      <c r="AS50">
        <f t="shared" si="46"/>
        <v>-1.7927630348639483</v>
      </c>
      <c r="AT50">
        <f t="shared" si="47"/>
        <v>-1.1712718494447769</v>
      </c>
      <c r="AU50">
        <f t="shared" si="48"/>
        <v>-2.9640348843154651</v>
      </c>
      <c r="AW50">
        <v>47</v>
      </c>
      <c r="AX50">
        <f>IF(Z50&gt;0, (R50*SUMPRODUCT(K50:$K$98, X50:$X$98)-K50*$AZ$3)/Z50, 0)</f>
        <v>-2.9560274789632814E+18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0.83838979800000002</v>
      </c>
      <c r="Q51" s="5">
        <f t="shared" si="60"/>
        <v>50</v>
      </c>
      <c r="R51">
        <f t="shared" si="31"/>
        <v>250000</v>
      </c>
      <c r="S51">
        <f t="shared" si="32"/>
        <v>-1.7408526697130664E+19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-1201.4186420847493</v>
      </c>
      <c r="AC51">
        <f t="shared" si="33"/>
        <v>-1072.6952161471033</v>
      </c>
      <c r="AE51">
        <f t="shared" si="34"/>
        <v>0</v>
      </c>
      <c r="AF51">
        <f t="shared" si="35"/>
        <v>0</v>
      </c>
      <c r="AG51">
        <f t="shared" si="36"/>
        <v>-3.0809477298383582E-15</v>
      </c>
      <c r="AH51">
        <f t="shared" si="37"/>
        <v>-8.518671932340476E-11</v>
      </c>
      <c r="AI51">
        <f t="shared" si="38"/>
        <v>-8.5189800271134598E-11</v>
      </c>
      <c r="AJ51">
        <f t="shared" si="39"/>
        <v>-128.72342593764597</v>
      </c>
      <c r="AK51">
        <f t="shared" si="61"/>
        <v>-84.09930494593246</v>
      </c>
      <c r="AL51">
        <f t="shared" si="40"/>
        <v>-212.82273088366361</v>
      </c>
      <c r="AN51">
        <f t="shared" si="41"/>
        <v>0</v>
      </c>
      <c r="AO51">
        <f t="shared" si="42"/>
        <v>0</v>
      </c>
      <c r="AP51">
        <f t="shared" si="43"/>
        <v>-3.4206889439829986E-17</v>
      </c>
      <c r="AQ51">
        <f t="shared" si="44"/>
        <v>-9.4580400096252739E-13</v>
      </c>
      <c r="AR51">
        <f t="shared" si="45"/>
        <v>-9.4583820785196724E-13</v>
      </c>
      <c r="AS51">
        <f t="shared" si="46"/>
        <v>-1.429179715293714</v>
      </c>
      <c r="AT51">
        <f t="shared" si="47"/>
        <v>-0.93373074732526828</v>
      </c>
      <c r="AU51">
        <f t="shared" si="48"/>
        <v>-2.362910462619928</v>
      </c>
      <c r="AW51">
        <v>48</v>
      </c>
      <c r="AX51">
        <f>IF(Z51&gt;0, (R51*SUMPRODUCT(K51:$K$98, X51:$X$98)-K51*$AZ$3)/Z51, 0)</f>
        <v>-1.7408526697130664E+19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0.84318435700000005</v>
      </c>
      <c r="Q52" s="5">
        <f t="shared" si="60"/>
        <v>50</v>
      </c>
      <c r="R52">
        <f t="shared" si="31"/>
        <v>250000</v>
      </c>
      <c r="S52">
        <f t="shared" si="32"/>
        <v>-1.0586969542579598E+20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-1072.6952161471033</v>
      </c>
      <c r="AC52">
        <f t="shared" si="33"/>
        <v>-957.76358584562877</v>
      </c>
      <c r="AE52">
        <f t="shared" si="34"/>
        <v>0</v>
      </c>
      <c r="AF52">
        <f t="shared" si="35"/>
        <v>0</v>
      </c>
      <c r="AG52">
        <f t="shared" si="36"/>
        <v>-4.523313220056087E-16</v>
      </c>
      <c r="AH52">
        <f t="shared" si="37"/>
        <v>-1.2989034652671829E-11</v>
      </c>
      <c r="AI52">
        <f t="shared" si="38"/>
        <v>-1.2989486983993835E-11</v>
      </c>
      <c r="AJ52">
        <f t="shared" si="39"/>
        <v>-114.93163030147457</v>
      </c>
      <c r="AK52">
        <f t="shared" si="61"/>
        <v>-75.088665130297244</v>
      </c>
      <c r="AL52">
        <f t="shared" si="40"/>
        <v>-190.0202954317848</v>
      </c>
      <c r="AN52">
        <f t="shared" si="41"/>
        <v>0</v>
      </c>
      <c r="AO52">
        <f t="shared" si="42"/>
        <v>0</v>
      </c>
      <c r="AP52">
        <f t="shared" si="43"/>
        <v>-4.4840236322665603E-18</v>
      </c>
      <c r="AQ52">
        <f t="shared" si="44"/>
        <v>-1.2876211641648723E-13</v>
      </c>
      <c r="AR52">
        <f t="shared" si="45"/>
        <v>-1.2876660044011948E-13</v>
      </c>
      <c r="AS52">
        <f t="shared" si="46"/>
        <v>-1.1393333189523083</v>
      </c>
      <c r="AT52">
        <f t="shared" si="47"/>
        <v>-0.74436443504884664</v>
      </c>
      <c r="AU52">
        <f t="shared" si="48"/>
        <v>-1.8836977540012838</v>
      </c>
      <c r="AW52">
        <v>49</v>
      </c>
      <c r="AX52">
        <f>IF(Z52&gt;0, (R52*SUMPRODUCT(K52:$K$98, X52:$X$98)-K52*$AZ$3)/Z52, 0)</f>
        <v>-1.0586969542579598E+20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0.84806285100000001</v>
      </c>
      <c r="Q53" s="5">
        <f t="shared" si="60"/>
        <v>50</v>
      </c>
      <c r="R53">
        <f t="shared" si="31"/>
        <v>250000</v>
      </c>
      <c r="S53">
        <f t="shared" si="32"/>
        <v>-6.6597444318845705E+20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-957.76358584562877</v>
      </c>
      <c r="AC53">
        <f t="shared" si="33"/>
        <v>-855.14605879073974</v>
      </c>
      <c r="AE53">
        <f t="shared" si="34"/>
        <v>0</v>
      </c>
      <c r="AF53">
        <f t="shared" si="35"/>
        <v>0</v>
      </c>
      <c r="AG53">
        <f t="shared" si="36"/>
        <v>-6.4202618248877093E-17</v>
      </c>
      <c r="AH53">
        <f t="shared" si="37"/>
        <v>-1.9180269526833775E-12</v>
      </c>
      <c r="AI53">
        <f t="shared" si="38"/>
        <v>-1.9180911553016261E-12</v>
      </c>
      <c r="AJ53">
        <f t="shared" si="39"/>
        <v>-102.61752705488902</v>
      </c>
      <c r="AK53">
        <f t="shared" si="61"/>
        <v>-67.043451009194015</v>
      </c>
      <c r="AL53">
        <f t="shared" si="40"/>
        <v>-169.66097806408496</v>
      </c>
      <c r="AN53">
        <f t="shared" si="41"/>
        <v>0</v>
      </c>
      <c r="AO53">
        <f t="shared" si="42"/>
        <v>0</v>
      </c>
      <c r="AP53">
        <f t="shared" si="43"/>
        <v>-5.6825850929691088E-19</v>
      </c>
      <c r="AQ53">
        <f t="shared" si="44"/>
        <v>-1.6976490471122113E-14</v>
      </c>
      <c r="AR53">
        <f t="shared" si="45"/>
        <v>-1.6977058729631408E-14</v>
      </c>
      <c r="AS53">
        <f t="shared" si="46"/>
        <v>-0.90826954635867296</v>
      </c>
      <c r="AT53">
        <f t="shared" si="47"/>
        <v>-0.59340277028766508</v>
      </c>
      <c r="AU53">
        <f t="shared" si="48"/>
        <v>-1.501672316646355</v>
      </c>
      <c r="AW53">
        <v>50</v>
      </c>
      <c r="AX53">
        <f>IF(Z53&gt;0, (R53*SUMPRODUCT(K53:$K$98, X53:$X$98)-K53*$AZ$3)/Z53, 0)</f>
        <v>-6.6597444318845705E+20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0.85299375700000002</v>
      </c>
      <c r="Q54" s="5">
        <f t="shared" si="60"/>
        <v>50</v>
      </c>
      <c r="R54">
        <f t="shared" si="31"/>
        <v>250000</v>
      </c>
      <c r="S54">
        <f t="shared" si="32"/>
        <v>-4.3400944770168086E+21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-855.14605879073974</v>
      </c>
      <c r="AC54">
        <f t="shared" si="33"/>
        <v>-763.52326677744634</v>
      </c>
      <c r="AE54">
        <f t="shared" si="34"/>
        <v>0</v>
      </c>
      <c r="AF54">
        <f t="shared" si="35"/>
        <v>0</v>
      </c>
      <c r="AG54">
        <f t="shared" si="36"/>
        <v>-8.7961595170418838E-18</v>
      </c>
      <c r="AH54">
        <f t="shared" si="37"/>
        <v>-2.7382216274673219E-13</v>
      </c>
      <c r="AI54">
        <f t="shared" si="38"/>
        <v>-2.7383095890624921E-13</v>
      </c>
      <c r="AJ54">
        <f t="shared" si="39"/>
        <v>-91.622792013293406</v>
      </c>
      <c r="AK54">
        <f t="shared" si="61"/>
        <v>-59.860224115351791</v>
      </c>
      <c r="AL54">
        <f t="shared" si="40"/>
        <v>-151.48301612864546</v>
      </c>
      <c r="AN54">
        <f t="shared" si="41"/>
        <v>0</v>
      </c>
      <c r="AO54">
        <f t="shared" si="42"/>
        <v>0</v>
      </c>
      <c r="AP54">
        <f t="shared" si="43"/>
        <v>-6.9513360188884174E-20</v>
      </c>
      <c r="AQ54">
        <f t="shared" si="44"/>
        <v>-2.1639328606803191E-15</v>
      </c>
      <c r="AR54">
        <f t="shared" si="45"/>
        <v>-2.1640023740405077E-15</v>
      </c>
      <c r="AS54">
        <f t="shared" si="46"/>
        <v>-0.72406692152317398</v>
      </c>
      <c r="AT54">
        <f t="shared" si="47"/>
        <v>-0.47305705539514109</v>
      </c>
      <c r="AU54">
        <f t="shared" si="48"/>
        <v>-1.1971239769183171</v>
      </c>
      <c r="AW54">
        <v>51</v>
      </c>
      <c r="AX54">
        <f>IF(Z54&gt;0, (R54*SUMPRODUCT(K54:$K$98, X54:$X$98)-K54*$AZ$3)/Z54, 0)</f>
        <v>-4.3400944770168086E+21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0.85794593600000002</v>
      </c>
      <c r="Q55" s="5">
        <f t="shared" si="60"/>
        <v>50</v>
      </c>
      <c r="R55">
        <f t="shared" si="31"/>
        <v>250000</v>
      </c>
      <c r="S55">
        <f t="shared" si="32"/>
        <v>-2.9344680785282718E+22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-763.52326677744634</v>
      </c>
      <c r="AC55">
        <f t="shared" si="33"/>
        <v>-681.71720247986275</v>
      </c>
      <c r="AE55">
        <f t="shared" si="34"/>
        <v>0</v>
      </c>
      <c r="AF55">
        <f t="shared" si="35"/>
        <v>0</v>
      </c>
      <c r="AG55">
        <f t="shared" si="36"/>
        <v>-1.1615686118176576E-18</v>
      </c>
      <c r="AH55">
        <f t="shared" si="37"/>
        <v>-3.7733146550269037E-14</v>
      </c>
      <c r="AI55">
        <f t="shared" si="38"/>
        <v>-3.7734308118880854E-14</v>
      </c>
      <c r="AJ55">
        <f t="shared" si="39"/>
        <v>-81.806064297583589</v>
      </c>
      <c r="AK55">
        <f t="shared" si="61"/>
        <v>-53.446628674421248</v>
      </c>
      <c r="AL55">
        <f t="shared" si="40"/>
        <v>-135.25269297200487</v>
      </c>
      <c r="AN55">
        <f t="shared" si="41"/>
        <v>0</v>
      </c>
      <c r="AO55">
        <f t="shared" si="42"/>
        <v>0</v>
      </c>
      <c r="AP55">
        <f t="shared" si="43"/>
        <v>-8.1960015314624639E-21</v>
      </c>
      <c r="AQ55">
        <f t="shared" si="44"/>
        <v>-2.6624421817748828E-16</v>
      </c>
      <c r="AR55">
        <f t="shared" si="45"/>
        <v>-2.6625241417901973E-16</v>
      </c>
      <c r="AS55">
        <f t="shared" si="46"/>
        <v>-0.57722171677549072</v>
      </c>
      <c r="AT55">
        <f t="shared" si="47"/>
        <v>-0.37711818829332039</v>
      </c>
      <c r="AU55">
        <f t="shared" si="48"/>
        <v>-0.95433990506881128</v>
      </c>
      <c r="AW55">
        <v>52</v>
      </c>
      <c r="AX55">
        <f>IF(Z55&gt;0, (R55*SUMPRODUCT(K55:$K$98, X55:$X$98)-K55*$AZ$3)/Z55, 0)</f>
        <v>-2.9344680785282718E+22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0.86292441799999997</v>
      </c>
      <c r="Q56" s="5">
        <f t="shared" si="60"/>
        <v>50</v>
      </c>
      <c r="R56">
        <f t="shared" si="31"/>
        <v>250000</v>
      </c>
      <c r="S56">
        <f t="shared" si="32"/>
        <v>-2.0618129330308642E+23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-681.71720247986275</v>
      </c>
      <c r="AC56">
        <f t="shared" si="33"/>
        <v>-608.67607364273454</v>
      </c>
      <c r="AE56">
        <f t="shared" si="34"/>
        <v>0</v>
      </c>
      <c r="AF56">
        <f t="shared" si="35"/>
        <v>0</v>
      </c>
      <c r="AG56">
        <f t="shared" si="36"/>
        <v>-1.4760700737966099E-19</v>
      </c>
      <c r="AH56">
        <f t="shared" si="37"/>
        <v>-5.0117295915990999E-15</v>
      </c>
      <c r="AI56">
        <f t="shared" si="38"/>
        <v>-5.0118771986064798E-15</v>
      </c>
      <c r="AJ56">
        <f t="shared" si="39"/>
        <v>-73.041128837128213</v>
      </c>
      <c r="AK56">
        <f t="shared" si="61"/>
        <v>-47.720204173590396</v>
      </c>
      <c r="AL56">
        <f t="shared" si="40"/>
        <v>-120.7613330107186</v>
      </c>
      <c r="AN56">
        <f t="shared" si="41"/>
        <v>0</v>
      </c>
      <c r="AO56">
        <f t="shared" si="42"/>
        <v>0</v>
      </c>
      <c r="AP56">
        <f t="shared" si="43"/>
        <v>-9.2992112918168237E-22</v>
      </c>
      <c r="AQ56">
        <f t="shared" si="44"/>
        <v>-3.157379397975158E-17</v>
      </c>
      <c r="AR56">
        <f t="shared" si="45"/>
        <v>-3.1574723900880761E-17</v>
      </c>
      <c r="AS56">
        <f t="shared" si="46"/>
        <v>-0.46015761860291032</v>
      </c>
      <c r="AT56">
        <f t="shared" si="47"/>
        <v>-0.30063631082056785</v>
      </c>
      <c r="AU56">
        <f t="shared" si="48"/>
        <v>-0.76079392942347812</v>
      </c>
      <c r="AW56">
        <v>53</v>
      </c>
      <c r="AX56">
        <f>IF(Z56&gt;0, (R56*SUMPRODUCT(K56:$K$98, X56:$X$98)-K56*$AZ$3)/Z56, 0)</f>
        <v>-2.0618129330308642E+23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0.86793829099999997</v>
      </c>
      <c r="Q57" s="5">
        <f t="shared" si="60"/>
        <v>50</v>
      </c>
      <c r="R57">
        <f t="shared" si="31"/>
        <v>250000</v>
      </c>
      <c r="S57">
        <f t="shared" si="32"/>
        <v>-1.50817518415365E+24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-608.67607364273454</v>
      </c>
      <c r="AC57">
        <f t="shared" si="33"/>
        <v>-543.4607800381558</v>
      </c>
      <c r="AE57">
        <f t="shared" si="34"/>
        <v>0</v>
      </c>
      <c r="AF57">
        <f t="shared" si="35"/>
        <v>0</v>
      </c>
      <c r="AG57">
        <f t="shared" si="36"/>
        <v>-1.8017163581137039E-20</v>
      </c>
      <c r="AH57">
        <f t="shared" si="37"/>
        <v>-6.4056886862363679E-16</v>
      </c>
      <c r="AI57">
        <f t="shared" si="38"/>
        <v>-6.405868857872179E-16</v>
      </c>
      <c r="AJ57">
        <f t="shared" si="39"/>
        <v>-65.215293604578733</v>
      </c>
      <c r="AK57">
        <f t="shared" si="61"/>
        <v>-42.607325154991422</v>
      </c>
      <c r="AL57">
        <f t="shared" si="40"/>
        <v>-107.82261875957016</v>
      </c>
      <c r="AN57">
        <f t="shared" si="41"/>
        <v>0</v>
      </c>
      <c r="AO57">
        <f t="shared" si="42"/>
        <v>0</v>
      </c>
      <c r="AP57">
        <f t="shared" si="43"/>
        <v>-1.0134621630636246E-22</v>
      </c>
      <c r="AQ57">
        <f t="shared" si="44"/>
        <v>-3.6031881947622301E-18</v>
      </c>
      <c r="AR57">
        <f t="shared" si="45"/>
        <v>-3.6032895409785365E-18</v>
      </c>
      <c r="AS57">
        <f t="shared" si="46"/>
        <v>-0.36683483625869745</v>
      </c>
      <c r="AT57">
        <f t="shared" si="47"/>
        <v>-0.23966542635568225</v>
      </c>
      <c r="AU57">
        <f t="shared" si="48"/>
        <v>-0.60650026261437973</v>
      </c>
      <c r="AW57">
        <v>54</v>
      </c>
      <c r="AX57">
        <f>IF(Z57&gt;0, (R57*SUMPRODUCT(K57:$K$98, X57:$X$98)-K57*$AZ$3)/Z57, 0)</f>
        <v>-1.50817518415365E+24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0.872959127</v>
      </c>
      <c r="Q58" s="5">
        <f t="shared" si="60"/>
        <v>50</v>
      </c>
      <c r="R58">
        <f t="shared" si="31"/>
        <v>250000</v>
      </c>
      <c r="S58">
        <f t="shared" si="32"/>
        <v>-1.1505254116239149E+25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-543.4607800381558</v>
      </c>
      <c r="AC58">
        <f t="shared" si="33"/>
        <v>-485.23283931978193</v>
      </c>
      <c r="AE58">
        <f t="shared" si="34"/>
        <v>0</v>
      </c>
      <c r="AF58">
        <f t="shared" si="35"/>
        <v>0</v>
      </c>
      <c r="AG58">
        <f t="shared" si="36"/>
        <v>-2.1087445545200847E-21</v>
      </c>
      <c r="AH58">
        <f t="shared" si="37"/>
        <v>-7.8641236954027919E-17</v>
      </c>
      <c r="AI58">
        <f t="shared" si="38"/>
        <v>-7.8643345698582439E-17</v>
      </c>
      <c r="AJ58">
        <f t="shared" si="39"/>
        <v>-58.227940718373873</v>
      </c>
      <c r="AK58">
        <f t="shared" si="61"/>
        <v>-38.042254602670909</v>
      </c>
      <c r="AL58">
        <f t="shared" si="40"/>
        <v>-96.270195321044781</v>
      </c>
      <c r="AN58">
        <f t="shared" si="41"/>
        <v>0</v>
      </c>
      <c r="AO58">
        <f t="shared" si="42"/>
        <v>0</v>
      </c>
      <c r="AP58">
        <f t="shared" si="43"/>
        <v>-1.0590758599770977E-23</v>
      </c>
      <c r="AQ58">
        <f t="shared" si="44"/>
        <v>-3.9496028799801494E-19</v>
      </c>
      <c r="AR58">
        <f t="shared" si="45"/>
        <v>-3.9497087875661469E-19</v>
      </c>
      <c r="AS58">
        <f t="shared" si="46"/>
        <v>-0.29243848553786467</v>
      </c>
      <c r="AT58">
        <f t="shared" si="47"/>
        <v>-0.19105981055140484</v>
      </c>
      <c r="AU58">
        <f t="shared" si="48"/>
        <v>-0.48349829608926953</v>
      </c>
      <c r="AW58">
        <v>55</v>
      </c>
      <c r="AX58">
        <f>IF(Z58&gt;0, (R58*SUMPRODUCT(K58:$K$98, X58:$X$98)-K58*$AZ$3)/Z58, 0)</f>
        <v>-1.1505254116239149E+25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0.877957722</v>
      </c>
      <c r="Q59" s="5">
        <f t="shared" si="60"/>
        <v>50</v>
      </c>
      <c r="R59">
        <f t="shared" si="31"/>
        <v>250000</v>
      </c>
      <c r="S59">
        <f t="shared" si="32"/>
        <v>-9.1684572122593446E+25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-485.23283931978193</v>
      </c>
      <c r="AC59">
        <f t="shared" si="33"/>
        <v>-433.24360653551958</v>
      </c>
      <c r="AE59">
        <f t="shared" si="34"/>
        <v>0</v>
      </c>
      <c r="AF59">
        <f t="shared" si="35"/>
        <v>0</v>
      </c>
      <c r="AG59">
        <f t="shared" si="36"/>
        <v>-2.3626854360852557E-22</v>
      </c>
      <c r="AH59">
        <f t="shared" si="37"/>
        <v>-9.2569428268317911E-18</v>
      </c>
      <c r="AI59">
        <f t="shared" si="38"/>
        <v>-9.2571790953754002E-18</v>
      </c>
      <c r="AJ59">
        <f t="shared" si="39"/>
        <v>-51.989232784262356</v>
      </c>
      <c r="AK59">
        <f t="shared" si="61"/>
        <v>-33.966298752384738</v>
      </c>
      <c r="AL59">
        <f t="shared" si="40"/>
        <v>-85.955531536647101</v>
      </c>
      <c r="AN59">
        <f t="shared" si="41"/>
        <v>0</v>
      </c>
      <c r="AO59">
        <f t="shared" si="42"/>
        <v>0</v>
      </c>
      <c r="AP59">
        <f t="shared" si="43"/>
        <v>-1.0594756422021704E-24</v>
      </c>
      <c r="AQ59">
        <f t="shared" si="44"/>
        <v>-4.1509992386191225E-20</v>
      </c>
      <c r="AR59">
        <f t="shared" si="45"/>
        <v>-4.1511051861833431E-20</v>
      </c>
      <c r="AS59">
        <f t="shared" si="46"/>
        <v>-0.23313017023107821</v>
      </c>
      <c r="AT59">
        <f t="shared" si="47"/>
        <v>-0.15231171121763776</v>
      </c>
      <c r="AU59">
        <f t="shared" si="48"/>
        <v>-0.38544188144871599</v>
      </c>
      <c r="AW59">
        <v>56</v>
      </c>
      <c r="AX59">
        <f>IF(Z59&gt;0, (R59*SUMPRODUCT(K59:$K$98, X59:$X$98)-K59*$AZ$3)/Z59, 0)</f>
        <v>-9.1684572122593446E+25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0.88376105100000002</v>
      </c>
      <c r="Q60" s="5">
        <f t="shared" si="60"/>
        <v>50</v>
      </c>
      <c r="R60">
        <f t="shared" si="31"/>
        <v>250000</v>
      </c>
      <c r="S60">
        <f t="shared" si="32"/>
        <v>-7.7053873254580538E+26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-433.24360653551958</v>
      </c>
      <c r="AC60">
        <f t="shared" si="33"/>
        <v>-386.82464869242818</v>
      </c>
      <c r="AE60">
        <f t="shared" si="34"/>
        <v>0</v>
      </c>
      <c r="AF60">
        <f t="shared" si="35"/>
        <v>0</v>
      </c>
      <c r="AG60">
        <f t="shared" si="36"/>
        <v>-2.5100921754730416E-23</v>
      </c>
      <c r="AH60">
        <f t="shared" si="37"/>
        <v>-1.0440246820885496E-18</v>
      </c>
      <c r="AI60">
        <f t="shared" si="38"/>
        <v>-1.0440497830103042E-18</v>
      </c>
      <c r="AJ60">
        <f t="shared" si="39"/>
        <v>-46.418957843091391</v>
      </c>
      <c r="AK60">
        <f t="shared" si="61"/>
        <v>-30.327052457486374</v>
      </c>
      <c r="AL60">
        <f t="shared" si="40"/>
        <v>-76.746010300577765</v>
      </c>
      <c r="AN60">
        <f t="shared" si="41"/>
        <v>0</v>
      </c>
      <c r="AO60">
        <f t="shared" si="42"/>
        <v>0</v>
      </c>
      <c r="AP60">
        <f t="shared" si="43"/>
        <v>-1.0049783814165945E-25</v>
      </c>
      <c r="AQ60">
        <f t="shared" si="44"/>
        <v>-4.180014763667367E-21</v>
      </c>
      <c r="AR60">
        <f t="shared" si="45"/>
        <v>-4.1801152615055081E-21</v>
      </c>
      <c r="AS60">
        <f t="shared" si="46"/>
        <v>-0.1858499443806427</v>
      </c>
      <c r="AT60">
        <f t="shared" si="47"/>
        <v>-0.12142196366201989</v>
      </c>
      <c r="AU60">
        <f t="shared" si="48"/>
        <v>-0.30727190804266258</v>
      </c>
      <c r="AW60">
        <v>57</v>
      </c>
      <c r="AX60">
        <f>IF(Z60&gt;0, (R60*SUMPRODUCT(K60:$K$98, X60:$X$98)-K60*$AZ$3)/Z60, 0)</f>
        <v>-7.7053873254580538E+26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0.88953285599999998</v>
      </c>
      <c r="Q61" s="5">
        <f t="shared" si="60"/>
        <v>50</v>
      </c>
      <c r="R61">
        <f t="shared" si="31"/>
        <v>250000</v>
      </c>
      <c r="S61">
        <f t="shared" si="32"/>
        <v>-6.8478209274229129E+27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-386.82464869242818</v>
      </c>
      <c r="AC61">
        <f t="shared" si="33"/>
        <v>-345.37915061823941</v>
      </c>
      <c r="AE61">
        <f t="shared" si="34"/>
        <v>0</v>
      </c>
      <c r="AF61">
        <f t="shared" si="35"/>
        <v>0</v>
      </c>
      <c r="AG61">
        <f t="shared" si="36"/>
        <v>-2.5218179204652358E-24</v>
      </c>
      <c r="AH61">
        <f t="shared" si="37"/>
        <v>-1.1164047308358938E-19</v>
      </c>
      <c r="AI61">
        <f t="shared" si="38"/>
        <v>-1.1164299490150985E-19</v>
      </c>
      <c r="AJ61">
        <f t="shared" si="39"/>
        <v>-41.445498074188777</v>
      </c>
      <c r="AK61">
        <f t="shared" si="61"/>
        <v>-27.077725408469977</v>
      </c>
      <c r="AL61">
        <f t="shared" si="40"/>
        <v>-68.52322348265875</v>
      </c>
      <c r="AN61">
        <f t="shared" si="41"/>
        <v>0</v>
      </c>
      <c r="AO61">
        <f t="shared" si="42"/>
        <v>0</v>
      </c>
      <c r="AP61">
        <f t="shared" si="43"/>
        <v>-9.0149381930953592E-27</v>
      </c>
      <c r="AQ61">
        <f t="shared" si="44"/>
        <v>-3.9908986153560739E-22</v>
      </c>
      <c r="AR61">
        <f t="shared" si="45"/>
        <v>-3.9909887647380046E-22</v>
      </c>
      <c r="AS61">
        <f t="shared" si="46"/>
        <v>-0.14815843780344615</v>
      </c>
      <c r="AT61">
        <f t="shared" si="47"/>
        <v>-9.6796846031584727E-2</v>
      </c>
      <c r="AU61">
        <f t="shared" si="48"/>
        <v>-0.24495528383503087</v>
      </c>
      <c r="AW61">
        <v>58</v>
      </c>
      <c r="AX61">
        <f>IF(Z61&gt;0, (R61*SUMPRODUCT(K61:$K$98, X61:$X$98)-K61*$AZ$3)/Z61, 0)</f>
        <v>-6.8478209274229129E+27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0.89526598199999996</v>
      </c>
      <c r="Q62" s="5">
        <f t="shared" si="60"/>
        <v>50</v>
      </c>
      <c r="R62">
        <f t="shared" si="31"/>
        <v>250000</v>
      </c>
      <c r="S62">
        <f t="shared" si="32"/>
        <v>-6.4539918786683071E+28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-345.37915061823941</v>
      </c>
      <c r="AC62">
        <f t="shared" si="33"/>
        <v>-308.37424162342802</v>
      </c>
      <c r="AE62">
        <f t="shared" si="34"/>
        <v>0</v>
      </c>
      <c r="AF62">
        <f t="shared" si="35"/>
        <v>0</v>
      </c>
      <c r="AG62">
        <f t="shared" si="36"/>
        <v>-2.3890194427007618E-25</v>
      </c>
      <c r="AH62">
        <f t="shared" si="37"/>
        <v>-1.1288488984952535E-20</v>
      </c>
      <c r="AI62">
        <f t="shared" si="38"/>
        <v>-1.1288727886896806E-20</v>
      </c>
      <c r="AJ62">
        <f t="shared" si="39"/>
        <v>-37.004908994811387</v>
      </c>
      <c r="AK62">
        <f t="shared" si="61"/>
        <v>-24.176540543276761</v>
      </c>
      <c r="AL62">
        <f t="shared" si="40"/>
        <v>-61.181449538088145</v>
      </c>
      <c r="AN62">
        <f t="shared" si="41"/>
        <v>0</v>
      </c>
      <c r="AO62">
        <f t="shared" si="42"/>
        <v>0</v>
      </c>
      <c r="AP62">
        <f t="shared" si="43"/>
        <v>-7.6251903308355623E-28</v>
      </c>
      <c r="AQ62">
        <f t="shared" si="44"/>
        <v>-3.6030212027280449E-23</v>
      </c>
      <c r="AR62">
        <f t="shared" si="45"/>
        <v>-3.6030974546313533E-23</v>
      </c>
      <c r="AS62">
        <f t="shared" si="46"/>
        <v>-0.11811099952443084</v>
      </c>
      <c r="AT62">
        <f t="shared" si="47"/>
        <v>-7.7165853022628114E-2</v>
      </c>
      <c r="AU62">
        <f t="shared" si="48"/>
        <v>-0.19527685254705895</v>
      </c>
      <c r="AW62">
        <v>59</v>
      </c>
      <c r="AX62">
        <f>IF(Z62&gt;0, (R62*SUMPRODUCT(K62:$K$98, X62:$X$98)-K62*$AZ$3)/Z62, 0)</f>
        <v>-6.4539918786683071E+28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0.900953271</v>
      </c>
      <c r="Q63" s="5">
        <f t="shared" si="60"/>
        <v>50</v>
      </c>
      <c r="R63">
        <f t="shared" si="31"/>
        <v>250000</v>
      </c>
      <c r="S63">
        <f t="shared" si="32"/>
        <v>-6.4713132234323747E+29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-308.37424162342802</v>
      </c>
      <c r="AC63">
        <f t="shared" si="33"/>
        <v>-275.33414430663214</v>
      </c>
      <c r="AE63">
        <f t="shared" si="34"/>
        <v>0</v>
      </c>
      <c r="AF63">
        <f t="shared" si="35"/>
        <v>0</v>
      </c>
      <c r="AG63">
        <f t="shared" si="36"/>
        <v>-2.1273436688990564E-26</v>
      </c>
      <c r="AH63">
        <f t="shared" si="37"/>
        <v>-1.0761974406919244E-21</v>
      </c>
      <c r="AI63">
        <f t="shared" si="38"/>
        <v>-1.0762187141286133E-21</v>
      </c>
      <c r="AJ63">
        <f t="shared" si="39"/>
        <v>-33.04009731679588</v>
      </c>
      <c r="AK63">
        <f t="shared" si="61"/>
        <v>-21.586196913639963</v>
      </c>
      <c r="AL63">
        <f t="shared" si="40"/>
        <v>-54.626294230435846</v>
      </c>
      <c r="AN63">
        <f t="shared" si="41"/>
        <v>0</v>
      </c>
      <c r="AO63">
        <f t="shared" si="42"/>
        <v>0</v>
      </c>
      <c r="AP63">
        <f t="shared" si="43"/>
        <v>-6.0624844371726275E-29</v>
      </c>
      <c r="AQ63">
        <f t="shared" si="44"/>
        <v>-3.0669375761445859E-24</v>
      </c>
      <c r="AR63">
        <f t="shared" si="45"/>
        <v>-3.0669982009889575E-24</v>
      </c>
      <c r="AS63">
        <f t="shared" si="46"/>
        <v>-9.4157365692307746E-2</v>
      </c>
      <c r="AT63">
        <f t="shared" si="47"/>
        <v>-6.1516145585641023E-2</v>
      </c>
      <c r="AU63">
        <f t="shared" si="48"/>
        <v>-0.15567351127794879</v>
      </c>
      <c r="AW63">
        <v>60</v>
      </c>
      <c r="AX63">
        <f>IF(Z63&gt;0, (R63*SUMPRODUCT(K63:$K$98, X63:$X$98)-K63*$AZ$3)/Z63, 0)</f>
        <v>-6.4713132234323747E+29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0.90658776299999999</v>
      </c>
      <c r="Q64" s="5">
        <f t="shared" si="60"/>
        <v>50</v>
      </c>
      <c r="R64">
        <f t="shared" si="31"/>
        <v>250000</v>
      </c>
      <c r="S64">
        <f t="shared" si="32"/>
        <v>-6.9269911022857219E+30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-275.33414430663214</v>
      </c>
      <c r="AC64">
        <f t="shared" si="33"/>
        <v>-245.83405741663586</v>
      </c>
      <c r="AE64">
        <f t="shared" si="34"/>
        <v>0</v>
      </c>
      <c r="AF64">
        <f t="shared" si="35"/>
        <v>0</v>
      </c>
      <c r="AG64">
        <f t="shared" si="36"/>
        <v>-1.7744649429065758E-27</v>
      </c>
      <c r="AH64">
        <f t="shared" si="37"/>
        <v>-9.643118689597041E-23</v>
      </c>
      <c r="AI64">
        <f t="shared" si="38"/>
        <v>-9.6432961360913321E-23</v>
      </c>
      <c r="AJ64">
        <f t="shared" si="39"/>
        <v>-29.500086889996282</v>
      </c>
      <c r="AK64">
        <f t="shared" si="61"/>
        <v>-19.273390101464251</v>
      </c>
      <c r="AL64">
        <f t="shared" si="40"/>
        <v>-48.773476991460534</v>
      </c>
      <c r="AN64">
        <f t="shared" si="41"/>
        <v>0</v>
      </c>
      <c r="AO64">
        <f t="shared" si="42"/>
        <v>0</v>
      </c>
      <c r="AP64">
        <f t="shared" si="43"/>
        <v>-4.5150481132344169E-30</v>
      </c>
      <c r="AQ64">
        <f t="shared" si="44"/>
        <v>-2.4536491982672526E-25</v>
      </c>
      <c r="AR64">
        <f t="shared" si="45"/>
        <v>-2.453694348748385E-25</v>
      </c>
      <c r="AS64">
        <f t="shared" si="46"/>
        <v>-7.5061675456240137E-2</v>
      </c>
      <c r="AT64">
        <f t="shared" si="47"/>
        <v>-4.9040294631410256E-2</v>
      </c>
      <c r="AU64">
        <f t="shared" si="48"/>
        <v>-0.12410197008765038</v>
      </c>
      <c r="AW64">
        <v>61</v>
      </c>
      <c r="AX64">
        <f>IF(Z64&gt;0, (R64*SUMPRODUCT(K64:$K$98, X64:$X$98)-K64*$AZ$3)/Z64, 0)</f>
        <v>-6.9269911022857219E+30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0.91219363099999995</v>
      </c>
      <c r="Q65" s="5">
        <f t="shared" si="60"/>
        <v>50</v>
      </c>
      <c r="R65">
        <f t="shared" si="31"/>
        <v>250000</v>
      </c>
      <c r="S65">
        <f t="shared" si="32"/>
        <v>-7.9489809943240896E+31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-245.83405741663586</v>
      </c>
      <c r="AC65">
        <f t="shared" si="33"/>
        <v>-219.49469412199628</v>
      </c>
      <c r="AE65">
        <f t="shared" si="34"/>
        <v>0</v>
      </c>
      <c r="AF65">
        <f t="shared" si="35"/>
        <v>0</v>
      </c>
      <c r="AG65">
        <f t="shared" si="36"/>
        <v>-1.3806467412535318E-28</v>
      </c>
      <c r="AH65">
        <f t="shared" si="37"/>
        <v>-8.0932780967607851E-24</v>
      </c>
      <c r="AI65">
        <f t="shared" si="38"/>
        <v>-8.0934161614349104E-24</v>
      </c>
      <c r="AJ65">
        <f t="shared" si="39"/>
        <v>-26.339363294639583</v>
      </c>
      <c r="AK65">
        <f t="shared" si="61"/>
        <v>-17.208384019164512</v>
      </c>
      <c r="AL65">
        <f t="shared" si="40"/>
        <v>-43.547747313804095</v>
      </c>
      <c r="AN65">
        <f t="shared" si="41"/>
        <v>0</v>
      </c>
      <c r="AO65">
        <f t="shared" si="42"/>
        <v>0</v>
      </c>
      <c r="AP65">
        <f t="shared" si="43"/>
        <v>-3.136602674563137E-31</v>
      </c>
      <c r="AQ65">
        <f t="shared" si="44"/>
        <v>-1.8386598806031258E-26</v>
      </c>
      <c r="AR65">
        <f t="shared" si="45"/>
        <v>-1.8386912466298713E-26</v>
      </c>
      <c r="AS65">
        <f t="shared" si="46"/>
        <v>-5.9838708112436433E-2</v>
      </c>
      <c r="AT65">
        <f t="shared" si="47"/>
        <v>-3.9094622633458434E-2</v>
      </c>
      <c r="AU65">
        <f t="shared" si="48"/>
        <v>-9.893333074589486E-2</v>
      </c>
      <c r="AW65">
        <v>62</v>
      </c>
      <c r="AX65">
        <f>IF(Z65&gt;0, (R65*SUMPRODUCT(K65:$K$98, X65:$X$98)-K65*$AZ$3)/Z65, 0)</f>
        <v>-7.9489809943240896E+31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0.91779930600000004</v>
      </c>
      <c r="Q66" s="5">
        <f t="shared" si="60"/>
        <v>50</v>
      </c>
      <c r="R66">
        <f t="shared" si="31"/>
        <v>250000</v>
      </c>
      <c r="S66">
        <f t="shared" si="32"/>
        <v>-9.8299670903688791E+32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-219.49469412199628</v>
      </c>
      <c r="AC66">
        <f t="shared" si="33"/>
        <v>-195.97740546606809</v>
      </c>
      <c r="AE66">
        <f t="shared" si="34"/>
        <v>0</v>
      </c>
      <c r="AF66">
        <f t="shared" si="35"/>
        <v>0</v>
      </c>
      <c r="AG66">
        <f t="shared" si="36"/>
        <v>-9.9683652887343412E-30</v>
      </c>
      <c r="AH66">
        <f t="shared" si="37"/>
        <v>-6.3357831047682661E-25</v>
      </c>
      <c r="AI66">
        <f t="shared" si="38"/>
        <v>-6.3358827884211533E-25</v>
      </c>
      <c r="AJ66">
        <f t="shared" si="39"/>
        <v>-23.517288655928184</v>
      </c>
      <c r="AK66">
        <f t="shared" si="61"/>
        <v>-15.364628588539741</v>
      </c>
      <c r="AL66">
        <f t="shared" si="40"/>
        <v>-38.881917244467928</v>
      </c>
      <c r="AN66">
        <f t="shared" si="41"/>
        <v>0</v>
      </c>
      <c r="AO66">
        <f t="shared" si="42"/>
        <v>0</v>
      </c>
      <c r="AP66">
        <f t="shared" si="43"/>
        <v>-2.0220079455867371E-32</v>
      </c>
      <c r="AQ66">
        <f t="shared" si="44"/>
        <v>-1.2851659633534781E-27</v>
      </c>
      <c r="AR66">
        <f t="shared" si="45"/>
        <v>-1.2851861834329338E-27</v>
      </c>
      <c r="AS66">
        <f t="shared" si="46"/>
        <v>-4.7703051747796862E-2</v>
      </c>
      <c r="AT66">
        <f t="shared" si="47"/>
        <v>-3.1165993808560603E-2</v>
      </c>
      <c r="AU66">
        <f t="shared" si="48"/>
        <v>-7.8869045556357473E-2</v>
      </c>
      <c r="AW66">
        <v>63</v>
      </c>
      <c r="AX66">
        <f>IF(Z66&gt;0, (R66*SUMPRODUCT(K66:$K$98, X66:$X$98)-K66*$AZ$3)/Z66, 0)</f>
        <v>-9.8299670903688791E+32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0.92340517499999997</v>
      </c>
      <c r="Q67" s="5">
        <f t="shared" si="60"/>
        <v>50</v>
      </c>
      <c r="R67">
        <f t="shared" si="31"/>
        <v>250000</v>
      </c>
      <c r="S67">
        <f t="shared" si="32"/>
        <v>-1.3179336878933901E+34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-195.97740546606809</v>
      </c>
      <c r="AC67">
        <f t="shared" si="33"/>
        <v>-174.97982630898935</v>
      </c>
      <c r="AE67">
        <f t="shared" si="34"/>
        <v>0</v>
      </c>
      <c r="AF67">
        <f t="shared" si="35"/>
        <v>0</v>
      </c>
      <c r="AG67">
        <f t="shared" si="36"/>
        <v>-6.6384154193933827E-31</v>
      </c>
      <c r="AH67">
        <f t="shared" si="37"/>
        <v>-4.6024200469538299E-26</v>
      </c>
      <c r="AI67">
        <f t="shared" ref="AI67:AI69" si="62">SUM(AE67:AH67)</f>
        <v>-4.6024864311080241E-26</v>
      </c>
      <c r="AJ67">
        <f t="shared" si="39"/>
        <v>-20.997579157078746</v>
      </c>
      <c r="AK67">
        <f t="shared" si="61"/>
        <v>-13.718418382624767</v>
      </c>
      <c r="AL67">
        <f t="shared" ref="AL67:AL69" si="63">SUM(AI67:AK67)</f>
        <v>-34.715997539703515</v>
      </c>
      <c r="AN67">
        <f t="shared" si="41"/>
        <v>0</v>
      </c>
      <c r="AO67">
        <f t="shared" si="42"/>
        <v>0</v>
      </c>
      <c r="AP67">
        <f t="shared" si="43"/>
        <v>-1.2022791543299852E-33</v>
      </c>
      <c r="AQ67">
        <f t="shared" si="44"/>
        <v>-8.3354133966335333E-29</v>
      </c>
      <c r="AR67">
        <f t="shared" si="45"/>
        <v>-8.3355336245489664E-29</v>
      </c>
      <c r="AS67">
        <f t="shared" si="46"/>
        <v>-3.8028580793843178E-2</v>
      </c>
      <c r="AT67">
        <f t="shared" si="47"/>
        <v>-2.4845339451977515E-2</v>
      </c>
      <c r="AU67">
        <f t="shared" si="48"/>
        <v>-6.2873920245820697E-2</v>
      </c>
      <c r="AW67">
        <v>64</v>
      </c>
      <c r="AX67">
        <f>IF(Z67&gt;0, (R67*SUMPRODUCT(K67:$K$98, X67:$X$98)-K67*$AZ$3)/Z67, 0)</f>
        <v>-1.3179336878933901E+34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0.92901104300000004</v>
      </c>
      <c r="Q68" s="5">
        <f t="shared" si="60"/>
        <v>50</v>
      </c>
      <c r="R68">
        <f t="shared" si="31"/>
        <v>250000</v>
      </c>
      <c r="S68">
        <f t="shared" si="32"/>
        <v>-1.9294091339316908E+35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-174.97982630898935</v>
      </c>
      <c r="AC68">
        <f t="shared" si="33"/>
        <v>-156.23198777588334</v>
      </c>
      <c r="AE68">
        <f t="shared" si="34"/>
        <v>0</v>
      </c>
      <c r="AF68">
        <f t="shared" si="35"/>
        <v>0</v>
      </c>
      <c r="AG68">
        <f t="shared" si="36"/>
        <v>-4.0487003256151944E-32</v>
      </c>
      <c r="AH68">
        <f t="shared" si="37"/>
        <v>-3.0835806163189649E-27</v>
      </c>
      <c r="AI68">
        <f t="shared" si="62"/>
        <v>-3.0836211033222209E-27</v>
      </c>
      <c r="AJ68">
        <f t="shared" si="39"/>
        <v>-18.747838533106005</v>
      </c>
      <c r="AK68">
        <f t="shared" si="61"/>
        <v>-12.248587841629256</v>
      </c>
      <c r="AL68">
        <f t="shared" si="63"/>
        <v>-30.996426374735261</v>
      </c>
      <c r="AN68">
        <f t="shared" si="41"/>
        <v>0</v>
      </c>
      <c r="AO68">
        <f t="shared" si="42"/>
        <v>0</v>
      </c>
      <c r="AP68">
        <f t="shared" si="43"/>
        <v>-6.5469421111989047E-35</v>
      </c>
      <c r="AQ68">
        <f t="shared" si="44"/>
        <v>-4.9862973711663288E-30</v>
      </c>
      <c r="AR68">
        <f t="shared" si="45"/>
        <v>-4.9863628405874402E-30</v>
      </c>
      <c r="AS68">
        <f t="shared" si="46"/>
        <v>-3.0316151780806072E-2</v>
      </c>
      <c r="AT68">
        <f t="shared" si="47"/>
        <v>-1.9806552496793299E-2</v>
      </c>
      <c r="AU68">
        <f t="shared" si="48"/>
        <v>-5.0122704277599371E-2</v>
      </c>
      <c r="AW68">
        <v>65</v>
      </c>
      <c r="AX68">
        <f>IF(Z68&gt;0, (R68*SUMPRODUCT(K68:$K$98, X68:$X$98)-K68*$AZ$3)/Z68, 0)</f>
        <v>-1.9294091339316908E+35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-156.23198777588334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-2.0243501628075973E-28</v>
      </c>
      <c r="AI69">
        <f t="shared" si="62"/>
        <v>-2.0243501628075973E-28</v>
      </c>
      <c r="AJ69">
        <f t="shared" si="39"/>
        <v>-156.23198777588334</v>
      </c>
      <c r="AK69">
        <f t="shared" si="61"/>
        <v>-10.936239144311834</v>
      </c>
      <c r="AL69">
        <f t="shared" si="63"/>
        <v>-167.16822692019517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-2.9227420139280821E-31</v>
      </c>
      <c r="AR69">
        <f t="shared" si="45"/>
        <v>-2.9227420139280821E-31</v>
      </c>
      <c r="AS69">
        <f t="shared" si="46"/>
        <v>-0.22556660551194987</v>
      </c>
      <c r="AT69">
        <f t="shared" si="47"/>
        <v>-1.5789662385836491E-2</v>
      </c>
      <c r="AU69">
        <f t="shared" si="48"/>
        <v>-0.24135626789778636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143199.74151103597</v>
      </c>
      <c r="AO71" s="6">
        <f t="shared" si="70"/>
        <v>-14319.974151103597</v>
      </c>
      <c r="AP71" s="6">
        <f t="shared" si="70"/>
        <v>-2820.3414871018776</v>
      </c>
      <c r="AQ71" s="6">
        <f t="shared" si="70"/>
        <v>-96615.563271552281</v>
      </c>
      <c r="AR71" s="6">
        <f t="shared" si="70"/>
        <v>29443.862601278204</v>
      </c>
      <c r="AS71" s="6">
        <f t="shared" si="70"/>
        <v>818.22409459419578</v>
      </c>
      <c r="AT71" s="6">
        <f t="shared" si="70"/>
        <v>-989.35195606639195</v>
      </c>
      <c r="AU71" s="6">
        <f t="shared" si="70"/>
        <v>29272.734739806005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88E6-4788-45A5-B9D4-F483A66B39C3}">
  <sheetPr codeName="Sheet8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34341.235106661952</v>
      </c>
      <c r="K3">
        <v>1</v>
      </c>
      <c r="L3" s="2">
        <v>0</v>
      </c>
      <c r="O3">
        <f>$C$3</f>
        <v>34341.235106661952</v>
      </c>
      <c r="P3">
        <f>O3*C5</f>
        <v>3434.1235106661952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34341.235106661952</v>
      </c>
      <c r="AF3">
        <f t="shared" ref="AF3:AF34" si="4">-$Z3*P3</f>
        <v>-3434.1235106661952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28387.203391995758</v>
      </c>
      <c r="AJ3">
        <f t="shared" ref="AJ3:AJ34" si="8">AB3-AC3</f>
        <v>0</v>
      </c>
      <c r="AL3">
        <f t="shared" ref="AL3:AL34" si="9">SUM(AI3:AK3)</f>
        <v>28387.203391995758</v>
      </c>
      <c r="AN3">
        <f t="shared" ref="AN3:AN34" si="10">AE3*$K3</f>
        <v>34341.235106661952</v>
      </c>
      <c r="AO3">
        <f t="shared" ref="AO3:AO34" si="11">AF3*$K3</f>
        <v>-3434.1235106661952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28387.203391995758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28387.203391995758</v>
      </c>
      <c r="AW3">
        <v>0</v>
      </c>
      <c r="AX3">
        <f>IF(Z3&gt;0, (R3*SUMPRODUCT(K3:$K$98, X3:$X$98)-K3*$AZ$3)/Z3, 0)</f>
        <v>0</v>
      </c>
      <c r="AZ3">
        <f>C6*SUMPRODUCT(X4:X98, K4:K98)/1</f>
        <v>19047.137308700501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1.1616059999999999E-3</v>
      </c>
      <c r="R4">
        <f t="shared" si="0"/>
        <v>500000</v>
      </c>
      <c r="S4">
        <f t="shared" si="1"/>
        <v>1292.0490808980683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1277.6277381244217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-580.803</v>
      </c>
      <c r="AI4">
        <f t="shared" si="7"/>
        <v>-580.803</v>
      </c>
      <c r="AJ4">
        <f t="shared" si="8"/>
        <v>-1277.6277381244217</v>
      </c>
      <c r="AK4">
        <f>G4*SUM(AB4, AE4:AF4)</f>
        <v>0</v>
      </c>
      <c r="AL4">
        <f t="shared" si="9"/>
        <v>-1858.4307381244216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-541.84438846907358</v>
      </c>
      <c r="AR4">
        <f t="shared" si="14"/>
        <v>-541.84438846907358</v>
      </c>
      <c r="AS4">
        <f t="shared" si="15"/>
        <v>-1191.9281072156186</v>
      </c>
      <c r="AT4">
        <f t="shared" si="16"/>
        <v>0</v>
      </c>
      <c r="AU4">
        <f t="shared" si="17"/>
        <v>-1733.7724956846921</v>
      </c>
      <c r="AW4">
        <v>1</v>
      </c>
      <c r="AX4">
        <f>IF(Z4&gt;0, (R4*SUMPRODUCT(K4:$K$98, X4:$X$98)-K4*$AZ$3)/Z4, 0)</f>
        <v>1292.0490808980683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1.1730060000000001E-3</v>
      </c>
      <c r="Q5" s="5">
        <f t="shared" ref="Q5:Q36" si="29">$C$8</f>
        <v>50</v>
      </c>
      <c r="R5">
        <f t="shared" si="0"/>
        <v>500000</v>
      </c>
      <c r="S5">
        <f t="shared" si="1"/>
        <v>2268.312085959788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1277.6277381244217</v>
      </c>
      <c r="AC5">
        <f t="shared" si="2"/>
        <v>2217.9330938555486</v>
      </c>
      <c r="AE5">
        <f t="shared" si="3"/>
        <v>0</v>
      </c>
      <c r="AF5">
        <f t="shared" si="4"/>
        <v>0</v>
      </c>
      <c r="AG5">
        <f t="shared" si="5"/>
        <v>-48.889504834540375</v>
      </c>
      <c r="AH5">
        <f t="shared" si="6"/>
        <v>-579.95668459618196</v>
      </c>
      <c r="AI5">
        <f t="shared" si="7"/>
        <v>-628.84618943072235</v>
      </c>
      <c r="AJ5">
        <f t="shared" si="8"/>
        <v>-940.30535573112684</v>
      </c>
      <c r="AK5">
        <f>G5*SUM(AB5, AE5:AF5)</f>
        <v>52.382737263101291</v>
      </c>
      <c r="AL5">
        <f t="shared" si="9"/>
        <v>-1516.768807898748</v>
      </c>
      <c r="AN5">
        <f t="shared" si="10"/>
        <v>0</v>
      </c>
      <c r="AO5">
        <f t="shared" si="11"/>
        <v>0</v>
      </c>
      <c r="AP5">
        <f t="shared" si="12"/>
        <v>-41.805807564046418</v>
      </c>
      <c r="AQ5">
        <f t="shared" si="13"/>
        <v>-495.92561090086741</v>
      </c>
      <c r="AR5">
        <f t="shared" si="14"/>
        <v>-537.73141846491387</v>
      </c>
      <c r="AS5">
        <f t="shared" si="15"/>
        <v>-804.06264874593444</v>
      </c>
      <c r="AT5">
        <f t="shared" si="16"/>
        <v>44.792898621301902</v>
      </c>
      <c r="AU5">
        <f t="shared" si="17"/>
        <v>-1297.0011685895465</v>
      </c>
      <c r="AW5">
        <v>2</v>
      </c>
      <c r="AX5">
        <f>IF(Z5&gt;0, (R5*SUMPRODUCT(K5:$K$98, X5:$X$98)-K5*$AZ$3)/Z5, 0)</f>
        <v>2268.312085959788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1.1872549999999999E-3</v>
      </c>
      <c r="Q6" s="5">
        <f t="shared" si="29"/>
        <v>50</v>
      </c>
      <c r="R6">
        <f t="shared" si="0"/>
        <v>500000</v>
      </c>
      <c r="S6">
        <f t="shared" si="1"/>
        <v>3429.9116357323537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2217.9330938555486</v>
      </c>
      <c r="AC6">
        <f t="shared" si="2"/>
        <v>3316.2145566234085</v>
      </c>
      <c r="AE6">
        <f t="shared" si="3"/>
        <v>0</v>
      </c>
      <c r="AF6">
        <f t="shared" si="4"/>
        <v>0</v>
      </c>
      <c r="AG6">
        <f t="shared" si="5"/>
        <v>-48.342565477132638</v>
      </c>
      <c r="AH6">
        <f t="shared" si="6"/>
        <v>-580.44309062332229</v>
      </c>
      <c r="AI6">
        <f t="shared" si="7"/>
        <v>-628.78565610045496</v>
      </c>
      <c r="AJ6">
        <f t="shared" si="8"/>
        <v>-1098.2814627678599</v>
      </c>
      <c r="AK6">
        <f>G6*SUM(AB6, AE6:AF6)</f>
        <v>129.74908599054959</v>
      </c>
      <c r="AL6">
        <f t="shared" si="9"/>
        <v>-1597.3180328777653</v>
      </c>
      <c r="AN6">
        <f t="shared" si="10"/>
        <v>0</v>
      </c>
      <c r="AO6">
        <f t="shared" si="11"/>
        <v>0</v>
      </c>
      <c r="AP6">
        <f t="shared" si="12"/>
        <v>-37.291939859581866</v>
      </c>
      <c r="AQ6">
        <f t="shared" si="13"/>
        <v>-447.75962164593528</v>
      </c>
      <c r="AR6">
        <f t="shared" si="14"/>
        <v>-485.05156150551716</v>
      </c>
      <c r="AS6">
        <f t="shared" si="15"/>
        <v>-847.22533556491624</v>
      </c>
      <c r="AT6">
        <f t="shared" si="16"/>
        <v>100.08974624824327</v>
      </c>
      <c r="AU6">
        <f t="shared" si="17"/>
        <v>-1232.18715082219</v>
      </c>
      <c r="AW6">
        <v>3</v>
      </c>
      <c r="AX6">
        <f>IF(Z6&gt;0, (R6*SUMPRODUCT(K6:$K$98, X6:$X$98)-K6*$AZ$3)/Z6, 0)</f>
        <v>3429.9116357323537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1.2024550000000001E-3</v>
      </c>
      <c r="Q7" s="5">
        <f t="shared" si="29"/>
        <v>50</v>
      </c>
      <c r="R7">
        <f t="shared" si="0"/>
        <v>500000</v>
      </c>
      <c r="S7">
        <f t="shared" si="1"/>
        <v>4386.1608242611737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3316.2145566234085</v>
      </c>
      <c r="AC7">
        <f t="shared" si="2"/>
        <v>4193.2583539505176</v>
      </c>
      <c r="AE7">
        <f t="shared" si="3"/>
        <v>0</v>
      </c>
      <c r="AF7">
        <f t="shared" si="4"/>
        <v>0</v>
      </c>
      <c r="AG7">
        <f t="shared" si="5"/>
        <v>-47.801010062790503</v>
      </c>
      <c r="AH7">
        <f t="shared" si="6"/>
        <v>-581.29759570805527</v>
      </c>
      <c r="AI7">
        <f t="shared" si="7"/>
        <v>-629.09860577084578</v>
      </c>
      <c r="AJ7">
        <f t="shared" si="8"/>
        <v>-877.04379732710913</v>
      </c>
      <c r="AK7">
        <f>G7*SUM(AB7, AE7:AF7)</f>
        <v>162.82613473020936</v>
      </c>
      <c r="AL7">
        <f t="shared" si="9"/>
        <v>-1343.3162683677456</v>
      </c>
      <c r="AN7">
        <f t="shared" si="10"/>
        <v>0</v>
      </c>
      <c r="AO7">
        <f t="shared" si="11"/>
        <v>0</v>
      </c>
      <c r="AP7">
        <f t="shared" si="12"/>
        <v>-33.549430062271128</v>
      </c>
      <c r="AQ7">
        <f t="shared" si="13"/>
        <v>-407.9872581553409</v>
      </c>
      <c r="AR7">
        <f t="shared" si="14"/>
        <v>-441.53668821761204</v>
      </c>
      <c r="AS7">
        <f t="shared" si="15"/>
        <v>-615.55853111311478</v>
      </c>
      <c r="AT7">
        <f t="shared" si="16"/>
        <v>114.28051441309219</v>
      </c>
      <c r="AU7">
        <f t="shared" si="17"/>
        <v>-942.81470491763469</v>
      </c>
      <c r="AW7">
        <v>4</v>
      </c>
      <c r="AX7">
        <f>IF(Z7&gt;0, (R7*SUMPRODUCT(K7:$K$98, X7:$X$98)-K7*$AZ$3)/Z7, 0)</f>
        <v>4386.1608242611737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1.2214540000000001E-3</v>
      </c>
      <c r="Q8" s="5">
        <f t="shared" si="29"/>
        <v>50</v>
      </c>
      <c r="R8">
        <f t="shared" si="0"/>
        <v>500000</v>
      </c>
      <c r="S8">
        <f t="shared" si="1"/>
        <v>4945.5571839960849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4193.2583539505176</v>
      </c>
      <c r="AC8">
        <f t="shared" si="2"/>
        <v>4674.9969498932242</v>
      </c>
      <c r="AE8">
        <f t="shared" si="3"/>
        <v>0</v>
      </c>
      <c r="AF8">
        <f t="shared" si="4"/>
        <v>0</v>
      </c>
      <c r="AG8">
        <f t="shared" si="5"/>
        <v>-47.26461322721736</v>
      </c>
      <c r="AH8">
        <f t="shared" si="6"/>
        <v>-583.86734945235719</v>
      </c>
      <c r="AI8">
        <f t="shared" si="7"/>
        <v>-631.1319626795746</v>
      </c>
      <c r="AJ8">
        <f t="shared" si="8"/>
        <v>-481.73859594270652</v>
      </c>
      <c r="AK8">
        <f t="shared" ref="AK8:AK39" si="30">G8*SUM(AB8:AB8, AE8:AF8)</f>
        <v>89.31640293914603</v>
      </c>
      <c r="AL8">
        <f t="shared" si="9"/>
        <v>-1023.5541556831351</v>
      </c>
      <c r="AN8">
        <f t="shared" si="10"/>
        <v>0</v>
      </c>
      <c r="AO8">
        <f t="shared" si="11"/>
        <v>0</v>
      </c>
      <c r="AP8">
        <f t="shared" si="12"/>
        <v>-30.965142048073496</v>
      </c>
      <c r="AQ8">
        <f t="shared" si="13"/>
        <v>-382.51736719202205</v>
      </c>
      <c r="AR8">
        <f t="shared" si="14"/>
        <v>-413.48250924009562</v>
      </c>
      <c r="AS8">
        <f t="shared" si="15"/>
        <v>-315.60829624678627</v>
      </c>
      <c r="AT8">
        <f t="shared" si="16"/>
        <v>58.515132472109144</v>
      </c>
      <c r="AU8">
        <f t="shared" si="17"/>
        <v>-670.57567301477275</v>
      </c>
      <c r="AW8">
        <v>5</v>
      </c>
      <c r="AX8">
        <f>IF(Z8&gt;0, (R8*SUMPRODUCT(K8:$K$98, X8:$X$98)-K8*$AZ$3)/Z8, 0)</f>
        <v>4945.5571839960849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1.250903E-3</v>
      </c>
      <c r="Q9" s="5">
        <f t="shared" si="29"/>
        <v>50</v>
      </c>
      <c r="R9">
        <f t="shared" si="0"/>
        <v>500000</v>
      </c>
      <c r="S9">
        <f t="shared" si="1"/>
        <v>5299.3839578239531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4674.9969498932242</v>
      </c>
      <c r="AC9">
        <f t="shared" si="2"/>
        <v>4953.1056386834534</v>
      </c>
      <c r="AE9">
        <f t="shared" si="3"/>
        <v>0</v>
      </c>
      <c r="AF9">
        <f t="shared" si="4"/>
        <v>0</v>
      </c>
      <c r="AG9">
        <f t="shared" si="5"/>
        <v>-46.732843648465419</v>
      </c>
      <c r="AH9">
        <f t="shared" si="6"/>
        <v>-591.2344647976588</v>
      </c>
      <c r="AI9">
        <f t="shared" si="7"/>
        <v>-637.96730844612421</v>
      </c>
      <c r="AJ9">
        <f t="shared" si="8"/>
        <v>-278.10868879022928</v>
      </c>
      <c r="AK9">
        <f t="shared" si="30"/>
        <v>27.582482004370021</v>
      </c>
      <c r="AL9">
        <f t="shared" si="9"/>
        <v>-888.49351523198345</v>
      </c>
      <c r="AN9">
        <f t="shared" si="10"/>
        <v>0</v>
      </c>
      <c r="AO9">
        <f t="shared" si="11"/>
        <v>0</v>
      </c>
      <c r="AP9">
        <f t="shared" si="12"/>
        <v>-28.995886199933132</v>
      </c>
      <c r="AQ9">
        <f t="shared" si="13"/>
        <v>-366.83766534104819</v>
      </c>
      <c r="AR9">
        <f t="shared" si="14"/>
        <v>-395.83355154098132</v>
      </c>
      <c r="AS9">
        <f t="shared" si="15"/>
        <v>-172.55547195101849</v>
      </c>
      <c r="AT9">
        <f t="shared" si="16"/>
        <v>17.113842147645112</v>
      </c>
      <c r="AU9">
        <f t="shared" si="17"/>
        <v>-551.27518134435468</v>
      </c>
      <c r="AW9">
        <v>6</v>
      </c>
      <c r="AX9">
        <f>IF(Z9&gt;0, (R9*SUMPRODUCT(K9:$K$98, X9:$X$98)-K9*$AZ$3)/Z9, 0)</f>
        <v>5299.3839578239531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1.286052E-3</v>
      </c>
      <c r="Q10" s="5">
        <f t="shared" si="29"/>
        <v>50</v>
      </c>
      <c r="R10">
        <f t="shared" si="0"/>
        <v>500000</v>
      </c>
      <c r="S10">
        <f t="shared" si="1"/>
        <v>5619.2633498184796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4953.1056386834534</v>
      </c>
      <c r="AC10">
        <f t="shared" si="2"/>
        <v>5192.8078278340763</v>
      </c>
      <c r="AE10">
        <f t="shared" si="3"/>
        <v>0</v>
      </c>
      <c r="AF10">
        <f t="shared" si="4"/>
        <v>0</v>
      </c>
      <c r="AG10">
        <f t="shared" si="5"/>
        <v>-46.205414344940969</v>
      </c>
      <c r="AH10">
        <f t="shared" si="6"/>
        <v>-601.00867039796253</v>
      </c>
      <c r="AI10">
        <f t="shared" si="7"/>
        <v>-647.21408474290354</v>
      </c>
      <c r="AJ10">
        <f t="shared" si="8"/>
        <v>-239.70218915062287</v>
      </c>
      <c r="AK10">
        <f t="shared" si="30"/>
        <v>20.307733118602162</v>
      </c>
      <c r="AL10">
        <f t="shared" si="9"/>
        <v>-866.60854077492422</v>
      </c>
      <c r="AN10">
        <f t="shared" si="10"/>
        <v>0</v>
      </c>
      <c r="AO10">
        <f t="shared" si="11"/>
        <v>0</v>
      </c>
      <c r="AP10">
        <f t="shared" si="12"/>
        <v>-27.197265079683717</v>
      </c>
      <c r="AQ10">
        <f t="shared" si="13"/>
        <v>-353.76356549849544</v>
      </c>
      <c r="AR10">
        <f t="shared" si="14"/>
        <v>-380.96083057817918</v>
      </c>
      <c r="AS10">
        <f t="shared" si="15"/>
        <v>-141.09264186749508</v>
      </c>
      <c r="AT10">
        <f t="shared" si="16"/>
        <v>11.953464948303575</v>
      </c>
      <c r="AU10">
        <f t="shared" si="17"/>
        <v>-510.10000749737071</v>
      </c>
      <c r="AW10">
        <v>7</v>
      </c>
      <c r="AX10">
        <f>IF(Z10&gt;0, (R10*SUMPRODUCT(K10:$K$98, X10:$X$98)-K10*$AZ$3)/Z10, 0)</f>
        <v>5619.2633498184796</v>
      </c>
    </row>
    <row r="11" spans="1:52" x14ac:dyDescent="0.25">
      <c r="A11" t="s">
        <v>33</v>
      </c>
      <c r="C11" s="25">
        <f>AU100</f>
        <v>5837.3697898927376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1.3202509999999999E-3</v>
      </c>
      <c r="Q11" s="5">
        <f t="shared" si="29"/>
        <v>50</v>
      </c>
      <c r="R11">
        <f t="shared" si="0"/>
        <v>500000</v>
      </c>
      <c r="S11">
        <f t="shared" si="1"/>
        <v>5907.393719365471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5192.8078278340763</v>
      </c>
      <c r="AC11">
        <f t="shared" si="2"/>
        <v>5397.2734305454778</v>
      </c>
      <c r="AE11">
        <f t="shared" si="3"/>
        <v>0</v>
      </c>
      <c r="AF11">
        <f t="shared" si="4"/>
        <v>0</v>
      </c>
      <c r="AG11">
        <f t="shared" si="5"/>
        <v>-45.682357456997238</v>
      </c>
      <c r="AH11">
        <f t="shared" si="6"/>
        <v>-610.02744494322656</v>
      </c>
      <c r="AI11">
        <f t="shared" si="7"/>
        <v>-655.70980240022379</v>
      </c>
      <c r="AJ11">
        <f t="shared" si="8"/>
        <v>-204.46560271140152</v>
      </c>
      <c r="AK11">
        <f t="shared" si="30"/>
        <v>12.462738786801783</v>
      </c>
      <c r="AL11">
        <f t="shared" si="9"/>
        <v>-847.71266632482354</v>
      </c>
      <c r="AN11">
        <f t="shared" si="10"/>
        <v>0</v>
      </c>
      <c r="AO11">
        <f t="shared" si="11"/>
        <v>0</v>
      </c>
      <c r="AP11">
        <f t="shared" si="12"/>
        <v>-25.550537070000157</v>
      </c>
      <c r="AQ11">
        <f t="shared" si="13"/>
        <v>-341.19361857390254</v>
      </c>
      <c r="AR11">
        <f t="shared" si="14"/>
        <v>-366.74415564390273</v>
      </c>
      <c r="AS11">
        <f t="shared" si="15"/>
        <v>-114.35937750225254</v>
      </c>
      <c r="AT11">
        <f t="shared" si="16"/>
        <v>6.970517440253805</v>
      </c>
      <c r="AU11">
        <f t="shared" si="17"/>
        <v>-474.13301570590147</v>
      </c>
      <c r="AW11">
        <v>8</v>
      </c>
      <c r="AX11">
        <f>IF(Z11&gt;0, (R11*SUMPRODUCT(K11:$K$98, X11:$X$98)-K11*$AZ$3)/Z11, 0)</f>
        <v>5907.393719365471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1.3639489999999999E-3</v>
      </c>
      <c r="Q12" s="5">
        <f t="shared" si="29"/>
        <v>50</v>
      </c>
      <c r="R12">
        <f t="shared" si="0"/>
        <v>500000</v>
      </c>
      <c r="S12">
        <f t="shared" si="1"/>
        <v>6183.7393033161043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5397.2734305454778</v>
      </c>
      <c r="AC12">
        <f t="shared" si="2"/>
        <v>5585.5522488905171</v>
      </c>
      <c r="AE12">
        <f t="shared" si="3"/>
        <v>0</v>
      </c>
      <c r="AF12">
        <f t="shared" si="4"/>
        <v>0</v>
      </c>
      <c r="AG12">
        <f t="shared" si="5"/>
        <v>-45.163225476656152</v>
      </c>
      <c r="AH12">
        <f t="shared" si="6"/>
        <v>-623.08405771113928</v>
      </c>
      <c r="AI12">
        <f t="shared" si="7"/>
        <v>-668.24728318779546</v>
      </c>
      <c r="AJ12">
        <f t="shared" si="8"/>
        <v>-188.27881834503933</v>
      </c>
      <c r="AK12">
        <f t="shared" si="30"/>
        <v>12.413728890254598</v>
      </c>
      <c r="AL12">
        <f t="shared" si="9"/>
        <v>-844.11237264258023</v>
      </c>
      <c r="AN12">
        <f t="shared" si="10"/>
        <v>0</v>
      </c>
      <c r="AO12">
        <f t="shared" si="11"/>
        <v>0</v>
      </c>
      <c r="AP12">
        <f t="shared" si="12"/>
        <v>-24.004734457677529</v>
      </c>
      <c r="AQ12">
        <f t="shared" si="13"/>
        <v>-331.17580049500754</v>
      </c>
      <c r="AR12">
        <f t="shared" si="14"/>
        <v>-355.18053495268504</v>
      </c>
      <c r="AS12">
        <f t="shared" si="15"/>
        <v>-100.07219348657999</v>
      </c>
      <c r="AT12">
        <f t="shared" si="16"/>
        <v>6.5980288718347841</v>
      </c>
      <c r="AU12">
        <f t="shared" si="17"/>
        <v>-448.65469956743027</v>
      </c>
      <c r="AW12">
        <v>9</v>
      </c>
      <c r="AX12">
        <f>IF(Z12&gt;0, (R12*SUMPRODUCT(K12:$K$98, X12:$X$98)-K12*$AZ$3)/Z12, 0)</f>
        <v>6183.7393033161043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1.4095469999999999E-3</v>
      </c>
      <c r="Q13" s="5">
        <f t="shared" si="29"/>
        <v>50</v>
      </c>
      <c r="R13">
        <f t="shared" si="0"/>
        <v>500000</v>
      </c>
      <c r="S13">
        <f t="shared" si="1"/>
        <v>6444.6322437888448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5585.5522488905171</v>
      </c>
      <c r="AC13">
        <f t="shared" si="2"/>
        <v>5754.7902412944859</v>
      </c>
      <c r="AE13">
        <f t="shared" si="3"/>
        <v>0</v>
      </c>
      <c r="AF13">
        <f t="shared" si="4"/>
        <v>0</v>
      </c>
      <c r="AG13">
        <f t="shared" si="5"/>
        <v>-44.647933532908652</v>
      </c>
      <c r="AH13">
        <f t="shared" si="6"/>
        <v>-636.59688980944247</v>
      </c>
      <c r="AI13">
        <f t="shared" si="7"/>
        <v>-681.24482334235108</v>
      </c>
      <c r="AJ13">
        <f t="shared" si="8"/>
        <v>-169.23799240396875</v>
      </c>
      <c r="AK13">
        <f t="shared" si="30"/>
        <v>11.171104497781034</v>
      </c>
      <c r="AL13">
        <f t="shared" si="9"/>
        <v>-839.31171124853881</v>
      </c>
      <c r="AN13">
        <f t="shared" si="10"/>
        <v>0</v>
      </c>
      <c r="AO13">
        <f t="shared" si="11"/>
        <v>0</v>
      </c>
      <c r="AP13">
        <f t="shared" si="12"/>
        <v>-22.557843452148418</v>
      </c>
      <c r="AQ13">
        <f t="shared" si="13"/>
        <v>-321.63309354197702</v>
      </c>
      <c r="AR13">
        <f t="shared" si="14"/>
        <v>-344.19093699412542</v>
      </c>
      <c r="AS13">
        <f t="shared" si="15"/>
        <v>-85.505505780928004</v>
      </c>
      <c r="AT13">
        <f t="shared" si="16"/>
        <v>5.6440691989204144</v>
      </c>
      <c r="AU13">
        <f t="shared" si="17"/>
        <v>-424.05237357613299</v>
      </c>
      <c r="AW13">
        <v>10</v>
      </c>
      <c r="AX13">
        <f>IF(Z13&gt;0, (R13*SUMPRODUCT(K13:$K$98, X13:$X$98)-K13*$AZ$3)/Z13, 0)</f>
        <v>6444.6322437888448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1.462746E-3</v>
      </c>
      <c r="Q14" s="5">
        <f t="shared" si="29"/>
        <v>50</v>
      </c>
      <c r="R14">
        <f t="shared" si="0"/>
        <v>500000</v>
      </c>
      <c r="S14">
        <f t="shared" si="1"/>
        <v>6691.9031397500394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5754.7902412944859</v>
      </c>
      <c r="AC14">
        <f t="shared" si="2"/>
        <v>5907.0962278673214</v>
      </c>
      <c r="AE14">
        <f t="shared" si="3"/>
        <v>0</v>
      </c>
      <c r="AF14">
        <f t="shared" si="4"/>
        <v>0</v>
      </c>
      <c r="AG14">
        <f t="shared" si="5"/>
        <v>-44.136145611396039</v>
      </c>
      <c r="AH14">
        <f t="shared" si="6"/>
        <v>-653.08586183527996</v>
      </c>
      <c r="AI14">
        <f t="shared" si="7"/>
        <v>-697.222007446676</v>
      </c>
      <c r="AJ14">
        <f t="shared" si="8"/>
        <v>-152.30598657283554</v>
      </c>
      <c r="AK14">
        <f t="shared" si="30"/>
        <v>10.358622434330075</v>
      </c>
      <c r="AL14">
        <f t="shared" si="9"/>
        <v>-839.16937158518147</v>
      </c>
      <c r="AN14">
        <f t="shared" si="10"/>
        <v>0</v>
      </c>
      <c r="AO14">
        <f t="shared" si="11"/>
        <v>0</v>
      </c>
      <c r="AP14">
        <f t="shared" si="12"/>
        <v>-21.201054023910135</v>
      </c>
      <c r="AQ14">
        <f t="shared" si="13"/>
        <v>-313.71358887864886</v>
      </c>
      <c r="AR14">
        <f t="shared" si="14"/>
        <v>-334.91464290255902</v>
      </c>
      <c r="AS14">
        <f t="shared" si="15"/>
        <v>-73.161065715305043</v>
      </c>
      <c r="AT14">
        <f t="shared" si="16"/>
        <v>4.9758244813025705</v>
      </c>
      <c r="AU14">
        <f t="shared" si="17"/>
        <v>-403.09988413656146</v>
      </c>
      <c r="AW14">
        <v>11</v>
      </c>
      <c r="AX14">
        <f>IF(Z14&gt;0, (R14*SUMPRODUCT(K14:$K$98, X14:$X$98)-K14*$AZ$3)/Z14, 0)</f>
        <v>6691.9031397500394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1.535893E-3</v>
      </c>
      <c r="Q15" s="5">
        <f t="shared" si="29"/>
        <v>50</v>
      </c>
      <c r="R15">
        <f t="shared" si="0"/>
        <v>500000</v>
      </c>
      <c r="S15">
        <f t="shared" si="1"/>
        <v>6948.6347196989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5907.0962278673214</v>
      </c>
      <c r="AC15">
        <f t="shared" si="2"/>
        <v>6062.9611488303908</v>
      </c>
      <c r="AE15">
        <f t="shared" si="3"/>
        <v>0</v>
      </c>
      <c r="AF15">
        <f t="shared" si="4"/>
        <v>0</v>
      </c>
      <c r="AG15">
        <f t="shared" si="5"/>
        <v>-43.62699575819056</v>
      </c>
      <c r="AH15">
        <f t="shared" si="6"/>
        <v>-677.88397091523893</v>
      </c>
      <c r="AI15">
        <f t="shared" si="7"/>
        <v>-721.51096667342949</v>
      </c>
      <c r="AJ15">
        <f t="shared" si="8"/>
        <v>-155.86492096306938</v>
      </c>
      <c r="AK15">
        <f t="shared" si="30"/>
        <v>24.219094534256019</v>
      </c>
      <c r="AL15">
        <f t="shared" si="9"/>
        <v>-853.15679310224289</v>
      </c>
      <c r="AN15">
        <f t="shared" si="10"/>
        <v>0</v>
      </c>
      <c r="AO15">
        <f t="shared" si="11"/>
        <v>0</v>
      </c>
      <c r="AP15">
        <f t="shared" si="12"/>
        <v>-19.880922998959388</v>
      </c>
      <c r="AQ15">
        <f t="shared" si="13"/>
        <v>-308.91329539840058</v>
      </c>
      <c r="AR15">
        <f t="shared" si="14"/>
        <v>-328.79421839735994</v>
      </c>
      <c r="AS15">
        <f t="shared" si="15"/>
        <v>-71.028005436838129</v>
      </c>
      <c r="AT15">
        <f t="shared" si="16"/>
        <v>11.036697466147789</v>
      </c>
      <c r="AU15">
        <f t="shared" si="17"/>
        <v>-388.78552636805034</v>
      </c>
      <c r="AW15">
        <v>12</v>
      </c>
      <c r="AX15">
        <f>IF(Z15&gt;0, (R15*SUMPRODUCT(K15:$K$98, X15:$X$98)-K15*$AZ$3)/Z15, 0)</f>
        <v>6948.6347196989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1.6204399999999999E-3</v>
      </c>
      <c r="Q16" s="5">
        <f t="shared" si="29"/>
        <v>50</v>
      </c>
      <c r="R16">
        <f t="shared" si="0"/>
        <v>500000</v>
      </c>
      <c r="S16">
        <f t="shared" si="1"/>
        <v>7215.7818040252196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6062.9611488303908</v>
      </c>
      <c r="AC16">
        <f t="shared" si="2"/>
        <v>6222.8946830462646</v>
      </c>
      <c r="AE16">
        <f t="shared" si="3"/>
        <v>0</v>
      </c>
      <c r="AF16">
        <f t="shared" si="4"/>
        <v>0</v>
      </c>
      <c r="AG16">
        <f t="shared" si="5"/>
        <v>-43.120030871602246</v>
      </c>
      <c r="AH16">
        <f t="shared" si="6"/>
        <v>-706.9492900640231</v>
      </c>
      <c r="AI16">
        <f t="shared" si="7"/>
        <v>-750.06932093562534</v>
      </c>
      <c r="AJ16">
        <f t="shared" si="8"/>
        <v>-159.93353421587381</v>
      </c>
      <c r="AK16">
        <f t="shared" si="30"/>
        <v>43.047024156695777</v>
      </c>
      <c r="AL16">
        <f t="shared" si="9"/>
        <v>-866.95583099480336</v>
      </c>
      <c r="AN16">
        <f t="shared" si="10"/>
        <v>0</v>
      </c>
      <c r="AO16">
        <f t="shared" si="11"/>
        <v>0</v>
      </c>
      <c r="AP16">
        <f t="shared" si="12"/>
        <v>-18.58849486908084</v>
      </c>
      <c r="AQ16">
        <f t="shared" si="13"/>
        <v>-304.75681453442201</v>
      </c>
      <c r="AR16">
        <f t="shared" si="14"/>
        <v>-323.34530940350282</v>
      </c>
      <c r="AS16">
        <f t="shared" si="15"/>
        <v>-68.945305002636886</v>
      </c>
      <c r="AT16">
        <f t="shared" si="16"/>
        <v>18.557022606236497</v>
      </c>
      <c r="AU16">
        <f t="shared" si="17"/>
        <v>-373.73359179990325</v>
      </c>
      <c r="AW16">
        <v>13</v>
      </c>
      <c r="AX16">
        <f>IF(Z16&gt;0, (R16*SUMPRODUCT(K16:$K$98, X16:$X$98)-K16*$AZ$3)/Z16, 0)</f>
        <v>7215.7818040252196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1.706887E-3</v>
      </c>
      <c r="Q17" s="5">
        <f t="shared" si="29"/>
        <v>50</v>
      </c>
      <c r="R17">
        <f t="shared" si="0"/>
        <v>500000</v>
      </c>
      <c r="S17">
        <f t="shared" si="1"/>
        <v>7521.4664844040826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6222.8946830462646</v>
      </c>
      <c r="AC17">
        <f t="shared" si="2"/>
        <v>6410.5804146199016</v>
      </c>
      <c r="AE17">
        <f t="shared" si="3"/>
        <v>0</v>
      </c>
      <c r="AF17">
        <f t="shared" si="4"/>
        <v>0</v>
      </c>
      <c r="AG17">
        <f t="shared" si="5"/>
        <v>-42.615229542751891</v>
      </c>
      <c r="AH17">
        <f t="shared" si="6"/>
        <v>-736.01020134336557</v>
      </c>
      <c r="AI17">
        <f t="shared" si="7"/>
        <v>-778.62543088611744</v>
      </c>
      <c r="AJ17">
        <f t="shared" si="8"/>
        <v>-187.68573157363699</v>
      </c>
      <c r="AK17">
        <f t="shared" si="30"/>
        <v>85.875946626038456</v>
      </c>
      <c r="AL17">
        <f t="shared" si="9"/>
        <v>-880.43521583371603</v>
      </c>
      <c r="AN17">
        <f t="shared" si="10"/>
        <v>0</v>
      </c>
      <c r="AO17">
        <f t="shared" si="11"/>
        <v>0</v>
      </c>
      <c r="AP17">
        <f t="shared" si="12"/>
        <v>-17.269112107678541</v>
      </c>
      <c r="AQ17">
        <f t="shared" si="13"/>
        <v>-298.25587743561562</v>
      </c>
      <c r="AR17">
        <f t="shared" si="14"/>
        <v>-315.52498954329417</v>
      </c>
      <c r="AS17">
        <f t="shared" si="15"/>
        <v>-76.056517220099423</v>
      </c>
      <c r="AT17">
        <f t="shared" si="16"/>
        <v>34.799797291959194</v>
      </c>
      <c r="AU17">
        <f t="shared" si="17"/>
        <v>-356.78170947143445</v>
      </c>
      <c r="AW17">
        <v>14</v>
      </c>
      <c r="AX17">
        <f>IF(Z17&gt;0, (R17*SUMPRODUCT(K17:$K$98, X17:$X$98)-K17*$AZ$3)/Z17, 0)</f>
        <v>7521.4664844040826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1.7980839999999999E-3</v>
      </c>
      <c r="Q18" s="5">
        <f t="shared" si="29"/>
        <v>50</v>
      </c>
      <c r="R18">
        <f t="shared" si="0"/>
        <v>500000</v>
      </c>
      <c r="S18">
        <f t="shared" si="1"/>
        <v>7869.4611301033592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6410.5804146199016</v>
      </c>
      <c r="AC18">
        <f t="shared" si="2"/>
        <v>6628.0460010799661</v>
      </c>
      <c r="AE18">
        <f t="shared" si="3"/>
        <v>0</v>
      </c>
      <c r="AF18">
        <f t="shared" si="4"/>
        <v>0</v>
      </c>
      <c r="AG18">
        <f t="shared" si="5"/>
        <v>-42.112451484927227</v>
      </c>
      <c r="AH18">
        <f t="shared" si="6"/>
        <v>-766.25762397149492</v>
      </c>
      <c r="AI18">
        <f t="shared" si="7"/>
        <v>-808.37007545642211</v>
      </c>
      <c r="AJ18">
        <f t="shared" si="8"/>
        <v>-217.46558646006451</v>
      </c>
      <c r="AK18">
        <f t="shared" si="30"/>
        <v>138.46853695578989</v>
      </c>
      <c r="AL18">
        <f t="shared" si="9"/>
        <v>-887.36712496069663</v>
      </c>
      <c r="AN18">
        <f t="shared" si="10"/>
        <v>0</v>
      </c>
      <c r="AO18">
        <f t="shared" si="11"/>
        <v>0</v>
      </c>
      <c r="AP18">
        <f t="shared" si="12"/>
        <v>-15.925130340077207</v>
      </c>
      <c r="AQ18">
        <f t="shared" si="13"/>
        <v>-289.76590308905435</v>
      </c>
      <c r="AR18">
        <f t="shared" si="14"/>
        <v>-305.69103342913149</v>
      </c>
      <c r="AS18">
        <f t="shared" si="15"/>
        <v>-82.236195869465917</v>
      </c>
      <c r="AT18">
        <f t="shared" si="16"/>
        <v>52.362886064944597</v>
      </c>
      <c r="AU18">
        <f t="shared" si="17"/>
        <v>-335.56434323365278</v>
      </c>
      <c r="AW18">
        <v>15</v>
      </c>
      <c r="AX18">
        <f>IF(Z18&gt;0, (R18*SUMPRODUCT(K18:$K$98, X18:$X$98)-K18*$AZ$3)/Z18, 0)</f>
        <v>7869.4611301033592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1.9035300000000001E-3</v>
      </c>
      <c r="Q19" s="5">
        <f t="shared" si="29"/>
        <v>50</v>
      </c>
      <c r="R19">
        <f t="shared" si="0"/>
        <v>500000</v>
      </c>
      <c r="S19">
        <f t="shared" si="1"/>
        <v>8199.6394834824041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6628.0460010799661</v>
      </c>
      <c r="AC19">
        <f t="shared" si="2"/>
        <v>6823.9309732261736</v>
      </c>
      <c r="AE19">
        <f t="shared" si="3"/>
        <v>0</v>
      </c>
      <c r="AF19">
        <f t="shared" si="4"/>
        <v>0</v>
      </c>
      <c r="AG19">
        <f t="shared" si="5"/>
        <v>-41.611164655302844</v>
      </c>
      <c r="AH19">
        <f t="shared" si="6"/>
        <v>-801.62314775103528</v>
      </c>
      <c r="AI19">
        <f t="shared" si="7"/>
        <v>-843.23431240633818</v>
      </c>
      <c r="AJ19">
        <f t="shared" si="8"/>
        <v>-195.88497214620747</v>
      </c>
      <c r="AK19">
        <f t="shared" si="30"/>
        <v>147.80542582408324</v>
      </c>
      <c r="AL19">
        <f t="shared" si="9"/>
        <v>-891.31385872846238</v>
      </c>
      <c r="AN19">
        <f t="shared" si="10"/>
        <v>0</v>
      </c>
      <c r="AO19">
        <f t="shared" si="11"/>
        <v>0</v>
      </c>
      <c r="AP19">
        <f t="shared" si="12"/>
        <v>-14.67459206688444</v>
      </c>
      <c r="AQ19">
        <f t="shared" si="13"/>
        <v>-282.70039500370387</v>
      </c>
      <c r="AR19">
        <f t="shared" si="14"/>
        <v>-297.3749870705883</v>
      </c>
      <c r="AS19">
        <f t="shared" si="15"/>
        <v>-69.080788343478645</v>
      </c>
      <c r="AT19">
        <f t="shared" si="16"/>
        <v>52.125056993908423</v>
      </c>
      <c r="AU19">
        <f t="shared" si="17"/>
        <v>-314.33071842015852</v>
      </c>
      <c r="AW19">
        <v>16</v>
      </c>
      <c r="AX19">
        <f>IF(Z19&gt;0, (R19*SUMPRODUCT(K19:$K$98, X19:$X$98)-K19*$AZ$3)/Z19, 0)</f>
        <v>8199.6394834824041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2.008026E-3</v>
      </c>
      <c r="Q20" s="5">
        <f t="shared" si="29"/>
        <v>50</v>
      </c>
      <c r="R20">
        <f t="shared" si="0"/>
        <v>500000</v>
      </c>
      <c r="S20">
        <f t="shared" si="1"/>
        <v>8376.230051290926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6823.9309732261736</v>
      </c>
      <c r="AC20">
        <f t="shared" si="2"/>
        <v>6887.1870836207645</v>
      </c>
      <c r="AE20">
        <f t="shared" si="3"/>
        <v>0</v>
      </c>
      <c r="AF20">
        <f t="shared" si="4"/>
        <v>0</v>
      </c>
      <c r="AG20">
        <f t="shared" si="5"/>
        <v>-41.111496708231684</v>
      </c>
      <c r="AH20">
        <f t="shared" si="6"/>
        <v>-835.56300518129149</v>
      </c>
      <c r="AI20">
        <f t="shared" si="7"/>
        <v>-876.67450188952319</v>
      </c>
      <c r="AJ20">
        <f t="shared" si="8"/>
        <v>-63.256110394590905</v>
      </c>
      <c r="AK20">
        <f t="shared" si="30"/>
        <v>29.342903184872547</v>
      </c>
      <c r="AL20">
        <f t="shared" si="9"/>
        <v>-910.58770909924158</v>
      </c>
      <c r="AN20">
        <f t="shared" si="10"/>
        <v>0</v>
      </c>
      <c r="AO20">
        <f t="shared" si="11"/>
        <v>0</v>
      </c>
      <c r="AP20">
        <f t="shared" si="12"/>
        <v>-13.75166383743327</v>
      </c>
      <c r="AQ20">
        <f t="shared" si="13"/>
        <v>-279.49314625531343</v>
      </c>
      <c r="AR20">
        <f t="shared" si="14"/>
        <v>-293.24481009274672</v>
      </c>
      <c r="AS20">
        <f t="shared" si="15"/>
        <v>-21.158966115573424</v>
      </c>
      <c r="AT20">
        <f t="shared" si="16"/>
        <v>9.8151070362739308</v>
      </c>
      <c r="AU20">
        <f t="shared" si="17"/>
        <v>-304.5886691720462</v>
      </c>
      <c r="AW20">
        <v>17</v>
      </c>
      <c r="AX20">
        <f>IF(Z20&gt;0, (R20*SUMPRODUCT(K20:$K$98, X20:$X$98)-K20*$AZ$3)/Z20, 0)</f>
        <v>8376.230051290926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2.1277219999999999E-3</v>
      </c>
      <c r="Q21" s="5">
        <f t="shared" si="29"/>
        <v>50</v>
      </c>
      <c r="R21">
        <f t="shared" si="0"/>
        <v>500000</v>
      </c>
      <c r="S21">
        <f t="shared" si="1"/>
        <v>8519.8489846975299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6887.1870836207645</v>
      </c>
      <c r="AC21">
        <f t="shared" si="2"/>
        <v>6920.3168436261885</v>
      </c>
      <c r="AE21">
        <f t="shared" si="3"/>
        <v>0</v>
      </c>
      <c r="AF21">
        <f t="shared" si="4"/>
        <v>0</v>
      </c>
      <c r="AG21">
        <f t="shared" si="5"/>
        <v>-40.612907905150344</v>
      </c>
      <c r="AH21">
        <f t="shared" si="6"/>
        <v>-874.73835999032133</v>
      </c>
      <c r="AI21">
        <f t="shared" si="7"/>
        <v>-915.35126789547166</v>
      </c>
      <c r="AJ21">
        <f t="shared" si="8"/>
        <v>-33.129760005424032</v>
      </c>
      <c r="AK21">
        <f t="shared" si="30"/>
        <v>11.019499333793224</v>
      </c>
      <c r="AL21">
        <f t="shared" si="9"/>
        <v>-937.4615285671025</v>
      </c>
      <c r="AN21">
        <f t="shared" si="10"/>
        <v>0</v>
      </c>
      <c r="AO21">
        <f t="shared" si="11"/>
        <v>0</v>
      </c>
      <c r="AP21">
        <f t="shared" si="12"/>
        <v>-12.918303044290063</v>
      </c>
      <c r="AQ21">
        <f t="shared" si="13"/>
        <v>-278.23999318667927</v>
      </c>
      <c r="AR21">
        <f t="shared" si="14"/>
        <v>-291.15829623096931</v>
      </c>
      <c r="AS21">
        <f t="shared" si="15"/>
        <v>-10.538035851414469</v>
      </c>
      <c r="AT21">
        <f t="shared" si="16"/>
        <v>3.5051228570668473</v>
      </c>
      <c r="AU21">
        <f t="shared" si="17"/>
        <v>-298.19120922531698</v>
      </c>
      <c r="AW21">
        <v>18</v>
      </c>
      <c r="AX21">
        <f>IF(Z21&gt;0, (R21*SUMPRODUCT(K21:$K$98, X21:$X$98)-K21*$AZ$3)/Z21, 0)</f>
        <v>8519.8489846975299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2.2569180000000001E-3</v>
      </c>
      <c r="Q22" s="5">
        <f t="shared" si="29"/>
        <v>50</v>
      </c>
      <c r="R22">
        <f t="shared" si="0"/>
        <v>500000</v>
      </c>
      <c r="S22">
        <f t="shared" si="1"/>
        <v>8779.3827420257167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6920.3168436261885</v>
      </c>
      <c r="AC22">
        <f t="shared" si="2"/>
        <v>7043.7196378169583</v>
      </c>
      <c r="AE22">
        <f t="shared" si="3"/>
        <v>0</v>
      </c>
      <c r="AF22">
        <f t="shared" si="4"/>
        <v>0</v>
      </c>
      <c r="AG22">
        <f t="shared" si="5"/>
        <v>-40.115118823215361</v>
      </c>
      <c r="AH22">
        <f t="shared" si="6"/>
        <v>-916.60002883476102</v>
      </c>
      <c r="AI22">
        <f t="shared" si="7"/>
        <v>-956.71514765797633</v>
      </c>
      <c r="AJ22">
        <f t="shared" si="8"/>
        <v>-123.40279419076978</v>
      </c>
      <c r="AK22">
        <f t="shared" si="30"/>
        <v>145.32665371614996</v>
      </c>
      <c r="AL22">
        <f t="shared" si="9"/>
        <v>-934.79128813259615</v>
      </c>
      <c r="AN22">
        <f t="shared" si="10"/>
        <v>0</v>
      </c>
      <c r="AO22">
        <f t="shared" si="11"/>
        <v>0</v>
      </c>
      <c r="AP22">
        <f t="shared" si="12"/>
        <v>-11.914065791948691</v>
      </c>
      <c r="AQ22">
        <f t="shared" si="13"/>
        <v>-272.22736386660165</v>
      </c>
      <c r="AR22">
        <f t="shared" si="14"/>
        <v>-284.14142965855035</v>
      </c>
      <c r="AS22">
        <f t="shared" si="15"/>
        <v>-36.650246890164667</v>
      </c>
      <c r="AT22">
        <f t="shared" si="16"/>
        <v>43.161565127807719</v>
      </c>
      <c r="AU22">
        <f t="shared" si="17"/>
        <v>-277.63011142090727</v>
      </c>
      <c r="AW22">
        <v>19</v>
      </c>
      <c r="AX22">
        <f>IF(Z22&gt;0, (R22*SUMPRODUCT(K22:$K$98, X22:$X$98)-K22*$AZ$3)/Z22, 0)</f>
        <v>8779.3827420257167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2.397513E-3</v>
      </c>
      <c r="Q23" s="5">
        <f t="shared" si="29"/>
        <v>50</v>
      </c>
      <c r="R23">
        <f t="shared" si="0"/>
        <v>500000</v>
      </c>
      <c r="S23">
        <f t="shared" si="1"/>
        <v>9310.9596116927314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7043.7196378169583</v>
      </c>
      <c r="AC23">
        <f t="shared" si="2"/>
        <v>7377.5930597312154</v>
      </c>
      <c r="AE23">
        <f t="shared" si="3"/>
        <v>0</v>
      </c>
      <c r="AF23">
        <f t="shared" si="4"/>
        <v>0</v>
      </c>
      <c r="AG23">
        <f t="shared" si="5"/>
        <v>-39.617791116108009</v>
      </c>
      <c r="AH23">
        <f t="shared" si="6"/>
        <v>-961.76518875203533</v>
      </c>
      <c r="AI23">
        <f t="shared" si="7"/>
        <v>-1001.3829798681434</v>
      </c>
      <c r="AJ23">
        <f t="shared" si="8"/>
        <v>-333.87342191425705</v>
      </c>
      <c r="AK23">
        <f t="shared" si="30"/>
        <v>493.06037464718713</v>
      </c>
      <c r="AL23">
        <f t="shared" si="9"/>
        <v>-842.19602713521328</v>
      </c>
      <c r="AN23">
        <f t="shared" si="10"/>
        <v>0</v>
      </c>
      <c r="AO23">
        <f t="shared" si="11"/>
        <v>0</v>
      </c>
      <c r="AP23">
        <f t="shared" si="12"/>
        <v>-10.505679470009065</v>
      </c>
      <c r="AQ23">
        <f t="shared" si="13"/>
        <v>-255.03685374153824</v>
      </c>
      <c r="AR23">
        <f t="shared" si="14"/>
        <v>-265.54253321154732</v>
      </c>
      <c r="AS23">
        <f t="shared" si="15"/>
        <v>-88.535151894426534</v>
      </c>
      <c r="AT23">
        <f t="shared" si="16"/>
        <v>130.74767950149163</v>
      </c>
      <c r="AU23">
        <f t="shared" si="17"/>
        <v>-223.33000560448221</v>
      </c>
      <c r="AW23">
        <v>20</v>
      </c>
      <c r="AX23">
        <f>IF(Z23&gt;0, (R23*SUMPRODUCT(K23:$K$98, X23:$X$98)-K23*$AZ$3)/Z23, 0)</f>
        <v>9310.9596116927314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2.5466569999999999E-3</v>
      </c>
      <c r="Q24" s="5">
        <f t="shared" si="29"/>
        <v>50</v>
      </c>
      <c r="R24">
        <f t="shared" si="0"/>
        <v>500000</v>
      </c>
      <c r="S24">
        <f t="shared" si="1"/>
        <v>9794.9597643369725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7377.5930597312154</v>
      </c>
      <c r="AC24">
        <f t="shared" si="2"/>
        <v>7663.7176218654467</v>
      </c>
      <c r="AE24">
        <f t="shared" si="3"/>
        <v>0</v>
      </c>
      <c r="AF24">
        <f t="shared" si="4"/>
        <v>0</v>
      </c>
      <c r="AG24">
        <f t="shared" si="5"/>
        <v>-39.120720279876558</v>
      </c>
      <c r="AH24">
        <f t="shared" si="6"/>
        <v>-1008.9292507037427</v>
      </c>
      <c r="AI24">
        <f t="shared" si="7"/>
        <v>-1048.0499709836192</v>
      </c>
      <c r="AJ24">
        <f t="shared" si="8"/>
        <v>-286.12456213423138</v>
      </c>
      <c r="AK24">
        <f t="shared" si="30"/>
        <v>516.43151418118509</v>
      </c>
      <c r="AL24">
        <f t="shared" si="9"/>
        <v>-817.74301893666552</v>
      </c>
      <c r="AN24">
        <f t="shared" si="10"/>
        <v>0</v>
      </c>
      <c r="AO24">
        <f t="shared" si="11"/>
        <v>0</v>
      </c>
      <c r="AP24">
        <f t="shared" si="12"/>
        <v>-9.2623824224526068</v>
      </c>
      <c r="AQ24">
        <f t="shared" si="13"/>
        <v>-238.87823358977565</v>
      </c>
      <c r="AR24">
        <f t="shared" si="14"/>
        <v>-248.14061601222824</v>
      </c>
      <c r="AS24">
        <f t="shared" si="15"/>
        <v>-67.744026592150874</v>
      </c>
      <c r="AT24">
        <f t="shared" si="16"/>
        <v>122.27244654830487</v>
      </c>
      <c r="AU24">
        <f t="shared" si="17"/>
        <v>-193.61219605607425</v>
      </c>
      <c r="AW24">
        <v>21</v>
      </c>
      <c r="AX24">
        <f>IF(Z24&gt;0, (R24*SUMPRODUCT(K24:$K$98, X24:$X$98)-K24*$AZ$3)/Z24, 0)</f>
        <v>9794.9597643369725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3.8442260000000001E-3</v>
      </c>
      <c r="Q25" s="5">
        <f t="shared" si="29"/>
        <v>50</v>
      </c>
      <c r="R25">
        <f t="shared" si="0"/>
        <v>500000</v>
      </c>
      <c r="S25">
        <f t="shared" si="1"/>
        <v>10249.091173686844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7663.7176218654467</v>
      </c>
      <c r="AC25">
        <f t="shared" si="2"/>
        <v>7908.0192238790351</v>
      </c>
      <c r="AE25">
        <f t="shared" si="3"/>
        <v>0</v>
      </c>
      <c r="AF25">
        <f t="shared" si="4"/>
        <v>0</v>
      </c>
      <c r="AG25">
        <f t="shared" si="5"/>
        <v>-38.579124187039163</v>
      </c>
      <c r="AH25">
        <f t="shared" si="6"/>
        <v>-1503.8889003862876</v>
      </c>
      <c r="AI25">
        <f t="shared" si="7"/>
        <v>-1542.4680245733268</v>
      </c>
      <c r="AJ25">
        <f t="shared" si="8"/>
        <v>-244.30160201358831</v>
      </c>
      <c r="AK25">
        <f t="shared" si="30"/>
        <v>536.46023353058138</v>
      </c>
      <c r="AL25">
        <f t="shared" si="9"/>
        <v>-1250.3093930563336</v>
      </c>
      <c r="AN25">
        <f t="shared" si="10"/>
        <v>0</v>
      </c>
      <c r="AO25">
        <f t="shared" si="11"/>
        <v>0</v>
      </c>
      <c r="AP25">
        <f t="shared" si="12"/>
        <v>-8.155492774015844</v>
      </c>
      <c r="AQ25">
        <f t="shared" si="13"/>
        <v>-317.9168868779937</v>
      </c>
      <c r="AR25">
        <f t="shared" si="14"/>
        <v>-326.0723796520096</v>
      </c>
      <c r="AS25">
        <f t="shared" si="15"/>
        <v>-51.644509612057753</v>
      </c>
      <c r="AT25">
        <f t="shared" si="16"/>
        <v>113.40582893728165</v>
      </c>
      <c r="AU25">
        <f t="shared" si="17"/>
        <v>-264.31106032678565</v>
      </c>
      <c r="AW25">
        <v>22</v>
      </c>
      <c r="AX25">
        <f>IF(Z25&gt;0, (R25*SUMPRODUCT(K25:$K$98, X25:$X$98)-K25*$AZ$3)/Z25, 0)</f>
        <v>10249.091173686844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5.3300140000000001E-3</v>
      </c>
      <c r="Q26" s="5">
        <f t="shared" si="29"/>
        <v>50</v>
      </c>
      <c r="R26">
        <f t="shared" si="0"/>
        <v>500000</v>
      </c>
      <c r="S26">
        <f t="shared" si="1"/>
        <v>10558.038136763487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7908.0192238790351</v>
      </c>
      <c r="AC26">
        <f t="shared" si="2"/>
        <v>8021.5129045040458</v>
      </c>
      <c r="AE26">
        <f t="shared" si="3"/>
        <v>0</v>
      </c>
      <c r="AF26">
        <f t="shared" si="4"/>
        <v>0</v>
      </c>
      <c r="AG26">
        <f t="shared" si="5"/>
        <v>-37.98770567314412</v>
      </c>
      <c r="AH26">
        <f t="shared" si="6"/>
        <v>-2056.272720246574</v>
      </c>
      <c r="AI26">
        <f t="shared" si="7"/>
        <v>-2094.2604259197183</v>
      </c>
      <c r="AJ26">
        <f t="shared" si="8"/>
        <v>-113.49368062501071</v>
      </c>
      <c r="AK26">
        <f t="shared" si="30"/>
        <v>553.56134567153254</v>
      </c>
      <c r="AL26">
        <f t="shared" si="9"/>
        <v>-1654.1927608731964</v>
      </c>
      <c r="AN26">
        <f t="shared" si="10"/>
        <v>0</v>
      </c>
      <c r="AO26">
        <f t="shared" si="11"/>
        <v>0</v>
      </c>
      <c r="AP26">
        <f t="shared" si="12"/>
        <v>-7.1700615675118602</v>
      </c>
      <c r="AQ26">
        <f t="shared" si="13"/>
        <v>-388.11509520002937</v>
      </c>
      <c r="AR26">
        <f t="shared" si="14"/>
        <v>-395.28515676754125</v>
      </c>
      <c r="AS26">
        <f t="shared" si="15"/>
        <v>-21.421580039779819</v>
      </c>
      <c r="AT26">
        <f t="shared" si="16"/>
        <v>104.48298625904079</v>
      </c>
      <c r="AU26">
        <f t="shared" si="17"/>
        <v>-312.22375054828029</v>
      </c>
      <c r="AW26">
        <v>23</v>
      </c>
      <c r="AX26">
        <f>IF(Z26&gt;0, (R26*SUMPRODUCT(K26:$K$98, X26:$X$98)-K26*$AZ$3)/Z26, 0)</f>
        <v>10558.038136763487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6.9004050000000001E-3</v>
      </c>
      <c r="Q27" s="5">
        <f t="shared" si="29"/>
        <v>50</v>
      </c>
      <c r="R27">
        <f t="shared" si="0"/>
        <v>500000</v>
      </c>
      <c r="S27">
        <f t="shared" si="1"/>
        <v>10735.62181464366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8021.5129045040458</v>
      </c>
      <c r="AC27">
        <f t="shared" si="2"/>
        <v>8018.5858160031266</v>
      </c>
      <c r="AE27">
        <f t="shared" si="3"/>
        <v>0</v>
      </c>
      <c r="AF27">
        <f t="shared" si="4"/>
        <v>0</v>
      </c>
      <c r="AG27">
        <f t="shared" si="5"/>
        <v>-37.345698062247187</v>
      </c>
      <c r="AH27">
        <f t="shared" si="6"/>
        <v>-2621.3055416549205</v>
      </c>
      <c r="AI27">
        <f t="shared" si="7"/>
        <v>-2658.6512397171678</v>
      </c>
      <c r="AJ27">
        <f t="shared" si="8"/>
        <v>2.9270885009191261</v>
      </c>
      <c r="AK27">
        <f t="shared" si="30"/>
        <v>561.50590331528326</v>
      </c>
      <c r="AL27">
        <f t="shared" si="9"/>
        <v>-2094.2182479009653</v>
      </c>
      <c r="AN27">
        <f t="shared" si="10"/>
        <v>0</v>
      </c>
      <c r="AO27">
        <f t="shared" si="11"/>
        <v>0</v>
      </c>
      <c r="AP27">
        <f t="shared" si="12"/>
        <v>-6.2936469849517627</v>
      </c>
      <c r="AQ27">
        <f t="shared" si="13"/>
        <v>-441.75293473898813</v>
      </c>
      <c r="AR27">
        <f t="shared" si="14"/>
        <v>-448.04658172393988</v>
      </c>
      <c r="AS27">
        <f t="shared" si="15"/>
        <v>0.49328470678981678</v>
      </c>
      <c r="AT27">
        <f t="shared" si="16"/>
        <v>94.627229340915505</v>
      </c>
      <c r="AU27">
        <f t="shared" si="17"/>
        <v>-352.92606767623454</v>
      </c>
      <c r="AW27">
        <v>24</v>
      </c>
      <c r="AX27">
        <f>IF(Z27&gt;0, (R27*SUMPRODUCT(K27:$K$98, X27:$X$98)-K27*$AZ$3)/Z27, 0)</f>
        <v>10735.62181464366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8.6257439999999994E-3</v>
      </c>
      <c r="Q28" s="5">
        <f t="shared" si="29"/>
        <v>50</v>
      </c>
      <c r="R28">
        <f t="shared" si="0"/>
        <v>500000</v>
      </c>
      <c r="S28">
        <f t="shared" si="1"/>
        <v>10805.904086298693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8018.5858160031266</v>
      </c>
      <c r="AC28">
        <f t="shared" si="2"/>
        <v>7920.7507443883433</v>
      </c>
      <c r="AE28">
        <f t="shared" si="3"/>
        <v>0</v>
      </c>
      <c r="AF28">
        <f t="shared" si="4"/>
        <v>0</v>
      </c>
      <c r="AG28">
        <f t="shared" si="5"/>
        <v>-36.65010665063847</v>
      </c>
      <c r="AH28">
        <f t="shared" si="6"/>
        <v>-3221.344309862403</v>
      </c>
      <c r="AI28">
        <f t="shared" si="7"/>
        <v>-3257.9944165130414</v>
      </c>
      <c r="AJ28">
        <f t="shared" si="8"/>
        <v>97.835071614783374</v>
      </c>
      <c r="AK28">
        <f t="shared" si="30"/>
        <v>561.30100712021897</v>
      </c>
      <c r="AL28">
        <f t="shared" si="9"/>
        <v>-2598.8583377780392</v>
      </c>
      <c r="AN28">
        <f t="shared" si="10"/>
        <v>0</v>
      </c>
      <c r="AO28">
        <f t="shared" si="11"/>
        <v>0</v>
      </c>
      <c r="AP28">
        <f t="shared" si="12"/>
        <v>-5.5146635065925702</v>
      </c>
      <c r="AQ28">
        <f t="shared" si="13"/>
        <v>-484.70881891576568</v>
      </c>
      <c r="AR28">
        <f t="shared" si="14"/>
        <v>-490.22348242235825</v>
      </c>
      <c r="AS28">
        <f t="shared" si="15"/>
        <v>14.721034900167679</v>
      </c>
      <c r="AT28">
        <f t="shared" si="16"/>
        <v>84.457767331643055</v>
      </c>
      <c r="AU28">
        <f t="shared" si="17"/>
        <v>-391.04468019054752</v>
      </c>
      <c r="AW28">
        <v>25</v>
      </c>
      <c r="AX28">
        <f>IF(Z28&gt;0, (R28*SUMPRODUCT(K28:$K$98, X28:$X$98)-K28*$AZ$3)/Z28, 0)</f>
        <v>10805.904086298693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1.0476563E-2</v>
      </c>
      <c r="Q29" s="5">
        <f t="shared" si="29"/>
        <v>50</v>
      </c>
      <c r="R29">
        <f t="shared" si="0"/>
        <v>500000</v>
      </c>
      <c r="S29">
        <f t="shared" si="1"/>
        <v>10784.386395148003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7920.7507443883433</v>
      </c>
      <c r="AC29">
        <f t="shared" si="2"/>
        <v>7743.1114461191883</v>
      </c>
      <c r="AE29">
        <f t="shared" si="3"/>
        <v>0</v>
      </c>
      <c r="AF29">
        <f t="shared" si="4"/>
        <v>0</v>
      </c>
      <c r="AG29">
        <f t="shared" si="5"/>
        <v>-35.899638432849947</v>
      </c>
      <c r="AH29">
        <f t="shared" si="6"/>
        <v>-3839.6715128213291</v>
      </c>
      <c r="AI29">
        <f t="shared" si="7"/>
        <v>-3875.5711512541789</v>
      </c>
      <c r="AJ29">
        <f t="shared" si="8"/>
        <v>177.63929826915501</v>
      </c>
      <c r="AK29">
        <f t="shared" si="30"/>
        <v>554.45255210718403</v>
      </c>
      <c r="AL29">
        <f t="shared" si="9"/>
        <v>-3143.4793008778397</v>
      </c>
      <c r="AN29">
        <f t="shared" si="10"/>
        <v>0</v>
      </c>
      <c r="AO29">
        <f t="shared" si="11"/>
        <v>0</v>
      </c>
      <c r="AP29">
        <f t="shared" si="12"/>
        <v>-4.8229840641750226</v>
      </c>
      <c r="AQ29">
        <f t="shared" si="13"/>
        <v>-515.84571116623192</v>
      </c>
      <c r="AR29">
        <f t="shared" si="14"/>
        <v>-520.66869523040691</v>
      </c>
      <c r="AS29">
        <f t="shared" si="15"/>
        <v>23.865184779671715</v>
      </c>
      <c r="AT29">
        <f t="shared" si="16"/>
        <v>74.488656150563671</v>
      </c>
      <c r="AU29">
        <f t="shared" si="17"/>
        <v>-422.31485430017148</v>
      </c>
      <c r="AW29">
        <v>26</v>
      </c>
      <c r="AX29">
        <f>IF(Z29&gt;0, (R29*SUMPRODUCT(K29:$K$98, X29:$X$98)-K29*$AZ$3)/Z29, 0)</f>
        <v>10784.386395148003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1.2607808E-2</v>
      </c>
      <c r="Q30" s="5">
        <f t="shared" si="29"/>
        <v>50</v>
      </c>
      <c r="R30">
        <f t="shared" si="0"/>
        <v>500000</v>
      </c>
      <c r="S30">
        <f t="shared" si="1"/>
        <v>10689.451275632706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7743.1114461191883</v>
      </c>
      <c r="AC30">
        <f t="shared" si="2"/>
        <v>7501.4349498160036</v>
      </c>
      <c r="AE30">
        <f t="shared" si="3"/>
        <v>0</v>
      </c>
      <c r="AF30">
        <f t="shared" si="4"/>
        <v>0</v>
      </c>
      <c r="AG30">
        <f t="shared" si="5"/>
        <v>-35.088026299890664</v>
      </c>
      <c r="AH30">
        <f t="shared" si="6"/>
        <v>-4526.1574863079304</v>
      </c>
      <c r="AI30">
        <f t="shared" si="7"/>
        <v>-4561.2455126078212</v>
      </c>
      <c r="AJ30">
        <f t="shared" si="8"/>
        <v>241.67649630318465</v>
      </c>
      <c r="AK30">
        <f t="shared" si="30"/>
        <v>542.01780122834327</v>
      </c>
      <c r="AL30">
        <f t="shared" si="9"/>
        <v>-3777.5512150762934</v>
      </c>
      <c r="AN30">
        <f t="shared" si="10"/>
        <v>0</v>
      </c>
      <c r="AO30">
        <f t="shared" si="11"/>
        <v>0</v>
      </c>
      <c r="AP30">
        <f t="shared" si="12"/>
        <v>-4.2088812200581209</v>
      </c>
      <c r="AQ30">
        <f t="shared" si="13"/>
        <v>-542.92193810873539</v>
      </c>
      <c r="AR30">
        <f t="shared" si="14"/>
        <v>-547.13081932879356</v>
      </c>
      <c r="AS30">
        <f t="shared" si="15"/>
        <v>28.989594852848402</v>
      </c>
      <c r="AT30">
        <f t="shared" si="16"/>
        <v>65.01615465713094</v>
      </c>
      <c r="AU30">
        <f t="shared" si="17"/>
        <v>-453.12506981881421</v>
      </c>
      <c r="AW30">
        <v>27</v>
      </c>
      <c r="AX30">
        <f>IF(Z30&gt;0, (R30*SUMPRODUCT(K30:$K$98, X30:$X$98)-K30*$AZ$3)/Z30, 0)</f>
        <v>10689.451275632706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1.5033739000000001E-2</v>
      </c>
      <c r="Q31" s="5">
        <f t="shared" si="29"/>
        <v>50</v>
      </c>
      <c r="R31">
        <f t="shared" si="0"/>
        <v>500000</v>
      </c>
      <c r="S31">
        <f t="shared" si="1"/>
        <v>10528.182367544561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7501.4349498160036</v>
      </c>
      <c r="AC31">
        <f t="shared" si="2"/>
        <v>7203.3069535492741</v>
      </c>
      <c r="AE31">
        <f t="shared" si="3"/>
        <v>0</v>
      </c>
      <c r="AF31">
        <f t="shared" si="4"/>
        <v>0</v>
      </c>
      <c r="AG31">
        <f t="shared" si="5"/>
        <v>-34.209641807474064</v>
      </c>
      <c r="AH31">
        <f t="shared" si="6"/>
        <v>-5275.0422941769193</v>
      </c>
      <c r="AI31">
        <f t="shared" si="7"/>
        <v>-5309.2519359843936</v>
      </c>
      <c r="AJ31">
        <f t="shared" si="8"/>
        <v>298.1279962667295</v>
      </c>
      <c r="AK31">
        <f t="shared" si="30"/>
        <v>525.10044648712028</v>
      </c>
      <c r="AL31">
        <f t="shared" si="9"/>
        <v>-4486.0234932305439</v>
      </c>
      <c r="AN31">
        <f t="shared" si="10"/>
        <v>0</v>
      </c>
      <c r="AO31">
        <f t="shared" si="11"/>
        <v>0</v>
      </c>
      <c r="AP31">
        <f t="shared" si="12"/>
        <v>-3.6638546304581996</v>
      </c>
      <c r="AQ31">
        <f t="shared" si="13"/>
        <v>-564.95733700317271</v>
      </c>
      <c r="AR31">
        <f t="shared" si="14"/>
        <v>-568.62119163363093</v>
      </c>
      <c r="AS31">
        <f t="shared" si="15"/>
        <v>31.92952576756996</v>
      </c>
      <c r="AT31">
        <f t="shared" si="16"/>
        <v>56.238288408421013</v>
      </c>
      <c r="AU31">
        <f t="shared" si="17"/>
        <v>-480.45337745763993</v>
      </c>
      <c r="AW31">
        <v>28</v>
      </c>
      <c r="AX31">
        <f>IF(Z31&gt;0, (R31*SUMPRODUCT(K31:$K$98, X31:$X$98)-K31*$AZ$3)/Z31, 0)</f>
        <v>10528.182367544561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1.7719183999999999E-2</v>
      </c>
      <c r="Q32" s="5">
        <f t="shared" si="29"/>
        <v>50</v>
      </c>
      <c r="R32">
        <f t="shared" si="0"/>
        <v>500000</v>
      </c>
      <c r="S32">
        <f t="shared" si="1"/>
        <v>10307.623969971233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7203.3069535492741</v>
      </c>
      <c r="AC32">
        <f t="shared" si="2"/>
        <v>6856.9156360478946</v>
      </c>
      <c r="AE32">
        <f t="shared" si="3"/>
        <v>0</v>
      </c>
      <c r="AF32">
        <f t="shared" si="4"/>
        <v>0</v>
      </c>
      <c r="AG32">
        <f t="shared" si="5"/>
        <v>-33.261378451638599</v>
      </c>
      <c r="AH32">
        <f t="shared" si="6"/>
        <v>-6061.6693776072552</v>
      </c>
      <c r="AI32">
        <f t="shared" si="7"/>
        <v>-6094.9307560588941</v>
      </c>
      <c r="AJ32">
        <f t="shared" si="8"/>
        <v>346.39131750137949</v>
      </c>
      <c r="AK32">
        <f t="shared" si="30"/>
        <v>504.23148674844924</v>
      </c>
      <c r="AL32">
        <f t="shared" si="9"/>
        <v>-5244.3079518090653</v>
      </c>
      <c r="AN32">
        <f t="shared" si="10"/>
        <v>0</v>
      </c>
      <c r="AO32">
        <f t="shared" si="11"/>
        <v>0</v>
      </c>
      <c r="AP32">
        <f t="shared" si="12"/>
        <v>-3.1806210444707825</v>
      </c>
      <c r="AQ32">
        <f t="shared" si="13"/>
        <v>-579.6474495209003</v>
      </c>
      <c r="AR32">
        <f t="shared" si="14"/>
        <v>-582.82807056537115</v>
      </c>
      <c r="AS32">
        <f t="shared" si="15"/>
        <v>33.123687753012284</v>
      </c>
      <c r="AT32">
        <f t="shared" si="16"/>
        <v>48.217162147045642</v>
      </c>
      <c r="AU32">
        <f t="shared" si="17"/>
        <v>-501.4872206653132</v>
      </c>
      <c r="AW32">
        <v>29</v>
      </c>
      <c r="AX32">
        <f>IF(Z32&gt;0, (R32*SUMPRODUCT(K32:$K$98, X32:$X$98)-K32*$AZ$3)/Z32, 0)</f>
        <v>10307.623969971233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2.0768709E-2</v>
      </c>
      <c r="Q33" s="5">
        <f t="shared" si="29"/>
        <v>50</v>
      </c>
      <c r="R33">
        <f t="shared" si="0"/>
        <v>500000</v>
      </c>
      <c r="S33">
        <f t="shared" si="1"/>
        <v>10038.499111051909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6856.9156360478946</v>
      </c>
      <c r="AC33">
        <f t="shared" si="2"/>
        <v>6472.4164182250215</v>
      </c>
      <c r="AE33">
        <f t="shared" si="3"/>
        <v>0</v>
      </c>
      <c r="AF33">
        <f t="shared" si="4"/>
        <v>0</v>
      </c>
      <c r="AG33">
        <f t="shared" si="5"/>
        <v>-32.237968777121267</v>
      </c>
      <c r="AH33">
        <f t="shared" si="6"/>
        <v>-6907.9589000095266</v>
      </c>
      <c r="AI33">
        <f t="shared" si="7"/>
        <v>-6940.1968687866474</v>
      </c>
      <c r="AJ33">
        <f t="shared" si="8"/>
        <v>384.49921782287311</v>
      </c>
      <c r="AK33">
        <f t="shared" si="30"/>
        <v>479.98409452335267</v>
      </c>
      <c r="AL33">
        <f t="shared" si="9"/>
        <v>-6075.7135564404216</v>
      </c>
      <c r="AN33">
        <f t="shared" si="10"/>
        <v>0</v>
      </c>
      <c r="AO33">
        <f t="shared" si="11"/>
        <v>0</v>
      </c>
      <c r="AP33">
        <f t="shared" si="12"/>
        <v>-2.7524620009948082</v>
      </c>
      <c r="AQ33">
        <f t="shared" si="13"/>
        <v>-589.79815099901555</v>
      </c>
      <c r="AR33">
        <f t="shared" si="14"/>
        <v>-592.55061300001023</v>
      </c>
      <c r="AS33">
        <f t="shared" si="15"/>
        <v>32.828355092295865</v>
      </c>
      <c r="AT33">
        <f t="shared" si="16"/>
        <v>40.980807146727479</v>
      </c>
      <c r="AU33">
        <f t="shared" si="17"/>
        <v>-518.74145076098694</v>
      </c>
      <c r="AW33">
        <v>30</v>
      </c>
      <c r="AX33">
        <f>IF(Z33&gt;0, (R33*SUMPRODUCT(K33:$K$98, X33:$X$98)-K33*$AZ$3)/Z33, 0)</f>
        <v>10038.499111051909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2.4225090000000001E-2</v>
      </c>
      <c r="Q34" s="5">
        <f t="shared" si="29"/>
        <v>50</v>
      </c>
      <c r="R34">
        <f t="shared" si="0"/>
        <v>500000</v>
      </c>
      <c r="S34">
        <f t="shared" si="1"/>
        <v>9726.8851981624121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6472.4164182250215</v>
      </c>
      <c r="AC34">
        <f t="shared" si="2"/>
        <v>6056.8577598135307</v>
      </c>
      <c r="AE34">
        <f t="shared" si="3"/>
        <v>0</v>
      </c>
      <c r="AF34">
        <f t="shared" si="4"/>
        <v>0</v>
      </c>
      <c r="AG34">
        <f t="shared" si="5"/>
        <v>-31.134621394307104</v>
      </c>
      <c r="AH34">
        <f t="shared" si="6"/>
        <v>-7809.6769504295262</v>
      </c>
      <c r="AI34">
        <f t="shared" si="7"/>
        <v>-7840.8115718238332</v>
      </c>
      <c r="AJ34">
        <f t="shared" si="8"/>
        <v>415.5586584114908</v>
      </c>
      <c r="AK34">
        <f t="shared" si="30"/>
        <v>453.06914927575156</v>
      </c>
      <c r="AL34">
        <f t="shared" si="9"/>
        <v>-6972.183764136591</v>
      </c>
      <c r="AN34">
        <f t="shared" si="10"/>
        <v>0</v>
      </c>
      <c r="AO34">
        <f t="shared" si="11"/>
        <v>0</v>
      </c>
      <c r="AP34">
        <f t="shared" si="12"/>
        <v>-2.3734453047224831</v>
      </c>
      <c r="AQ34">
        <f t="shared" si="13"/>
        <v>-595.34499728285107</v>
      </c>
      <c r="AR34">
        <f t="shared" si="14"/>
        <v>-597.71844258757346</v>
      </c>
      <c r="AS34">
        <f t="shared" si="15"/>
        <v>31.678745476052931</v>
      </c>
      <c r="AT34">
        <f t="shared" si="16"/>
        <v>34.538234187738183</v>
      </c>
      <c r="AU34">
        <f t="shared" si="17"/>
        <v>-531.50146292378236</v>
      </c>
      <c r="AW34">
        <v>31</v>
      </c>
      <c r="AX34">
        <f>IF(Z34&gt;0, (R34*SUMPRODUCT(K34:$K$98, X34:$X$98)-K34*$AZ$3)/Z34, 0)</f>
        <v>9726.8851981624121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2.7828815E-2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9375.2955423581261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6056.8577598135307</v>
      </c>
      <c r="AC35">
        <f t="shared" ref="AC35:AC66" si="33">S35*Z35</f>
        <v>5617.0837380552557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-29.956835561486823</v>
      </c>
      <c r="AH35">
        <f t="shared" ref="AH35:AH66" si="37">-X35*R35</f>
        <v>-8664.3961887721453</v>
      </c>
      <c r="AI35">
        <f t="shared" ref="AI35:AI66" si="38">SUM(AE35:AH35)</f>
        <v>-8694.3530243336318</v>
      </c>
      <c r="AJ35">
        <f t="shared" ref="AJ35:AJ66" si="39">AB35-AC35</f>
        <v>439.77402175827501</v>
      </c>
      <c r="AK35">
        <f t="shared" si="30"/>
        <v>423.98004318694717</v>
      </c>
      <c r="AL35">
        <f t="shared" ref="AL35:AL66" si="40">SUM(AI35:AK35)</f>
        <v>-7830.5989593884087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-2.0389827512299266</v>
      </c>
      <c r="AQ35">
        <f t="shared" ref="AQ35:AQ66" si="44">AH35*$K35</f>
        <v>-589.73366337268408</v>
      </c>
      <c r="AR35">
        <f t="shared" ref="AR35:AR66" si="45">AI35*$K35</f>
        <v>-591.77264612391389</v>
      </c>
      <c r="AS35">
        <f t="shared" ref="AS35:AS66" si="46">AJ35*$K35</f>
        <v>29.932789228143445</v>
      </c>
      <c r="AT35">
        <f t="shared" ref="AT35:AT66" si="47">AK35*$K35</f>
        <v>28.857787503941495</v>
      </c>
      <c r="AU35">
        <f t="shared" ref="AU35:AU66" si="48">AL35*$K35</f>
        <v>-532.98206939182899</v>
      </c>
      <c r="AW35">
        <v>32</v>
      </c>
      <c r="AX35">
        <f>IF(Z35&gt;0, (R35*SUMPRODUCT(K35:$K$98, X35:$X$98)-K35*$AZ$3)/Z35, 0)</f>
        <v>9375.2955423581261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3.1684449000000003E-2</v>
      </c>
      <c r="Q36" s="5">
        <f t="shared" si="29"/>
        <v>50</v>
      </c>
      <c r="R36">
        <f t="shared" si="31"/>
        <v>500000</v>
      </c>
      <c r="S36">
        <f t="shared" si="32"/>
        <v>8997.9003896821887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5617.0837380552557</v>
      </c>
      <c r="AC36">
        <f t="shared" si="33"/>
        <v>5166.252731400943</v>
      </c>
      <c r="AE36">
        <f t="shared" si="34"/>
        <v>0</v>
      </c>
      <c r="AF36">
        <f t="shared" si="35"/>
        <v>0</v>
      </c>
      <c r="AG36">
        <f t="shared" si="36"/>
        <v>-28.708101377322638</v>
      </c>
      <c r="AH36">
        <f t="shared" si="37"/>
        <v>-9491.6582854931567</v>
      </c>
      <c r="AI36">
        <f t="shared" si="38"/>
        <v>-9520.3663868704789</v>
      </c>
      <c r="AJ36">
        <f t="shared" si="39"/>
        <v>450.83100665431266</v>
      </c>
      <c r="AK36">
        <f t="shared" si="30"/>
        <v>393.19586166386796</v>
      </c>
      <c r="AL36">
        <f t="shared" si="40"/>
        <v>-8676.3395185522986</v>
      </c>
      <c r="AN36">
        <f t="shared" si="41"/>
        <v>0</v>
      </c>
      <c r="AO36">
        <f t="shared" si="42"/>
        <v>0</v>
      </c>
      <c r="AP36">
        <f t="shared" si="43"/>
        <v>-1.7446329274325025</v>
      </c>
      <c r="AQ36">
        <f t="shared" si="44"/>
        <v>-576.82183029664554</v>
      </c>
      <c r="AR36">
        <f t="shared" si="45"/>
        <v>-578.56646322407801</v>
      </c>
      <c r="AS36">
        <f t="shared" si="46"/>
        <v>27.397653665036938</v>
      </c>
      <c r="AT36">
        <f t="shared" si="47"/>
        <v>23.895082373188799</v>
      </c>
      <c r="AU36">
        <f t="shared" si="48"/>
        <v>-527.27372718585229</v>
      </c>
      <c r="AW36">
        <v>33</v>
      </c>
      <c r="AX36">
        <f>IF(Z36&gt;0, (R36*SUMPRODUCT(K36:$K$98, X36:$X$98)-K36*$AZ$3)/Z36, 0)</f>
        <v>8997.9003896821887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3.5933631000000001E-2</v>
      </c>
      <c r="Q37" s="5">
        <f t="shared" ref="Q37:Q68" si="60">$C$8</f>
        <v>50</v>
      </c>
      <c r="R37">
        <f t="shared" si="31"/>
        <v>500000</v>
      </c>
      <c r="S37">
        <f t="shared" si="32"/>
        <v>8604.5062543070799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5166.252731400943</v>
      </c>
      <c r="AC37">
        <f t="shared" si="33"/>
        <v>4713.4511303171294</v>
      </c>
      <c r="AE37">
        <f t="shared" si="34"/>
        <v>0</v>
      </c>
      <c r="AF37">
        <f t="shared" si="35"/>
        <v>0</v>
      </c>
      <c r="AG37">
        <f t="shared" si="36"/>
        <v>-27.389434041946103</v>
      </c>
      <c r="AH37">
        <f t="shared" si="37"/>
        <v>-10315.863216033034</v>
      </c>
      <c r="AI37">
        <f t="shared" si="38"/>
        <v>-10343.252650074981</v>
      </c>
      <c r="AJ37">
        <f t="shared" si="39"/>
        <v>452.80160108381369</v>
      </c>
      <c r="AK37">
        <f t="shared" si="30"/>
        <v>361.63769119806602</v>
      </c>
      <c r="AL37">
        <f t="shared" si="40"/>
        <v>-9528.8133577931003</v>
      </c>
      <c r="AN37">
        <f t="shared" si="41"/>
        <v>0</v>
      </c>
      <c r="AO37">
        <f t="shared" si="42"/>
        <v>0</v>
      </c>
      <c r="AP37">
        <f t="shared" si="43"/>
        <v>-1.4861567877797928</v>
      </c>
      <c r="AQ37">
        <f t="shared" si="44"/>
        <v>-559.74103432865468</v>
      </c>
      <c r="AR37">
        <f t="shared" si="45"/>
        <v>-561.22719111643448</v>
      </c>
      <c r="AS37">
        <f t="shared" si="46"/>
        <v>24.569115664737321</v>
      </c>
      <c r="AT37">
        <f t="shared" si="47"/>
        <v>19.622541621996614</v>
      </c>
      <c r="AU37">
        <f t="shared" si="48"/>
        <v>-517.03553382970051</v>
      </c>
      <c r="AW37">
        <v>34</v>
      </c>
      <c r="AX37">
        <f>IF(Z37&gt;0, (R37*SUMPRODUCT(K37:$K$98, X37:$X$98)-K37*$AZ$3)/Z37, 0)</f>
        <v>8604.5062543070799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4.1016489000000003E-2</v>
      </c>
      <c r="Q38" s="5">
        <f t="shared" si="60"/>
        <v>50</v>
      </c>
      <c r="R38">
        <f t="shared" si="31"/>
        <v>500000</v>
      </c>
      <c r="S38">
        <f t="shared" si="32"/>
        <v>8203.3366906202154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4713.4511303171294</v>
      </c>
      <c r="AC38">
        <f t="shared" si="33"/>
        <v>4264.4424434999301</v>
      </c>
      <c r="AE38">
        <f t="shared" si="34"/>
        <v>0</v>
      </c>
      <c r="AF38">
        <f t="shared" si="35"/>
        <v>0</v>
      </c>
      <c r="AG38">
        <f t="shared" si="36"/>
        <v>-25.992121281428933</v>
      </c>
      <c r="AH38">
        <f t="shared" si="37"/>
        <v>-11234.184200977081</v>
      </c>
      <c r="AI38">
        <f t="shared" si="38"/>
        <v>-11260.17632225851</v>
      </c>
      <c r="AJ38">
        <f t="shared" si="39"/>
        <v>449.0086868171993</v>
      </c>
      <c r="AK38">
        <f t="shared" si="30"/>
        <v>329.94157912219907</v>
      </c>
      <c r="AL38">
        <f t="shared" si="40"/>
        <v>-10481.226056319112</v>
      </c>
      <c r="AN38">
        <f t="shared" si="41"/>
        <v>0</v>
      </c>
      <c r="AO38">
        <f t="shared" si="42"/>
        <v>0</v>
      </c>
      <c r="AP38">
        <f t="shared" si="43"/>
        <v>-1.2592306128247763</v>
      </c>
      <c r="AQ38">
        <f t="shared" si="44"/>
        <v>-544.25833516290368</v>
      </c>
      <c r="AR38">
        <f t="shared" si="45"/>
        <v>-545.51756577572849</v>
      </c>
      <c r="AS38">
        <f t="shared" si="46"/>
        <v>21.752956511034963</v>
      </c>
      <c r="AT38">
        <f t="shared" si="47"/>
        <v>15.984556719165182</v>
      </c>
      <c r="AU38">
        <f t="shared" si="48"/>
        <v>-507.78005254552835</v>
      </c>
      <c r="AW38">
        <v>35</v>
      </c>
      <c r="AX38">
        <f>IF(Z38&gt;0, (R38*SUMPRODUCT(K38:$K$98, X38:$X$98)-K38*$AZ$3)/Z38, 0)</f>
        <v>8203.3366906202154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4.6435859000000003E-2</v>
      </c>
      <c r="Q39" s="5">
        <f t="shared" si="60"/>
        <v>50</v>
      </c>
      <c r="R39">
        <f t="shared" si="31"/>
        <v>500000</v>
      </c>
      <c r="S39">
        <f t="shared" si="32"/>
        <v>7785.9651403383614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4264.4424434999301</v>
      </c>
      <c r="AC39">
        <f t="shared" si="33"/>
        <v>3819.0522757579706</v>
      </c>
      <c r="AE39">
        <f t="shared" si="34"/>
        <v>0</v>
      </c>
      <c r="AF39">
        <f t="shared" si="35"/>
        <v>0</v>
      </c>
      <c r="AG39">
        <f t="shared" si="36"/>
        <v>-24.525233589679306</v>
      </c>
      <c r="AH39">
        <f t="shared" si="37"/>
        <v>-12069.664789353332</v>
      </c>
      <c r="AI39">
        <f t="shared" si="38"/>
        <v>-12094.19002294301</v>
      </c>
      <c r="AJ39">
        <f t="shared" si="39"/>
        <v>445.39016774195943</v>
      </c>
      <c r="AK39">
        <f t="shared" si="30"/>
        <v>298.51097104499513</v>
      </c>
      <c r="AL39">
        <f t="shared" si="40"/>
        <v>-11350.288884156056</v>
      </c>
      <c r="AN39">
        <f t="shared" si="41"/>
        <v>0</v>
      </c>
      <c r="AO39">
        <f t="shared" si="42"/>
        <v>0</v>
      </c>
      <c r="AP39">
        <f t="shared" si="43"/>
        <v>-1.0608614745633154</v>
      </c>
      <c r="AQ39">
        <f t="shared" si="44"/>
        <v>-522.08442130013304</v>
      </c>
      <c r="AR39">
        <f t="shared" si="45"/>
        <v>-523.14528277469628</v>
      </c>
      <c r="AS39">
        <f t="shared" si="46"/>
        <v>19.265760237471234</v>
      </c>
      <c r="AT39">
        <f t="shared" si="47"/>
        <v>12.912365860172082</v>
      </c>
      <c r="AU39">
        <f t="shared" si="48"/>
        <v>-490.96715667705297</v>
      </c>
      <c r="AW39">
        <v>36</v>
      </c>
      <c r="AX39">
        <f>IF(Z39&gt;0, (R39*SUMPRODUCT(K39:$K$98, X39:$X$98)-K39*$AZ$3)/Z39, 0)</f>
        <v>7785.9651403383614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5.1834316999999998E-2</v>
      </c>
      <c r="Q40" s="5">
        <f t="shared" si="60"/>
        <v>50</v>
      </c>
      <c r="R40">
        <f t="shared" si="31"/>
        <v>500000</v>
      </c>
      <c r="S40">
        <f t="shared" si="32"/>
        <v>7356.4308698726763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3819.0522757579706</v>
      </c>
      <c r="AC40">
        <f t="shared" si="33"/>
        <v>3385.2430039408227</v>
      </c>
      <c r="AE40">
        <f t="shared" si="34"/>
        <v>0</v>
      </c>
      <c r="AF40">
        <f t="shared" si="35"/>
        <v>0</v>
      </c>
      <c r="AG40">
        <f t="shared" si="36"/>
        <v>-23.008732521396031</v>
      </c>
      <c r="AH40">
        <f t="shared" si="37"/>
        <v>-12712.487323864851</v>
      </c>
      <c r="AI40">
        <f t="shared" si="38"/>
        <v>-12735.496056386246</v>
      </c>
      <c r="AJ40">
        <f t="shared" si="39"/>
        <v>433.80927181714787</v>
      </c>
      <c r="AK40">
        <f t="shared" ref="AK40:AK71" si="61">G40*SUM(AB40:AB40, AE40:AF40)</f>
        <v>267.33365930305797</v>
      </c>
      <c r="AL40">
        <f t="shared" si="40"/>
        <v>-12034.35312526604</v>
      </c>
      <c r="AN40">
        <f t="shared" si="41"/>
        <v>0</v>
      </c>
      <c r="AO40">
        <f t="shared" si="42"/>
        <v>0</v>
      </c>
      <c r="AP40">
        <f t="shared" si="43"/>
        <v>-0.88862841951078575</v>
      </c>
      <c r="AQ40">
        <f t="shared" si="44"/>
        <v>-490.97348183573502</v>
      </c>
      <c r="AR40">
        <f t="shared" si="45"/>
        <v>-491.8621102552458</v>
      </c>
      <c r="AS40">
        <f t="shared" si="46"/>
        <v>16.754301751542435</v>
      </c>
      <c r="AT40">
        <f t="shared" si="47"/>
        <v>10.324788074597407</v>
      </c>
      <c r="AU40">
        <f t="shared" si="48"/>
        <v>-464.78302042910593</v>
      </c>
      <c r="AW40">
        <v>37</v>
      </c>
      <c r="AX40">
        <f>IF(Z40&gt;0, (R40*SUMPRODUCT(K40:$K$98, X40:$X$98)-K40*$AZ$3)/Z40, 0)</f>
        <v>7356.4308698726763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5.7772715000000002E-2</v>
      </c>
      <c r="Q41" s="5">
        <f t="shared" si="60"/>
        <v>50</v>
      </c>
      <c r="R41">
        <f t="shared" si="31"/>
        <v>500000</v>
      </c>
      <c r="S41">
        <f t="shared" si="32"/>
        <v>6930.475959117447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3385.2430039408227</v>
      </c>
      <c r="AC41">
        <f t="shared" si="33"/>
        <v>2973.0866198577532</v>
      </c>
      <c r="AE41">
        <f t="shared" si="34"/>
        <v>0</v>
      </c>
      <c r="AF41">
        <f t="shared" si="35"/>
        <v>0</v>
      </c>
      <c r="AG41">
        <f t="shared" si="36"/>
        <v>-21.449368249712229</v>
      </c>
      <c r="AH41">
        <f t="shared" si="37"/>
        <v>-13292.769464698442</v>
      </c>
      <c r="AI41">
        <f t="shared" si="38"/>
        <v>-13314.218832948154</v>
      </c>
      <c r="AJ41">
        <f t="shared" si="39"/>
        <v>412.1563840830695</v>
      </c>
      <c r="AK41">
        <f t="shared" si="61"/>
        <v>236.9670102758576</v>
      </c>
      <c r="AL41">
        <f t="shared" si="40"/>
        <v>-12665.095438589227</v>
      </c>
      <c r="AN41">
        <f t="shared" si="41"/>
        <v>0</v>
      </c>
      <c r="AO41">
        <f t="shared" si="42"/>
        <v>0</v>
      </c>
      <c r="AP41">
        <f t="shared" si="43"/>
        <v>-0.73964612401284002</v>
      </c>
      <c r="AQ41">
        <f t="shared" si="44"/>
        <v>-458.3792537615808</v>
      </c>
      <c r="AR41">
        <f t="shared" si="45"/>
        <v>-459.11889988559363</v>
      </c>
      <c r="AS41">
        <f t="shared" si="46"/>
        <v>14.212533834337041</v>
      </c>
      <c r="AT41">
        <f t="shared" si="47"/>
        <v>8.1714169214191372</v>
      </c>
      <c r="AU41">
        <f t="shared" si="48"/>
        <v>-436.7349491298375</v>
      </c>
      <c r="AW41">
        <v>38</v>
      </c>
      <c r="AX41">
        <f>IF(Z41&gt;0, (R41*SUMPRODUCT(K41:$K$98, X41:$X$98)-K41*$AZ$3)/Z41, 0)</f>
        <v>6930.475959117447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6.4089452000000005E-2</v>
      </c>
      <c r="Q42" s="5">
        <f t="shared" si="60"/>
        <v>50</v>
      </c>
      <c r="R42">
        <f t="shared" si="31"/>
        <v>500000</v>
      </c>
      <c r="S42">
        <f t="shared" si="32"/>
        <v>6508.1929060725943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2973.0866198577532</v>
      </c>
      <c r="AC42">
        <f t="shared" si="33"/>
        <v>2585.079774803909</v>
      </c>
      <c r="AE42">
        <f t="shared" si="34"/>
        <v>0</v>
      </c>
      <c r="AF42">
        <f t="shared" si="35"/>
        <v>0</v>
      </c>
      <c r="AG42">
        <f t="shared" si="36"/>
        <v>-19.86019631034485</v>
      </c>
      <c r="AH42">
        <f t="shared" si="37"/>
        <v>-13746.78256870256</v>
      </c>
      <c r="AI42">
        <f t="shared" si="38"/>
        <v>-13766.642765012904</v>
      </c>
      <c r="AJ42">
        <f t="shared" si="39"/>
        <v>388.00684505384424</v>
      </c>
      <c r="AK42">
        <f t="shared" si="61"/>
        <v>208.11606339004274</v>
      </c>
      <c r="AL42">
        <f t="shared" si="40"/>
        <v>-13170.519856569017</v>
      </c>
      <c r="AN42">
        <f t="shared" si="41"/>
        <v>0</v>
      </c>
      <c r="AO42">
        <f t="shared" si="42"/>
        <v>0</v>
      </c>
      <c r="AP42">
        <f t="shared" si="43"/>
        <v>-0.61146977500964694</v>
      </c>
      <c r="AQ42">
        <f t="shared" si="44"/>
        <v>-423.24566751702639</v>
      </c>
      <c r="AR42">
        <f t="shared" si="45"/>
        <v>-423.85713729203604</v>
      </c>
      <c r="AS42">
        <f t="shared" si="46"/>
        <v>11.946229258755872</v>
      </c>
      <c r="AT42">
        <f t="shared" si="47"/>
        <v>6.4076246009067361</v>
      </c>
      <c r="AU42">
        <f t="shared" si="48"/>
        <v>-405.50328343237339</v>
      </c>
      <c r="AW42">
        <v>39</v>
      </c>
      <c r="AX42">
        <f>IF(Z42&gt;0, (R42*SUMPRODUCT(K42:$K$98, X42:$X$98)-K42*$AZ$3)/Z42, 0)</f>
        <v>6508.1929060725943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7.1121990999999996E-2</v>
      </c>
      <c r="Q43" s="5">
        <f t="shared" si="60"/>
        <v>50</v>
      </c>
      <c r="R43">
        <f t="shared" si="31"/>
        <v>500000</v>
      </c>
      <c r="S43">
        <f t="shared" si="32"/>
        <v>6095.2784035138984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2585.079774803909</v>
      </c>
      <c r="AC43">
        <f t="shared" si="33"/>
        <v>2224.6666150616475</v>
      </c>
      <c r="AE43">
        <f t="shared" si="34"/>
        <v>0</v>
      </c>
      <c r="AF43">
        <f t="shared" si="35"/>
        <v>0</v>
      </c>
      <c r="AG43">
        <f t="shared" si="36"/>
        <v>-18.24909764399882</v>
      </c>
      <c r="AH43">
        <f t="shared" si="37"/>
        <v>-14124.967032425795</v>
      </c>
      <c r="AI43">
        <f t="shared" si="38"/>
        <v>-14143.216130069794</v>
      </c>
      <c r="AJ43">
        <f t="shared" si="39"/>
        <v>360.41315974226154</v>
      </c>
      <c r="AK43">
        <f t="shared" si="61"/>
        <v>180.95558423627364</v>
      </c>
      <c r="AL43">
        <f t="shared" si="40"/>
        <v>-13601.847386091258</v>
      </c>
      <c r="AN43">
        <f t="shared" si="41"/>
        <v>0</v>
      </c>
      <c r="AO43">
        <f t="shared" si="42"/>
        <v>0</v>
      </c>
      <c r="AP43">
        <f t="shared" si="43"/>
        <v>-0.50166618698619847</v>
      </c>
      <c r="AQ43">
        <f t="shared" si="44"/>
        <v>-388.29417709828687</v>
      </c>
      <c r="AR43">
        <f t="shared" si="45"/>
        <v>-388.79584328527307</v>
      </c>
      <c r="AS43">
        <f t="shared" si="46"/>
        <v>9.9077279937184208</v>
      </c>
      <c r="AT43">
        <f t="shared" si="47"/>
        <v>4.9744540649944859</v>
      </c>
      <c r="AU43">
        <f t="shared" si="48"/>
        <v>-373.91366122656012</v>
      </c>
      <c r="AW43">
        <v>40</v>
      </c>
      <c r="AX43">
        <f>IF(Z43&gt;0, (R43*SUMPRODUCT(K43:$K$98, X43:$X$98)-K43*$AZ$3)/Z43, 0)</f>
        <v>6095.2784035138984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7.9233461000000005E-2</v>
      </c>
      <c r="Q44" s="5">
        <f t="shared" si="60"/>
        <v>50</v>
      </c>
      <c r="R44">
        <f t="shared" si="31"/>
        <v>500000</v>
      </c>
      <c r="S44">
        <f t="shared" si="32"/>
        <v>5693.1314317210208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2224.6666150616475</v>
      </c>
      <c r="AC44">
        <f t="shared" si="33"/>
        <v>1892.472891333686</v>
      </c>
      <c r="AE44">
        <f t="shared" si="34"/>
        <v>0</v>
      </c>
      <c r="AF44">
        <f t="shared" si="35"/>
        <v>0</v>
      </c>
      <c r="AG44">
        <f t="shared" si="36"/>
        <v>-16.620667501097859</v>
      </c>
      <c r="AH44">
        <f t="shared" si="37"/>
        <v>-14459.391664609726</v>
      </c>
      <c r="AI44">
        <f t="shared" si="38"/>
        <v>-14476.012332110824</v>
      </c>
      <c r="AJ44">
        <f t="shared" si="39"/>
        <v>332.19372372796147</v>
      </c>
      <c r="AK44">
        <f t="shared" si="61"/>
        <v>155.72666305431534</v>
      </c>
      <c r="AL44">
        <f t="shared" si="40"/>
        <v>-13988.091945328548</v>
      </c>
      <c r="AN44">
        <f t="shared" si="41"/>
        <v>0</v>
      </c>
      <c r="AO44">
        <f t="shared" si="42"/>
        <v>0</v>
      </c>
      <c r="AP44">
        <f t="shared" si="43"/>
        <v>-0.40794712219173818</v>
      </c>
      <c r="AQ44">
        <f t="shared" si="44"/>
        <v>-354.89953804990773</v>
      </c>
      <c r="AR44">
        <f t="shared" si="45"/>
        <v>-355.30748517209946</v>
      </c>
      <c r="AS44">
        <f t="shared" si="46"/>
        <v>8.1535518110826626</v>
      </c>
      <c r="AT44">
        <f t="shared" si="47"/>
        <v>3.8222438441376756</v>
      </c>
      <c r="AU44">
        <f t="shared" si="48"/>
        <v>-343.33168951687912</v>
      </c>
      <c r="AW44">
        <v>41</v>
      </c>
      <c r="AX44">
        <f>IF(Z44&gt;0, (R44*SUMPRODUCT(K44:$K$98, X44:$X$98)-K44*$AZ$3)/Z44, 0)</f>
        <v>5693.1314317210208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8.7905784000000001E-2</v>
      </c>
      <c r="Q45" s="5">
        <f t="shared" si="60"/>
        <v>50</v>
      </c>
      <c r="R45">
        <f t="shared" si="31"/>
        <v>500000</v>
      </c>
      <c r="S45">
        <f t="shared" si="32"/>
        <v>5294.5369118291828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1892.472891333686</v>
      </c>
      <c r="AC45">
        <f t="shared" si="33"/>
        <v>1587.6630437929978</v>
      </c>
      <c r="AE45">
        <f t="shared" si="34"/>
        <v>0</v>
      </c>
      <c r="AF45">
        <f t="shared" si="35"/>
        <v>0</v>
      </c>
      <c r="AG45">
        <f t="shared" si="36"/>
        <v>-14.993408018799553</v>
      </c>
      <c r="AH45">
        <f t="shared" si="37"/>
        <v>-14610.528072873283</v>
      </c>
      <c r="AI45">
        <f t="shared" si="38"/>
        <v>-14625.521480892083</v>
      </c>
      <c r="AJ45">
        <f t="shared" si="39"/>
        <v>304.80984754068822</v>
      </c>
      <c r="AK45">
        <f t="shared" si="61"/>
        <v>132.47310239335803</v>
      </c>
      <c r="AL45">
        <f t="shared" si="40"/>
        <v>-14188.238530958037</v>
      </c>
      <c r="AN45">
        <f t="shared" si="41"/>
        <v>0</v>
      </c>
      <c r="AO45">
        <f t="shared" si="42"/>
        <v>0</v>
      </c>
      <c r="AP45">
        <f t="shared" si="43"/>
        <v>-0.32857744585983234</v>
      </c>
      <c r="AQ45">
        <f t="shared" si="44"/>
        <v>-320.18671077507628</v>
      </c>
      <c r="AR45">
        <f t="shared" si="45"/>
        <v>-320.5152882209361</v>
      </c>
      <c r="AS45">
        <f t="shared" si="46"/>
        <v>6.6798449726884064</v>
      </c>
      <c r="AT45">
        <f t="shared" si="47"/>
        <v>2.9031207297874007</v>
      </c>
      <c r="AU45">
        <f t="shared" si="48"/>
        <v>-310.9323225184603</v>
      </c>
      <c r="AW45">
        <v>42</v>
      </c>
      <c r="AX45">
        <f>IF(Z45&gt;0, (R45*SUMPRODUCT(K45:$K$98, X45:$X$98)-K45*$AZ$3)/Z45, 0)</f>
        <v>5294.5369118291828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9.7118048999999998E-2</v>
      </c>
      <c r="Q46" s="5">
        <f t="shared" si="60"/>
        <v>50</v>
      </c>
      <c r="R46">
        <f t="shared" si="31"/>
        <v>500000</v>
      </c>
      <c r="S46">
        <f t="shared" si="32"/>
        <v>4900.8949400071497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1587.6630437929978</v>
      </c>
      <c r="AC46">
        <f t="shared" si="33"/>
        <v>1312.1992709725823</v>
      </c>
      <c r="AE46">
        <f t="shared" si="34"/>
        <v>0</v>
      </c>
      <c r="AF46">
        <f t="shared" si="35"/>
        <v>0</v>
      </c>
      <c r="AG46">
        <f t="shared" si="36"/>
        <v>-13.387343403964788</v>
      </c>
      <c r="AH46">
        <f t="shared" si="37"/>
        <v>-14561.30534646768</v>
      </c>
      <c r="AI46">
        <f t="shared" si="38"/>
        <v>-14574.692689871645</v>
      </c>
      <c r="AJ46">
        <f t="shared" si="39"/>
        <v>275.46377282041544</v>
      </c>
      <c r="AK46">
        <f t="shared" si="61"/>
        <v>111.13641306550986</v>
      </c>
      <c r="AL46">
        <f t="shared" si="40"/>
        <v>-14188.092503985719</v>
      </c>
      <c r="AN46">
        <f t="shared" si="41"/>
        <v>0</v>
      </c>
      <c r="AO46">
        <f t="shared" si="42"/>
        <v>0</v>
      </c>
      <c r="AP46">
        <f t="shared" si="43"/>
        <v>-0.26194720617314632</v>
      </c>
      <c r="AQ46">
        <f t="shared" si="44"/>
        <v>-284.91786149383967</v>
      </c>
      <c r="AR46">
        <f t="shared" si="45"/>
        <v>-285.17980870001281</v>
      </c>
      <c r="AS46">
        <f t="shared" si="46"/>
        <v>5.3899391025445826</v>
      </c>
      <c r="AT46">
        <f t="shared" si="47"/>
        <v>2.1745817693742966</v>
      </c>
      <c r="AU46">
        <f t="shared" si="48"/>
        <v>-277.61528782809393</v>
      </c>
      <c r="AW46">
        <v>43</v>
      </c>
      <c r="AX46">
        <f>IF(Z46&gt;0, (R46*SUMPRODUCT(K46:$K$98, X46:$X$98)-K46*$AZ$3)/Z46, 0)</f>
        <v>4900.8949400071497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0.107494799</v>
      </c>
      <c r="Q47" s="5">
        <f t="shared" si="60"/>
        <v>50</v>
      </c>
      <c r="R47">
        <f t="shared" si="31"/>
        <v>500000</v>
      </c>
      <c r="S47">
        <f t="shared" si="32"/>
        <v>4516.5754827983146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1312.1992709725823</v>
      </c>
      <c r="AC47">
        <f t="shared" si="33"/>
        <v>1067.2126040811183</v>
      </c>
      <c r="AE47">
        <f t="shared" si="34"/>
        <v>0</v>
      </c>
      <c r="AF47">
        <f t="shared" si="35"/>
        <v>0</v>
      </c>
      <c r="AG47">
        <f t="shared" si="36"/>
        <v>-11.814400181571969</v>
      </c>
      <c r="AH47">
        <f t="shared" si="37"/>
        <v>-14390.697883531708</v>
      </c>
      <c r="AI47">
        <f t="shared" si="38"/>
        <v>-14402.51228371328</v>
      </c>
      <c r="AJ47">
        <f t="shared" si="39"/>
        <v>244.98666689146398</v>
      </c>
      <c r="AK47">
        <f t="shared" si="61"/>
        <v>91.853948968080772</v>
      </c>
      <c r="AL47">
        <f t="shared" si="40"/>
        <v>-14065.671667853736</v>
      </c>
      <c r="AN47">
        <f t="shared" si="41"/>
        <v>0</v>
      </c>
      <c r="AO47">
        <f t="shared" si="42"/>
        <v>0</v>
      </c>
      <c r="AP47">
        <f t="shared" si="43"/>
        <v>-0.20640158199573297</v>
      </c>
      <c r="AQ47">
        <f t="shared" si="44"/>
        <v>-251.41037746601717</v>
      </c>
      <c r="AR47">
        <f t="shared" si="45"/>
        <v>-251.61677904801292</v>
      </c>
      <c r="AS47">
        <f t="shared" si="46"/>
        <v>4.28000024014184</v>
      </c>
      <c r="AT47">
        <f t="shared" si="47"/>
        <v>1.604719671603728</v>
      </c>
      <c r="AU47">
        <f t="shared" si="48"/>
        <v>-245.73205913626737</v>
      </c>
      <c r="AW47">
        <v>44</v>
      </c>
      <c r="AX47">
        <f>IF(Z47&gt;0, (R47*SUMPRODUCT(K47:$K$98, X47:$X$98)-K47*$AZ$3)/Z47, 0)</f>
        <v>4516.5754827983146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0.119195734</v>
      </c>
      <c r="Q48" s="5">
        <f t="shared" si="60"/>
        <v>50</v>
      </c>
      <c r="R48">
        <f t="shared" si="31"/>
        <v>500000</v>
      </c>
      <c r="S48">
        <f t="shared" si="32"/>
        <v>4138.0860692220103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1067.2126040811183</v>
      </c>
      <c r="AC48">
        <f t="shared" si="33"/>
        <v>851.45507893865044</v>
      </c>
      <c r="AE48">
        <f t="shared" si="34"/>
        <v>0</v>
      </c>
      <c r="AF48">
        <f t="shared" si="35"/>
        <v>0</v>
      </c>
      <c r="AG48">
        <f t="shared" si="36"/>
        <v>-10.288030078344047</v>
      </c>
      <c r="AH48">
        <f t="shared" si="37"/>
        <v>-14082.261014122043</v>
      </c>
      <c r="AI48">
        <f t="shared" si="38"/>
        <v>-14092.549044200387</v>
      </c>
      <c r="AJ48">
        <f t="shared" si="39"/>
        <v>215.7575251424679</v>
      </c>
      <c r="AK48">
        <f t="shared" si="61"/>
        <v>74.704882285678295</v>
      </c>
      <c r="AL48">
        <f t="shared" si="40"/>
        <v>-13802.086636772241</v>
      </c>
      <c r="AN48">
        <f t="shared" si="41"/>
        <v>0</v>
      </c>
      <c r="AO48">
        <f t="shared" si="42"/>
        <v>0</v>
      </c>
      <c r="AP48">
        <f t="shared" si="43"/>
        <v>-0.16047801617056526</v>
      </c>
      <c r="AQ48">
        <f t="shared" si="44"/>
        <v>-219.66239343520158</v>
      </c>
      <c r="AR48">
        <f t="shared" si="45"/>
        <v>-219.82287145137215</v>
      </c>
      <c r="AS48">
        <f t="shared" si="46"/>
        <v>3.365497509733876</v>
      </c>
      <c r="AT48">
        <f t="shared" si="47"/>
        <v>1.1652854060658921</v>
      </c>
      <c r="AU48">
        <f t="shared" si="48"/>
        <v>-215.29208853557239</v>
      </c>
      <c r="AW48">
        <v>45</v>
      </c>
      <c r="AX48">
        <f>IF(Z48&gt;0, (R48*SUMPRODUCT(K48:$K$98, X48:$X$98)-K48*$AZ$3)/Z48, 0)</f>
        <v>4138.0860692220103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0.13258683600000001</v>
      </c>
      <c r="Q49" s="5">
        <f t="shared" si="60"/>
        <v>50</v>
      </c>
      <c r="R49">
        <f t="shared" si="31"/>
        <v>500000</v>
      </c>
      <c r="S49">
        <f t="shared" si="32"/>
        <v>3761.5839269461203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851.45507893865044</v>
      </c>
      <c r="AC49">
        <f t="shared" si="33"/>
        <v>663.6255893637607</v>
      </c>
      <c r="AE49">
        <f t="shared" si="34"/>
        <v>0</v>
      </c>
      <c r="AF49">
        <f t="shared" si="35"/>
        <v>0</v>
      </c>
      <c r="AG49">
        <f t="shared" si="36"/>
        <v>-8.8210924208001362</v>
      </c>
      <c r="AH49">
        <f t="shared" si="37"/>
        <v>-13640.573567604693</v>
      </c>
      <c r="AI49">
        <f t="shared" si="38"/>
        <v>-13649.394660025493</v>
      </c>
      <c r="AJ49">
        <f t="shared" si="39"/>
        <v>187.82948957488975</v>
      </c>
      <c r="AK49">
        <f t="shared" si="61"/>
        <v>59.601855525705538</v>
      </c>
      <c r="AL49">
        <f t="shared" si="40"/>
        <v>-13401.963314924898</v>
      </c>
      <c r="AN49">
        <f t="shared" si="41"/>
        <v>0</v>
      </c>
      <c r="AO49">
        <f t="shared" si="42"/>
        <v>0</v>
      </c>
      <c r="AP49">
        <f t="shared" si="43"/>
        <v>-0.12285353892611384</v>
      </c>
      <c r="AQ49">
        <f t="shared" si="44"/>
        <v>-189.97564653225072</v>
      </c>
      <c r="AR49">
        <f t="shared" si="45"/>
        <v>-190.09850007117683</v>
      </c>
      <c r="AS49">
        <f t="shared" si="46"/>
        <v>2.6159478223523358</v>
      </c>
      <c r="AT49">
        <f t="shared" si="47"/>
        <v>0.83008980391475062</v>
      </c>
      <c r="AU49">
        <f t="shared" si="48"/>
        <v>-186.65246244490976</v>
      </c>
      <c r="AW49">
        <v>46</v>
      </c>
      <c r="AX49">
        <f>IF(Z49&gt;0, (R49*SUMPRODUCT(K49:$K$98, X49:$X$98)-K49*$AZ$3)/Z49, 0)</f>
        <v>3761.5839269461203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0.14803979</v>
      </c>
      <c r="Q50" s="5">
        <f t="shared" si="60"/>
        <v>50</v>
      </c>
      <c r="R50">
        <f t="shared" si="31"/>
        <v>500000</v>
      </c>
      <c r="S50">
        <f t="shared" si="32"/>
        <v>3380.0429628730321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663.6255893637607</v>
      </c>
      <c r="AC50">
        <f t="shared" si="33"/>
        <v>502.07217842107417</v>
      </c>
      <c r="AE50">
        <f t="shared" si="34"/>
        <v>0</v>
      </c>
      <c r="AF50">
        <f t="shared" si="35"/>
        <v>0</v>
      </c>
      <c r="AG50">
        <f t="shared" si="36"/>
        <v>-7.4270088270462917</v>
      </c>
      <c r="AH50">
        <f t="shared" si="37"/>
        <v>-13058.726695458439</v>
      </c>
      <c r="AI50">
        <f t="shared" si="38"/>
        <v>-13066.153704285485</v>
      </c>
      <c r="AJ50">
        <f t="shared" si="39"/>
        <v>161.55341094268653</v>
      </c>
      <c r="AK50">
        <f t="shared" si="61"/>
        <v>46.453791255463251</v>
      </c>
      <c r="AL50">
        <f t="shared" si="40"/>
        <v>-12858.146502087337</v>
      </c>
      <c r="AN50">
        <f t="shared" si="41"/>
        <v>0</v>
      </c>
      <c r="AO50">
        <f t="shared" si="42"/>
        <v>0</v>
      </c>
      <c r="AP50">
        <f t="shared" si="43"/>
        <v>-9.2355170922744617E-2</v>
      </c>
      <c r="AQ50">
        <f t="shared" si="44"/>
        <v>-162.38582235159569</v>
      </c>
      <c r="AR50">
        <f t="shared" si="45"/>
        <v>-162.47817752251842</v>
      </c>
      <c r="AS50">
        <f t="shared" si="46"/>
        <v>2.0089235421978069</v>
      </c>
      <c r="AT50">
        <f t="shared" si="47"/>
        <v>0.57765487174114916</v>
      </c>
      <c r="AU50">
        <f t="shared" si="48"/>
        <v>-159.8915991085795</v>
      </c>
      <c r="AW50">
        <v>47</v>
      </c>
      <c r="AX50">
        <f>IF(Z50&gt;0, (R50*SUMPRODUCT(K50:$K$98, X50:$X$98)-K50*$AZ$3)/Z50, 0)</f>
        <v>3380.0429628730321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0.16585403400000001</v>
      </c>
      <c r="Q51" s="5">
        <f t="shared" si="60"/>
        <v>50</v>
      </c>
      <c r="R51">
        <f t="shared" si="31"/>
        <v>500000</v>
      </c>
      <c r="S51">
        <f t="shared" si="32"/>
        <v>2982.0860035257651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502.07217842107417</v>
      </c>
      <c r="AC51">
        <f t="shared" si="33"/>
        <v>365.06335213158957</v>
      </c>
      <c r="AE51">
        <f t="shared" si="34"/>
        <v>0</v>
      </c>
      <c r="AF51">
        <f t="shared" si="35"/>
        <v>0</v>
      </c>
      <c r="AG51">
        <f t="shared" si="36"/>
        <v>-6.1209393642565928</v>
      </c>
      <c r="AH51">
        <f t="shared" si="37"/>
        <v>-12317.993745192358</v>
      </c>
      <c r="AI51">
        <f t="shared" si="38"/>
        <v>-12324.114684556615</v>
      </c>
      <c r="AJ51">
        <f t="shared" si="39"/>
        <v>137.0088262894846</v>
      </c>
      <c r="AK51">
        <f t="shared" si="61"/>
        <v>35.145052489475198</v>
      </c>
      <c r="AL51">
        <f t="shared" si="40"/>
        <v>-12151.960805777655</v>
      </c>
      <c r="AN51">
        <f t="shared" si="41"/>
        <v>0</v>
      </c>
      <c r="AO51">
        <f t="shared" si="42"/>
        <v>0</v>
      </c>
      <c r="AP51">
        <f t="shared" si="43"/>
        <v>-6.7959054960018278E-2</v>
      </c>
      <c r="AQ51">
        <f t="shared" si="44"/>
        <v>-136.76319337764909</v>
      </c>
      <c r="AR51">
        <f t="shared" si="45"/>
        <v>-136.83115243260909</v>
      </c>
      <c r="AS51">
        <f t="shared" si="46"/>
        <v>1.5211701671456648</v>
      </c>
      <c r="AT51">
        <f t="shared" si="47"/>
        <v>0.39020555695294878</v>
      </c>
      <c r="AU51">
        <f t="shared" si="48"/>
        <v>-134.91977670851048</v>
      </c>
      <c r="AW51">
        <v>48</v>
      </c>
      <c r="AX51">
        <f>IF(Z51&gt;0, (R51*SUMPRODUCT(K51:$K$98, X51:$X$98)-K51*$AZ$3)/Z51, 0)</f>
        <v>2982.0860035257651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0.18707617900000001</v>
      </c>
      <c r="Q52" s="5">
        <f t="shared" si="60"/>
        <v>50</v>
      </c>
      <c r="R52">
        <f t="shared" si="31"/>
        <v>500000</v>
      </c>
      <c r="S52">
        <f t="shared" si="32"/>
        <v>2553.1654536140004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365.06335213158957</v>
      </c>
      <c r="AC52">
        <f t="shared" si="33"/>
        <v>250.95819095225352</v>
      </c>
      <c r="AE52">
        <f t="shared" si="34"/>
        <v>0</v>
      </c>
      <c r="AF52">
        <f t="shared" si="35"/>
        <v>0</v>
      </c>
      <c r="AG52">
        <f t="shared" si="36"/>
        <v>-4.9146480224582136</v>
      </c>
      <c r="AH52">
        <f t="shared" si="37"/>
        <v>-11450.819481558126</v>
      </c>
      <c r="AI52">
        <f t="shared" si="38"/>
        <v>-11455.734129580585</v>
      </c>
      <c r="AJ52">
        <f t="shared" si="39"/>
        <v>114.10516117933605</v>
      </c>
      <c r="AK52">
        <f t="shared" si="61"/>
        <v>25.554434649211274</v>
      </c>
      <c r="AL52">
        <f t="shared" si="40"/>
        <v>-11316.074533752038</v>
      </c>
      <c r="AN52">
        <f t="shared" si="41"/>
        <v>0</v>
      </c>
      <c r="AO52">
        <f t="shared" si="42"/>
        <v>0</v>
      </c>
      <c r="AP52">
        <f t="shared" si="43"/>
        <v>-4.8719592928613269E-2</v>
      </c>
      <c r="AQ52">
        <f t="shared" si="44"/>
        <v>-113.51357437831443</v>
      </c>
      <c r="AR52">
        <f t="shared" si="45"/>
        <v>-113.56229397124305</v>
      </c>
      <c r="AS52">
        <f t="shared" si="46"/>
        <v>1.1311404150017794</v>
      </c>
      <c r="AT52">
        <f t="shared" si="47"/>
        <v>0.25332468326138591</v>
      </c>
      <c r="AU52">
        <f t="shared" si="48"/>
        <v>-112.17782887297989</v>
      </c>
      <c r="AW52">
        <v>49</v>
      </c>
      <c r="AX52">
        <f>IF(Z52&gt;0, (R52*SUMPRODUCT(K52:$K$98, X52:$X$98)-K52*$AZ$3)/Z52, 0)</f>
        <v>2553.1654536140004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0.21155222800000001</v>
      </c>
      <c r="Q53" s="5">
        <f t="shared" si="60"/>
        <v>50</v>
      </c>
      <c r="R53">
        <f t="shared" si="31"/>
        <v>500000</v>
      </c>
      <c r="S53">
        <f t="shared" si="32"/>
        <v>2060.681873269873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250.95819095225352</v>
      </c>
      <c r="AC53">
        <f t="shared" si="33"/>
        <v>157.67500246529025</v>
      </c>
      <c r="AE53">
        <f t="shared" si="34"/>
        <v>0</v>
      </c>
      <c r="AF53">
        <f t="shared" si="35"/>
        <v>0</v>
      </c>
      <c r="AG53">
        <f t="shared" si="36"/>
        <v>-3.8257968032468024</v>
      </c>
      <c r="AH53">
        <f t="shared" si="37"/>
        <v>-10397.047389868292</v>
      </c>
      <c r="AI53">
        <f t="shared" si="38"/>
        <v>-10400.873186671539</v>
      </c>
      <c r="AJ53">
        <f t="shared" si="39"/>
        <v>93.283188486963269</v>
      </c>
      <c r="AK53">
        <f t="shared" si="61"/>
        <v>17.567073366657748</v>
      </c>
      <c r="AL53">
        <f t="shared" si="40"/>
        <v>-10290.022924817918</v>
      </c>
      <c r="AN53">
        <f t="shared" si="41"/>
        <v>0</v>
      </c>
      <c r="AO53">
        <f t="shared" si="42"/>
        <v>0</v>
      </c>
      <c r="AP53">
        <f t="shared" si="43"/>
        <v>-3.3862195150023172E-2</v>
      </c>
      <c r="AQ53">
        <f t="shared" si="44"/>
        <v>-92.024450279474834</v>
      </c>
      <c r="AR53">
        <f t="shared" si="45"/>
        <v>-92.058312474624856</v>
      </c>
      <c r="AS53">
        <f t="shared" si="46"/>
        <v>0.82565115065212524</v>
      </c>
      <c r="AT53">
        <f t="shared" si="47"/>
        <v>0.15548647697434043</v>
      </c>
      <c r="AU53">
        <f t="shared" si="48"/>
        <v>-91.077174846998403</v>
      </c>
      <c r="AW53">
        <v>50</v>
      </c>
      <c r="AX53">
        <f>IF(Z53&gt;0, (R53*SUMPRODUCT(K53:$K$98, X53:$X$98)-K53*$AZ$3)/Z53, 0)</f>
        <v>2060.681873269873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0.23965956799999999</v>
      </c>
      <c r="Q54" s="5">
        <f t="shared" si="60"/>
        <v>50</v>
      </c>
      <c r="R54">
        <f t="shared" si="31"/>
        <v>500000</v>
      </c>
      <c r="S54">
        <f t="shared" si="32"/>
        <v>1458.0913028540924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157.67500246529025</v>
      </c>
      <c r="AC54">
        <f t="shared" si="33"/>
        <v>83.713396731664773</v>
      </c>
      <c r="AE54">
        <f t="shared" si="34"/>
        <v>0</v>
      </c>
      <c r="AF54">
        <f t="shared" si="35"/>
        <v>0</v>
      </c>
      <c r="AG54">
        <f t="shared" si="36"/>
        <v>-2.870650026092425</v>
      </c>
      <c r="AH54">
        <f t="shared" si="37"/>
        <v>-9168.8880912190962</v>
      </c>
      <c r="AI54">
        <f t="shared" si="38"/>
        <v>-9171.7587412451885</v>
      </c>
      <c r="AJ54">
        <f t="shared" si="39"/>
        <v>73.961605733625476</v>
      </c>
      <c r="AK54">
        <f t="shared" si="61"/>
        <v>11.037250172570319</v>
      </c>
      <c r="AL54">
        <f t="shared" si="40"/>
        <v>-9086.7598853389918</v>
      </c>
      <c r="AN54">
        <f t="shared" si="41"/>
        <v>0</v>
      </c>
      <c r="AO54">
        <f t="shared" si="42"/>
        <v>0</v>
      </c>
      <c r="AP54">
        <f t="shared" si="43"/>
        <v>-2.2685869765479191E-2</v>
      </c>
      <c r="AQ54">
        <f t="shared" si="44"/>
        <v>-72.458920189162924</v>
      </c>
      <c r="AR54">
        <f t="shared" si="45"/>
        <v>-72.481606058928406</v>
      </c>
      <c r="AS54">
        <f t="shared" si="46"/>
        <v>0.58449596435226492</v>
      </c>
      <c r="AT54">
        <f t="shared" si="47"/>
        <v>8.7224014668474709E-2</v>
      </c>
      <c r="AU54">
        <f t="shared" si="48"/>
        <v>-71.809886079907656</v>
      </c>
      <c r="AW54">
        <v>51</v>
      </c>
      <c r="AX54">
        <f>IF(Z54&gt;0, (R54*SUMPRODUCT(K54:$K$98, X54:$X$98)-K54*$AZ$3)/Z54, 0)</f>
        <v>1458.0913028540924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0.27212731099999998</v>
      </c>
      <c r="Q55" s="5">
        <f t="shared" si="60"/>
        <v>50</v>
      </c>
      <c r="R55">
        <f t="shared" si="31"/>
        <v>500000</v>
      </c>
      <c r="S55">
        <f t="shared" si="32"/>
        <v>664.36653615954981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83.713396731664773</v>
      </c>
      <c r="AC55">
        <f t="shared" si="33"/>
        <v>27.382016315581524</v>
      </c>
      <c r="AE55">
        <f t="shared" si="34"/>
        <v>0</v>
      </c>
      <c r="AF55">
        <f t="shared" si="35"/>
        <v>0</v>
      </c>
      <c r="AG55">
        <f t="shared" si="36"/>
        <v>-2.0607612534088897</v>
      </c>
      <c r="AH55">
        <f t="shared" si="37"/>
        <v>-7811.8227242261146</v>
      </c>
      <c r="AI55">
        <f t="shared" si="38"/>
        <v>-7813.8834854795232</v>
      </c>
      <c r="AJ55">
        <f t="shared" si="39"/>
        <v>56.331380416083249</v>
      </c>
      <c r="AK55">
        <f t="shared" si="61"/>
        <v>5.8599377712165346</v>
      </c>
      <c r="AL55">
        <f t="shared" si="40"/>
        <v>-7751.6921672922235</v>
      </c>
      <c r="AN55">
        <f t="shared" si="41"/>
        <v>0</v>
      </c>
      <c r="AO55">
        <f t="shared" si="42"/>
        <v>0</v>
      </c>
      <c r="AP55">
        <f t="shared" si="43"/>
        <v>-1.4540684223971739E-2</v>
      </c>
      <c r="AQ55">
        <f t="shared" si="44"/>
        <v>-55.120042294429034</v>
      </c>
      <c r="AR55">
        <f t="shared" si="45"/>
        <v>-55.134582978653008</v>
      </c>
      <c r="AS55">
        <f t="shared" si="46"/>
        <v>0.39747293053756266</v>
      </c>
      <c r="AT55">
        <f t="shared" si="47"/>
        <v>4.1347586753407273E-2</v>
      </c>
      <c r="AU55">
        <f t="shared" si="48"/>
        <v>-54.695762461362037</v>
      </c>
      <c r="AW55">
        <v>52</v>
      </c>
      <c r="AX55">
        <f>IF(Z55&gt;0, (R55*SUMPRODUCT(K55:$K$98, X55:$X$98)-K55*$AZ$3)/Z55, 0)</f>
        <v>664.36653615954981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0.30842977500000002</v>
      </c>
      <c r="Q56" s="5">
        <f t="shared" si="60"/>
        <v>50</v>
      </c>
      <c r="R56">
        <f t="shared" si="31"/>
        <v>500000</v>
      </c>
      <c r="S56">
        <f t="shared" si="32"/>
        <v>-474.82836324090988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27.382016315581524</v>
      </c>
      <c r="AC56">
        <f t="shared" si="33"/>
        <v>-13.338436895740728</v>
      </c>
      <c r="AE56">
        <f t="shared" si="34"/>
        <v>0</v>
      </c>
      <c r="AF56">
        <f t="shared" si="35"/>
        <v>0</v>
      </c>
      <c r="AG56">
        <f t="shared" si="36"/>
        <v>-1.404553511157179</v>
      </c>
      <c r="AH56">
        <f t="shared" si="37"/>
        <v>-6356.0012971762189</v>
      </c>
      <c r="AI56">
        <f t="shared" si="38"/>
        <v>-6357.4058506873762</v>
      </c>
      <c r="AJ56">
        <f t="shared" si="39"/>
        <v>40.720453211322251</v>
      </c>
      <c r="AK56">
        <f t="shared" si="61"/>
        <v>1.9167411420907068</v>
      </c>
      <c r="AL56">
        <f t="shared" si="40"/>
        <v>-6314.7686563339639</v>
      </c>
      <c r="AN56">
        <f t="shared" si="41"/>
        <v>0</v>
      </c>
      <c r="AO56">
        <f t="shared" si="42"/>
        <v>0</v>
      </c>
      <c r="AP56">
        <f t="shared" si="43"/>
        <v>-8.8486584090949703E-3</v>
      </c>
      <c r="AQ56">
        <f t="shared" si="44"/>
        <v>-40.042678245943328</v>
      </c>
      <c r="AR56">
        <f t="shared" si="45"/>
        <v>-40.051526904352421</v>
      </c>
      <c r="AS56">
        <f t="shared" si="46"/>
        <v>0.25653802284376087</v>
      </c>
      <c r="AT56">
        <f t="shared" si="47"/>
        <v>1.2075430014087393E-2</v>
      </c>
      <c r="AU56">
        <f t="shared" si="48"/>
        <v>-39.782913451494579</v>
      </c>
      <c r="AW56">
        <v>53</v>
      </c>
      <c r="AX56">
        <f>IF(Z56&gt;0, (R56*SUMPRODUCT(K56:$K$98, X56:$X$98)-K56*$AZ$3)/Z56, 0)</f>
        <v>-474.82836324090988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0.34883407700000002</v>
      </c>
      <c r="Q57" s="5">
        <f t="shared" si="60"/>
        <v>50</v>
      </c>
      <c r="R57">
        <f t="shared" si="31"/>
        <v>500000</v>
      </c>
      <c r="S57">
        <f t="shared" si="32"/>
        <v>-2249.972572225809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-13.338436895740728</v>
      </c>
      <c r="AC57">
        <f t="shared" si="33"/>
        <v>-40.524339174624352</v>
      </c>
      <c r="AE57">
        <f t="shared" si="34"/>
        <v>0</v>
      </c>
      <c r="AF57">
        <f t="shared" si="35"/>
        <v>0</v>
      </c>
      <c r="AG57">
        <f t="shared" si="36"/>
        <v>-0.90055184838398339</v>
      </c>
      <c r="AH57">
        <f t="shared" si="37"/>
        <v>-4899.5612766162376</v>
      </c>
      <c r="AI57">
        <f t="shared" si="38"/>
        <v>-4900.4618284646212</v>
      </c>
      <c r="AJ57">
        <f t="shared" si="39"/>
        <v>27.185902278883624</v>
      </c>
      <c r="AK57">
        <f t="shared" si="61"/>
        <v>-0.93369058270185101</v>
      </c>
      <c r="AL57">
        <f t="shared" si="40"/>
        <v>-4874.2096167684394</v>
      </c>
      <c r="AN57">
        <f t="shared" si="41"/>
        <v>0</v>
      </c>
      <c r="AO57">
        <f t="shared" si="42"/>
        <v>0</v>
      </c>
      <c r="AP57">
        <f t="shared" si="43"/>
        <v>-5.0655877108741849E-3</v>
      </c>
      <c r="AQ57">
        <f t="shared" si="44"/>
        <v>-27.559942757365469</v>
      </c>
      <c r="AR57">
        <f t="shared" si="45"/>
        <v>-27.56500834507634</v>
      </c>
      <c r="AS57">
        <f t="shared" si="46"/>
        <v>0.15292020413934077</v>
      </c>
      <c r="AT57">
        <f t="shared" si="47"/>
        <v>-5.2519924865855987E-3</v>
      </c>
      <c r="AU57">
        <f t="shared" si="48"/>
        <v>-27.417340133423586</v>
      </c>
      <c r="AW57">
        <v>54</v>
      </c>
      <c r="AX57">
        <f>IF(Z57&gt;0, (R57*SUMPRODUCT(K57:$K$98, X57:$X$98)-K57*$AZ$3)/Z57, 0)</f>
        <v>-2249.972572225809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0.39293336200000001</v>
      </c>
      <c r="Q58" s="5">
        <f t="shared" si="60"/>
        <v>50</v>
      </c>
      <c r="R58">
        <f t="shared" si="31"/>
        <v>500000</v>
      </c>
      <c r="S58">
        <f t="shared" si="32"/>
        <v>-5263.7276176321702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-40.524339174624352</v>
      </c>
      <c r="AC58">
        <f t="shared" si="33"/>
        <v>-56.60501767568649</v>
      </c>
      <c r="AE58">
        <f t="shared" si="34"/>
        <v>0</v>
      </c>
      <c r="AF58">
        <f t="shared" si="35"/>
        <v>0</v>
      </c>
      <c r="AG58">
        <f t="shared" si="36"/>
        <v>-0.53768946445931065</v>
      </c>
      <c r="AH58">
        <f t="shared" si="37"/>
        <v>-3538.5686544083287</v>
      </c>
      <c r="AI58">
        <f t="shared" si="38"/>
        <v>-3539.1063438727879</v>
      </c>
      <c r="AJ58">
        <f t="shared" si="39"/>
        <v>16.080678501062138</v>
      </c>
      <c r="AK58">
        <f t="shared" si="61"/>
        <v>-2.8367037422237047</v>
      </c>
      <c r="AL58">
        <f t="shared" si="40"/>
        <v>-3525.8623691139492</v>
      </c>
      <c r="AN58">
        <f t="shared" si="41"/>
        <v>0</v>
      </c>
      <c r="AO58">
        <f t="shared" si="42"/>
        <v>0</v>
      </c>
      <c r="AP58">
        <f t="shared" si="43"/>
        <v>-2.7004405571658622E-3</v>
      </c>
      <c r="AQ58">
        <f t="shared" si="44"/>
        <v>-17.771771515532837</v>
      </c>
      <c r="AR58">
        <f t="shared" si="45"/>
        <v>-17.77447195609</v>
      </c>
      <c r="AS58">
        <f t="shared" si="46"/>
        <v>8.0762074173576254E-2</v>
      </c>
      <c r="AT58">
        <f t="shared" si="47"/>
        <v>-1.4246791764588797E-2</v>
      </c>
      <c r="AU58">
        <f t="shared" si="48"/>
        <v>-17.707956673681011</v>
      </c>
      <c r="AW58">
        <v>55</v>
      </c>
      <c r="AX58">
        <f>IF(Z58&gt;0, (R58*SUMPRODUCT(K58:$K$98, X58:$X$98)-K58*$AZ$3)/Z58, 0)</f>
        <v>-5263.7276176321702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0.441408258</v>
      </c>
      <c r="Q59" s="5">
        <f t="shared" si="60"/>
        <v>50</v>
      </c>
      <c r="R59">
        <f t="shared" si="31"/>
        <v>500000</v>
      </c>
      <c r="S59">
        <f t="shared" si="32"/>
        <v>-10870.090400669535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-56.60501767568649</v>
      </c>
      <c r="AC59">
        <f t="shared" si="33"/>
        <v>-64.127446105234242</v>
      </c>
      <c r="AE59">
        <f t="shared" si="34"/>
        <v>0</v>
      </c>
      <c r="AF59">
        <f t="shared" si="35"/>
        <v>0</v>
      </c>
      <c r="AG59">
        <f t="shared" si="36"/>
        <v>-0.29497199996278028</v>
      </c>
      <c r="AH59">
        <f t="shared" si="37"/>
        <v>-2373.4056985193724</v>
      </c>
      <c r="AI59">
        <f t="shared" si="38"/>
        <v>-2373.7006705193353</v>
      </c>
      <c r="AJ59">
        <f t="shared" si="39"/>
        <v>7.5224284295477517</v>
      </c>
      <c r="AK59">
        <f t="shared" si="61"/>
        <v>-3.9623512372980545</v>
      </c>
      <c r="AL59">
        <f t="shared" si="40"/>
        <v>-2370.1405933270858</v>
      </c>
      <c r="AN59">
        <f t="shared" si="41"/>
        <v>0</v>
      </c>
      <c r="AO59">
        <f t="shared" si="42"/>
        <v>0</v>
      </c>
      <c r="AP59">
        <f t="shared" si="43"/>
        <v>-1.322713740556313E-3</v>
      </c>
      <c r="AQ59">
        <f t="shared" si="44"/>
        <v>-10.642828233670826</v>
      </c>
      <c r="AR59">
        <f t="shared" si="45"/>
        <v>-10.644150947411383</v>
      </c>
      <c r="AS59">
        <f t="shared" si="46"/>
        <v>3.3732081171669703E-2</v>
      </c>
      <c r="AT59">
        <f t="shared" si="47"/>
        <v>-1.7767979425659941E-2</v>
      </c>
      <c r="AU59">
        <f t="shared" si="48"/>
        <v>-10.628186845665374</v>
      </c>
      <c r="AW59">
        <v>56</v>
      </c>
      <c r="AX59">
        <f>IF(Z59&gt;0, (R59*SUMPRODUCT(K59:$K$98, X59:$X$98)-K59*$AZ$3)/Z59, 0)</f>
        <v>-10870.090400669535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0.49593942699999999</v>
      </c>
      <c r="Q60" s="5">
        <f t="shared" si="60"/>
        <v>50</v>
      </c>
      <c r="R60">
        <f t="shared" si="31"/>
        <v>500000</v>
      </c>
      <c r="S60">
        <f t="shared" si="32"/>
        <v>-22513.297943973525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-64.127446105234242</v>
      </c>
      <c r="AC60">
        <f t="shared" si="33"/>
        <v>-65.619075154989815</v>
      </c>
      <c r="AE60">
        <f t="shared" si="34"/>
        <v>0</v>
      </c>
      <c r="AF60">
        <f t="shared" si="35"/>
        <v>0</v>
      </c>
      <c r="AG60">
        <f t="shared" si="36"/>
        <v>-0.1457340353205672</v>
      </c>
      <c r="AH60">
        <f t="shared" si="37"/>
        <v>-1462.8824464258525</v>
      </c>
      <c r="AI60">
        <f t="shared" si="38"/>
        <v>-1463.0281804611732</v>
      </c>
      <c r="AJ60">
        <f t="shared" si="39"/>
        <v>1.4916290497555735</v>
      </c>
      <c r="AK60">
        <f t="shared" si="61"/>
        <v>-4.4889212273663972</v>
      </c>
      <c r="AL60">
        <f t="shared" si="40"/>
        <v>-1466.0254726387839</v>
      </c>
      <c r="AN60">
        <f t="shared" si="41"/>
        <v>0</v>
      </c>
      <c r="AO60">
        <f t="shared" si="42"/>
        <v>0</v>
      </c>
      <c r="AP60">
        <f t="shared" si="43"/>
        <v>-5.8348277551270112E-4</v>
      </c>
      <c r="AQ60">
        <f t="shared" si="44"/>
        <v>-5.8570169158618253</v>
      </c>
      <c r="AR60">
        <f t="shared" si="45"/>
        <v>-5.8576003986373379</v>
      </c>
      <c r="AS60">
        <f t="shared" si="46"/>
        <v>5.9721111549014072E-3</v>
      </c>
      <c r="AT60">
        <f t="shared" si="47"/>
        <v>-1.7972522417568589E-2</v>
      </c>
      <c r="AU60">
        <f t="shared" si="48"/>
        <v>-5.869600809900005</v>
      </c>
      <c r="AW60">
        <v>57</v>
      </c>
      <c r="AX60">
        <f>IF(Z60&gt;0, (R60*SUMPRODUCT(K60:$K$98, X60:$X$98)-K60*$AZ$3)/Z60, 0)</f>
        <v>-22513.297943973525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0.55722270799999996</v>
      </c>
      <c r="Q61" s="5">
        <f t="shared" si="60"/>
        <v>50</v>
      </c>
      <c r="R61">
        <f t="shared" si="31"/>
        <v>500000</v>
      </c>
      <c r="S61">
        <f t="shared" si="32"/>
        <v>-50186.297713127278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-65.619075154989815</v>
      </c>
      <c r="AC61">
        <f t="shared" si="33"/>
        <v>-63.305378513784447</v>
      </c>
      <c r="AE61">
        <f t="shared" si="34"/>
        <v>0</v>
      </c>
      <c r="AF61">
        <f t="shared" si="35"/>
        <v>0</v>
      </c>
      <c r="AG61">
        <f t="shared" si="36"/>
        <v>-6.3070381158267422E-2</v>
      </c>
      <c r="AH61">
        <f t="shared" si="37"/>
        <v>-812.06313809094104</v>
      </c>
      <c r="AI61">
        <f t="shared" si="38"/>
        <v>-812.12620847209928</v>
      </c>
      <c r="AJ61">
        <f t="shared" si="39"/>
        <v>-2.3136966412053681</v>
      </c>
      <c r="AK61">
        <f t="shared" si="61"/>
        <v>-4.5933352608492877</v>
      </c>
      <c r="AL61">
        <f t="shared" si="40"/>
        <v>-819.03324037415393</v>
      </c>
      <c r="AN61">
        <f t="shared" si="41"/>
        <v>0</v>
      </c>
      <c r="AO61">
        <f t="shared" si="42"/>
        <v>0</v>
      </c>
      <c r="AP61">
        <f t="shared" si="43"/>
        <v>-2.2546258528127741E-4</v>
      </c>
      <c r="AQ61">
        <f t="shared" si="44"/>
        <v>-2.9029451093084235</v>
      </c>
      <c r="AR61">
        <f t="shared" si="45"/>
        <v>-2.9031705718937046</v>
      </c>
      <c r="AS61">
        <f t="shared" si="46"/>
        <v>-8.2709509075860558E-3</v>
      </c>
      <c r="AT61">
        <f t="shared" si="47"/>
        <v>-1.6420151962867578E-2</v>
      </c>
      <c r="AU61">
        <f t="shared" si="48"/>
        <v>-2.9278616747641579</v>
      </c>
      <c r="AW61">
        <v>58</v>
      </c>
      <c r="AX61">
        <f>IF(Z61&gt;0, (R61*SUMPRODUCT(K61:$K$98, X61:$X$98)-K61*$AZ$3)/Z61, 0)</f>
        <v>-50186.297713127278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0.62633703200000002</v>
      </c>
      <c r="Q62" s="5">
        <f t="shared" si="60"/>
        <v>50</v>
      </c>
      <c r="R62">
        <f t="shared" si="31"/>
        <v>500000</v>
      </c>
      <c r="S62">
        <f t="shared" si="32"/>
        <v>-128427.17526175767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-63.305378513784447</v>
      </c>
      <c r="AC62">
        <f t="shared" si="33"/>
        <v>-58.913043661425725</v>
      </c>
      <c r="AE62">
        <f t="shared" si="34"/>
        <v>0</v>
      </c>
      <c r="AF62">
        <f t="shared" si="35"/>
        <v>0</v>
      </c>
      <c r="AG62">
        <f t="shared" si="36"/>
        <v>-2.2936362004906809E-2</v>
      </c>
      <c r="AH62">
        <f t="shared" si="37"/>
        <v>-395.03315341777943</v>
      </c>
      <c r="AI62">
        <f t="shared" si="38"/>
        <v>-395.05608977978432</v>
      </c>
      <c r="AJ62">
        <f t="shared" si="39"/>
        <v>-4.3923348523587222</v>
      </c>
      <c r="AK62">
        <f t="shared" si="61"/>
        <v>-4.431376495964912</v>
      </c>
      <c r="AL62">
        <f t="shared" si="40"/>
        <v>-403.87980112810794</v>
      </c>
      <c r="AN62">
        <f t="shared" si="41"/>
        <v>0</v>
      </c>
      <c r="AO62">
        <f t="shared" si="42"/>
        <v>0</v>
      </c>
      <c r="AP62">
        <f t="shared" si="43"/>
        <v>-7.3207493693162908E-5</v>
      </c>
      <c r="AQ62">
        <f t="shared" si="44"/>
        <v>-1.2608532722510908</v>
      </c>
      <c r="AR62">
        <f t="shared" si="45"/>
        <v>-1.2609264797447839</v>
      </c>
      <c r="AS62">
        <f t="shared" si="46"/>
        <v>-1.4019303755910406E-2</v>
      </c>
      <c r="AT62">
        <f t="shared" si="47"/>
        <v>-1.4143915535121922E-2</v>
      </c>
      <c r="AU62">
        <f t="shared" si="48"/>
        <v>-1.2890896990358163</v>
      </c>
      <c r="AW62">
        <v>59</v>
      </c>
      <c r="AX62">
        <f>IF(Z62&gt;0, (R62*SUMPRODUCT(K62:$K$98, X62:$X$98)-K62*$AZ$3)/Z62, 0)</f>
        <v>-128427.17526175767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0.70099715600000001</v>
      </c>
      <c r="Q63" s="5">
        <f t="shared" si="60"/>
        <v>50</v>
      </c>
      <c r="R63">
        <f t="shared" si="31"/>
        <v>500000</v>
      </c>
      <c r="S63">
        <f t="shared" si="32"/>
        <v>-404758.59366097633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-58.913043661425725</v>
      </c>
      <c r="AC63">
        <f t="shared" si="33"/>
        <v>-53.660254110759745</v>
      </c>
      <c r="AE63">
        <f t="shared" si="34"/>
        <v>0</v>
      </c>
      <c r="AF63">
        <f t="shared" si="35"/>
        <v>0</v>
      </c>
      <c r="AG63">
        <f t="shared" si="36"/>
        <v>-6.6286738504316095E-3</v>
      </c>
      <c r="AH63">
        <f t="shared" si="37"/>
        <v>-160.7832453442613</v>
      </c>
      <c r="AI63">
        <f t="shared" si="38"/>
        <v>-160.78987401811173</v>
      </c>
      <c r="AJ63">
        <f t="shared" si="39"/>
        <v>-5.2527895506659803</v>
      </c>
      <c r="AK63">
        <f t="shared" si="61"/>
        <v>-4.1239130562998012</v>
      </c>
      <c r="AL63">
        <f t="shared" si="40"/>
        <v>-170.16657662507751</v>
      </c>
      <c r="AN63">
        <f t="shared" si="41"/>
        <v>0</v>
      </c>
      <c r="AO63">
        <f t="shared" si="42"/>
        <v>0</v>
      </c>
      <c r="AP63">
        <f t="shared" si="43"/>
        <v>-1.8890333820925126E-5</v>
      </c>
      <c r="AQ63">
        <f t="shared" si="44"/>
        <v>-0.45819861497138503</v>
      </c>
      <c r="AR63">
        <f t="shared" si="45"/>
        <v>-0.458217505305206</v>
      </c>
      <c r="AS63">
        <f t="shared" si="46"/>
        <v>-1.4969351387938139E-2</v>
      </c>
      <c r="AT63">
        <f t="shared" si="47"/>
        <v>-1.1752289528757315E-2</v>
      </c>
      <c r="AU63">
        <f t="shared" si="48"/>
        <v>-0.48493914622190143</v>
      </c>
      <c r="AW63">
        <v>60</v>
      </c>
      <c r="AX63">
        <f>IF(Z63&gt;0, (R63*SUMPRODUCT(K63:$K$98, X63:$X$98)-K63*$AZ$3)/Z63, 0)</f>
        <v>-404758.59366097633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0.77900909500000004</v>
      </c>
      <c r="Q64" s="5">
        <f t="shared" si="60"/>
        <v>50</v>
      </c>
      <c r="R64">
        <f t="shared" si="31"/>
        <v>500000</v>
      </c>
      <c r="S64">
        <f t="shared" si="32"/>
        <v>-1726835.7361210026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-53.660254110759745</v>
      </c>
      <c r="AC64">
        <f t="shared" si="33"/>
        <v>-48.302700205269446</v>
      </c>
      <c r="AE64">
        <f t="shared" si="34"/>
        <v>0</v>
      </c>
      <c r="AF64">
        <f t="shared" si="35"/>
        <v>0</v>
      </c>
      <c r="AG64">
        <f t="shared" si="36"/>
        <v>-1.3985898946523997E-3</v>
      </c>
      <c r="AH64">
        <f t="shared" si="37"/>
        <v>-51.637972172748938</v>
      </c>
      <c r="AI64">
        <f t="shared" si="38"/>
        <v>-51.639370762643594</v>
      </c>
      <c r="AJ64">
        <f t="shared" si="39"/>
        <v>-5.357553905490299</v>
      </c>
      <c r="AK64">
        <f t="shared" si="61"/>
        <v>-3.7562177877531826</v>
      </c>
      <c r="AL64">
        <f t="shared" si="40"/>
        <v>-60.753142455887073</v>
      </c>
      <c r="AN64">
        <f t="shared" si="41"/>
        <v>0</v>
      </c>
      <c r="AO64">
        <f t="shared" si="42"/>
        <v>0</v>
      </c>
      <c r="AP64">
        <f t="shared" si="43"/>
        <v>-3.5586505612759816E-6</v>
      </c>
      <c r="AQ64">
        <f t="shared" si="44"/>
        <v>-0.13139055226863192</v>
      </c>
      <c r="AR64">
        <f t="shared" si="45"/>
        <v>-0.1313941109191932</v>
      </c>
      <c r="AS64">
        <f t="shared" si="46"/>
        <v>-1.3632060610289114E-2</v>
      </c>
      <c r="AT64">
        <f t="shared" si="47"/>
        <v>-9.5575311889300411E-3</v>
      </c>
      <c r="AU64">
        <f t="shared" si="48"/>
        <v>-0.15458370271841235</v>
      </c>
      <c r="AW64">
        <v>61</v>
      </c>
      <c r="AX64">
        <f>IF(Z64&gt;0, (R64*SUMPRODUCT(K64:$K$98, X64:$X$98)-K64*$AZ$3)/Z64, 0)</f>
        <v>-1726835.7361210026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0.78135831499999997</v>
      </c>
      <c r="Q65" s="5">
        <f t="shared" si="60"/>
        <v>50</v>
      </c>
      <c r="R65">
        <f t="shared" si="31"/>
        <v>500000</v>
      </c>
      <c r="S65">
        <f t="shared" si="32"/>
        <v>-7409328.182273427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-48.302700205269446</v>
      </c>
      <c r="AC65">
        <f t="shared" si="33"/>
        <v>-43.241454578554439</v>
      </c>
      <c r="AE65">
        <f t="shared" si="34"/>
        <v>0</v>
      </c>
      <c r="AF65">
        <f t="shared" si="35"/>
        <v>0</v>
      </c>
      <c r="AG65">
        <f t="shared" si="36"/>
        <v>-2.9180415224424927E-4</v>
      </c>
      <c r="AH65">
        <f t="shared" si="37"/>
        <v>-10.927998434616265</v>
      </c>
      <c r="AI65">
        <f t="shared" si="38"/>
        <v>-10.928290238768509</v>
      </c>
      <c r="AJ65">
        <f t="shared" si="39"/>
        <v>-5.0612456267150066</v>
      </c>
      <c r="AK65">
        <f t="shared" si="61"/>
        <v>-3.3811890143688617</v>
      </c>
      <c r="AL65">
        <f t="shared" si="40"/>
        <v>-19.370724879852379</v>
      </c>
      <c r="AN65">
        <f t="shared" si="41"/>
        <v>0</v>
      </c>
      <c r="AO65">
        <f t="shared" si="42"/>
        <v>0</v>
      </c>
      <c r="AP65">
        <f t="shared" si="43"/>
        <v>-6.6293111556322931E-7</v>
      </c>
      <c r="AQ65">
        <f t="shared" si="44"/>
        <v>-2.4826617912789332E-2</v>
      </c>
      <c r="AR65">
        <f t="shared" si="45"/>
        <v>-2.4827280843904898E-2</v>
      </c>
      <c r="AS65">
        <f t="shared" si="46"/>
        <v>-1.1498318936357147E-2</v>
      </c>
      <c r="AT65">
        <f t="shared" si="47"/>
        <v>-7.6815062019730375E-3</v>
      </c>
      <c r="AU65">
        <f t="shared" si="48"/>
        <v>-4.4007105982235083E-2</v>
      </c>
      <c r="AW65">
        <v>62</v>
      </c>
      <c r="AX65">
        <f>IF(Z65&gt;0, (R65*SUMPRODUCT(K65:$K$98, X65:$X$98)-K65*$AZ$3)/Z65, 0)</f>
        <v>-7409328.182273427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0.78389590600000003</v>
      </c>
      <c r="Q66" s="5">
        <f t="shared" si="60"/>
        <v>50</v>
      </c>
      <c r="R66">
        <f t="shared" si="31"/>
        <v>500000</v>
      </c>
      <c r="S66">
        <f t="shared" si="32"/>
        <v>-32115642.439763181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-43.241454578554439</v>
      </c>
      <c r="AC66">
        <f t="shared" si="33"/>
        <v>-38.629998893803254</v>
      </c>
      <c r="AE66">
        <f t="shared" si="34"/>
        <v>0</v>
      </c>
      <c r="AF66">
        <f t="shared" si="35"/>
        <v>0</v>
      </c>
      <c r="AG66">
        <f t="shared" si="36"/>
        <v>-6.0142030423739064E-5</v>
      </c>
      <c r="AH66">
        <f t="shared" si="37"/>
        <v>-2.2874408029806772</v>
      </c>
      <c r="AI66">
        <f t="shared" si="38"/>
        <v>-2.287500945011101</v>
      </c>
      <c r="AJ66">
        <f t="shared" si="39"/>
        <v>-4.6114556847511849</v>
      </c>
      <c r="AK66">
        <f t="shared" si="61"/>
        <v>-3.0269018204988112</v>
      </c>
      <c r="AL66">
        <f t="shared" si="40"/>
        <v>-9.9258584502610976</v>
      </c>
      <c r="AN66">
        <f t="shared" si="41"/>
        <v>0</v>
      </c>
      <c r="AO66">
        <f t="shared" si="42"/>
        <v>0</v>
      </c>
      <c r="AP66">
        <f t="shared" si="43"/>
        <v>-1.2199358656925774E-7</v>
      </c>
      <c r="AQ66">
        <f t="shared" si="44"/>
        <v>-4.6399016736609665E-3</v>
      </c>
      <c r="AR66">
        <f t="shared" si="45"/>
        <v>-4.6400236672475359E-3</v>
      </c>
      <c r="AS66">
        <f t="shared" si="46"/>
        <v>-9.3539911161019656E-3</v>
      </c>
      <c r="AT66">
        <f t="shared" si="47"/>
        <v>-6.1398427468107464E-3</v>
      </c>
      <c r="AU66">
        <f t="shared" si="48"/>
        <v>-2.0133857530160251E-2</v>
      </c>
      <c r="AW66">
        <v>63</v>
      </c>
      <c r="AX66">
        <f>IF(Z66&gt;0, (R66*SUMPRODUCT(K66:$K$98, X66:$X$98)-K66*$AZ$3)/Z66, 0)</f>
        <v>-32115642.439763181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0.78669207100000005</v>
      </c>
      <c r="Q67" s="5">
        <f t="shared" si="60"/>
        <v>50</v>
      </c>
      <c r="R67">
        <f t="shared" ref="R67:R98" si="62">$C$6</f>
        <v>500000</v>
      </c>
      <c r="S67">
        <f t="shared" ref="S67:S98" si="63">AX67</f>
        <v>-141057123.4432379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-38.629998893803254</v>
      </c>
      <c r="AC67">
        <f t="shared" ref="AC67:AC98" si="64">S67*Z67</f>
        <v>-34.495101025241226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-1.2227351651305378E-5</v>
      </c>
      <c r="AH67">
        <f t="shared" ref="AH67:AH98" si="68">-X67*R67</f>
        <v>-0.47313258468196295</v>
      </c>
      <c r="AI67">
        <f t="shared" ref="AI67:AI98" si="69">SUM(AE67:AH67)</f>
        <v>-0.47314481203361425</v>
      </c>
      <c r="AJ67">
        <f t="shared" ref="AJ67:AJ98" si="70">AB67-AC67</f>
        <v>-4.1348978685620281</v>
      </c>
      <c r="AK67">
        <f t="shared" si="61"/>
        <v>-2.7040999225662281</v>
      </c>
      <c r="AL67">
        <f t="shared" ref="AL67:AL98" si="71">SUM(AI67:AK67)</f>
        <v>-7.3121426031618704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-2.2144878068462495E-8</v>
      </c>
      <c r="AQ67">
        <f t="shared" ref="AQ67:AQ98" si="75">AH67*$K67</f>
        <v>-8.5688738631149242E-4</v>
      </c>
      <c r="AR67">
        <f t="shared" ref="AR67:AR98" si="76">AI67*$K67</f>
        <v>-8.5690953118956086E-4</v>
      </c>
      <c r="AS67">
        <f t="shared" ref="AS67:AS98" si="77">AJ67*$K67</f>
        <v>-7.4886869811318472E-3</v>
      </c>
      <c r="AT67">
        <f t="shared" ref="AT67:AT98" si="78">AK67*$K67</f>
        <v>-4.8973780077532217E-3</v>
      </c>
      <c r="AU67">
        <f t="shared" ref="AU67:AU98" si="79">AL67*$K67</f>
        <v>-1.3242974520074629E-2</v>
      </c>
      <c r="AW67">
        <v>64</v>
      </c>
      <c r="AX67">
        <f>IF(Z67&gt;0, (R67*SUMPRODUCT(K67:$K$98, X67:$X$98)-K67*$AZ$3)/Z67, 0)</f>
        <v>-141057123.4432379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0.78978433000000003</v>
      </c>
      <c r="Q68" s="5">
        <f t="shared" si="60"/>
        <v>50</v>
      </c>
      <c r="R68">
        <f t="shared" si="62"/>
        <v>500000</v>
      </c>
      <c r="S68">
        <f t="shared" si="63"/>
        <v>-629056184.50788462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-34.495101025241226</v>
      </c>
      <c r="AC68">
        <f t="shared" si="64"/>
        <v>-30.799942046345674</v>
      </c>
      <c r="AE68">
        <f t="shared" si="65"/>
        <v>0</v>
      </c>
      <c r="AF68">
        <f t="shared" si="66"/>
        <v>0</v>
      </c>
      <c r="AG68">
        <f t="shared" si="67"/>
        <v>-2.4481074031917117E-6</v>
      </c>
      <c r="AH68">
        <f t="shared" si="68"/>
        <v>-9.6569707316006115E-2</v>
      </c>
      <c r="AI68">
        <f t="shared" si="69"/>
        <v>-9.65721554234093E-2</v>
      </c>
      <c r="AJ68">
        <f t="shared" si="70"/>
        <v>-3.6951589788955523</v>
      </c>
      <c r="AK68">
        <f t="shared" si="61"/>
        <v>-2.4146570717668863</v>
      </c>
      <c r="AL68">
        <f t="shared" si="71"/>
        <v>-6.2063882060858475</v>
      </c>
      <c r="AN68">
        <f t="shared" si="72"/>
        <v>0</v>
      </c>
      <c r="AO68">
        <f t="shared" si="73"/>
        <v>0</v>
      </c>
      <c r="AP68">
        <f t="shared" si="74"/>
        <v>-3.9587067853085023E-9</v>
      </c>
      <c r="AQ68">
        <f t="shared" si="75"/>
        <v>-1.5615783650207451E-4</v>
      </c>
      <c r="AR68">
        <f t="shared" si="76"/>
        <v>-1.5616179520885982E-4</v>
      </c>
      <c r="AS68">
        <f t="shared" si="77"/>
        <v>-5.9752488405844404E-3</v>
      </c>
      <c r="AT68">
        <f t="shared" si="78"/>
        <v>-3.9046159991732074E-3</v>
      </c>
      <c r="AU68">
        <f t="shared" si="79"/>
        <v>-1.0036026634966506E-2</v>
      </c>
      <c r="AW68">
        <v>65</v>
      </c>
      <c r="AX68">
        <f>IF(Z68&gt;0, (R68*SUMPRODUCT(K68:$K$98, X68:$X$98)-K68*$AZ$3)/Z68, 0)</f>
        <v>-629056184.50788462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0.79285550900000001</v>
      </c>
      <c r="Q69" s="5">
        <f t="shared" ref="Q69:Q98" si="91">$C$8</f>
        <v>50</v>
      </c>
      <c r="R69">
        <f t="shared" si="62"/>
        <v>500000</v>
      </c>
      <c r="S69">
        <f t="shared" si="63"/>
        <v>-2848976798.4628391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-30.799942046345674</v>
      </c>
      <c r="AC69">
        <f t="shared" si="64"/>
        <v>-27.500084037859082</v>
      </c>
      <c r="AE69">
        <f t="shared" si="65"/>
        <v>0</v>
      </c>
      <c r="AF69">
        <f t="shared" si="66"/>
        <v>0</v>
      </c>
      <c r="AG69">
        <f t="shared" si="67"/>
        <v>-4.8263088791556169E-7</v>
      </c>
      <c r="AH69">
        <f t="shared" si="68"/>
        <v>-1.940995441244233E-2</v>
      </c>
      <c r="AI69">
        <f t="shared" si="69"/>
        <v>-1.9410437043330245E-2</v>
      </c>
      <c r="AJ69">
        <f t="shared" si="70"/>
        <v>-3.2998580084865914</v>
      </c>
      <c r="AK69">
        <f t="shared" si="61"/>
        <v>-2.1559959432441973</v>
      </c>
      <c r="AL69">
        <f t="shared" si="71"/>
        <v>-5.4752643887741188</v>
      </c>
      <c r="AN69">
        <f t="shared" si="72"/>
        <v>0</v>
      </c>
      <c r="AO69">
        <f t="shared" si="73"/>
        <v>0</v>
      </c>
      <c r="AP69">
        <f t="shared" si="74"/>
        <v>-6.968189591141882E-10</v>
      </c>
      <c r="AQ69">
        <f t="shared" si="75"/>
        <v>-2.8023950743281485E-5</v>
      </c>
      <c r="AR69">
        <f t="shared" si="76"/>
        <v>-2.80246475622406E-5</v>
      </c>
      <c r="AS69">
        <f t="shared" si="77"/>
        <v>-4.7643109470866165E-3</v>
      </c>
      <c r="AT69">
        <f t="shared" si="78"/>
        <v>-3.1128112324395499E-3</v>
      </c>
      <c r="AU69">
        <f t="shared" si="79"/>
        <v>-7.9051468270884065E-3</v>
      </c>
      <c r="AW69">
        <v>66</v>
      </c>
      <c r="AX69">
        <f>IF(Z69&gt;0, (R69*SUMPRODUCT(K69:$K$98, X69:$X$98)-K69*$AZ$3)/Z69, 0)</f>
        <v>-2848976798.4628391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0.79617230500000002</v>
      </c>
      <c r="Q70" s="5">
        <f t="shared" si="91"/>
        <v>50</v>
      </c>
      <c r="R70">
        <f t="shared" si="62"/>
        <v>500000</v>
      </c>
      <c r="S70">
        <f t="shared" si="63"/>
        <v>-13123675695.726465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-27.500084037859082</v>
      </c>
      <c r="AC70">
        <f t="shared" si="64"/>
        <v>-24.553670841878503</v>
      </c>
      <c r="AE70">
        <f t="shared" si="65"/>
        <v>0</v>
      </c>
      <c r="AF70">
        <f t="shared" si="66"/>
        <v>0</v>
      </c>
      <c r="AG70">
        <f t="shared" si="67"/>
        <v>-9.3547232540476641E-8</v>
      </c>
      <c r="AH70">
        <f t="shared" si="68"/>
        <v>-3.8425734649592939E-3</v>
      </c>
      <c r="AI70">
        <f t="shared" si="69"/>
        <v>-3.8426670121918345E-3</v>
      </c>
      <c r="AJ70">
        <f t="shared" si="70"/>
        <v>-2.946413195980579</v>
      </c>
      <c r="AK70">
        <f t="shared" si="61"/>
        <v>-1.9250058826501359</v>
      </c>
      <c r="AL70">
        <f t="shared" si="71"/>
        <v>-4.8752617456429066</v>
      </c>
      <c r="AN70">
        <f t="shared" si="72"/>
        <v>0</v>
      </c>
      <c r="AO70">
        <f t="shared" si="73"/>
        <v>0</v>
      </c>
      <c r="AP70">
        <f t="shared" si="74"/>
        <v>-1.205917970333949E-10</v>
      </c>
      <c r="AQ70">
        <f t="shared" si="75"/>
        <v>-4.9534639004075355E-6</v>
      </c>
      <c r="AR70">
        <f t="shared" si="76"/>
        <v>-4.953584492204569E-6</v>
      </c>
      <c r="AS70">
        <f t="shared" si="77"/>
        <v>-3.7982231270440527E-3</v>
      </c>
      <c r="AT70">
        <f t="shared" si="78"/>
        <v>-2.4815263090566847E-3</v>
      </c>
      <c r="AU70">
        <f t="shared" si="79"/>
        <v>-6.2847030205929414E-3</v>
      </c>
      <c r="AW70">
        <v>67</v>
      </c>
      <c r="AX70">
        <f>IF(Z70&gt;0, (R70*SUMPRODUCT(K70:$K$98, X70:$X$98)-K70*$AZ$3)/Z70, 0)</f>
        <v>-13123675695.726465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0.79964768799999997</v>
      </c>
      <c r="Q71" s="5">
        <f t="shared" si="91"/>
        <v>50</v>
      </c>
      <c r="R71">
        <f t="shared" si="62"/>
        <v>500000</v>
      </c>
      <c r="S71">
        <f t="shared" si="63"/>
        <v>-61557276435.736725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-24.553670841878503</v>
      </c>
      <c r="AC71">
        <f t="shared" si="64"/>
        <v>-21.922924706118</v>
      </c>
      <c r="AE71">
        <f t="shared" si="65"/>
        <v>0</v>
      </c>
      <c r="AF71">
        <f t="shared" si="66"/>
        <v>0</v>
      </c>
      <c r="AG71">
        <f t="shared" si="67"/>
        <v>-1.7806931995281368E-8</v>
      </c>
      <c r="AH71">
        <f t="shared" si="68"/>
        <v>-7.4804828219790498E-4</v>
      </c>
      <c r="AI71">
        <f t="shared" si="69"/>
        <v>-7.4806608912990021E-4</v>
      </c>
      <c r="AJ71">
        <f t="shared" si="70"/>
        <v>-2.6307461357605035</v>
      </c>
      <c r="AK71">
        <f t="shared" si="61"/>
        <v>-1.7187569589314955</v>
      </c>
      <c r="AL71">
        <f t="shared" si="71"/>
        <v>-4.3502511607811289</v>
      </c>
      <c r="AN71">
        <f t="shared" si="72"/>
        <v>0</v>
      </c>
      <c r="AO71">
        <f t="shared" si="73"/>
        <v>0</v>
      </c>
      <c r="AP71">
        <f t="shared" si="74"/>
        <v>-2.0495470869233453E-11</v>
      </c>
      <c r="AQ71">
        <f t="shared" si="75"/>
        <v>-8.6099064008499523E-7</v>
      </c>
      <c r="AR71">
        <f t="shared" si="76"/>
        <v>-8.6101113555586436E-7</v>
      </c>
      <c r="AS71">
        <f t="shared" si="77"/>
        <v>-3.0279433202819901E-3</v>
      </c>
      <c r="AT71">
        <f t="shared" si="78"/>
        <v>-1.9782595447889293E-3</v>
      </c>
      <c r="AU71">
        <f t="shared" si="79"/>
        <v>-5.0070638762064754E-3</v>
      </c>
      <c r="AW71">
        <v>68</v>
      </c>
      <c r="AX71">
        <f>IF(Z71&gt;0, (R71*SUMPRODUCT(K71:$K$98, X71:$X$98)-K71*$AZ$3)/Z71, 0)</f>
        <v>-61557276435.736725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0.80323853099999998</v>
      </c>
      <c r="Q72" s="5">
        <f t="shared" si="91"/>
        <v>50</v>
      </c>
      <c r="R72">
        <f t="shared" si="62"/>
        <v>500000</v>
      </c>
      <c r="S72">
        <f t="shared" si="63"/>
        <v>-294289054162.17084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-21.922924706118</v>
      </c>
      <c r="AC72">
        <f t="shared" si="64"/>
        <v>-19.574040666015428</v>
      </c>
      <c r="AE72">
        <f t="shared" si="65"/>
        <v>0</v>
      </c>
      <c r="AF72">
        <f t="shared" si="66"/>
        <v>0</v>
      </c>
      <c r="AG72">
        <f t="shared" si="67"/>
        <v>-3.3256487778218493E-9</v>
      </c>
      <c r="AH72">
        <f t="shared" si="68"/>
        <v>-1.4303213897506705E-4</v>
      </c>
      <c r="AI72">
        <f t="shared" si="69"/>
        <v>-1.4303546462384487E-4</v>
      </c>
      <c r="AJ72">
        <f t="shared" si="70"/>
        <v>-2.3488840401025719</v>
      </c>
      <c r="AK72">
        <f t="shared" ref="AK72:AK98" si="92">G72*SUM(AB72:AB72, AE72:AF72)</f>
        <v>-1.5346047294282601</v>
      </c>
      <c r="AL72">
        <f t="shared" si="71"/>
        <v>-3.8836318049954555</v>
      </c>
      <c r="AN72">
        <f t="shared" si="72"/>
        <v>0</v>
      </c>
      <c r="AO72">
        <f t="shared" si="73"/>
        <v>0</v>
      </c>
      <c r="AP72">
        <f t="shared" si="74"/>
        <v>-3.4176466494506662E-12</v>
      </c>
      <c r="AQ72">
        <f t="shared" si="75"/>
        <v>-1.4698885636746759E-7</v>
      </c>
      <c r="AR72">
        <f t="shared" si="76"/>
        <v>-1.4699227401411703E-7</v>
      </c>
      <c r="AS72">
        <f t="shared" si="77"/>
        <v>-2.4138615367743231E-3</v>
      </c>
      <c r="AT72">
        <f t="shared" si="78"/>
        <v>-1.577056707472491E-3</v>
      </c>
      <c r="AU72">
        <f t="shared" si="79"/>
        <v>-3.9910652365208283E-3</v>
      </c>
      <c r="AW72">
        <v>69</v>
      </c>
      <c r="AX72">
        <f>IF(Z72&gt;0, (R72*SUMPRODUCT(K72:$K$98, X72:$X$98)-K72*$AZ$3)/Z72, 0)</f>
        <v>-294289054162.17084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0.80709142899999997</v>
      </c>
      <c r="Q73" s="5">
        <f t="shared" si="91"/>
        <v>50</v>
      </c>
      <c r="R73">
        <f t="shared" si="62"/>
        <v>500000</v>
      </c>
      <c r="S73">
        <f t="shared" si="63"/>
        <v>-1436554255290.1692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-19.574040666015428</v>
      </c>
      <c r="AC73">
        <f t="shared" si="64"/>
        <v>-17.476822151313911</v>
      </c>
      <c r="AE73">
        <f t="shared" si="65"/>
        <v>0</v>
      </c>
      <c r="AF73">
        <f t="shared" si="66"/>
        <v>0</v>
      </c>
      <c r="AG73">
        <f t="shared" si="67"/>
        <v>-6.0828966559929104E-10</v>
      </c>
      <c r="AH73">
        <f t="shared" si="68"/>
        <v>-2.6841026244443396E-5</v>
      </c>
      <c r="AI73">
        <f t="shared" si="69"/>
        <v>-2.6841634534108995E-5</v>
      </c>
      <c r="AJ73">
        <f t="shared" si="70"/>
        <v>-2.0972185147015168</v>
      </c>
      <c r="AK73">
        <f t="shared" si="92"/>
        <v>-1.3701828466210801</v>
      </c>
      <c r="AL73">
        <f t="shared" si="71"/>
        <v>-3.4674282029571311</v>
      </c>
      <c r="AN73">
        <f t="shared" si="72"/>
        <v>0</v>
      </c>
      <c r="AO73">
        <f t="shared" si="73"/>
        <v>0</v>
      </c>
      <c r="AP73">
        <f t="shared" si="74"/>
        <v>-5.5814005788746371E-13</v>
      </c>
      <c r="AQ73">
        <f t="shared" si="75"/>
        <v>-2.462815462609107E-8</v>
      </c>
      <c r="AR73">
        <f t="shared" si="76"/>
        <v>-2.462871276614896E-8</v>
      </c>
      <c r="AS73">
        <f t="shared" si="77"/>
        <v>-1.9243162088656228E-3</v>
      </c>
      <c r="AT73">
        <f t="shared" si="78"/>
        <v>-1.257219999909186E-3</v>
      </c>
      <c r="AU73">
        <f t="shared" si="79"/>
        <v>-3.1815608374875753E-3</v>
      </c>
      <c r="AW73">
        <v>70</v>
      </c>
      <c r="AX73">
        <f>IF(Z73&gt;0, (R73*SUMPRODUCT(K73:$K$98, X73:$X$98)-K73*$AZ$3)/Z73, 0)</f>
        <v>-1436554255290.1692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0.81105379099999997</v>
      </c>
      <c r="Q74" s="5">
        <f t="shared" si="91"/>
        <v>50</v>
      </c>
      <c r="R74">
        <f t="shared" si="62"/>
        <v>500000</v>
      </c>
      <c r="S74">
        <f t="shared" si="63"/>
        <v>-7167727871244.0332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-17.476822151313911</v>
      </c>
      <c r="AC74">
        <f t="shared" si="64"/>
        <v>-15.60430551371852</v>
      </c>
      <c r="AE74">
        <f t="shared" si="65"/>
        <v>0</v>
      </c>
      <c r="AF74">
        <f t="shared" si="66"/>
        <v>0</v>
      </c>
      <c r="AG74">
        <f t="shared" si="67"/>
        <v>-1.088511296328709E-10</v>
      </c>
      <c r="AH74">
        <f t="shared" si="68"/>
        <v>-4.9335563931042725E-6</v>
      </c>
      <c r="AI74">
        <f t="shared" si="69"/>
        <v>-4.9336652442339052E-6</v>
      </c>
      <c r="AJ74">
        <f t="shared" si="70"/>
        <v>-1.8725166375953908</v>
      </c>
      <c r="AK74">
        <f t="shared" si="92"/>
        <v>-1.223377550591974</v>
      </c>
      <c r="AL74">
        <f t="shared" si="71"/>
        <v>-3.0958991218526091</v>
      </c>
      <c r="AN74">
        <f t="shared" si="72"/>
        <v>0</v>
      </c>
      <c r="AO74">
        <f t="shared" si="73"/>
        <v>0</v>
      </c>
      <c r="AP74">
        <f t="shared" si="74"/>
        <v>-8.9175935223216282E-14</v>
      </c>
      <c r="AQ74">
        <f t="shared" si="75"/>
        <v>-4.0418000880230971E-9</v>
      </c>
      <c r="AR74">
        <f t="shared" si="76"/>
        <v>-4.0418892639583198E-9</v>
      </c>
      <c r="AS74">
        <f t="shared" si="77"/>
        <v>-1.5340531875213136E-3</v>
      </c>
      <c r="AT74">
        <f t="shared" si="78"/>
        <v>-1.0022480940076717E-3</v>
      </c>
      <c r="AU74">
        <f t="shared" si="79"/>
        <v>-2.5363053234182496E-3</v>
      </c>
      <c r="AW74">
        <v>71</v>
      </c>
      <c r="AX74">
        <f>IF(Z74&gt;0, (R74*SUMPRODUCT(K74:$K$98, X74:$X$98)-K74*$AZ$3)/Z74, 0)</f>
        <v>-7167727871244.0332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0.81525055400000002</v>
      </c>
      <c r="Q75" s="5">
        <f t="shared" si="91"/>
        <v>50</v>
      </c>
      <c r="R75">
        <f t="shared" si="62"/>
        <v>500000</v>
      </c>
      <c r="S75">
        <f t="shared" si="63"/>
        <v>-36622473924845.836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-15.60430551371852</v>
      </c>
      <c r="AC75">
        <f t="shared" si="64"/>
        <v>-13.932415640775009</v>
      </c>
      <c r="AE75">
        <f t="shared" si="65"/>
        <v>0</v>
      </c>
      <c r="AF75">
        <f t="shared" si="66"/>
        <v>0</v>
      </c>
      <c r="AG75">
        <f t="shared" si="67"/>
        <v>-1.9021674599818366E-11</v>
      </c>
      <c r="AH75">
        <f t="shared" si="68"/>
        <v>-8.8740943736723823E-7</v>
      </c>
      <c r="AI75">
        <f t="shared" si="69"/>
        <v>-8.87428459041838E-7</v>
      </c>
      <c r="AJ75">
        <f t="shared" si="70"/>
        <v>-1.6718898729435114</v>
      </c>
      <c r="AK75">
        <f t="shared" si="92"/>
        <v>-1.0923013859602966</v>
      </c>
      <c r="AL75">
        <f t="shared" si="71"/>
        <v>-2.7641921463322667</v>
      </c>
      <c r="AN75">
        <f t="shared" si="72"/>
        <v>0</v>
      </c>
      <c r="AO75">
        <f t="shared" si="73"/>
        <v>0</v>
      </c>
      <c r="AP75">
        <f t="shared" si="74"/>
        <v>-1.3913790425704395E-14</v>
      </c>
      <c r="AQ75">
        <f t="shared" si="75"/>
        <v>-6.4911366601959982E-10</v>
      </c>
      <c r="AR75">
        <f t="shared" si="76"/>
        <v>-6.4912757981002545E-10</v>
      </c>
      <c r="AS75">
        <f t="shared" si="77"/>
        <v>-1.2229378220577748E-3</v>
      </c>
      <c r="AT75">
        <f t="shared" si="78"/>
        <v>-7.9898604542962481E-4</v>
      </c>
      <c r="AU75">
        <f t="shared" si="79"/>
        <v>-2.0219245166149791E-3</v>
      </c>
      <c r="AW75">
        <v>72</v>
      </c>
      <c r="AX75">
        <f>IF(Z75&gt;0, (R75*SUMPRODUCT(K75:$K$98, X75:$X$98)-K75*$AZ$3)/Z75, 0)</f>
        <v>-36622473924845.836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0.81969331899999998</v>
      </c>
      <c r="Q76" s="5">
        <f t="shared" si="91"/>
        <v>50</v>
      </c>
      <c r="R76">
        <f t="shared" si="62"/>
        <v>500000</v>
      </c>
      <c r="S76">
        <f t="shared" si="63"/>
        <v>-191998559553794.97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-13.932415640775009</v>
      </c>
      <c r="AC76">
        <f t="shared" si="64"/>
        <v>-12.439656822687242</v>
      </c>
      <c r="AE76">
        <f t="shared" si="65"/>
        <v>0</v>
      </c>
      <c r="AF76">
        <f t="shared" si="66"/>
        <v>0</v>
      </c>
      <c r="AG76">
        <f t="shared" si="67"/>
        <v>-3.2395182681570706E-12</v>
      </c>
      <c r="AH76">
        <f t="shared" si="68"/>
        <v>-1.5591939585663111E-7</v>
      </c>
      <c r="AI76">
        <f t="shared" si="69"/>
        <v>-1.5592263537489928E-7</v>
      </c>
      <c r="AJ76">
        <f t="shared" si="70"/>
        <v>-1.4927588180877667</v>
      </c>
      <c r="AK76">
        <f t="shared" si="92"/>
        <v>-0.97526909485425073</v>
      </c>
      <c r="AL76">
        <f t="shared" si="71"/>
        <v>-2.468028068864653</v>
      </c>
      <c r="AN76">
        <f t="shared" si="72"/>
        <v>0</v>
      </c>
      <c r="AO76">
        <f t="shared" si="73"/>
        <v>0</v>
      </c>
      <c r="AP76">
        <f t="shared" si="74"/>
        <v>-2.115724524581512E-15</v>
      </c>
      <c r="AQ76">
        <f t="shared" si="75"/>
        <v>-1.0183072369567908E-10</v>
      </c>
      <c r="AR76">
        <f t="shared" si="76"/>
        <v>-1.0183283942020367E-10</v>
      </c>
      <c r="AS76">
        <f t="shared" si="77"/>
        <v>-9.7491854630296811E-4</v>
      </c>
      <c r="AT76">
        <f t="shared" si="78"/>
        <v>-6.3694678382641111E-4</v>
      </c>
      <c r="AU76">
        <f t="shared" si="79"/>
        <v>-1.6118654319622189E-3</v>
      </c>
      <c r="AW76">
        <v>73</v>
      </c>
      <c r="AX76">
        <f>IF(Z76&gt;0, (R76*SUMPRODUCT(K76:$K$98, X76:$X$98)-K76*$AZ$3)/Z76, 0)</f>
        <v>-191998559553794.97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0.82421808699999999</v>
      </c>
      <c r="Q77" s="5">
        <f t="shared" si="91"/>
        <v>50</v>
      </c>
      <c r="R77">
        <f t="shared" si="62"/>
        <v>500000</v>
      </c>
      <c r="S77">
        <f t="shared" si="63"/>
        <v>-1034053005029935.9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-12.439656822687242</v>
      </c>
      <c r="AC77">
        <f t="shared" si="64"/>
        <v>-11.106836448916855</v>
      </c>
      <c r="AE77">
        <f t="shared" si="65"/>
        <v>0</v>
      </c>
      <c r="AF77">
        <f t="shared" si="66"/>
        <v>0</v>
      </c>
      <c r="AG77">
        <f t="shared" si="67"/>
        <v>-5.3705353569352624E-13</v>
      </c>
      <c r="AH77">
        <f t="shared" si="68"/>
        <v>-2.6700695497819736E-8</v>
      </c>
      <c r="AI77">
        <f t="shared" si="69"/>
        <v>-2.6701232551355431E-8</v>
      </c>
      <c r="AJ77">
        <f t="shared" si="70"/>
        <v>-1.332820373770387</v>
      </c>
      <c r="AK77">
        <f t="shared" si="92"/>
        <v>-0.87077597758810699</v>
      </c>
      <c r="AL77">
        <f t="shared" si="71"/>
        <v>-2.2035963780597267</v>
      </c>
      <c r="AN77">
        <f t="shared" si="72"/>
        <v>0</v>
      </c>
      <c r="AO77">
        <f t="shared" si="73"/>
        <v>0</v>
      </c>
      <c r="AP77">
        <f t="shared" si="74"/>
        <v>-3.1316862416619524E-16</v>
      </c>
      <c r="AQ77">
        <f t="shared" si="75"/>
        <v>-1.5569807323835341E-11</v>
      </c>
      <c r="AR77">
        <f t="shared" si="76"/>
        <v>-1.5570120492459508E-11</v>
      </c>
      <c r="AS77">
        <f t="shared" si="77"/>
        <v>-7.7719909650224761E-4</v>
      </c>
      <c r="AT77">
        <f t="shared" si="78"/>
        <v>-5.077700764153601E-4</v>
      </c>
      <c r="AU77">
        <f t="shared" si="79"/>
        <v>-1.2849691884877282E-3</v>
      </c>
      <c r="AW77">
        <v>74</v>
      </c>
      <c r="AX77">
        <f>IF(Z77&gt;0, (R77*SUMPRODUCT(K77:$K$98, X77:$X$98)-K77*$AZ$3)/Z77, 0)</f>
        <v>-1034053005029935.9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0.82894669600000004</v>
      </c>
      <c r="Q78" s="5">
        <f t="shared" si="91"/>
        <v>50</v>
      </c>
      <c r="R78">
        <f t="shared" si="62"/>
        <v>500000</v>
      </c>
      <c r="S78">
        <f t="shared" si="63"/>
        <v>-5732646202869197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-11.106836448916855</v>
      </c>
      <c r="AC78">
        <f t="shared" si="64"/>
        <v>-9.9168182579750894</v>
      </c>
      <c r="AE78">
        <f t="shared" si="65"/>
        <v>0</v>
      </c>
      <c r="AF78">
        <f t="shared" si="66"/>
        <v>0</v>
      </c>
      <c r="AG78">
        <f t="shared" si="67"/>
        <v>-8.6494246348324333E-14</v>
      </c>
      <c r="AH78">
        <f t="shared" si="68"/>
        <v>-4.4518875398826667E-9</v>
      </c>
      <c r="AI78">
        <f t="shared" si="69"/>
        <v>-4.4519740341290154E-9</v>
      </c>
      <c r="AJ78">
        <f t="shared" si="70"/>
        <v>-1.1900181909417658</v>
      </c>
      <c r="AK78">
        <f t="shared" si="92"/>
        <v>-0.77747855142417999</v>
      </c>
      <c r="AL78">
        <f t="shared" si="71"/>
        <v>-1.9674967468179199</v>
      </c>
      <c r="AN78">
        <f t="shared" si="72"/>
        <v>0</v>
      </c>
      <c r="AO78">
        <f t="shared" si="73"/>
        <v>0</v>
      </c>
      <c r="AP78">
        <f t="shared" si="74"/>
        <v>-4.5032894313482135E-17</v>
      </c>
      <c r="AQ78">
        <f t="shared" si="75"/>
        <v>-2.3178580026199403E-12</v>
      </c>
      <c r="AR78">
        <f t="shared" si="76"/>
        <v>-2.3179030355142538E-12</v>
      </c>
      <c r="AS78">
        <f t="shared" si="77"/>
        <v>-6.1957836140900653E-4</v>
      </c>
      <c r="AT78">
        <f t="shared" si="78"/>
        <v>-4.0479119612518103E-4</v>
      </c>
      <c r="AU78">
        <f t="shared" si="79"/>
        <v>-1.0243695598520907E-3</v>
      </c>
      <c r="AW78">
        <v>75</v>
      </c>
      <c r="AX78">
        <f>IF(Z78&gt;0, (R78*SUMPRODUCT(K78:$K$98, X78:$X$98)-K78*$AZ$3)/Z78, 0)</f>
        <v>-5732646202869197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0.83370721699999994</v>
      </c>
      <c r="Q79" s="5">
        <f t="shared" si="91"/>
        <v>50</v>
      </c>
      <c r="R79">
        <f t="shared" si="62"/>
        <v>500000</v>
      </c>
      <c r="S79">
        <f t="shared" si="63"/>
        <v>-3.2749011256046352E+16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-9.9168182579750894</v>
      </c>
      <c r="AC79">
        <f t="shared" si="64"/>
        <v>-8.8543020160512143</v>
      </c>
      <c r="AE79">
        <f t="shared" si="65"/>
        <v>0</v>
      </c>
      <c r="AF79">
        <f t="shared" si="66"/>
        <v>0</v>
      </c>
      <c r="AG79">
        <f t="shared" si="67"/>
        <v>-1.3518426475267205E-14</v>
      </c>
      <c r="AH79">
        <f t="shared" si="68"/>
        <v>-7.211087740957389E-10</v>
      </c>
      <c r="AI79">
        <f t="shared" si="69"/>
        <v>-7.2112229252221416E-10</v>
      </c>
      <c r="AJ79">
        <f t="shared" si="70"/>
        <v>-1.0625162419238752</v>
      </c>
      <c r="AK79">
        <f t="shared" si="92"/>
        <v>-0.69417727805825635</v>
      </c>
      <c r="AL79">
        <f t="shared" si="71"/>
        <v>-1.7566935207032537</v>
      </c>
      <c r="AN79">
        <f t="shared" si="72"/>
        <v>0</v>
      </c>
      <c r="AO79">
        <f t="shared" si="73"/>
        <v>0</v>
      </c>
      <c r="AP79">
        <f t="shared" si="74"/>
        <v>-6.2842110524991078E-18</v>
      </c>
      <c r="AQ79">
        <f t="shared" si="75"/>
        <v>-3.3521650885310993E-13</v>
      </c>
      <c r="AR79">
        <f t="shared" si="76"/>
        <v>-3.3522279306416242E-13</v>
      </c>
      <c r="AS79">
        <f t="shared" si="77"/>
        <v>-4.939240763837385E-4</v>
      </c>
      <c r="AT79">
        <f t="shared" si="78"/>
        <v>-3.2269706323799155E-4</v>
      </c>
      <c r="AU79">
        <f t="shared" si="79"/>
        <v>-8.1662113995695283E-4</v>
      </c>
      <c r="AW79">
        <v>76</v>
      </c>
      <c r="AX79">
        <f>IF(Z79&gt;0, (R79*SUMPRODUCT(K79:$K$98, X79:$X$98)-K79*$AZ$3)/Z79, 0)</f>
        <v>-3.2749011256046352E+16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0.83838979800000002</v>
      </c>
      <c r="Q80" s="5">
        <f t="shared" si="91"/>
        <v>50</v>
      </c>
      <c r="R80">
        <f t="shared" si="62"/>
        <v>500000</v>
      </c>
      <c r="S80">
        <f t="shared" si="63"/>
        <v>-1.9286425475161005E+17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-8.8543020160512143</v>
      </c>
      <c r="AC80">
        <f t="shared" si="64"/>
        <v>-7.9056268000460204</v>
      </c>
      <c r="AE80">
        <f t="shared" si="65"/>
        <v>0</v>
      </c>
      <c r="AF80">
        <f t="shared" si="66"/>
        <v>0</v>
      </c>
      <c r="AG80">
        <f t="shared" si="67"/>
        <v>-2.0495313686374078E-15</v>
      </c>
      <c r="AH80">
        <f t="shared" si="68"/>
        <v>-1.1333710841877124E-10</v>
      </c>
      <c r="AI80">
        <f t="shared" si="69"/>
        <v>-1.1333915795013988E-10</v>
      </c>
      <c r="AJ80">
        <f t="shared" si="70"/>
        <v>-0.94867521600519389</v>
      </c>
      <c r="AK80">
        <f t="shared" si="92"/>
        <v>-0.61980114112358509</v>
      </c>
      <c r="AL80">
        <f t="shared" si="71"/>
        <v>-1.5684763572421181</v>
      </c>
      <c r="AN80">
        <f t="shared" si="72"/>
        <v>0</v>
      </c>
      <c r="AO80">
        <f t="shared" si="73"/>
        <v>0</v>
      </c>
      <c r="AP80">
        <f t="shared" si="74"/>
        <v>-8.5067009560716225E-19</v>
      </c>
      <c r="AQ80">
        <f t="shared" si="75"/>
        <v>-4.7041236025840123E-14</v>
      </c>
      <c r="AR80">
        <f t="shared" si="76"/>
        <v>-4.7042086695935732E-14</v>
      </c>
      <c r="AS80">
        <f t="shared" si="77"/>
        <v>-3.937532496688785E-4</v>
      </c>
      <c r="AT80">
        <f t="shared" si="78"/>
        <v>-2.5725212311708025E-4</v>
      </c>
      <c r="AU80">
        <f t="shared" si="79"/>
        <v>-6.5100537283300077E-4</v>
      </c>
      <c r="AW80">
        <v>77</v>
      </c>
      <c r="AX80">
        <f>IF(Z80&gt;0, (R80*SUMPRODUCT(K80:$K$98, X80:$X$98)-K80*$AZ$3)/Z80, 0)</f>
        <v>-1.9286425475161005E+17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0.84318435700000005</v>
      </c>
      <c r="Q81" s="5">
        <f t="shared" si="91"/>
        <v>50</v>
      </c>
      <c r="R81">
        <f t="shared" si="62"/>
        <v>500000</v>
      </c>
      <c r="S81">
        <f t="shared" si="63"/>
        <v>-1.1729010883179233E+18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-7.9056268000460204</v>
      </c>
      <c r="AC81">
        <f t="shared" si="64"/>
        <v>-7.0585953571839868</v>
      </c>
      <c r="AE81">
        <f t="shared" si="65"/>
        <v>0</v>
      </c>
      <c r="AF81">
        <f t="shared" si="66"/>
        <v>0</v>
      </c>
      <c r="AG81">
        <f t="shared" si="67"/>
        <v>-3.00903265735171E-16</v>
      </c>
      <c r="AH81">
        <f t="shared" si="68"/>
        <v>-1.7281327892158627E-11</v>
      </c>
      <c r="AI81">
        <f t="shared" si="69"/>
        <v>-1.7281628795424361E-11</v>
      </c>
      <c r="AJ81">
        <f t="shared" si="70"/>
        <v>-0.84703144286203358</v>
      </c>
      <c r="AK81">
        <f t="shared" si="92"/>
        <v>-0.55339387600322143</v>
      </c>
      <c r="AL81">
        <f t="shared" si="71"/>
        <v>-1.4004253188825366</v>
      </c>
      <c r="AN81">
        <f t="shared" si="72"/>
        <v>0</v>
      </c>
      <c r="AO81">
        <f t="shared" si="73"/>
        <v>0</v>
      </c>
      <c r="AP81">
        <f t="shared" si="74"/>
        <v>-1.1151042595306872E-19</v>
      </c>
      <c r="AQ81">
        <f t="shared" si="75"/>
        <v>-6.4042117641397642E-15</v>
      </c>
      <c r="AR81">
        <f t="shared" si="76"/>
        <v>-6.4043232745657164E-15</v>
      </c>
      <c r="AS81">
        <f t="shared" si="77"/>
        <v>-3.1389767990194219E-4</v>
      </c>
      <c r="AT81">
        <f t="shared" si="78"/>
        <v>-2.0507981753594524E-4</v>
      </c>
      <c r="AU81">
        <f t="shared" si="79"/>
        <v>-5.1897749744429171E-4</v>
      </c>
      <c r="AW81">
        <v>78</v>
      </c>
      <c r="AX81">
        <f>IF(Z81&gt;0, (R81*SUMPRODUCT(K81:$K$98, X81:$X$98)-K81*$AZ$3)/Z81, 0)</f>
        <v>-1.1729010883179233E+18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0.84806285100000001</v>
      </c>
      <c r="Q82" s="5">
        <f t="shared" si="91"/>
        <v>50</v>
      </c>
      <c r="R82">
        <f t="shared" si="62"/>
        <v>500000</v>
      </c>
      <c r="S82">
        <f t="shared" si="63"/>
        <v>-7.3781467497953987E+18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-7.0585953571839868</v>
      </c>
      <c r="AC82">
        <f t="shared" si="64"/>
        <v>-6.3023172831999936</v>
      </c>
      <c r="AE82">
        <f t="shared" si="65"/>
        <v>0</v>
      </c>
      <c r="AF82">
        <f t="shared" si="66"/>
        <v>0</v>
      </c>
      <c r="AG82">
        <f t="shared" si="67"/>
        <v>-4.270935166323956E-17</v>
      </c>
      <c r="AH82">
        <f t="shared" si="68"/>
        <v>-2.5518488141457974E-12</v>
      </c>
      <c r="AI82">
        <f t="shared" si="69"/>
        <v>-2.5518915234974608E-12</v>
      </c>
      <c r="AJ82">
        <f t="shared" si="70"/>
        <v>-0.75627807398399316</v>
      </c>
      <c r="AK82">
        <f t="shared" si="92"/>
        <v>-0.4941016750028791</v>
      </c>
      <c r="AL82">
        <f t="shared" si="71"/>
        <v>-1.2503797489894242</v>
      </c>
      <c r="AN82">
        <f t="shared" si="72"/>
        <v>0</v>
      </c>
      <c r="AO82">
        <f t="shared" si="73"/>
        <v>0</v>
      </c>
      <c r="AP82">
        <f t="shared" si="74"/>
        <v>-1.4131671378173376E-20</v>
      </c>
      <c r="AQ82">
        <f t="shared" si="75"/>
        <v>-8.4435580133914142E-16</v>
      </c>
      <c r="AR82">
        <f t="shared" si="76"/>
        <v>-8.4436993301051968E-16</v>
      </c>
      <c r="AS82">
        <f t="shared" si="77"/>
        <v>-2.5023730859530973E-4</v>
      </c>
      <c r="AT82">
        <f t="shared" si="78"/>
        <v>-1.6348837494893685E-4</v>
      </c>
      <c r="AU82">
        <f t="shared" si="79"/>
        <v>-4.1372568354509096E-4</v>
      </c>
      <c r="AW82">
        <v>79</v>
      </c>
      <c r="AX82">
        <f>IF(Z82&gt;0, (R82*SUMPRODUCT(K82:$K$98, X82:$X$98)-K82*$AZ$3)/Z82, 0)</f>
        <v>-7.3781467497953987E+18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0.85299375700000002</v>
      </c>
      <c r="Q83" s="5">
        <f t="shared" si="91"/>
        <v>50</v>
      </c>
      <c r="R83">
        <f t="shared" si="62"/>
        <v>500000</v>
      </c>
      <c r="S83">
        <f t="shared" si="63"/>
        <v>-4.808270690703514E+19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-6.3023172831999936</v>
      </c>
      <c r="AC83">
        <f t="shared" si="64"/>
        <v>-5.6270690028571373</v>
      </c>
      <c r="AE83">
        <f t="shared" si="65"/>
        <v>0</v>
      </c>
      <c r="AF83">
        <f t="shared" si="66"/>
        <v>0</v>
      </c>
      <c r="AG83">
        <f t="shared" si="67"/>
        <v>-5.851447812346254E-18</v>
      </c>
      <c r="AH83">
        <f t="shared" si="68"/>
        <v>-3.6430810334260914E-13</v>
      </c>
      <c r="AI83">
        <f t="shared" si="69"/>
        <v>-3.6431395479042148E-13</v>
      </c>
      <c r="AJ83">
        <f t="shared" si="70"/>
        <v>-0.67524828034285633</v>
      </c>
      <c r="AK83">
        <f t="shared" si="92"/>
        <v>-0.44116220982399962</v>
      </c>
      <c r="AL83">
        <f t="shared" si="71"/>
        <v>-1.1164104901672203</v>
      </c>
      <c r="AN83">
        <f t="shared" si="72"/>
        <v>0</v>
      </c>
      <c r="AO83">
        <f t="shared" si="73"/>
        <v>0</v>
      </c>
      <c r="AP83">
        <f t="shared" si="74"/>
        <v>-1.7286850025305055E-21</v>
      </c>
      <c r="AQ83">
        <f t="shared" si="75"/>
        <v>-1.0762703090676316E-16</v>
      </c>
      <c r="AR83">
        <f t="shared" si="76"/>
        <v>-1.0762875959176569E-16</v>
      </c>
      <c r="AS83">
        <f t="shared" si="77"/>
        <v>-1.9948765034702779E-4</v>
      </c>
      <c r="AT83">
        <f t="shared" si="78"/>
        <v>-1.303319315600582E-4</v>
      </c>
      <c r="AU83">
        <f t="shared" si="79"/>
        <v>-3.2981958190719362E-4</v>
      </c>
      <c r="AW83">
        <v>80</v>
      </c>
      <c r="AX83">
        <f>IF(Z83&gt;0, (R83*SUMPRODUCT(K83:$K$98, X83:$X$98)-K83*$AZ$3)/Z83, 0)</f>
        <v>-4.808270690703514E+19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0.85794593600000002</v>
      </c>
      <c r="Q84" s="5">
        <f t="shared" si="91"/>
        <v>50</v>
      </c>
      <c r="R84">
        <f t="shared" si="62"/>
        <v>500000</v>
      </c>
      <c r="S84">
        <f t="shared" si="63"/>
        <v>-3.251016061864843E+20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-5.6270690028571373</v>
      </c>
      <c r="AC84">
        <f t="shared" si="64"/>
        <v>-5.0241687525510157</v>
      </c>
      <c r="AE84">
        <f t="shared" si="65"/>
        <v>0</v>
      </c>
      <c r="AF84">
        <f t="shared" si="66"/>
        <v>0</v>
      </c>
      <c r="AG84">
        <f t="shared" si="67"/>
        <v>-7.7270746390423238E-19</v>
      </c>
      <c r="AH84">
        <f t="shared" si="68"/>
        <v>-5.0202258703185588E-14</v>
      </c>
      <c r="AI84">
        <f t="shared" si="69"/>
        <v>-5.020303141064949E-14</v>
      </c>
      <c r="AJ84">
        <f t="shared" si="70"/>
        <v>-0.6029002503061216</v>
      </c>
      <c r="AK84">
        <f t="shared" si="92"/>
        <v>-0.39389483019999966</v>
      </c>
      <c r="AL84">
        <f t="shared" si="71"/>
        <v>-0.99679508050617138</v>
      </c>
      <c r="AN84">
        <f t="shared" si="72"/>
        <v>0</v>
      </c>
      <c r="AO84">
        <f t="shared" si="73"/>
        <v>0</v>
      </c>
      <c r="AP84">
        <f t="shared" si="74"/>
        <v>-2.0382132139286036E-22</v>
      </c>
      <c r="AQ84">
        <f t="shared" si="75"/>
        <v>-1.3242127433439257E-17</v>
      </c>
      <c r="AR84">
        <f t="shared" si="76"/>
        <v>-1.3242331254760649E-17</v>
      </c>
      <c r="AS84">
        <f t="shared" si="77"/>
        <v>-1.5903033350368921E-4</v>
      </c>
      <c r="AT84">
        <f t="shared" si="78"/>
        <v>-1.03899817889077E-4</v>
      </c>
      <c r="AU84">
        <f t="shared" si="79"/>
        <v>-2.6293015139277942E-4</v>
      </c>
      <c r="AW84">
        <v>81</v>
      </c>
      <c r="AX84">
        <f>IF(Z84&gt;0, (R84*SUMPRODUCT(K84:$K$98, X84:$X$98)-K84*$AZ$3)/Z84, 0)</f>
        <v>-3.251016061864843E+20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0.86292441799999997</v>
      </c>
      <c r="Q85" s="5">
        <f t="shared" si="91"/>
        <v>50</v>
      </c>
      <c r="R85">
        <f t="shared" si="62"/>
        <v>500000</v>
      </c>
      <c r="S85">
        <f t="shared" si="63"/>
        <v>-2.2842255504124493E+21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-5.0241687525510157</v>
      </c>
      <c r="AC85">
        <f t="shared" si="64"/>
        <v>-4.4858649576348348</v>
      </c>
      <c r="AE85">
        <f t="shared" si="65"/>
        <v>0</v>
      </c>
      <c r="AF85">
        <f t="shared" si="66"/>
        <v>0</v>
      </c>
      <c r="AG85">
        <f t="shared" si="67"/>
        <v>-9.819225069137433E-20</v>
      </c>
      <c r="AH85">
        <f t="shared" si="68"/>
        <v>-6.6678813857381572E-15</v>
      </c>
      <c r="AI85">
        <f t="shared" si="69"/>
        <v>-6.6679795779888488E-15</v>
      </c>
      <c r="AJ85">
        <f t="shared" si="70"/>
        <v>-0.53830379491618086</v>
      </c>
      <c r="AK85">
        <f t="shared" si="92"/>
        <v>-0.35169181267857114</v>
      </c>
      <c r="AL85">
        <f t="shared" si="71"/>
        <v>-0.8899956075947586</v>
      </c>
      <c r="AN85">
        <f t="shared" si="72"/>
        <v>0</v>
      </c>
      <c r="AO85">
        <f t="shared" si="73"/>
        <v>0</v>
      </c>
      <c r="AP85">
        <f t="shared" si="74"/>
        <v>-2.3125636642863197E-23</v>
      </c>
      <c r="AQ85">
        <f t="shared" si="75"/>
        <v>-1.5703785280261156E-18</v>
      </c>
      <c r="AR85">
        <f t="shared" si="76"/>
        <v>-1.5704016536627584E-18</v>
      </c>
      <c r="AS85">
        <f t="shared" si="77"/>
        <v>-1.2677800821403814E-4</v>
      </c>
      <c r="AT85">
        <f t="shared" si="78"/>
        <v>-8.2828298699838166E-5</v>
      </c>
      <c r="AU85">
        <f t="shared" si="79"/>
        <v>-2.0960630691387787E-4</v>
      </c>
      <c r="AW85">
        <v>82</v>
      </c>
      <c r="AX85">
        <f>IF(Z85&gt;0, (R85*SUMPRODUCT(K85:$K$98, X85:$X$98)-K85*$AZ$3)/Z85, 0)</f>
        <v>-2.2842255504124493E+21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0.86793829099999997</v>
      </c>
      <c r="Q86" s="5">
        <f t="shared" si="91"/>
        <v>50</v>
      </c>
      <c r="R86">
        <f t="shared" si="62"/>
        <v>500000</v>
      </c>
      <c r="S86">
        <f t="shared" si="63"/>
        <v>-1.6708655935519816E+22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-4.4858649576348348</v>
      </c>
      <c r="AC86">
        <f t="shared" si="64"/>
        <v>-4.0052365693168168</v>
      </c>
      <c r="AE86">
        <f t="shared" si="65"/>
        <v>0</v>
      </c>
      <c r="AF86">
        <f t="shared" si="66"/>
        <v>0</v>
      </c>
      <c r="AG86">
        <f t="shared" si="67"/>
        <v>-1.1985513929945591E-20</v>
      </c>
      <c r="AH86">
        <f t="shared" si="68"/>
        <v>-8.5224814254514999E-16</v>
      </c>
      <c r="AI86">
        <f t="shared" si="69"/>
        <v>-8.5226012805907997E-16</v>
      </c>
      <c r="AJ86">
        <f t="shared" si="70"/>
        <v>-0.48062838831801802</v>
      </c>
      <c r="AK86">
        <f t="shared" si="92"/>
        <v>-0.31401054703443848</v>
      </c>
      <c r="AL86">
        <f t="shared" si="71"/>
        <v>-0.79463893535245733</v>
      </c>
      <c r="AN86">
        <f t="shared" si="72"/>
        <v>0</v>
      </c>
      <c r="AO86">
        <f t="shared" si="73"/>
        <v>0</v>
      </c>
      <c r="AP86">
        <f t="shared" si="74"/>
        <v>-2.5203167235186664E-24</v>
      </c>
      <c r="AQ86">
        <f t="shared" si="75"/>
        <v>-1.7921094237583623E-19</v>
      </c>
      <c r="AR86">
        <f t="shared" si="76"/>
        <v>-1.7921346269255975E-19</v>
      </c>
      <c r="AS86">
        <f t="shared" si="77"/>
        <v>-1.0106665195634405E-4</v>
      </c>
      <c r="AT86">
        <f t="shared" si="78"/>
        <v>-6.6030212611478122E-5</v>
      </c>
      <c r="AU86">
        <f t="shared" si="79"/>
        <v>-1.6709686456782235E-4</v>
      </c>
      <c r="AW86">
        <v>83</v>
      </c>
      <c r="AX86">
        <f>IF(Z86&gt;0, (R86*SUMPRODUCT(K86:$K$98, X86:$X$98)-K86*$AZ$3)/Z86, 0)</f>
        <v>-1.6708655935519816E+22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0.872959127</v>
      </c>
      <c r="Q87" s="5">
        <f t="shared" si="91"/>
        <v>50</v>
      </c>
      <c r="R87">
        <f t="shared" si="62"/>
        <v>500000</v>
      </c>
      <c r="S87">
        <f t="shared" si="63"/>
        <v>-1.2746352976682993E+23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-4.0052365693168168</v>
      </c>
      <c r="AC87">
        <f t="shared" si="64"/>
        <v>-3.5761040797471573</v>
      </c>
      <c r="AE87">
        <f t="shared" si="65"/>
        <v>0</v>
      </c>
      <c r="AF87">
        <f t="shared" si="66"/>
        <v>0</v>
      </c>
      <c r="AG87">
        <f t="shared" si="67"/>
        <v>-1.4027950137144929E-21</v>
      </c>
      <c r="AH87">
        <f t="shared" si="68"/>
        <v>-1.0462863776931642E-16</v>
      </c>
      <c r="AI87">
        <f t="shared" si="69"/>
        <v>-1.0463004056433013E-16</v>
      </c>
      <c r="AJ87">
        <f t="shared" si="70"/>
        <v>-0.42913248956965955</v>
      </c>
      <c r="AK87">
        <f t="shared" si="92"/>
        <v>-0.28036655985217718</v>
      </c>
      <c r="AL87">
        <f t="shared" si="71"/>
        <v>-0.70949904942183684</v>
      </c>
      <c r="AN87">
        <f t="shared" si="72"/>
        <v>0</v>
      </c>
      <c r="AO87">
        <f t="shared" si="73"/>
        <v>0</v>
      </c>
      <c r="AP87">
        <f t="shared" si="74"/>
        <v>-2.633750621045753E-25</v>
      </c>
      <c r="AQ87">
        <f t="shared" si="75"/>
        <v>-1.9644048988628171E-20</v>
      </c>
      <c r="AR87">
        <f t="shared" si="76"/>
        <v>-1.9644312363690275E-20</v>
      </c>
      <c r="AS87">
        <f t="shared" si="77"/>
        <v>-8.0569716164177448E-5</v>
      </c>
      <c r="AT87">
        <f t="shared" si="78"/>
        <v>-5.2638881227262521E-5</v>
      </c>
      <c r="AU87">
        <f t="shared" si="79"/>
        <v>-1.3320859739143998E-4</v>
      </c>
      <c r="AW87">
        <v>84</v>
      </c>
      <c r="AX87">
        <f>IF(Z87&gt;0, (R87*SUMPRODUCT(K87:$K$98, X87:$X$98)-K87*$AZ$3)/Z87, 0)</f>
        <v>-1.2746352976682993E+23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0.877957722</v>
      </c>
      <c r="Q88" s="5">
        <f t="shared" si="91"/>
        <v>50</v>
      </c>
      <c r="R88">
        <f t="shared" si="62"/>
        <v>500000</v>
      </c>
      <c r="S88">
        <f t="shared" si="63"/>
        <v>-1.0157480286691257E+24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-3.5761040797471573</v>
      </c>
      <c r="AC88">
        <f t="shared" si="64"/>
        <v>-3.1929500712028194</v>
      </c>
      <c r="AE88">
        <f t="shared" si="65"/>
        <v>0</v>
      </c>
      <c r="AF88">
        <f t="shared" si="66"/>
        <v>0</v>
      </c>
      <c r="AG88">
        <f t="shared" si="67"/>
        <v>-1.5717234890361305E-22</v>
      </c>
      <c r="AH88">
        <f t="shared" si="68"/>
        <v>-1.2315947146737349E-17</v>
      </c>
      <c r="AI88">
        <f t="shared" si="69"/>
        <v>-1.2316104319086253E-17</v>
      </c>
      <c r="AJ88">
        <f t="shared" si="70"/>
        <v>-0.3831540085443379</v>
      </c>
      <c r="AK88">
        <f t="shared" si="92"/>
        <v>-0.25032728558230105</v>
      </c>
      <c r="AL88">
        <f t="shared" si="71"/>
        <v>-0.63348129412663901</v>
      </c>
      <c r="AN88">
        <f t="shared" si="72"/>
        <v>0</v>
      </c>
      <c r="AO88">
        <f t="shared" si="73"/>
        <v>0</v>
      </c>
      <c r="AP88">
        <f t="shared" si="74"/>
        <v>-2.6347448148739374E-26</v>
      </c>
      <c r="AQ88">
        <f t="shared" si="75"/>
        <v>-2.0645729424726914E-21</v>
      </c>
      <c r="AR88">
        <f t="shared" si="76"/>
        <v>-2.0645992899208403E-21</v>
      </c>
      <c r="AS88">
        <f t="shared" si="77"/>
        <v>-6.4229684442105583E-5</v>
      </c>
      <c r="AT88">
        <f t="shared" si="78"/>
        <v>-4.196339383550903E-5</v>
      </c>
      <c r="AU88">
        <f t="shared" si="79"/>
        <v>-1.0619307827761462E-4</v>
      </c>
      <c r="AW88">
        <v>85</v>
      </c>
      <c r="AX88">
        <f>IF(Z88&gt;0, (R88*SUMPRODUCT(K88:$K$98, X88:$X$98)-K88*$AZ$3)/Z88, 0)</f>
        <v>-1.0157480286691257E+24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0.88376105100000002</v>
      </c>
      <c r="Q89" s="5">
        <f t="shared" si="91"/>
        <v>50</v>
      </c>
      <c r="R89">
        <f t="shared" si="62"/>
        <v>500000</v>
      </c>
      <c r="S89">
        <f t="shared" si="63"/>
        <v>-8.536585605155893E+24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-3.1929500712028194</v>
      </c>
      <c r="AC89">
        <f t="shared" si="64"/>
        <v>-2.8508482778596598</v>
      </c>
      <c r="AE89">
        <f t="shared" si="65"/>
        <v>0</v>
      </c>
      <c r="AF89">
        <f t="shared" si="66"/>
        <v>0</v>
      </c>
      <c r="AG89">
        <f t="shared" si="67"/>
        <v>-1.6697825159381143E-23</v>
      </c>
      <c r="AH89">
        <f t="shared" si="68"/>
        <v>-1.3890280025519578E-18</v>
      </c>
      <c r="AI89">
        <f t="shared" si="69"/>
        <v>-1.3890447003771171E-18</v>
      </c>
      <c r="AJ89">
        <f t="shared" si="70"/>
        <v>-0.3421017933431596</v>
      </c>
      <c r="AK89">
        <f t="shared" si="92"/>
        <v>-0.22350650498419738</v>
      </c>
      <c r="AL89">
        <f t="shared" si="71"/>
        <v>-0.56560829832735693</v>
      </c>
      <c r="AN89">
        <f t="shared" si="72"/>
        <v>0</v>
      </c>
      <c r="AO89">
        <f t="shared" si="73"/>
        <v>0</v>
      </c>
      <c r="AP89">
        <f t="shared" si="74"/>
        <v>-2.4992189287089864E-27</v>
      </c>
      <c r="AQ89">
        <f t="shared" si="75"/>
        <v>-2.0790043274194563E-22</v>
      </c>
      <c r="AR89">
        <f t="shared" si="76"/>
        <v>-2.0790293196087433E-22</v>
      </c>
      <c r="AS89">
        <f t="shared" si="77"/>
        <v>-5.1203511194280703E-5</v>
      </c>
      <c r="AT89">
        <f t="shared" si="78"/>
        <v>-3.3452960646930023E-5</v>
      </c>
      <c r="AU89">
        <f t="shared" si="79"/>
        <v>-8.4656471841210726E-5</v>
      </c>
      <c r="AW89">
        <v>86</v>
      </c>
      <c r="AX89">
        <f>IF(Z89&gt;0, (R89*SUMPRODUCT(K89:$K$98, X89:$X$98)-K89*$AZ$3)/Z89, 0)</f>
        <v>-8.536585605155893E+24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0.88953285599999998</v>
      </c>
      <c r="Q90" s="5">
        <f t="shared" si="91"/>
        <v>50</v>
      </c>
      <c r="R90">
        <f t="shared" si="62"/>
        <v>500000</v>
      </c>
      <c r="S90">
        <f t="shared" si="63"/>
        <v>-7.5865114998938406E+25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-2.8508482778596598</v>
      </c>
      <c r="AC90">
        <f t="shared" si="64"/>
        <v>-2.5454002480889817</v>
      </c>
      <c r="AE90">
        <f t="shared" si="65"/>
        <v>0</v>
      </c>
      <c r="AF90">
        <f t="shared" si="66"/>
        <v>0</v>
      </c>
      <c r="AG90">
        <f t="shared" si="67"/>
        <v>-1.6775828047743682E-24</v>
      </c>
      <c r="AH90">
        <f t="shared" si="68"/>
        <v>-1.4853264103012964E-19</v>
      </c>
      <c r="AI90">
        <f t="shared" si="69"/>
        <v>-1.4853431861293441E-19</v>
      </c>
      <c r="AJ90">
        <f t="shared" si="70"/>
        <v>-0.30544802977067809</v>
      </c>
      <c r="AK90">
        <f t="shared" si="92"/>
        <v>-0.19955937945017621</v>
      </c>
      <c r="AL90">
        <f t="shared" si="71"/>
        <v>-0.5050074092208543</v>
      </c>
      <c r="AN90">
        <f t="shared" si="72"/>
        <v>0</v>
      </c>
      <c r="AO90">
        <f t="shared" si="73"/>
        <v>0</v>
      </c>
      <c r="AP90">
        <f t="shared" si="74"/>
        <v>-2.2418695356976022E-28</v>
      </c>
      <c r="AQ90">
        <f t="shared" si="75"/>
        <v>-1.9849440637712186E-23</v>
      </c>
      <c r="AR90">
        <f t="shared" si="76"/>
        <v>-1.9849664824665758E-23</v>
      </c>
      <c r="AS90">
        <f t="shared" si="77"/>
        <v>-4.0819125633195697E-5</v>
      </c>
      <c r="AT90">
        <f t="shared" si="78"/>
        <v>-2.6668495413687836E-5</v>
      </c>
      <c r="AU90">
        <f t="shared" si="79"/>
        <v>-6.7487621046883529E-5</v>
      </c>
      <c r="AW90">
        <v>87</v>
      </c>
      <c r="AX90">
        <f>IF(Z90&gt;0, (R90*SUMPRODUCT(K90:$K$98, X90:$X$98)-K90*$AZ$3)/Z90, 0)</f>
        <v>-7.5865114998938406E+25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0.89526598199999996</v>
      </c>
      <c r="Q91" s="5">
        <f t="shared" si="91"/>
        <v>50</v>
      </c>
      <c r="R91">
        <f t="shared" si="62"/>
        <v>500000</v>
      </c>
      <c r="S91">
        <f t="shared" si="63"/>
        <v>-7.1501991840439724E+26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-2.5454002480889817</v>
      </c>
      <c r="AC91">
        <f t="shared" si="64"/>
        <v>-2.2726787929365906</v>
      </c>
      <c r="AE91">
        <f t="shared" si="65"/>
        <v>0</v>
      </c>
      <c r="AF91">
        <f t="shared" si="66"/>
        <v>0</v>
      </c>
      <c r="AG91">
        <f t="shared" si="67"/>
        <v>-1.5892415962398552E-25</v>
      </c>
      <c r="AH91">
        <f t="shared" si="68"/>
        <v>-1.5018828171026391E-20</v>
      </c>
      <c r="AI91">
        <f t="shared" si="69"/>
        <v>-1.5018987095186016E-20</v>
      </c>
      <c r="AJ91">
        <f t="shared" si="70"/>
        <v>-0.2727214551523911</v>
      </c>
      <c r="AK91">
        <f t="shared" si="92"/>
        <v>-0.17817801736622874</v>
      </c>
      <c r="AL91">
        <f t="shared" si="71"/>
        <v>-0.45089947251861984</v>
      </c>
      <c r="AN91">
        <f t="shared" si="72"/>
        <v>0</v>
      </c>
      <c r="AO91">
        <f t="shared" si="73"/>
        <v>0</v>
      </c>
      <c r="AP91">
        <f t="shared" si="74"/>
        <v>-1.8962616870395386E-29</v>
      </c>
      <c r="AQ91">
        <f t="shared" si="75"/>
        <v>-1.7920263673144625E-24</v>
      </c>
      <c r="AR91">
        <f t="shared" si="76"/>
        <v>-1.7920453299313328E-24</v>
      </c>
      <c r="AS91">
        <f t="shared" si="77"/>
        <v>-3.254075704176952E-5</v>
      </c>
      <c r="AT91">
        <f t="shared" si="78"/>
        <v>-2.1259961267289405E-5</v>
      </c>
      <c r="AU91">
        <f t="shared" si="79"/>
        <v>-5.3800718309058928E-5</v>
      </c>
      <c r="AW91">
        <v>88</v>
      </c>
      <c r="AX91">
        <f>IF(Z91&gt;0, (R91*SUMPRODUCT(K91:$K$98, X91:$X$98)-K91*$AZ$3)/Z91, 0)</f>
        <v>-7.1501991840439724E+26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0.900953271</v>
      </c>
      <c r="Q92" s="5">
        <f t="shared" si="91"/>
        <v>50</v>
      </c>
      <c r="R92">
        <f t="shared" si="62"/>
        <v>500000</v>
      </c>
      <c r="S92">
        <f t="shared" si="63"/>
        <v>-7.1693890230656064E+27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-2.2726787929365906</v>
      </c>
      <c r="AC92">
        <f t="shared" si="64"/>
        <v>-2.0291774936933846</v>
      </c>
      <c r="AE92">
        <f t="shared" si="65"/>
        <v>0</v>
      </c>
      <c r="AF92">
        <f t="shared" si="66"/>
        <v>0</v>
      </c>
      <c r="AG92">
        <f t="shared" si="67"/>
        <v>-1.4151676573589777E-26</v>
      </c>
      <c r="AH92">
        <f t="shared" si="68"/>
        <v>-1.431832414541559E-21</v>
      </c>
      <c r="AI92">
        <f t="shared" si="69"/>
        <v>-1.4318465662181326E-21</v>
      </c>
      <c r="AJ92">
        <f t="shared" si="70"/>
        <v>-0.24350129924320596</v>
      </c>
      <c r="AK92">
        <f t="shared" si="92"/>
        <v>-0.15908751550556136</v>
      </c>
      <c r="AL92">
        <f t="shared" si="71"/>
        <v>-0.40258881474876729</v>
      </c>
      <c r="AN92">
        <f t="shared" si="72"/>
        <v>0</v>
      </c>
      <c r="AO92">
        <f t="shared" si="73"/>
        <v>0</v>
      </c>
      <c r="AP92">
        <f t="shared" si="74"/>
        <v>-1.5076419692758263E-30</v>
      </c>
      <c r="AQ92">
        <f t="shared" si="75"/>
        <v>-1.5253956871520096E-25</v>
      </c>
      <c r="AR92">
        <f t="shared" si="76"/>
        <v>-1.5254107635717023E-25</v>
      </c>
      <c r="AS92">
        <f t="shared" si="77"/>
        <v>-2.5941292284573875E-5</v>
      </c>
      <c r="AT92">
        <f t="shared" si="78"/>
        <v>-1.6948310959254946E-5</v>
      </c>
      <c r="AU92">
        <f t="shared" si="79"/>
        <v>-4.2889603243828813E-5</v>
      </c>
      <c r="AW92">
        <v>89</v>
      </c>
      <c r="AX92">
        <f>IF(Z92&gt;0, (R92*SUMPRODUCT(K92:$K$98, X92:$X$98)-K92*$AZ$3)/Z92, 0)</f>
        <v>-7.1693890230656064E+27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0.90658776299999999</v>
      </c>
      <c r="Q93" s="5">
        <f t="shared" si="91"/>
        <v>50</v>
      </c>
      <c r="R93">
        <f t="shared" si="62"/>
        <v>500000</v>
      </c>
      <c r="S93">
        <f t="shared" si="63"/>
        <v>-7.6742219479927331E+28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-2.0291774936933846</v>
      </c>
      <c r="AC93">
        <f t="shared" si="64"/>
        <v>-1.8117656193690932</v>
      </c>
      <c r="AE93">
        <f t="shared" si="65"/>
        <v>0</v>
      </c>
      <c r="AF93">
        <f t="shared" si="66"/>
        <v>0</v>
      </c>
      <c r="AG93">
        <f t="shared" si="67"/>
        <v>-1.180423000303619E-27</v>
      </c>
      <c r="AH93">
        <f t="shared" si="68"/>
        <v>-1.282973680755026E-22</v>
      </c>
      <c r="AI93">
        <f t="shared" si="69"/>
        <v>-1.282985484985029E-22</v>
      </c>
      <c r="AJ93">
        <f t="shared" si="70"/>
        <v>-0.21741187432429143</v>
      </c>
      <c r="AK93">
        <f t="shared" si="92"/>
        <v>-0.14204242455853694</v>
      </c>
      <c r="AL93">
        <f t="shared" si="71"/>
        <v>-0.35945429888282837</v>
      </c>
      <c r="AN93">
        <f t="shared" si="72"/>
        <v>0</v>
      </c>
      <c r="AO93">
        <f t="shared" si="73"/>
        <v>0</v>
      </c>
      <c r="AP93">
        <f t="shared" si="74"/>
        <v>-1.1228195468962679E-31</v>
      </c>
      <c r="AQ93">
        <f t="shared" si="75"/>
        <v>-1.2203658574381124E-26</v>
      </c>
      <c r="AR93">
        <f t="shared" si="76"/>
        <v>-1.2203770856335814E-26</v>
      </c>
      <c r="AS93">
        <f t="shared" si="77"/>
        <v>-2.068023938502385E-5</v>
      </c>
      <c r="AT93">
        <f t="shared" si="78"/>
        <v>-1.3511089731548904E-5</v>
      </c>
      <c r="AU93">
        <f t="shared" si="79"/>
        <v>-3.4191329116572752E-5</v>
      </c>
      <c r="AW93">
        <v>90</v>
      </c>
      <c r="AX93">
        <f>IF(Z93&gt;0, (R93*SUMPRODUCT(K93:$K$98, X93:$X$98)-K93*$AZ$3)/Z93, 0)</f>
        <v>-7.6742219479927331E+28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0.91219363099999995</v>
      </c>
      <c r="Q94" s="5">
        <f t="shared" si="91"/>
        <v>50</v>
      </c>
      <c r="R94">
        <f t="shared" si="62"/>
        <v>500000</v>
      </c>
      <c r="S94">
        <f t="shared" si="63"/>
        <v>-8.8064562968313861E+29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-1.8117656193690932</v>
      </c>
      <c r="AC94">
        <f t="shared" si="64"/>
        <v>-1.6176478744366902</v>
      </c>
      <c r="AE94">
        <f t="shared" si="65"/>
        <v>0</v>
      </c>
      <c r="AF94">
        <f t="shared" si="66"/>
        <v>0</v>
      </c>
      <c r="AG94">
        <f t="shared" si="67"/>
        <v>-9.1844427537710559E-29</v>
      </c>
      <c r="AH94">
        <f t="shared" si="68"/>
        <v>-1.0767743427628722E-23</v>
      </c>
      <c r="AI94">
        <f t="shared" si="69"/>
        <v>-1.076783527205626E-23</v>
      </c>
      <c r="AJ94">
        <f t="shared" si="70"/>
        <v>-0.19411774493240297</v>
      </c>
      <c r="AK94">
        <f t="shared" si="92"/>
        <v>-0.12682359335583654</v>
      </c>
      <c r="AL94">
        <f t="shared" si="71"/>
        <v>-0.32094133828823951</v>
      </c>
      <c r="AN94">
        <f t="shared" si="72"/>
        <v>0</v>
      </c>
      <c r="AO94">
        <f t="shared" si="73"/>
        <v>0</v>
      </c>
      <c r="AP94">
        <f t="shared" si="74"/>
        <v>-7.8002242844842746E-33</v>
      </c>
      <c r="AQ94">
        <f t="shared" si="75"/>
        <v>-9.1449003521525113E-28</v>
      </c>
      <c r="AR94">
        <f t="shared" si="76"/>
        <v>-9.1449783543953562E-28</v>
      </c>
      <c r="AS94">
        <f t="shared" si="77"/>
        <v>-1.6486160224030486E-5</v>
      </c>
      <c r="AT94">
        <f t="shared" si="78"/>
        <v>-1.0770958013033244E-5</v>
      </c>
      <c r="AU94">
        <f t="shared" si="79"/>
        <v>-2.7257118237063729E-5</v>
      </c>
      <c r="AW94">
        <v>91</v>
      </c>
      <c r="AX94">
        <f>IF(Z94&gt;0, (R94*SUMPRODUCT(K94:$K$98, X94:$X$98)-K94*$AZ$3)/Z94, 0)</f>
        <v>-8.8064562968313861E+29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0.91779930600000004</v>
      </c>
      <c r="Q95" s="5">
        <f t="shared" si="91"/>
        <v>50</v>
      </c>
      <c r="R95">
        <f t="shared" si="62"/>
        <v>500000</v>
      </c>
      <c r="S95">
        <f t="shared" si="63"/>
        <v>-1.0890348793441195E+31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-1.6176478744366902</v>
      </c>
      <c r="AC95">
        <f t="shared" si="64"/>
        <v>-1.4443284593184733</v>
      </c>
      <c r="AE95">
        <f t="shared" si="65"/>
        <v>0</v>
      </c>
      <c r="AF95">
        <f t="shared" si="66"/>
        <v>0</v>
      </c>
      <c r="AG95">
        <f t="shared" si="67"/>
        <v>-6.6312314082554107E-30</v>
      </c>
      <c r="AH95">
        <f t="shared" si="68"/>
        <v>-8.4294751854078047E-25</v>
      </c>
      <c r="AI95">
        <f t="shared" si="69"/>
        <v>-8.4295414977218868E-25</v>
      </c>
      <c r="AJ95">
        <f t="shared" si="70"/>
        <v>-0.17331941511821691</v>
      </c>
      <c r="AK95">
        <f t="shared" si="92"/>
        <v>-0.11323535121056832</v>
      </c>
      <c r="AL95">
        <f t="shared" si="71"/>
        <v>-0.28655476632878524</v>
      </c>
      <c r="AN95">
        <f t="shared" si="72"/>
        <v>0</v>
      </c>
      <c r="AO95">
        <f t="shared" si="73"/>
        <v>0</v>
      </c>
      <c r="AP95">
        <f t="shared" si="74"/>
        <v>-5.0284072026376589E-34</v>
      </c>
      <c r="AQ95">
        <f t="shared" si="75"/>
        <v>-6.3920003883428695E-29</v>
      </c>
      <c r="AR95">
        <f t="shared" si="76"/>
        <v>-6.3920506724148956E-29</v>
      </c>
      <c r="AS95">
        <f t="shared" si="77"/>
        <v>-1.3142665994922258E-5</v>
      </c>
      <c r="AT95">
        <f t="shared" si="78"/>
        <v>-8.5865417833492041E-6</v>
      </c>
      <c r="AU95">
        <f t="shared" si="79"/>
        <v>-2.1729207778271461E-5</v>
      </c>
      <c r="AW95">
        <v>92</v>
      </c>
      <c r="AX95">
        <f>IF(Z95&gt;0, (R95*SUMPRODUCT(K95:$K$98, X95:$X$98)-K95*$AZ$3)/Z95, 0)</f>
        <v>-1.0890348793441195E+31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0.92340517499999997</v>
      </c>
      <c r="Q96" s="5">
        <f t="shared" si="91"/>
        <v>50</v>
      </c>
      <c r="R96">
        <f t="shared" si="62"/>
        <v>500000</v>
      </c>
      <c r="S96">
        <f t="shared" si="63"/>
        <v>-1.4601022990044084E+32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-1.4443284593184733</v>
      </c>
      <c r="AC96">
        <f t="shared" si="64"/>
        <v>-1.289578981534351</v>
      </c>
      <c r="AE96">
        <f t="shared" si="65"/>
        <v>0</v>
      </c>
      <c r="AF96">
        <f t="shared" si="66"/>
        <v>0</v>
      </c>
      <c r="AG96">
        <f t="shared" si="67"/>
        <v>-4.4160569516727311E-31</v>
      </c>
      <c r="AH96">
        <f t="shared" si="68"/>
        <v>-6.1233133990055834E-26</v>
      </c>
      <c r="AI96">
        <f t="shared" si="69"/>
        <v>-6.1233575595751007E-26</v>
      </c>
      <c r="AJ96">
        <f t="shared" si="70"/>
        <v>-0.15474947778412229</v>
      </c>
      <c r="AK96">
        <f t="shared" si="92"/>
        <v>-0.10110299215229314</v>
      </c>
      <c r="AL96">
        <f t="shared" si="71"/>
        <v>-0.25585246993641542</v>
      </c>
      <c r="AN96">
        <f t="shared" si="72"/>
        <v>0</v>
      </c>
      <c r="AO96">
        <f t="shared" si="73"/>
        <v>0</v>
      </c>
      <c r="AP96">
        <f t="shared" si="74"/>
        <v>-2.9898740865035242E-35</v>
      </c>
      <c r="AQ96">
        <f t="shared" si="75"/>
        <v>-4.1457653865382912E-30</v>
      </c>
      <c r="AR96">
        <f t="shared" si="76"/>
        <v>-4.1457952852791566E-30</v>
      </c>
      <c r="AS96">
        <f t="shared" si="77"/>
        <v>-1.0477252865850015E-5</v>
      </c>
      <c r="AT96">
        <f t="shared" si="78"/>
        <v>-6.8451385390220043E-6</v>
      </c>
      <c r="AU96">
        <f t="shared" si="79"/>
        <v>-1.7322391404872019E-5</v>
      </c>
      <c r="AW96">
        <v>93</v>
      </c>
      <c r="AX96">
        <f>IF(Z96&gt;0, (R96*SUMPRODUCT(K96:$K$98, X96:$X$98)-K96*$AZ$3)/Z96, 0)</f>
        <v>-1.4601022990044084E+32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0.92901104300000004</v>
      </c>
      <c r="Q97" s="5">
        <f t="shared" si="91"/>
        <v>50</v>
      </c>
      <c r="R97">
        <f t="shared" si="62"/>
        <v>500000</v>
      </c>
      <c r="S97">
        <f t="shared" si="63"/>
        <v>-2.137539041646873E+33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-1.289578981534351</v>
      </c>
      <c r="AC97">
        <f t="shared" si="64"/>
        <v>-1.1514098049413848</v>
      </c>
      <c r="AE97">
        <f t="shared" si="65"/>
        <v>0</v>
      </c>
      <c r="AF97">
        <f t="shared" si="66"/>
        <v>0</v>
      </c>
      <c r="AG97">
        <f t="shared" si="67"/>
        <v>-2.6933070753511894E-32</v>
      </c>
      <c r="AH97">
        <f t="shared" si="68"/>
        <v>-4.1025656746208854E-27</v>
      </c>
      <c r="AI97">
        <f t="shared" si="69"/>
        <v>-4.1025926076916389E-27</v>
      </c>
      <c r="AJ97">
        <f t="shared" si="70"/>
        <v>-0.13816917659296624</v>
      </c>
      <c r="AK97">
        <f t="shared" si="92"/>
        <v>-9.0270528707404582E-2</v>
      </c>
      <c r="AL97">
        <f t="shared" si="71"/>
        <v>-0.22843970530037083</v>
      </c>
      <c r="AN97">
        <f t="shared" si="72"/>
        <v>0</v>
      </c>
      <c r="AO97">
        <f t="shared" si="73"/>
        <v>0</v>
      </c>
      <c r="AP97">
        <f t="shared" si="74"/>
        <v>-1.6281187687247989E-36</v>
      </c>
      <c r="AQ97">
        <f t="shared" si="75"/>
        <v>-2.4800232531618857E-31</v>
      </c>
      <c r="AR97">
        <f t="shared" si="76"/>
        <v>-2.4800395343495726E-31</v>
      </c>
      <c r="AS97">
        <f t="shared" si="77"/>
        <v>-8.3524018382095093E-6</v>
      </c>
      <c r="AT97">
        <f t="shared" si="78"/>
        <v>-5.4569025342968777E-6</v>
      </c>
      <c r="AU97">
        <f t="shared" si="79"/>
        <v>-1.3809304372506387E-5</v>
      </c>
      <c r="AW97">
        <v>94</v>
      </c>
      <c r="AX97">
        <f>IF(Z97&gt;0, (R97*SUMPRODUCT(K97:$K$98, X97:$X$98)-K97*$AZ$3)/Z97, 0)</f>
        <v>-2.137539041646873E+33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-1.1514098049413848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-2.6933070753511893E-28</v>
      </c>
      <c r="AI98">
        <f t="shared" si="69"/>
        <v>-2.6933070753511893E-28</v>
      </c>
      <c r="AJ98">
        <f t="shared" si="70"/>
        <v>-1.1514098049413848</v>
      </c>
      <c r="AK98">
        <f t="shared" si="92"/>
        <v>-8.0598686345896939E-2</v>
      </c>
      <c r="AL98">
        <f t="shared" si="71"/>
        <v>-1.2320084912872817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-1.4536774720757132E-32</v>
      </c>
      <c r="AR98">
        <f t="shared" si="76"/>
        <v>-1.4536774720757132E-32</v>
      </c>
      <c r="AS98">
        <f t="shared" si="77"/>
        <v>-6.2145847010487392E-5</v>
      </c>
      <c r="AT98">
        <f t="shared" si="78"/>
        <v>-4.3502092907341174E-6</v>
      </c>
      <c r="AU98">
        <f t="shared" si="79"/>
        <v>-6.6496056301221506E-5</v>
      </c>
      <c r="AW98">
        <v>95</v>
      </c>
    </row>
    <row r="100" spans="5:50" x14ac:dyDescent="0.25">
      <c r="AN100" s="6">
        <f t="shared" ref="AN100:AU100" si="93">SUM(AN3:AN98)</f>
        <v>34341.235106661952</v>
      </c>
      <c r="AO100" s="6">
        <f t="shared" si="93"/>
        <v>-3434.1235106661952</v>
      </c>
      <c r="AP100" s="6">
        <f t="shared" si="93"/>
        <v>-3017.9727492168358</v>
      </c>
      <c r="AQ100" s="6">
        <f t="shared" si="93"/>
        <v>-19047.137308700487</v>
      </c>
      <c r="AR100" s="6">
        <f t="shared" si="93"/>
        <v>8842.0015380784116</v>
      </c>
      <c r="AS100" s="6">
        <f t="shared" si="93"/>
        <v>-4715.4251924812379</v>
      </c>
      <c r="AT100" s="6">
        <f t="shared" si="93"/>
        <v>1710.7934442955493</v>
      </c>
      <c r="AU100" s="6">
        <f t="shared" si="93"/>
        <v>5837.3697898927376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AC09-31CF-4825-9E20-0B02CBB12A9C}">
  <sheetPr codeName="Sheet8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74354.991332594655</v>
      </c>
      <c r="K3">
        <v>1</v>
      </c>
      <c r="L3" s="2">
        <v>0</v>
      </c>
      <c r="O3">
        <f>$C$3</f>
        <v>74354.991332594655</v>
      </c>
      <c r="P3">
        <f>O3*C5</f>
        <v>7435.4991332594655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74354.991332594655</v>
      </c>
      <c r="AF3">
        <f t="shared" ref="AF3:AF34" si="4">-$Z3*P3</f>
        <v>-7435.4991332594655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64399.58399533519</v>
      </c>
      <c r="AJ3">
        <f t="shared" ref="AJ3:AJ34" si="8">AB3-AC3</f>
        <v>0</v>
      </c>
      <c r="AL3">
        <f t="shared" ref="AL3:AL34" si="9">SUM(AI3:AK3)</f>
        <v>64399.58399533519</v>
      </c>
      <c r="AN3">
        <f t="shared" ref="AN3:AN34" si="10">AE3*$K3</f>
        <v>74354.991332594655</v>
      </c>
      <c r="AO3">
        <f t="shared" ref="AO3:AO34" si="11">AF3*$K3</f>
        <v>-7435.4991332594655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64399.58399533519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64399.58399533519</v>
      </c>
      <c r="AW3">
        <v>0</v>
      </c>
      <c r="AX3">
        <f>IF(Z3&gt;0, (R3*SUMPRODUCT(K3:$K$98, X3:$X$98)-K3*$AZ$3)/Z3, 0)</f>
        <v>0</v>
      </c>
      <c r="AZ3">
        <f>C6*SUMPRODUCT(X4:X89, K4:K89)/1</f>
        <v>41940.405637829666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1.4095469999999999E-3</v>
      </c>
      <c r="R4">
        <f t="shared" si="0"/>
        <v>500000</v>
      </c>
      <c r="S4">
        <f t="shared" si="1"/>
        <v>2845.7112705752816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2813.2429940852235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-704.77350000000001</v>
      </c>
      <c r="AI4">
        <f t="shared" si="7"/>
        <v>-704.77350000000001</v>
      </c>
      <c r="AJ4">
        <f t="shared" si="8"/>
        <v>-2813.2429940852235</v>
      </c>
      <c r="AK4">
        <f>G4*SUM(AB4, AE4:AF4)</f>
        <v>0</v>
      </c>
      <c r="AL4">
        <f t="shared" si="9"/>
        <v>-3518.0164940852237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-657.49930030786459</v>
      </c>
      <c r="AR4">
        <f t="shared" si="14"/>
        <v>-657.49930030786459</v>
      </c>
      <c r="AS4">
        <f t="shared" si="15"/>
        <v>-2624.5386641339896</v>
      </c>
      <c r="AT4">
        <f t="shared" si="16"/>
        <v>0</v>
      </c>
      <c r="AU4">
        <f t="shared" si="17"/>
        <v>-3282.0379644418545</v>
      </c>
      <c r="AW4">
        <v>1</v>
      </c>
      <c r="AX4">
        <f>IF(Z4&gt;0, (R4*SUMPRODUCT(K4:$K$98, X4:$X$98)-K4*$AZ$3)/Z4, 0)</f>
        <v>2845.7112705752816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1.462746E-3</v>
      </c>
      <c r="Q5" s="5">
        <f t="shared" ref="Q5:Q36" si="29">$C$8</f>
        <v>50</v>
      </c>
      <c r="R5">
        <f t="shared" si="0"/>
        <v>500000</v>
      </c>
      <c r="S5">
        <f t="shared" si="1"/>
        <v>5545.4409022717682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2813.2429940852235</v>
      </c>
      <c r="AC5">
        <f t="shared" si="2"/>
        <v>5419.3292121831764</v>
      </c>
      <c r="AE5">
        <f t="shared" si="3"/>
        <v>0</v>
      </c>
      <c r="AF5">
        <f t="shared" si="4"/>
        <v>0</v>
      </c>
      <c r="AG5">
        <f t="shared" si="5"/>
        <v>-48.862924586961803</v>
      </c>
      <c r="AH5">
        <f t="shared" si="6"/>
        <v>-723.02836538196902</v>
      </c>
      <c r="AI5">
        <f t="shared" si="7"/>
        <v>-771.89128996893078</v>
      </c>
      <c r="AJ5">
        <f t="shared" si="8"/>
        <v>-2606.086218097953</v>
      </c>
      <c r="AK5">
        <f>G5*SUM(AB5, AE5:AF5)</f>
        <v>115.34296275749416</v>
      </c>
      <c r="AL5">
        <f t="shared" si="9"/>
        <v>-3262.6345453093895</v>
      </c>
      <c r="AN5">
        <f t="shared" si="10"/>
        <v>0</v>
      </c>
      <c r="AO5">
        <f t="shared" si="11"/>
        <v>0</v>
      </c>
      <c r="AP5">
        <f t="shared" si="12"/>
        <v>-41.783078581230264</v>
      </c>
      <c r="AQ5">
        <f t="shared" si="13"/>
        <v>-618.26735224265258</v>
      </c>
      <c r="AR5">
        <f t="shared" si="14"/>
        <v>-660.05043082388272</v>
      </c>
      <c r="AS5">
        <f t="shared" si="15"/>
        <v>-2228.4852198409631</v>
      </c>
      <c r="AT5">
        <f t="shared" si="16"/>
        <v>98.630692236016117</v>
      </c>
      <c r="AU5">
        <f t="shared" si="17"/>
        <v>-2789.9049584288296</v>
      </c>
      <c r="AW5">
        <v>2</v>
      </c>
      <c r="AX5">
        <f>IF(Z5&gt;0, (R5*SUMPRODUCT(K5:$K$98, X5:$X$98)-K5*$AZ$3)/Z5, 0)</f>
        <v>5545.4409022717682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1.535893E-3</v>
      </c>
      <c r="Q6" s="5">
        <f t="shared" si="29"/>
        <v>50</v>
      </c>
      <c r="R6">
        <f t="shared" si="0"/>
        <v>500000</v>
      </c>
      <c r="S6">
        <f t="shared" si="1"/>
        <v>8604.0569285226211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5419.3292121831764</v>
      </c>
      <c r="AC6">
        <f t="shared" si="2"/>
        <v>8311.3894360336635</v>
      </c>
      <c r="AE6">
        <f t="shared" si="3"/>
        <v>0</v>
      </c>
      <c r="AF6">
        <f t="shared" si="4"/>
        <v>0</v>
      </c>
      <c r="AG6">
        <f t="shared" si="5"/>
        <v>-48.29924711725954</v>
      </c>
      <c r="AH6">
        <f t="shared" si="6"/>
        <v>-750.4822383264252</v>
      </c>
      <c r="AI6">
        <f t="shared" si="7"/>
        <v>-798.78148544368469</v>
      </c>
      <c r="AJ6">
        <f t="shared" si="8"/>
        <v>-2892.0602238504871</v>
      </c>
      <c r="AK6">
        <f>G6*SUM(AB6, AE6:AF6)</f>
        <v>317.03075891271584</v>
      </c>
      <c r="AL6">
        <f t="shared" si="9"/>
        <v>-3373.8109503814558</v>
      </c>
      <c r="AN6">
        <f t="shared" si="10"/>
        <v>0</v>
      </c>
      <c r="AO6">
        <f t="shared" si="11"/>
        <v>0</v>
      </c>
      <c r="AP6">
        <f t="shared" si="12"/>
        <v>-37.258523642315375</v>
      </c>
      <c r="AQ6">
        <f t="shared" si="13"/>
        <v>-578.92952558738375</v>
      </c>
      <c r="AR6">
        <f t="shared" si="14"/>
        <v>-616.18804922969912</v>
      </c>
      <c r="AS6">
        <f t="shared" si="15"/>
        <v>-2230.9642625221763</v>
      </c>
      <c r="AT6">
        <f t="shared" si="16"/>
        <v>244.5607070771421</v>
      </c>
      <c r="AU6">
        <f t="shared" si="17"/>
        <v>-2602.5916046747329</v>
      </c>
      <c r="AW6">
        <v>3</v>
      </c>
      <c r="AX6">
        <f>IF(Z6&gt;0, (R6*SUMPRODUCT(K6:$K$98, X6:$X$98)-K6*$AZ$3)/Z6, 0)</f>
        <v>8604.0569285226211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1.6204399999999999E-3</v>
      </c>
      <c r="Q7" s="5">
        <f t="shared" si="29"/>
        <v>50</v>
      </c>
      <c r="R7">
        <f t="shared" si="0"/>
        <v>500000</v>
      </c>
      <c r="S7">
        <f t="shared" si="1"/>
        <v>11154.198803122314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8311.3894360336635</v>
      </c>
      <c r="AC7">
        <f t="shared" si="2"/>
        <v>10649.580309254598</v>
      </c>
      <c r="AE7">
        <f t="shared" si="3"/>
        <v>0</v>
      </c>
      <c r="AF7">
        <f t="shared" si="4"/>
        <v>0</v>
      </c>
      <c r="AG7">
        <f t="shared" si="5"/>
        <v>-47.737988614088259</v>
      </c>
      <c r="AH7">
        <f t="shared" si="6"/>
        <v>-782.6603199869204</v>
      </c>
      <c r="AI7">
        <f t="shared" si="7"/>
        <v>-830.39830860100869</v>
      </c>
      <c r="AJ7">
        <f t="shared" si="8"/>
        <v>-2338.190873220934</v>
      </c>
      <c r="AK7">
        <f>G7*SUM(AB7, AE7:AF7)</f>
        <v>408.08922130925288</v>
      </c>
      <c r="AL7">
        <f t="shared" si="9"/>
        <v>-2760.4999605126895</v>
      </c>
      <c r="AN7">
        <f t="shared" si="10"/>
        <v>0</v>
      </c>
      <c r="AO7">
        <f t="shared" si="11"/>
        <v>0</v>
      </c>
      <c r="AP7">
        <f t="shared" si="12"/>
        <v>-33.505198074644056</v>
      </c>
      <c r="AQ7">
        <f t="shared" si="13"/>
        <v>-549.31491266448484</v>
      </c>
      <c r="AR7">
        <f t="shared" si="14"/>
        <v>-582.82011073912895</v>
      </c>
      <c r="AS7">
        <f t="shared" si="15"/>
        <v>-1641.0735059849687</v>
      </c>
      <c r="AT7">
        <f t="shared" si="16"/>
        <v>286.41990559398249</v>
      </c>
      <c r="AU7">
        <f t="shared" si="17"/>
        <v>-1937.4737111301149</v>
      </c>
      <c r="AW7">
        <v>4</v>
      </c>
      <c r="AX7">
        <f>IF(Z7&gt;0, (R7*SUMPRODUCT(K7:$K$98, X7:$X$98)-K7*$AZ$3)/Z7, 0)</f>
        <v>11154.198803122314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1.706887E-3</v>
      </c>
      <c r="Q8" s="5">
        <f t="shared" si="29"/>
        <v>50</v>
      </c>
      <c r="R8">
        <f t="shared" si="0"/>
        <v>500000</v>
      </c>
      <c r="S8">
        <f t="shared" si="1"/>
        <v>12780.415775445092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10649.580309254598</v>
      </c>
      <c r="AC8">
        <f t="shared" si="2"/>
        <v>12059.376764485347</v>
      </c>
      <c r="AE8">
        <f t="shared" si="3"/>
        <v>0</v>
      </c>
      <c r="AF8">
        <f t="shared" si="4"/>
        <v>0</v>
      </c>
      <c r="AG8">
        <f t="shared" si="5"/>
        <v>-47.17912537577584</v>
      </c>
      <c r="AH8">
        <f t="shared" si="6"/>
        <v>-814.83352171535262</v>
      </c>
      <c r="AI8">
        <f t="shared" si="7"/>
        <v>-862.01264709112843</v>
      </c>
      <c r="AJ8">
        <f t="shared" si="8"/>
        <v>-1409.7964552307494</v>
      </c>
      <c r="AK8">
        <f t="shared" ref="AK8:AK39" si="30">G8*SUM(AB8:AB8, AE8:AF8)</f>
        <v>226.83606058712292</v>
      </c>
      <c r="AL8">
        <f t="shared" si="9"/>
        <v>-2044.9730417347546</v>
      </c>
      <c r="AN8">
        <f t="shared" si="10"/>
        <v>0</v>
      </c>
      <c r="AO8">
        <f t="shared" si="11"/>
        <v>0</v>
      </c>
      <c r="AP8">
        <f t="shared" si="12"/>
        <v>-30.909135169300455</v>
      </c>
      <c r="AQ8">
        <f t="shared" si="13"/>
        <v>-533.83353893433184</v>
      </c>
      <c r="AR8">
        <f t="shared" si="14"/>
        <v>-564.74267410363223</v>
      </c>
      <c r="AS8">
        <f t="shared" si="15"/>
        <v>-923.62011480403146</v>
      </c>
      <c r="AT8">
        <f t="shared" si="16"/>
        <v>148.6103526107114</v>
      </c>
      <c r="AU8">
        <f t="shared" si="17"/>
        <v>-1339.7524362969521</v>
      </c>
      <c r="AW8">
        <v>5</v>
      </c>
      <c r="AX8">
        <f>IF(Z8&gt;0, (R8*SUMPRODUCT(K8:$K$98, X8:$X$98)-K8*$AZ$3)/Z8, 0)</f>
        <v>12780.415775445092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1.7980839999999999E-3</v>
      </c>
      <c r="Q9" s="5">
        <f t="shared" si="29"/>
        <v>50</v>
      </c>
      <c r="R9">
        <f t="shared" si="0"/>
        <v>500000</v>
      </c>
      <c r="S9">
        <f t="shared" si="1"/>
        <v>13920.524406969573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12059.376764485347</v>
      </c>
      <c r="AC9">
        <f t="shared" si="2"/>
        <v>12980.193565587095</v>
      </c>
      <c r="AE9">
        <f t="shared" si="3"/>
        <v>0</v>
      </c>
      <c r="AF9">
        <f t="shared" si="4"/>
        <v>0</v>
      </c>
      <c r="AG9">
        <f t="shared" si="5"/>
        <v>-46.622502091545904</v>
      </c>
      <c r="AH9">
        <f t="shared" si="6"/>
        <v>-848.32030472176518</v>
      </c>
      <c r="AI9">
        <f t="shared" si="7"/>
        <v>-894.94280681331111</v>
      </c>
      <c r="AJ9">
        <f t="shared" si="8"/>
        <v>-920.81680110174784</v>
      </c>
      <c r="AK9">
        <f t="shared" si="30"/>
        <v>71.150322910463544</v>
      </c>
      <c r="AL9">
        <f t="shared" si="9"/>
        <v>-1744.6092850045954</v>
      </c>
      <c r="AN9">
        <f t="shared" si="10"/>
        <v>0</v>
      </c>
      <c r="AO9">
        <f t="shared" si="11"/>
        <v>0</v>
      </c>
      <c r="AP9">
        <f t="shared" si="12"/>
        <v>-28.927423616067518</v>
      </c>
      <c r="AQ9">
        <f t="shared" si="13"/>
        <v>-526.34928877503967</v>
      </c>
      <c r="AR9">
        <f t="shared" si="14"/>
        <v>-555.27671239110714</v>
      </c>
      <c r="AS9">
        <f t="shared" si="15"/>
        <v>-571.33050529891079</v>
      </c>
      <c r="AT9">
        <f t="shared" si="16"/>
        <v>44.145968983165901</v>
      </c>
      <c r="AU9">
        <f t="shared" si="17"/>
        <v>-1082.4612487068521</v>
      </c>
      <c r="AW9">
        <v>6</v>
      </c>
      <c r="AX9">
        <f>IF(Z9&gt;0, (R9*SUMPRODUCT(K9:$K$98, X9:$X$98)-K9*$AZ$3)/Z9, 0)</f>
        <v>13920.524406969573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1.9035300000000001E-3</v>
      </c>
      <c r="Q10" s="5">
        <f t="shared" si="29"/>
        <v>50</v>
      </c>
      <c r="R10">
        <f t="shared" si="0"/>
        <v>500000</v>
      </c>
      <c r="S10">
        <f t="shared" si="1"/>
        <v>14966.507677204851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12980.193565587095</v>
      </c>
      <c r="AC10">
        <f t="shared" si="2"/>
        <v>13789.400750239212</v>
      </c>
      <c r="AE10">
        <f t="shared" si="3"/>
        <v>0</v>
      </c>
      <c r="AF10">
        <f t="shared" si="4"/>
        <v>0</v>
      </c>
      <c r="AG10">
        <f t="shared" si="5"/>
        <v>-46.067529739224121</v>
      </c>
      <c r="AH10">
        <f t="shared" si="6"/>
        <v>-887.47331406320382</v>
      </c>
      <c r="AI10">
        <f t="shared" si="7"/>
        <v>-933.54084380242796</v>
      </c>
      <c r="AJ10">
        <f t="shared" si="8"/>
        <v>-809.20718465211758</v>
      </c>
      <c r="AK10">
        <f t="shared" si="30"/>
        <v>53.218793618907092</v>
      </c>
      <c r="AL10">
        <f t="shared" si="9"/>
        <v>-1689.5292348356384</v>
      </c>
      <c r="AN10">
        <f t="shared" si="10"/>
        <v>0</v>
      </c>
      <c r="AO10">
        <f t="shared" si="11"/>
        <v>0</v>
      </c>
      <c r="AP10">
        <f t="shared" si="12"/>
        <v>-27.116103938175645</v>
      </c>
      <c r="AQ10">
        <f t="shared" si="13"/>
        <v>-522.38135543015846</v>
      </c>
      <c r="AR10">
        <f t="shared" si="14"/>
        <v>-549.49745936833415</v>
      </c>
      <c r="AS10">
        <f t="shared" si="15"/>
        <v>-476.31262737021405</v>
      </c>
      <c r="AT10">
        <f t="shared" si="16"/>
        <v>31.325455204642545</v>
      </c>
      <c r="AU10">
        <f t="shared" si="17"/>
        <v>-994.4846315339056</v>
      </c>
      <c r="AW10">
        <v>7</v>
      </c>
      <c r="AX10">
        <f>IF(Z10&gt;0, (R10*SUMPRODUCT(K10:$K$98, X10:$X$98)-K10*$AZ$3)/Z10, 0)</f>
        <v>14966.507677204851</v>
      </c>
    </row>
    <row r="11" spans="1:52" x14ac:dyDescent="0.25">
      <c r="A11" t="s">
        <v>33</v>
      </c>
      <c r="C11" s="25">
        <f>AU91</f>
        <v>14940.869569643282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2.008026E-3</v>
      </c>
      <c r="Q11" s="5">
        <f t="shared" si="29"/>
        <v>50</v>
      </c>
      <c r="R11">
        <f t="shared" si="0"/>
        <v>500000</v>
      </c>
      <c r="S11">
        <f t="shared" si="1"/>
        <v>15924.866967990951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13789.400750239212</v>
      </c>
      <c r="AC11">
        <f t="shared" si="2"/>
        <v>14496.199264421102</v>
      </c>
      <c r="AE11">
        <f t="shared" si="3"/>
        <v>0</v>
      </c>
      <c r="AF11">
        <f t="shared" si="4"/>
        <v>0</v>
      </c>
      <c r="AG11">
        <f t="shared" si="5"/>
        <v>-45.51434964435974</v>
      </c>
      <c r="AH11">
        <f t="shared" si="6"/>
        <v>-925.0479747213526</v>
      </c>
      <c r="AI11">
        <f t="shared" si="7"/>
        <v>-970.56232436571236</v>
      </c>
      <c r="AJ11">
        <f t="shared" si="8"/>
        <v>-706.79851418188991</v>
      </c>
      <c r="AK11">
        <f t="shared" si="30"/>
        <v>33.094561800574105</v>
      </c>
      <c r="AL11">
        <f t="shared" si="9"/>
        <v>-1644.2662767470281</v>
      </c>
      <c r="AN11">
        <f t="shared" si="10"/>
        <v>0</v>
      </c>
      <c r="AO11">
        <f t="shared" si="11"/>
        <v>0</v>
      </c>
      <c r="AP11">
        <f t="shared" si="12"/>
        <v>-25.456568849360821</v>
      </c>
      <c r="AQ11">
        <f t="shared" si="13"/>
        <v>-517.38732161306632</v>
      </c>
      <c r="AR11">
        <f t="shared" si="14"/>
        <v>-542.84389046242711</v>
      </c>
      <c r="AS11">
        <f t="shared" si="15"/>
        <v>-395.31851338068964</v>
      </c>
      <c r="AT11">
        <f t="shared" si="16"/>
        <v>18.510074242489875</v>
      </c>
      <c r="AU11">
        <f t="shared" si="17"/>
        <v>-919.65232960062679</v>
      </c>
      <c r="AW11">
        <v>8</v>
      </c>
      <c r="AX11">
        <f>IF(Z11&gt;0, (R11*SUMPRODUCT(K11:$K$98, X11:$X$98)-K11*$AZ$3)/Z11, 0)</f>
        <v>15924.866967990951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2.1277219999999999E-3</v>
      </c>
      <c r="Q12" s="5">
        <f t="shared" si="29"/>
        <v>50</v>
      </c>
      <c r="R12">
        <f t="shared" si="0"/>
        <v>500000</v>
      </c>
      <c r="S12">
        <f t="shared" si="1"/>
        <v>16841.498259033182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14496.199264421102</v>
      </c>
      <c r="AC12">
        <f t="shared" si="2"/>
        <v>15144.671589773832</v>
      </c>
      <c r="AE12">
        <f t="shared" si="3"/>
        <v>0</v>
      </c>
      <c r="AF12">
        <f t="shared" si="4"/>
        <v>0</v>
      </c>
      <c r="AG12">
        <f t="shared" si="5"/>
        <v>-44.962364264862146</v>
      </c>
      <c r="AH12">
        <f t="shared" si="6"/>
        <v>-968.41883053996389</v>
      </c>
      <c r="AI12">
        <f t="shared" si="7"/>
        <v>-1013.381194804826</v>
      </c>
      <c r="AJ12">
        <f t="shared" si="8"/>
        <v>-648.47232535272997</v>
      </c>
      <c r="AK12">
        <f t="shared" si="30"/>
        <v>33.341258308168534</v>
      </c>
      <c r="AL12">
        <f t="shared" si="9"/>
        <v>-1628.5122618493874</v>
      </c>
      <c r="AN12">
        <f t="shared" si="10"/>
        <v>0</v>
      </c>
      <c r="AO12">
        <f t="shared" si="11"/>
        <v>0</v>
      </c>
      <c r="AP12">
        <f t="shared" si="12"/>
        <v>-23.897974588313136</v>
      </c>
      <c r="AQ12">
        <f t="shared" si="13"/>
        <v>-514.7249034049197</v>
      </c>
      <c r="AR12">
        <f t="shared" si="14"/>
        <v>-538.62287799323281</v>
      </c>
      <c r="AS12">
        <f t="shared" si="15"/>
        <v>-344.66993464164494</v>
      </c>
      <c r="AT12">
        <f t="shared" si="16"/>
        <v>17.72123323180498</v>
      </c>
      <c r="AU12">
        <f t="shared" si="17"/>
        <v>-865.57157940307275</v>
      </c>
      <c r="AW12">
        <v>9</v>
      </c>
      <c r="AX12">
        <f>IF(Z12&gt;0, (R12*SUMPRODUCT(K12:$K$98, X12:$X$98)-K12*$AZ$3)/Z12, 0)</f>
        <v>16841.498259033182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2.2569180000000001E-3</v>
      </c>
      <c r="Q13" s="5">
        <f t="shared" si="29"/>
        <v>50</v>
      </c>
      <c r="R13">
        <f t="shared" si="0"/>
        <v>500000</v>
      </c>
      <c r="S13">
        <f t="shared" si="1"/>
        <v>17711.521598765339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15144.671589773832</v>
      </c>
      <c r="AC13">
        <f t="shared" si="2"/>
        <v>15731.821320903173</v>
      </c>
      <c r="AE13">
        <f t="shared" si="3"/>
        <v>0</v>
      </c>
      <c r="AF13">
        <f t="shared" si="4"/>
        <v>0</v>
      </c>
      <c r="AG13">
        <f t="shared" si="5"/>
        <v>-44.411264252981603</v>
      </c>
      <c r="AH13">
        <f t="shared" si="6"/>
        <v>-1014.7636923192415</v>
      </c>
      <c r="AI13">
        <f t="shared" si="7"/>
        <v>-1059.1749565722232</v>
      </c>
      <c r="AJ13">
        <f t="shared" si="8"/>
        <v>-587.14973112934058</v>
      </c>
      <c r="AK13">
        <f t="shared" si="30"/>
        <v>30.289343179547664</v>
      </c>
      <c r="AL13">
        <f t="shared" si="9"/>
        <v>-1616.0353445220162</v>
      </c>
      <c r="AN13">
        <f t="shared" si="10"/>
        <v>0</v>
      </c>
      <c r="AO13">
        <f t="shared" si="11"/>
        <v>0</v>
      </c>
      <c r="AP13">
        <f t="shared" si="12"/>
        <v>-22.438269081195909</v>
      </c>
      <c r="AQ13">
        <f t="shared" si="13"/>
        <v>-512.69742406755233</v>
      </c>
      <c r="AR13">
        <f t="shared" si="14"/>
        <v>-535.13569314874826</v>
      </c>
      <c r="AS13">
        <f t="shared" si="15"/>
        <v>-296.65049801295578</v>
      </c>
      <c r="AT13">
        <f t="shared" si="16"/>
        <v>15.303334502794481</v>
      </c>
      <c r="AU13">
        <f t="shared" si="17"/>
        <v>-816.48285665890955</v>
      </c>
      <c r="AW13">
        <v>10</v>
      </c>
      <c r="AX13">
        <f>IF(Z13&gt;0, (R13*SUMPRODUCT(K13:$K$98, X13:$X$98)-K13*$AZ$3)/Z13, 0)</f>
        <v>17711.521598765339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2.397513E-3</v>
      </c>
      <c r="Q14" s="5">
        <f t="shared" si="29"/>
        <v>50</v>
      </c>
      <c r="R14">
        <f t="shared" si="0"/>
        <v>500000</v>
      </c>
      <c r="S14">
        <f t="shared" si="1"/>
        <v>18539.047947646006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15731.821320903173</v>
      </c>
      <c r="AC14">
        <f t="shared" si="2"/>
        <v>16262.703146855269</v>
      </c>
      <c r="AE14">
        <f t="shared" si="3"/>
        <v>0</v>
      </c>
      <c r="AF14">
        <f t="shared" si="4"/>
        <v>0</v>
      </c>
      <c r="AG14">
        <f t="shared" si="5"/>
        <v>-43.860675027058832</v>
      </c>
      <c r="AH14">
        <f t="shared" si="6"/>
        <v>-1064.765833929587</v>
      </c>
      <c r="AI14">
        <f t="shared" si="7"/>
        <v>-1108.6265089566457</v>
      </c>
      <c r="AJ14">
        <f t="shared" si="8"/>
        <v>-530.88182595209582</v>
      </c>
      <c r="AK14">
        <f t="shared" si="30"/>
        <v>28.317278377625712</v>
      </c>
      <c r="AL14">
        <f t="shared" si="9"/>
        <v>-1611.1910565311159</v>
      </c>
      <c r="AN14">
        <f t="shared" si="10"/>
        <v>0</v>
      </c>
      <c r="AO14">
        <f t="shared" si="11"/>
        <v>0</v>
      </c>
      <c r="AP14">
        <f t="shared" si="12"/>
        <v>-21.06873012793714</v>
      </c>
      <c r="AQ14">
        <f t="shared" si="13"/>
        <v>-511.46645578689152</v>
      </c>
      <c r="AR14">
        <f t="shared" si="14"/>
        <v>-532.53518591482862</v>
      </c>
      <c r="AS14">
        <f t="shared" si="15"/>
        <v>-255.01217010250917</v>
      </c>
      <c r="AT14">
        <f t="shared" si="16"/>
        <v>13.602369223177746</v>
      </c>
      <c r="AU14">
        <f t="shared" si="17"/>
        <v>-773.94498679416006</v>
      </c>
      <c r="AW14">
        <v>11</v>
      </c>
      <c r="AX14">
        <f>IF(Z14&gt;0, (R14*SUMPRODUCT(K14:$K$98, X14:$X$98)-K14*$AZ$3)/Z14, 0)</f>
        <v>18539.047947646006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2.5466569999999999E-3</v>
      </c>
      <c r="Q15" s="5">
        <f t="shared" si="29"/>
        <v>50</v>
      </c>
      <c r="R15">
        <f t="shared" si="0"/>
        <v>500000</v>
      </c>
      <c r="S15">
        <f t="shared" si="1"/>
        <v>19377.823617426922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16262.703146855269</v>
      </c>
      <c r="AC15">
        <f t="shared" si="2"/>
        <v>16785.214283731249</v>
      </c>
      <c r="AE15">
        <f t="shared" si="3"/>
        <v>0</v>
      </c>
      <c r="AF15">
        <f t="shared" si="4"/>
        <v>0</v>
      </c>
      <c r="AG15">
        <f t="shared" si="5"/>
        <v>-43.310370181705856</v>
      </c>
      <c r="AH15">
        <f t="shared" si="6"/>
        <v>-1116.9809508238454</v>
      </c>
      <c r="AI15">
        <f t="shared" si="7"/>
        <v>-1160.2913210055513</v>
      </c>
      <c r="AJ15">
        <f t="shared" si="8"/>
        <v>-522.51113687598081</v>
      </c>
      <c r="AK15">
        <f t="shared" si="30"/>
        <v>66.677082902106605</v>
      </c>
      <c r="AL15">
        <f t="shared" si="9"/>
        <v>-1616.1253749794255</v>
      </c>
      <c r="AN15">
        <f t="shared" si="10"/>
        <v>0</v>
      </c>
      <c r="AO15">
        <f t="shared" si="11"/>
        <v>0</v>
      </c>
      <c r="AP15">
        <f t="shared" si="12"/>
        <v>-19.736635990509768</v>
      </c>
      <c r="AQ15">
        <f t="shared" si="13"/>
        <v>-509.01080600912633</v>
      </c>
      <c r="AR15">
        <f t="shared" si="14"/>
        <v>-528.74744199963607</v>
      </c>
      <c r="AS15">
        <f t="shared" si="15"/>
        <v>-238.10953511232441</v>
      </c>
      <c r="AT15">
        <f t="shared" si="16"/>
        <v>30.384901090127059</v>
      </c>
      <c r="AU15">
        <f t="shared" si="17"/>
        <v>-736.47207602183346</v>
      </c>
      <c r="AW15">
        <v>12</v>
      </c>
      <c r="AX15">
        <f>IF(Z15&gt;0, (R15*SUMPRODUCT(K15:$K$98, X15:$X$98)-K15*$AZ$3)/Z15, 0)</f>
        <v>19377.823617426922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3.8442260000000001E-3</v>
      </c>
      <c r="Q16" s="5">
        <f t="shared" si="29"/>
        <v>50</v>
      </c>
      <c r="R16">
        <f t="shared" si="0"/>
        <v>500000</v>
      </c>
      <c r="S16">
        <f t="shared" si="1"/>
        <v>20262.534840613444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16785.214283731249</v>
      </c>
      <c r="AC16">
        <f t="shared" si="2"/>
        <v>17308.569963947375</v>
      </c>
      <c r="AE16">
        <f t="shared" si="3"/>
        <v>0</v>
      </c>
      <c r="AF16">
        <f t="shared" si="4"/>
        <v>0</v>
      </c>
      <c r="AG16">
        <f t="shared" si="5"/>
        <v>-42.710771628766665</v>
      </c>
      <c r="AH16">
        <f t="shared" si="6"/>
        <v>-1664.9485112213838</v>
      </c>
      <c r="AI16">
        <f t="shared" si="7"/>
        <v>-1707.6592828501505</v>
      </c>
      <c r="AJ16">
        <f t="shared" si="8"/>
        <v>-523.35568021612562</v>
      </c>
      <c r="AK16">
        <f t="shared" si="30"/>
        <v>119.17502141449188</v>
      </c>
      <c r="AL16">
        <f t="shared" si="9"/>
        <v>-2111.8399416517846</v>
      </c>
      <c r="AN16">
        <f t="shared" si="10"/>
        <v>0</v>
      </c>
      <c r="AO16">
        <f t="shared" si="11"/>
        <v>0</v>
      </c>
      <c r="AP16">
        <f t="shared" si="12"/>
        <v>-18.41206843380704</v>
      </c>
      <c r="AQ16">
        <f t="shared" si="13"/>
        <v>-717.73804963819327</v>
      </c>
      <c r="AR16">
        <f t="shared" si="14"/>
        <v>-736.15011807200028</v>
      </c>
      <c r="AS16">
        <f t="shared" si="15"/>
        <v>-225.61195295452902</v>
      </c>
      <c r="AT16">
        <f t="shared" si="16"/>
        <v>51.374830428166774</v>
      </c>
      <c r="AU16">
        <f t="shared" si="17"/>
        <v>-910.38724059836272</v>
      </c>
      <c r="AW16">
        <v>13</v>
      </c>
      <c r="AX16">
        <f>IF(Z16&gt;0, (R16*SUMPRODUCT(K16:$K$98, X16:$X$98)-K16*$AZ$3)/Z16, 0)</f>
        <v>20262.534840613444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5.3300140000000001E-3</v>
      </c>
      <c r="Q17" s="5">
        <f t="shared" si="29"/>
        <v>50</v>
      </c>
      <c r="R17">
        <f t="shared" si="0"/>
        <v>500000</v>
      </c>
      <c r="S17">
        <f t="shared" si="1"/>
        <v>21013.824641634943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17308.569963947375</v>
      </c>
      <c r="AC17">
        <f t="shared" si="2"/>
        <v>17675.154445425895</v>
      </c>
      <c r="AE17">
        <f t="shared" si="3"/>
        <v>0</v>
      </c>
      <c r="AF17">
        <f t="shared" si="4"/>
        <v>0</v>
      </c>
      <c r="AG17">
        <f t="shared" si="5"/>
        <v>-42.05601490174687</v>
      </c>
      <c r="AH17">
        <f t="shared" si="6"/>
        <v>-2276.4901073212909</v>
      </c>
      <c r="AI17">
        <f t="shared" si="7"/>
        <v>-2318.5461222230379</v>
      </c>
      <c r="AJ17">
        <f t="shared" si="8"/>
        <v>-366.58448147851959</v>
      </c>
      <c r="AK17">
        <f t="shared" si="30"/>
        <v>238.85826550247378</v>
      </c>
      <c r="AL17">
        <f t="shared" si="9"/>
        <v>-2446.2723381990836</v>
      </c>
      <c r="AN17">
        <f t="shared" si="10"/>
        <v>0</v>
      </c>
      <c r="AO17">
        <f t="shared" si="11"/>
        <v>0</v>
      </c>
      <c r="AP17">
        <f t="shared" si="12"/>
        <v>-17.042499686922181</v>
      </c>
      <c r="AQ17">
        <f t="shared" si="13"/>
        <v>-922.50970597057301</v>
      </c>
      <c r="AR17">
        <f t="shared" si="14"/>
        <v>-939.55220565749528</v>
      </c>
      <c r="AS17">
        <f t="shared" si="15"/>
        <v>-148.55225644711999</v>
      </c>
      <c r="AT17">
        <f t="shared" si="16"/>
        <v>96.793334426833667</v>
      </c>
      <c r="AU17">
        <f t="shared" si="17"/>
        <v>-991.31112767778154</v>
      </c>
      <c r="AW17">
        <v>14</v>
      </c>
      <c r="AX17">
        <f>IF(Z17&gt;0, (R17*SUMPRODUCT(K17:$K$98, X17:$X$98)-K17*$AZ$3)/Z17, 0)</f>
        <v>21013.824641634943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6.9004050000000001E-3</v>
      </c>
      <c r="Q18" s="5">
        <f t="shared" si="29"/>
        <v>50</v>
      </c>
      <c r="R18">
        <f t="shared" si="0"/>
        <v>500000</v>
      </c>
      <c r="S18">
        <f t="shared" si="1"/>
        <v>21632.745262402121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17675.154445425895</v>
      </c>
      <c r="AC18">
        <f t="shared" si="2"/>
        <v>17888.225747843397</v>
      </c>
      <c r="AE18">
        <f t="shared" si="3"/>
        <v>0</v>
      </c>
      <c r="AF18">
        <f t="shared" si="4"/>
        <v>0</v>
      </c>
      <c r="AG18">
        <f t="shared" si="5"/>
        <v>-41.34525121722131</v>
      </c>
      <c r="AH18">
        <f t="shared" si="6"/>
        <v>-2902.0353550808859</v>
      </c>
      <c r="AI18">
        <f t="shared" si="7"/>
        <v>-2943.3806062981071</v>
      </c>
      <c r="AJ18">
        <f t="shared" si="8"/>
        <v>-213.07130241750201</v>
      </c>
      <c r="AK18">
        <f t="shared" si="30"/>
        <v>381.78333602119932</v>
      </c>
      <c r="AL18">
        <f t="shared" si="9"/>
        <v>-2774.6685726944097</v>
      </c>
      <c r="AN18">
        <f t="shared" si="10"/>
        <v>0</v>
      </c>
      <c r="AO18">
        <f t="shared" si="11"/>
        <v>0</v>
      </c>
      <c r="AP18">
        <f t="shared" si="12"/>
        <v>-15.635007969392332</v>
      </c>
      <c r="AQ18">
        <f t="shared" si="13"/>
        <v>-1097.4258123566278</v>
      </c>
      <c r="AR18">
        <f t="shared" si="14"/>
        <v>-1113.0608203260201</v>
      </c>
      <c r="AS18">
        <f t="shared" si="15"/>
        <v>-80.57446534413242</v>
      </c>
      <c r="AT18">
        <f t="shared" si="16"/>
        <v>144.37415000604301</v>
      </c>
      <c r="AU18">
        <f t="shared" si="17"/>
        <v>-1049.2611356641096</v>
      </c>
      <c r="AW18">
        <v>15</v>
      </c>
      <c r="AX18">
        <f>IF(Z18&gt;0, (R18*SUMPRODUCT(K18:$K$98, X18:$X$98)-K18*$AZ$3)/Z18, 0)</f>
        <v>21632.745262402121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8.6257439999999994E-3</v>
      </c>
      <c r="Q19" s="5">
        <f t="shared" si="29"/>
        <v>50</v>
      </c>
      <c r="R19">
        <f t="shared" si="0"/>
        <v>500000</v>
      </c>
      <c r="S19">
        <f t="shared" si="1"/>
        <v>22008.74307736531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17888.225747843397</v>
      </c>
      <c r="AC19">
        <f t="shared" si="2"/>
        <v>17860.167703231571</v>
      </c>
      <c r="AE19">
        <f t="shared" si="3"/>
        <v>0</v>
      </c>
      <c r="AF19">
        <f t="shared" si="4"/>
        <v>0</v>
      </c>
      <c r="AG19">
        <f t="shared" si="5"/>
        <v>-40.575165152433662</v>
      </c>
      <c r="AH19">
        <f t="shared" si="6"/>
        <v>-3566.3355261543943</v>
      </c>
      <c r="AI19">
        <f t="shared" si="7"/>
        <v>-3606.9106913068281</v>
      </c>
      <c r="AJ19">
        <f t="shared" si="8"/>
        <v>28.058044611825608</v>
      </c>
      <c r="AK19">
        <f t="shared" si="30"/>
        <v>398.90743417690777</v>
      </c>
      <c r="AL19">
        <f t="shared" si="9"/>
        <v>-3179.9452125180946</v>
      </c>
      <c r="AN19">
        <f t="shared" si="10"/>
        <v>0</v>
      </c>
      <c r="AO19">
        <f t="shared" si="11"/>
        <v>0</v>
      </c>
      <c r="AP19">
        <f t="shared" si="12"/>
        <v>-14.309236513584326</v>
      </c>
      <c r="AQ19">
        <f t="shared" si="13"/>
        <v>-1257.7037786248075</v>
      </c>
      <c r="AR19">
        <f t="shared" si="14"/>
        <v>-1272.0130151383917</v>
      </c>
      <c r="AS19">
        <f t="shared" si="15"/>
        <v>9.894949162892857</v>
      </c>
      <c r="AT19">
        <f t="shared" si="16"/>
        <v>140.67868365341897</v>
      </c>
      <c r="AU19">
        <f t="shared" si="17"/>
        <v>-1121.4393823220798</v>
      </c>
      <c r="AW19">
        <v>16</v>
      </c>
      <c r="AX19">
        <f>IF(Z19&gt;0, (R19*SUMPRODUCT(K19:$K$98, X19:$X$98)-K19*$AZ$3)/Z19, 0)</f>
        <v>22008.74307736531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1.0476563E-2</v>
      </c>
      <c r="Q20" s="5">
        <f t="shared" si="29"/>
        <v>50</v>
      </c>
      <c r="R20">
        <f t="shared" si="0"/>
        <v>500000</v>
      </c>
      <c r="S20">
        <f t="shared" si="1"/>
        <v>21844.923508601187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17860.167703231571</v>
      </c>
      <c r="AC20">
        <f t="shared" si="2"/>
        <v>17364.234889675768</v>
      </c>
      <c r="AE20">
        <f t="shared" si="3"/>
        <v>0</v>
      </c>
      <c r="AF20">
        <f t="shared" si="4"/>
        <v>0</v>
      </c>
      <c r="AG20">
        <f t="shared" si="5"/>
        <v>-39.744325226954444</v>
      </c>
      <c r="AH20">
        <f t="shared" si="6"/>
        <v>-4250.8827395487579</v>
      </c>
      <c r="AI20">
        <f t="shared" si="7"/>
        <v>-4290.6270647757119</v>
      </c>
      <c r="AJ20">
        <f t="shared" si="8"/>
        <v>495.93281355580257</v>
      </c>
      <c r="AK20">
        <f t="shared" si="30"/>
        <v>76.79872112389576</v>
      </c>
      <c r="AL20">
        <f t="shared" si="9"/>
        <v>-3717.8955300960138</v>
      </c>
      <c r="AN20">
        <f t="shared" si="10"/>
        <v>0</v>
      </c>
      <c r="AO20">
        <f t="shared" si="11"/>
        <v>0</v>
      </c>
      <c r="AP20">
        <f t="shared" si="12"/>
        <v>-13.294349360364237</v>
      </c>
      <c r="AQ20">
        <f t="shared" si="13"/>
        <v>-1421.9066472205873</v>
      </c>
      <c r="AR20">
        <f t="shared" si="14"/>
        <v>-1435.2009965809514</v>
      </c>
      <c r="AS20">
        <f t="shared" si="15"/>
        <v>165.88793607716863</v>
      </c>
      <c r="AT20">
        <f t="shared" si="16"/>
        <v>25.688925984276725</v>
      </c>
      <c r="AU20">
        <f t="shared" si="17"/>
        <v>-1243.624134519506</v>
      </c>
      <c r="AW20">
        <v>17</v>
      </c>
      <c r="AX20">
        <f>IF(Z20&gt;0, (R20*SUMPRODUCT(K20:$K$98, X20:$X$98)-K20*$AZ$3)/Z20, 0)</f>
        <v>21844.923508601187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1.2607808E-2</v>
      </c>
      <c r="Q21" s="5">
        <f t="shared" si="29"/>
        <v>50</v>
      </c>
      <c r="R21">
        <f t="shared" si="0"/>
        <v>500000</v>
      </c>
      <c r="S21">
        <f t="shared" si="1"/>
        <v>21406.051603190685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17364.234889675768</v>
      </c>
      <c r="AC21">
        <f t="shared" si="2"/>
        <v>16630.701056057114</v>
      </c>
      <c r="AE21">
        <f t="shared" si="3"/>
        <v>0</v>
      </c>
      <c r="AF21">
        <f t="shared" si="4"/>
        <v>0</v>
      </c>
      <c r="AG21">
        <f t="shared" si="5"/>
        <v>-38.845793153133897</v>
      </c>
      <c r="AH21">
        <f t="shared" si="6"/>
        <v>-5010.8882155099809</v>
      </c>
      <c r="AI21">
        <f t="shared" si="7"/>
        <v>-5049.7340086631148</v>
      </c>
      <c r="AJ21">
        <f t="shared" si="8"/>
        <v>733.53383361865417</v>
      </c>
      <c r="AK21">
        <f t="shared" si="30"/>
        <v>27.782775823481231</v>
      </c>
      <c r="AL21">
        <f t="shared" si="9"/>
        <v>-4288.417399220979</v>
      </c>
      <c r="AN21">
        <f t="shared" si="10"/>
        <v>0</v>
      </c>
      <c r="AO21">
        <f t="shared" si="11"/>
        <v>0</v>
      </c>
      <c r="AP21">
        <f t="shared" si="12"/>
        <v>-12.356212687847277</v>
      </c>
      <c r="AQ21">
        <f t="shared" si="13"/>
        <v>-1593.8817442030727</v>
      </c>
      <c r="AR21">
        <f t="shared" si="14"/>
        <v>-1606.2379568909198</v>
      </c>
      <c r="AS21">
        <f t="shared" si="15"/>
        <v>233.3251383539546</v>
      </c>
      <c r="AT21">
        <f t="shared" si="16"/>
        <v>8.8372474666801946</v>
      </c>
      <c r="AU21">
        <f t="shared" si="17"/>
        <v>-1364.0755710702849</v>
      </c>
      <c r="AW21">
        <v>18</v>
      </c>
      <c r="AX21">
        <f>IF(Z21&gt;0, (R21*SUMPRODUCT(K21:$K$98, X21:$X$98)-K21*$AZ$3)/Z21, 0)</f>
        <v>21406.051603190685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1.5033739000000001E-2</v>
      </c>
      <c r="Q22" s="5">
        <f t="shared" si="29"/>
        <v>50</v>
      </c>
      <c r="R22">
        <f t="shared" si="0"/>
        <v>500000</v>
      </c>
      <c r="S22">
        <f t="shared" si="1"/>
        <v>21019.018085351603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16630.701056057114</v>
      </c>
      <c r="AC22">
        <f t="shared" si="2"/>
        <v>15921.207403938841</v>
      </c>
      <c r="AE22">
        <f t="shared" si="3"/>
        <v>0</v>
      </c>
      <c r="AF22">
        <f t="shared" si="4"/>
        <v>0</v>
      </c>
      <c r="AG22">
        <f t="shared" si="5"/>
        <v>-37.873337706090361</v>
      </c>
      <c r="AH22">
        <f t="shared" si="6"/>
        <v>-5839.9751551220206</v>
      </c>
      <c r="AI22">
        <f t="shared" si="7"/>
        <v>-5877.8484928281114</v>
      </c>
      <c r="AJ22">
        <f t="shared" si="8"/>
        <v>709.49365211827353</v>
      </c>
      <c r="AK22">
        <f t="shared" si="30"/>
        <v>349.24472217719944</v>
      </c>
      <c r="AL22">
        <f t="shared" si="9"/>
        <v>-4819.1101185326388</v>
      </c>
      <c r="AN22">
        <f t="shared" si="10"/>
        <v>0</v>
      </c>
      <c r="AO22">
        <f t="shared" si="11"/>
        <v>0</v>
      </c>
      <c r="AP22">
        <f t="shared" si="12"/>
        <v>-11.248263757601514</v>
      </c>
      <c r="AQ22">
        <f t="shared" si="13"/>
        <v>-1734.4544965227306</v>
      </c>
      <c r="AR22">
        <f t="shared" si="14"/>
        <v>-1745.7027602803321</v>
      </c>
      <c r="AS22">
        <f t="shared" si="15"/>
        <v>210.71741274302761</v>
      </c>
      <c r="AT22">
        <f t="shared" si="16"/>
        <v>103.72459859453269</v>
      </c>
      <c r="AU22">
        <f t="shared" si="17"/>
        <v>-1431.2607489427721</v>
      </c>
      <c r="AW22">
        <v>19</v>
      </c>
      <c r="AX22">
        <f>IF(Z22&gt;0, (R22*SUMPRODUCT(K22:$K$98, X22:$X$98)-K22*$AZ$3)/Z22, 0)</f>
        <v>21019.018085351603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1.7719183999999999E-2</v>
      </c>
      <c r="Q23" s="5">
        <f t="shared" si="29"/>
        <v>50</v>
      </c>
      <c r="R23">
        <f t="shared" si="0"/>
        <v>500000</v>
      </c>
      <c r="S23">
        <f t="shared" si="1"/>
        <v>21075.310989374728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15921.207403938841</v>
      </c>
      <c r="AC23">
        <f t="shared" si="2"/>
        <v>15521.342583600417</v>
      </c>
      <c r="AE23">
        <f t="shared" si="3"/>
        <v>0</v>
      </c>
      <c r="AF23">
        <f t="shared" si="4"/>
        <v>0</v>
      </c>
      <c r="AG23">
        <f t="shared" si="5"/>
        <v>-36.823519689521106</v>
      </c>
      <c r="AH23">
        <f t="shared" si="6"/>
        <v>-6710.8463950835294</v>
      </c>
      <c r="AI23">
        <f t="shared" si="7"/>
        <v>-6747.6699147730506</v>
      </c>
      <c r="AJ23">
        <f t="shared" si="8"/>
        <v>399.86482033842367</v>
      </c>
      <c r="AK23">
        <f t="shared" si="30"/>
        <v>1114.484518275719</v>
      </c>
      <c r="AL23">
        <f t="shared" si="9"/>
        <v>-5233.3205761589079</v>
      </c>
      <c r="AN23">
        <f t="shared" si="10"/>
        <v>0</v>
      </c>
      <c r="AO23">
        <f t="shared" si="11"/>
        <v>0</v>
      </c>
      <c r="AP23">
        <f t="shared" si="12"/>
        <v>-9.7647063078785958</v>
      </c>
      <c r="AQ23">
        <f t="shared" si="13"/>
        <v>-1779.5540642988626</v>
      </c>
      <c r="AR23">
        <f t="shared" si="14"/>
        <v>-1789.3187706067411</v>
      </c>
      <c r="AS23">
        <f t="shared" si="15"/>
        <v>106.03447379226139</v>
      </c>
      <c r="AT23">
        <f t="shared" si="16"/>
        <v>295.53432418728903</v>
      </c>
      <c r="AU23">
        <f t="shared" si="17"/>
        <v>-1387.7499726271908</v>
      </c>
      <c r="AW23">
        <v>20</v>
      </c>
      <c r="AX23">
        <f>IF(Z23&gt;0, (R23*SUMPRODUCT(K23:$K$98, X23:$X$98)-K23*$AZ$3)/Z23, 0)</f>
        <v>21075.310989374728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2.0768709E-2</v>
      </c>
      <c r="Q24" s="5">
        <f t="shared" si="29"/>
        <v>50</v>
      </c>
      <c r="R24">
        <f t="shared" si="0"/>
        <v>500000</v>
      </c>
      <c r="S24">
        <f t="shared" si="1"/>
        <v>20920.669778677326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15521.342583600417</v>
      </c>
      <c r="AC24">
        <f t="shared" si="2"/>
        <v>14933.386444466114</v>
      </c>
      <c r="AE24">
        <f t="shared" si="3"/>
        <v>0</v>
      </c>
      <c r="AF24">
        <f t="shared" si="4"/>
        <v>0</v>
      </c>
      <c r="AG24">
        <f t="shared" si="5"/>
        <v>-35.690507527838463</v>
      </c>
      <c r="AH24">
        <f t="shared" si="6"/>
        <v>-7647.7696478743419</v>
      </c>
      <c r="AI24">
        <f t="shared" si="7"/>
        <v>-7683.4601554021801</v>
      </c>
      <c r="AJ24">
        <f t="shared" si="8"/>
        <v>587.95613913430316</v>
      </c>
      <c r="AK24">
        <f t="shared" si="30"/>
        <v>1086.4939808520294</v>
      </c>
      <c r="AL24">
        <f t="shared" si="9"/>
        <v>-6009.0100354158476</v>
      </c>
      <c r="AN24">
        <f t="shared" si="10"/>
        <v>0</v>
      </c>
      <c r="AO24">
        <f t="shared" si="11"/>
        <v>0</v>
      </c>
      <c r="AP24">
        <f t="shared" si="12"/>
        <v>-8.450231161625906</v>
      </c>
      <c r="AQ24">
        <f t="shared" si="13"/>
        <v>-1810.717355167812</v>
      </c>
      <c r="AR24">
        <f t="shared" si="14"/>
        <v>-1819.1675863294379</v>
      </c>
      <c r="AS24">
        <f t="shared" si="15"/>
        <v>139.20691054075482</v>
      </c>
      <c r="AT24">
        <f t="shared" si="16"/>
        <v>257.24277769806315</v>
      </c>
      <c r="AU24">
        <f t="shared" si="17"/>
        <v>-1422.7178980906199</v>
      </c>
      <c r="AW24">
        <v>21</v>
      </c>
      <c r="AX24">
        <f>IF(Z24&gt;0, (R24*SUMPRODUCT(K24:$K$98, X24:$X$98)-K24*$AZ$3)/Z24, 0)</f>
        <v>20920.669778677326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2.4225090000000001E-2</v>
      </c>
      <c r="Q25" s="5">
        <f t="shared" si="29"/>
        <v>50</v>
      </c>
      <c r="R25">
        <f t="shared" si="0"/>
        <v>500000</v>
      </c>
      <c r="S25">
        <f t="shared" si="1"/>
        <v>20578.77682587974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14933.386444466114</v>
      </c>
      <c r="AC25">
        <f t="shared" si="2"/>
        <v>14186.595808195229</v>
      </c>
      <c r="AE25">
        <f t="shared" si="3"/>
        <v>0</v>
      </c>
      <c r="AF25">
        <f t="shared" si="4"/>
        <v>0</v>
      </c>
      <c r="AG25">
        <f t="shared" si="5"/>
        <v>-34.468996695552512</v>
      </c>
      <c r="AH25">
        <f t="shared" si="6"/>
        <v>-8646.0575700756435</v>
      </c>
      <c r="AI25">
        <f t="shared" si="7"/>
        <v>-8680.5265667711956</v>
      </c>
      <c r="AJ25">
        <f t="shared" si="8"/>
        <v>746.79063627088544</v>
      </c>
      <c r="AK25">
        <f t="shared" si="30"/>
        <v>1045.3370511126282</v>
      </c>
      <c r="AL25">
        <f t="shared" si="9"/>
        <v>-6888.3988793876815</v>
      </c>
      <c r="AN25">
        <f t="shared" si="10"/>
        <v>0</v>
      </c>
      <c r="AO25">
        <f t="shared" si="11"/>
        <v>0</v>
      </c>
      <c r="AP25">
        <f t="shared" si="12"/>
        <v>-7.2866261067843334</v>
      </c>
      <c r="AQ25">
        <f t="shared" si="13"/>
        <v>-1827.746521528501</v>
      </c>
      <c r="AR25">
        <f t="shared" si="14"/>
        <v>-1835.0331476352853</v>
      </c>
      <c r="AS25">
        <f t="shared" si="15"/>
        <v>157.86894508756149</v>
      </c>
      <c r="AT25">
        <f t="shared" si="16"/>
        <v>220.98061960733062</v>
      </c>
      <c r="AU25">
        <f t="shared" si="17"/>
        <v>-1456.1835829403931</v>
      </c>
      <c r="AW25">
        <v>22</v>
      </c>
      <c r="AX25">
        <f>IF(Z25&gt;0, (R25*SUMPRODUCT(K25:$K$98, X25:$X$98)-K25*$AZ$3)/Z25, 0)</f>
        <v>20578.77682587974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2.7828815E-2</v>
      </c>
      <c r="Q26" s="5">
        <f t="shared" si="29"/>
        <v>50</v>
      </c>
      <c r="R26">
        <f t="shared" si="0"/>
        <v>500000</v>
      </c>
      <c r="S26">
        <f t="shared" si="1"/>
        <v>20064.455904398186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14186.595808195229</v>
      </c>
      <c r="AC26">
        <f t="shared" si="2"/>
        <v>13308.783857110415</v>
      </c>
      <c r="AE26">
        <f t="shared" si="3"/>
        <v>0</v>
      </c>
      <c r="AF26">
        <f t="shared" si="4"/>
        <v>0</v>
      </c>
      <c r="AG26">
        <f t="shared" si="5"/>
        <v>-33.165075396320844</v>
      </c>
      <c r="AH26">
        <f t="shared" si="6"/>
        <v>-9592.3133227614217</v>
      </c>
      <c r="AI26">
        <f t="shared" si="7"/>
        <v>-9625.478398157742</v>
      </c>
      <c r="AJ26">
        <f t="shared" si="8"/>
        <v>877.8119510848137</v>
      </c>
      <c r="AK26">
        <f t="shared" si="30"/>
        <v>993.06170657366613</v>
      </c>
      <c r="AL26">
        <f t="shared" si="9"/>
        <v>-7754.6047404992623</v>
      </c>
      <c r="AN26">
        <f t="shared" si="10"/>
        <v>0</v>
      </c>
      <c r="AO26">
        <f t="shared" si="11"/>
        <v>0</v>
      </c>
      <c r="AP26">
        <f t="shared" si="12"/>
        <v>-6.2598050676934092</v>
      </c>
      <c r="AQ26">
        <f t="shared" si="13"/>
        <v>-1810.5193741059952</v>
      </c>
      <c r="AR26">
        <f t="shared" si="14"/>
        <v>-1816.7791791736886</v>
      </c>
      <c r="AS26">
        <f t="shared" si="15"/>
        <v>165.68428186031304</v>
      </c>
      <c r="AT26">
        <f t="shared" si="16"/>
        <v>187.43731558142974</v>
      </c>
      <c r="AU26">
        <f t="shared" si="17"/>
        <v>-1463.6575817319458</v>
      </c>
      <c r="AW26">
        <v>23</v>
      </c>
      <c r="AX26">
        <f>IF(Z26&gt;0, (R26*SUMPRODUCT(K26:$K$98, X26:$X$98)-K26*$AZ$3)/Z26, 0)</f>
        <v>20064.455904398186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3.1684449000000003E-2</v>
      </c>
      <c r="Q27" s="5">
        <f t="shared" si="29"/>
        <v>50</v>
      </c>
      <c r="R27">
        <f t="shared" si="0"/>
        <v>500000</v>
      </c>
      <c r="S27">
        <f t="shared" si="1"/>
        <v>19423.233837165139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13308.783857110415</v>
      </c>
      <c r="AC27">
        <f t="shared" si="2"/>
        <v>12346.420349471995</v>
      </c>
      <c r="AE27">
        <f t="shared" si="3"/>
        <v>0</v>
      </c>
      <c r="AF27">
        <f t="shared" si="4"/>
        <v>0</v>
      </c>
      <c r="AG27">
        <f t="shared" si="5"/>
        <v>-31.782607502381747</v>
      </c>
      <c r="AH27">
        <f t="shared" si="6"/>
        <v>-10508.171399758827</v>
      </c>
      <c r="AI27">
        <f t="shared" si="7"/>
        <v>-10539.954007261209</v>
      </c>
      <c r="AJ27">
        <f t="shared" si="8"/>
        <v>962.36350763841983</v>
      </c>
      <c r="AK27">
        <f t="shared" si="30"/>
        <v>931.6148699977291</v>
      </c>
      <c r="AL27">
        <f t="shared" si="9"/>
        <v>-8645.9756296250598</v>
      </c>
      <c r="AN27">
        <f t="shared" si="10"/>
        <v>0</v>
      </c>
      <c r="AO27">
        <f t="shared" si="11"/>
        <v>0</v>
      </c>
      <c r="AP27">
        <f t="shared" si="12"/>
        <v>-5.356132627320715</v>
      </c>
      <c r="AQ27">
        <f t="shared" si="13"/>
        <v>-1770.8792358685123</v>
      </c>
      <c r="AR27">
        <f t="shared" si="14"/>
        <v>-1776.2353684958332</v>
      </c>
      <c r="AS27">
        <f t="shared" si="15"/>
        <v>162.18136231329268</v>
      </c>
      <c r="AT27">
        <f t="shared" si="16"/>
        <v>156.99947843857839</v>
      </c>
      <c r="AU27">
        <f t="shared" si="17"/>
        <v>-1457.0545277439621</v>
      </c>
      <c r="AW27">
        <v>24</v>
      </c>
      <c r="AX27">
        <f>IF(Z27&gt;0, (R27*SUMPRODUCT(K27:$K$98, X27:$X$98)-K27*$AZ$3)/Z27, 0)</f>
        <v>19423.233837165139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3.5933631000000001E-2</v>
      </c>
      <c r="Q28" s="5">
        <f t="shared" si="29"/>
        <v>50</v>
      </c>
      <c r="R28">
        <f t="shared" si="0"/>
        <v>500000</v>
      </c>
      <c r="S28">
        <f t="shared" si="1"/>
        <v>18687.017988402898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12346.420349471995</v>
      </c>
      <c r="AC28">
        <f t="shared" si="2"/>
        <v>11332.823137235244</v>
      </c>
      <c r="AE28">
        <f t="shared" si="3"/>
        <v>0</v>
      </c>
      <c r="AF28">
        <f t="shared" si="4"/>
        <v>0</v>
      </c>
      <c r="AG28">
        <f t="shared" si="5"/>
        <v>-30.322716937149512</v>
      </c>
      <c r="AH28">
        <f t="shared" si="6"/>
        <v>-11420.644902084174</v>
      </c>
      <c r="AI28">
        <f t="shared" si="7"/>
        <v>-11450.967619021323</v>
      </c>
      <c r="AJ28">
        <f t="shared" si="8"/>
        <v>1013.5972122367511</v>
      </c>
      <c r="AK28">
        <f t="shared" si="30"/>
        <v>864.24942446303976</v>
      </c>
      <c r="AL28">
        <f t="shared" si="9"/>
        <v>-9573.1209823215322</v>
      </c>
      <c r="AN28">
        <f t="shared" si="10"/>
        <v>0</v>
      </c>
      <c r="AO28">
        <f t="shared" si="11"/>
        <v>0</v>
      </c>
      <c r="AP28">
        <f t="shared" si="12"/>
        <v>-4.562594649669915</v>
      </c>
      <c r="AQ28">
        <f t="shared" si="13"/>
        <v>-1718.4401197964562</v>
      </c>
      <c r="AR28">
        <f t="shared" si="14"/>
        <v>-1723.002714446126</v>
      </c>
      <c r="AS28">
        <f t="shared" si="15"/>
        <v>152.51381421583395</v>
      </c>
      <c r="AT28">
        <f t="shared" si="16"/>
        <v>130.04177060414992</v>
      </c>
      <c r="AU28">
        <f t="shared" si="17"/>
        <v>-1440.4471296261422</v>
      </c>
      <c r="AW28">
        <v>25</v>
      </c>
      <c r="AX28">
        <f>IF(Z28&gt;0, (R28*SUMPRODUCT(K28:$K$98, X28:$X$98)-K28*$AZ$3)/Z28, 0)</f>
        <v>18687.017988402898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4.1016489000000003E-2</v>
      </c>
      <c r="Q29" s="5">
        <f t="shared" si="29"/>
        <v>50</v>
      </c>
      <c r="R29">
        <f t="shared" si="0"/>
        <v>500000</v>
      </c>
      <c r="S29">
        <f t="shared" si="1"/>
        <v>17880.549914204483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11332.823137235244</v>
      </c>
      <c r="AC29">
        <f t="shared" si="2"/>
        <v>10290.527681395713</v>
      </c>
      <c r="AE29">
        <f t="shared" si="3"/>
        <v>0</v>
      </c>
      <c r="AF29">
        <f t="shared" si="4"/>
        <v>0</v>
      </c>
      <c r="AG29">
        <f t="shared" si="5"/>
        <v>-28.77575838207531</v>
      </c>
      <c r="AH29">
        <f t="shared" si="6"/>
        <v>-12437.313857027068</v>
      </c>
      <c r="AI29">
        <f t="shared" si="7"/>
        <v>-12466.089615409142</v>
      </c>
      <c r="AJ29">
        <f t="shared" si="8"/>
        <v>1042.2954558395304</v>
      </c>
      <c r="AK29">
        <f t="shared" si="30"/>
        <v>793.29761960646715</v>
      </c>
      <c r="AL29">
        <f t="shared" si="9"/>
        <v>-10630.496539963146</v>
      </c>
      <c r="AN29">
        <f t="shared" si="10"/>
        <v>0</v>
      </c>
      <c r="AO29">
        <f t="shared" si="11"/>
        <v>0</v>
      </c>
      <c r="AP29">
        <f t="shared" si="12"/>
        <v>-3.8659170445656881</v>
      </c>
      <c r="AQ29">
        <f t="shared" si="13"/>
        <v>-1670.9072612468296</v>
      </c>
      <c r="AR29">
        <f t="shared" si="14"/>
        <v>-1674.7731782913952</v>
      </c>
      <c r="AS29">
        <f t="shared" si="15"/>
        <v>140.02855162675303</v>
      </c>
      <c r="AT29">
        <f t="shared" si="16"/>
        <v>106.57661036521566</v>
      </c>
      <c r="AU29">
        <f t="shared" si="17"/>
        <v>-1428.1680162994267</v>
      </c>
      <c r="AW29">
        <v>26</v>
      </c>
      <c r="AX29">
        <f>IF(Z29&gt;0, (R29*SUMPRODUCT(K29:$K$98, X29:$X$98)-K29*$AZ$3)/Z29, 0)</f>
        <v>17880.549914204483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4.6435859000000003E-2</v>
      </c>
      <c r="Q30" s="5">
        <f t="shared" si="29"/>
        <v>50</v>
      </c>
      <c r="R30">
        <f t="shared" si="0"/>
        <v>500000</v>
      </c>
      <c r="S30">
        <f t="shared" si="1"/>
        <v>16984.748586758815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10290.527681395713</v>
      </c>
      <c r="AC30">
        <f t="shared" si="2"/>
        <v>9223.3210129675736</v>
      </c>
      <c r="AE30">
        <f t="shared" si="3"/>
        <v>0</v>
      </c>
      <c r="AF30">
        <f t="shared" si="4"/>
        <v>0</v>
      </c>
      <c r="AG30">
        <f t="shared" si="5"/>
        <v>-27.151773739406444</v>
      </c>
      <c r="AH30">
        <f t="shared" si="6"/>
        <v>-13362.270588481175</v>
      </c>
      <c r="AI30">
        <f t="shared" si="7"/>
        <v>-13389.422362220581</v>
      </c>
      <c r="AJ30">
        <f t="shared" si="8"/>
        <v>1067.2066684281399</v>
      </c>
      <c r="AK30">
        <f t="shared" si="30"/>
        <v>720.33693769770002</v>
      </c>
      <c r="AL30">
        <f t="shared" si="9"/>
        <v>-11601.87875609474</v>
      </c>
      <c r="AN30">
        <f t="shared" si="10"/>
        <v>0</v>
      </c>
      <c r="AO30">
        <f t="shared" si="11"/>
        <v>0</v>
      </c>
      <c r="AP30">
        <f t="shared" si="12"/>
        <v>-3.2569113351186449</v>
      </c>
      <c r="AQ30">
        <f t="shared" si="13"/>
        <v>-1602.8319534566879</v>
      </c>
      <c r="AR30">
        <f t="shared" si="14"/>
        <v>-1606.0888647918064</v>
      </c>
      <c r="AS30">
        <f t="shared" si="15"/>
        <v>128.01364392165848</v>
      </c>
      <c r="AT30">
        <f t="shared" si="16"/>
        <v>86.405903349413336</v>
      </c>
      <c r="AU30">
        <f t="shared" si="17"/>
        <v>-1391.6693175207345</v>
      </c>
      <c r="AW30">
        <v>27</v>
      </c>
      <c r="AX30">
        <f>IF(Z30&gt;0, (R30*SUMPRODUCT(K30:$K$98, X30:$X$98)-K30*$AZ$3)/Z30, 0)</f>
        <v>16984.748586758815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5.1834316999999998E-2</v>
      </c>
      <c r="Q31" s="5">
        <f t="shared" si="29"/>
        <v>50</v>
      </c>
      <c r="R31">
        <f t="shared" si="0"/>
        <v>500000</v>
      </c>
      <c r="S31">
        <f t="shared" si="1"/>
        <v>16016.078861253734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9223.3210129675736</v>
      </c>
      <c r="AC31">
        <f t="shared" si="2"/>
        <v>8159.507445956142</v>
      </c>
      <c r="AE31">
        <f t="shared" si="3"/>
        <v>0</v>
      </c>
      <c r="AF31">
        <f t="shared" si="4"/>
        <v>0</v>
      </c>
      <c r="AG31">
        <f t="shared" si="5"/>
        <v>-25.472862354891706</v>
      </c>
      <c r="AH31">
        <f t="shared" si="6"/>
        <v>-14073.936471206689</v>
      </c>
      <c r="AI31">
        <f t="shared" si="7"/>
        <v>-14099.40933356158</v>
      </c>
      <c r="AJ31">
        <f t="shared" si="8"/>
        <v>1063.8135670114316</v>
      </c>
      <c r="AK31">
        <f t="shared" si="30"/>
        <v>645.63247090773018</v>
      </c>
      <c r="AL31">
        <f t="shared" si="9"/>
        <v>-12389.963295642418</v>
      </c>
      <c r="AN31">
        <f t="shared" si="10"/>
        <v>0</v>
      </c>
      <c r="AO31">
        <f t="shared" si="11"/>
        <v>0</v>
      </c>
      <c r="AP31">
        <f t="shared" si="12"/>
        <v>-2.7281450421268079</v>
      </c>
      <c r="AQ31">
        <f t="shared" si="13"/>
        <v>-1507.3194159413665</v>
      </c>
      <c r="AR31">
        <f t="shared" si="14"/>
        <v>-1510.0475609834932</v>
      </c>
      <c r="AS31">
        <f t="shared" si="15"/>
        <v>113.93449499922954</v>
      </c>
      <c r="AT31">
        <f t="shared" si="16"/>
        <v>69.14727524544395</v>
      </c>
      <c r="AU31">
        <f t="shared" si="17"/>
        <v>-1326.9657907388196</v>
      </c>
      <c r="AW31">
        <v>28</v>
      </c>
      <c r="AX31">
        <f>IF(Z31&gt;0, (R31*SUMPRODUCT(K31:$K$98, X31:$X$98)-K31*$AZ$3)/Z31, 0)</f>
        <v>16016.078861253734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5.7772715000000002E-2</v>
      </c>
      <c r="Q32" s="5">
        <f t="shared" si="29"/>
        <v>50</v>
      </c>
      <c r="R32">
        <f t="shared" si="0"/>
        <v>500000</v>
      </c>
      <c r="S32">
        <f t="shared" si="1"/>
        <v>15020.014008959173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8159.507445956142</v>
      </c>
      <c r="AC32">
        <f t="shared" si="2"/>
        <v>7133.45444648376</v>
      </c>
      <c r="AE32">
        <f t="shared" si="3"/>
        <v>0</v>
      </c>
      <c r="AF32">
        <f t="shared" si="4"/>
        <v>0</v>
      </c>
      <c r="AG32">
        <f t="shared" si="5"/>
        <v>-23.746497314279402</v>
      </c>
      <c r="AH32">
        <f t="shared" si="6"/>
        <v>-14716.364170633875</v>
      </c>
      <c r="AI32">
        <f t="shared" si="7"/>
        <v>-14740.110667948155</v>
      </c>
      <c r="AJ32">
        <f t="shared" si="8"/>
        <v>1026.052999472382</v>
      </c>
      <c r="AK32">
        <f t="shared" si="30"/>
        <v>571.16552121692996</v>
      </c>
      <c r="AL32">
        <f t="shared" si="9"/>
        <v>-13142.892147258843</v>
      </c>
      <c r="AN32">
        <f t="shared" si="10"/>
        <v>0</v>
      </c>
      <c r="AO32">
        <f t="shared" si="11"/>
        <v>0</v>
      </c>
      <c r="AP32">
        <f t="shared" si="12"/>
        <v>-2.2707600408107895</v>
      </c>
      <c r="AQ32">
        <f t="shared" si="13"/>
        <v>-1407.2530892629916</v>
      </c>
      <c r="AR32">
        <f t="shared" si="14"/>
        <v>-1409.5238493038023</v>
      </c>
      <c r="AS32">
        <f t="shared" si="15"/>
        <v>98.116371442911543</v>
      </c>
      <c r="AT32">
        <f t="shared" si="16"/>
        <v>54.617732674551675</v>
      </c>
      <c r="AU32">
        <f t="shared" si="17"/>
        <v>-1256.7897451863391</v>
      </c>
      <c r="AW32">
        <v>29</v>
      </c>
      <c r="AX32">
        <f>IF(Z32&gt;0, (R32*SUMPRODUCT(K32:$K$98, X32:$X$98)-K32*$AZ$3)/Z32, 0)</f>
        <v>15020.014008959173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6.4089452000000005E-2</v>
      </c>
      <c r="Q33" s="5">
        <f t="shared" si="29"/>
        <v>50</v>
      </c>
      <c r="R33">
        <f t="shared" si="0"/>
        <v>500000</v>
      </c>
      <c r="S33">
        <f t="shared" si="1"/>
        <v>13998.877659927242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7133.45444648376</v>
      </c>
      <c r="AC33">
        <f t="shared" si="2"/>
        <v>6155.9035147823561</v>
      </c>
      <c r="AE33">
        <f t="shared" si="3"/>
        <v>0</v>
      </c>
      <c r="AF33">
        <f t="shared" si="4"/>
        <v>0</v>
      </c>
      <c r="AG33">
        <f t="shared" si="5"/>
        <v>-21.987132341344967</v>
      </c>
      <c r="AH33">
        <f t="shared" si="6"/>
        <v>-15218.999997916388</v>
      </c>
      <c r="AI33">
        <f t="shared" si="7"/>
        <v>-15240.987130257732</v>
      </c>
      <c r="AJ33">
        <f t="shared" si="8"/>
        <v>977.5509317014039</v>
      </c>
      <c r="AK33">
        <f t="shared" si="30"/>
        <v>499.34181125386323</v>
      </c>
      <c r="AL33">
        <f t="shared" si="9"/>
        <v>-13764.094387302464</v>
      </c>
      <c r="AN33">
        <f t="shared" si="10"/>
        <v>0</v>
      </c>
      <c r="AO33">
        <f t="shared" si="11"/>
        <v>0</v>
      </c>
      <c r="AP33">
        <f t="shared" si="12"/>
        <v>-1.8772506015746608</v>
      </c>
      <c r="AQ33">
        <f t="shared" si="13"/>
        <v>-1299.390773563046</v>
      </c>
      <c r="AR33">
        <f t="shared" si="14"/>
        <v>-1301.2680241646206</v>
      </c>
      <c r="AS33">
        <f t="shared" si="15"/>
        <v>83.462820258536539</v>
      </c>
      <c r="AT33">
        <f t="shared" si="16"/>
        <v>42.633559529953452</v>
      </c>
      <c r="AU33">
        <f t="shared" si="17"/>
        <v>-1175.1716443761304</v>
      </c>
      <c r="AW33">
        <v>30</v>
      </c>
      <c r="AX33">
        <f>IF(Z33&gt;0, (R33*SUMPRODUCT(K33:$K$98, X33:$X$98)-K33*$AZ$3)/Z33, 0)</f>
        <v>13998.877659927242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7.1121990999999996E-2</v>
      </c>
      <c r="Q34" s="5">
        <f t="shared" si="29"/>
        <v>50</v>
      </c>
      <c r="R34">
        <f t="shared" si="0"/>
        <v>500000</v>
      </c>
      <c r="S34">
        <f t="shared" si="1"/>
        <v>12968.48901390844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6155.9035147823561</v>
      </c>
      <c r="AC34">
        <f t="shared" si="2"/>
        <v>5240.1753818993002</v>
      </c>
      <c r="AE34">
        <f t="shared" si="3"/>
        <v>0</v>
      </c>
      <c r="AF34">
        <f t="shared" si="4"/>
        <v>0</v>
      </c>
      <c r="AG34">
        <f t="shared" si="5"/>
        <v>-20.203492389434572</v>
      </c>
      <c r="AH34">
        <f t="shared" si="6"/>
        <v>-15637.686284969455</v>
      </c>
      <c r="AI34">
        <f t="shared" si="7"/>
        <v>-15657.889777358891</v>
      </c>
      <c r="AJ34">
        <f t="shared" si="8"/>
        <v>915.72813288305588</v>
      </c>
      <c r="AK34">
        <f t="shared" si="30"/>
        <v>430.91324603476494</v>
      </c>
      <c r="AL34">
        <f t="shared" si="9"/>
        <v>-14311.24839844107</v>
      </c>
      <c r="AN34">
        <f t="shared" si="10"/>
        <v>0</v>
      </c>
      <c r="AO34">
        <f t="shared" si="11"/>
        <v>0</v>
      </c>
      <c r="AP34">
        <f t="shared" si="12"/>
        <v>-1.5401466921151576</v>
      </c>
      <c r="AQ34">
        <f t="shared" si="13"/>
        <v>-1192.0875034815856</v>
      </c>
      <c r="AR34">
        <f t="shared" si="14"/>
        <v>-1193.6276501737009</v>
      </c>
      <c r="AS34">
        <f t="shared" si="15"/>
        <v>69.807517806880469</v>
      </c>
      <c r="AT34">
        <f t="shared" si="16"/>
        <v>32.849251885585616</v>
      </c>
      <c r="AU34">
        <f t="shared" si="17"/>
        <v>-1090.9708804812349</v>
      </c>
      <c r="AW34">
        <v>31</v>
      </c>
      <c r="AX34">
        <f>IF(Z34&gt;0, (R34*SUMPRODUCT(K34:$K$98, X34:$X$98)-K34*$AZ$3)/Z34, 0)</f>
        <v>12968.48901390844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7.9233461000000005E-2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11930.666217650802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5240.1753818993002</v>
      </c>
      <c r="AC35">
        <f t="shared" ref="AC35:AC66" si="33">S35*Z35</f>
        <v>4390.6438075962742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-18.400664839238164</v>
      </c>
      <c r="AH35">
        <f t="shared" ref="AH35:AH66" si="37">-X35*R35</f>
        <v>-16007.92626302061</v>
      </c>
      <c r="AI35">
        <f t="shared" ref="AI35:AI66" si="38">SUM(AE35:AH35)</f>
        <v>-16026.326927859849</v>
      </c>
      <c r="AJ35">
        <f t="shared" ref="AJ35:AJ66" si="39">AB35-AC35</f>
        <v>849.53157430302599</v>
      </c>
      <c r="AK35">
        <f t="shared" si="30"/>
        <v>366.81227673295103</v>
      </c>
      <c r="AL35">
        <f t="shared" ref="AL35:AL66" si="40">SUM(AI35:AK35)</f>
        <v>-14809.983076823872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-1.2524232788660898</v>
      </c>
      <c r="AQ35">
        <f t="shared" ref="AQ35:AQ66" si="44">AH35*$K35</f>
        <v>-1089.563864857012</v>
      </c>
      <c r="AR35">
        <f t="shared" ref="AR35:AR66" si="45">AI35*$K35</f>
        <v>-1090.8162881358783</v>
      </c>
      <c r="AS35">
        <f t="shared" ref="AS35:AS66" si="46">AJ35*$K35</f>
        <v>57.822536798780057</v>
      </c>
      <c r="AT35">
        <f t="shared" ref="AT35:AT66" si="47">AK35*$K35</f>
        <v>24.96671932062856</v>
      </c>
      <c r="AU35">
        <f t="shared" ref="AU35:AU66" si="48">AL35*$K35</f>
        <v>-1008.0270320164695</v>
      </c>
      <c r="AW35">
        <v>32</v>
      </c>
      <c r="AX35">
        <f>IF(Z35&gt;0, (R35*SUMPRODUCT(K35:$K$98, X35:$X$98)-K35*$AZ$3)/Z35, 0)</f>
        <v>11930.666217650802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8.7905784000000001E-2</v>
      </c>
      <c r="Q36" s="5">
        <f t="shared" si="29"/>
        <v>50</v>
      </c>
      <c r="R36">
        <f t="shared" si="31"/>
        <v>500000</v>
      </c>
      <c r="S36">
        <f t="shared" si="32"/>
        <v>10864.824629569905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4390.6438075962742</v>
      </c>
      <c r="AC36">
        <f t="shared" si="33"/>
        <v>3606.9334509344076</v>
      </c>
      <c r="AE36">
        <f t="shared" si="34"/>
        <v>0</v>
      </c>
      <c r="AF36">
        <f t="shared" si="35"/>
        <v>0</v>
      </c>
      <c r="AG36">
        <f t="shared" si="36"/>
        <v>-16.599133322031317</v>
      </c>
      <c r="AH36">
        <f t="shared" si="37"/>
        <v>-16175.248688144649</v>
      </c>
      <c r="AI36">
        <f t="shared" si="38"/>
        <v>-16191.847821466681</v>
      </c>
      <c r="AJ36">
        <f t="shared" si="39"/>
        <v>783.71035666186663</v>
      </c>
      <c r="AK36">
        <f t="shared" si="30"/>
        <v>307.34506653173923</v>
      </c>
      <c r="AL36">
        <f t="shared" si="40"/>
        <v>-15100.792398273075</v>
      </c>
      <c r="AN36">
        <f t="shared" si="41"/>
        <v>0</v>
      </c>
      <c r="AO36">
        <f t="shared" si="42"/>
        <v>0</v>
      </c>
      <c r="AP36">
        <f t="shared" si="43"/>
        <v>-1.008753389150763</v>
      </c>
      <c r="AQ36">
        <f t="shared" si="44"/>
        <v>-982.99330561227021</v>
      </c>
      <c r="AR36">
        <f t="shared" si="45"/>
        <v>-984.00205900142089</v>
      </c>
      <c r="AS36">
        <f t="shared" si="46"/>
        <v>47.627214207980423</v>
      </c>
      <c r="AT36">
        <f t="shared" si="47"/>
        <v>18.677805129208888</v>
      </c>
      <c r="AU36">
        <f t="shared" si="48"/>
        <v>-917.69703966423162</v>
      </c>
      <c r="AW36">
        <v>33</v>
      </c>
      <c r="AX36">
        <f>IF(Z36&gt;0, (R36*SUMPRODUCT(K36:$K$98, X36:$X$98)-K36*$AZ$3)/Z36, 0)</f>
        <v>10864.824629569905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9.7118048999999998E-2</v>
      </c>
      <c r="Q37" s="5">
        <f t="shared" ref="Q37:Q68" si="60">$C$8</f>
        <v>50</v>
      </c>
      <c r="R37">
        <f t="shared" si="31"/>
        <v>500000</v>
      </c>
      <c r="S37">
        <f t="shared" si="32"/>
        <v>9773.3305018616611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3606.9334509344076</v>
      </c>
      <c r="AC37">
        <f t="shared" si="33"/>
        <v>2897.0236347820887</v>
      </c>
      <c r="AE37">
        <f t="shared" si="34"/>
        <v>0</v>
      </c>
      <c r="AF37">
        <f t="shared" si="35"/>
        <v>0</v>
      </c>
      <c r="AG37">
        <f t="shared" si="36"/>
        <v>-14.821066545484433</v>
      </c>
      <c r="AH37">
        <f t="shared" si="37"/>
        <v>-16120.754433265702</v>
      </c>
      <c r="AI37">
        <f t="shared" si="38"/>
        <v>-16135.575499811186</v>
      </c>
      <c r="AJ37">
        <f t="shared" si="39"/>
        <v>709.90981615231885</v>
      </c>
      <c r="AK37">
        <f t="shared" si="30"/>
        <v>252.48534156540856</v>
      </c>
      <c r="AL37">
        <f t="shared" si="40"/>
        <v>-15173.180342093458</v>
      </c>
      <c r="AN37">
        <f t="shared" si="41"/>
        <v>0</v>
      </c>
      <c r="AO37">
        <f t="shared" si="42"/>
        <v>0</v>
      </c>
      <c r="AP37">
        <f t="shared" si="43"/>
        <v>-0.80419436980606729</v>
      </c>
      <c r="AQ37">
        <f t="shared" si="44"/>
        <v>-874.71572389696303</v>
      </c>
      <c r="AR37">
        <f t="shared" si="45"/>
        <v>-875.51991826676908</v>
      </c>
      <c r="AS37">
        <f t="shared" si="46"/>
        <v>38.519864644538295</v>
      </c>
      <c r="AT37">
        <f t="shared" si="47"/>
        <v>13.699910834509158</v>
      </c>
      <c r="AU37">
        <f t="shared" si="48"/>
        <v>-823.3001427877216</v>
      </c>
      <c r="AW37">
        <v>34</v>
      </c>
      <c r="AX37">
        <f>IF(Z37&gt;0, (R37*SUMPRODUCT(K37:$K$98, X37:$X$98)-K37*$AZ$3)/Z37, 0)</f>
        <v>9773.3305018616611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0.107494799</v>
      </c>
      <c r="Q38" s="5">
        <f t="shared" si="60"/>
        <v>50</v>
      </c>
      <c r="R38">
        <f t="shared" si="31"/>
        <v>500000</v>
      </c>
      <c r="S38">
        <f t="shared" si="32"/>
        <v>8662.8055131262809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2897.0236347820887</v>
      </c>
      <c r="AC38">
        <f t="shared" si="33"/>
        <v>2266.1324550457966</v>
      </c>
      <c r="AE38">
        <f t="shared" si="34"/>
        <v>0</v>
      </c>
      <c r="AF38">
        <f t="shared" si="35"/>
        <v>0</v>
      </c>
      <c r="AG38">
        <f t="shared" si="36"/>
        <v>-13.079668310757114</v>
      </c>
      <c r="AH38">
        <f t="shared" si="37"/>
        <v>-15931.875692724734</v>
      </c>
      <c r="AI38">
        <f t="shared" si="38"/>
        <v>-15944.955361035491</v>
      </c>
      <c r="AJ38">
        <f t="shared" si="39"/>
        <v>630.89117973629209</v>
      </c>
      <c r="AK38">
        <f t="shared" si="30"/>
        <v>202.79165443474622</v>
      </c>
      <c r="AL38">
        <f t="shared" si="40"/>
        <v>-15111.272526864452</v>
      </c>
      <c r="AN38">
        <f t="shared" si="41"/>
        <v>0</v>
      </c>
      <c r="AO38">
        <f t="shared" si="42"/>
        <v>0</v>
      </c>
      <c r="AP38">
        <f t="shared" si="43"/>
        <v>-0.6336658160435461</v>
      </c>
      <c r="AQ38">
        <f t="shared" si="44"/>
        <v>-771.84564410031135</v>
      </c>
      <c r="AR38">
        <f t="shared" si="45"/>
        <v>-772.47930991635485</v>
      </c>
      <c r="AS38">
        <f t="shared" si="46"/>
        <v>30.564549860449191</v>
      </c>
      <c r="AT38">
        <f t="shared" si="47"/>
        <v>9.8245717048138168</v>
      </c>
      <c r="AU38">
        <f t="shared" si="48"/>
        <v>-732.0901883510918</v>
      </c>
      <c r="AW38">
        <v>35</v>
      </c>
      <c r="AX38">
        <f>IF(Z38&gt;0, (R38*SUMPRODUCT(K38:$K$98, X38:$X$98)-K38*$AZ$3)/Z38, 0)</f>
        <v>8662.8055131262809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0.119195734</v>
      </c>
      <c r="Q39" s="5">
        <f t="shared" si="60"/>
        <v>50</v>
      </c>
      <c r="R39">
        <f t="shared" si="31"/>
        <v>500000</v>
      </c>
      <c r="S39">
        <f t="shared" si="32"/>
        <v>7515.4201251266668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2266.1324550457966</v>
      </c>
      <c r="AC39">
        <f t="shared" si="33"/>
        <v>1711.9872968032278</v>
      </c>
      <c r="AE39">
        <f t="shared" si="34"/>
        <v>0</v>
      </c>
      <c r="AF39">
        <f t="shared" si="35"/>
        <v>0</v>
      </c>
      <c r="AG39">
        <f t="shared" si="36"/>
        <v>-11.38983096287231</v>
      </c>
      <c r="AH39">
        <f t="shared" si="37"/>
        <v>-15590.406647772345</v>
      </c>
      <c r="AI39">
        <f t="shared" si="38"/>
        <v>-15601.796478735218</v>
      </c>
      <c r="AJ39">
        <f t="shared" si="39"/>
        <v>554.14515824256887</v>
      </c>
      <c r="AK39">
        <f t="shared" si="30"/>
        <v>158.62927185320578</v>
      </c>
      <c r="AL39">
        <f t="shared" si="40"/>
        <v>-14889.022048639443</v>
      </c>
      <c r="AN39">
        <f t="shared" si="41"/>
        <v>0</v>
      </c>
      <c r="AO39">
        <f t="shared" si="42"/>
        <v>0</v>
      </c>
      <c r="AP39">
        <f t="shared" si="43"/>
        <v>-0.49267758556168861</v>
      </c>
      <c r="AQ39">
        <f t="shared" si="44"/>
        <v>-674.37733976803088</v>
      </c>
      <c r="AR39">
        <f t="shared" si="45"/>
        <v>-674.87001735359263</v>
      </c>
      <c r="AS39">
        <f t="shared" si="46"/>
        <v>23.9700571065191</v>
      </c>
      <c r="AT39">
        <f t="shared" si="47"/>
        <v>6.8616546558771185</v>
      </c>
      <c r="AU39">
        <f t="shared" si="48"/>
        <v>-644.03830559119638</v>
      </c>
      <c r="AW39">
        <v>36</v>
      </c>
      <c r="AX39">
        <f>IF(Z39&gt;0, (R39*SUMPRODUCT(K39:$K$98, X39:$X$98)-K39*$AZ$3)/Z39, 0)</f>
        <v>7515.4201251266668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0.13258683600000001</v>
      </c>
      <c r="Q40" s="5">
        <f t="shared" si="60"/>
        <v>50</v>
      </c>
      <c r="R40">
        <f t="shared" si="31"/>
        <v>500000</v>
      </c>
      <c r="S40">
        <f t="shared" si="32"/>
        <v>6307.6579788583222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1711.9872968032278</v>
      </c>
      <c r="AC40">
        <f t="shared" si="33"/>
        <v>1231.9853908367522</v>
      </c>
      <c r="AE40">
        <f t="shared" si="34"/>
        <v>0</v>
      </c>
      <c r="AF40">
        <f t="shared" si="35"/>
        <v>0</v>
      </c>
      <c r="AG40">
        <f t="shared" si="36"/>
        <v>-9.7657910033015138</v>
      </c>
      <c r="AH40">
        <f t="shared" si="37"/>
        <v>-15101.416499420731</v>
      </c>
      <c r="AI40">
        <f t="shared" si="38"/>
        <v>-15111.182290424033</v>
      </c>
      <c r="AJ40">
        <f t="shared" si="39"/>
        <v>480.00190596647553</v>
      </c>
      <c r="AK40">
        <f t="shared" ref="AK40:AK71" si="61">G40*SUM(AB40:AB40, AE40:AF40)</f>
        <v>119.83911077622595</v>
      </c>
      <c r="AL40">
        <f t="shared" si="40"/>
        <v>-14511.341273681332</v>
      </c>
      <c r="AN40">
        <f t="shared" si="41"/>
        <v>0</v>
      </c>
      <c r="AO40">
        <f t="shared" si="42"/>
        <v>0</v>
      </c>
      <c r="AP40">
        <f t="shared" si="43"/>
        <v>-0.37716807809672154</v>
      </c>
      <c r="AQ40">
        <f t="shared" si="44"/>
        <v>-583.23716283699616</v>
      </c>
      <c r="AR40">
        <f t="shared" si="45"/>
        <v>-583.61433091509286</v>
      </c>
      <c r="AS40">
        <f t="shared" si="46"/>
        <v>18.538323858756989</v>
      </c>
      <c r="AT40">
        <f t="shared" si="47"/>
        <v>4.6283488021614119</v>
      </c>
      <c r="AU40">
        <f t="shared" si="48"/>
        <v>-560.44765825417448</v>
      </c>
      <c r="AW40">
        <v>37</v>
      </c>
      <c r="AX40">
        <f>IF(Z40&gt;0, (R40*SUMPRODUCT(K40:$K$98, X40:$X$98)-K40*$AZ$3)/Z40, 0)</f>
        <v>6307.6579788583222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0.14803979</v>
      </c>
      <c r="Q41" s="5">
        <f t="shared" si="60"/>
        <v>50</v>
      </c>
      <c r="R41">
        <f t="shared" si="31"/>
        <v>500000</v>
      </c>
      <c r="S41">
        <f t="shared" si="32"/>
        <v>5000.3464804574187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1231.9853908367522</v>
      </c>
      <c r="AC41">
        <f t="shared" si="33"/>
        <v>822.29772246543052</v>
      </c>
      <c r="AE41">
        <f t="shared" si="34"/>
        <v>0</v>
      </c>
      <c r="AF41">
        <f t="shared" si="35"/>
        <v>0</v>
      </c>
      <c r="AG41">
        <f t="shared" si="36"/>
        <v>-8.2224074439558521</v>
      </c>
      <c r="AH41">
        <f t="shared" si="37"/>
        <v>-14457.256493126455</v>
      </c>
      <c r="AI41">
        <f t="shared" si="38"/>
        <v>-14465.478900570411</v>
      </c>
      <c r="AJ41">
        <f t="shared" si="39"/>
        <v>409.68766837132171</v>
      </c>
      <c r="AK41">
        <f t="shared" si="61"/>
        <v>86.238977358572669</v>
      </c>
      <c r="AL41">
        <f t="shared" si="40"/>
        <v>-13969.552254840517</v>
      </c>
      <c r="AN41">
        <f t="shared" si="41"/>
        <v>0</v>
      </c>
      <c r="AO41">
        <f t="shared" si="42"/>
        <v>0</v>
      </c>
      <c r="AP41">
        <f t="shared" si="43"/>
        <v>-0.28353617342822496</v>
      </c>
      <c r="AQ41">
        <f t="shared" si="44"/>
        <v>-498.53467032269867</v>
      </c>
      <c r="AR41">
        <f t="shared" si="45"/>
        <v>-498.81820649612689</v>
      </c>
      <c r="AS41">
        <f t="shared" si="46"/>
        <v>14.127404240484861</v>
      </c>
      <c r="AT41">
        <f t="shared" si="47"/>
        <v>2.9738090464718052</v>
      </c>
      <c r="AU41">
        <f t="shared" si="48"/>
        <v>-481.71699320917025</v>
      </c>
      <c r="AW41">
        <v>38</v>
      </c>
      <c r="AX41">
        <f>IF(Z41&gt;0, (R41*SUMPRODUCT(K41:$K$98, X41:$X$98)-K41*$AZ$3)/Z41, 0)</f>
        <v>5000.3464804574187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0.16585403400000001</v>
      </c>
      <c r="Q42" s="5">
        <f t="shared" si="60"/>
        <v>50</v>
      </c>
      <c r="R42">
        <f t="shared" si="31"/>
        <v>500000</v>
      </c>
      <c r="S42">
        <f t="shared" si="32"/>
        <v>3532.2106275586457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822.29772246543052</v>
      </c>
      <c r="AC42">
        <f t="shared" si="33"/>
        <v>478.71795791565614</v>
      </c>
      <c r="AE42">
        <f t="shared" si="34"/>
        <v>0</v>
      </c>
      <c r="AF42">
        <f t="shared" si="35"/>
        <v>0</v>
      </c>
      <c r="AG42">
        <f t="shared" si="36"/>
        <v>-6.7764639257445856</v>
      </c>
      <c r="AH42">
        <f t="shared" si="37"/>
        <v>-13637.194437717071</v>
      </c>
      <c r="AI42">
        <f t="shared" si="38"/>
        <v>-13643.970901642815</v>
      </c>
      <c r="AJ42">
        <f t="shared" si="39"/>
        <v>343.57976454977438</v>
      </c>
      <c r="AK42">
        <f t="shared" si="61"/>
        <v>57.56084057258014</v>
      </c>
      <c r="AL42">
        <f t="shared" si="40"/>
        <v>-13242.83029652046</v>
      </c>
      <c r="AN42">
        <f t="shared" si="41"/>
        <v>0</v>
      </c>
      <c r="AO42">
        <f t="shared" si="42"/>
        <v>0</v>
      </c>
      <c r="AP42">
        <f t="shared" si="43"/>
        <v>-0.20863856566602496</v>
      </c>
      <c r="AQ42">
        <f t="shared" si="44"/>
        <v>-419.87159060709575</v>
      </c>
      <c r="AR42">
        <f t="shared" si="45"/>
        <v>-420.08022917276173</v>
      </c>
      <c r="AS42">
        <f t="shared" si="46"/>
        <v>10.57837687222086</v>
      </c>
      <c r="AT42">
        <f t="shared" si="47"/>
        <v>1.7722238836052362</v>
      </c>
      <c r="AU42">
        <f t="shared" si="48"/>
        <v>-407.72962841693561</v>
      </c>
      <c r="AW42">
        <v>39</v>
      </c>
      <c r="AX42">
        <f>IF(Z42&gt;0, (R42*SUMPRODUCT(K42:$K$98, X42:$X$98)-K42*$AZ$3)/Z42, 0)</f>
        <v>3532.2106275586457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0.18707617900000001</v>
      </c>
      <c r="Q43" s="5">
        <f t="shared" si="60"/>
        <v>50</v>
      </c>
      <c r="R43">
        <f t="shared" si="31"/>
        <v>500000</v>
      </c>
      <c r="S43">
        <f t="shared" si="32"/>
        <v>1812.1625663770321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478.71795791565614</v>
      </c>
      <c r="AC43">
        <f t="shared" si="33"/>
        <v>197.19896174866994</v>
      </c>
      <c r="AE43">
        <f t="shared" si="34"/>
        <v>0</v>
      </c>
      <c r="AF43">
        <f t="shared" si="35"/>
        <v>0</v>
      </c>
      <c r="AG43">
        <f t="shared" si="36"/>
        <v>-5.4409843081275033</v>
      </c>
      <c r="AH43">
        <f t="shared" si="37"/>
        <v>-12677.149783596369</v>
      </c>
      <c r="AI43">
        <f t="shared" si="38"/>
        <v>-12682.590767904496</v>
      </c>
      <c r="AJ43">
        <f t="shared" si="39"/>
        <v>281.5189961669862</v>
      </c>
      <c r="AK43">
        <f t="shared" si="61"/>
        <v>33.510257054095931</v>
      </c>
      <c r="AL43">
        <f t="shared" si="40"/>
        <v>-12367.561514683413</v>
      </c>
      <c r="AN43">
        <f t="shared" si="41"/>
        <v>0</v>
      </c>
      <c r="AO43">
        <f t="shared" si="42"/>
        <v>0</v>
      </c>
      <c r="AP43">
        <f t="shared" si="43"/>
        <v>-0.14957220924332515</v>
      </c>
      <c r="AQ43">
        <f t="shared" si="44"/>
        <v>-348.49380050750483</v>
      </c>
      <c r="AR43">
        <f t="shared" si="45"/>
        <v>-348.64337271674816</v>
      </c>
      <c r="AS43">
        <f t="shared" si="46"/>
        <v>7.7389339531380568</v>
      </c>
      <c r="AT43">
        <f t="shared" si="47"/>
        <v>0.92119419870515717</v>
      </c>
      <c r="AU43">
        <f t="shared" si="48"/>
        <v>-339.98324456490491</v>
      </c>
      <c r="AW43">
        <v>40</v>
      </c>
      <c r="AX43">
        <f>IF(Z43&gt;0, (R43*SUMPRODUCT(K43:$K$98, X43:$X$98)-K43*$AZ$3)/Z43, 0)</f>
        <v>1812.1625663770321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0.21155222800000001</v>
      </c>
      <c r="Q44" s="5">
        <f t="shared" si="60"/>
        <v>50</v>
      </c>
      <c r="R44">
        <f t="shared" si="31"/>
        <v>500000</v>
      </c>
      <c r="S44">
        <f t="shared" si="32"/>
        <v>-327.77230108802883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197.19896174866994</v>
      </c>
      <c r="AC44">
        <f t="shared" si="33"/>
        <v>-27.765736580164912</v>
      </c>
      <c r="AE44">
        <f t="shared" si="34"/>
        <v>0</v>
      </c>
      <c r="AF44">
        <f t="shared" si="35"/>
        <v>0</v>
      </c>
      <c r="AG44">
        <f t="shared" si="36"/>
        <v>-4.2355221121488169</v>
      </c>
      <c r="AH44">
        <f t="shared" si="37"/>
        <v>-11510.523528974119</v>
      </c>
      <c r="AI44">
        <f t="shared" si="38"/>
        <v>-11514.759051086268</v>
      </c>
      <c r="AJ44">
        <f t="shared" si="39"/>
        <v>224.96469832883486</v>
      </c>
      <c r="AK44">
        <f t="shared" si="61"/>
        <v>13.803927322406897</v>
      </c>
      <c r="AL44">
        <f t="shared" si="40"/>
        <v>-11275.990425435026</v>
      </c>
      <c r="AN44">
        <f t="shared" si="41"/>
        <v>0</v>
      </c>
      <c r="AO44">
        <f t="shared" si="42"/>
        <v>0</v>
      </c>
      <c r="AP44">
        <f t="shared" si="43"/>
        <v>-0.10395906521302167</v>
      </c>
      <c r="AQ44">
        <f t="shared" si="44"/>
        <v>-282.52084028846099</v>
      </c>
      <c r="AR44">
        <f t="shared" si="45"/>
        <v>-282.62479935367401</v>
      </c>
      <c r="AS44">
        <f t="shared" si="46"/>
        <v>5.5216615862099827</v>
      </c>
      <c r="AT44">
        <f t="shared" si="47"/>
        <v>0.33881144820133324</v>
      </c>
      <c r="AU44">
        <f t="shared" si="48"/>
        <v>-276.76432631926269</v>
      </c>
      <c r="AW44">
        <v>41</v>
      </c>
      <c r="AX44">
        <f>IF(Z44&gt;0, (R44*SUMPRODUCT(K44:$K$98, X44:$X$98)-K44*$AZ$3)/Z44, 0)</f>
        <v>-327.77230108802883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0.23965956799999999</v>
      </c>
      <c r="Q45" s="5">
        <f t="shared" si="60"/>
        <v>50</v>
      </c>
      <c r="R45">
        <f t="shared" si="31"/>
        <v>500000</v>
      </c>
      <c r="S45">
        <f t="shared" si="32"/>
        <v>-3146.4361490252322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-27.765736580164912</v>
      </c>
      <c r="AC45">
        <f t="shared" si="33"/>
        <v>-199.99273563767099</v>
      </c>
      <c r="AE45">
        <f t="shared" si="34"/>
        <v>0</v>
      </c>
      <c r="AF45">
        <f t="shared" si="35"/>
        <v>0</v>
      </c>
      <c r="AG45">
        <f t="shared" si="36"/>
        <v>-3.1780834913752956</v>
      </c>
      <c r="AH45">
        <f t="shared" si="37"/>
        <v>-10150.83399652033</v>
      </c>
      <c r="AI45">
        <f t="shared" si="38"/>
        <v>-10154.012080011706</v>
      </c>
      <c r="AJ45">
        <f t="shared" si="39"/>
        <v>172.22699905750608</v>
      </c>
      <c r="AK45">
        <f t="shared" si="61"/>
        <v>-1.943601560611544</v>
      </c>
      <c r="AL45">
        <f t="shared" si="40"/>
        <v>-9983.7286825148112</v>
      </c>
      <c r="AN45">
        <f t="shared" si="41"/>
        <v>0</v>
      </c>
      <c r="AO45">
        <f t="shared" si="42"/>
        <v>0</v>
      </c>
      <c r="AP45">
        <f t="shared" si="43"/>
        <v>-6.9647044555584681E-2</v>
      </c>
      <c r="AQ45">
        <f t="shared" si="44"/>
        <v>-222.4534344521125</v>
      </c>
      <c r="AR45">
        <f t="shared" si="45"/>
        <v>-222.52308149666808</v>
      </c>
      <c r="AS45">
        <f t="shared" si="46"/>
        <v>3.7743191799665285</v>
      </c>
      <c r="AT45">
        <f t="shared" si="47"/>
        <v>-4.2593627529790699E-2</v>
      </c>
      <c r="AU45">
        <f t="shared" si="48"/>
        <v>-218.79135594423136</v>
      </c>
      <c r="AW45">
        <v>42</v>
      </c>
      <c r="AX45">
        <f>IF(Z45&gt;0, (R45*SUMPRODUCT(K45:$K$98, X45:$X$98)-K45*$AZ$3)/Z45, 0)</f>
        <v>-3146.4361490252322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0.27212731099999998</v>
      </c>
      <c r="Q46" s="5">
        <f t="shared" si="60"/>
        <v>50</v>
      </c>
      <c r="R46">
        <f t="shared" si="31"/>
        <v>500000</v>
      </c>
      <c r="S46">
        <f t="shared" si="32"/>
        <v>-7100.0503974600451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-199.99273563767099</v>
      </c>
      <c r="AC46">
        <f t="shared" si="33"/>
        <v>-323.96952613357348</v>
      </c>
      <c r="AE46">
        <f t="shared" si="34"/>
        <v>0</v>
      </c>
      <c r="AF46">
        <f t="shared" si="35"/>
        <v>0</v>
      </c>
      <c r="AG46">
        <f t="shared" si="36"/>
        <v>-2.2814593418200917</v>
      </c>
      <c r="AH46">
        <f t="shared" si="37"/>
        <v>-8648.4331464145071</v>
      </c>
      <c r="AI46">
        <f t="shared" si="38"/>
        <v>-8650.7146057563277</v>
      </c>
      <c r="AJ46">
        <f t="shared" si="39"/>
        <v>123.97679049590249</v>
      </c>
      <c r="AK46">
        <f t="shared" si="61"/>
        <v>-13.99949149463697</v>
      </c>
      <c r="AL46">
        <f t="shared" si="40"/>
        <v>-8540.7373067550616</v>
      </c>
      <c r="AN46">
        <f t="shared" si="41"/>
        <v>0</v>
      </c>
      <c r="AO46">
        <f t="shared" si="42"/>
        <v>0</v>
      </c>
      <c r="AP46">
        <f t="shared" si="43"/>
        <v>-4.4640813532161053E-2</v>
      </c>
      <c r="AQ46">
        <f t="shared" si="44"/>
        <v>-169.22199066078969</v>
      </c>
      <c r="AR46">
        <f t="shared" si="45"/>
        <v>-169.26663147432185</v>
      </c>
      <c r="AS46">
        <f t="shared" si="46"/>
        <v>2.4258266125523642</v>
      </c>
      <c r="AT46">
        <f t="shared" si="47"/>
        <v>-0.27392497332807825</v>
      </c>
      <c r="AU46">
        <f t="shared" si="48"/>
        <v>-167.11472983509753</v>
      </c>
      <c r="AW46">
        <v>43</v>
      </c>
      <c r="AX46">
        <f>IF(Z46&gt;0, (R46*SUMPRODUCT(K46:$K$98, X46:$X$98)-K46*$AZ$3)/Z46, 0)</f>
        <v>-7100.0503974600451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0.30842977500000002</v>
      </c>
      <c r="Q47" s="5">
        <f t="shared" si="60"/>
        <v>50</v>
      </c>
      <c r="R47">
        <f t="shared" si="31"/>
        <v>500000</v>
      </c>
      <c r="S47">
        <f t="shared" si="32"/>
        <v>-13031.270765863908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-323.96952613357348</v>
      </c>
      <c r="AC47">
        <f t="shared" si="33"/>
        <v>-405.26594183346123</v>
      </c>
      <c r="AE47">
        <f t="shared" si="34"/>
        <v>0</v>
      </c>
      <c r="AF47">
        <f t="shared" si="35"/>
        <v>0</v>
      </c>
      <c r="AG47">
        <f t="shared" si="36"/>
        <v>-1.5549747569326717</v>
      </c>
      <c r="AH47">
        <f t="shared" si="37"/>
        <v>-7036.6999146921899</v>
      </c>
      <c r="AI47">
        <f t="shared" si="38"/>
        <v>-7038.2548894491229</v>
      </c>
      <c r="AJ47">
        <f t="shared" si="39"/>
        <v>81.296415699887746</v>
      </c>
      <c r="AK47">
        <f t="shared" si="61"/>
        <v>-22.677866829350148</v>
      </c>
      <c r="AL47">
        <f t="shared" si="40"/>
        <v>-6979.6363405785851</v>
      </c>
      <c r="AN47">
        <f t="shared" si="41"/>
        <v>0</v>
      </c>
      <c r="AO47">
        <f t="shared" si="42"/>
        <v>0</v>
      </c>
      <c r="AP47">
        <f t="shared" si="43"/>
        <v>-2.716593689580183E-2</v>
      </c>
      <c r="AQ47">
        <f t="shared" si="44"/>
        <v>-122.93353637090524</v>
      </c>
      <c r="AR47">
        <f t="shared" si="45"/>
        <v>-122.96070230780106</v>
      </c>
      <c r="AS47">
        <f t="shared" si="46"/>
        <v>1.4202759812734687</v>
      </c>
      <c r="AT47">
        <f t="shared" si="47"/>
        <v>-0.39619003232744981</v>
      </c>
      <c r="AU47">
        <f t="shared" si="48"/>
        <v>-121.93661635885503</v>
      </c>
      <c r="AW47">
        <v>44</v>
      </c>
      <c r="AX47">
        <f>IF(Z47&gt;0, (R47*SUMPRODUCT(K47:$K$98, X47:$X$98)-K47*$AZ$3)/Z47, 0)</f>
        <v>-13031.270765863908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0.34883407700000002</v>
      </c>
      <c r="Q48" s="5">
        <f t="shared" si="60"/>
        <v>50</v>
      </c>
      <c r="R48">
        <f t="shared" si="31"/>
        <v>500000</v>
      </c>
      <c r="S48">
        <f t="shared" si="32"/>
        <v>-22552.45398794143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-405.26594183346123</v>
      </c>
      <c r="AC48">
        <f t="shared" si="33"/>
        <v>-449.69450056070428</v>
      </c>
      <c r="AE48">
        <f t="shared" si="34"/>
        <v>0</v>
      </c>
      <c r="AF48">
        <f t="shared" si="35"/>
        <v>0</v>
      </c>
      <c r="AG48">
        <f t="shared" si="36"/>
        <v>-0.99699682527043709</v>
      </c>
      <c r="AH48">
        <f t="shared" si="37"/>
        <v>-5424.2818409290794</v>
      </c>
      <c r="AI48">
        <f t="shared" si="38"/>
        <v>-5425.2788377543502</v>
      </c>
      <c r="AJ48">
        <f t="shared" si="39"/>
        <v>44.428558727243058</v>
      </c>
      <c r="AK48">
        <f t="shared" si="61"/>
        <v>-28.36861592834229</v>
      </c>
      <c r="AL48">
        <f t="shared" si="40"/>
        <v>-5409.2188949554493</v>
      </c>
      <c r="AN48">
        <f t="shared" si="41"/>
        <v>0</v>
      </c>
      <c r="AO48">
        <f t="shared" si="42"/>
        <v>0</v>
      </c>
      <c r="AP48">
        <f t="shared" si="43"/>
        <v>-1.5551672324961191E-2</v>
      </c>
      <c r="AQ48">
        <f t="shared" si="44"/>
        <v>-84.610754668636403</v>
      </c>
      <c r="AR48">
        <f t="shared" si="45"/>
        <v>-84.626306340961364</v>
      </c>
      <c r="AS48">
        <f t="shared" si="46"/>
        <v>0.69301964628519319</v>
      </c>
      <c r="AT48">
        <f t="shared" si="47"/>
        <v>-0.44250834912195769</v>
      </c>
      <c r="AU48">
        <f t="shared" si="48"/>
        <v>-84.375795043798135</v>
      </c>
      <c r="AW48">
        <v>45</v>
      </c>
      <c r="AX48">
        <f>IF(Z48&gt;0, (R48*SUMPRODUCT(K48:$K$98, X48:$X$98)-K48*$AZ$3)/Z48, 0)</f>
        <v>-22552.45398794143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0.39293336200000001</v>
      </c>
      <c r="Q49" s="5">
        <f t="shared" si="60"/>
        <v>50</v>
      </c>
      <c r="R49">
        <f t="shared" si="31"/>
        <v>500000</v>
      </c>
      <c r="S49">
        <f t="shared" si="32"/>
        <v>-38991.446116796811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-449.69450056070428</v>
      </c>
      <c r="AC49">
        <f t="shared" si="33"/>
        <v>-464.2115251903565</v>
      </c>
      <c r="AE49">
        <f t="shared" si="34"/>
        <v>0</v>
      </c>
      <c r="AF49">
        <f t="shared" si="35"/>
        <v>0</v>
      </c>
      <c r="AG49">
        <f t="shared" si="36"/>
        <v>-0.59527354256089338</v>
      </c>
      <c r="AH49">
        <f t="shared" si="37"/>
        <v>-3917.5331445683937</v>
      </c>
      <c r="AI49">
        <f t="shared" si="38"/>
        <v>-3918.1284181109545</v>
      </c>
      <c r="AJ49">
        <f t="shared" si="39"/>
        <v>14.517024629652212</v>
      </c>
      <c r="AK49">
        <f t="shared" si="61"/>
        <v>-31.478615039249302</v>
      </c>
      <c r="AL49">
        <f t="shared" si="40"/>
        <v>-3935.0900085205517</v>
      </c>
      <c r="AN49">
        <f t="shared" si="41"/>
        <v>0</v>
      </c>
      <c r="AO49">
        <f t="shared" si="42"/>
        <v>0</v>
      </c>
      <c r="AP49">
        <f t="shared" si="43"/>
        <v>-8.2905220628055557E-3</v>
      </c>
      <c r="AQ49">
        <f t="shared" si="44"/>
        <v>-54.560454387226393</v>
      </c>
      <c r="AR49">
        <f t="shared" si="45"/>
        <v>-54.568744909289201</v>
      </c>
      <c r="AS49">
        <f t="shared" si="46"/>
        <v>0.20218219755014855</v>
      </c>
      <c r="AT49">
        <f t="shared" si="47"/>
        <v>-0.43841046818028673</v>
      </c>
      <c r="AU49">
        <f t="shared" si="48"/>
        <v>-54.804973179919337</v>
      </c>
      <c r="AW49">
        <v>46</v>
      </c>
      <c r="AX49">
        <f>IF(Z49&gt;0, (R49*SUMPRODUCT(K49:$K$98, X49:$X$98)-K49*$AZ$3)/Z49, 0)</f>
        <v>-38991.446116796811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0.441408258</v>
      </c>
      <c r="Q50" s="5">
        <f t="shared" si="60"/>
        <v>50</v>
      </c>
      <c r="R50">
        <f t="shared" si="31"/>
        <v>500000</v>
      </c>
      <c r="S50">
        <f t="shared" si="32"/>
        <v>-69847.086150340561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-464.2115251903565</v>
      </c>
      <c r="AC50">
        <f t="shared" si="33"/>
        <v>-456.18829204277569</v>
      </c>
      <c r="AE50">
        <f t="shared" si="34"/>
        <v>0</v>
      </c>
      <c r="AF50">
        <f t="shared" si="35"/>
        <v>0</v>
      </c>
      <c r="AG50">
        <f t="shared" si="36"/>
        <v>-0.32656214967999159</v>
      </c>
      <c r="AH50">
        <f t="shared" si="37"/>
        <v>-2627.5865745529277</v>
      </c>
      <c r="AI50">
        <f t="shared" si="38"/>
        <v>-2627.9131367026075</v>
      </c>
      <c r="AJ50">
        <f t="shared" si="39"/>
        <v>-8.023233147580811</v>
      </c>
      <c r="AK50">
        <f t="shared" si="61"/>
        <v>-32.494806763324959</v>
      </c>
      <c r="AL50">
        <f t="shared" si="40"/>
        <v>-2668.4311766135133</v>
      </c>
      <c r="AN50">
        <f t="shared" si="41"/>
        <v>0</v>
      </c>
      <c r="AO50">
        <f t="shared" si="42"/>
        <v>0</v>
      </c>
      <c r="AP50">
        <f t="shared" si="43"/>
        <v>-4.0608142326106532E-3</v>
      </c>
      <c r="AQ50">
        <f t="shared" si="44"/>
        <v>-32.674150907621126</v>
      </c>
      <c r="AR50">
        <f t="shared" si="45"/>
        <v>-32.678211721853728</v>
      </c>
      <c r="AS50">
        <f t="shared" si="46"/>
        <v>-9.976924572911075E-2</v>
      </c>
      <c r="AT50">
        <f t="shared" si="47"/>
        <v>-0.40407430536499739</v>
      </c>
      <c r="AU50">
        <f t="shared" si="48"/>
        <v>-33.182055272947842</v>
      </c>
      <c r="AW50">
        <v>47</v>
      </c>
      <c r="AX50">
        <f>IF(Z50&gt;0, (R50*SUMPRODUCT(K50:$K$98, X50:$X$98)-K50*$AZ$3)/Z50, 0)</f>
        <v>-69847.086150340561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0.49593942699999999</v>
      </c>
      <c r="Q51" s="5">
        <f t="shared" si="60"/>
        <v>50</v>
      </c>
      <c r="R51">
        <f t="shared" si="31"/>
        <v>500000</v>
      </c>
      <c r="S51">
        <f t="shared" si="32"/>
        <v>-134182.52485923443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-456.18829204277569</v>
      </c>
      <c r="AC51">
        <f t="shared" si="33"/>
        <v>-432.98415050860467</v>
      </c>
      <c r="AE51">
        <f t="shared" si="34"/>
        <v>0</v>
      </c>
      <c r="AF51">
        <f t="shared" si="35"/>
        <v>0</v>
      </c>
      <c r="AG51">
        <f t="shared" si="36"/>
        <v>-0.16134148279100843</v>
      </c>
      <c r="AH51">
        <f t="shared" si="37"/>
        <v>-1619.5504539218325</v>
      </c>
      <c r="AI51">
        <f t="shared" si="38"/>
        <v>-1619.7117954046234</v>
      </c>
      <c r="AJ51">
        <f t="shared" si="39"/>
        <v>-23.204141534171015</v>
      </c>
      <c r="AK51">
        <f t="shared" si="61"/>
        <v>-31.933180442994303</v>
      </c>
      <c r="AL51">
        <f t="shared" si="40"/>
        <v>-1674.8491173817888</v>
      </c>
      <c r="AN51">
        <f t="shared" si="41"/>
        <v>0</v>
      </c>
      <c r="AO51">
        <f t="shared" si="42"/>
        <v>0</v>
      </c>
      <c r="AP51">
        <f t="shared" si="43"/>
        <v>-1.7913287559019418E-3</v>
      </c>
      <c r="AQ51">
        <f t="shared" si="44"/>
        <v>-17.981409675664032</v>
      </c>
      <c r="AR51">
        <f t="shared" si="45"/>
        <v>-17.983201004419936</v>
      </c>
      <c r="AS51">
        <f t="shared" si="46"/>
        <v>-0.25762900691833501</v>
      </c>
      <c r="AT51">
        <f t="shared" si="47"/>
        <v>-0.35454505193210678</v>
      </c>
      <c r="AU51">
        <f t="shared" si="48"/>
        <v>-18.595375063270378</v>
      </c>
      <c r="AW51">
        <v>48</v>
      </c>
      <c r="AX51">
        <f>IF(Z51&gt;0, (R51*SUMPRODUCT(K51:$K$98, X51:$X$98)-K51*$AZ$3)/Z51, 0)</f>
        <v>-134182.52485923443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0.55722270799999996</v>
      </c>
      <c r="Q52" s="5">
        <f t="shared" si="60"/>
        <v>50</v>
      </c>
      <c r="R52">
        <f t="shared" si="31"/>
        <v>500000</v>
      </c>
      <c r="S52">
        <f t="shared" si="32"/>
        <v>-287199.8780321423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-432.98415050860467</v>
      </c>
      <c r="AC52">
        <f t="shared" si="33"/>
        <v>-401.07422764695423</v>
      </c>
      <c r="AE52">
        <f t="shared" si="34"/>
        <v>0</v>
      </c>
      <c r="AF52">
        <f t="shared" si="35"/>
        <v>0</v>
      </c>
      <c r="AG52">
        <f t="shared" si="36"/>
        <v>-6.9824930009557237E-2</v>
      </c>
      <c r="AH52">
        <f t="shared" si="37"/>
        <v>-899.03137953541113</v>
      </c>
      <c r="AI52">
        <f t="shared" si="38"/>
        <v>-899.10120446542066</v>
      </c>
      <c r="AJ52">
        <f t="shared" si="39"/>
        <v>-31.909922861650443</v>
      </c>
      <c r="AK52">
        <f t="shared" si="61"/>
        <v>-30.30889053560233</v>
      </c>
      <c r="AL52">
        <f t="shared" si="40"/>
        <v>-961.32001786267347</v>
      </c>
      <c r="AN52">
        <f t="shared" si="41"/>
        <v>0</v>
      </c>
      <c r="AO52">
        <f t="shared" si="42"/>
        <v>0</v>
      </c>
      <c r="AP52">
        <f t="shared" si="43"/>
        <v>-6.9218429291158159E-4</v>
      </c>
      <c r="AQ52">
        <f t="shared" si="44"/>
        <v>-8.9122237525174182</v>
      </c>
      <c r="AR52">
        <f t="shared" si="45"/>
        <v>-8.9129159368103306</v>
      </c>
      <c r="AS52">
        <f t="shared" si="46"/>
        <v>-0.31632752642689949</v>
      </c>
      <c r="AT52">
        <f t="shared" si="47"/>
        <v>-0.30045626914984225</v>
      </c>
      <c r="AU52">
        <f t="shared" si="48"/>
        <v>-9.5296997323870709</v>
      </c>
      <c r="AW52">
        <v>49</v>
      </c>
      <c r="AX52">
        <f>IF(Z52&gt;0, (R52*SUMPRODUCT(K52:$K$98, X52:$X$98)-K52*$AZ$3)/Z52, 0)</f>
        <v>-287199.8780321423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0.62633703200000002</v>
      </c>
      <c r="Q53" s="5">
        <f t="shared" si="60"/>
        <v>50</v>
      </c>
      <c r="R53">
        <f t="shared" si="31"/>
        <v>500000</v>
      </c>
      <c r="S53">
        <f t="shared" si="32"/>
        <v>-719576.93467768293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-401.07422764695423</v>
      </c>
      <c r="AC53">
        <f t="shared" si="33"/>
        <v>-365.44061877686943</v>
      </c>
      <c r="AE53">
        <f t="shared" si="34"/>
        <v>0</v>
      </c>
      <c r="AF53">
        <f t="shared" si="35"/>
        <v>0</v>
      </c>
      <c r="AG53">
        <f t="shared" si="36"/>
        <v>-2.5392741287667851E-2</v>
      </c>
      <c r="AH53">
        <f t="shared" si="37"/>
        <v>-437.33939421793815</v>
      </c>
      <c r="AI53">
        <f t="shared" si="38"/>
        <v>-437.3647869592258</v>
      </c>
      <c r="AJ53">
        <f t="shared" si="39"/>
        <v>-35.633608870084799</v>
      </c>
      <c r="AK53">
        <f t="shared" si="61"/>
        <v>-28.0751959352868</v>
      </c>
      <c r="AL53">
        <f t="shared" si="40"/>
        <v>-501.07359176459738</v>
      </c>
      <c r="AN53">
        <f t="shared" si="41"/>
        <v>0</v>
      </c>
      <c r="AO53">
        <f t="shared" si="42"/>
        <v>0</v>
      </c>
      <c r="AP53">
        <f t="shared" si="43"/>
        <v>-2.2475160211000631E-4</v>
      </c>
      <c r="AQ53">
        <f t="shared" si="44"/>
        <v>-3.8708987108862378</v>
      </c>
      <c r="AR53">
        <f t="shared" si="45"/>
        <v>-3.8711234624883475</v>
      </c>
      <c r="AS53">
        <f t="shared" si="46"/>
        <v>-0.31539370215229073</v>
      </c>
      <c r="AT53">
        <f t="shared" si="47"/>
        <v>-0.2484940556249636</v>
      </c>
      <c r="AU53">
        <f t="shared" si="48"/>
        <v>-4.4350112202656016</v>
      </c>
      <c r="AW53">
        <v>50</v>
      </c>
      <c r="AX53">
        <f>IF(Z53&gt;0, (R53*SUMPRODUCT(K53:$K$98, X53:$X$98)-K53*$AZ$3)/Z53, 0)</f>
        <v>-719576.93467768293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0.70099715600000001</v>
      </c>
      <c r="Q54" s="5">
        <f t="shared" si="60"/>
        <v>50</v>
      </c>
      <c r="R54">
        <f t="shared" si="31"/>
        <v>500000</v>
      </c>
      <c r="S54">
        <f t="shared" si="32"/>
        <v>-2245248.4125640374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-365.44061877686943</v>
      </c>
      <c r="AC54">
        <f t="shared" si="33"/>
        <v>-329.53845264614665</v>
      </c>
      <c r="AE54">
        <f t="shared" si="34"/>
        <v>0</v>
      </c>
      <c r="AF54">
        <f t="shared" si="35"/>
        <v>0</v>
      </c>
      <c r="AG54">
        <f t="shared" si="36"/>
        <v>-7.33857444909223E-3</v>
      </c>
      <c r="AH54">
        <f t="shared" si="37"/>
        <v>-178.00239425698945</v>
      </c>
      <c r="AI54">
        <f t="shared" si="38"/>
        <v>-178.00973283143853</v>
      </c>
      <c r="AJ54">
        <f t="shared" si="39"/>
        <v>-35.902166130722776</v>
      </c>
      <c r="AK54">
        <f t="shared" si="61"/>
        <v>-25.580843314380861</v>
      </c>
      <c r="AL54">
        <f t="shared" si="40"/>
        <v>-239.49274227654217</v>
      </c>
      <c r="AN54">
        <f t="shared" si="41"/>
        <v>0</v>
      </c>
      <c r="AO54">
        <f t="shared" si="42"/>
        <v>0</v>
      </c>
      <c r="AP54">
        <f t="shared" si="43"/>
        <v>-5.7994510895846618E-5</v>
      </c>
      <c r="AQ54">
        <f t="shared" si="44"/>
        <v>-1.4066985168353396</v>
      </c>
      <c r="AR54">
        <f t="shared" si="45"/>
        <v>-1.4067565113462355</v>
      </c>
      <c r="AS54">
        <f t="shared" si="46"/>
        <v>-0.28372384572732018</v>
      </c>
      <c r="AT54">
        <f t="shared" si="47"/>
        <v>-0.20215758613777074</v>
      </c>
      <c r="AU54">
        <f t="shared" si="48"/>
        <v>-1.8926379432113265</v>
      </c>
      <c r="AW54">
        <v>51</v>
      </c>
      <c r="AX54">
        <f>IF(Z54&gt;0, (R54*SUMPRODUCT(K54:$K$98, X54:$X$98)-K54*$AZ$3)/Z54, 0)</f>
        <v>-2245248.4125640374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0.77900909500000004</v>
      </c>
      <c r="Q55" s="5">
        <f t="shared" si="60"/>
        <v>50</v>
      </c>
      <c r="R55">
        <f t="shared" si="31"/>
        <v>500000</v>
      </c>
      <c r="S55">
        <f t="shared" si="32"/>
        <v>-9540129.810941929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-329.53845264614665</v>
      </c>
      <c r="AC55">
        <f t="shared" si="33"/>
        <v>-295.433486125831</v>
      </c>
      <c r="AE55">
        <f t="shared" si="34"/>
        <v>0</v>
      </c>
      <c r="AF55">
        <f t="shared" si="35"/>
        <v>0</v>
      </c>
      <c r="AG55">
        <f t="shared" si="36"/>
        <v>-1.5483724644238454E-3</v>
      </c>
      <c r="AH55">
        <f t="shared" si="37"/>
        <v>-57.168162401774616</v>
      </c>
      <c r="AI55">
        <f t="shared" si="38"/>
        <v>-57.169710774239043</v>
      </c>
      <c r="AJ55">
        <f t="shared" si="39"/>
        <v>-34.104966520315656</v>
      </c>
      <c r="AK55">
        <f t="shared" si="61"/>
        <v>-23.067691685230269</v>
      </c>
      <c r="AL55">
        <f t="shared" si="40"/>
        <v>-114.34236897978496</v>
      </c>
      <c r="AN55">
        <f t="shared" si="41"/>
        <v>0</v>
      </c>
      <c r="AO55">
        <f t="shared" si="42"/>
        <v>0</v>
      </c>
      <c r="AP55">
        <f t="shared" si="43"/>
        <v>-1.0925280659774136E-5</v>
      </c>
      <c r="AQ55">
        <f t="shared" si="44"/>
        <v>-0.40337724507090278</v>
      </c>
      <c r="AR55">
        <f t="shared" si="45"/>
        <v>-0.40338817035156255</v>
      </c>
      <c r="AS55">
        <f t="shared" si="46"/>
        <v>-0.24064386295147475</v>
      </c>
      <c r="AT55">
        <f t="shared" si="47"/>
        <v>-0.16276510440790923</v>
      </c>
      <c r="AU55">
        <f t="shared" si="48"/>
        <v>-0.80679713771094652</v>
      </c>
      <c r="AW55">
        <v>52</v>
      </c>
      <c r="AX55">
        <f>IF(Z55&gt;0, (R55*SUMPRODUCT(K55:$K$98, X55:$X$98)-K55*$AZ$3)/Z55, 0)</f>
        <v>-9540129.810941929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0.78135831499999997</v>
      </c>
      <c r="Q56" s="5">
        <f t="shared" si="60"/>
        <v>50</v>
      </c>
      <c r="R56">
        <f t="shared" si="31"/>
        <v>500000</v>
      </c>
      <c r="S56">
        <f t="shared" si="32"/>
        <v>-40880033.879056729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-295.433486125831</v>
      </c>
      <c r="AC56">
        <f t="shared" si="33"/>
        <v>-264.13001958773134</v>
      </c>
      <c r="AE56">
        <f t="shared" si="34"/>
        <v>0</v>
      </c>
      <c r="AF56">
        <f t="shared" si="35"/>
        <v>0</v>
      </c>
      <c r="AG56">
        <f t="shared" si="36"/>
        <v>-3.2305503998499366E-4</v>
      </c>
      <c r="AH56">
        <f t="shared" si="37"/>
        <v>-12.098336997946133</v>
      </c>
      <c r="AI56">
        <f t="shared" si="38"/>
        <v>-12.098660052986117</v>
      </c>
      <c r="AJ56">
        <f t="shared" si="39"/>
        <v>-31.303466538099656</v>
      </c>
      <c r="AK56">
        <f t="shared" si="61"/>
        <v>-20.680344028808172</v>
      </c>
      <c r="AL56">
        <f t="shared" si="40"/>
        <v>-64.08247061989394</v>
      </c>
      <c r="AN56">
        <f t="shared" si="41"/>
        <v>0</v>
      </c>
      <c r="AO56">
        <f t="shared" si="42"/>
        <v>0</v>
      </c>
      <c r="AP56">
        <f t="shared" si="43"/>
        <v>-2.0352401481724885E-6</v>
      </c>
      <c r="AQ56">
        <f t="shared" si="44"/>
        <v>-7.6219275778778628E-2</v>
      </c>
      <c r="AR56">
        <f t="shared" si="45"/>
        <v>-7.6221311018926804E-2</v>
      </c>
      <c r="AS56">
        <f t="shared" si="46"/>
        <v>-0.19721119929988989</v>
      </c>
      <c r="AT56">
        <f t="shared" si="47"/>
        <v>-0.13028574464402318</v>
      </c>
      <c r="AU56">
        <f t="shared" si="48"/>
        <v>-0.40371825496283986</v>
      </c>
      <c r="AW56">
        <v>53</v>
      </c>
      <c r="AX56">
        <f>IF(Z56&gt;0, (R56*SUMPRODUCT(K56:$K$98, X56:$X$98)-K56*$AZ$3)/Z56, 0)</f>
        <v>-40880033.879056729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0.78389590600000003</v>
      </c>
      <c r="Q57" s="5">
        <f t="shared" si="60"/>
        <v>50</v>
      </c>
      <c r="R57">
        <f t="shared" si="31"/>
        <v>500000</v>
      </c>
      <c r="S57">
        <f t="shared" si="32"/>
        <v>-177144823.91136444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-264.13001958773134</v>
      </c>
      <c r="AC57">
        <f t="shared" si="33"/>
        <v>-235.89655691425079</v>
      </c>
      <c r="AE57">
        <f t="shared" si="34"/>
        <v>0</v>
      </c>
      <c r="AF57">
        <f t="shared" si="35"/>
        <v>0</v>
      </c>
      <c r="AG57">
        <f t="shared" si="36"/>
        <v>-6.6582966328240889E-5</v>
      </c>
      <c r="AH57">
        <f t="shared" si="37"/>
        <v>-2.5324152325690283</v>
      </c>
      <c r="AI57">
        <f t="shared" si="38"/>
        <v>-2.5324818155353568</v>
      </c>
      <c r="AJ57">
        <f t="shared" si="39"/>
        <v>-28.233462673480545</v>
      </c>
      <c r="AK57">
        <f t="shared" si="61"/>
        <v>-18.489101371141196</v>
      </c>
      <c r="AL57">
        <f t="shared" si="40"/>
        <v>-49.255045860157097</v>
      </c>
      <c r="AN57">
        <f t="shared" si="41"/>
        <v>0</v>
      </c>
      <c r="AO57">
        <f t="shared" si="42"/>
        <v>0</v>
      </c>
      <c r="AP57">
        <f t="shared" si="43"/>
        <v>-3.7452797036742542E-7</v>
      </c>
      <c r="AQ57">
        <f t="shared" si="44"/>
        <v>-1.4244789463207563E-2</v>
      </c>
      <c r="AR57">
        <f t="shared" si="45"/>
        <v>-1.4245163991177931E-2</v>
      </c>
      <c r="AS57">
        <f t="shared" si="46"/>
        <v>-0.15881271223955851</v>
      </c>
      <c r="AT57">
        <f t="shared" si="47"/>
        <v>-0.10400085776163472</v>
      </c>
      <c r="AU57">
        <f t="shared" si="48"/>
        <v>-0.27705873399237113</v>
      </c>
      <c r="AW57">
        <v>54</v>
      </c>
      <c r="AX57">
        <f>IF(Z57&gt;0, (R57*SUMPRODUCT(K57:$K$98, X57:$X$98)-K57*$AZ$3)/Z57, 0)</f>
        <v>-177144823.91136444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0.78669207100000005</v>
      </c>
      <c r="Q58" s="5">
        <f t="shared" si="60"/>
        <v>50</v>
      </c>
      <c r="R58">
        <f t="shared" si="31"/>
        <v>500000</v>
      </c>
      <c r="S58">
        <f t="shared" si="32"/>
        <v>-778003663.72424948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-235.89655691425079</v>
      </c>
      <c r="AC58">
        <f t="shared" si="33"/>
        <v>-210.63429996330385</v>
      </c>
      <c r="AE58">
        <f t="shared" si="34"/>
        <v>0</v>
      </c>
      <c r="AF58">
        <f t="shared" si="35"/>
        <v>0</v>
      </c>
      <c r="AG58">
        <f t="shared" si="36"/>
        <v>-1.3536844990871384E-5</v>
      </c>
      <c r="AH58">
        <f t="shared" si="37"/>
        <v>-0.52380291674087098</v>
      </c>
      <c r="AI58">
        <f t="shared" si="38"/>
        <v>-0.52381645358586182</v>
      </c>
      <c r="AJ58">
        <f t="shared" si="39"/>
        <v>-25.262256950946949</v>
      </c>
      <c r="AK58">
        <f t="shared" si="61"/>
        <v>-16.512758983997557</v>
      </c>
      <c r="AL58">
        <f t="shared" si="40"/>
        <v>-42.298832388530371</v>
      </c>
      <c r="AN58">
        <f t="shared" si="41"/>
        <v>0</v>
      </c>
      <c r="AO58">
        <f t="shared" si="42"/>
        <v>0</v>
      </c>
      <c r="AP58">
        <f t="shared" si="43"/>
        <v>-6.7986166078548744E-8</v>
      </c>
      <c r="AQ58">
        <f t="shared" si="44"/>
        <v>-2.6306980772837192E-3</v>
      </c>
      <c r="AR58">
        <f t="shared" si="45"/>
        <v>-2.6307660634497976E-3</v>
      </c>
      <c r="AS58">
        <f t="shared" si="46"/>
        <v>-0.12687476274894502</v>
      </c>
      <c r="AT58">
        <f t="shared" si="47"/>
        <v>-8.2932114200772872E-2</v>
      </c>
      <c r="AU58">
        <f t="shared" si="48"/>
        <v>-0.21243764301316773</v>
      </c>
      <c r="AW58">
        <v>55</v>
      </c>
      <c r="AX58">
        <f>IF(Z58&gt;0, (R58*SUMPRODUCT(K58:$K$98, X58:$X$98)-K58*$AZ$3)/Z58, 0)</f>
        <v>-778003663.72424948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0.78978433000000003</v>
      </c>
      <c r="Q59" s="5">
        <f t="shared" si="60"/>
        <v>50</v>
      </c>
      <c r="R59">
        <f t="shared" si="31"/>
        <v>500000</v>
      </c>
      <c r="S59">
        <f t="shared" si="32"/>
        <v>-3469531495.6746287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-210.63429996330385</v>
      </c>
      <c r="AC59">
        <f t="shared" si="33"/>
        <v>-188.06862553601493</v>
      </c>
      <c r="AE59">
        <f t="shared" si="34"/>
        <v>0</v>
      </c>
      <c r="AF59">
        <f t="shared" si="35"/>
        <v>0</v>
      </c>
      <c r="AG59">
        <f t="shared" si="36"/>
        <v>-2.7102884895334573E-6</v>
      </c>
      <c r="AH59">
        <f t="shared" si="37"/>
        <v>-0.10691188051429214</v>
      </c>
      <c r="AI59">
        <f t="shared" si="38"/>
        <v>-0.10691459080278166</v>
      </c>
      <c r="AJ59">
        <f t="shared" si="39"/>
        <v>-22.565674427288911</v>
      </c>
      <c r="AK59">
        <f t="shared" si="61"/>
        <v>-14.744400997431271</v>
      </c>
      <c r="AL59">
        <f t="shared" si="40"/>
        <v>-37.416990015522963</v>
      </c>
      <c r="AN59">
        <f t="shared" si="41"/>
        <v>0</v>
      </c>
      <c r="AO59">
        <f t="shared" si="42"/>
        <v>0</v>
      </c>
      <c r="AP59">
        <f t="shared" si="43"/>
        <v>-1.2153478385846344E-8</v>
      </c>
      <c r="AQ59">
        <f t="shared" si="44"/>
        <v>-4.7941436272870856E-4</v>
      </c>
      <c r="AR59">
        <f t="shared" si="45"/>
        <v>-4.7942651620709435E-4</v>
      </c>
      <c r="AS59">
        <f t="shared" si="46"/>
        <v>-0.10118902008889481</v>
      </c>
      <c r="AT59">
        <f t="shared" si="47"/>
        <v>-6.6116857864595285E-2</v>
      </c>
      <c r="AU59">
        <f t="shared" si="48"/>
        <v>-0.16778530446969719</v>
      </c>
      <c r="AW59">
        <v>56</v>
      </c>
      <c r="AX59">
        <f>IF(Z59&gt;0, (R59*SUMPRODUCT(K59:$K$98, X59:$X$98)-K59*$AZ$3)/Z59, 0)</f>
        <v>-3469531495.6746287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0.79285550900000001</v>
      </c>
      <c r="Q60" s="5">
        <f t="shared" si="60"/>
        <v>50</v>
      </c>
      <c r="R60">
        <f t="shared" si="31"/>
        <v>500000</v>
      </c>
      <c r="S60">
        <f t="shared" si="32"/>
        <v>-15713366642.355536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-188.06862553601493</v>
      </c>
      <c r="AC60">
        <f t="shared" si="33"/>
        <v>-167.91883251701498</v>
      </c>
      <c r="AE60">
        <f t="shared" si="34"/>
        <v>0</v>
      </c>
      <c r="AF60">
        <f t="shared" si="35"/>
        <v>0</v>
      </c>
      <c r="AG60">
        <f t="shared" si="36"/>
        <v>-5.3431844473223235E-7</v>
      </c>
      <c r="AH60">
        <f t="shared" si="37"/>
        <v>-2.1488671599058908E-2</v>
      </c>
      <c r="AI60">
        <f t="shared" si="38"/>
        <v>-2.148920591750364E-2</v>
      </c>
      <c r="AJ60">
        <f t="shared" si="39"/>
        <v>-20.149793018999958</v>
      </c>
      <c r="AK60">
        <f t="shared" si="61"/>
        <v>-13.164803787521047</v>
      </c>
      <c r="AL60">
        <f t="shared" si="40"/>
        <v>-33.336086012438507</v>
      </c>
      <c r="AN60">
        <f t="shared" si="41"/>
        <v>0</v>
      </c>
      <c r="AO60">
        <f t="shared" si="42"/>
        <v>0</v>
      </c>
      <c r="AP60">
        <f t="shared" si="43"/>
        <v>-2.1392779555867674E-9</v>
      </c>
      <c r="AQ60">
        <f t="shared" si="44"/>
        <v>-8.6035288319024131E-5</v>
      </c>
      <c r="AR60">
        <f t="shared" si="45"/>
        <v>-8.6037427596979718E-5</v>
      </c>
      <c r="AS60">
        <f t="shared" si="46"/>
        <v>-8.0674751995104418E-2</v>
      </c>
      <c r="AT60">
        <f t="shared" si="47"/>
        <v>-5.2708595052118432E-2</v>
      </c>
      <c r="AU60">
        <f t="shared" si="48"/>
        <v>-0.13346938447481982</v>
      </c>
      <c r="AW60">
        <v>57</v>
      </c>
      <c r="AX60">
        <f>IF(Z60&gt;0, (R60*SUMPRODUCT(K60:$K$98, X60:$X$98)-K60*$AZ$3)/Z60, 0)</f>
        <v>-15713366642.355536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0.79617230500000002</v>
      </c>
      <c r="Q61" s="5">
        <f t="shared" si="60"/>
        <v>50</v>
      </c>
      <c r="R61">
        <f t="shared" si="31"/>
        <v>500000</v>
      </c>
      <c r="S61">
        <f t="shared" si="32"/>
        <v>-72382838009.258911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-167.91883251701498</v>
      </c>
      <c r="AC61">
        <f t="shared" si="33"/>
        <v>-149.92760387965805</v>
      </c>
      <c r="AE61">
        <f t="shared" si="34"/>
        <v>0</v>
      </c>
      <c r="AF61">
        <f t="shared" si="35"/>
        <v>0</v>
      </c>
      <c r="AG61">
        <f t="shared" si="36"/>
        <v>-1.0356571253843344E-7</v>
      </c>
      <c r="AH61">
        <f t="shared" si="37"/>
        <v>-4.2540954774647659E-3</v>
      </c>
      <c r="AI61">
        <f t="shared" si="38"/>
        <v>-4.2541990431773039E-3</v>
      </c>
      <c r="AJ61">
        <f t="shared" si="39"/>
        <v>-17.991228637356926</v>
      </c>
      <c r="AK61">
        <f t="shared" si="61"/>
        <v>-11.75431827619105</v>
      </c>
      <c r="AL61">
        <f t="shared" si="40"/>
        <v>-29.749801112591154</v>
      </c>
      <c r="AN61">
        <f t="shared" si="41"/>
        <v>0</v>
      </c>
      <c r="AO61">
        <f t="shared" si="42"/>
        <v>0</v>
      </c>
      <c r="AP61">
        <f t="shared" si="43"/>
        <v>-3.7022438847829937E-10</v>
      </c>
      <c r="AQ61">
        <f t="shared" si="44"/>
        <v>-1.5207445186921468E-5</v>
      </c>
      <c r="AR61">
        <f t="shared" si="45"/>
        <v>-1.5207815411309944E-5</v>
      </c>
      <c r="AS61">
        <f t="shared" si="46"/>
        <v>-6.4314640984745819E-2</v>
      </c>
      <c r="AT61">
        <f t="shared" si="47"/>
        <v>-4.2019073582554571E-2</v>
      </c>
      <c r="AU61">
        <f t="shared" si="48"/>
        <v>-0.10634892238271169</v>
      </c>
      <c r="AW61">
        <v>58</v>
      </c>
      <c r="AX61">
        <f>IF(Z61&gt;0, (R61*SUMPRODUCT(K61:$K$98, X61:$X$98)-K61*$AZ$3)/Z61, 0)</f>
        <v>-72382838009.258911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0.79964768799999997</v>
      </c>
      <c r="Q62" s="5">
        <f t="shared" si="60"/>
        <v>50</v>
      </c>
      <c r="R62">
        <f t="shared" si="31"/>
        <v>500000</v>
      </c>
      <c r="S62">
        <f t="shared" si="32"/>
        <v>-339515394629.8584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-149.92760387965805</v>
      </c>
      <c r="AC62">
        <f t="shared" si="33"/>
        <v>-133.86394527224138</v>
      </c>
      <c r="AE62">
        <f t="shared" si="34"/>
        <v>0</v>
      </c>
      <c r="AF62">
        <f t="shared" si="35"/>
        <v>0</v>
      </c>
      <c r="AG62">
        <f t="shared" si="36"/>
        <v>-1.9713972825618202E-8</v>
      </c>
      <c r="AH62">
        <f t="shared" si="37"/>
        <v>-8.2816082587430903E-4</v>
      </c>
      <c r="AI62">
        <f t="shared" si="38"/>
        <v>-8.2818053984713464E-4</v>
      </c>
      <c r="AJ62">
        <f t="shared" si="39"/>
        <v>-16.06365860741667</v>
      </c>
      <c r="AK62">
        <f t="shared" si="61"/>
        <v>-10.494932271576065</v>
      </c>
      <c r="AL62">
        <f t="shared" si="40"/>
        <v>-26.559419059532583</v>
      </c>
      <c r="AN62">
        <f t="shared" si="41"/>
        <v>0</v>
      </c>
      <c r="AO62">
        <f t="shared" si="42"/>
        <v>0</v>
      </c>
      <c r="AP62">
        <f t="shared" si="43"/>
        <v>-6.2922382415741486E-11</v>
      </c>
      <c r="AQ62">
        <f t="shared" si="44"/>
        <v>-2.6432953239989807E-6</v>
      </c>
      <c r="AR62">
        <f t="shared" si="45"/>
        <v>-2.6433582463813964E-6</v>
      </c>
      <c r="AS62">
        <f t="shared" si="46"/>
        <v>-5.1271434673903327E-2</v>
      </c>
      <c r="AT62">
        <f t="shared" si="47"/>
        <v>-3.349736492287711E-2</v>
      </c>
      <c r="AU62">
        <f t="shared" si="48"/>
        <v>-8.4771442955026824E-2</v>
      </c>
      <c r="AW62">
        <v>59</v>
      </c>
      <c r="AX62">
        <f>IF(Z62&gt;0, (R62*SUMPRODUCT(K62:$K$98, X62:$X$98)-K62*$AZ$3)/Z62, 0)</f>
        <v>-339515394629.8584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0.80323853099999998</v>
      </c>
      <c r="Q63" s="5">
        <f t="shared" si="60"/>
        <v>50</v>
      </c>
      <c r="R63">
        <f t="shared" si="31"/>
        <v>500000</v>
      </c>
      <c r="S63">
        <f t="shared" si="32"/>
        <v>-1623133254771.4131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-133.86394527224138</v>
      </c>
      <c r="AC63">
        <f t="shared" si="33"/>
        <v>-119.52138200941008</v>
      </c>
      <c r="AE63">
        <f t="shared" si="34"/>
        <v>0</v>
      </c>
      <c r="AF63">
        <f t="shared" si="35"/>
        <v>0</v>
      </c>
      <c r="AG63">
        <f t="shared" si="36"/>
        <v>-3.681810524738536E-9</v>
      </c>
      <c r="AH63">
        <f t="shared" si="37"/>
        <v>-1.5835022572623485E-4</v>
      </c>
      <c r="AI63">
        <f t="shared" si="38"/>
        <v>-1.5835390753675958E-4</v>
      </c>
      <c r="AJ63">
        <f t="shared" si="39"/>
        <v>-14.342563262831305</v>
      </c>
      <c r="AK63">
        <f t="shared" si="61"/>
        <v>-9.3704761690568983</v>
      </c>
      <c r="AL63">
        <f t="shared" si="40"/>
        <v>-23.713197785795742</v>
      </c>
      <c r="AN63">
        <f t="shared" si="41"/>
        <v>0</v>
      </c>
      <c r="AO63">
        <f t="shared" si="42"/>
        <v>0</v>
      </c>
      <c r="AP63">
        <f t="shared" si="43"/>
        <v>-1.0492389797271114E-11</v>
      </c>
      <c r="AQ63">
        <f t="shared" si="44"/>
        <v>-4.5126501802357523E-7</v>
      </c>
      <c r="AR63">
        <f t="shared" si="45"/>
        <v>-4.5127551041337248E-7</v>
      </c>
      <c r="AS63">
        <f t="shared" si="46"/>
        <v>-4.0873304977130397E-2</v>
      </c>
      <c r="AT63">
        <f t="shared" si="47"/>
        <v>-2.6703896871164173E-2</v>
      </c>
      <c r="AU63">
        <f t="shared" si="48"/>
        <v>-6.7577653123804995E-2</v>
      </c>
      <c r="AW63">
        <v>60</v>
      </c>
      <c r="AX63">
        <f>IF(Z63&gt;0, (R63*SUMPRODUCT(K63:$K$98, X63:$X$98)-K63*$AZ$3)/Z63, 0)</f>
        <v>-1623133254771.4131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0.80709142899999997</v>
      </c>
      <c r="Q64" s="5">
        <f t="shared" si="60"/>
        <v>50</v>
      </c>
      <c r="R64">
        <f t="shared" si="31"/>
        <v>500000</v>
      </c>
      <c r="S64">
        <f t="shared" si="32"/>
        <v>-7923226985748.0449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-119.52138200941008</v>
      </c>
      <c r="AC64">
        <f t="shared" si="33"/>
        <v>-106.7155200444906</v>
      </c>
      <c r="AE64">
        <f t="shared" si="34"/>
        <v>0</v>
      </c>
      <c r="AF64">
        <f t="shared" si="35"/>
        <v>0</v>
      </c>
      <c r="AG64">
        <f t="shared" si="36"/>
        <v>-6.7343470177268576E-10</v>
      </c>
      <c r="AH64">
        <f t="shared" si="37"/>
        <v>-2.9715577177184647E-5</v>
      </c>
      <c r="AI64">
        <f t="shared" si="38"/>
        <v>-2.9716250611886418E-5</v>
      </c>
      <c r="AJ64">
        <f t="shared" si="39"/>
        <v>-12.805861964919472</v>
      </c>
      <c r="AK64">
        <f t="shared" si="61"/>
        <v>-8.3664967406587056</v>
      </c>
      <c r="AL64">
        <f t="shared" si="40"/>
        <v>-21.172388421828792</v>
      </c>
      <c r="AN64">
        <f t="shared" si="41"/>
        <v>0</v>
      </c>
      <c r="AO64">
        <f t="shared" si="42"/>
        <v>0</v>
      </c>
      <c r="AP64">
        <f t="shared" si="43"/>
        <v>-1.7135250216016422E-12</v>
      </c>
      <c r="AQ64">
        <f t="shared" si="44"/>
        <v>-7.5609981027719309E-8</v>
      </c>
      <c r="AR64">
        <f t="shared" si="45"/>
        <v>-7.5611694552740909E-8</v>
      </c>
      <c r="AS64">
        <f t="shared" si="46"/>
        <v>-3.2583953339952898E-2</v>
      </c>
      <c r="AT64">
        <f t="shared" si="47"/>
        <v>-2.1288183502468788E-2</v>
      </c>
      <c r="AU64">
        <f t="shared" si="48"/>
        <v>-5.387221245411624E-2</v>
      </c>
      <c r="AW64">
        <v>61</v>
      </c>
      <c r="AX64">
        <f>IF(Z64&gt;0, (R64*SUMPRODUCT(K64:$K$98, X64:$X$98)-K64*$AZ$3)/Z64, 0)</f>
        <v>-7923226985748.0449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0.81105379099999997</v>
      </c>
      <c r="Q65" s="5">
        <f t="shared" si="60"/>
        <v>50</v>
      </c>
      <c r="R65">
        <f t="shared" si="31"/>
        <v>500000</v>
      </c>
      <c r="S65">
        <f t="shared" si="32"/>
        <v>-39533163921893.414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-106.7155200444906</v>
      </c>
      <c r="AC65">
        <f t="shared" si="33"/>
        <v>-95.28171439136446</v>
      </c>
      <c r="AE65">
        <f t="shared" si="34"/>
        <v>0</v>
      </c>
      <c r="AF65">
        <f t="shared" si="35"/>
        <v>0</v>
      </c>
      <c r="AG65">
        <f t="shared" si="36"/>
        <v>-1.2050858689126773E-10</v>
      </c>
      <c r="AH65">
        <f t="shared" si="37"/>
        <v>-5.4619176786369113E-6</v>
      </c>
      <c r="AI65">
        <f t="shared" si="38"/>
        <v>-5.4620381872238023E-6</v>
      </c>
      <c r="AJ65">
        <f t="shared" si="39"/>
        <v>-11.433805653126143</v>
      </c>
      <c r="AK65">
        <f t="shared" si="61"/>
        <v>-7.470086403114343</v>
      </c>
      <c r="AL65">
        <f t="shared" si="40"/>
        <v>-18.903897518278672</v>
      </c>
      <c r="AN65">
        <f t="shared" si="41"/>
        <v>0</v>
      </c>
      <c r="AO65">
        <f t="shared" si="42"/>
        <v>0</v>
      </c>
      <c r="AP65">
        <f t="shared" si="43"/>
        <v>-2.7377572021630095E-13</v>
      </c>
      <c r="AQ65">
        <f t="shared" si="44"/>
        <v>-1.2408580042351504E-8</v>
      </c>
      <c r="AR65">
        <f t="shared" si="45"/>
        <v>-1.2408853818071721E-8</v>
      </c>
      <c r="AS65">
        <f t="shared" si="46"/>
        <v>-2.5975728852602204E-2</v>
      </c>
      <c r="AT65">
        <f t="shared" si="47"/>
        <v>-1.6970809614885791E-2</v>
      </c>
      <c r="AU65">
        <f t="shared" si="48"/>
        <v>-4.2946550876341812E-2</v>
      </c>
      <c r="AW65">
        <v>62</v>
      </c>
      <c r="AX65">
        <f>IF(Z65&gt;0, (R65*SUMPRODUCT(K65:$K$98, X65:$X$98)-K65*$AZ$3)/Z65, 0)</f>
        <v>-39533163921893.414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0.81525055400000002</v>
      </c>
      <c r="Q66" s="5">
        <f t="shared" si="60"/>
        <v>50</v>
      </c>
      <c r="R66">
        <f t="shared" si="31"/>
        <v>500000</v>
      </c>
      <c r="S66">
        <f t="shared" si="32"/>
        <v>-201989011123369.41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-95.28171439136446</v>
      </c>
      <c r="AC66">
        <f t="shared" si="33"/>
        <v>-85.07295928883002</v>
      </c>
      <c r="AE66">
        <f t="shared" si="34"/>
        <v>0</v>
      </c>
      <c r="AF66">
        <f t="shared" si="35"/>
        <v>0</v>
      </c>
      <c r="AG66">
        <f t="shared" si="36"/>
        <v>-2.1058808797491901E-11</v>
      </c>
      <c r="AH66">
        <f t="shared" si="37"/>
        <v>-9.8244692224863135E-7</v>
      </c>
      <c r="AI66">
        <f t="shared" si="38"/>
        <v>-9.8246798105742875E-7</v>
      </c>
      <c r="AJ66">
        <f t="shared" si="39"/>
        <v>-10.20875510253444</v>
      </c>
      <c r="AK66">
        <f t="shared" si="61"/>
        <v>-6.6697200073955125</v>
      </c>
      <c r="AL66">
        <f t="shared" si="40"/>
        <v>-16.878476092397932</v>
      </c>
      <c r="AN66">
        <f t="shared" si="41"/>
        <v>0</v>
      </c>
      <c r="AO66">
        <f t="shared" si="42"/>
        <v>0</v>
      </c>
      <c r="AP66">
        <f t="shared" si="43"/>
        <v>-4.2716210210758561E-14</v>
      </c>
      <c r="AQ66">
        <f t="shared" si="44"/>
        <v>-1.992819710518645E-9</v>
      </c>
      <c r="AR66">
        <f t="shared" si="45"/>
        <v>-1.9928624267288559E-9</v>
      </c>
      <c r="AS66">
        <f t="shared" si="46"/>
        <v>-2.0707692117986849E-2</v>
      </c>
      <c r="AT66">
        <f t="shared" si="47"/>
        <v>-1.3529025531431815E-2</v>
      </c>
      <c r="AU66">
        <f t="shared" si="48"/>
        <v>-3.4236719642281088E-2</v>
      </c>
      <c r="AW66">
        <v>63</v>
      </c>
      <c r="AX66">
        <f>IF(Z66&gt;0, (R66*SUMPRODUCT(K66:$K$98, X66:$X$98)-K66*$AZ$3)/Z66, 0)</f>
        <v>-201989011123369.41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0.81969331899999998</v>
      </c>
      <c r="Q67" s="5">
        <f t="shared" si="60"/>
        <v>50</v>
      </c>
      <c r="R67">
        <f t="shared" ref="R67:R89" si="62">$C$6</f>
        <v>500000</v>
      </c>
      <c r="S67">
        <f t="shared" ref="S67:S89" si="63">AX67</f>
        <v>-1058956291704622.3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-85.07295928883002</v>
      </c>
      <c r="AC67">
        <f t="shared" ref="AC67:AC89" si="64">S67*Z67</f>
        <v>-75.957999366766586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-3.5864558321144464E-12</v>
      </c>
      <c r="AH67">
        <f t="shared" ref="AH67:AH89" si="68">-X67*R67</f>
        <v>-1.7261764877402534E-7</v>
      </c>
      <c r="AI67">
        <f t="shared" ref="AI67:AI89" si="69">SUM(AE67:AH67)</f>
        <v>-1.7262123522985745E-7</v>
      </c>
      <c r="AJ67">
        <f t="shared" ref="AJ67:AJ89" si="70">AB67-AC67</f>
        <v>-9.1149599220634343</v>
      </c>
      <c r="AK67">
        <f t="shared" si="61"/>
        <v>-5.9551071502181019</v>
      </c>
      <c r="AL67">
        <f t="shared" ref="AL67:AL89" si="71">SUM(AI67:AK67)</f>
        <v>-15.07006724490277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-6.4954071302612495E-15</v>
      </c>
      <c r="AQ67">
        <f t="shared" ref="AQ67:AQ89" si="75">AH67*$K67</f>
        <v>-3.1262671538177113E-10</v>
      </c>
      <c r="AR67">
        <f t="shared" ref="AR67:AR89" si="76">AI67*$K67</f>
        <v>-3.126332107889014E-10</v>
      </c>
      <c r="AS67">
        <f t="shared" ref="AS67:AS89" si="77">AJ67*$K67</f>
        <v>-1.6508045391126699E-2</v>
      </c>
      <c r="AT67">
        <f t="shared" ref="AT67:AT89" si="78">AK67*$K67</f>
        <v>-1.078525632426137E-2</v>
      </c>
      <c r="AU67">
        <f t="shared" ref="AU67:AU89" si="79">AL67*$K67</f>
        <v>-2.7293302028021275E-2</v>
      </c>
      <c r="AW67">
        <v>64</v>
      </c>
      <c r="AX67">
        <f>IF(Z67&gt;0, (R67*SUMPRODUCT(K67:$K$98, X67:$X$98)-K67*$AZ$3)/Z67, 0)</f>
        <v>-1058956291704622.3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0.82421808699999999</v>
      </c>
      <c r="Q68" s="5">
        <f t="shared" si="60"/>
        <v>50</v>
      </c>
      <c r="R68">
        <f t="shared" si="62"/>
        <v>500000</v>
      </c>
      <c r="S68">
        <f t="shared" si="63"/>
        <v>-5703255994070906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-75.957999366766586</v>
      </c>
      <c r="AC68">
        <f t="shared" si="64"/>
        <v>-67.819642292028988</v>
      </c>
      <c r="AE68">
        <f t="shared" si="65"/>
        <v>0</v>
      </c>
      <c r="AF68">
        <f t="shared" si="66"/>
        <v>0</v>
      </c>
      <c r="AG68">
        <f t="shared" si="67"/>
        <v>-5.9456950873793984E-13</v>
      </c>
      <c r="AH68">
        <f t="shared" si="68"/>
        <v>-2.9560217650553621E-8</v>
      </c>
      <c r="AI68">
        <f t="shared" si="69"/>
        <v>-2.9560812220062358E-8</v>
      </c>
      <c r="AJ68">
        <f t="shared" si="70"/>
        <v>-8.1383570747375984</v>
      </c>
      <c r="AK68">
        <f t="shared" si="61"/>
        <v>-5.3170599556736615</v>
      </c>
      <c r="AL68">
        <f t="shared" si="71"/>
        <v>-13.455417059972072</v>
      </c>
      <c r="AN68">
        <f t="shared" si="72"/>
        <v>0</v>
      </c>
      <c r="AO68">
        <f t="shared" si="73"/>
        <v>0</v>
      </c>
      <c r="AP68">
        <f t="shared" si="74"/>
        <v>-9.6144733907906264E-16</v>
      </c>
      <c r="AQ68">
        <f t="shared" si="75"/>
        <v>-4.7800286064197199E-11</v>
      </c>
      <c r="AR68">
        <f t="shared" si="76"/>
        <v>-4.780124751153628E-11</v>
      </c>
      <c r="AS68">
        <f t="shared" si="77"/>
        <v>-1.3160112718512227E-2</v>
      </c>
      <c r="AT68">
        <f t="shared" si="78"/>
        <v>-8.5979403097165182E-3</v>
      </c>
      <c r="AU68">
        <f t="shared" si="79"/>
        <v>-2.1758053076029994E-2</v>
      </c>
      <c r="AW68">
        <v>65</v>
      </c>
      <c r="AX68">
        <f>IF(Z68&gt;0, (R68*SUMPRODUCT(K68:$K$98, X68:$X$98)-K68*$AZ$3)/Z68, 0)</f>
        <v>-5703255994070906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0.82894669600000004</v>
      </c>
      <c r="Q69" s="5">
        <f t="shared" ref="Q69:Q89" si="91">$C$8</f>
        <v>50</v>
      </c>
      <c r="R69">
        <f t="shared" si="62"/>
        <v>500000</v>
      </c>
      <c r="S69">
        <f t="shared" si="63"/>
        <v>-3.1618058899633256E+16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-67.819642292028988</v>
      </c>
      <c r="AC69">
        <f t="shared" si="64"/>
        <v>-60.553252046496247</v>
      </c>
      <c r="AE69">
        <f t="shared" si="65"/>
        <v>0</v>
      </c>
      <c r="AF69">
        <f t="shared" si="66"/>
        <v>0</v>
      </c>
      <c r="AG69">
        <f t="shared" si="67"/>
        <v>-9.5757383839902034E-14</v>
      </c>
      <c r="AH69">
        <f t="shared" si="68"/>
        <v>-4.9286642981065839E-9</v>
      </c>
      <c r="AI69">
        <f t="shared" si="69"/>
        <v>-4.928760055490424E-9</v>
      </c>
      <c r="AJ69">
        <f t="shared" si="70"/>
        <v>-7.2663902455327403</v>
      </c>
      <c r="AK69">
        <f t="shared" si="61"/>
        <v>-4.7473749604420297</v>
      </c>
      <c r="AL69">
        <f t="shared" si="71"/>
        <v>-12.013765210903529</v>
      </c>
      <c r="AN69">
        <f t="shared" si="72"/>
        <v>0</v>
      </c>
      <c r="AO69">
        <f t="shared" si="73"/>
        <v>0</v>
      </c>
      <c r="AP69">
        <f t="shared" si="74"/>
        <v>-1.3825381301847435E-16</v>
      </c>
      <c r="AQ69">
        <f t="shared" si="75"/>
        <v>-7.1159695991748278E-12</v>
      </c>
      <c r="AR69">
        <f t="shared" si="76"/>
        <v>-7.1161078529878467E-12</v>
      </c>
      <c r="AS69">
        <f t="shared" si="77"/>
        <v>-1.0491161287413229E-2</v>
      </c>
      <c r="AT69">
        <f t="shared" si="78"/>
        <v>-6.8542253744827341E-3</v>
      </c>
      <c r="AU69">
        <f t="shared" si="79"/>
        <v>-1.7345386669012069E-2</v>
      </c>
      <c r="AW69">
        <v>66</v>
      </c>
      <c r="AX69">
        <f>IF(Z69&gt;0, (R69*SUMPRODUCT(K69:$K$98, X69:$X$98)-K69*$AZ$3)/Z69, 0)</f>
        <v>-3.1618058899633256E+16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0.83370721699999994</v>
      </c>
      <c r="Q70" s="5">
        <f t="shared" si="91"/>
        <v>50</v>
      </c>
      <c r="R70">
        <f t="shared" si="62"/>
        <v>500000</v>
      </c>
      <c r="S70">
        <f t="shared" si="63"/>
        <v>-1.8062516509043578E+17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-60.553252046496247</v>
      </c>
      <c r="AC70">
        <f t="shared" si="64"/>
        <v>-54.065403612949304</v>
      </c>
      <c r="AE70">
        <f t="shared" si="65"/>
        <v>0</v>
      </c>
      <c r="AF70">
        <f t="shared" si="66"/>
        <v>0</v>
      </c>
      <c r="AG70">
        <f t="shared" si="67"/>
        <v>-1.4966188013137519E-14</v>
      </c>
      <c r="AH70">
        <f t="shared" si="68"/>
        <v>-7.9833621988365505E-10</v>
      </c>
      <c r="AI70">
        <f t="shared" si="69"/>
        <v>-7.9835118607166816E-10</v>
      </c>
      <c r="AJ70">
        <f t="shared" si="70"/>
        <v>-6.4878484335469437</v>
      </c>
      <c r="AK70">
        <f t="shared" si="61"/>
        <v>-4.2387276432547374</v>
      </c>
      <c r="AL70">
        <f t="shared" si="71"/>
        <v>-10.726576077600033</v>
      </c>
      <c r="AN70">
        <f t="shared" si="72"/>
        <v>0</v>
      </c>
      <c r="AO70">
        <f t="shared" si="73"/>
        <v>0</v>
      </c>
      <c r="AP70">
        <f t="shared" si="74"/>
        <v>-1.9292922497338385E-17</v>
      </c>
      <c r="AQ70">
        <f t="shared" si="75"/>
        <v>-1.0291357293863449E-12</v>
      </c>
      <c r="AR70">
        <f t="shared" si="76"/>
        <v>-1.0291550223088422E-12</v>
      </c>
      <c r="AS70">
        <f t="shared" si="77"/>
        <v>-8.3634895467719593E-3</v>
      </c>
      <c r="AT70">
        <f t="shared" si="78"/>
        <v>-5.4641465038962568E-3</v>
      </c>
      <c r="AU70">
        <f t="shared" si="79"/>
        <v>-1.3827636051697371E-2</v>
      </c>
      <c r="AW70">
        <v>67</v>
      </c>
      <c r="AX70">
        <f>IF(Z70&gt;0, (R70*SUMPRODUCT(K70:$K$98, X70:$X$98)-K70*$AZ$3)/Z70, 0)</f>
        <v>-1.8062516509043578E+17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0.83838979800000002</v>
      </c>
      <c r="Q71" s="5">
        <f t="shared" si="91"/>
        <v>50</v>
      </c>
      <c r="R71">
        <f t="shared" si="62"/>
        <v>500000</v>
      </c>
      <c r="S71">
        <f t="shared" si="63"/>
        <v>-1.0637309805229939E+18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-54.065403612949304</v>
      </c>
      <c r="AC71">
        <f t="shared" si="64"/>
        <v>-48.272681797277059</v>
      </c>
      <c r="AE71">
        <f t="shared" si="65"/>
        <v>0</v>
      </c>
      <c r="AF71">
        <f t="shared" si="66"/>
        <v>0</v>
      </c>
      <c r="AG71">
        <f t="shared" si="67"/>
        <v>-2.2690267878417585E-15</v>
      </c>
      <c r="AH71">
        <f t="shared" si="68"/>
        <v>-1.2547499345164383E-10</v>
      </c>
      <c r="AI71">
        <f t="shared" si="69"/>
        <v>-1.2547726247843167E-10</v>
      </c>
      <c r="AJ71">
        <f t="shared" si="70"/>
        <v>-5.7927218156722446</v>
      </c>
      <c r="AK71">
        <f t="shared" si="61"/>
        <v>-3.7845782529064516</v>
      </c>
      <c r="AL71">
        <f t="shared" si="71"/>
        <v>-9.5773000687041741</v>
      </c>
      <c r="AN71">
        <f t="shared" si="72"/>
        <v>0</v>
      </c>
      <c r="AO71">
        <f t="shared" si="73"/>
        <v>0</v>
      </c>
      <c r="AP71">
        <f t="shared" si="74"/>
        <v>-2.6116106044569801E-18</v>
      </c>
      <c r="AQ71">
        <f t="shared" si="75"/>
        <v>-1.4441954817297484E-13</v>
      </c>
      <c r="AR71">
        <f t="shared" si="76"/>
        <v>-1.4442215978357927E-13</v>
      </c>
      <c r="AS71">
        <f t="shared" si="77"/>
        <v>-6.6673226616546996E-3</v>
      </c>
      <c r="AT71">
        <f t="shared" si="78"/>
        <v>-4.3559841389484103E-3</v>
      </c>
      <c r="AU71">
        <f t="shared" si="79"/>
        <v>-1.1023306800747533E-2</v>
      </c>
      <c r="AW71">
        <v>68</v>
      </c>
      <c r="AX71">
        <f>IF(Z71&gt;0, (R71*SUMPRODUCT(K71:$K$98, X71:$X$98)-K71*$AZ$3)/Z71, 0)</f>
        <v>-1.0637309805229939E+18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0.84318435700000005</v>
      </c>
      <c r="Q72" s="5">
        <f t="shared" si="91"/>
        <v>50</v>
      </c>
      <c r="R72">
        <f t="shared" si="62"/>
        <v>500000</v>
      </c>
      <c r="S72">
        <f t="shared" si="63"/>
        <v>-6.4690640903870874E+18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-48.272681797277059</v>
      </c>
      <c r="AC72">
        <f t="shared" si="64"/>
        <v>-43.100608747568927</v>
      </c>
      <c r="AE72">
        <f t="shared" si="65"/>
        <v>0</v>
      </c>
      <c r="AF72">
        <f t="shared" si="66"/>
        <v>0</v>
      </c>
      <c r="AG72">
        <f t="shared" si="67"/>
        <v>-3.331286268412123E-16</v>
      </c>
      <c r="AH72">
        <f t="shared" si="68"/>
        <v>-1.9132078931221284E-11</v>
      </c>
      <c r="AI72">
        <f t="shared" si="69"/>
        <v>-1.9132412059848126E-11</v>
      </c>
      <c r="AJ72">
        <f t="shared" si="70"/>
        <v>-5.172073049708132</v>
      </c>
      <c r="AK72">
        <f t="shared" ref="AK72:AK89" si="92">G72*SUM(AB72:AB72, AE72:AF72)</f>
        <v>-3.3790877258093945</v>
      </c>
      <c r="AL72">
        <f t="shared" si="71"/>
        <v>-8.5511607755366583</v>
      </c>
      <c r="AN72">
        <f t="shared" si="72"/>
        <v>0</v>
      </c>
      <c r="AO72">
        <f t="shared" si="73"/>
        <v>0</v>
      </c>
      <c r="AP72">
        <f t="shared" si="74"/>
        <v>-3.4234400907050902E-19</v>
      </c>
      <c r="AQ72">
        <f t="shared" si="75"/>
        <v>-1.9661332216548571E-14</v>
      </c>
      <c r="AR72">
        <f t="shared" si="76"/>
        <v>-1.9661674560557642E-14</v>
      </c>
      <c r="AS72">
        <f t="shared" si="77"/>
        <v>-5.3151488055290918E-3</v>
      </c>
      <c r="AT72">
        <f t="shared" si="78"/>
        <v>-3.4725638862790906E-3</v>
      </c>
      <c r="AU72">
        <f t="shared" si="79"/>
        <v>-8.7877126918278429E-3</v>
      </c>
      <c r="AW72">
        <v>69</v>
      </c>
      <c r="AX72">
        <f>IF(Z72&gt;0, (R72*SUMPRODUCT(K72:$K$98, X72:$X$98)-K72*$AZ$3)/Z72, 0)</f>
        <v>-6.4690640903870874E+18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0.84806285100000001</v>
      </c>
      <c r="Q73" s="5">
        <f t="shared" si="91"/>
        <v>50</v>
      </c>
      <c r="R73">
        <f t="shared" si="62"/>
        <v>500000</v>
      </c>
      <c r="S73">
        <f t="shared" si="63"/>
        <v>-4.0693716348373049E+19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-43.100608747568927</v>
      </c>
      <c r="AC73">
        <f t="shared" si="64"/>
        <v>-38.482686381757993</v>
      </c>
      <c r="AE73">
        <f t="shared" si="65"/>
        <v>0</v>
      </c>
      <c r="AF73">
        <f t="shared" si="66"/>
        <v>0</v>
      </c>
      <c r="AG73">
        <f t="shared" si="67"/>
        <v>-4.7283327544126537E-17</v>
      </c>
      <c r="AH73">
        <f t="shared" si="68"/>
        <v>-2.8251401302867362E-12</v>
      </c>
      <c r="AI73">
        <f t="shared" si="69"/>
        <v>-2.8251874136142803E-12</v>
      </c>
      <c r="AJ73">
        <f t="shared" si="70"/>
        <v>-4.6179223658109336</v>
      </c>
      <c r="AK73">
        <f t="shared" si="92"/>
        <v>-3.0170426123298251</v>
      </c>
      <c r="AL73">
        <f t="shared" si="71"/>
        <v>-7.634964978143584</v>
      </c>
      <c r="AN73">
        <f t="shared" si="72"/>
        <v>0</v>
      </c>
      <c r="AO73">
        <f t="shared" si="73"/>
        <v>0</v>
      </c>
      <c r="AP73">
        <f t="shared" si="74"/>
        <v>-4.338511841490909E-20</v>
      </c>
      <c r="AQ73">
        <f t="shared" si="75"/>
        <v>-2.5922253245991584E-15</v>
      </c>
      <c r="AR73">
        <f t="shared" si="76"/>
        <v>-2.5922687097175733E-15</v>
      </c>
      <c r="AS73">
        <f t="shared" si="77"/>
        <v>-4.2372040860405042E-3</v>
      </c>
      <c r="AT73">
        <f t="shared" si="78"/>
        <v>-2.7683066695464767E-3</v>
      </c>
      <c r="AU73">
        <f t="shared" si="79"/>
        <v>-7.0055107555895731E-3</v>
      </c>
      <c r="AW73">
        <v>70</v>
      </c>
      <c r="AX73">
        <f>IF(Z73&gt;0, (R73*SUMPRODUCT(K73:$K$98, X73:$X$98)-K73*$AZ$3)/Z73, 0)</f>
        <v>-4.0693716348373049E+19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0.85299375700000002</v>
      </c>
      <c r="Q74" s="5">
        <f t="shared" si="91"/>
        <v>50</v>
      </c>
      <c r="R74">
        <f t="shared" si="62"/>
        <v>500000</v>
      </c>
      <c r="S74">
        <f t="shared" si="63"/>
        <v>-2.6519722397648241E+20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-38.482686381757993</v>
      </c>
      <c r="AC74">
        <f t="shared" si="64"/>
        <v>-34.359541412283917</v>
      </c>
      <c r="AE74">
        <f t="shared" si="65"/>
        <v>0</v>
      </c>
      <c r="AF74">
        <f t="shared" si="66"/>
        <v>0</v>
      </c>
      <c r="AG74">
        <f t="shared" si="67"/>
        <v>-6.4781110633591904E-18</v>
      </c>
      <c r="AH74">
        <f t="shared" si="68"/>
        <v>-4.0332383205326082E-13</v>
      </c>
      <c r="AI74">
        <f t="shared" si="69"/>
        <v>-4.0333031016432416E-13</v>
      </c>
      <c r="AJ74">
        <f t="shared" si="70"/>
        <v>-4.123144969474076</v>
      </c>
      <c r="AK74">
        <f t="shared" si="92"/>
        <v>-2.6937880467230597</v>
      </c>
      <c r="AL74">
        <f t="shared" si="71"/>
        <v>-6.816933016197539</v>
      </c>
      <c r="AN74">
        <f t="shared" si="72"/>
        <v>0</v>
      </c>
      <c r="AO74">
        <f t="shared" si="73"/>
        <v>0</v>
      </c>
      <c r="AP74">
        <f t="shared" si="74"/>
        <v>-5.3071714965507199E-21</v>
      </c>
      <c r="AQ74">
        <f t="shared" si="75"/>
        <v>-3.3042174245199277E-16</v>
      </c>
      <c r="AR74">
        <f t="shared" si="76"/>
        <v>-3.3042704962348933E-16</v>
      </c>
      <c r="AS74">
        <f t="shared" si="77"/>
        <v>-3.3778731553256803E-3</v>
      </c>
      <c r="AT74">
        <f t="shared" si="78"/>
        <v>-2.2068771281461082E-3</v>
      </c>
      <c r="AU74">
        <f t="shared" si="79"/>
        <v>-5.5847502834721185E-3</v>
      </c>
      <c r="AW74">
        <v>71</v>
      </c>
      <c r="AX74">
        <f>IF(Z74&gt;0, (R74*SUMPRODUCT(K74:$K$98, X74:$X$98)-K74*$AZ$3)/Z74, 0)</f>
        <v>-2.6519722397648241E+20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0.85794593600000002</v>
      </c>
      <c r="Q75" s="5">
        <f t="shared" si="91"/>
        <v>50</v>
      </c>
      <c r="R75">
        <f t="shared" si="62"/>
        <v>500000</v>
      </c>
      <c r="S75">
        <f t="shared" si="63"/>
        <v>-1.7930779903395305E+21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-34.359541412283917</v>
      </c>
      <c r="AC75">
        <f t="shared" si="64"/>
        <v>-30.678161975253492</v>
      </c>
      <c r="AE75">
        <f t="shared" si="65"/>
        <v>0</v>
      </c>
      <c r="AF75">
        <f t="shared" si="66"/>
        <v>0</v>
      </c>
      <c r="AG75">
        <f t="shared" si="67"/>
        <v>-8.5546089295994291E-19</v>
      </c>
      <c r="AH75">
        <f t="shared" si="68"/>
        <v>-5.5578690597656557E-14</v>
      </c>
      <c r="AI75">
        <f t="shared" si="69"/>
        <v>-5.5579546058549516E-14</v>
      </c>
      <c r="AJ75">
        <f t="shared" si="70"/>
        <v>-3.6813794370304258</v>
      </c>
      <c r="AK75">
        <f t="shared" si="92"/>
        <v>-2.4051678988598746</v>
      </c>
      <c r="AL75">
        <f t="shared" si="71"/>
        <v>-6.0865473358903559</v>
      </c>
      <c r="AN75">
        <f t="shared" si="72"/>
        <v>0</v>
      </c>
      <c r="AO75">
        <f t="shared" si="73"/>
        <v>0</v>
      </c>
      <c r="AP75">
        <f t="shared" si="74"/>
        <v>-6.2574425398614707E-22</v>
      </c>
      <c r="AQ75">
        <f t="shared" si="75"/>
        <v>-4.0654162652863637E-17</v>
      </c>
      <c r="AR75">
        <f t="shared" si="76"/>
        <v>-4.0654788397117624E-17</v>
      </c>
      <c r="AS75">
        <f t="shared" si="77"/>
        <v>-2.6928197985695793E-3</v>
      </c>
      <c r="AT75">
        <f t="shared" si="78"/>
        <v>-1.7593089350654558E-3</v>
      </c>
      <c r="AU75">
        <f t="shared" si="79"/>
        <v>-4.4521287336350759E-3</v>
      </c>
      <c r="AW75">
        <v>72</v>
      </c>
      <c r="AX75">
        <f>IF(Z75&gt;0, (R75*SUMPRODUCT(K75:$K$98, X75:$X$98)-K75*$AZ$3)/Z75, 0)</f>
        <v>-1.7930779903395305E+21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0.86292441799999997</v>
      </c>
      <c r="Q76" s="5">
        <f t="shared" si="91"/>
        <v>50</v>
      </c>
      <c r="R76">
        <f t="shared" si="62"/>
        <v>500000</v>
      </c>
      <c r="S76">
        <f t="shared" si="63"/>
        <v>-1.2598506071564399E+22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-30.678161975253492</v>
      </c>
      <c r="AC76">
        <f t="shared" si="64"/>
        <v>-27.39121604933348</v>
      </c>
      <c r="AE76">
        <f t="shared" si="65"/>
        <v>0</v>
      </c>
      <c r="AF76">
        <f t="shared" si="66"/>
        <v>0</v>
      </c>
      <c r="AG76">
        <f t="shared" si="67"/>
        <v>-1.0870819085112455E-19</v>
      </c>
      <c r="AH76">
        <f t="shared" si="68"/>
        <v>-7.3819809317921901E-15</v>
      </c>
      <c r="AI76">
        <f t="shared" si="69"/>
        <v>-7.3820896399830411E-15</v>
      </c>
      <c r="AJ76">
        <f t="shared" si="70"/>
        <v>-3.286945925920012</v>
      </c>
      <c r="AK76">
        <f t="shared" si="92"/>
        <v>-2.1474713382677448</v>
      </c>
      <c r="AL76">
        <f t="shared" si="71"/>
        <v>-5.4344172641877648</v>
      </c>
      <c r="AN76">
        <f t="shared" si="72"/>
        <v>0</v>
      </c>
      <c r="AO76">
        <f t="shared" si="73"/>
        <v>0</v>
      </c>
      <c r="AP76">
        <f t="shared" si="74"/>
        <v>-7.0997156480754938E-23</v>
      </c>
      <c r="AQ76">
        <f t="shared" si="75"/>
        <v>-4.8211606802485726E-18</v>
      </c>
      <c r="AR76">
        <f t="shared" si="76"/>
        <v>-4.8212316774050533E-18</v>
      </c>
      <c r="AS76">
        <f t="shared" si="77"/>
        <v>-2.1466994567678334E-3</v>
      </c>
      <c r="AT76">
        <f t="shared" si="78"/>
        <v>-1.4025103117549869E-3</v>
      </c>
      <c r="AU76">
        <f t="shared" si="79"/>
        <v>-3.5492097685228255E-3</v>
      </c>
      <c r="AW76">
        <v>73</v>
      </c>
      <c r="AX76">
        <f>IF(Z76&gt;0, (R76*SUMPRODUCT(K76:$K$98, X76:$X$98)-K76*$AZ$3)/Z76, 0)</f>
        <v>-1.2598506071564399E+22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0.86793829099999997</v>
      </c>
      <c r="Q77" s="5">
        <f t="shared" si="91"/>
        <v>50</v>
      </c>
      <c r="R77">
        <f t="shared" si="62"/>
        <v>500000</v>
      </c>
      <c r="S77">
        <f t="shared" si="63"/>
        <v>-9.2155568093228616E+22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-27.39121604933348</v>
      </c>
      <c r="AC77">
        <f t="shared" si="64"/>
        <v>-24.456442901190602</v>
      </c>
      <c r="AE77">
        <f t="shared" si="65"/>
        <v>0</v>
      </c>
      <c r="AF77">
        <f t="shared" si="66"/>
        <v>0</v>
      </c>
      <c r="AG77">
        <f t="shared" si="67"/>
        <v>-1.3269107557586424E-20</v>
      </c>
      <c r="AH77">
        <f t="shared" si="68"/>
        <v>-9.4352001385026875E-16</v>
      </c>
      <c r="AI77">
        <f t="shared" si="69"/>
        <v>-9.4353328295782624E-16</v>
      </c>
      <c r="AJ77">
        <f t="shared" si="70"/>
        <v>-2.9347731481428774</v>
      </c>
      <c r="AK77">
        <f t="shared" si="92"/>
        <v>-1.9173851234533437</v>
      </c>
      <c r="AL77">
        <f t="shared" si="71"/>
        <v>-4.8521582715962221</v>
      </c>
      <c r="AN77">
        <f t="shared" si="72"/>
        <v>0</v>
      </c>
      <c r="AO77">
        <f t="shared" si="73"/>
        <v>0</v>
      </c>
      <c r="AP77">
        <f t="shared" si="74"/>
        <v>-7.7375305840905093E-24</v>
      </c>
      <c r="AQ77">
        <f t="shared" si="75"/>
        <v>-5.5018884519433939E-19</v>
      </c>
      <c r="AR77">
        <f t="shared" si="76"/>
        <v>-5.5019658272492346E-19</v>
      </c>
      <c r="AS77">
        <f t="shared" si="77"/>
        <v>-1.7113356638774235E-3</v>
      </c>
      <c r="AT77">
        <f t="shared" si="78"/>
        <v>-1.1180726337332485E-3</v>
      </c>
      <c r="AU77">
        <f t="shared" si="79"/>
        <v>-2.8294082976106729E-3</v>
      </c>
      <c r="AW77">
        <v>74</v>
      </c>
      <c r="AX77">
        <f>IF(Z77&gt;0, (R77*SUMPRODUCT(K77:$K$98, X77:$X$98)-K77*$AZ$3)/Z77, 0)</f>
        <v>-9.2155568093228616E+22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0.872959127</v>
      </c>
      <c r="Q78" s="5">
        <f t="shared" si="91"/>
        <v>50</v>
      </c>
      <c r="R78">
        <f t="shared" si="62"/>
        <v>500000</v>
      </c>
      <c r="S78">
        <f t="shared" si="63"/>
        <v>-7.0301728889271824E+23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-24.456442901190602</v>
      </c>
      <c r="AC78">
        <f t="shared" si="64"/>
        <v>-21.836109733205895</v>
      </c>
      <c r="AE78">
        <f t="shared" si="65"/>
        <v>0</v>
      </c>
      <c r="AF78">
        <f t="shared" si="66"/>
        <v>0</v>
      </c>
      <c r="AG78">
        <f t="shared" si="67"/>
        <v>-1.5530279324708134E-21</v>
      </c>
      <c r="AH78">
        <f t="shared" si="68"/>
        <v>-1.1583388549539744E-16</v>
      </c>
      <c r="AI78">
        <f t="shared" si="69"/>
        <v>-1.1583543852332992E-16</v>
      </c>
      <c r="AJ78">
        <f t="shared" si="70"/>
        <v>-2.6203331679847075</v>
      </c>
      <c r="AK78">
        <f t="shared" si="92"/>
        <v>-1.7119510030833422</v>
      </c>
      <c r="AL78">
        <f t="shared" si="71"/>
        <v>-4.33228417106805</v>
      </c>
      <c r="AN78">
        <f t="shared" si="72"/>
        <v>0</v>
      </c>
      <c r="AO78">
        <f t="shared" si="73"/>
        <v>0</v>
      </c>
      <c r="AP78">
        <f t="shared" si="74"/>
        <v>-8.0857797716620852E-25</v>
      </c>
      <c r="AQ78">
        <f t="shared" si="75"/>
        <v>-6.0308463784137945E-20</v>
      </c>
      <c r="AR78">
        <f t="shared" si="76"/>
        <v>-6.0309272362115117E-20</v>
      </c>
      <c r="AS78">
        <f t="shared" si="77"/>
        <v>-1.3642663136777908E-3</v>
      </c>
      <c r="AT78">
        <f t="shared" si="78"/>
        <v>-8.9132065826949005E-4</v>
      </c>
      <c r="AU78">
        <f t="shared" si="79"/>
        <v>-2.2555869719472809E-3</v>
      </c>
      <c r="AW78">
        <v>75</v>
      </c>
      <c r="AX78">
        <f>IF(Z78&gt;0, (R78*SUMPRODUCT(K78:$K$98, X78:$X$98)-K78*$AZ$3)/Z78, 0)</f>
        <v>-7.0301728889271824E+23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0.877957722</v>
      </c>
      <c r="Q79" s="5">
        <f t="shared" si="91"/>
        <v>50</v>
      </c>
      <c r="R79">
        <f t="shared" si="62"/>
        <v>500000</v>
      </c>
      <c r="S79">
        <f t="shared" si="63"/>
        <v>-5.6022960184719437E+24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-21.836109733205895</v>
      </c>
      <c r="AC79">
        <f t="shared" si="64"/>
        <v>-19.496526547505262</v>
      </c>
      <c r="AE79">
        <f t="shared" si="65"/>
        <v>0</v>
      </c>
      <c r="AF79">
        <f t="shared" si="66"/>
        <v>0</v>
      </c>
      <c r="AG79">
        <f t="shared" si="67"/>
        <v>-1.7400478735166019E-22</v>
      </c>
      <c r="AH79">
        <f t="shared" si="68"/>
        <v>-1.3634928657944452E-17</v>
      </c>
      <c r="AI79">
        <f t="shared" si="69"/>
        <v>-1.3635102662731804E-17</v>
      </c>
      <c r="AJ79">
        <f t="shared" si="70"/>
        <v>-2.3395831857006328</v>
      </c>
      <c r="AK79">
        <f t="shared" si="92"/>
        <v>-1.5285276813244129</v>
      </c>
      <c r="AL79">
        <f t="shared" si="71"/>
        <v>-3.8681108670250457</v>
      </c>
      <c r="AN79">
        <f t="shared" si="72"/>
        <v>0</v>
      </c>
      <c r="AO79">
        <f t="shared" si="73"/>
        <v>0</v>
      </c>
      <c r="AP79">
        <f t="shared" si="74"/>
        <v>-8.0888320091369661E-26</v>
      </c>
      <c r="AQ79">
        <f t="shared" si="75"/>
        <v>-6.3383685615376111E-21</v>
      </c>
      <c r="AR79">
        <f t="shared" si="76"/>
        <v>-6.3384494498577021E-21</v>
      </c>
      <c r="AS79">
        <f t="shared" si="77"/>
        <v>-1.0875847526130352E-3</v>
      </c>
      <c r="AT79">
        <f t="shared" si="78"/>
        <v>-7.105553717071827E-4</v>
      </c>
      <c r="AU79">
        <f t="shared" si="79"/>
        <v>-1.7981401243202179E-3</v>
      </c>
      <c r="AW79">
        <v>76</v>
      </c>
      <c r="AX79">
        <f>IF(Z79&gt;0, (R79*SUMPRODUCT(K79:$K$98, X79:$X$98)-K79*$AZ$3)/Z79, 0)</f>
        <v>-5.6022960184719437E+24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0.88376105100000002</v>
      </c>
      <c r="Q80" s="5">
        <f t="shared" si="91"/>
        <v>50</v>
      </c>
      <c r="R80">
        <f t="shared" si="62"/>
        <v>500000</v>
      </c>
      <c r="S80">
        <f t="shared" si="63"/>
        <v>-4.7083014878966926E+25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-19.496526547505262</v>
      </c>
      <c r="AC80">
        <f t="shared" si="64"/>
        <v>-17.407612988843983</v>
      </c>
      <c r="AE80">
        <f t="shared" si="65"/>
        <v>0</v>
      </c>
      <c r="AF80">
        <f t="shared" si="66"/>
        <v>0</v>
      </c>
      <c r="AG80">
        <f t="shared" si="67"/>
        <v>-1.8486085729208864E-23</v>
      </c>
      <c r="AH80">
        <f t="shared" si="68"/>
        <v>-1.5377865374893471E-18</v>
      </c>
      <c r="AI80">
        <f t="shared" si="69"/>
        <v>-1.5378050235750763E-18</v>
      </c>
      <c r="AJ80">
        <f t="shared" si="70"/>
        <v>-2.0889135586612788</v>
      </c>
      <c r="AK80">
        <f t="shared" si="92"/>
        <v>-1.3647568583253684</v>
      </c>
      <c r="AL80">
        <f t="shared" si="71"/>
        <v>-3.4536704169866472</v>
      </c>
      <c r="AN80">
        <f t="shared" si="72"/>
        <v>0</v>
      </c>
      <c r="AO80">
        <f t="shared" si="73"/>
        <v>0</v>
      </c>
      <c r="AP80">
        <f t="shared" si="74"/>
        <v>-7.6727590293595476E-27</v>
      </c>
      <c r="AQ80">
        <f t="shared" si="75"/>
        <v>-6.3826738194261845E-22</v>
      </c>
      <c r="AR80">
        <f t="shared" si="76"/>
        <v>-6.3827505470164772E-22</v>
      </c>
      <c r="AS80">
        <f t="shared" si="77"/>
        <v>-8.6701590610095258E-4</v>
      </c>
      <c r="AT80">
        <f t="shared" si="78"/>
        <v>-5.6645039198595544E-4</v>
      </c>
      <c r="AU80">
        <f t="shared" si="79"/>
        <v>-1.433466298086908E-3</v>
      </c>
      <c r="AW80">
        <v>77</v>
      </c>
      <c r="AX80">
        <f>IF(Z80&gt;0, (R80*SUMPRODUCT(K80:$K$98, X80:$X$98)-K80*$AZ$3)/Z80, 0)</f>
        <v>-4.7083014878966926E+25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0.88953285599999998</v>
      </c>
      <c r="Q81" s="5">
        <f t="shared" si="91"/>
        <v>50</v>
      </c>
      <c r="R81">
        <f t="shared" si="62"/>
        <v>500000</v>
      </c>
      <c r="S81">
        <f t="shared" si="63"/>
        <v>-4.1842939361284853E+26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-17.407612988843983</v>
      </c>
      <c r="AC81">
        <f t="shared" si="64"/>
        <v>-15.542511597182129</v>
      </c>
      <c r="AE81">
        <f t="shared" si="65"/>
        <v>0</v>
      </c>
      <c r="AF81">
        <f t="shared" si="66"/>
        <v>0</v>
      </c>
      <c r="AG81">
        <f t="shared" si="67"/>
        <v>-1.857244236952773E-24</v>
      </c>
      <c r="AH81">
        <f t="shared" si="68"/>
        <v>-1.6443980634964001E-19</v>
      </c>
      <c r="AI81">
        <f t="shared" si="69"/>
        <v>-1.6444166359387696E-19</v>
      </c>
      <c r="AJ81">
        <f t="shared" si="70"/>
        <v>-1.8651013916618542</v>
      </c>
      <c r="AK81">
        <f t="shared" si="92"/>
        <v>-1.2185329092190789</v>
      </c>
      <c r="AL81">
        <f t="shared" si="71"/>
        <v>-3.083634300880933</v>
      </c>
      <c r="AN81">
        <f t="shared" si="72"/>
        <v>0</v>
      </c>
      <c r="AO81">
        <f t="shared" si="73"/>
        <v>0</v>
      </c>
      <c r="AP81">
        <f t="shared" si="74"/>
        <v>-6.8826802346425558E-28</v>
      </c>
      <c r="AQ81">
        <f t="shared" si="75"/>
        <v>-6.0939029042732E-23</v>
      </c>
      <c r="AR81">
        <f t="shared" si="76"/>
        <v>-6.0939717310755464E-23</v>
      </c>
      <c r="AS81">
        <f t="shared" si="77"/>
        <v>-6.9117977208302901E-4</v>
      </c>
      <c r="AT81">
        <f t="shared" si="78"/>
        <v>-4.5157078442757925E-4</v>
      </c>
      <c r="AU81">
        <f t="shared" si="79"/>
        <v>-1.1427505565106083E-3</v>
      </c>
      <c r="AW81">
        <v>78</v>
      </c>
      <c r="AX81">
        <f>IF(Z81&gt;0, (R81*SUMPRODUCT(K81:$K$98, X81:$X$98)-K81*$AZ$3)/Z81, 0)</f>
        <v>-4.1842939361284853E+26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0.89526598199999996</v>
      </c>
      <c r="Q82" s="5">
        <f t="shared" si="91"/>
        <v>50</v>
      </c>
      <c r="R82">
        <f t="shared" si="62"/>
        <v>500000</v>
      </c>
      <c r="S82">
        <f t="shared" si="63"/>
        <v>-3.9436485515542538E+27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-15.542511597182129</v>
      </c>
      <c r="AC82">
        <f t="shared" si="64"/>
        <v>-13.87724249748404</v>
      </c>
      <c r="AE82">
        <f t="shared" si="65"/>
        <v>0</v>
      </c>
      <c r="AF82">
        <f t="shared" si="66"/>
        <v>0</v>
      </c>
      <c r="AG82">
        <f t="shared" si="67"/>
        <v>-1.759442089738803E-25</v>
      </c>
      <c r="AH82">
        <f t="shared" si="68"/>
        <v>-1.662727585609365E-20</v>
      </c>
      <c r="AI82">
        <f t="shared" si="69"/>
        <v>-1.6627451800302624E-20</v>
      </c>
      <c r="AJ82">
        <f t="shared" si="70"/>
        <v>-1.6652690996980883</v>
      </c>
      <c r="AK82">
        <f t="shared" si="92"/>
        <v>-1.0879758118027492</v>
      </c>
      <c r="AL82">
        <f t="shared" si="71"/>
        <v>-2.7532449115008375</v>
      </c>
      <c r="AN82">
        <f t="shared" si="72"/>
        <v>0</v>
      </c>
      <c r="AO82">
        <f t="shared" si="73"/>
        <v>0</v>
      </c>
      <c r="AP82">
        <f t="shared" si="74"/>
        <v>-5.8216424396149298E-29</v>
      </c>
      <c r="AQ82">
        <f t="shared" si="75"/>
        <v>-5.5016334634457656E-24</v>
      </c>
      <c r="AR82">
        <f t="shared" si="76"/>
        <v>-5.5016916798701619E-24</v>
      </c>
      <c r="AS82">
        <f t="shared" si="77"/>
        <v>-5.5100428259170179E-4</v>
      </c>
      <c r="AT82">
        <f t="shared" si="78"/>
        <v>-3.5998946462657789E-4</v>
      </c>
      <c r="AU82">
        <f t="shared" si="79"/>
        <v>-9.1099374721827968E-4</v>
      </c>
      <c r="AW82">
        <v>79</v>
      </c>
      <c r="AX82">
        <f>IF(Z82&gt;0, (R82*SUMPRODUCT(K82:$K$98, X82:$X$98)-K82*$AZ$3)/Z82, 0)</f>
        <v>-3.9436485515542538E+27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0.900953271</v>
      </c>
      <c r="Q83" s="5">
        <f t="shared" si="91"/>
        <v>50</v>
      </c>
      <c r="R83">
        <f t="shared" si="62"/>
        <v>500000</v>
      </c>
      <c r="S83">
        <f t="shared" si="63"/>
        <v>-3.9542325896928145E+28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-13.87724249748404</v>
      </c>
      <c r="AC83">
        <f t="shared" si="64"/>
        <v>-12.390395087039321</v>
      </c>
      <c r="AE83">
        <f t="shared" si="65"/>
        <v>0</v>
      </c>
      <c r="AF83">
        <f t="shared" si="66"/>
        <v>0</v>
      </c>
      <c r="AG83">
        <f t="shared" si="67"/>
        <v>-1.5667256295616481E-26</v>
      </c>
      <c r="AH83">
        <f t="shared" si="68"/>
        <v>-1.5851751058852501E-21</v>
      </c>
      <c r="AI83">
        <f t="shared" si="69"/>
        <v>-1.5851907731415457E-21</v>
      </c>
      <c r="AJ83">
        <f t="shared" si="70"/>
        <v>-1.4868474104447191</v>
      </c>
      <c r="AK83">
        <f t="shared" si="92"/>
        <v>-0.97140697482388294</v>
      </c>
      <c r="AL83">
        <f t="shared" si="71"/>
        <v>-2.4582543852686021</v>
      </c>
      <c r="AN83">
        <f t="shared" si="72"/>
        <v>0</v>
      </c>
      <c r="AO83">
        <f t="shared" si="73"/>
        <v>0</v>
      </c>
      <c r="AP83">
        <f t="shared" si="74"/>
        <v>-4.628555505850797E-30</v>
      </c>
      <c r="AQ83">
        <f t="shared" si="75"/>
        <v>-4.6830605344316876E-25</v>
      </c>
      <c r="AR83">
        <f t="shared" si="76"/>
        <v>-4.6831068199867465E-25</v>
      </c>
      <c r="AS83">
        <f t="shared" si="77"/>
        <v>-4.3925724058649612E-4</v>
      </c>
      <c r="AT83">
        <f t="shared" si="78"/>
        <v>-2.8698139718317742E-4</v>
      </c>
      <c r="AU83">
        <f t="shared" si="79"/>
        <v>-7.2623863776967348E-4</v>
      </c>
      <c r="AW83">
        <v>80</v>
      </c>
      <c r="AX83">
        <f>IF(Z83&gt;0, (R83*SUMPRODUCT(K83:$K$98, X83:$X$98)-K83*$AZ$3)/Z83, 0)</f>
        <v>-3.9542325896928145E+28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0.90658776299999999</v>
      </c>
      <c r="Q84" s="5">
        <f t="shared" si="91"/>
        <v>50</v>
      </c>
      <c r="R84">
        <f t="shared" si="62"/>
        <v>500000</v>
      </c>
      <c r="S84">
        <f t="shared" si="63"/>
        <v>-4.2326700963861282E+29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-12.390395087039321</v>
      </c>
      <c r="AC84">
        <f t="shared" si="64"/>
        <v>-11.062852756285107</v>
      </c>
      <c r="AE84">
        <f t="shared" si="65"/>
        <v>0</v>
      </c>
      <c r="AF84">
        <f t="shared" si="66"/>
        <v>0</v>
      </c>
      <c r="AG84">
        <f t="shared" si="67"/>
        <v>-1.3068408952697043E-27</v>
      </c>
      <c r="AH84">
        <f t="shared" si="68"/>
        <v>-1.420374283739061E-22</v>
      </c>
      <c r="AI84">
        <f t="shared" si="69"/>
        <v>-1.4203873521480137E-22</v>
      </c>
      <c r="AJ84">
        <f t="shared" si="70"/>
        <v>-1.3275423307542145</v>
      </c>
      <c r="AK84">
        <f t="shared" si="92"/>
        <v>-0.86732765609275253</v>
      </c>
      <c r="AL84">
        <f t="shared" si="71"/>
        <v>-2.194869986846967</v>
      </c>
      <c r="AN84">
        <f t="shared" si="72"/>
        <v>0</v>
      </c>
      <c r="AO84">
        <f t="shared" si="73"/>
        <v>0</v>
      </c>
      <c r="AP84">
        <f t="shared" si="74"/>
        <v>-3.4471265073364435E-31</v>
      </c>
      <c r="AQ84">
        <f t="shared" si="75"/>
        <v>-3.746599805330899E-26</v>
      </c>
      <c r="AR84">
        <f t="shared" si="76"/>
        <v>-3.7466342765959723E-26</v>
      </c>
      <c r="AS84">
        <f t="shared" si="77"/>
        <v>-3.5017318286551056E-4</v>
      </c>
      <c r="AT84">
        <f t="shared" si="78"/>
        <v>-2.2877981280546665E-4</v>
      </c>
      <c r="AU84">
        <f t="shared" si="79"/>
        <v>-5.7895299567097718E-4</v>
      </c>
      <c r="AW84">
        <v>81</v>
      </c>
      <c r="AX84">
        <f>IF(Z84&gt;0, (R84*SUMPRODUCT(K84:$K$98, X84:$X$98)-K84*$AZ$3)/Z84, 0)</f>
        <v>-4.2326700963861282E+29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0.91219363099999995</v>
      </c>
      <c r="Q85" s="5">
        <f t="shared" si="91"/>
        <v>50</v>
      </c>
      <c r="R85">
        <f t="shared" si="62"/>
        <v>500000</v>
      </c>
      <c r="S85">
        <f t="shared" si="63"/>
        <v>-4.8571470144252355E+30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-11.062852756285107</v>
      </c>
      <c r="AC85">
        <f t="shared" si="64"/>
        <v>-9.8775471038259877</v>
      </c>
      <c r="AE85">
        <f t="shared" si="65"/>
        <v>0</v>
      </c>
      <c r="AF85">
        <f t="shared" si="66"/>
        <v>0</v>
      </c>
      <c r="AG85">
        <f t="shared" si="67"/>
        <v>-1.0168054492164506E-28</v>
      </c>
      <c r="AH85">
        <f t="shared" si="68"/>
        <v>-1.1920919413953622E-23</v>
      </c>
      <c r="AI85">
        <f t="shared" si="69"/>
        <v>-1.1921021094498543E-23</v>
      </c>
      <c r="AJ85">
        <f t="shared" si="70"/>
        <v>-1.1853056524591192</v>
      </c>
      <c r="AK85">
        <f t="shared" si="92"/>
        <v>-0.77439969293995758</v>
      </c>
      <c r="AL85">
        <f t="shared" si="71"/>
        <v>-1.9597053453990769</v>
      </c>
      <c r="AN85">
        <f t="shared" si="72"/>
        <v>0</v>
      </c>
      <c r="AO85">
        <f t="shared" si="73"/>
        <v>0</v>
      </c>
      <c r="AP85">
        <f t="shared" si="74"/>
        <v>-2.3947178305312569E-32</v>
      </c>
      <c r="AQ85">
        <f t="shared" si="75"/>
        <v>-2.8075418261103376E-27</v>
      </c>
      <c r="AR85">
        <f t="shared" si="76"/>
        <v>-2.8075657732886424E-27</v>
      </c>
      <c r="AS85">
        <f t="shared" si="77"/>
        <v>-2.7915591746293869E-4</v>
      </c>
      <c r="AT85">
        <f t="shared" si="78"/>
        <v>-1.8238186607578654E-4</v>
      </c>
      <c r="AU85">
        <f t="shared" si="79"/>
        <v>-4.6153778353872526E-4</v>
      </c>
      <c r="AW85">
        <v>82</v>
      </c>
      <c r="AX85">
        <f>IF(Z85&gt;0, (R85*SUMPRODUCT(K85:$K$98, X85:$X$98)-K85*$AZ$3)/Z85, 0)</f>
        <v>-4.8571470144252355E+30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0.91779930600000004</v>
      </c>
      <c r="Q86" s="5">
        <f t="shared" si="91"/>
        <v>50</v>
      </c>
      <c r="R86">
        <f t="shared" si="62"/>
        <v>500000</v>
      </c>
      <c r="S86">
        <f t="shared" si="63"/>
        <v>-6.0065051531732033E+31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-9.8775471038259877</v>
      </c>
      <c r="AC86">
        <f t="shared" si="64"/>
        <v>-8.8192384855589179</v>
      </c>
      <c r="AE86">
        <f t="shared" si="65"/>
        <v>0</v>
      </c>
      <c r="AF86">
        <f t="shared" si="66"/>
        <v>0</v>
      </c>
      <c r="AG86">
        <f t="shared" si="67"/>
        <v>-7.3414059096409525E-30</v>
      </c>
      <c r="AH86">
        <f t="shared" si="68"/>
        <v>-9.3322333562787653E-25</v>
      </c>
      <c r="AI86">
        <f t="shared" si="69"/>
        <v>-9.3323067703378611E-25</v>
      </c>
      <c r="AJ86">
        <f t="shared" si="70"/>
        <v>-1.0583086182670698</v>
      </c>
      <c r="AK86">
        <f t="shared" si="92"/>
        <v>-0.69142829726781918</v>
      </c>
      <c r="AL86">
        <f t="shared" si="71"/>
        <v>-1.749736915534889</v>
      </c>
      <c r="AN86">
        <f t="shared" si="72"/>
        <v>0</v>
      </c>
      <c r="AO86">
        <f t="shared" si="73"/>
        <v>0</v>
      </c>
      <c r="AP86">
        <f t="shared" si="74"/>
        <v>-1.5437525830226E-33</v>
      </c>
      <c r="AQ86">
        <f t="shared" si="75"/>
        <v>-1.9623842526137614E-28</v>
      </c>
      <c r="AR86">
        <f t="shared" si="76"/>
        <v>-1.9623996901395914E-28</v>
      </c>
      <c r="AS86">
        <f t="shared" si="77"/>
        <v>-2.2254138828359249E-4</v>
      </c>
      <c r="AT86">
        <f t="shared" si="78"/>
        <v>-1.4539370701194715E-4</v>
      </c>
      <c r="AU86">
        <f t="shared" si="79"/>
        <v>-3.6793509529553964E-4</v>
      </c>
      <c r="AW86">
        <v>83</v>
      </c>
      <c r="AX86">
        <f>IF(Z86&gt;0, (R86*SUMPRODUCT(K86:$K$98, X86:$X$98)-K86*$AZ$3)/Z86, 0)</f>
        <v>-6.0065051531732033E+31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0.92340517499999997</v>
      </c>
      <c r="Q87" s="5">
        <f t="shared" si="91"/>
        <v>50</v>
      </c>
      <c r="R87">
        <f t="shared" si="62"/>
        <v>500000</v>
      </c>
      <c r="S87">
        <f t="shared" si="63"/>
        <v>-8.0531047714577349E+32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-8.8192384855589179</v>
      </c>
      <c r="AC87">
        <f t="shared" si="64"/>
        <v>-7.8743200763918901</v>
      </c>
      <c r="AE87">
        <f t="shared" si="65"/>
        <v>0</v>
      </c>
      <c r="AF87">
        <f t="shared" si="66"/>
        <v>0</v>
      </c>
      <c r="AG87">
        <f t="shared" si="67"/>
        <v>-4.8889964180650526E-31</v>
      </c>
      <c r="AH87">
        <f t="shared" si="68"/>
        <v>-6.7790922087380382E-26</v>
      </c>
      <c r="AI87">
        <f t="shared" si="69"/>
        <v>-6.7791410987022188E-26</v>
      </c>
      <c r="AJ87">
        <f t="shared" si="70"/>
        <v>-0.94491840916702774</v>
      </c>
      <c r="AK87">
        <f t="shared" si="92"/>
        <v>-0.61734669398912434</v>
      </c>
      <c r="AL87">
        <f t="shared" si="71"/>
        <v>-1.5622651031561521</v>
      </c>
      <c r="AN87">
        <f t="shared" si="72"/>
        <v>0</v>
      </c>
      <c r="AO87">
        <f t="shared" si="73"/>
        <v>0</v>
      </c>
      <c r="AP87">
        <f t="shared" si="74"/>
        <v>-9.1791011705078624E-35</v>
      </c>
      <c r="AQ87">
        <f t="shared" si="75"/>
        <v>-1.2727760036452554E-29</v>
      </c>
      <c r="AR87">
        <f t="shared" si="76"/>
        <v>-1.2727851827464257E-29</v>
      </c>
      <c r="AS87">
        <f t="shared" si="77"/>
        <v>-1.7740863224138454E-4</v>
      </c>
      <c r="AT87">
        <f t="shared" si="78"/>
        <v>-1.1590697306437114E-4</v>
      </c>
      <c r="AU87">
        <f t="shared" si="79"/>
        <v>-2.9331560530575565E-4</v>
      </c>
      <c r="AW87">
        <v>84</v>
      </c>
      <c r="AX87">
        <f>IF(Z87&gt;0, (R87*SUMPRODUCT(K87:$K$98, X87:$X$98)-K87*$AZ$3)/Z87, 0)</f>
        <v>-8.0531047714577349E+32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0.92901104300000004</v>
      </c>
      <c r="Q88" s="5">
        <f t="shared" si="91"/>
        <v>50</v>
      </c>
      <c r="R88">
        <f t="shared" si="62"/>
        <v>500000</v>
      </c>
      <c r="S88">
        <f t="shared" si="63"/>
        <v>-1.1789465619772737E+34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-7.8743200763918901</v>
      </c>
      <c r="AC88">
        <f t="shared" si="64"/>
        <v>-7.0306429253499019</v>
      </c>
      <c r="AE88">
        <f t="shared" si="65"/>
        <v>0</v>
      </c>
      <c r="AF88">
        <f t="shared" si="66"/>
        <v>0</v>
      </c>
      <c r="AG88">
        <f t="shared" si="67"/>
        <v>-2.9817479231452354E-32</v>
      </c>
      <c r="AH88">
        <f t="shared" si="68"/>
        <v>-4.5419316615698787E-27</v>
      </c>
      <c r="AI88">
        <f t="shared" si="69"/>
        <v>-4.54196147904911E-27</v>
      </c>
      <c r="AJ88">
        <f t="shared" si="70"/>
        <v>-0.84367715104198826</v>
      </c>
      <c r="AK88">
        <f t="shared" si="92"/>
        <v>-0.55120240534743237</v>
      </c>
      <c r="AL88">
        <f t="shared" si="71"/>
        <v>-1.3948795563894207</v>
      </c>
      <c r="AN88">
        <f t="shared" si="72"/>
        <v>0</v>
      </c>
      <c r="AO88">
        <f t="shared" si="73"/>
        <v>0</v>
      </c>
      <c r="AP88">
        <f t="shared" si="74"/>
        <v>-4.9984268445245866E-36</v>
      </c>
      <c r="AQ88">
        <f t="shared" si="75"/>
        <v>-7.6138271001928837E-31</v>
      </c>
      <c r="AR88">
        <f t="shared" si="76"/>
        <v>-7.6138770844613289E-31</v>
      </c>
      <c r="AS88">
        <f t="shared" si="77"/>
        <v>-1.4142907544753216E-4</v>
      </c>
      <c r="AT88">
        <f t="shared" si="78"/>
        <v>-9.2400329292387692E-5</v>
      </c>
      <c r="AU88">
        <f t="shared" si="79"/>
        <v>-2.338294047399199E-4</v>
      </c>
      <c r="AW88">
        <v>85</v>
      </c>
      <c r="AX88">
        <f>IF(Z88&gt;0, (R88*SUMPRODUCT(K88:$K$98, X88:$X$98)-K88*$AZ$3)/Z88, 0)</f>
        <v>-1.1789465619772737E+34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-7.0306429253499019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-2.9817479231452351E-28</v>
      </c>
      <c r="AI89">
        <f t="shared" si="69"/>
        <v>-2.9817479231452351E-28</v>
      </c>
      <c r="AJ89">
        <f t="shared" si="70"/>
        <v>-7.0306429253499019</v>
      </c>
      <c r="AK89">
        <f t="shared" si="92"/>
        <v>-0.49214500477449319</v>
      </c>
      <c r="AL89">
        <f t="shared" si="71"/>
        <v>-7.5227879301243954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-4.4628811111826659E-32</v>
      </c>
      <c r="AR89">
        <f t="shared" si="76"/>
        <v>-4.4628811111826659E-32</v>
      </c>
      <c r="AS89">
        <f t="shared" si="77"/>
        <v>-1.0522996685084238E-3</v>
      </c>
      <c r="AT89">
        <f t="shared" si="78"/>
        <v>-7.3660976795589668E-5</v>
      </c>
      <c r="AU89">
        <f t="shared" si="79"/>
        <v>-1.1259606453040134E-3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74354.991332594655</v>
      </c>
      <c r="AO91" s="6">
        <f t="shared" si="93"/>
        <v>-7435.4991332594655</v>
      </c>
      <c r="AP91" s="6">
        <f t="shared" si="93"/>
        <v>-2997.009435757469</v>
      </c>
      <c r="AQ91" s="6">
        <f t="shared" si="93"/>
        <v>-41940.405637829645</v>
      </c>
      <c r="AR91" s="6">
        <f t="shared" si="93"/>
        <v>21982.077125748056</v>
      </c>
      <c r="AS91" s="6">
        <f t="shared" si="93"/>
        <v>-10283.116925921346</v>
      </c>
      <c r="AT91" s="6">
        <f t="shared" si="93"/>
        <v>3241.9093698165898</v>
      </c>
      <c r="AU91" s="6">
        <f t="shared" si="93"/>
        <v>14940.869569643282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2790-D85E-47A6-ADF7-A273BCF1C0DB}">
  <sheetPr codeName="Sheet8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165883.89778900886</v>
      </c>
      <c r="K3">
        <v>1</v>
      </c>
      <c r="L3" s="2">
        <v>0</v>
      </c>
      <c r="O3">
        <f>$C$3</f>
        <v>165883.89778900886</v>
      </c>
      <c r="P3">
        <f>O3*C5</f>
        <v>16588.389778900888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165883.89778900886</v>
      </c>
      <c r="AF3">
        <f t="shared" ref="AF3:AF34" si="4">-$Z3*P3</f>
        <v>-16588.389778900888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146775.59980610796</v>
      </c>
      <c r="AJ3">
        <f t="shared" ref="AJ3:AJ34" si="8">AB3-AC3</f>
        <v>0</v>
      </c>
      <c r="AL3">
        <f t="shared" ref="AL3:AL34" si="9">SUM(AI3:AK3)</f>
        <v>146775.59980610796</v>
      </c>
      <c r="AN3">
        <f t="shared" ref="AN3:AN34" si="10">AE3*$K3</f>
        <v>165883.89778900886</v>
      </c>
      <c r="AO3">
        <f t="shared" ref="AO3:AO34" si="11">AF3*$K3</f>
        <v>-16588.389778900888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146775.59980610796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146775.59980610796</v>
      </c>
      <c r="AW3">
        <v>0</v>
      </c>
      <c r="AX3">
        <f>IF(Z3&gt;0, (R3*SUMPRODUCT(K3:$K$98, X3:$X$98)-K3*$AZ$3)/Z3, 0)</f>
        <v>0</v>
      </c>
      <c r="AZ3">
        <f>C6*ABS(SUMPRODUCT(X4:X79, K4:K79))/1</f>
        <v>100215.47676404272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2.397513E-3</v>
      </c>
      <c r="R4">
        <f t="shared" si="0"/>
        <v>500000</v>
      </c>
      <c r="S4">
        <f t="shared" si="1"/>
        <v>6806.5531711811045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6722.1688397561957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-1198.7565</v>
      </c>
      <c r="AI4">
        <f t="shared" si="7"/>
        <v>-1198.7565</v>
      </c>
      <c r="AJ4">
        <f t="shared" si="8"/>
        <v>-6722.1688397561957</v>
      </c>
      <c r="AK4">
        <f>G4*SUM(AB4, AE4:AF4)</f>
        <v>0</v>
      </c>
      <c r="AL4">
        <f t="shared" si="9"/>
        <v>-7920.9253397561952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-1118.3473271760424</v>
      </c>
      <c r="AR4">
        <f t="shared" si="14"/>
        <v>-1118.3473271760424</v>
      </c>
      <c r="AS4">
        <f t="shared" si="15"/>
        <v>-6271.2648938858065</v>
      </c>
      <c r="AT4">
        <f t="shared" si="16"/>
        <v>0</v>
      </c>
      <c r="AU4">
        <f t="shared" si="17"/>
        <v>-7389.6122210618478</v>
      </c>
      <c r="AW4">
        <v>1</v>
      </c>
      <c r="AX4">
        <f>IF(Z4&gt;0, (R4*SUMPRODUCT(K4:$K$98, X4:$X$98)-K4*$AZ$3)/Z4, 0)</f>
        <v>6806.5531711811045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2.5466569999999999E-3</v>
      </c>
      <c r="Q5" s="5">
        <f t="shared" ref="Q5:Q36" si="29">$C$8</f>
        <v>50</v>
      </c>
      <c r="R5">
        <f t="shared" si="0"/>
        <v>500000</v>
      </c>
      <c r="S5">
        <f t="shared" si="1"/>
        <v>13742.735239192771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6722.1688397561957</v>
      </c>
      <c r="AC5">
        <f t="shared" si="2"/>
        <v>13402.071761076993</v>
      </c>
      <c r="AE5">
        <f t="shared" si="3"/>
        <v>0</v>
      </c>
      <c r="AF5">
        <f t="shared" si="4"/>
        <v>0</v>
      </c>
      <c r="AG5">
        <f t="shared" si="5"/>
        <v>-48.760568867163201</v>
      </c>
      <c r="AH5">
        <f t="shared" si="6"/>
        <v>-1257.5423933679795</v>
      </c>
      <c r="AI5">
        <f t="shared" si="7"/>
        <v>-1306.3029622351426</v>
      </c>
      <c r="AJ5">
        <f t="shared" si="8"/>
        <v>-6679.9029213207978</v>
      </c>
      <c r="AK5">
        <f>G5*SUM(AB5, AE5:AF5)</f>
        <v>275.60892243000404</v>
      </c>
      <c r="AL5">
        <f t="shared" si="9"/>
        <v>-7710.5969611259361</v>
      </c>
      <c r="AN5">
        <f t="shared" si="10"/>
        <v>0</v>
      </c>
      <c r="AO5">
        <f t="shared" si="11"/>
        <v>0</v>
      </c>
      <c r="AP5">
        <f t="shared" si="12"/>
        <v>-41.695553384575859</v>
      </c>
      <c r="AQ5">
        <f t="shared" si="13"/>
        <v>-1075.3345831318311</v>
      </c>
      <c r="AR5">
        <f t="shared" si="14"/>
        <v>-1117.0301365164069</v>
      </c>
      <c r="AS5">
        <f t="shared" si="15"/>
        <v>-5712.0385452943437</v>
      </c>
      <c r="AT5">
        <f t="shared" si="16"/>
        <v>235.67539931193227</v>
      </c>
      <c r="AU5">
        <f t="shared" si="17"/>
        <v>-6593.3932824988178</v>
      </c>
      <c r="AW5">
        <v>2</v>
      </c>
      <c r="AX5">
        <f>IF(Z5&gt;0, (R5*SUMPRODUCT(K5:$K$98, X5:$X$98)-K5*$AZ$3)/Z5, 0)</f>
        <v>13742.735239192771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3.8442260000000001E-3</v>
      </c>
      <c r="Q6" s="5">
        <f t="shared" si="29"/>
        <v>50</v>
      </c>
      <c r="R6">
        <f t="shared" si="0"/>
        <v>500000</v>
      </c>
      <c r="S6">
        <f t="shared" si="1"/>
        <v>21539.303789804875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13402.071761076993</v>
      </c>
      <c r="AC6">
        <f t="shared" si="2"/>
        <v>20714.570969395936</v>
      </c>
      <c r="AE6">
        <f t="shared" si="3"/>
        <v>0</v>
      </c>
      <c r="AF6">
        <f t="shared" si="4"/>
        <v>0</v>
      </c>
      <c r="AG6">
        <f t="shared" si="5"/>
        <v>-48.08551653187763</v>
      </c>
      <c r="AH6">
        <f t="shared" si="6"/>
        <v>-1874.4664661393933</v>
      </c>
      <c r="AI6">
        <f t="shared" si="7"/>
        <v>-1922.5519826712709</v>
      </c>
      <c r="AJ6">
        <f t="shared" si="8"/>
        <v>-7312.4992083189427</v>
      </c>
      <c r="AK6">
        <f>G6*SUM(AB6, AE6:AF6)</f>
        <v>784.02119802300422</v>
      </c>
      <c r="AL6">
        <f t="shared" si="9"/>
        <v>-8451.029992967211</v>
      </c>
      <c r="AN6">
        <f t="shared" si="10"/>
        <v>0</v>
      </c>
      <c r="AO6">
        <f t="shared" si="11"/>
        <v>0</v>
      </c>
      <c r="AP6">
        <f t="shared" si="12"/>
        <v>-37.093649725146342</v>
      </c>
      <c r="AQ6">
        <f t="shared" si="13"/>
        <v>-1445.9822318933197</v>
      </c>
      <c r="AR6">
        <f t="shared" si="14"/>
        <v>-1483.0758816184662</v>
      </c>
      <c r="AS6">
        <f t="shared" si="15"/>
        <v>-5640.9352298206704</v>
      </c>
      <c r="AT6">
        <f t="shared" si="16"/>
        <v>604.80181547546169</v>
      </c>
      <c r="AU6">
        <f t="shared" si="17"/>
        <v>-6519.2092959636766</v>
      </c>
      <c r="AW6">
        <v>3</v>
      </c>
      <c r="AX6">
        <f>IF(Z6&gt;0, (R6*SUMPRODUCT(K6:$K$98, X6:$X$98)-K6*$AZ$3)/Z6, 0)</f>
        <v>21539.303789804875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5.3300140000000001E-3</v>
      </c>
      <c r="Q7" s="5">
        <f t="shared" si="29"/>
        <v>50</v>
      </c>
      <c r="R7">
        <f t="shared" si="0"/>
        <v>500000</v>
      </c>
      <c r="S7">
        <f t="shared" si="1"/>
        <v>27708.422367335814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20714.570969395936</v>
      </c>
      <c r="AC7">
        <f t="shared" si="2"/>
        <v>26238.969855633797</v>
      </c>
      <c r="AE7">
        <f t="shared" si="3"/>
        <v>0</v>
      </c>
      <c r="AF7">
        <f t="shared" si="4"/>
        <v>0</v>
      </c>
      <c r="AG7">
        <f t="shared" si="5"/>
        <v>-47.348364890246714</v>
      </c>
      <c r="AH7">
        <f t="shared" si="6"/>
        <v>-2562.964763121392</v>
      </c>
      <c r="AI7">
        <f t="shared" si="7"/>
        <v>-2610.3131280116386</v>
      </c>
      <c r="AJ7">
        <f t="shared" si="8"/>
        <v>-5524.398886237861</v>
      </c>
      <c r="AK7">
        <f>G7*SUM(AB7, AE7:AF7)</f>
        <v>1017.0854345973404</v>
      </c>
      <c r="AL7">
        <f t="shared" si="9"/>
        <v>-7117.6265796521593</v>
      </c>
      <c r="AN7">
        <f t="shared" si="10"/>
        <v>0</v>
      </c>
      <c r="AO7">
        <f t="shared" si="11"/>
        <v>0</v>
      </c>
      <c r="AP7">
        <f t="shared" si="12"/>
        <v>-33.231738290918713</v>
      </c>
      <c r="AQ7">
        <f t="shared" si="13"/>
        <v>-1798.832429679976</v>
      </c>
      <c r="AR7">
        <f t="shared" si="14"/>
        <v>-1832.0641679708947</v>
      </c>
      <c r="AS7">
        <f t="shared" si="15"/>
        <v>-3877.333006697263</v>
      </c>
      <c r="AT7">
        <f t="shared" si="16"/>
        <v>713.84760720652673</v>
      </c>
      <c r="AU7">
        <f t="shared" si="17"/>
        <v>-4995.5495674616313</v>
      </c>
      <c r="AW7">
        <v>4</v>
      </c>
      <c r="AX7">
        <f>IF(Z7&gt;0, (R7*SUMPRODUCT(K7:$K$98, X7:$X$98)-K7*$AZ$3)/Z7, 0)</f>
        <v>27708.422367335814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6.9004050000000001E-3</v>
      </c>
      <c r="Q8" s="5">
        <f t="shared" si="29"/>
        <v>50</v>
      </c>
      <c r="R8">
        <f t="shared" si="0"/>
        <v>500000</v>
      </c>
      <c r="S8">
        <f t="shared" si="1"/>
        <v>31280.917053466317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26238.969855633797</v>
      </c>
      <c r="AC8">
        <f t="shared" si="2"/>
        <v>29121.381605203875</v>
      </c>
      <c r="AE8">
        <f t="shared" si="3"/>
        <v>0</v>
      </c>
      <c r="AF8">
        <f t="shared" si="4"/>
        <v>0</v>
      </c>
      <c r="AG8">
        <f t="shared" si="5"/>
        <v>-46.548158347513763</v>
      </c>
      <c r="AH8">
        <f t="shared" si="6"/>
        <v>-3267.2289383048287</v>
      </c>
      <c r="AI8">
        <f t="shared" si="7"/>
        <v>-3313.7770966523426</v>
      </c>
      <c r="AJ8">
        <f t="shared" si="8"/>
        <v>-2882.4117495700775</v>
      </c>
      <c r="AK8">
        <f t="shared" ref="AK8:AK39" si="30">G8*SUM(AB8:AB8, AE8:AF8)</f>
        <v>558.89005792499984</v>
      </c>
      <c r="AL8">
        <f t="shared" si="9"/>
        <v>-5637.2987882974194</v>
      </c>
      <c r="AN8">
        <f t="shared" si="10"/>
        <v>0</v>
      </c>
      <c r="AO8">
        <f t="shared" si="11"/>
        <v>0</v>
      </c>
      <c r="AP8">
        <f t="shared" si="12"/>
        <v>-30.495760715904208</v>
      </c>
      <c r="AQ8">
        <f t="shared" si="13"/>
        <v>-2140.5064226766262</v>
      </c>
      <c r="AR8">
        <f t="shared" si="14"/>
        <v>-2171.0021833925302</v>
      </c>
      <c r="AS8">
        <f t="shared" si="15"/>
        <v>-1888.395634116315</v>
      </c>
      <c r="AT8">
        <f t="shared" si="16"/>
        <v>366.15363696529539</v>
      </c>
      <c r="AU8">
        <f t="shared" si="17"/>
        <v>-3693.2441805435492</v>
      </c>
      <c r="AW8">
        <v>5</v>
      </c>
      <c r="AX8">
        <f>IF(Z8&gt;0, (R8*SUMPRODUCT(K8:$K$98, X8:$X$98)-K8*$AZ$3)/Z8, 0)</f>
        <v>31280.917053466317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8.6257439999999994E-3</v>
      </c>
      <c r="Q9" s="5">
        <f t="shared" si="29"/>
        <v>50</v>
      </c>
      <c r="R9">
        <f t="shared" si="0"/>
        <v>500000</v>
      </c>
      <c r="S9">
        <f t="shared" si="1"/>
        <v>33336.194169243827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29121.381605203875</v>
      </c>
      <c r="AC9">
        <f t="shared" si="2"/>
        <v>30456.723237277674</v>
      </c>
      <c r="AE9">
        <f t="shared" si="3"/>
        <v>0</v>
      </c>
      <c r="AF9">
        <f t="shared" si="4"/>
        <v>0</v>
      </c>
      <c r="AG9">
        <f t="shared" si="5"/>
        <v>-45.681164266461508</v>
      </c>
      <c r="AH9">
        <f t="shared" si="6"/>
        <v>-4015.1249757711671</v>
      </c>
      <c r="AI9">
        <f t="shared" si="7"/>
        <v>-4060.8061400376287</v>
      </c>
      <c r="AJ9">
        <f t="shared" si="8"/>
        <v>-1335.3416320737997</v>
      </c>
      <c r="AK9">
        <f t="shared" si="30"/>
        <v>171.81615147070286</v>
      </c>
      <c r="AL9">
        <f t="shared" si="9"/>
        <v>-5224.3316206407253</v>
      </c>
      <c r="AN9">
        <f t="shared" si="10"/>
        <v>0</v>
      </c>
      <c r="AO9">
        <f t="shared" si="11"/>
        <v>0</v>
      </c>
      <c r="AP9">
        <f t="shared" si="12"/>
        <v>-28.343360624798294</v>
      </c>
      <c r="AQ9">
        <f t="shared" si="13"/>
        <v>-2491.2266788582856</v>
      </c>
      <c r="AR9">
        <f t="shared" si="14"/>
        <v>-2519.5700394830842</v>
      </c>
      <c r="AS9">
        <f t="shared" si="15"/>
        <v>-828.52681281072262</v>
      </c>
      <c r="AT9">
        <f t="shared" si="16"/>
        <v>106.60514504168351</v>
      </c>
      <c r="AU9">
        <f t="shared" si="17"/>
        <v>-3241.491707252123</v>
      </c>
      <c r="AW9">
        <v>6</v>
      </c>
      <c r="AX9">
        <f>IF(Z9&gt;0, (R9*SUMPRODUCT(K9:$K$98, X9:$X$98)-K9*$AZ$3)/Z9, 0)</f>
        <v>33336.194169243827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1.0476563E-2</v>
      </c>
      <c r="Q10" s="5">
        <f t="shared" si="29"/>
        <v>50</v>
      </c>
      <c r="R10">
        <f t="shared" si="0"/>
        <v>500000</v>
      </c>
      <c r="S10">
        <f t="shared" si="1"/>
        <v>34815.327002154198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30456.723237277674</v>
      </c>
      <c r="AC10">
        <f t="shared" si="2"/>
        <v>31156.773006377272</v>
      </c>
      <c r="AE10">
        <f t="shared" si="3"/>
        <v>0</v>
      </c>
      <c r="AF10">
        <f t="shared" si="4"/>
        <v>0</v>
      </c>
      <c r="AG10">
        <f t="shared" si="5"/>
        <v>-44.745771028445958</v>
      </c>
      <c r="AH10">
        <f t="shared" si="6"/>
        <v>-4785.8159535093273</v>
      </c>
      <c r="AI10">
        <f t="shared" si="7"/>
        <v>-4830.5617245377734</v>
      </c>
      <c r="AJ10">
        <f t="shared" si="8"/>
        <v>-700.04976909959805</v>
      </c>
      <c r="AK10">
        <f t="shared" si="30"/>
        <v>124.87256527283847</v>
      </c>
      <c r="AL10">
        <f t="shared" si="9"/>
        <v>-5405.7389283645334</v>
      </c>
      <c r="AN10">
        <f t="shared" si="10"/>
        <v>0</v>
      </c>
      <c r="AO10">
        <f t="shared" si="11"/>
        <v>0</v>
      </c>
      <c r="AP10">
        <f t="shared" si="12"/>
        <v>-26.338095071940888</v>
      </c>
      <c r="AQ10">
        <f t="shared" si="13"/>
        <v>-2817.0098018918379</v>
      </c>
      <c r="AR10">
        <f t="shared" si="14"/>
        <v>-2843.347896963779</v>
      </c>
      <c r="AS10">
        <f t="shared" si="15"/>
        <v>-412.06078138454728</v>
      </c>
      <c r="AT10">
        <f t="shared" si="16"/>
        <v>73.502040984886094</v>
      </c>
      <c r="AU10">
        <f t="shared" si="17"/>
        <v>-3181.9066373634405</v>
      </c>
      <c r="AW10">
        <v>7</v>
      </c>
      <c r="AX10">
        <f>IF(Z10&gt;0, (R10*SUMPRODUCT(K10:$K$98, X10:$X$98)-K10*$AZ$3)/Z10, 0)</f>
        <v>34815.327002154198</v>
      </c>
    </row>
    <row r="11" spans="1:52" x14ac:dyDescent="0.25">
      <c r="A11" t="s">
        <v>33</v>
      </c>
      <c r="C11" s="25">
        <f>AU81</f>
        <v>35276.919076791884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1.2607808E-2</v>
      </c>
      <c r="Q11" s="5">
        <f t="shared" si="29"/>
        <v>50</v>
      </c>
      <c r="R11">
        <f t="shared" si="0"/>
        <v>500000</v>
      </c>
      <c r="S11">
        <f t="shared" si="1"/>
        <v>35757.91833592247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31156.773006377272</v>
      </c>
      <c r="AC11">
        <f t="shared" si="2"/>
        <v>31276.855604727414</v>
      </c>
      <c r="AE11">
        <f t="shared" si="3"/>
        <v>0</v>
      </c>
      <c r="AF11">
        <f t="shared" si="4"/>
        <v>0</v>
      </c>
      <c r="AG11">
        <f t="shared" si="5"/>
        <v>-43.734167228222887</v>
      </c>
      <c r="AH11">
        <f t="shared" si="6"/>
        <v>-5641.460899386092</v>
      </c>
      <c r="AI11">
        <f t="shared" si="7"/>
        <v>-5685.1950666143148</v>
      </c>
      <c r="AJ11">
        <f t="shared" si="8"/>
        <v>-120.08259835014178</v>
      </c>
      <c r="AK11">
        <f t="shared" si="30"/>
        <v>74.776255215305454</v>
      </c>
      <c r="AL11">
        <f t="shared" si="9"/>
        <v>-5730.5014097491512</v>
      </c>
      <c r="AN11">
        <f t="shared" si="10"/>
        <v>0</v>
      </c>
      <c r="AO11">
        <f t="shared" si="11"/>
        <v>0</v>
      </c>
      <c r="AP11">
        <f t="shared" si="12"/>
        <v>-24.460897449134077</v>
      </c>
      <c r="AQ11">
        <f t="shared" si="13"/>
        <v>-3155.3178045683858</v>
      </c>
      <c r="AR11">
        <f t="shared" si="14"/>
        <v>-3179.7787020175201</v>
      </c>
      <c r="AS11">
        <f t="shared" si="15"/>
        <v>-67.163234373257595</v>
      </c>
      <c r="AT11">
        <f t="shared" si="16"/>
        <v>41.823005361160689</v>
      </c>
      <c r="AU11">
        <f t="shared" si="17"/>
        <v>-3205.1189310296168</v>
      </c>
      <c r="AW11">
        <v>8</v>
      </c>
      <c r="AX11">
        <f>IF(Z11&gt;0, (R11*SUMPRODUCT(K11:$K$98, X11:$X$98)-K11*$AZ$3)/Z11, 0)</f>
        <v>35757.91833592247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1.5033739000000001E-2</v>
      </c>
      <c r="Q12" s="5">
        <f t="shared" si="29"/>
        <v>50</v>
      </c>
      <c r="R12">
        <f t="shared" si="0"/>
        <v>500000</v>
      </c>
      <c r="S12">
        <f t="shared" si="1"/>
        <v>36242.739726885462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31276.855604727414</v>
      </c>
      <c r="AC12">
        <f t="shared" si="2"/>
        <v>30907.328223112148</v>
      </c>
      <c r="AE12">
        <f t="shared" si="3"/>
        <v>0</v>
      </c>
      <c r="AF12">
        <f t="shared" si="4"/>
        <v>0</v>
      </c>
      <c r="AG12">
        <f t="shared" si="5"/>
        <v>-42.639337500449201</v>
      </c>
      <c r="AH12">
        <f t="shared" si="6"/>
        <v>-6574.8805549145627</v>
      </c>
      <c r="AI12">
        <f t="shared" si="7"/>
        <v>-6617.5198924150118</v>
      </c>
      <c r="AJ12">
        <f t="shared" si="8"/>
        <v>369.52738161526577</v>
      </c>
      <c r="AK12">
        <f t="shared" si="30"/>
        <v>71.936767890873057</v>
      </c>
      <c r="AL12">
        <f t="shared" si="9"/>
        <v>-6176.0557429088731</v>
      </c>
      <c r="AN12">
        <f t="shared" si="10"/>
        <v>0</v>
      </c>
      <c r="AO12">
        <f t="shared" si="11"/>
        <v>0</v>
      </c>
      <c r="AP12">
        <f t="shared" si="12"/>
        <v>-22.663261167620153</v>
      </c>
      <c r="AQ12">
        <f t="shared" si="13"/>
        <v>-3494.6189105392705</v>
      </c>
      <c r="AR12">
        <f t="shared" si="14"/>
        <v>-3517.2821717068905</v>
      </c>
      <c r="AS12">
        <f t="shared" si="15"/>
        <v>196.40773166434352</v>
      </c>
      <c r="AT12">
        <f t="shared" si="16"/>
        <v>38.235156872410421</v>
      </c>
      <c r="AU12">
        <f t="shared" si="17"/>
        <v>-3282.6392831701369</v>
      </c>
      <c r="AW12">
        <v>9</v>
      </c>
      <c r="AX12">
        <f>IF(Z12&gt;0, (R12*SUMPRODUCT(K12:$K$98, X12:$X$98)-K12*$AZ$3)/Z12, 0)</f>
        <v>36242.739726885462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1.7719183999999999E-2</v>
      </c>
      <c r="Q13" s="5">
        <f t="shared" si="29"/>
        <v>50</v>
      </c>
      <c r="R13">
        <f t="shared" si="0"/>
        <v>500000</v>
      </c>
      <c r="S13">
        <f t="shared" si="1"/>
        <v>36236.717830767986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30907.328223112148</v>
      </c>
      <c r="AC13">
        <f t="shared" si="2"/>
        <v>30045.609260837944</v>
      </c>
      <c r="AE13">
        <f t="shared" si="3"/>
        <v>0</v>
      </c>
      <c r="AF13">
        <f t="shared" si="4"/>
        <v>0</v>
      </c>
      <c r="AG13">
        <f t="shared" si="5"/>
        <v>-41.457409858636154</v>
      </c>
      <c r="AH13">
        <f t="shared" si="6"/>
        <v>-7555.3426680855955</v>
      </c>
      <c r="AI13">
        <f t="shared" si="7"/>
        <v>-7596.8000779442318</v>
      </c>
      <c r="AJ13">
        <f t="shared" si="8"/>
        <v>861.71896227420439</v>
      </c>
      <c r="AK13">
        <f t="shared" si="30"/>
        <v>61.814656446224298</v>
      </c>
      <c r="AL13">
        <f t="shared" si="9"/>
        <v>-6673.2664592238034</v>
      </c>
      <c r="AN13">
        <f t="shared" si="10"/>
        <v>0</v>
      </c>
      <c r="AO13">
        <f t="shared" si="11"/>
        <v>0</v>
      </c>
      <c r="AP13">
        <f t="shared" si="12"/>
        <v>-20.945868879538818</v>
      </c>
      <c r="AQ13">
        <f t="shared" si="13"/>
        <v>-3817.2480481855164</v>
      </c>
      <c r="AR13">
        <f t="shared" si="14"/>
        <v>-3838.1939170650553</v>
      </c>
      <c r="AS13">
        <f t="shared" si="15"/>
        <v>435.37337369492678</v>
      </c>
      <c r="AT13">
        <f t="shared" si="16"/>
        <v>31.231128359714354</v>
      </c>
      <c r="AU13">
        <f t="shared" si="17"/>
        <v>-3371.5894150104141</v>
      </c>
      <c r="AW13">
        <v>10</v>
      </c>
      <c r="AX13">
        <f>IF(Z13&gt;0, (R13*SUMPRODUCT(K13:$K$98, X13:$X$98)-K13*$AZ$3)/Z13, 0)</f>
        <v>36236.717830767986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2.0768709E-2</v>
      </c>
      <c r="Q14" s="5">
        <f t="shared" si="29"/>
        <v>50</v>
      </c>
      <c r="R14">
        <f t="shared" si="0"/>
        <v>500000</v>
      </c>
      <c r="S14">
        <f t="shared" si="1"/>
        <v>35740.002196627749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30045.609260837944</v>
      </c>
      <c r="AC14">
        <f t="shared" si="2"/>
        <v>28721.965899857667</v>
      </c>
      <c r="AE14">
        <f t="shared" si="3"/>
        <v>0</v>
      </c>
      <c r="AF14">
        <f t="shared" si="4"/>
        <v>0</v>
      </c>
      <c r="AG14">
        <f t="shared" si="5"/>
        <v>-40.181818878802048</v>
      </c>
      <c r="AH14">
        <f t="shared" si="6"/>
        <v>-8610.1688124774537</v>
      </c>
      <c r="AI14">
        <f t="shared" si="7"/>
        <v>-8650.3506313562557</v>
      </c>
      <c r="AJ14">
        <f t="shared" si="8"/>
        <v>1323.6433609802771</v>
      </c>
      <c r="AK14">
        <f t="shared" si="30"/>
        <v>54.082096669508296</v>
      </c>
      <c r="AL14">
        <f t="shared" si="9"/>
        <v>-7272.6251737064704</v>
      </c>
      <c r="AN14">
        <f t="shared" si="10"/>
        <v>0</v>
      </c>
      <c r="AO14">
        <f t="shared" si="11"/>
        <v>0</v>
      </c>
      <c r="AP14">
        <f t="shared" si="12"/>
        <v>-19.301570198927678</v>
      </c>
      <c r="AQ14">
        <f t="shared" si="13"/>
        <v>-4135.9446236099802</v>
      </c>
      <c r="AR14">
        <f t="shared" si="14"/>
        <v>-4155.2461938089073</v>
      </c>
      <c r="AS14">
        <f t="shared" si="15"/>
        <v>635.81978026842035</v>
      </c>
      <c r="AT14">
        <f t="shared" si="16"/>
        <v>25.978649411572587</v>
      </c>
      <c r="AU14">
        <f t="shared" si="17"/>
        <v>-3493.4477641289145</v>
      </c>
      <c r="AW14">
        <v>11</v>
      </c>
      <c r="AX14">
        <f>IF(Z14&gt;0, (R14*SUMPRODUCT(K14:$K$98, X14:$X$98)-K14*$AZ$3)/Z14, 0)</f>
        <v>35740.002196627749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2.4225090000000001E-2</v>
      </c>
      <c r="Q15" s="5">
        <f t="shared" si="29"/>
        <v>50</v>
      </c>
      <c r="R15">
        <f t="shared" si="0"/>
        <v>500000</v>
      </c>
      <c r="S15">
        <f t="shared" si="1"/>
        <v>34860.936388958289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28721.965899857667</v>
      </c>
      <c r="AC15">
        <f t="shared" si="2"/>
        <v>27056.683060180996</v>
      </c>
      <c r="AE15">
        <f t="shared" si="3"/>
        <v>0</v>
      </c>
      <c r="AF15">
        <f t="shared" si="4"/>
        <v>0</v>
      </c>
      <c r="AG15">
        <f t="shared" si="5"/>
        <v>-38.806592511311344</v>
      </c>
      <c r="AH15">
        <f t="shared" si="6"/>
        <v>-9734.0817870267856</v>
      </c>
      <c r="AI15">
        <f t="shared" si="7"/>
        <v>-9772.8883795380971</v>
      </c>
      <c r="AJ15">
        <f t="shared" si="8"/>
        <v>1665.2828396766708</v>
      </c>
      <c r="AK15">
        <f t="shared" si="30"/>
        <v>117.76006018941645</v>
      </c>
      <c r="AL15">
        <f t="shared" si="9"/>
        <v>-7989.8454796720098</v>
      </c>
      <c r="AN15">
        <f t="shared" si="10"/>
        <v>0</v>
      </c>
      <c r="AO15">
        <f t="shared" si="11"/>
        <v>0</v>
      </c>
      <c r="AP15">
        <f t="shared" si="12"/>
        <v>-17.684254076205345</v>
      </c>
      <c r="AQ15">
        <f t="shared" si="13"/>
        <v>-4435.8436126585784</v>
      </c>
      <c r="AR15">
        <f t="shared" si="14"/>
        <v>-4453.5278667347839</v>
      </c>
      <c r="AS15">
        <f t="shared" si="15"/>
        <v>758.87324652385041</v>
      </c>
      <c r="AT15">
        <f t="shared" si="16"/>
        <v>53.663532138563006</v>
      </c>
      <c r="AU15">
        <f t="shared" si="17"/>
        <v>-3640.9910880723705</v>
      </c>
      <c r="AW15">
        <v>12</v>
      </c>
      <c r="AX15">
        <f>IF(Z15&gt;0, (R15*SUMPRODUCT(K15:$K$98, X15:$X$98)-K15*$AZ$3)/Z15, 0)</f>
        <v>34860.936388958289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2.7828815E-2</v>
      </c>
      <c r="Q16" s="5">
        <f t="shared" si="29"/>
        <v>50</v>
      </c>
      <c r="R16">
        <f t="shared" si="0"/>
        <v>500000</v>
      </c>
      <c r="S16">
        <f t="shared" si="1"/>
        <v>33594.807445069586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27056.683060180996</v>
      </c>
      <c r="AC16">
        <f t="shared" si="2"/>
        <v>25087.651535743254</v>
      </c>
      <c r="AE16">
        <f t="shared" si="3"/>
        <v>0</v>
      </c>
      <c r="AF16">
        <f t="shared" si="4"/>
        <v>0</v>
      </c>
      <c r="AG16">
        <f t="shared" si="5"/>
        <v>-37.338585102420566</v>
      </c>
      <c r="AH16">
        <f t="shared" si="6"/>
        <v>-10799.414837776689</v>
      </c>
      <c r="AI16">
        <f t="shared" si="7"/>
        <v>-10836.75342287911</v>
      </c>
      <c r="AJ16">
        <f t="shared" si="8"/>
        <v>1969.0315244377416</v>
      </c>
      <c r="AK16">
        <f t="shared" si="30"/>
        <v>192.10244972728509</v>
      </c>
      <c r="AL16">
        <f t="shared" si="9"/>
        <v>-8675.6194487140838</v>
      </c>
      <c r="AN16">
        <f t="shared" si="10"/>
        <v>0</v>
      </c>
      <c r="AO16">
        <f t="shared" si="11"/>
        <v>0</v>
      </c>
      <c r="AP16">
        <f t="shared" si="12"/>
        <v>-16.096187399814191</v>
      </c>
      <c r="AQ16">
        <f t="shared" si="13"/>
        <v>-4655.4898789113095</v>
      </c>
      <c r="AR16">
        <f t="shared" si="14"/>
        <v>-4671.5860663111243</v>
      </c>
      <c r="AS16">
        <f t="shared" si="15"/>
        <v>848.82435492814295</v>
      </c>
      <c r="AT16">
        <f t="shared" si="16"/>
        <v>82.812913834094672</v>
      </c>
      <c r="AU16">
        <f t="shared" si="17"/>
        <v>-3739.9487975488869</v>
      </c>
      <c r="AW16">
        <v>13</v>
      </c>
      <c r="AX16">
        <f>IF(Z16&gt;0, (R16*SUMPRODUCT(K16:$K$98, X16:$X$98)-K16*$AZ$3)/Z16, 0)</f>
        <v>33594.807445069586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3.1684449000000003E-2</v>
      </c>
      <c r="Q17" s="5">
        <f t="shared" si="29"/>
        <v>50</v>
      </c>
      <c r="R17">
        <f t="shared" si="0"/>
        <v>500000</v>
      </c>
      <c r="S17">
        <f t="shared" si="1"/>
        <v>32171.240983325599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25087.651535743254</v>
      </c>
      <c r="AC17">
        <f t="shared" si="2"/>
        <v>23023.121323751315</v>
      </c>
      <c r="AE17">
        <f t="shared" si="3"/>
        <v>0</v>
      </c>
      <c r="AF17">
        <f t="shared" si="4"/>
        <v>0</v>
      </c>
      <c r="AG17">
        <f t="shared" si="5"/>
        <v>-35.782146755986552</v>
      </c>
      <c r="AH17">
        <f t="shared" si="6"/>
        <v>-11830.524954098042</v>
      </c>
      <c r="AI17">
        <f t="shared" si="7"/>
        <v>-11866.307100854028</v>
      </c>
      <c r="AJ17">
        <f t="shared" si="8"/>
        <v>2064.5302119919397</v>
      </c>
      <c r="AK17">
        <f t="shared" si="30"/>
        <v>346.20959119325693</v>
      </c>
      <c r="AL17">
        <f t="shared" si="9"/>
        <v>-9455.5672976688311</v>
      </c>
      <c r="AN17">
        <f t="shared" si="10"/>
        <v>0</v>
      </c>
      <c r="AO17">
        <f t="shared" si="11"/>
        <v>0</v>
      </c>
      <c r="AP17">
        <f t="shared" si="12"/>
        <v>-14.50011909856382</v>
      </c>
      <c r="AQ17">
        <f t="shared" si="13"/>
        <v>-4794.1232258305636</v>
      </c>
      <c r="AR17">
        <f t="shared" si="14"/>
        <v>-4808.6233449291267</v>
      </c>
      <c r="AS17">
        <f t="shared" si="15"/>
        <v>836.61648812219153</v>
      </c>
      <c r="AT17">
        <f t="shared" si="16"/>
        <v>140.29567145876817</v>
      </c>
      <c r="AU17">
        <f t="shared" si="17"/>
        <v>-3831.711185348167</v>
      </c>
      <c r="AW17">
        <v>14</v>
      </c>
      <c r="AX17">
        <f>IF(Z17&gt;0, (R17*SUMPRODUCT(K17:$K$98, X17:$X$98)-K17*$AZ$3)/Z17, 0)</f>
        <v>32171.240983325599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3.5933631000000001E-2</v>
      </c>
      <c r="Q18" s="5">
        <f t="shared" si="29"/>
        <v>50</v>
      </c>
      <c r="R18">
        <f t="shared" si="0"/>
        <v>500000</v>
      </c>
      <c r="S18">
        <f t="shared" si="1"/>
        <v>30672.718850882491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23023.121323751315</v>
      </c>
      <c r="AC18">
        <f t="shared" si="2"/>
        <v>20942.438524380392</v>
      </c>
      <c r="AE18">
        <f t="shared" si="3"/>
        <v>0</v>
      </c>
      <c r="AF18">
        <f t="shared" si="4"/>
        <v>0</v>
      </c>
      <c r="AG18">
        <f t="shared" si="5"/>
        <v>-34.138542830509223</v>
      </c>
      <c r="AH18">
        <f t="shared" si="6"/>
        <v>-12857.824579174679</v>
      </c>
      <c r="AI18">
        <f t="shared" si="7"/>
        <v>-12891.963122005189</v>
      </c>
      <c r="AJ18">
        <f t="shared" si="8"/>
        <v>2080.682799370923</v>
      </c>
      <c r="AK18">
        <f t="shared" si="30"/>
        <v>497.2994205930284</v>
      </c>
      <c r="AL18">
        <f t="shared" si="9"/>
        <v>-10313.980902041238</v>
      </c>
      <c r="AN18">
        <f t="shared" si="10"/>
        <v>0</v>
      </c>
      <c r="AO18">
        <f t="shared" si="11"/>
        <v>0</v>
      </c>
      <c r="AP18">
        <f t="shared" si="12"/>
        <v>-12.909738688348579</v>
      </c>
      <c r="AQ18">
        <f t="shared" si="13"/>
        <v>-4862.2800405360667</v>
      </c>
      <c r="AR18">
        <f t="shared" si="14"/>
        <v>-4875.1897792244154</v>
      </c>
      <c r="AS18">
        <f t="shared" si="15"/>
        <v>786.8253594355175</v>
      </c>
      <c r="AT18">
        <f t="shared" si="16"/>
        <v>188.05739898147223</v>
      </c>
      <c r="AU18">
        <f t="shared" si="17"/>
        <v>-3900.3070208074259</v>
      </c>
      <c r="AW18">
        <v>15</v>
      </c>
      <c r="AX18">
        <f>IF(Z18&gt;0, (R18*SUMPRODUCT(K18:$K$98, X18:$X$98)-K18*$AZ$3)/Z18, 0)</f>
        <v>30672.718850882491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4.1016489000000003E-2</v>
      </c>
      <c r="Q19" s="5">
        <f t="shared" si="29"/>
        <v>50</v>
      </c>
      <c r="R19">
        <f t="shared" si="0"/>
        <v>500000</v>
      </c>
      <c r="S19">
        <f t="shared" si="1"/>
        <v>28761.048055919182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20942.438524380392</v>
      </c>
      <c r="AC19">
        <f t="shared" si="2"/>
        <v>18635.384143941003</v>
      </c>
      <c r="AE19">
        <f t="shared" si="3"/>
        <v>0</v>
      </c>
      <c r="AF19">
        <f t="shared" si="4"/>
        <v>0</v>
      </c>
      <c r="AG19">
        <f t="shared" si="5"/>
        <v>-32.396914235720523</v>
      </c>
      <c r="AH19">
        <f t="shared" si="6"/>
        <v>-14002.431664836105</v>
      </c>
      <c r="AI19">
        <f t="shared" si="7"/>
        <v>-14034.828579071826</v>
      </c>
      <c r="AJ19">
        <f t="shared" si="8"/>
        <v>2307.0543804393892</v>
      </c>
      <c r="AK19">
        <f t="shared" si="30"/>
        <v>467.01637909368276</v>
      </c>
      <c r="AL19">
        <f t="shared" si="9"/>
        <v>-11260.757819538754</v>
      </c>
      <c r="AN19">
        <f t="shared" si="10"/>
        <v>0</v>
      </c>
      <c r="AO19">
        <f t="shared" si="11"/>
        <v>0</v>
      </c>
      <c r="AP19">
        <f t="shared" si="12"/>
        <v>-11.425094793025805</v>
      </c>
      <c r="AQ19">
        <f t="shared" si="13"/>
        <v>-4938.0971267697842</v>
      </c>
      <c r="AR19">
        <f t="shared" si="14"/>
        <v>-4949.52222156281</v>
      </c>
      <c r="AS19">
        <f t="shared" si="15"/>
        <v>813.60572792216794</v>
      </c>
      <c r="AT19">
        <f t="shared" si="16"/>
        <v>164.697982104663</v>
      </c>
      <c r="AU19">
        <f t="shared" si="17"/>
        <v>-3971.2185115359794</v>
      </c>
      <c r="AW19">
        <v>16</v>
      </c>
      <c r="AX19">
        <f>IF(Z19&gt;0, (R19*SUMPRODUCT(K19:$K$98, X19:$X$98)-K19*$AZ$3)/Z19, 0)</f>
        <v>28761.048055919182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4.6435859000000003E-2</v>
      </c>
      <c r="Q20" s="5">
        <f t="shared" si="29"/>
        <v>50</v>
      </c>
      <c r="R20">
        <f t="shared" si="0"/>
        <v>500000</v>
      </c>
      <c r="S20">
        <f t="shared" si="1"/>
        <v>25381.49494770469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18635.384143941003</v>
      </c>
      <c r="AC20">
        <f t="shared" si="2"/>
        <v>15517.518349901473</v>
      </c>
      <c r="AE20">
        <f t="shared" si="3"/>
        <v>0</v>
      </c>
      <c r="AF20">
        <f t="shared" si="4"/>
        <v>0</v>
      </c>
      <c r="AG20">
        <f t="shared" si="5"/>
        <v>-30.568566551878302</v>
      </c>
      <c r="AH20">
        <f t="shared" si="6"/>
        <v>-15043.78541485011</v>
      </c>
      <c r="AI20">
        <f t="shared" si="7"/>
        <v>-15074.353981401988</v>
      </c>
      <c r="AJ20">
        <f t="shared" si="8"/>
        <v>3117.8657940395296</v>
      </c>
      <c r="AK20">
        <f t="shared" si="30"/>
        <v>80.132151818946312</v>
      </c>
      <c r="AL20">
        <f t="shared" si="9"/>
        <v>-11876.356035543511</v>
      </c>
      <c r="AN20">
        <f t="shared" si="10"/>
        <v>0</v>
      </c>
      <c r="AO20">
        <f t="shared" si="11"/>
        <v>0</v>
      </c>
      <c r="AP20">
        <f t="shared" si="12"/>
        <v>-10.225087502821744</v>
      </c>
      <c r="AQ20">
        <f t="shared" si="13"/>
        <v>-5032.0979879595989</v>
      </c>
      <c r="AR20">
        <f t="shared" si="14"/>
        <v>-5042.3230754624201</v>
      </c>
      <c r="AS20">
        <f t="shared" si="15"/>
        <v>1042.9161116208793</v>
      </c>
      <c r="AT20">
        <f t="shared" si="16"/>
        <v>26.803947864142707</v>
      </c>
      <c r="AU20">
        <f t="shared" si="17"/>
        <v>-3972.6030159773982</v>
      </c>
      <c r="AW20">
        <v>17</v>
      </c>
      <c r="AX20">
        <f>IF(Z20&gt;0, (R20*SUMPRODUCT(K20:$K$98, X20:$X$98)-K20*$AZ$3)/Z20, 0)</f>
        <v>25381.49494770469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5.1834316999999998E-2</v>
      </c>
      <c r="Q21" s="5">
        <f t="shared" si="29"/>
        <v>50</v>
      </c>
      <c r="R21">
        <f t="shared" si="0"/>
        <v>500000</v>
      </c>
      <c r="S21">
        <f t="shared" si="1"/>
        <v>21148.803953547089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15517.518349901473</v>
      </c>
      <c r="AC21">
        <f t="shared" si="2"/>
        <v>12130.268776195149</v>
      </c>
      <c r="AE21">
        <f t="shared" si="3"/>
        <v>0</v>
      </c>
      <c r="AF21">
        <f t="shared" si="4"/>
        <v>0</v>
      </c>
      <c r="AG21">
        <f t="shared" si="5"/>
        <v>-28.678380117473861</v>
      </c>
      <c r="AH21">
        <f t="shared" si="6"/>
        <v>-15845.007688856567</v>
      </c>
      <c r="AI21">
        <f t="shared" si="7"/>
        <v>-15873.686068974041</v>
      </c>
      <c r="AJ21">
        <f t="shared" si="8"/>
        <v>3387.2495737063236</v>
      </c>
      <c r="AK21">
        <f t="shared" si="30"/>
        <v>24.828029359842358</v>
      </c>
      <c r="AL21">
        <f t="shared" si="9"/>
        <v>-12461.608465907875</v>
      </c>
      <c r="AN21">
        <f t="shared" si="10"/>
        <v>0</v>
      </c>
      <c r="AO21">
        <f t="shared" si="11"/>
        <v>0</v>
      </c>
      <c r="AP21">
        <f t="shared" si="12"/>
        <v>-9.1221245728599527</v>
      </c>
      <c r="AQ21">
        <f t="shared" si="13"/>
        <v>-5040.0382937809118</v>
      </c>
      <c r="AR21">
        <f t="shared" si="14"/>
        <v>-5049.1604183537711</v>
      </c>
      <c r="AS21">
        <f t="shared" si="15"/>
        <v>1077.4287963318059</v>
      </c>
      <c r="AT21">
        <f t="shared" si="16"/>
        <v>7.8973908495308782</v>
      </c>
      <c r="AU21">
        <f t="shared" si="17"/>
        <v>-3963.834231172435</v>
      </c>
      <c r="AW21">
        <v>18</v>
      </c>
      <c r="AX21">
        <f>IF(Z21&gt;0, (R21*SUMPRODUCT(K21:$K$98, X21:$X$98)-K21*$AZ$3)/Z21, 0)</f>
        <v>21148.803953547089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5.7772715000000002E-2</v>
      </c>
      <c r="Q22" s="5">
        <f t="shared" si="29"/>
        <v>50</v>
      </c>
      <c r="R22">
        <f t="shared" si="0"/>
        <v>500000</v>
      </c>
      <c r="S22">
        <f t="shared" si="1"/>
        <v>17212.515194810196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12130.268776195149</v>
      </c>
      <c r="AC22">
        <f t="shared" si="2"/>
        <v>9203.4521583814785</v>
      </c>
      <c r="AE22">
        <f t="shared" si="3"/>
        <v>0</v>
      </c>
      <c r="AF22">
        <f t="shared" si="4"/>
        <v>0</v>
      </c>
      <c r="AG22">
        <f t="shared" si="5"/>
        <v>-26.734768435110638</v>
      </c>
      <c r="AH22">
        <f t="shared" si="6"/>
        <v>-16568.27881188484</v>
      </c>
      <c r="AI22">
        <f t="shared" si="7"/>
        <v>-16595.013580319952</v>
      </c>
      <c r="AJ22">
        <f t="shared" si="8"/>
        <v>2926.8166178136707</v>
      </c>
      <c r="AK22">
        <f t="shared" si="30"/>
        <v>254.73564430009816</v>
      </c>
      <c r="AL22">
        <f t="shared" si="9"/>
        <v>-13413.461318206182</v>
      </c>
      <c r="AN22">
        <f t="shared" si="10"/>
        <v>0</v>
      </c>
      <c r="AO22">
        <f t="shared" si="11"/>
        <v>0</v>
      </c>
      <c r="AP22">
        <f t="shared" si="12"/>
        <v>-7.940143253024293</v>
      </c>
      <c r="AQ22">
        <f t="shared" si="13"/>
        <v>-4920.7273869499049</v>
      </c>
      <c r="AR22">
        <f t="shared" si="14"/>
        <v>-4928.6675302029289</v>
      </c>
      <c r="AS22">
        <f t="shared" si="15"/>
        <v>869.25545202226192</v>
      </c>
      <c r="AT22">
        <f t="shared" si="16"/>
        <v>75.655695776960641</v>
      </c>
      <c r="AU22">
        <f t="shared" si="17"/>
        <v>-3983.7563824037065</v>
      </c>
      <c r="AW22">
        <v>19</v>
      </c>
      <c r="AX22">
        <f>IF(Z22&gt;0, (R22*SUMPRODUCT(K22:$K$98, X22:$X$98)-K22*$AZ$3)/Z22, 0)</f>
        <v>17212.515194810196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6.4089452000000005E-2</v>
      </c>
      <c r="Q23" s="5">
        <f t="shared" si="29"/>
        <v>50</v>
      </c>
      <c r="R23">
        <f t="shared" si="0"/>
        <v>500000</v>
      </c>
      <c r="S23">
        <f t="shared" si="1"/>
        <v>15091.883832937951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9203.4521583814785</v>
      </c>
      <c r="AC23">
        <f t="shared" si="2"/>
        <v>7471.6910832533576</v>
      </c>
      <c r="AE23">
        <f t="shared" si="3"/>
        <v>0</v>
      </c>
      <c r="AF23">
        <f t="shared" si="4"/>
        <v>0</v>
      </c>
      <c r="AG23">
        <f t="shared" si="5"/>
        <v>-24.754004092406394</v>
      </c>
      <c r="AH23">
        <f t="shared" si="6"/>
        <v>-17134.166583531387</v>
      </c>
      <c r="AI23">
        <f t="shared" si="7"/>
        <v>-17158.920587623794</v>
      </c>
      <c r="AJ23">
        <f t="shared" si="8"/>
        <v>1731.7610751281209</v>
      </c>
      <c r="AK23">
        <f t="shared" si="30"/>
        <v>644.24165108670354</v>
      </c>
      <c r="AL23">
        <f t="shared" si="9"/>
        <v>-14782.917861408969</v>
      </c>
      <c r="AN23">
        <f t="shared" si="10"/>
        <v>0</v>
      </c>
      <c r="AO23">
        <f t="shared" si="11"/>
        <v>0</v>
      </c>
      <c r="AP23">
        <f t="shared" si="12"/>
        <v>-6.5641628487555588</v>
      </c>
      <c r="AQ23">
        <f t="shared" si="13"/>
        <v>-4543.5663382841467</v>
      </c>
      <c r="AR23">
        <f t="shared" si="14"/>
        <v>-4550.1305011329023</v>
      </c>
      <c r="AS23">
        <f t="shared" si="15"/>
        <v>459.22112922992284</v>
      </c>
      <c r="AT23">
        <f t="shared" si="16"/>
        <v>170.83729548956291</v>
      </c>
      <c r="AU23">
        <f t="shared" si="17"/>
        <v>-3920.0720764134162</v>
      </c>
      <c r="AW23">
        <v>20</v>
      </c>
      <c r="AX23">
        <f>IF(Z23&gt;0, (R23*SUMPRODUCT(K23:$K$98, X23:$X$98)-K23*$AZ$3)/Z23, 0)</f>
        <v>15091.883832937951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7.1121990999999996E-2</v>
      </c>
      <c r="Q24" s="5">
        <f t="shared" si="29"/>
        <v>50</v>
      </c>
      <c r="R24">
        <f t="shared" si="0"/>
        <v>500000</v>
      </c>
      <c r="S24">
        <f t="shared" si="1"/>
        <v>12695.504589675187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7471.6910832533576</v>
      </c>
      <c r="AC24">
        <f t="shared" si="2"/>
        <v>5775.416094810098</v>
      </c>
      <c r="AE24">
        <f t="shared" si="3"/>
        <v>0</v>
      </c>
      <c r="AF24">
        <f t="shared" si="4"/>
        <v>0</v>
      </c>
      <c r="AG24">
        <f t="shared" si="5"/>
        <v>-22.745909995208237</v>
      </c>
      <c r="AH24">
        <f t="shared" si="6"/>
        <v>-17605.540562740905</v>
      </c>
      <c r="AI24">
        <f t="shared" si="7"/>
        <v>-17628.286472736112</v>
      </c>
      <c r="AJ24">
        <f t="shared" si="8"/>
        <v>1696.2749884432596</v>
      </c>
      <c r="AK24">
        <f t="shared" si="30"/>
        <v>523.0183758277351</v>
      </c>
      <c r="AL24">
        <f t="shared" si="9"/>
        <v>-15408.993108465118</v>
      </c>
      <c r="AN24">
        <f t="shared" si="10"/>
        <v>0</v>
      </c>
      <c r="AO24">
        <f t="shared" si="11"/>
        <v>0</v>
      </c>
      <c r="AP24">
        <f t="shared" si="12"/>
        <v>-5.3854150796573883</v>
      </c>
      <c r="AQ24">
        <f t="shared" si="13"/>
        <v>-4168.3600986761348</v>
      </c>
      <c r="AR24">
        <f t="shared" si="14"/>
        <v>-4173.7455137557918</v>
      </c>
      <c r="AS24">
        <f t="shared" si="15"/>
        <v>401.61703374067895</v>
      </c>
      <c r="AT24">
        <f t="shared" si="16"/>
        <v>123.83197896738243</v>
      </c>
      <c r="AU24">
        <f t="shared" si="17"/>
        <v>-3648.296501047731</v>
      </c>
      <c r="AW24">
        <v>21</v>
      </c>
      <c r="AX24">
        <f>IF(Z24&gt;0, (R24*SUMPRODUCT(K24:$K$98, X24:$X$98)-K24*$AZ$3)/Z24, 0)</f>
        <v>12695.504589675187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7.9233461000000005E-2</v>
      </c>
      <c r="Q25" s="5">
        <f t="shared" si="29"/>
        <v>50</v>
      </c>
      <c r="R25">
        <f t="shared" si="0"/>
        <v>500000</v>
      </c>
      <c r="S25">
        <f t="shared" si="1"/>
        <v>10014.572332491072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5775.416094810098</v>
      </c>
      <c r="AC25">
        <f t="shared" si="2"/>
        <v>4149.2804156347411</v>
      </c>
      <c r="AE25">
        <f t="shared" si="3"/>
        <v>0</v>
      </c>
      <c r="AF25">
        <f t="shared" si="4"/>
        <v>0</v>
      </c>
      <c r="AG25">
        <f t="shared" si="5"/>
        <v>-20.716213722741315</v>
      </c>
      <c r="AH25">
        <f t="shared" si="6"/>
        <v>-18022.371725148423</v>
      </c>
      <c r="AI25">
        <f t="shared" si="7"/>
        <v>-18043.087938871166</v>
      </c>
      <c r="AJ25">
        <f t="shared" si="8"/>
        <v>1626.1356791753569</v>
      </c>
      <c r="AK25">
        <f t="shared" si="30"/>
        <v>404.27912663670691</v>
      </c>
      <c r="AL25">
        <f t="shared" si="9"/>
        <v>-16012.673133059101</v>
      </c>
      <c r="AN25">
        <f t="shared" si="10"/>
        <v>0</v>
      </c>
      <c r="AO25">
        <f t="shared" si="11"/>
        <v>0</v>
      </c>
      <c r="AP25">
        <f t="shared" si="12"/>
        <v>-4.3793355831946155</v>
      </c>
      <c r="AQ25">
        <f t="shared" si="13"/>
        <v>-3809.8667471682647</v>
      </c>
      <c r="AR25">
        <f t="shared" si="14"/>
        <v>-3814.2460827514592</v>
      </c>
      <c r="AS25">
        <f t="shared" si="15"/>
        <v>343.75943105363132</v>
      </c>
      <c r="AT25">
        <f t="shared" si="16"/>
        <v>85.463202326370435</v>
      </c>
      <c r="AU25">
        <f t="shared" si="17"/>
        <v>-3385.0234493714574</v>
      </c>
      <c r="AW25">
        <v>22</v>
      </c>
      <c r="AX25">
        <f>IF(Z25&gt;0, (R25*SUMPRODUCT(K25:$K$98, X25:$X$98)-K25*$AZ$3)/Z25, 0)</f>
        <v>10014.572332491072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8.7905784000000001E-2</v>
      </c>
      <c r="Q26" s="5">
        <f t="shared" si="29"/>
        <v>50</v>
      </c>
      <c r="R26">
        <f t="shared" si="0"/>
        <v>500000</v>
      </c>
      <c r="S26">
        <f t="shared" si="1"/>
        <v>6981.1113296667627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4149.2804156347411</v>
      </c>
      <c r="AC26">
        <f t="shared" si="2"/>
        <v>2609.2569001636148</v>
      </c>
      <c r="AE26">
        <f t="shared" si="3"/>
        <v>0</v>
      </c>
      <c r="AF26">
        <f t="shared" si="4"/>
        <v>0</v>
      </c>
      <c r="AG26">
        <f t="shared" si="5"/>
        <v>-18.687976576704767</v>
      </c>
      <c r="AH26">
        <f t="shared" si="6"/>
        <v>-18210.750088091336</v>
      </c>
      <c r="AI26">
        <f t="shared" si="7"/>
        <v>-18229.43806466804</v>
      </c>
      <c r="AJ26">
        <f t="shared" si="8"/>
        <v>1540.0235154711263</v>
      </c>
      <c r="AK26">
        <f t="shared" si="30"/>
        <v>290.44962909443188</v>
      </c>
      <c r="AL26">
        <f t="shared" si="9"/>
        <v>-16398.96492010248</v>
      </c>
      <c r="AN26">
        <f t="shared" si="10"/>
        <v>0</v>
      </c>
      <c r="AO26">
        <f t="shared" si="11"/>
        <v>0</v>
      </c>
      <c r="AP26">
        <f t="shared" si="12"/>
        <v>-3.5272975888596867</v>
      </c>
      <c r="AQ26">
        <f t="shared" si="13"/>
        <v>-3437.2225699983915</v>
      </c>
      <c r="AR26">
        <f t="shared" si="14"/>
        <v>-3440.7498675872507</v>
      </c>
      <c r="AS26">
        <f t="shared" si="15"/>
        <v>290.67465975315145</v>
      </c>
      <c r="AT26">
        <f t="shared" si="16"/>
        <v>54.821466207693064</v>
      </c>
      <c r="AU26">
        <f t="shared" si="17"/>
        <v>-3095.2537416264063</v>
      </c>
      <c r="AW26">
        <v>23</v>
      </c>
      <c r="AX26">
        <f>IF(Z26&gt;0, (R26*SUMPRODUCT(K26:$K$98, X26:$X$98)-K26*$AZ$3)/Z26, 0)</f>
        <v>6981.1113296667627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9.7118048999999998E-2</v>
      </c>
      <c r="Q27" s="5">
        <f t="shared" si="29"/>
        <v>50</v>
      </c>
      <c r="R27">
        <f t="shared" si="0"/>
        <v>500000</v>
      </c>
      <c r="S27">
        <f t="shared" si="1"/>
        <v>3591.8398519025141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2609.2569001636148</v>
      </c>
      <c r="AC27">
        <f t="shared" si="2"/>
        <v>1198.6800727519512</v>
      </c>
      <c r="AE27">
        <f t="shared" si="3"/>
        <v>0</v>
      </c>
      <c r="AF27">
        <f t="shared" si="4"/>
        <v>0</v>
      </c>
      <c r="AG27">
        <f t="shared" si="5"/>
        <v>-16.686156986050456</v>
      </c>
      <c r="AH27">
        <f t="shared" si="6"/>
        <v>-18149.398248872658</v>
      </c>
      <c r="AI27">
        <f t="shared" si="7"/>
        <v>-18166.08440585871</v>
      </c>
      <c r="AJ27">
        <f t="shared" si="8"/>
        <v>1410.5768274116635</v>
      </c>
      <c r="AK27">
        <f t="shared" si="30"/>
        <v>182.64798301145305</v>
      </c>
      <c r="AL27">
        <f t="shared" si="9"/>
        <v>-16572.859595435595</v>
      </c>
      <c r="AN27">
        <f t="shared" si="10"/>
        <v>0</v>
      </c>
      <c r="AO27">
        <f t="shared" si="11"/>
        <v>0</v>
      </c>
      <c r="AP27">
        <f t="shared" si="12"/>
        <v>-2.8120181722309225</v>
      </c>
      <c r="AQ27">
        <f t="shared" si="13"/>
        <v>-3058.6094649326506</v>
      </c>
      <c r="AR27">
        <f t="shared" si="14"/>
        <v>-3061.4214831048821</v>
      </c>
      <c r="AS27">
        <f t="shared" si="15"/>
        <v>237.71607059225622</v>
      </c>
      <c r="AT27">
        <f t="shared" si="16"/>
        <v>30.780571450868269</v>
      </c>
      <c r="AU27">
        <f t="shared" si="17"/>
        <v>-2792.9248410617579</v>
      </c>
      <c r="AW27">
        <v>24</v>
      </c>
      <c r="AX27">
        <f>IF(Z27&gt;0, (R27*SUMPRODUCT(K27:$K$98, X27:$X$98)-K27*$AZ$3)/Z27, 0)</f>
        <v>3591.8398519025141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0.107494799</v>
      </c>
      <c r="Q28" s="5">
        <f t="shared" si="29"/>
        <v>50</v>
      </c>
      <c r="R28">
        <f t="shared" si="0"/>
        <v>500000</v>
      </c>
      <c r="S28">
        <f t="shared" si="1"/>
        <v>-171.21270193925659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1198.6800727519512</v>
      </c>
      <c r="AC28">
        <f t="shared" si="2"/>
        <v>-50.424264871127896</v>
      </c>
      <c r="AE28">
        <f t="shared" si="3"/>
        <v>0</v>
      </c>
      <c r="AF28">
        <f t="shared" si="4"/>
        <v>0</v>
      </c>
      <c r="AG28">
        <f t="shared" si="5"/>
        <v>-14.725620324892011</v>
      </c>
      <c r="AH28">
        <f t="shared" si="6"/>
        <v>-17936.750912979394</v>
      </c>
      <c r="AI28">
        <f t="shared" si="7"/>
        <v>-17951.476533304285</v>
      </c>
      <c r="AJ28">
        <f t="shared" si="8"/>
        <v>1249.1043376230791</v>
      </c>
      <c r="AK28">
        <f t="shared" si="30"/>
        <v>83.907605092636601</v>
      </c>
      <c r="AL28">
        <f t="shared" si="9"/>
        <v>-16618.46459058857</v>
      </c>
      <c r="AN28">
        <f t="shared" si="10"/>
        <v>0</v>
      </c>
      <c r="AO28">
        <f t="shared" si="11"/>
        <v>0</v>
      </c>
      <c r="AP28">
        <f t="shared" si="12"/>
        <v>-2.215732734196699</v>
      </c>
      <c r="AQ28">
        <f t="shared" si="13"/>
        <v>-2698.9047161456283</v>
      </c>
      <c r="AR28">
        <f t="shared" si="14"/>
        <v>-2701.1204488798248</v>
      </c>
      <c r="AS28">
        <f t="shared" si="15"/>
        <v>187.95006989417527</v>
      </c>
      <c r="AT28">
        <f t="shared" si="16"/>
        <v>12.62539866911637</v>
      </c>
      <c r="AU28">
        <f t="shared" si="17"/>
        <v>-2500.5449803165334</v>
      </c>
      <c r="AW28">
        <v>25</v>
      </c>
      <c r="AX28">
        <f>IF(Z28&gt;0, (R28*SUMPRODUCT(K28:$K$98, X28:$X$98)-K28*$AZ$3)/Z28, 0)</f>
        <v>-171.21270193925659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0.119195734</v>
      </c>
      <c r="Q29" s="5">
        <f t="shared" si="29"/>
        <v>50</v>
      </c>
      <c r="R29">
        <f t="shared" si="0"/>
        <v>500000</v>
      </c>
      <c r="S29">
        <f t="shared" si="1"/>
        <v>-4420.5242322689492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-50.424264871127896</v>
      </c>
      <c r="AC29">
        <f t="shared" si="2"/>
        <v>-1133.6994030617807</v>
      </c>
      <c r="AE29">
        <f t="shared" si="3"/>
        <v>0</v>
      </c>
      <c r="AF29">
        <f t="shared" si="4"/>
        <v>0</v>
      </c>
      <c r="AG29">
        <f t="shared" si="5"/>
        <v>-12.823132998412271</v>
      </c>
      <c r="AH29">
        <f t="shared" si="6"/>
        <v>-17552.311232308217</v>
      </c>
      <c r="AI29">
        <f t="shared" si="7"/>
        <v>-17565.134365306629</v>
      </c>
      <c r="AJ29">
        <f t="shared" si="8"/>
        <v>1083.2751381906528</v>
      </c>
      <c r="AK29">
        <f t="shared" si="30"/>
        <v>-3.529698540978953</v>
      </c>
      <c r="AL29">
        <f t="shared" si="9"/>
        <v>-16485.388925656956</v>
      </c>
      <c r="AN29">
        <f t="shared" si="10"/>
        <v>0</v>
      </c>
      <c r="AO29">
        <f t="shared" si="11"/>
        <v>0</v>
      </c>
      <c r="AP29">
        <f t="shared" si="12"/>
        <v>-1.7227406404056516</v>
      </c>
      <c r="AQ29">
        <f t="shared" si="13"/>
        <v>-2358.0883000035928</v>
      </c>
      <c r="AR29">
        <f t="shared" si="14"/>
        <v>-2359.8110406439987</v>
      </c>
      <c r="AS29">
        <f t="shared" si="15"/>
        <v>145.53402086160648</v>
      </c>
      <c r="AT29">
        <f t="shared" si="16"/>
        <v>-0.47420198524634188</v>
      </c>
      <c r="AU29">
        <f t="shared" si="17"/>
        <v>-2214.7512217676385</v>
      </c>
      <c r="AW29">
        <v>26</v>
      </c>
      <c r="AX29">
        <f>IF(Z29&gt;0, (R29*SUMPRODUCT(K29:$K$98, X29:$X$98)-K29*$AZ$3)/Z29, 0)</f>
        <v>-4420.5242322689492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0.13258683600000001</v>
      </c>
      <c r="Q30" s="5">
        <f t="shared" si="29"/>
        <v>50</v>
      </c>
      <c r="R30">
        <f t="shared" si="0"/>
        <v>500000</v>
      </c>
      <c r="S30">
        <f t="shared" si="1"/>
        <v>-9319.2947533214701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-1133.6994030617807</v>
      </c>
      <c r="AC30">
        <f t="shared" si="2"/>
        <v>-2049.2612941770003</v>
      </c>
      <c r="AE30">
        <f t="shared" si="3"/>
        <v>0</v>
      </c>
      <c r="AF30">
        <f t="shared" si="4"/>
        <v>0</v>
      </c>
      <c r="AG30">
        <f t="shared" si="5"/>
        <v>-10.994723036561471</v>
      </c>
      <c r="AH30">
        <f t="shared" si="6"/>
        <v>-17001.78631866676</v>
      </c>
      <c r="AI30">
        <f t="shared" si="7"/>
        <v>-17012.781041703322</v>
      </c>
      <c r="AJ30">
        <f t="shared" si="8"/>
        <v>915.56189111521962</v>
      </c>
      <c r="AK30">
        <f t="shared" si="30"/>
        <v>-79.358958214324659</v>
      </c>
      <c r="AL30">
        <f t="shared" si="9"/>
        <v>-16176.578108802427</v>
      </c>
      <c r="AN30">
        <f t="shared" si="10"/>
        <v>0</v>
      </c>
      <c r="AO30">
        <f t="shared" si="11"/>
        <v>0</v>
      </c>
      <c r="AP30">
        <f t="shared" si="12"/>
        <v>-1.318839735037139</v>
      </c>
      <c r="AQ30">
        <f t="shared" si="13"/>
        <v>-2039.3993817857061</v>
      </c>
      <c r="AR30">
        <f t="shared" si="14"/>
        <v>-2040.7182215207433</v>
      </c>
      <c r="AS30">
        <f t="shared" si="15"/>
        <v>109.8235396992892</v>
      </c>
      <c r="AT30">
        <f t="shared" si="16"/>
        <v>-9.5192709335346404</v>
      </c>
      <c r="AU30">
        <f t="shared" si="17"/>
        <v>-1940.4139527549887</v>
      </c>
      <c r="AW30">
        <v>27</v>
      </c>
      <c r="AX30">
        <f>IF(Z30&gt;0, (R30*SUMPRODUCT(K30:$K$98, X30:$X$98)-K30*$AZ$3)/Z30, 0)</f>
        <v>-9319.2947533214701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0.14803979</v>
      </c>
      <c r="Q31" s="5">
        <f t="shared" si="29"/>
        <v>50</v>
      </c>
      <c r="R31">
        <f t="shared" si="0"/>
        <v>500000</v>
      </c>
      <c r="S31">
        <f t="shared" si="1"/>
        <v>-15127.22571781853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-2049.2612941770003</v>
      </c>
      <c r="AC31">
        <f t="shared" si="2"/>
        <v>-2800.6906680266593</v>
      </c>
      <c r="AE31">
        <f t="shared" si="3"/>
        <v>0</v>
      </c>
      <c r="AF31">
        <f t="shared" si="4"/>
        <v>0</v>
      </c>
      <c r="AG31">
        <f t="shared" si="5"/>
        <v>-9.2571193167551336</v>
      </c>
      <c r="AH31">
        <f t="shared" si="6"/>
        <v>-16276.564894407225</v>
      </c>
      <c r="AI31">
        <f t="shared" si="7"/>
        <v>-16285.82201372398</v>
      </c>
      <c r="AJ31">
        <f t="shared" si="8"/>
        <v>751.42937384965899</v>
      </c>
      <c r="AK31">
        <f t="shared" si="30"/>
        <v>-143.44829059239004</v>
      </c>
      <c r="AL31">
        <f t="shared" si="9"/>
        <v>-15677.840930466711</v>
      </c>
      <c r="AN31">
        <f t="shared" si="10"/>
        <v>0</v>
      </c>
      <c r="AO31">
        <f t="shared" si="11"/>
        <v>0</v>
      </c>
      <c r="AP31">
        <f t="shared" si="12"/>
        <v>-0.99143801809661947</v>
      </c>
      <c r="AQ31">
        <f t="shared" si="13"/>
        <v>-1743.2210483799436</v>
      </c>
      <c r="AR31">
        <f t="shared" si="14"/>
        <v>-1744.2124863980403</v>
      </c>
      <c r="AS31">
        <f t="shared" si="15"/>
        <v>80.478129713707787</v>
      </c>
      <c r="AT31">
        <f t="shared" si="16"/>
        <v>-15.363320279004359</v>
      </c>
      <c r="AU31">
        <f t="shared" si="17"/>
        <v>-1679.0976769633369</v>
      </c>
      <c r="AW31">
        <v>28</v>
      </c>
      <c r="AX31">
        <f>IF(Z31&gt;0, (R31*SUMPRODUCT(K31:$K$98, X31:$X$98)-K31*$AZ$3)/Z31, 0)</f>
        <v>-15127.22571781853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0.16585403400000001</v>
      </c>
      <c r="Q32" s="5">
        <f t="shared" si="29"/>
        <v>50</v>
      </c>
      <c r="R32">
        <f t="shared" si="0"/>
        <v>500000</v>
      </c>
      <c r="S32">
        <f t="shared" si="1"/>
        <v>-22243.031323273804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-2800.6906680266593</v>
      </c>
      <c r="AC32">
        <f t="shared" si="2"/>
        <v>-3393.9384950351305</v>
      </c>
      <c r="AE32">
        <f t="shared" si="3"/>
        <v>0</v>
      </c>
      <c r="AF32">
        <f t="shared" si="4"/>
        <v>0</v>
      </c>
      <c r="AG32">
        <f t="shared" si="5"/>
        <v>-7.6292175416844206</v>
      </c>
      <c r="AH32">
        <f t="shared" si="6"/>
        <v>-15353.30581903163</v>
      </c>
      <c r="AI32">
        <f t="shared" si="7"/>
        <v>-15360.935036573313</v>
      </c>
      <c r="AJ32">
        <f t="shared" si="8"/>
        <v>593.24782700847118</v>
      </c>
      <c r="AK32">
        <f t="shared" si="30"/>
        <v>-196.04834676186616</v>
      </c>
      <c r="AL32">
        <f t="shared" si="9"/>
        <v>-14963.73555632671</v>
      </c>
      <c r="AN32">
        <f t="shared" si="10"/>
        <v>0</v>
      </c>
      <c r="AO32">
        <f t="shared" si="11"/>
        <v>0</v>
      </c>
      <c r="AP32">
        <f t="shared" si="12"/>
        <v>-0.72954432424407489</v>
      </c>
      <c r="AQ32">
        <f t="shared" si="13"/>
        <v>-1468.1606675204405</v>
      </c>
      <c r="AR32">
        <f t="shared" si="14"/>
        <v>-1468.8902118446847</v>
      </c>
      <c r="AS32">
        <f t="shared" si="15"/>
        <v>56.729354314440599</v>
      </c>
      <c r="AT32">
        <f t="shared" si="16"/>
        <v>-18.74713335621777</v>
      </c>
      <c r="AU32">
        <f t="shared" si="17"/>
        <v>-1430.9079908864619</v>
      </c>
      <c r="AW32">
        <v>29</v>
      </c>
      <c r="AX32">
        <f>IF(Z32&gt;0, (R32*SUMPRODUCT(K32:$K$98, X32:$X$98)-K32*$AZ$3)/Z32, 0)</f>
        <v>-22243.031323273804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0.18707617900000001</v>
      </c>
      <c r="Q33" s="5">
        <f t="shared" si="29"/>
        <v>50</v>
      </c>
      <c r="R33">
        <f t="shared" si="0"/>
        <v>500000</v>
      </c>
      <c r="S33">
        <f t="shared" si="1"/>
        <v>-31305.398297208769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-3393.9384950351305</v>
      </c>
      <c r="AC33">
        <f t="shared" si="2"/>
        <v>-3835.337357759614</v>
      </c>
      <c r="AE33">
        <f t="shared" si="3"/>
        <v>0</v>
      </c>
      <c r="AF33">
        <f t="shared" si="4"/>
        <v>0</v>
      </c>
      <c r="AG33">
        <f t="shared" si="5"/>
        <v>-6.1256804998094809</v>
      </c>
      <c r="AH33">
        <f t="shared" si="6"/>
        <v>-14272.448664580947</v>
      </c>
      <c r="AI33">
        <f t="shared" si="7"/>
        <v>-14278.574345080757</v>
      </c>
      <c r="AJ33">
        <f t="shared" si="8"/>
        <v>441.39886272448348</v>
      </c>
      <c r="AK33">
        <f t="shared" si="30"/>
        <v>-237.57569465245916</v>
      </c>
      <c r="AL33">
        <f t="shared" si="9"/>
        <v>-14074.751177008733</v>
      </c>
      <c r="AN33">
        <f t="shared" si="10"/>
        <v>0</v>
      </c>
      <c r="AO33">
        <f t="shared" si="11"/>
        <v>0</v>
      </c>
      <c r="AP33">
        <f t="shared" si="12"/>
        <v>-0.52300760393831736</v>
      </c>
      <c r="AQ33">
        <f t="shared" si="13"/>
        <v>-1218.5746838457017</v>
      </c>
      <c r="AR33">
        <f t="shared" si="14"/>
        <v>-1219.09769144964</v>
      </c>
      <c r="AS33">
        <f t="shared" si="15"/>
        <v>37.686418934485786</v>
      </c>
      <c r="AT33">
        <f t="shared" si="16"/>
        <v>-20.284096569846973</v>
      </c>
      <c r="AU33">
        <f t="shared" si="17"/>
        <v>-1201.6953690850014</v>
      </c>
      <c r="AW33">
        <v>30</v>
      </c>
      <c r="AX33">
        <f>IF(Z33&gt;0, (R33*SUMPRODUCT(K33:$K$98, X33:$X$98)-K33*$AZ$3)/Z33, 0)</f>
        <v>-31305.398297208769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0.21155222800000001</v>
      </c>
      <c r="Q34" s="5">
        <f t="shared" si="29"/>
        <v>50</v>
      </c>
      <c r="R34">
        <f t="shared" si="0"/>
        <v>500000</v>
      </c>
      <c r="S34">
        <f t="shared" si="1"/>
        <v>-43379.899869889574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-3835.337357759614</v>
      </c>
      <c r="AC34">
        <f t="shared" si="2"/>
        <v>-4137.1604301803582</v>
      </c>
      <c r="AE34">
        <f t="shared" si="3"/>
        <v>0</v>
      </c>
      <c r="AF34">
        <f t="shared" si="4"/>
        <v>0</v>
      </c>
      <c r="AG34">
        <f t="shared" si="5"/>
        <v>-4.7685223370605367</v>
      </c>
      <c r="AH34">
        <f t="shared" si="6"/>
        <v>-12959.013577508495</v>
      </c>
      <c r="AI34">
        <f t="shared" si="7"/>
        <v>-12963.782099845555</v>
      </c>
      <c r="AJ34">
        <f t="shared" si="8"/>
        <v>301.82307242074421</v>
      </c>
      <c r="AK34">
        <f t="shared" si="30"/>
        <v>-268.47361504317303</v>
      </c>
      <c r="AL34">
        <f t="shared" si="9"/>
        <v>-12930.432642467984</v>
      </c>
      <c r="AN34">
        <f t="shared" si="10"/>
        <v>0</v>
      </c>
      <c r="AO34">
        <f t="shared" si="11"/>
        <v>0</v>
      </c>
      <c r="AP34">
        <f t="shared" si="12"/>
        <v>-0.3635125928793228</v>
      </c>
      <c r="AQ34">
        <f t="shared" si="13"/>
        <v>-987.88771316154134</v>
      </c>
      <c r="AR34">
        <f t="shared" si="14"/>
        <v>-988.2512257544206</v>
      </c>
      <c r="AS34">
        <f t="shared" si="15"/>
        <v>23.008487722446311</v>
      </c>
      <c r="AT34">
        <f t="shared" si="16"/>
        <v>-20.466201692197302</v>
      </c>
      <c r="AU34">
        <f t="shared" si="17"/>
        <v>-985.70893972417161</v>
      </c>
      <c r="AW34">
        <v>31</v>
      </c>
      <c r="AX34">
        <f>IF(Z34&gt;0, (R34*SUMPRODUCT(K34:$K$98, X34:$X$98)-K34*$AZ$3)/Z34, 0)</f>
        <v>-43379.899869889574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0.23965956799999999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-60180.292508378072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-4137.1604301803582</v>
      </c>
      <c r="AC35">
        <f t="shared" ref="AC35:AC66" si="33">S35*Z35</f>
        <v>-4306.519918855327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-3.5780151103916533</v>
      </c>
      <c r="AH35">
        <f t="shared" ref="AH35:AH66" si="37">-X35*R35</f>
        <v>-11428.220032982787</v>
      </c>
      <c r="AI35">
        <f t="shared" ref="AI35:AI66" si="38">SUM(AE35:AH35)</f>
        <v>-11431.798048093178</v>
      </c>
      <c r="AJ35">
        <f t="shared" ref="AJ35:AJ66" si="39">AB35-AC35</f>
        <v>169.35948867496882</v>
      </c>
      <c r="AK35">
        <f t="shared" si="30"/>
        <v>-289.6012301126251</v>
      </c>
      <c r="AL35">
        <f t="shared" ref="AL35:AL66" si="40">SUM(AI35:AK35)</f>
        <v>-11552.039789530834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-0.2435341035522422</v>
      </c>
      <c r="AQ35">
        <f t="shared" ref="AQ35:AQ66" si="44">AH35*$K35</f>
        <v>-777.85063367873556</v>
      </c>
      <c r="AR35">
        <f t="shared" ref="AR35:AR66" si="45">AI35*$K35</f>
        <v>-778.09416778228785</v>
      </c>
      <c r="AS35">
        <f t="shared" ref="AS35:AS66" si="46">AJ35*$K35</f>
        <v>11.527288169560006</v>
      </c>
      <c r="AT35">
        <f t="shared" ref="AT35:AT66" si="47">AK35*$K35</f>
        <v>-19.7114248506862</v>
      </c>
      <c r="AU35">
        <f t="shared" ref="AU35:AU66" si="48">AL35*$K35</f>
        <v>-786.27830446341397</v>
      </c>
      <c r="AW35">
        <v>32</v>
      </c>
      <c r="AX35">
        <f>IF(Z35&gt;0, (R35*SUMPRODUCT(K35:$K$98, X35:$X$98)-K35*$AZ$3)/Z35, 0)</f>
        <v>-60180.292508378072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0.27212731099999998</v>
      </c>
      <c r="Q36" s="5">
        <f t="shared" si="29"/>
        <v>50</v>
      </c>
      <c r="R36">
        <f t="shared" si="31"/>
        <v>500000</v>
      </c>
      <c r="S36">
        <f t="shared" si="32"/>
        <v>-84746.763141319519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-4306.519918855327</v>
      </c>
      <c r="AC36">
        <f t="shared" si="33"/>
        <v>-4353.5417806710511</v>
      </c>
      <c r="AE36">
        <f t="shared" si="34"/>
        <v>0</v>
      </c>
      <c r="AF36">
        <f t="shared" si="35"/>
        <v>0</v>
      </c>
      <c r="AG36">
        <f t="shared" si="36"/>
        <v>-2.5685593285794881</v>
      </c>
      <c r="AH36">
        <f t="shared" si="37"/>
        <v>-9736.7563070824872</v>
      </c>
      <c r="AI36">
        <f t="shared" si="38"/>
        <v>-9739.324866411067</v>
      </c>
      <c r="AJ36">
        <f t="shared" si="39"/>
        <v>47.021861815724151</v>
      </c>
      <c r="AK36">
        <f t="shared" si="30"/>
        <v>-301.45639431987291</v>
      </c>
      <c r="AL36">
        <f t="shared" si="40"/>
        <v>-9993.7593989152156</v>
      </c>
      <c r="AN36">
        <f t="shared" si="41"/>
        <v>0</v>
      </c>
      <c r="AO36">
        <f t="shared" si="42"/>
        <v>0</v>
      </c>
      <c r="AP36">
        <f t="shared" si="43"/>
        <v>-0.15609507301808262</v>
      </c>
      <c r="AQ36">
        <f t="shared" si="44"/>
        <v>-591.71679228988569</v>
      </c>
      <c r="AR36">
        <f t="shared" si="45"/>
        <v>-591.87288736290384</v>
      </c>
      <c r="AS36">
        <f t="shared" si="46"/>
        <v>2.8575866914590167</v>
      </c>
      <c r="AT36">
        <f t="shared" si="47"/>
        <v>-18.31994198442446</v>
      </c>
      <c r="AU36">
        <f t="shared" si="48"/>
        <v>-607.33524265586925</v>
      </c>
      <c r="AW36">
        <v>33</v>
      </c>
      <c r="AX36">
        <f>IF(Z36&gt;0, (R36*SUMPRODUCT(K36:$K$98, X36:$X$98)-K36*$AZ$3)/Z36, 0)</f>
        <v>-84746.763141319519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0.30842977500000002</v>
      </c>
      <c r="Q37" s="5">
        <f t="shared" ref="Q37:Q68" si="60">$C$8</f>
        <v>50</v>
      </c>
      <c r="R37">
        <f t="shared" si="31"/>
        <v>500000</v>
      </c>
      <c r="S37">
        <f t="shared" si="32"/>
        <v>-122603.72306355757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-4353.5417806710511</v>
      </c>
      <c r="AC37">
        <f t="shared" si="33"/>
        <v>-4292.7328837975356</v>
      </c>
      <c r="AE37">
        <f t="shared" si="34"/>
        <v>0</v>
      </c>
      <c r="AF37">
        <f t="shared" si="35"/>
        <v>0</v>
      </c>
      <c r="AG37">
        <f t="shared" si="36"/>
        <v>-1.7506535595057704</v>
      </c>
      <c r="AH37">
        <f t="shared" si="37"/>
        <v>-7922.2017578792265</v>
      </c>
      <c r="AI37">
        <f t="shared" si="38"/>
        <v>-7923.9524114387323</v>
      </c>
      <c r="AJ37">
        <f t="shared" si="39"/>
        <v>-60.80889687351555</v>
      </c>
      <c r="AK37">
        <f t="shared" si="30"/>
        <v>-304.74792464697362</v>
      </c>
      <c r="AL37">
        <f t="shared" si="40"/>
        <v>-8289.5092329592208</v>
      </c>
      <c r="AN37">
        <f t="shared" si="41"/>
        <v>0</v>
      </c>
      <c r="AO37">
        <f t="shared" si="42"/>
        <v>0</v>
      </c>
      <c r="AP37">
        <f t="shared" si="43"/>
        <v>-9.4990851819933914E-2</v>
      </c>
      <c r="AQ37">
        <f t="shared" si="44"/>
        <v>-429.8604307997839</v>
      </c>
      <c r="AR37">
        <f t="shared" si="45"/>
        <v>-429.95542165160384</v>
      </c>
      <c r="AS37">
        <f t="shared" si="46"/>
        <v>-3.2995042799195926</v>
      </c>
      <c r="AT37">
        <f t="shared" si="47"/>
        <v>-16.53569022573803</v>
      </c>
      <c r="AU37">
        <f t="shared" si="48"/>
        <v>-449.79061615726141</v>
      </c>
      <c r="AW37">
        <v>34</v>
      </c>
      <c r="AX37">
        <f>IF(Z37&gt;0, (R37*SUMPRODUCT(K37:$K$98, X37:$X$98)-K37*$AZ$3)/Z37, 0)</f>
        <v>-122603.72306355757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0.34883407700000002</v>
      </c>
      <c r="Q38" s="5">
        <f t="shared" si="60"/>
        <v>50</v>
      </c>
      <c r="R38">
        <f t="shared" si="31"/>
        <v>500000</v>
      </c>
      <c r="S38">
        <f t="shared" si="32"/>
        <v>-184415.62663457802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-4292.7328837975356</v>
      </c>
      <c r="AC38">
        <f t="shared" si="33"/>
        <v>-4139.9810921299959</v>
      </c>
      <c r="AE38">
        <f t="shared" si="34"/>
        <v>0</v>
      </c>
      <c r="AF38">
        <f t="shared" si="35"/>
        <v>0</v>
      </c>
      <c r="AG38">
        <f t="shared" si="36"/>
        <v>-1.1224594053337527</v>
      </c>
      <c r="AH38">
        <f t="shared" si="37"/>
        <v>-6106.8761857696009</v>
      </c>
      <c r="AI38">
        <f t="shared" si="38"/>
        <v>-6107.9986451749346</v>
      </c>
      <c r="AJ38">
        <f t="shared" si="39"/>
        <v>-152.75179166753969</v>
      </c>
      <c r="AK38">
        <f t="shared" si="30"/>
        <v>-300.4913018658275</v>
      </c>
      <c r="AL38">
        <f t="shared" si="40"/>
        <v>-6561.2417387083015</v>
      </c>
      <c r="AN38">
        <f t="shared" si="41"/>
        <v>0</v>
      </c>
      <c r="AO38">
        <f t="shared" si="42"/>
        <v>0</v>
      </c>
      <c r="AP38">
        <f t="shared" si="43"/>
        <v>-5.437937248543228E-2</v>
      </c>
      <c r="AQ38">
        <f t="shared" si="44"/>
        <v>-295.85755462545018</v>
      </c>
      <c r="AR38">
        <f t="shared" si="45"/>
        <v>-295.91193399793559</v>
      </c>
      <c r="AS38">
        <f t="shared" si="46"/>
        <v>-7.4003091224812882</v>
      </c>
      <c r="AT38">
        <f t="shared" si="47"/>
        <v>-14.557790112628263</v>
      </c>
      <c r="AU38">
        <f t="shared" si="48"/>
        <v>-317.87003323304515</v>
      </c>
      <c r="AW38">
        <v>35</v>
      </c>
      <c r="AX38">
        <f>IF(Z38&gt;0, (R38*SUMPRODUCT(K38:$K$98, X38:$X$98)-K38*$AZ$3)/Z38, 0)</f>
        <v>-184415.62663457802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0.39293336200000001</v>
      </c>
      <c r="Q39" s="5">
        <f t="shared" si="60"/>
        <v>50</v>
      </c>
      <c r="R39">
        <f t="shared" si="31"/>
        <v>500000</v>
      </c>
      <c r="S39">
        <f t="shared" si="32"/>
        <v>-292132.80490447924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-4139.9810921299959</v>
      </c>
      <c r="AC39">
        <f t="shared" si="33"/>
        <v>-3915.6491624096207</v>
      </c>
      <c r="AE39">
        <f t="shared" si="34"/>
        <v>0</v>
      </c>
      <c r="AF39">
        <f t="shared" si="35"/>
        <v>0</v>
      </c>
      <c r="AG39">
        <f t="shared" si="36"/>
        <v>-0.67018306343410294</v>
      </c>
      <c r="AH39">
        <f t="shared" si="37"/>
        <v>-4410.5174784631217</v>
      </c>
      <c r="AI39">
        <f t="shared" si="38"/>
        <v>-4411.1876615265555</v>
      </c>
      <c r="AJ39">
        <f t="shared" si="39"/>
        <v>-224.33192972037523</v>
      </c>
      <c r="AK39">
        <f t="shared" si="30"/>
        <v>-289.79867644909973</v>
      </c>
      <c r="AL39">
        <f t="shared" si="40"/>
        <v>-4925.3182676960305</v>
      </c>
      <c r="AN39">
        <f t="shared" si="41"/>
        <v>0</v>
      </c>
      <c r="AO39">
        <f t="shared" si="42"/>
        <v>0</v>
      </c>
      <c r="AP39">
        <f t="shared" si="43"/>
        <v>-2.8989383130738171E-2</v>
      </c>
      <c r="AQ39">
        <f t="shared" si="44"/>
        <v>-190.78097905492143</v>
      </c>
      <c r="AR39">
        <f t="shared" si="45"/>
        <v>-190.80996843805215</v>
      </c>
      <c r="AS39">
        <f t="shared" si="46"/>
        <v>-9.7036833873394812</v>
      </c>
      <c r="AT39">
        <f t="shared" si="47"/>
        <v>-12.535507566120154</v>
      </c>
      <c r="AU39">
        <f t="shared" si="48"/>
        <v>-213.04915939151178</v>
      </c>
      <c r="AW39">
        <v>36</v>
      </c>
      <c r="AX39">
        <f>IF(Z39&gt;0, (R39*SUMPRODUCT(K39:$K$98, X39:$X$98)-K39*$AZ$3)/Z39, 0)</f>
        <v>-292132.80490447924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0.441408258</v>
      </c>
      <c r="Q40" s="5">
        <f t="shared" si="60"/>
        <v>50</v>
      </c>
      <c r="R40">
        <f t="shared" si="31"/>
        <v>500000</v>
      </c>
      <c r="S40">
        <f t="shared" si="32"/>
        <v>-495295.38299186109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-3915.6491624096207</v>
      </c>
      <c r="AC40">
        <f t="shared" si="33"/>
        <v>-3641.975244727199</v>
      </c>
      <c r="AE40">
        <f t="shared" si="34"/>
        <v>0</v>
      </c>
      <c r="AF40">
        <f t="shared" si="35"/>
        <v>0</v>
      </c>
      <c r="AG40">
        <f t="shared" si="36"/>
        <v>-0.36765689422821102</v>
      </c>
      <c r="AH40">
        <f t="shared" si="37"/>
        <v>-2958.2433857155088</v>
      </c>
      <c r="AI40">
        <f t="shared" si="38"/>
        <v>-2958.6110426097371</v>
      </c>
      <c r="AJ40">
        <f t="shared" si="39"/>
        <v>-273.67391768242169</v>
      </c>
      <c r="AK40">
        <f t="shared" ref="AK40:AK71" si="61">G40*SUM(AB40:AB40, AE40:AF40)</f>
        <v>-274.09544136867345</v>
      </c>
      <c r="AL40">
        <f t="shared" si="40"/>
        <v>-3506.3804016608324</v>
      </c>
      <c r="AN40">
        <f t="shared" si="41"/>
        <v>0</v>
      </c>
      <c r="AO40">
        <f t="shared" si="42"/>
        <v>0</v>
      </c>
      <c r="AP40">
        <f t="shared" si="43"/>
        <v>-1.4199407313568807E-2</v>
      </c>
      <c r="AQ40">
        <f t="shared" si="44"/>
        <v>-114.25136703780107</v>
      </c>
      <c r="AR40">
        <f t="shared" si="45"/>
        <v>-114.26556644511466</v>
      </c>
      <c r="AS40">
        <f t="shared" si="46"/>
        <v>-10.569657442247482</v>
      </c>
      <c r="AT40">
        <f t="shared" si="47"/>
        <v>-10.585937258041419</v>
      </c>
      <c r="AU40">
        <f t="shared" si="48"/>
        <v>-135.42116114540357</v>
      </c>
      <c r="AW40">
        <v>37</v>
      </c>
      <c r="AX40">
        <f>IF(Z40&gt;0, (R40*SUMPRODUCT(K40:$K$98, X40:$X$98)-K40*$AZ$3)/Z40, 0)</f>
        <v>-495295.38299186109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0.49593942699999999</v>
      </c>
      <c r="Q41" s="5">
        <f t="shared" si="60"/>
        <v>50</v>
      </c>
      <c r="R41">
        <f t="shared" si="31"/>
        <v>500000</v>
      </c>
      <c r="S41">
        <f t="shared" si="32"/>
        <v>-919799.29629500082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-3641.975244727199</v>
      </c>
      <c r="AC41">
        <f t="shared" si="33"/>
        <v>-3341.5347396780862</v>
      </c>
      <c r="AE41">
        <f t="shared" si="34"/>
        <v>0</v>
      </c>
      <c r="AF41">
        <f t="shared" si="35"/>
        <v>0</v>
      </c>
      <c r="AG41">
        <f t="shared" si="36"/>
        <v>-0.18164477582979033</v>
      </c>
      <c r="AH41">
        <f t="shared" si="37"/>
        <v>-1823.3554945613857</v>
      </c>
      <c r="AI41">
        <f t="shared" si="38"/>
        <v>-1823.5371393372154</v>
      </c>
      <c r="AJ41">
        <f t="shared" si="39"/>
        <v>-300.44050504911274</v>
      </c>
      <c r="AK41">
        <f t="shared" si="61"/>
        <v>-254.93826713090394</v>
      </c>
      <c r="AL41">
        <f t="shared" si="40"/>
        <v>-2378.9159115172324</v>
      </c>
      <c r="AN41">
        <f t="shared" si="41"/>
        <v>0</v>
      </c>
      <c r="AO41">
        <f t="shared" si="42"/>
        <v>0</v>
      </c>
      <c r="AP41">
        <f t="shared" si="43"/>
        <v>-6.2637208157162449E-3</v>
      </c>
      <c r="AQ41">
        <f t="shared" si="44"/>
        <v>-62.875410060990383</v>
      </c>
      <c r="AR41">
        <f t="shared" si="45"/>
        <v>-62.881673781806093</v>
      </c>
      <c r="AS41">
        <f t="shared" si="46"/>
        <v>-10.360195809450831</v>
      </c>
      <c r="AT41">
        <f t="shared" si="47"/>
        <v>-8.7911261045393694</v>
      </c>
      <c r="AU41">
        <f t="shared" si="48"/>
        <v>-82.032995695796302</v>
      </c>
      <c r="AW41">
        <v>38</v>
      </c>
      <c r="AX41">
        <f>IF(Z41&gt;0, (R41*SUMPRODUCT(K41:$K$98, X41:$X$98)-K41*$AZ$3)/Z41, 0)</f>
        <v>-919799.29629500082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0.55722270799999996</v>
      </c>
      <c r="Q42" s="5">
        <f t="shared" si="60"/>
        <v>50</v>
      </c>
      <c r="R42">
        <f t="shared" si="31"/>
        <v>500000</v>
      </c>
      <c r="S42">
        <f t="shared" si="32"/>
        <v>-1929832.4740839265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-3341.5347396780862</v>
      </c>
      <c r="AC42">
        <f t="shared" si="33"/>
        <v>-3034.1495496614752</v>
      </c>
      <c r="AE42">
        <f t="shared" si="34"/>
        <v>0</v>
      </c>
      <c r="AF42">
        <f t="shared" si="35"/>
        <v>0</v>
      </c>
      <c r="AG42">
        <f t="shared" si="36"/>
        <v>-7.8611734189563728E-2</v>
      </c>
      <c r="AH42">
        <f t="shared" si="37"/>
        <v>-1012.165938819287</v>
      </c>
      <c r="AI42">
        <f t="shared" si="38"/>
        <v>-1012.2445505534765</v>
      </c>
      <c r="AJ42">
        <f t="shared" si="39"/>
        <v>-307.38519001661098</v>
      </c>
      <c r="AK42">
        <f t="shared" si="61"/>
        <v>-233.90743177746606</v>
      </c>
      <c r="AL42">
        <f t="shared" si="40"/>
        <v>-1553.5371723475537</v>
      </c>
      <c r="AN42">
        <f t="shared" si="41"/>
        <v>0</v>
      </c>
      <c r="AO42">
        <f t="shared" si="42"/>
        <v>0</v>
      </c>
      <c r="AP42">
        <f t="shared" si="43"/>
        <v>-2.4203536897050965E-3</v>
      </c>
      <c r="AQ42">
        <f t="shared" si="44"/>
        <v>-31.1632810275837</v>
      </c>
      <c r="AR42">
        <f t="shared" si="45"/>
        <v>-31.165701381273404</v>
      </c>
      <c r="AS42">
        <f t="shared" si="46"/>
        <v>-9.46399270398204</v>
      </c>
      <c r="AT42">
        <f t="shared" si="47"/>
        <v>-7.201707498105189</v>
      </c>
      <c r="AU42">
        <f t="shared" si="48"/>
        <v>-47.831401583360638</v>
      </c>
      <c r="AW42">
        <v>39</v>
      </c>
      <c r="AX42">
        <f>IF(Z42&gt;0, (R42*SUMPRODUCT(K42:$K$98, X42:$X$98)-K42*$AZ$3)/Z42, 0)</f>
        <v>-1929832.4740839265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0.62633703200000002</v>
      </c>
      <c r="Q43" s="5">
        <f t="shared" si="60"/>
        <v>50</v>
      </c>
      <c r="R43">
        <f t="shared" si="31"/>
        <v>500000</v>
      </c>
      <c r="S43">
        <f t="shared" si="32"/>
        <v>-4782961.5890618162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-3034.1495496614752</v>
      </c>
      <c r="AC43">
        <f t="shared" si="33"/>
        <v>-2734.7230091912011</v>
      </c>
      <c r="AE43">
        <f t="shared" si="34"/>
        <v>0</v>
      </c>
      <c r="AF43">
        <f t="shared" si="35"/>
        <v>0</v>
      </c>
      <c r="AG43">
        <f t="shared" si="36"/>
        <v>-2.8588176575003819E-2</v>
      </c>
      <c r="AH43">
        <f t="shared" si="37"/>
        <v>-492.3744027266427</v>
      </c>
      <c r="AI43">
        <f t="shared" si="38"/>
        <v>-492.4029909032177</v>
      </c>
      <c r="AJ43">
        <f t="shared" si="39"/>
        <v>-299.42654047027418</v>
      </c>
      <c r="AK43">
        <f t="shared" si="61"/>
        <v>-212.39046847630328</v>
      </c>
      <c r="AL43">
        <f t="shared" si="40"/>
        <v>-1004.2199998497952</v>
      </c>
      <c r="AN43">
        <f t="shared" si="41"/>
        <v>0</v>
      </c>
      <c r="AO43">
        <f t="shared" si="42"/>
        <v>0</v>
      </c>
      <c r="AP43">
        <f t="shared" si="43"/>
        <v>-7.8588661286420217E-4</v>
      </c>
      <c r="AQ43">
        <f t="shared" si="44"/>
        <v>-13.535331664286955</v>
      </c>
      <c r="AR43">
        <f t="shared" si="45"/>
        <v>-13.536117550899819</v>
      </c>
      <c r="AS43">
        <f t="shared" si="46"/>
        <v>-8.2312108669980208</v>
      </c>
      <c r="AT43">
        <f t="shared" si="47"/>
        <v>-5.8385964364521836</v>
      </c>
      <c r="AU43">
        <f t="shared" si="48"/>
        <v>-27.605924854350025</v>
      </c>
      <c r="AW43">
        <v>40</v>
      </c>
      <c r="AX43">
        <f>IF(Z43&gt;0, (R43*SUMPRODUCT(K43:$K$98, X43:$X$98)-K43*$AZ$3)/Z43, 0)</f>
        <v>-4782961.5890618162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0.70099715600000001</v>
      </c>
      <c r="Q44" s="5">
        <f t="shared" si="60"/>
        <v>50</v>
      </c>
      <c r="R44">
        <f t="shared" si="31"/>
        <v>500000</v>
      </c>
      <c r="S44">
        <f t="shared" si="32"/>
        <v>-14845495.979728531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-2734.7230091912011</v>
      </c>
      <c r="AC44">
        <f t="shared" si="33"/>
        <v>-2453.0888573752577</v>
      </c>
      <c r="AE44">
        <f t="shared" si="34"/>
        <v>0</v>
      </c>
      <c r="AF44">
        <f t="shared" si="35"/>
        <v>0</v>
      </c>
      <c r="AG44">
        <f t="shared" si="36"/>
        <v>-8.2620643349502806E-3</v>
      </c>
      <c r="AH44">
        <f t="shared" si="37"/>
        <v>-200.40230474303499</v>
      </c>
      <c r="AI44">
        <f t="shared" si="38"/>
        <v>-200.41056680736995</v>
      </c>
      <c r="AJ44">
        <f t="shared" si="39"/>
        <v>-281.63415181594337</v>
      </c>
      <c r="AK44">
        <f t="shared" si="61"/>
        <v>-191.43061064338409</v>
      </c>
      <c r="AL44">
        <f t="shared" si="40"/>
        <v>-673.47532926669737</v>
      </c>
      <c r="AN44">
        <f t="shared" si="41"/>
        <v>0</v>
      </c>
      <c r="AO44">
        <f t="shared" si="42"/>
        <v>0</v>
      </c>
      <c r="AP44">
        <f t="shared" si="43"/>
        <v>-2.0278880908864403E-4</v>
      </c>
      <c r="AQ44">
        <f t="shared" si="44"/>
        <v>-4.9187882192524883</v>
      </c>
      <c r="AR44">
        <f t="shared" si="45"/>
        <v>-4.9189910080615773</v>
      </c>
      <c r="AS44">
        <f t="shared" si="46"/>
        <v>-6.9125889039436075</v>
      </c>
      <c r="AT44">
        <f t="shared" si="47"/>
        <v>-4.6985818533592152</v>
      </c>
      <c r="AU44">
        <f t="shared" si="48"/>
        <v>-16.530161765364401</v>
      </c>
      <c r="AW44">
        <v>41</v>
      </c>
      <c r="AX44">
        <f>IF(Z44&gt;0, (R44*SUMPRODUCT(K44:$K$98, X44:$X$98)-K44*$AZ$3)/Z44, 0)</f>
        <v>-14845495.979728531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0.77900909500000004</v>
      </c>
      <c r="Q45" s="5">
        <f t="shared" si="60"/>
        <v>50</v>
      </c>
      <c r="R45">
        <f t="shared" si="31"/>
        <v>500000</v>
      </c>
      <c r="S45">
        <f t="shared" si="32"/>
        <v>-62942798.989737719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-2453.0888573752577</v>
      </c>
      <c r="AC45">
        <f t="shared" si="33"/>
        <v>-2194.4634639157325</v>
      </c>
      <c r="AE45">
        <f t="shared" si="34"/>
        <v>0</v>
      </c>
      <c r="AF45">
        <f t="shared" si="35"/>
        <v>0</v>
      </c>
      <c r="AG45">
        <f t="shared" si="36"/>
        <v>-1.7432204311993822E-3</v>
      </c>
      <c r="AH45">
        <f t="shared" si="37"/>
        <v>-64.362232604013968</v>
      </c>
      <c r="AI45">
        <f t="shared" si="38"/>
        <v>-64.363975824445163</v>
      </c>
      <c r="AJ45">
        <f t="shared" si="39"/>
        <v>-258.62539345952518</v>
      </c>
      <c r="AK45">
        <f t="shared" si="61"/>
        <v>-171.71622001626807</v>
      </c>
      <c r="AL45">
        <f t="shared" si="40"/>
        <v>-494.70558930023844</v>
      </c>
      <c r="AN45">
        <f t="shared" si="41"/>
        <v>0</v>
      </c>
      <c r="AO45">
        <f t="shared" si="42"/>
        <v>0</v>
      </c>
      <c r="AP45">
        <f t="shared" si="43"/>
        <v>-3.8202316387040364E-5</v>
      </c>
      <c r="AQ45">
        <f t="shared" si="44"/>
        <v>-1.4104850593238607</v>
      </c>
      <c r="AR45">
        <f t="shared" si="45"/>
        <v>-1.4105232616402477</v>
      </c>
      <c r="AS45">
        <f t="shared" si="46"/>
        <v>-5.6677221823666999</v>
      </c>
      <c r="AT45">
        <f t="shared" si="47"/>
        <v>-3.7631255625742526</v>
      </c>
      <c r="AU45">
        <f t="shared" si="48"/>
        <v>-10.8413710065812</v>
      </c>
      <c r="AW45">
        <v>42</v>
      </c>
      <c r="AX45">
        <f>IF(Z45&gt;0, (R45*SUMPRODUCT(K45:$K$98, X45:$X$98)-K45*$AZ$3)/Z45, 0)</f>
        <v>-62942798.989737719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0.78135831499999997</v>
      </c>
      <c r="Q46" s="5">
        <f t="shared" si="60"/>
        <v>50</v>
      </c>
      <c r="R46">
        <f t="shared" si="31"/>
        <v>500000</v>
      </c>
      <c r="S46">
        <f t="shared" si="32"/>
        <v>-269524485.09108019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-2194.4634639157325</v>
      </c>
      <c r="AC46">
        <f t="shared" si="33"/>
        <v>-1960.5666439047193</v>
      </c>
      <c r="AE46">
        <f t="shared" si="34"/>
        <v>0</v>
      </c>
      <c r="AF46">
        <f t="shared" si="35"/>
        <v>0</v>
      </c>
      <c r="AG46">
        <f t="shared" si="36"/>
        <v>-3.6370844809186566E-4</v>
      </c>
      <c r="AH46">
        <f t="shared" si="37"/>
        <v>-13.620797787955226</v>
      </c>
      <c r="AI46">
        <f t="shared" si="38"/>
        <v>-13.621161496403317</v>
      </c>
      <c r="AJ46">
        <f t="shared" si="39"/>
        <v>-233.89682001101323</v>
      </c>
      <c r="AK46">
        <f t="shared" si="61"/>
        <v>-153.6124424741013</v>
      </c>
      <c r="AL46">
        <f t="shared" si="40"/>
        <v>-401.13042398151788</v>
      </c>
      <c r="AN46">
        <f t="shared" si="41"/>
        <v>0</v>
      </c>
      <c r="AO46">
        <f t="shared" si="42"/>
        <v>0</v>
      </c>
      <c r="AP46">
        <f t="shared" si="43"/>
        <v>-7.1166032695492971E-6</v>
      </c>
      <c r="AQ46">
        <f t="shared" si="44"/>
        <v>-0.26651515679709592</v>
      </c>
      <c r="AR46">
        <f t="shared" si="45"/>
        <v>-0.26652227340036544</v>
      </c>
      <c r="AS46">
        <f t="shared" si="46"/>
        <v>-4.5766076723274987</v>
      </c>
      <c r="AT46">
        <f t="shared" si="47"/>
        <v>-3.0057009016148064</v>
      </c>
      <c r="AU46">
        <f t="shared" si="48"/>
        <v>-7.8488308473426711</v>
      </c>
      <c r="AW46">
        <v>43</v>
      </c>
      <c r="AX46">
        <f>IF(Z46&gt;0, (R46*SUMPRODUCT(K46:$K$98, X46:$X$98)-K46*$AZ$3)/Z46, 0)</f>
        <v>-269524485.09108019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0.78389590600000003</v>
      </c>
      <c r="Q47" s="5">
        <f t="shared" si="60"/>
        <v>50</v>
      </c>
      <c r="R47">
        <f t="shared" si="31"/>
        <v>500000</v>
      </c>
      <c r="S47">
        <f t="shared" si="32"/>
        <v>-1167753006.7957401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-1960.5666439047193</v>
      </c>
      <c r="AC47">
        <f t="shared" si="33"/>
        <v>-1750.7373509630013</v>
      </c>
      <c r="AE47">
        <f t="shared" si="34"/>
        <v>0</v>
      </c>
      <c r="AF47">
        <f t="shared" si="35"/>
        <v>0</v>
      </c>
      <c r="AG47">
        <f t="shared" si="36"/>
        <v>-7.496180017412E-5</v>
      </c>
      <c r="AH47">
        <f t="shared" si="37"/>
        <v>-2.8510956343682703</v>
      </c>
      <c r="AI47">
        <f t="shared" si="38"/>
        <v>-2.8511705961684446</v>
      </c>
      <c r="AJ47">
        <f t="shared" si="39"/>
        <v>-209.82929294171799</v>
      </c>
      <c r="AK47">
        <f t="shared" si="61"/>
        <v>-137.23966507333037</v>
      </c>
      <c r="AL47">
        <f t="shared" si="40"/>
        <v>-349.9201286112168</v>
      </c>
      <c r="AN47">
        <f t="shared" si="41"/>
        <v>0</v>
      </c>
      <c r="AO47">
        <f t="shared" si="42"/>
        <v>0</v>
      </c>
      <c r="AP47">
        <f t="shared" si="43"/>
        <v>-1.3096080975249067E-6</v>
      </c>
      <c r="AQ47">
        <f t="shared" si="44"/>
        <v>-4.9809608639517042E-2</v>
      </c>
      <c r="AR47">
        <f t="shared" si="45"/>
        <v>-4.981091824761457E-2</v>
      </c>
      <c r="AS47">
        <f t="shared" si="46"/>
        <v>-3.6657889818028977</v>
      </c>
      <c r="AT47">
        <f t="shared" si="47"/>
        <v>-2.3976235397784653</v>
      </c>
      <c r="AU47">
        <f t="shared" si="48"/>
        <v>-6.1132234398289773</v>
      </c>
      <c r="AW47">
        <v>44</v>
      </c>
      <c r="AX47">
        <f>IF(Z47&gt;0, (R47*SUMPRODUCT(K47:$K$98, X47:$X$98)-K47*$AZ$3)/Z47, 0)</f>
        <v>-1167753006.7957401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0.78669207100000005</v>
      </c>
      <c r="Q48" s="5">
        <f t="shared" si="60"/>
        <v>50</v>
      </c>
      <c r="R48">
        <f t="shared" si="31"/>
        <v>500000</v>
      </c>
      <c r="S48">
        <f t="shared" si="32"/>
        <v>-5128503736.8690128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-1750.7373509630013</v>
      </c>
      <c r="AC48">
        <f t="shared" si="33"/>
        <v>-1563.2016176265379</v>
      </c>
      <c r="AE48">
        <f t="shared" si="34"/>
        <v>0</v>
      </c>
      <c r="AF48">
        <f t="shared" si="35"/>
        <v>0</v>
      </c>
      <c r="AG48">
        <f t="shared" si="36"/>
        <v>-1.5240328347512167E-5</v>
      </c>
      <c r="AH48">
        <f t="shared" si="37"/>
        <v>-0.58971853824866627</v>
      </c>
      <c r="AI48">
        <f t="shared" si="38"/>
        <v>-0.58973377857701381</v>
      </c>
      <c r="AJ48">
        <f t="shared" si="39"/>
        <v>-187.53573333646341</v>
      </c>
      <c r="AK48">
        <f t="shared" si="61"/>
        <v>-122.5516145674101</v>
      </c>
      <c r="AL48">
        <f t="shared" si="40"/>
        <v>-310.67708168245053</v>
      </c>
      <c r="AN48">
        <f t="shared" si="41"/>
        <v>0</v>
      </c>
      <c r="AO48">
        <f t="shared" si="42"/>
        <v>0</v>
      </c>
      <c r="AP48">
        <f t="shared" si="43"/>
        <v>-2.3772652688340949E-7</v>
      </c>
      <c r="AQ48">
        <f t="shared" si="44"/>
        <v>-9.1987348789307043E-3</v>
      </c>
      <c r="AR48">
        <f t="shared" si="45"/>
        <v>-9.1989726054575883E-3</v>
      </c>
      <c r="AS48">
        <f t="shared" si="46"/>
        <v>-2.9252793992386845</v>
      </c>
      <c r="AT48">
        <f t="shared" si="47"/>
        <v>-1.9116234920109485</v>
      </c>
      <c r="AU48">
        <f t="shared" si="48"/>
        <v>-4.8461018638550906</v>
      </c>
      <c r="AW48">
        <v>45</v>
      </c>
      <c r="AX48">
        <f>IF(Z48&gt;0, (R48*SUMPRODUCT(K48:$K$98, X48:$X$98)-K48*$AZ$3)/Z48, 0)</f>
        <v>-5128503736.8690128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0.78978433000000003</v>
      </c>
      <c r="Q49" s="5">
        <f t="shared" si="60"/>
        <v>50</v>
      </c>
      <c r="R49">
        <f t="shared" si="31"/>
        <v>500000</v>
      </c>
      <c r="S49">
        <f t="shared" si="32"/>
        <v>-22870574623.295399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-1563.2016176265379</v>
      </c>
      <c r="AC49">
        <f t="shared" si="33"/>
        <v>-1395.7237244461467</v>
      </c>
      <c r="AE49">
        <f t="shared" si="34"/>
        <v>0</v>
      </c>
      <c r="AF49">
        <f t="shared" si="35"/>
        <v>0</v>
      </c>
      <c r="AG49">
        <f t="shared" si="36"/>
        <v>-3.0513525511171396E-6</v>
      </c>
      <c r="AH49">
        <f t="shared" si="37"/>
        <v>-0.12036572512919906</v>
      </c>
      <c r="AI49">
        <f t="shared" si="38"/>
        <v>-0.12036877648175018</v>
      </c>
      <c r="AJ49">
        <f t="shared" si="39"/>
        <v>-167.47789318039122</v>
      </c>
      <c r="AK49">
        <f t="shared" si="61"/>
        <v>-109.42411323385767</v>
      </c>
      <c r="AL49">
        <f t="shared" si="40"/>
        <v>-277.0223751907306</v>
      </c>
      <c r="AN49">
        <f t="shared" si="41"/>
        <v>0</v>
      </c>
      <c r="AO49">
        <f t="shared" si="42"/>
        <v>0</v>
      </c>
      <c r="AP49">
        <f t="shared" si="43"/>
        <v>-4.2496942729227514E-8</v>
      </c>
      <c r="AQ49">
        <f t="shared" si="44"/>
        <v>-1.6763632656950052E-3</v>
      </c>
      <c r="AR49">
        <f t="shared" si="45"/>
        <v>-1.6764057626377344E-3</v>
      </c>
      <c r="AS49">
        <f t="shared" si="46"/>
        <v>-2.3325060987439925</v>
      </c>
      <c r="AT49">
        <f t="shared" si="47"/>
        <v>-1.5239767268430719</v>
      </c>
      <c r="AU49">
        <f t="shared" si="48"/>
        <v>-3.8581592313497017</v>
      </c>
      <c r="AW49">
        <v>46</v>
      </c>
      <c r="AX49">
        <f>IF(Z49&gt;0, (R49*SUMPRODUCT(K49:$K$98, X49:$X$98)-K49*$AZ$3)/Z49, 0)</f>
        <v>-22870574623.295399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0.79285550900000001</v>
      </c>
      <c r="Q50" s="5">
        <f t="shared" si="60"/>
        <v>50</v>
      </c>
      <c r="R50">
        <f t="shared" si="31"/>
        <v>500000</v>
      </c>
      <c r="S50">
        <f t="shared" si="32"/>
        <v>-103579763730.91457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-1395.7237244461467</v>
      </c>
      <c r="AC50">
        <f t="shared" si="33"/>
        <v>-1246.1833544564925</v>
      </c>
      <c r="AE50">
        <f t="shared" si="34"/>
        <v>0</v>
      </c>
      <c r="AF50">
        <f t="shared" si="35"/>
        <v>0</v>
      </c>
      <c r="AG50">
        <f t="shared" si="36"/>
        <v>-6.0155734555153984E-7</v>
      </c>
      <c r="AH50">
        <f t="shared" si="37"/>
        <v>-2.4192816800544283E-2</v>
      </c>
      <c r="AI50">
        <f t="shared" si="38"/>
        <v>-2.4193418357889834E-2</v>
      </c>
      <c r="AJ50">
        <f t="shared" si="39"/>
        <v>-149.54036998965421</v>
      </c>
      <c r="AK50">
        <f t="shared" si="61"/>
        <v>-97.70066071123027</v>
      </c>
      <c r="AL50">
        <f t="shared" si="40"/>
        <v>-247.26522411924236</v>
      </c>
      <c r="AN50">
        <f t="shared" si="41"/>
        <v>0</v>
      </c>
      <c r="AO50">
        <f t="shared" si="42"/>
        <v>0</v>
      </c>
      <c r="AP50">
        <f t="shared" si="43"/>
        <v>-7.4803911994729524E-9</v>
      </c>
      <c r="AQ50">
        <f t="shared" si="44"/>
        <v>-3.0083870677254934E-4</v>
      </c>
      <c r="AR50">
        <f t="shared" si="45"/>
        <v>-3.0084618716374881E-4</v>
      </c>
      <c r="AS50">
        <f t="shared" si="46"/>
        <v>-1.8595408665668067</v>
      </c>
      <c r="AT50">
        <f t="shared" si="47"/>
        <v>-1.2149118749383858</v>
      </c>
      <c r="AU50">
        <f t="shared" si="48"/>
        <v>-3.0747535876923564</v>
      </c>
      <c r="AW50">
        <v>47</v>
      </c>
      <c r="AX50">
        <f>IF(Z50&gt;0, (R50*SUMPRODUCT(K50:$K$98, X50:$X$98)-K50*$AZ$3)/Z50, 0)</f>
        <v>-103579763730.91457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0.79617230500000002</v>
      </c>
      <c r="Q51" s="5">
        <f t="shared" si="60"/>
        <v>50</v>
      </c>
      <c r="R51">
        <f t="shared" si="31"/>
        <v>500000</v>
      </c>
      <c r="S51">
        <f t="shared" si="32"/>
        <v>-477134878252.32715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-1246.1833544564925</v>
      </c>
      <c r="AC51">
        <f t="shared" si="33"/>
        <v>-1112.6639710515208</v>
      </c>
      <c r="AE51">
        <f t="shared" si="34"/>
        <v>0</v>
      </c>
      <c r="AF51">
        <f t="shared" si="35"/>
        <v>0</v>
      </c>
      <c r="AG51">
        <f t="shared" si="36"/>
        <v>-1.165984736985735E-7</v>
      </c>
      <c r="AH51">
        <f t="shared" si="37"/>
        <v>-4.7894329839745092E-3</v>
      </c>
      <c r="AI51">
        <f t="shared" si="38"/>
        <v>-4.7895495824482074E-3</v>
      </c>
      <c r="AJ51">
        <f t="shared" si="39"/>
        <v>-133.51938340497168</v>
      </c>
      <c r="AK51">
        <f t="shared" si="61"/>
        <v>-87.232834811954476</v>
      </c>
      <c r="AL51">
        <f t="shared" si="40"/>
        <v>-220.75700776650859</v>
      </c>
      <c r="AN51">
        <f t="shared" si="41"/>
        <v>0</v>
      </c>
      <c r="AO51">
        <f t="shared" si="42"/>
        <v>0</v>
      </c>
      <c r="AP51">
        <f t="shared" si="43"/>
        <v>-1.2945598070465426E-9</v>
      </c>
      <c r="AQ51">
        <f t="shared" si="44"/>
        <v>-5.3175716996304408E-5</v>
      </c>
      <c r="AR51">
        <f t="shared" si="45"/>
        <v>-5.3177011556111451E-5</v>
      </c>
      <c r="AS51">
        <f t="shared" si="46"/>
        <v>-1.4824278717794928</v>
      </c>
      <c r="AT51">
        <f t="shared" si="47"/>
        <v>-0.96852144132027607</v>
      </c>
      <c r="AU51">
        <f t="shared" si="48"/>
        <v>-2.4510024901113248</v>
      </c>
      <c r="AW51">
        <v>48</v>
      </c>
      <c r="AX51">
        <f>IF(Z51&gt;0, (R51*SUMPRODUCT(K51:$K$98, X51:$X$98)-K51*$AZ$3)/Z51, 0)</f>
        <v>-477134878252.32715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0.79964768799999997</v>
      </c>
      <c r="Q52" s="5">
        <f t="shared" si="60"/>
        <v>50</v>
      </c>
      <c r="R52">
        <f t="shared" si="31"/>
        <v>500000</v>
      </c>
      <c r="S52">
        <f t="shared" si="32"/>
        <v>-2238025372667.5747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-1112.6639710515208</v>
      </c>
      <c r="AC52">
        <f t="shared" si="33"/>
        <v>-993.45002043823922</v>
      </c>
      <c r="AE52">
        <f t="shared" si="34"/>
        <v>0</v>
      </c>
      <c r="AF52">
        <f t="shared" si="35"/>
        <v>0</v>
      </c>
      <c r="AG52">
        <f t="shared" si="36"/>
        <v>-2.2194789044194659E-8</v>
      </c>
      <c r="AH52">
        <f t="shared" si="37"/>
        <v>-9.3237699917393104E-4</v>
      </c>
      <c r="AI52">
        <f t="shared" si="38"/>
        <v>-9.3239919396297523E-4</v>
      </c>
      <c r="AJ52">
        <f t="shared" si="39"/>
        <v>-119.21395061328155</v>
      </c>
      <c r="AK52">
        <f t="shared" si="61"/>
        <v>-77.886477973606461</v>
      </c>
      <c r="AL52">
        <f t="shared" si="40"/>
        <v>-197.10136098608197</v>
      </c>
      <c r="AN52">
        <f t="shared" si="41"/>
        <v>0</v>
      </c>
      <c r="AO52">
        <f t="shared" si="42"/>
        <v>0</v>
      </c>
      <c r="AP52">
        <f t="shared" si="43"/>
        <v>-2.2002004669069935E-10</v>
      </c>
      <c r="AQ52">
        <f t="shared" si="44"/>
        <v>-9.2427835418079798E-6</v>
      </c>
      <c r="AR52">
        <f t="shared" si="45"/>
        <v>-9.2430035618546714E-6</v>
      </c>
      <c r="AS52">
        <f t="shared" si="46"/>
        <v>-1.1817845588839961</v>
      </c>
      <c r="AT52">
        <f t="shared" si="47"/>
        <v>-0.77209954490688526</v>
      </c>
      <c r="AU52">
        <f t="shared" si="48"/>
        <v>-1.9538933467944433</v>
      </c>
      <c r="AW52">
        <v>49</v>
      </c>
      <c r="AX52">
        <f>IF(Z52&gt;0, (R52*SUMPRODUCT(K52:$K$98, X52:$X$98)-K52*$AZ$3)/Z52, 0)</f>
        <v>-2238025372667.5747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0.80323853099999998</v>
      </c>
      <c r="Q53" s="5">
        <f t="shared" si="60"/>
        <v>50</v>
      </c>
      <c r="R53">
        <f t="shared" si="31"/>
        <v>500000</v>
      </c>
      <c r="S53">
        <f t="shared" si="32"/>
        <v>-10699406942529.775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-993.45002043823922</v>
      </c>
      <c r="AC53">
        <f t="shared" si="33"/>
        <v>-887.0089548694167</v>
      </c>
      <c r="AE53">
        <f t="shared" si="34"/>
        <v>0</v>
      </c>
      <c r="AF53">
        <f t="shared" si="35"/>
        <v>0</v>
      </c>
      <c r="AG53">
        <f t="shared" si="36"/>
        <v>-4.1451314060389021E-9</v>
      </c>
      <c r="AH53">
        <f t="shared" si="37"/>
        <v>-1.7827709747713811E-4</v>
      </c>
      <c r="AI53">
        <f t="shared" si="38"/>
        <v>-1.7828124260854414E-4</v>
      </c>
      <c r="AJ53">
        <f t="shared" si="39"/>
        <v>-106.44106556882252</v>
      </c>
      <c r="AK53">
        <f t="shared" si="61"/>
        <v>-69.541501430676746</v>
      </c>
      <c r="AL53">
        <f t="shared" si="40"/>
        <v>-175.98274528074188</v>
      </c>
      <c r="AN53">
        <f t="shared" si="41"/>
        <v>0</v>
      </c>
      <c r="AO53">
        <f t="shared" si="42"/>
        <v>0</v>
      </c>
      <c r="AP53">
        <f t="shared" si="43"/>
        <v>-3.6688631365538935E-11</v>
      </c>
      <c r="AQ53">
        <f t="shared" si="44"/>
        <v>-1.5779337419141849E-6</v>
      </c>
      <c r="AR53">
        <f t="shared" si="45"/>
        <v>-1.5779704305455505E-6</v>
      </c>
      <c r="AS53">
        <f t="shared" si="46"/>
        <v>-0.94211175335005493</v>
      </c>
      <c r="AT53">
        <f t="shared" si="47"/>
        <v>-0.615513058736612</v>
      </c>
      <c r="AU53">
        <f t="shared" si="48"/>
        <v>-1.5576263900570975</v>
      </c>
      <c r="AW53">
        <v>50</v>
      </c>
      <c r="AX53">
        <f>IF(Z53&gt;0, (R53*SUMPRODUCT(K53:$K$98, X53:$X$98)-K53*$AZ$3)/Z53, 0)</f>
        <v>-10699406942529.775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0.80709142899999997</v>
      </c>
      <c r="Q54" s="5">
        <f t="shared" si="60"/>
        <v>50</v>
      </c>
      <c r="R54">
        <f t="shared" si="31"/>
        <v>500000</v>
      </c>
      <c r="S54">
        <f t="shared" si="32"/>
        <v>-52228508906555.539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-887.0089548694167</v>
      </c>
      <c r="AC54">
        <f t="shared" si="33"/>
        <v>-791.97228250841681</v>
      </c>
      <c r="AE54">
        <f t="shared" si="34"/>
        <v>0</v>
      </c>
      <c r="AF54">
        <f t="shared" si="35"/>
        <v>0</v>
      </c>
      <c r="AG54">
        <f t="shared" si="36"/>
        <v>-7.5818006208579622E-10</v>
      </c>
      <c r="AH54">
        <f t="shared" si="37"/>
        <v>-3.3455000298927167E-5</v>
      </c>
      <c r="AI54">
        <f t="shared" si="38"/>
        <v>-3.3455758478989255E-5</v>
      </c>
      <c r="AJ54">
        <f t="shared" si="39"/>
        <v>-95.036672360999887</v>
      </c>
      <c r="AK54">
        <f t="shared" si="61"/>
        <v>-62.090626840859173</v>
      </c>
      <c r="AL54">
        <f t="shared" si="40"/>
        <v>-157.12733265761756</v>
      </c>
      <c r="AN54">
        <f t="shared" si="41"/>
        <v>0</v>
      </c>
      <c r="AO54">
        <f t="shared" si="42"/>
        <v>0</v>
      </c>
      <c r="AP54">
        <f t="shared" si="43"/>
        <v>-5.9916652991218793E-12</v>
      </c>
      <c r="AQ54">
        <f t="shared" si="44"/>
        <v>-2.6438464211488429E-7</v>
      </c>
      <c r="AR54">
        <f t="shared" si="45"/>
        <v>-2.6439063378018343E-7</v>
      </c>
      <c r="AS54">
        <f t="shared" si="46"/>
        <v>-0.75104577448645904</v>
      </c>
      <c r="AT54">
        <f t="shared" si="47"/>
        <v>-0.49068324643045375</v>
      </c>
      <c r="AU54">
        <f t="shared" si="48"/>
        <v>-1.2417292853075468</v>
      </c>
      <c r="AW54">
        <v>51</v>
      </c>
      <c r="AX54">
        <f>IF(Z54&gt;0, (R54*SUMPRODUCT(K54:$K$98, X54:$X$98)-K54*$AZ$3)/Z54, 0)</f>
        <v>-52228508906555.539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0.81105379099999997</v>
      </c>
      <c r="Q55" s="5">
        <f t="shared" si="60"/>
        <v>50</v>
      </c>
      <c r="R55">
        <f t="shared" si="31"/>
        <v>500000</v>
      </c>
      <c r="S55">
        <f t="shared" si="32"/>
        <v>-260595614256340.47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-791.97228250841681</v>
      </c>
      <c r="AC55">
        <f t="shared" si="33"/>
        <v>-707.118109613039</v>
      </c>
      <c r="AE55">
        <f t="shared" si="34"/>
        <v>0</v>
      </c>
      <c r="AF55">
        <f t="shared" si="35"/>
        <v>0</v>
      </c>
      <c r="AG55">
        <f t="shared" si="36"/>
        <v>-1.3567344784963786E-10</v>
      </c>
      <c r="AH55">
        <f t="shared" si="37"/>
        <v>-6.1492481361530034E-6</v>
      </c>
      <c r="AI55">
        <f t="shared" si="38"/>
        <v>-6.149383809600853E-6</v>
      </c>
      <c r="AJ55">
        <f t="shared" si="39"/>
        <v>-84.854172895377815</v>
      </c>
      <c r="AK55">
        <f t="shared" si="61"/>
        <v>-55.438059775589181</v>
      </c>
      <c r="AL55">
        <f t="shared" si="40"/>
        <v>-140.2922388203508</v>
      </c>
      <c r="AN55">
        <f t="shared" si="41"/>
        <v>0</v>
      </c>
      <c r="AO55">
        <f t="shared" si="42"/>
        <v>0</v>
      </c>
      <c r="AP55">
        <f t="shared" si="43"/>
        <v>-9.5730874185242058E-13</v>
      </c>
      <c r="AQ55">
        <f t="shared" si="44"/>
        <v>-4.3388954064785253E-8</v>
      </c>
      <c r="AR55">
        <f t="shared" si="45"/>
        <v>-4.3389911373527105E-8</v>
      </c>
      <c r="AS55">
        <f t="shared" si="46"/>
        <v>-0.59872910125662981</v>
      </c>
      <c r="AT55">
        <f t="shared" si="47"/>
        <v>-0.3911696805503585</v>
      </c>
      <c r="AU55">
        <f t="shared" si="48"/>
        <v>-0.98989882519689965</v>
      </c>
      <c r="AW55">
        <v>52</v>
      </c>
      <c r="AX55">
        <f>IF(Z55&gt;0, (R55*SUMPRODUCT(K55:$K$98, X55:$X$98)-K55*$AZ$3)/Z55, 0)</f>
        <v>-260595614256340.47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0.81525055400000002</v>
      </c>
      <c r="Q56" s="5">
        <f t="shared" si="60"/>
        <v>50</v>
      </c>
      <c r="R56">
        <f t="shared" si="31"/>
        <v>500000</v>
      </c>
      <c r="S56">
        <f t="shared" si="32"/>
        <v>-1331475783905885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-707.118109613039</v>
      </c>
      <c r="AC56">
        <f t="shared" si="33"/>
        <v>-631.35545504949732</v>
      </c>
      <c r="AE56">
        <f t="shared" si="34"/>
        <v>0</v>
      </c>
      <c r="AF56">
        <f t="shared" si="35"/>
        <v>0</v>
      </c>
      <c r="AG56">
        <f t="shared" si="36"/>
        <v>-2.3708859848634112E-11</v>
      </c>
      <c r="AH56">
        <f t="shared" si="37"/>
        <v>-1.1060785352250736E-6</v>
      </c>
      <c r="AI56">
        <f t="shared" si="38"/>
        <v>-1.1061022440849222E-6</v>
      </c>
      <c r="AJ56">
        <f t="shared" si="39"/>
        <v>-75.762654563541673</v>
      </c>
      <c r="AK56">
        <f t="shared" si="61"/>
        <v>-49.498267672912732</v>
      </c>
      <c r="AL56">
        <f t="shared" si="40"/>
        <v>-125.26092334255665</v>
      </c>
      <c r="AN56">
        <f t="shared" si="41"/>
        <v>0</v>
      </c>
      <c r="AO56">
        <f t="shared" si="42"/>
        <v>0</v>
      </c>
      <c r="AP56">
        <f t="shared" si="43"/>
        <v>-1.4936533240148888E-13</v>
      </c>
      <c r="AQ56">
        <f t="shared" si="44"/>
        <v>-6.9682721620020423E-9</v>
      </c>
      <c r="AR56">
        <f t="shared" si="45"/>
        <v>-6.9684215273344434E-9</v>
      </c>
      <c r="AS56">
        <f t="shared" si="46"/>
        <v>-0.47730317504721859</v>
      </c>
      <c r="AT56">
        <f t="shared" si="47"/>
        <v>-0.31183807451999496</v>
      </c>
      <c r="AU56">
        <f t="shared" si="48"/>
        <v>-0.78914125653563516</v>
      </c>
      <c r="AW56">
        <v>53</v>
      </c>
      <c r="AX56">
        <f>IF(Z56&gt;0, (R56*SUMPRODUCT(K56:$K$98, X56:$X$98)-K56*$AZ$3)/Z56, 0)</f>
        <v>-1331475783905885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0.81969331899999998</v>
      </c>
      <c r="Q57" s="5">
        <f t="shared" si="60"/>
        <v>50</v>
      </c>
      <c r="R57">
        <f t="shared" si="31"/>
        <v>500000</v>
      </c>
      <c r="S57">
        <f t="shared" si="32"/>
        <v>-6980452306592202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-631.35545504949732</v>
      </c>
      <c r="AC57">
        <f t="shared" si="33"/>
        <v>-563.71022772884896</v>
      </c>
      <c r="AE57">
        <f t="shared" si="34"/>
        <v>0</v>
      </c>
      <c r="AF57">
        <f t="shared" si="35"/>
        <v>0</v>
      </c>
      <c r="AG57">
        <f t="shared" si="36"/>
        <v>-4.0377772311150395E-12</v>
      </c>
      <c r="AH57">
        <f t="shared" si="37"/>
        <v>-1.9433994019032732E-7</v>
      </c>
      <c r="AI57">
        <f t="shared" si="38"/>
        <v>-1.9434397796755844E-7</v>
      </c>
      <c r="AJ57">
        <f t="shared" si="39"/>
        <v>-67.64522732064836</v>
      </c>
      <c r="AK57">
        <f t="shared" si="61"/>
        <v>-44.194881853464814</v>
      </c>
      <c r="AL57">
        <f t="shared" si="40"/>
        <v>-111.84010936845715</v>
      </c>
      <c r="AN57">
        <f t="shared" si="41"/>
        <v>0</v>
      </c>
      <c r="AO57">
        <f t="shared" si="42"/>
        <v>0</v>
      </c>
      <c r="AP57">
        <f t="shared" si="43"/>
        <v>-2.2712423230142266E-14</v>
      </c>
      <c r="AQ57">
        <f t="shared" si="44"/>
        <v>-1.0931586166045951E-9</v>
      </c>
      <c r="AR57">
        <f t="shared" si="45"/>
        <v>-1.093181329027825E-9</v>
      </c>
      <c r="AS57">
        <f t="shared" si="46"/>
        <v>-0.38050316906202175</v>
      </c>
      <c r="AT57">
        <f t="shared" si="47"/>
        <v>-0.24859540380954434</v>
      </c>
      <c r="AU57">
        <f t="shared" si="48"/>
        <v>-0.62909857396474744</v>
      </c>
      <c r="AW57">
        <v>54</v>
      </c>
      <c r="AX57">
        <f>IF(Z57&gt;0, (R57*SUMPRODUCT(K57:$K$98, X57:$X$98)-K57*$AZ$3)/Z57, 0)</f>
        <v>-6980452306592202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0.82421808699999999</v>
      </c>
      <c r="Q58" s="5">
        <f t="shared" si="60"/>
        <v>50</v>
      </c>
      <c r="R58">
        <f t="shared" si="31"/>
        <v>500000</v>
      </c>
      <c r="S58">
        <f t="shared" si="32"/>
        <v>-3.7594853319893176E+16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-563.71022772884896</v>
      </c>
      <c r="AC58">
        <f t="shared" si="33"/>
        <v>-503.31270333028431</v>
      </c>
      <c r="AE58">
        <f t="shared" si="34"/>
        <v>0</v>
      </c>
      <c r="AF58">
        <f t="shared" si="35"/>
        <v>0</v>
      </c>
      <c r="AG58">
        <f t="shared" si="36"/>
        <v>-6.6939043364209413E-13</v>
      </c>
      <c r="AH58">
        <f t="shared" si="37"/>
        <v>-3.3280090251617946E-8</v>
      </c>
      <c r="AI58">
        <f t="shared" si="38"/>
        <v>-3.3280759642051587E-8</v>
      </c>
      <c r="AJ58">
        <f t="shared" si="39"/>
        <v>-60.397524398564656</v>
      </c>
      <c r="AK58">
        <f t="shared" si="61"/>
        <v>-39.459715941019432</v>
      </c>
      <c r="AL58">
        <f t="shared" si="40"/>
        <v>-99.857240372864851</v>
      </c>
      <c r="AN58">
        <f t="shared" si="41"/>
        <v>0</v>
      </c>
      <c r="AO58">
        <f t="shared" si="42"/>
        <v>0</v>
      </c>
      <c r="AP58">
        <f t="shared" si="43"/>
        <v>-3.3618830106773416E-15</v>
      </c>
      <c r="AQ58">
        <f t="shared" si="44"/>
        <v>-1.6714276808823409E-10</v>
      </c>
      <c r="AR58">
        <f t="shared" si="45"/>
        <v>-1.6714612997124476E-10</v>
      </c>
      <c r="AS58">
        <f t="shared" si="46"/>
        <v>-0.30333479679076208</v>
      </c>
      <c r="AT58">
        <f t="shared" si="47"/>
        <v>-0.19817873390643109</v>
      </c>
      <c r="AU58">
        <f t="shared" si="48"/>
        <v>-0.50151353086433936</v>
      </c>
      <c r="AW58">
        <v>55</v>
      </c>
      <c r="AX58">
        <f>IF(Z58&gt;0, (R58*SUMPRODUCT(K58:$K$98, X58:$X$98)-K58*$AZ$3)/Z58, 0)</f>
        <v>-3.7594853319893176E+16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0.82894669600000004</v>
      </c>
      <c r="Q59" s="5">
        <f t="shared" si="60"/>
        <v>50</v>
      </c>
      <c r="R59">
        <f t="shared" si="31"/>
        <v>500000</v>
      </c>
      <c r="S59">
        <f t="shared" si="32"/>
        <v>-2.0842064389653331E+17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-503.31270333028431</v>
      </c>
      <c r="AC59">
        <f t="shared" si="33"/>
        <v>-449.38634225932861</v>
      </c>
      <c r="AE59">
        <f t="shared" si="34"/>
        <v>0</v>
      </c>
      <c r="AF59">
        <f t="shared" si="35"/>
        <v>0</v>
      </c>
      <c r="AG59">
        <f t="shared" si="36"/>
        <v>-1.0780754100405199E-13</v>
      </c>
      <c r="AH59">
        <f t="shared" si="37"/>
        <v>-5.5488898830162121E-9</v>
      </c>
      <c r="AI59">
        <f t="shared" si="38"/>
        <v>-5.5489976905572162E-9</v>
      </c>
      <c r="AJ59">
        <f t="shared" si="39"/>
        <v>-53.926361070955693</v>
      </c>
      <c r="AK59">
        <f t="shared" si="61"/>
        <v>-35.231889233119908</v>
      </c>
      <c r="AL59">
        <f t="shared" si="40"/>
        <v>-89.158250309624606</v>
      </c>
      <c r="AN59">
        <f t="shared" si="41"/>
        <v>0</v>
      </c>
      <c r="AO59">
        <f t="shared" si="42"/>
        <v>0</v>
      </c>
      <c r="AP59">
        <f t="shared" si="43"/>
        <v>-4.8343068440272582E-16</v>
      </c>
      <c r="AQ59">
        <f t="shared" si="44"/>
        <v>-2.4882337625352812E-11</v>
      </c>
      <c r="AR59">
        <f t="shared" si="45"/>
        <v>-2.4882821056037214E-11</v>
      </c>
      <c r="AS59">
        <f t="shared" si="46"/>
        <v>-0.24181664285340471</v>
      </c>
      <c r="AT59">
        <f t="shared" si="47"/>
        <v>-0.15798687333131942</v>
      </c>
      <c r="AU59">
        <f t="shared" si="48"/>
        <v>-0.39980351620960697</v>
      </c>
      <c r="AW59">
        <v>56</v>
      </c>
      <c r="AX59">
        <f>IF(Z59&gt;0, (R59*SUMPRODUCT(K59:$K$98, X59:$X$98)-K59*$AZ$3)/Z59, 0)</f>
        <v>-2.0842064389653331E+17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0.83370721699999994</v>
      </c>
      <c r="Q60" s="5">
        <f t="shared" si="60"/>
        <v>50</v>
      </c>
      <c r="R60">
        <f t="shared" si="31"/>
        <v>500000</v>
      </c>
      <c r="S60">
        <f t="shared" si="32"/>
        <v>-1.1906490949227948E+18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-449.38634225932861</v>
      </c>
      <c r="AC60">
        <f t="shared" si="33"/>
        <v>-401.237805588708</v>
      </c>
      <c r="AE60">
        <f t="shared" si="34"/>
        <v>0</v>
      </c>
      <c r="AF60">
        <f t="shared" si="35"/>
        <v>0</v>
      </c>
      <c r="AG60">
        <f t="shared" si="36"/>
        <v>-1.6849540611909903E-14</v>
      </c>
      <c r="AH60">
        <f t="shared" si="37"/>
        <v>-8.987992498210156E-10</v>
      </c>
      <c r="AI60">
        <f t="shared" si="38"/>
        <v>-8.988160993616275E-10</v>
      </c>
      <c r="AJ60">
        <f t="shared" si="39"/>
        <v>-48.148536670620615</v>
      </c>
      <c r="AK60">
        <f t="shared" si="61"/>
        <v>-31.457043958153005</v>
      </c>
      <c r="AL60">
        <f t="shared" si="40"/>
        <v>-79.605580629672431</v>
      </c>
      <c r="AN60">
        <f t="shared" si="41"/>
        <v>0</v>
      </c>
      <c r="AO60">
        <f t="shared" si="42"/>
        <v>0</v>
      </c>
      <c r="AP60">
        <f t="shared" si="43"/>
        <v>-6.7461363440086371E-17</v>
      </c>
      <c r="AQ60">
        <f t="shared" si="44"/>
        <v>-3.5985683080875164E-12</v>
      </c>
      <c r="AR60">
        <f t="shared" si="45"/>
        <v>-3.5986357694509563E-12</v>
      </c>
      <c r="AS60">
        <f t="shared" si="46"/>
        <v>-0.19277474717317425</v>
      </c>
      <c r="AT60">
        <f t="shared" si="47"/>
        <v>-0.12594616815319737</v>
      </c>
      <c r="AU60">
        <f t="shared" si="48"/>
        <v>-0.31872091532997027</v>
      </c>
      <c r="AW60">
        <v>57</v>
      </c>
      <c r="AX60">
        <f>IF(Z60&gt;0, (R60*SUMPRODUCT(K60:$K$98, X60:$X$98)-K60*$AZ$3)/Z60, 0)</f>
        <v>-1.1906490949227948E+18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0.83838979800000002</v>
      </c>
      <c r="Q61" s="5">
        <f t="shared" si="60"/>
        <v>50</v>
      </c>
      <c r="R61">
        <f t="shared" si="31"/>
        <v>500000</v>
      </c>
      <c r="S61">
        <f t="shared" si="32"/>
        <v>-7.0119262095450481E+18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-401.237805588708</v>
      </c>
      <c r="AC61">
        <f t="shared" si="33"/>
        <v>-358.24804070420669</v>
      </c>
      <c r="AE61">
        <f t="shared" si="34"/>
        <v>0</v>
      </c>
      <c r="AF61">
        <f t="shared" si="35"/>
        <v>0</v>
      </c>
      <c r="AG61">
        <f t="shared" si="36"/>
        <v>-2.5545622557788635E-15</v>
      </c>
      <c r="AH61">
        <f t="shared" si="37"/>
        <v>-1.412648295001194E-10</v>
      </c>
      <c r="AI61">
        <f t="shared" si="38"/>
        <v>-1.4126738406237517E-10</v>
      </c>
      <c r="AJ61">
        <f t="shared" si="39"/>
        <v>-42.989764884501312</v>
      </c>
      <c r="AK61">
        <f t="shared" si="61"/>
        <v>-28.086646391209563</v>
      </c>
      <c r="AL61">
        <f t="shared" si="40"/>
        <v>-71.076411275852138</v>
      </c>
      <c r="AN61">
        <f t="shared" si="41"/>
        <v>0</v>
      </c>
      <c r="AO61">
        <f t="shared" si="42"/>
        <v>0</v>
      </c>
      <c r="AP61">
        <f t="shared" si="43"/>
        <v>-9.1319919092383093E-18</v>
      </c>
      <c r="AQ61">
        <f t="shared" si="44"/>
        <v>-5.0499034702980884E-13</v>
      </c>
      <c r="AR61">
        <f t="shared" si="45"/>
        <v>-5.0499947902171808E-13</v>
      </c>
      <c r="AS61">
        <f t="shared" si="46"/>
        <v>-0.15367884819296695</v>
      </c>
      <c r="AT61">
        <f t="shared" si="47"/>
        <v>-0.10040351415274569</v>
      </c>
      <c r="AU61">
        <f t="shared" si="48"/>
        <v>-0.25408236234621762</v>
      </c>
      <c r="AW61">
        <v>58</v>
      </c>
      <c r="AX61">
        <f>IF(Z61&gt;0, (R61*SUMPRODUCT(K61:$K$98, X61:$X$98)-K61*$AZ$3)/Z61, 0)</f>
        <v>-7.0119262095450481E+18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0.84318435700000005</v>
      </c>
      <c r="Q62" s="5">
        <f t="shared" si="60"/>
        <v>50</v>
      </c>
      <c r="R62">
        <f t="shared" si="31"/>
        <v>500000</v>
      </c>
      <c r="S62">
        <f t="shared" si="32"/>
        <v>-4.2642924646520922E+19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-358.24804070420669</v>
      </c>
      <c r="AC62">
        <f t="shared" si="33"/>
        <v>-319.86432205732785</v>
      </c>
      <c r="AE62">
        <f t="shared" si="34"/>
        <v>0</v>
      </c>
      <c r="AF62">
        <f t="shared" si="35"/>
        <v>0</v>
      </c>
      <c r="AG62">
        <f t="shared" si="36"/>
        <v>-3.7504970016570423E-16</v>
      </c>
      <c r="AH62">
        <f t="shared" si="37"/>
        <v>-2.1539669330553706E-11</v>
      </c>
      <c r="AI62">
        <f t="shared" si="38"/>
        <v>-2.1540044380253871E-11</v>
      </c>
      <c r="AJ62">
        <f t="shared" si="39"/>
        <v>-38.383718646878833</v>
      </c>
      <c r="AK62">
        <f t="shared" si="61"/>
        <v>-25.07736284929447</v>
      </c>
      <c r="AL62">
        <f t="shared" si="40"/>
        <v>-63.461081496194836</v>
      </c>
      <c r="AN62">
        <f t="shared" si="41"/>
        <v>0</v>
      </c>
      <c r="AO62">
        <f t="shared" si="42"/>
        <v>0</v>
      </c>
      <c r="AP62">
        <f t="shared" si="43"/>
        <v>-1.1970707714514461E-18</v>
      </c>
      <c r="AQ62">
        <f t="shared" si="44"/>
        <v>-6.8749577911788448E-14</v>
      </c>
      <c r="AR62">
        <f t="shared" si="45"/>
        <v>-6.8750774982559891E-14</v>
      </c>
      <c r="AS62">
        <f t="shared" si="46"/>
        <v>-0.12251183688853443</v>
      </c>
      <c r="AT62">
        <f t="shared" si="47"/>
        <v>-8.0041066767176774E-2</v>
      </c>
      <c r="AU62">
        <f t="shared" si="48"/>
        <v>-0.20255290365577994</v>
      </c>
      <c r="AW62">
        <v>59</v>
      </c>
      <c r="AX62">
        <f>IF(Z62&gt;0, (R62*SUMPRODUCT(K62:$K$98, X62:$X$98)-K62*$AZ$3)/Z62, 0)</f>
        <v>-4.2642924646520922E+19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0.84806285100000001</v>
      </c>
      <c r="Q63" s="5">
        <f t="shared" si="60"/>
        <v>50</v>
      </c>
      <c r="R63">
        <f t="shared" si="31"/>
        <v>500000</v>
      </c>
      <c r="S63">
        <f t="shared" si="32"/>
        <v>-2.682457702667052E+20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-319.86432205732785</v>
      </c>
      <c r="AC63">
        <f t="shared" si="33"/>
        <v>-285.59314469404273</v>
      </c>
      <c r="AE63">
        <f t="shared" si="34"/>
        <v>0</v>
      </c>
      <c r="AF63">
        <f t="shared" si="35"/>
        <v>0</v>
      </c>
      <c r="AG63">
        <f t="shared" si="36"/>
        <v>-5.32334851748249E-17</v>
      </c>
      <c r="AH63">
        <f t="shared" si="37"/>
        <v>-3.1806571798922231E-12</v>
      </c>
      <c r="AI63">
        <f t="shared" si="38"/>
        <v>-3.1807104133773978E-12</v>
      </c>
      <c r="AJ63">
        <f t="shared" si="39"/>
        <v>-34.271177363285119</v>
      </c>
      <c r="AK63">
        <f t="shared" si="61"/>
        <v>-22.390502544012953</v>
      </c>
      <c r="AL63">
        <f t="shared" si="40"/>
        <v>-56.661679907301256</v>
      </c>
      <c r="AN63">
        <f t="shared" si="41"/>
        <v>0</v>
      </c>
      <c r="AO63">
        <f t="shared" si="42"/>
        <v>0</v>
      </c>
      <c r="AP63">
        <f t="shared" si="43"/>
        <v>-1.5170429683129365E-19</v>
      </c>
      <c r="AQ63">
        <f t="shared" si="44"/>
        <v>-9.0642076007668101E-15</v>
      </c>
      <c r="AR63">
        <f t="shared" si="45"/>
        <v>-9.0643593050636419E-15</v>
      </c>
      <c r="AS63">
        <f t="shared" si="46"/>
        <v>-9.7665686295070164E-2</v>
      </c>
      <c r="AT63">
        <f t="shared" si="47"/>
        <v>-6.3808248379445875E-2</v>
      </c>
      <c r="AU63">
        <f t="shared" si="48"/>
        <v>-0.16147393467452512</v>
      </c>
      <c r="AW63">
        <v>60</v>
      </c>
      <c r="AX63">
        <f>IF(Z63&gt;0, (R63*SUMPRODUCT(K63:$K$98, X63:$X$98)-K63*$AZ$3)/Z63, 0)</f>
        <v>-2.682457702667052E+20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0.85299375700000002</v>
      </c>
      <c r="Q64" s="5">
        <f t="shared" si="60"/>
        <v>50</v>
      </c>
      <c r="R64">
        <f t="shared" si="31"/>
        <v>500000</v>
      </c>
      <c r="S64">
        <f t="shared" si="32"/>
        <v>-1.7481331272170125E+21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-285.59314469404273</v>
      </c>
      <c r="AC64">
        <f t="shared" si="33"/>
        <v>-254.99387919110964</v>
      </c>
      <c r="AE64">
        <f t="shared" si="34"/>
        <v>0</v>
      </c>
      <c r="AF64">
        <f t="shared" si="35"/>
        <v>0</v>
      </c>
      <c r="AG64">
        <f t="shared" si="36"/>
        <v>-7.2933198055989585E-18</v>
      </c>
      <c r="AH64">
        <f t="shared" si="37"/>
        <v>-4.5407830517477693E-13</v>
      </c>
      <c r="AI64">
        <f t="shared" si="38"/>
        <v>-4.5408559849458255E-13</v>
      </c>
      <c r="AJ64">
        <f t="shared" si="39"/>
        <v>-30.599265502933093</v>
      </c>
      <c r="AK64">
        <f t="shared" si="61"/>
        <v>-19.991520128582994</v>
      </c>
      <c r="AL64">
        <f t="shared" si="40"/>
        <v>-50.590785631516539</v>
      </c>
      <c r="AN64">
        <f t="shared" si="41"/>
        <v>0</v>
      </c>
      <c r="AO64">
        <f t="shared" si="42"/>
        <v>0</v>
      </c>
      <c r="AP64">
        <f t="shared" si="43"/>
        <v>-1.8557531924832455E-20</v>
      </c>
      <c r="AQ64">
        <f t="shared" si="44"/>
        <v>-1.155382304528289E-15</v>
      </c>
      <c r="AR64">
        <f t="shared" si="45"/>
        <v>-1.1554008620602138E-15</v>
      </c>
      <c r="AS64">
        <f t="shared" si="46"/>
        <v>-7.7858487161248421E-2</v>
      </c>
      <c r="AT64">
        <f t="shared" si="47"/>
        <v>-5.0867544945349071E-2</v>
      </c>
      <c r="AU64">
        <f t="shared" si="48"/>
        <v>-0.12872603210659864</v>
      </c>
      <c r="AW64">
        <v>61</v>
      </c>
      <c r="AX64">
        <f>IF(Z64&gt;0, (R64*SUMPRODUCT(K64:$K$98, X64:$X$98)-K64*$AZ$3)/Z64, 0)</f>
        <v>-1.7481331272170125E+21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0.85794593600000002</v>
      </c>
      <c r="Q65" s="5">
        <f t="shared" si="60"/>
        <v>50</v>
      </c>
      <c r="R65">
        <f t="shared" si="31"/>
        <v>500000</v>
      </c>
      <c r="S65">
        <f t="shared" si="32"/>
        <v>-1.1819652512177925E+22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-254.99387919110964</v>
      </c>
      <c r="AC65">
        <f t="shared" si="33"/>
        <v>-227.67310642063356</v>
      </c>
      <c r="AE65">
        <f t="shared" si="34"/>
        <v>0</v>
      </c>
      <c r="AF65">
        <f t="shared" si="35"/>
        <v>0</v>
      </c>
      <c r="AG65">
        <f t="shared" si="36"/>
        <v>-9.6311252038103208E-19</v>
      </c>
      <c r="AH65">
        <f t="shared" si="37"/>
        <v>-6.2572740871619373E-14</v>
      </c>
      <c r="AI65">
        <f t="shared" si="38"/>
        <v>-6.257370398413975E-14</v>
      </c>
      <c r="AJ65">
        <f t="shared" si="39"/>
        <v>-27.320772770476083</v>
      </c>
      <c r="AK65">
        <f t="shared" si="61"/>
        <v>-17.849571543377678</v>
      </c>
      <c r="AL65">
        <f t="shared" si="40"/>
        <v>-45.170344313853825</v>
      </c>
      <c r="AN65">
        <f t="shared" si="41"/>
        <v>0</v>
      </c>
      <c r="AO65">
        <f t="shared" si="42"/>
        <v>0</v>
      </c>
      <c r="AP65">
        <f t="shared" si="43"/>
        <v>-2.1880334897177386E-21</v>
      </c>
      <c r="AQ65">
        <f t="shared" si="44"/>
        <v>-1.4215499193839522E-16</v>
      </c>
      <c r="AR65">
        <f t="shared" si="45"/>
        <v>-1.4215717997188492E-16</v>
      </c>
      <c r="AS65">
        <f t="shared" si="46"/>
        <v>-6.2068309280332204E-2</v>
      </c>
      <c r="AT65">
        <f t="shared" si="47"/>
        <v>-4.0551295396483639E-2</v>
      </c>
      <c r="AU65">
        <f t="shared" si="48"/>
        <v>-0.102619604676816</v>
      </c>
      <c r="AW65">
        <v>62</v>
      </c>
      <c r="AX65">
        <f>IF(Z65&gt;0, (R65*SUMPRODUCT(K65:$K$98, X65:$X$98)-K65*$AZ$3)/Z65, 0)</f>
        <v>-1.1819652512177925E+22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0.86292441799999997</v>
      </c>
      <c r="Q66" s="5">
        <f t="shared" si="60"/>
        <v>50</v>
      </c>
      <c r="R66">
        <f t="shared" si="31"/>
        <v>500000</v>
      </c>
      <c r="S66">
        <f t="shared" si="32"/>
        <v>-8.3047120504924571E+22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-227.67310642063356</v>
      </c>
      <c r="AC66">
        <f t="shared" si="33"/>
        <v>-203.27955930413708</v>
      </c>
      <c r="AE66">
        <f t="shared" si="34"/>
        <v>0</v>
      </c>
      <c r="AF66">
        <f t="shared" si="35"/>
        <v>0</v>
      </c>
      <c r="AG66">
        <f t="shared" si="36"/>
        <v>-1.2238808405890659E-19</v>
      </c>
      <c r="AH66">
        <f t="shared" si="37"/>
        <v>-8.3109331111831515E-15</v>
      </c>
      <c r="AI66">
        <f t="shared" si="38"/>
        <v>-8.3110554992672104E-15</v>
      </c>
      <c r="AJ66">
        <f t="shared" si="39"/>
        <v>-24.393547116496478</v>
      </c>
      <c r="AK66">
        <f t="shared" si="61"/>
        <v>-15.937117449444351</v>
      </c>
      <c r="AL66">
        <f t="shared" si="40"/>
        <v>-40.330664565940836</v>
      </c>
      <c r="AN66">
        <f t="shared" si="41"/>
        <v>0</v>
      </c>
      <c r="AO66">
        <f t="shared" si="42"/>
        <v>0</v>
      </c>
      <c r="AP66">
        <f t="shared" si="43"/>
        <v>-2.4825502601908284E-22</v>
      </c>
      <c r="AQ66">
        <f t="shared" si="44"/>
        <v>-1.6858102907849893E-17</v>
      </c>
      <c r="AR66">
        <f t="shared" si="45"/>
        <v>-1.6858351162875914E-17</v>
      </c>
      <c r="AS66">
        <f t="shared" si="46"/>
        <v>-4.9480476148223956E-2</v>
      </c>
      <c r="AT66">
        <f t="shared" si="47"/>
        <v>-3.2327244416839623E-2</v>
      </c>
      <c r="AU66">
        <f t="shared" si="48"/>
        <v>-8.1807720565063594E-2</v>
      </c>
      <c r="AW66">
        <v>63</v>
      </c>
      <c r="AX66">
        <f>IF(Z66&gt;0, (R66*SUMPRODUCT(K66:$K$98, X66:$X$98)-K66*$AZ$3)/Z66, 0)</f>
        <v>-8.3047120504924571E+22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0.86793829099999997</v>
      </c>
      <c r="Q67" s="5">
        <f t="shared" si="60"/>
        <v>50</v>
      </c>
      <c r="R67">
        <f t="shared" ref="R67:R79" si="62">$C$6</f>
        <v>500000</v>
      </c>
      <c r="S67">
        <f t="shared" ref="S67:S79" si="63">AX67</f>
        <v>-6.0747318175382747E+23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-203.27955930413708</v>
      </c>
      <c r="AC67">
        <f t="shared" ref="AC67:AC79" si="64">S67*Z67</f>
        <v>-181.49960652155099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-1.4938898701465797E-20</v>
      </c>
      <c r="AH67">
        <f t="shared" ref="AH67:AH79" si="68">-X67*R67</f>
        <v>-1.0622530451685174E-15</v>
      </c>
      <c r="AI67">
        <f t="shared" ref="AI67:AI79" si="69">SUM(AE67:AH67)</f>
        <v>-1.0622679840672189E-15</v>
      </c>
      <c r="AJ67">
        <f t="shared" ref="AJ67:AJ79" si="70">AB67-AC67</f>
        <v>-21.779952782586093</v>
      </c>
      <c r="AK67">
        <f t="shared" si="61"/>
        <v>-14.229569151289597</v>
      </c>
      <c r="AL67">
        <f t="shared" ref="AL67:AL79" si="71">SUM(AI67:AK67)</f>
        <v>-36.009521933875689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-2.7055743521186358E-23</v>
      </c>
      <c r="AQ67">
        <f t="shared" ref="AQ67:AQ79" si="75">AH67*$K67</f>
        <v>-1.9238396697782435E-18</v>
      </c>
      <c r="AR67">
        <f t="shared" ref="AR67:AR79" si="76">AI67*$K67</f>
        <v>-1.923866725521765E-18</v>
      </c>
      <c r="AS67">
        <f t="shared" ref="AS67:AS79" si="77">AJ67*$K67</f>
        <v>-3.9445532643673349E-2</v>
      </c>
      <c r="AT67">
        <f t="shared" ref="AT67:AT79" si="78">AK67*$K67</f>
        <v>-2.5771081327199949E-2</v>
      </c>
      <c r="AU67">
        <f t="shared" ref="AU67:AU79" si="79">AL67*$K67</f>
        <v>-6.5216613970873291E-2</v>
      </c>
      <c r="AW67">
        <v>64</v>
      </c>
      <c r="AX67">
        <f>IF(Z67&gt;0, (R67*SUMPRODUCT(K67:$K$98, X67:$X$98)-K67*$AZ$3)/Z67, 0)</f>
        <v>-6.0747318175382747E+23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0.872959127</v>
      </c>
      <c r="Q68" s="5">
        <f t="shared" si="60"/>
        <v>50</v>
      </c>
      <c r="R68">
        <f t="shared" si="62"/>
        <v>500000</v>
      </c>
      <c r="S68">
        <f t="shared" si="63"/>
        <v>-4.6341654459725382E+24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-181.49960652155099</v>
      </c>
      <c r="AC68">
        <f t="shared" si="64"/>
        <v>-162.05322010852763</v>
      </c>
      <c r="AE68">
        <f t="shared" si="65"/>
        <v>0</v>
      </c>
      <c r="AF68">
        <f t="shared" si="66"/>
        <v>0</v>
      </c>
      <c r="AG68">
        <f t="shared" si="67"/>
        <v>-1.7484617456781228E-21</v>
      </c>
      <c r="AH68">
        <f t="shared" si="68"/>
        <v>-1.3041047968773015E-16</v>
      </c>
      <c r="AI68">
        <f t="shared" si="69"/>
        <v>-1.3041222814947582E-16</v>
      </c>
      <c r="AJ68">
        <f t="shared" si="70"/>
        <v>-19.446386413023362</v>
      </c>
      <c r="AK68">
        <f t="shared" si="61"/>
        <v>-12.704972456508571</v>
      </c>
      <c r="AL68">
        <f t="shared" si="71"/>
        <v>-32.151358869531933</v>
      </c>
      <c r="AN68">
        <f t="shared" si="72"/>
        <v>0</v>
      </c>
      <c r="AO68">
        <f t="shared" si="73"/>
        <v>0</v>
      </c>
      <c r="AP68">
        <f t="shared" si="74"/>
        <v>-2.8273462869497715E-24</v>
      </c>
      <c r="AQ68">
        <f t="shared" si="75"/>
        <v>-2.1087998432670309E-19</v>
      </c>
      <c r="AR68">
        <f t="shared" si="76"/>
        <v>-2.1088281167299002E-19</v>
      </c>
      <c r="AS68">
        <f t="shared" si="77"/>
        <v>-3.1445737120275409E-2</v>
      </c>
      <c r="AT68">
        <f t="shared" si="78"/>
        <v>-2.0544548251913226E-2</v>
      </c>
      <c r="AU68">
        <f t="shared" si="79"/>
        <v>-5.1990285372188638E-2</v>
      </c>
      <c r="AW68">
        <v>65</v>
      </c>
      <c r="AX68">
        <f>IF(Z68&gt;0, (R68*SUMPRODUCT(K68:$K$98, X68:$X$98)-K68*$AZ$3)/Z68, 0)</f>
        <v>-4.6341654459725382E+24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0.877957722</v>
      </c>
      <c r="Q69" s="5">
        <f t="shared" ref="Q69:Q79" si="91">$C$8</f>
        <v>50</v>
      </c>
      <c r="R69">
        <f t="shared" si="62"/>
        <v>500000</v>
      </c>
      <c r="S69">
        <f t="shared" si="63"/>
        <v>-3.6929343043331703E+25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-162.05322010852763</v>
      </c>
      <c r="AC69">
        <f t="shared" si="64"/>
        <v>-144.69037509689966</v>
      </c>
      <c r="AE69">
        <f t="shared" si="65"/>
        <v>0</v>
      </c>
      <c r="AF69">
        <f t="shared" si="66"/>
        <v>0</v>
      </c>
      <c r="AG69">
        <f t="shared" si="67"/>
        <v>-1.9590163698163359E-22</v>
      </c>
      <c r="AH69">
        <f t="shared" si="68"/>
        <v>-1.5350754912397082E-17</v>
      </c>
      <c r="AI69">
        <f t="shared" si="69"/>
        <v>-1.5350950814034064E-17</v>
      </c>
      <c r="AJ69">
        <f t="shared" si="70"/>
        <v>-17.362845011627968</v>
      </c>
      <c r="AK69">
        <f t="shared" si="61"/>
        <v>-11.343725407596935</v>
      </c>
      <c r="AL69">
        <f t="shared" si="71"/>
        <v>-28.706570419224903</v>
      </c>
      <c r="AN69">
        <f t="shared" si="72"/>
        <v>0</v>
      </c>
      <c r="AO69">
        <f t="shared" si="73"/>
        <v>0</v>
      </c>
      <c r="AP69">
        <f t="shared" si="74"/>
        <v>-2.8284135596847692E-25</v>
      </c>
      <c r="AQ69">
        <f t="shared" si="75"/>
        <v>-2.2163308083889106E-20</v>
      </c>
      <c r="AR69">
        <f t="shared" si="76"/>
        <v>-2.2163590925245075E-20</v>
      </c>
      <c r="AS69">
        <f t="shared" si="77"/>
        <v>-2.5068349107362362E-2</v>
      </c>
      <c r="AT69">
        <f t="shared" si="78"/>
        <v>-1.6377988083476739E-2</v>
      </c>
      <c r="AU69">
        <f t="shared" si="79"/>
        <v>-4.1446337190839101E-2</v>
      </c>
      <c r="AW69">
        <v>66</v>
      </c>
      <c r="AX69">
        <f>IF(Z69&gt;0, (R69*SUMPRODUCT(K69:$K$98, X69:$X$98)-K69*$AZ$3)/Z69, 0)</f>
        <v>-3.6929343043331703E+25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0.88376105100000002</v>
      </c>
      <c r="Q70" s="5">
        <f t="shared" si="91"/>
        <v>50</v>
      </c>
      <c r="R70">
        <f t="shared" si="62"/>
        <v>500000</v>
      </c>
      <c r="S70">
        <f t="shared" si="63"/>
        <v>-3.1036289447159772E+26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-144.69037509689966</v>
      </c>
      <c r="AC70">
        <f t="shared" si="64"/>
        <v>-129.18783490794613</v>
      </c>
      <c r="AE70">
        <f t="shared" si="65"/>
        <v>0</v>
      </c>
      <c r="AF70">
        <f t="shared" si="66"/>
        <v>0</v>
      </c>
      <c r="AG70">
        <f t="shared" si="67"/>
        <v>-2.0812384020308284E-23</v>
      </c>
      <c r="AH70">
        <f t="shared" si="68"/>
        <v>-1.7313023659150895E-18</v>
      </c>
      <c r="AI70">
        <f t="shared" si="69"/>
        <v>-1.7313231782991098E-18</v>
      </c>
      <c r="AJ70">
        <f t="shared" si="70"/>
        <v>-15.502540188953532</v>
      </c>
      <c r="AK70">
        <f t="shared" si="61"/>
        <v>-10.128326256782977</v>
      </c>
      <c r="AL70">
        <f t="shared" si="71"/>
        <v>-25.630866445736508</v>
      </c>
      <c r="AN70">
        <f t="shared" si="72"/>
        <v>0</v>
      </c>
      <c r="AO70">
        <f t="shared" si="73"/>
        <v>0</v>
      </c>
      <c r="AP70">
        <f t="shared" si="74"/>
        <v>-2.6829257492701666E-26</v>
      </c>
      <c r="AQ70">
        <f t="shared" si="75"/>
        <v>-2.2318229822943416E-21</v>
      </c>
      <c r="AR70">
        <f t="shared" si="76"/>
        <v>-2.2318498115518344E-21</v>
      </c>
      <c r="AS70">
        <f t="shared" si="77"/>
        <v>-1.9984334428700849E-2</v>
      </c>
      <c r="AT70">
        <f t="shared" si="78"/>
        <v>-1.3056431826751223E-2</v>
      </c>
      <c r="AU70">
        <f t="shared" si="79"/>
        <v>-3.3040766255452075E-2</v>
      </c>
      <c r="AW70">
        <v>67</v>
      </c>
      <c r="AX70">
        <f>IF(Z70&gt;0, (R70*SUMPRODUCT(K70:$K$98, X70:$X$98)-K70*$AZ$3)/Z70, 0)</f>
        <v>-3.1036289447159772E+26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0.88953285599999998</v>
      </c>
      <c r="Q71" s="5">
        <f t="shared" si="91"/>
        <v>50</v>
      </c>
      <c r="R71">
        <f t="shared" si="62"/>
        <v>500000</v>
      </c>
      <c r="S71">
        <f t="shared" si="63"/>
        <v>-2.7582124481092411E+27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-129.18783490794613</v>
      </c>
      <c r="AC71">
        <f t="shared" si="64"/>
        <v>-115.34628116780904</v>
      </c>
      <c r="AE71">
        <f t="shared" si="65"/>
        <v>0</v>
      </c>
      <c r="AF71">
        <f t="shared" si="66"/>
        <v>0</v>
      </c>
      <c r="AG71">
        <f t="shared" si="67"/>
        <v>-2.0909607823516115E-24</v>
      </c>
      <c r="AH71">
        <f t="shared" si="68"/>
        <v>-1.8513299397753591E-19</v>
      </c>
      <c r="AI71">
        <f t="shared" si="69"/>
        <v>-1.8513508493831826E-19</v>
      </c>
      <c r="AJ71">
        <f t="shared" si="70"/>
        <v>-13.841553740137087</v>
      </c>
      <c r="AK71">
        <f t="shared" si="61"/>
        <v>-9.0431484435562304</v>
      </c>
      <c r="AL71">
        <f t="shared" si="71"/>
        <v>-22.884702183693317</v>
      </c>
      <c r="AN71">
        <f t="shared" si="72"/>
        <v>0</v>
      </c>
      <c r="AO71">
        <f t="shared" si="73"/>
        <v>0</v>
      </c>
      <c r="AP71">
        <f t="shared" si="74"/>
        <v>-2.4066597106538726E-27</v>
      </c>
      <c r="AQ71">
        <f t="shared" si="75"/>
        <v>-2.1308487537359208E-22</v>
      </c>
      <c r="AR71">
        <f t="shared" si="76"/>
        <v>-2.130872820333027E-22</v>
      </c>
      <c r="AS71">
        <f t="shared" si="77"/>
        <v>-1.5931389053492392E-2</v>
      </c>
      <c r="AT71">
        <f t="shared" si="78"/>
        <v>-1.0408507514948363E-2</v>
      </c>
      <c r="AU71">
        <f t="shared" si="79"/>
        <v>-2.6339896568440754E-2</v>
      </c>
      <c r="AW71">
        <v>68</v>
      </c>
      <c r="AX71">
        <f>IF(Z71&gt;0, (R71*SUMPRODUCT(K71:$K$98, X71:$X$98)-K71*$AZ$3)/Z71, 0)</f>
        <v>-2.7582124481092411E+27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0.89526598199999996</v>
      </c>
      <c r="Q72" s="5">
        <f t="shared" si="91"/>
        <v>50</v>
      </c>
      <c r="R72">
        <f t="shared" si="62"/>
        <v>500000</v>
      </c>
      <c r="S72">
        <f t="shared" si="63"/>
        <v>-2.5995832730454009E+28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-115.34628116780904</v>
      </c>
      <c r="AC72">
        <f t="shared" si="64"/>
        <v>-102.98775104268661</v>
      </c>
      <c r="AE72">
        <f t="shared" si="65"/>
        <v>0</v>
      </c>
      <c r="AF72">
        <f t="shared" si="66"/>
        <v>0</v>
      </c>
      <c r="AG72">
        <f t="shared" si="67"/>
        <v>-1.9808511639259183E-25</v>
      </c>
      <c r="AH72">
        <f t="shared" si="68"/>
        <v>-1.8719660581355033E-20</v>
      </c>
      <c r="AI72">
        <f t="shared" si="69"/>
        <v>-1.8719858666471425E-20</v>
      </c>
      <c r="AJ72">
        <f t="shared" si="70"/>
        <v>-12.358530125122428</v>
      </c>
      <c r="AK72">
        <f t="shared" ref="AK72:AK79" si="92">G72*SUM(AB72:AB72, AE72:AF72)</f>
        <v>-8.0742396817466329</v>
      </c>
      <c r="AL72">
        <f t="shared" si="71"/>
        <v>-20.432769806869061</v>
      </c>
      <c r="AN72">
        <f t="shared" si="72"/>
        <v>0</v>
      </c>
      <c r="AO72">
        <f t="shared" si="73"/>
        <v>0</v>
      </c>
      <c r="AP72">
        <f t="shared" si="74"/>
        <v>-2.0356477174014191E-28</v>
      </c>
      <c r="AQ72">
        <f t="shared" si="75"/>
        <v>-1.9237505082128342E-23</v>
      </c>
      <c r="AR72">
        <f t="shared" si="76"/>
        <v>-1.9237708646900081E-23</v>
      </c>
      <c r="AS72">
        <f t="shared" si="77"/>
        <v>-1.270040581432751E-2</v>
      </c>
      <c r="AT72">
        <f t="shared" si="78"/>
        <v>-8.2975984653606179E-3</v>
      </c>
      <c r="AU72">
        <f t="shared" si="79"/>
        <v>-2.0998004279688127E-2</v>
      </c>
      <c r="AW72">
        <v>69</v>
      </c>
      <c r="AX72">
        <f>IF(Z72&gt;0, (R72*SUMPRODUCT(K72:$K$98, X72:$X$98)-K72*$AZ$3)/Z72, 0)</f>
        <v>-2.5995832730454009E+28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0.900953271</v>
      </c>
      <c r="Q73" s="5">
        <f t="shared" si="91"/>
        <v>50</v>
      </c>
      <c r="R73">
        <f t="shared" si="62"/>
        <v>500000</v>
      </c>
      <c r="S73">
        <f t="shared" si="63"/>
        <v>-2.6065600835158538E+29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-102.98775104268661</v>
      </c>
      <c r="AC73">
        <f t="shared" si="64"/>
        <v>-91.953349145255913</v>
      </c>
      <c r="AE73">
        <f t="shared" si="65"/>
        <v>0</v>
      </c>
      <c r="AF73">
        <f t="shared" si="66"/>
        <v>0</v>
      </c>
      <c r="AG73">
        <f t="shared" si="67"/>
        <v>-1.7638831678344588E-26</v>
      </c>
      <c r="AH73">
        <f t="shared" si="68"/>
        <v>-1.7846543355032133E-21</v>
      </c>
      <c r="AI73">
        <f t="shared" si="69"/>
        <v>-1.7846719743348918E-21</v>
      </c>
      <c r="AJ73">
        <f t="shared" si="70"/>
        <v>-11.034401897430698</v>
      </c>
      <c r="AK73">
        <f t="shared" si="92"/>
        <v>-7.2091425729880632</v>
      </c>
      <c r="AL73">
        <f t="shared" si="71"/>
        <v>-18.243544470418762</v>
      </c>
      <c r="AN73">
        <f t="shared" si="72"/>
        <v>0</v>
      </c>
      <c r="AO73">
        <f t="shared" si="73"/>
        <v>0</v>
      </c>
      <c r="AP73">
        <f t="shared" si="74"/>
        <v>-1.6184622377760074E-29</v>
      </c>
      <c r="AQ73">
        <f t="shared" si="75"/>
        <v>-1.637520954996868E-24</v>
      </c>
      <c r="AR73">
        <f t="shared" si="76"/>
        <v>-1.6375371396192458E-24</v>
      </c>
      <c r="AS73">
        <f t="shared" si="77"/>
        <v>-1.0124685757595233E-2</v>
      </c>
      <c r="AT73">
        <f t="shared" si="78"/>
        <v>-6.614794694962226E-3</v>
      </c>
      <c r="AU73">
        <f t="shared" si="79"/>
        <v>-1.6739480452557461E-2</v>
      </c>
      <c r="AW73">
        <v>70</v>
      </c>
      <c r="AX73">
        <f>IF(Z73&gt;0, (R73*SUMPRODUCT(K73:$K$98, X73:$X$98)-K73*$AZ$3)/Z73, 0)</f>
        <v>-2.6065600835158538E+29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0.90658776299999999</v>
      </c>
      <c r="Q74" s="5">
        <f t="shared" si="91"/>
        <v>50</v>
      </c>
      <c r="R74">
        <f t="shared" si="62"/>
        <v>500000</v>
      </c>
      <c r="S74">
        <f t="shared" si="63"/>
        <v>-2.7901011560850977E+30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-91.953349145255913</v>
      </c>
      <c r="AC74">
        <f t="shared" si="64"/>
        <v>-82.10120459397848</v>
      </c>
      <c r="AE74">
        <f t="shared" si="65"/>
        <v>0</v>
      </c>
      <c r="AF74">
        <f t="shared" si="66"/>
        <v>0</v>
      </c>
      <c r="AG74">
        <f t="shared" si="67"/>
        <v>-1.4712944083571859E-27</v>
      </c>
      <c r="AH74">
        <f t="shared" si="68"/>
        <v>-1.5991148953203956E-22</v>
      </c>
      <c r="AI74">
        <f t="shared" si="69"/>
        <v>-1.5991296082644791E-22</v>
      </c>
      <c r="AJ74">
        <f t="shared" si="70"/>
        <v>-9.8521445512774335</v>
      </c>
      <c r="AK74">
        <f t="shared" si="92"/>
        <v>-6.436734440167915</v>
      </c>
      <c r="AL74">
        <f t="shared" si="71"/>
        <v>-16.288878991445348</v>
      </c>
      <c r="AN74">
        <f t="shared" si="72"/>
        <v>0</v>
      </c>
      <c r="AO74">
        <f t="shared" si="73"/>
        <v>0</v>
      </c>
      <c r="AP74">
        <f t="shared" si="74"/>
        <v>-1.2053531763653805E-30</v>
      </c>
      <c r="AQ74">
        <f t="shared" si="75"/>
        <v>-1.3100696961118969E-25</v>
      </c>
      <c r="AR74">
        <f t="shared" si="76"/>
        <v>-1.3100817496436605E-25</v>
      </c>
      <c r="AS74">
        <f t="shared" si="77"/>
        <v>-8.0713374980829547E-3</v>
      </c>
      <c r="AT74">
        <f t="shared" si="78"/>
        <v>-5.2732738320808575E-3</v>
      </c>
      <c r="AU74">
        <f t="shared" si="79"/>
        <v>-1.3344611330163811E-2</v>
      </c>
      <c r="AW74">
        <v>71</v>
      </c>
      <c r="AX74">
        <f>IF(Z74&gt;0, (R74*SUMPRODUCT(K74:$K$98, X74:$X$98)-K74*$AZ$3)/Z74, 0)</f>
        <v>-2.7901011560850977E+30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0.91219363099999995</v>
      </c>
      <c r="Q75" s="5">
        <f t="shared" si="91"/>
        <v>50</v>
      </c>
      <c r="R75">
        <f t="shared" si="62"/>
        <v>500000</v>
      </c>
      <c r="S75">
        <f t="shared" si="63"/>
        <v>-3.2017452793672314E+31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-82.10120459397848</v>
      </c>
      <c r="AC75">
        <f t="shared" si="64"/>
        <v>-73.304646958909359</v>
      </c>
      <c r="AE75">
        <f t="shared" si="65"/>
        <v>0</v>
      </c>
      <c r="AF75">
        <f t="shared" si="66"/>
        <v>0</v>
      </c>
      <c r="AG75">
        <f t="shared" si="67"/>
        <v>-1.14476075644276E-28</v>
      </c>
      <c r="AH75">
        <f t="shared" si="68"/>
        <v>-1.342105388629338E-23</v>
      </c>
      <c r="AI75">
        <f t="shared" si="69"/>
        <v>-1.3421168362369024E-23</v>
      </c>
      <c r="AJ75">
        <f t="shared" si="70"/>
        <v>-8.7965576350691208</v>
      </c>
      <c r="AK75">
        <f t="shared" si="92"/>
        <v>-5.7470843215784937</v>
      </c>
      <c r="AL75">
        <f t="shared" si="71"/>
        <v>-14.543641956647615</v>
      </c>
      <c r="AN75">
        <f t="shared" si="72"/>
        <v>0</v>
      </c>
      <c r="AO75">
        <f t="shared" si="73"/>
        <v>0</v>
      </c>
      <c r="AP75">
        <f t="shared" si="74"/>
        <v>-8.3735851799649066E-32</v>
      </c>
      <c r="AQ75">
        <f t="shared" si="75"/>
        <v>-9.8171025945189239E-27</v>
      </c>
      <c r="AR75">
        <f t="shared" si="76"/>
        <v>-9.817186330370724E-27</v>
      </c>
      <c r="AS75">
        <f t="shared" si="77"/>
        <v>-6.4344208371196901E-3</v>
      </c>
      <c r="AT75">
        <f t="shared" si="78"/>
        <v>-4.2038216135848652E-3</v>
      </c>
      <c r="AU75">
        <f t="shared" si="79"/>
        <v>-1.0638242450704556E-2</v>
      </c>
      <c r="AW75">
        <v>72</v>
      </c>
      <c r="AX75">
        <f>IF(Z75&gt;0, (R75*SUMPRODUCT(K75:$K$98, X75:$X$98)-K75*$AZ$3)/Z75, 0)</f>
        <v>-3.2017452793672314E+31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0.91779930600000004</v>
      </c>
      <c r="Q76" s="5">
        <f t="shared" si="91"/>
        <v>50</v>
      </c>
      <c r="R76">
        <f t="shared" si="62"/>
        <v>500000</v>
      </c>
      <c r="S76">
        <f t="shared" si="63"/>
        <v>-3.9593818063468647E+32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-73.304646958909359</v>
      </c>
      <c r="AC76">
        <f t="shared" si="64"/>
        <v>-65.450577641883356</v>
      </c>
      <c r="AE76">
        <f t="shared" si="65"/>
        <v>0</v>
      </c>
      <c r="AF76">
        <f t="shared" si="66"/>
        <v>0</v>
      </c>
      <c r="AG76">
        <f t="shared" si="67"/>
        <v>-8.265252107913221E-30</v>
      </c>
      <c r="AH76">
        <f t="shared" si="68"/>
        <v>-1.0506606277992002E-24</v>
      </c>
      <c r="AI76">
        <f t="shared" si="69"/>
        <v>-1.0506688930513082E-24</v>
      </c>
      <c r="AJ76">
        <f t="shared" si="70"/>
        <v>-7.8540693170260028</v>
      </c>
      <c r="AK76">
        <f t="shared" si="92"/>
        <v>-5.1313252871236559</v>
      </c>
      <c r="AL76">
        <f t="shared" si="71"/>
        <v>-12.985394604149658</v>
      </c>
      <c r="AN76">
        <f t="shared" si="72"/>
        <v>0</v>
      </c>
      <c r="AO76">
        <f t="shared" si="73"/>
        <v>0</v>
      </c>
      <c r="AP76">
        <f t="shared" si="74"/>
        <v>-5.3980237612641149E-33</v>
      </c>
      <c r="AQ76">
        <f t="shared" si="75"/>
        <v>-6.8618488097354245E-28</v>
      </c>
      <c r="AR76">
        <f t="shared" si="76"/>
        <v>-6.8619027899730383E-28</v>
      </c>
      <c r="AS76">
        <f t="shared" si="77"/>
        <v>-5.1294808969385292E-3</v>
      </c>
      <c r="AT76">
        <f t="shared" si="78"/>
        <v>-3.3512608526665064E-3</v>
      </c>
      <c r="AU76">
        <f t="shared" si="79"/>
        <v>-8.480741749605036E-3</v>
      </c>
      <c r="AW76">
        <v>73</v>
      </c>
      <c r="AX76">
        <f>IF(Z76&gt;0, (R76*SUMPRODUCT(K76:$K$98, X76:$X$98)-K76*$AZ$3)/Z76, 0)</f>
        <v>-3.9593818063468647E+32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0.92340517499999997</v>
      </c>
      <c r="Q77" s="5">
        <f t="shared" si="91"/>
        <v>50</v>
      </c>
      <c r="R77">
        <f t="shared" si="62"/>
        <v>500000</v>
      </c>
      <c r="S77">
        <f t="shared" si="63"/>
        <v>-5.3084640241871879E+33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-65.450577641883356</v>
      </c>
      <c r="AC77">
        <f t="shared" si="64"/>
        <v>-58.438015751681569</v>
      </c>
      <c r="AE77">
        <f t="shared" si="65"/>
        <v>0</v>
      </c>
      <c r="AF77">
        <f t="shared" si="66"/>
        <v>0</v>
      </c>
      <c r="AG77">
        <f t="shared" si="67"/>
        <v>-5.5042301770736201E-31</v>
      </c>
      <c r="AH77">
        <f t="shared" si="68"/>
        <v>-7.6321765691267262E-26</v>
      </c>
      <c r="AI77">
        <f t="shared" si="69"/>
        <v>-7.632231611428497E-26</v>
      </c>
      <c r="AJ77">
        <f t="shared" si="70"/>
        <v>-7.0125618902017877</v>
      </c>
      <c r="AK77">
        <f t="shared" si="92"/>
        <v>-4.5815404349318349</v>
      </c>
      <c r="AL77">
        <f t="shared" si="71"/>
        <v>-11.594102325133623</v>
      </c>
      <c r="AN77">
        <f t="shared" si="72"/>
        <v>0</v>
      </c>
      <c r="AO77">
        <f t="shared" si="73"/>
        <v>0</v>
      </c>
      <c r="AP77">
        <f t="shared" si="74"/>
        <v>-3.2096468547073699E-34</v>
      </c>
      <c r="AQ77">
        <f t="shared" si="75"/>
        <v>-4.4505027463609351E-29</v>
      </c>
      <c r="AR77">
        <f t="shared" si="76"/>
        <v>-4.4505348428294826E-29</v>
      </c>
      <c r="AS77">
        <f t="shared" si="77"/>
        <v>-4.0891907660543115E-3</v>
      </c>
      <c r="AT77">
        <f t="shared" si="78"/>
        <v>-2.6716046338221507E-3</v>
      </c>
      <c r="AU77">
        <f t="shared" si="79"/>
        <v>-6.7607953998764627E-3</v>
      </c>
      <c r="AW77">
        <v>74</v>
      </c>
      <c r="AX77">
        <f>IF(Z77&gt;0, (R77*SUMPRODUCT(K77:$K$98, X77:$X$98)-K77*$AZ$3)/Z77, 0)</f>
        <v>-5.3084640241871879E+33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0.92901104300000004</v>
      </c>
      <c r="Q78" s="5">
        <f t="shared" si="91"/>
        <v>50</v>
      </c>
      <c r="R78">
        <f t="shared" si="62"/>
        <v>500000</v>
      </c>
      <c r="S78">
        <f t="shared" si="63"/>
        <v>-7.7714069148546112E+34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-58.438015751681569</v>
      </c>
      <c r="AC78">
        <f t="shared" si="64"/>
        <v>-52.176799778287112</v>
      </c>
      <c r="AE78">
        <f t="shared" si="65"/>
        <v>0</v>
      </c>
      <c r="AF78">
        <f t="shared" si="66"/>
        <v>0</v>
      </c>
      <c r="AG78">
        <f t="shared" si="67"/>
        <v>-3.3569725758764522E-32</v>
      </c>
      <c r="AH78">
        <f t="shared" si="68"/>
        <v>-5.1134906177152385E-27</v>
      </c>
      <c r="AI78">
        <f t="shared" si="69"/>
        <v>-5.1135241874409972E-27</v>
      </c>
      <c r="AJ78">
        <f t="shared" si="70"/>
        <v>-6.2612159733944566</v>
      </c>
      <c r="AK78">
        <f t="shared" si="92"/>
        <v>-4.0906611026177098</v>
      </c>
      <c r="AL78">
        <f t="shared" si="71"/>
        <v>-10.351877076012165</v>
      </c>
      <c r="AN78">
        <f t="shared" si="72"/>
        <v>0</v>
      </c>
      <c r="AO78">
        <f t="shared" si="73"/>
        <v>0</v>
      </c>
      <c r="AP78">
        <f t="shared" si="74"/>
        <v>-1.7477947679190441E-35</v>
      </c>
      <c r="AQ78">
        <f t="shared" si="75"/>
        <v>-2.6623190822797887E-30</v>
      </c>
      <c r="AR78">
        <f t="shared" si="76"/>
        <v>-2.6623365602274677E-30</v>
      </c>
      <c r="AS78">
        <f t="shared" si="77"/>
        <v>-3.2598778428366663E-3</v>
      </c>
      <c r="AT78">
        <f t="shared" si="78"/>
        <v>-2.1297868573199544E-3</v>
      </c>
      <c r="AU78">
        <f t="shared" si="79"/>
        <v>-5.3896647001566199E-3</v>
      </c>
      <c r="AW78">
        <v>75</v>
      </c>
      <c r="AX78">
        <f>IF(Z78&gt;0, (R78*SUMPRODUCT(K78:$K$98, X78:$X$98)-K78*$AZ$3)/Z78, 0)</f>
        <v>-7.7714069148546112E+34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-52.176799778287112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-3.3569725758764522E-28</v>
      </c>
      <c r="AI79">
        <f t="shared" si="69"/>
        <v>-3.3569725758764522E-28</v>
      </c>
      <c r="AJ79">
        <f t="shared" si="70"/>
        <v>-52.176799778287112</v>
      </c>
      <c r="AK79">
        <f t="shared" si="92"/>
        <v>-3.652375984480098</v>
      </c>
      <c r="AL79">
        <f t="shared" si="71"/>
        <v>-55.829175762767207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-1.5605310427848606E-31</v>
      </c>
      <c r="AR79">
        <f t="shared" si="76"/>
        <v>-1.5605310427848606E-31</v>
      </c>
      <c r="AS79">
        <f t="shared" si="77"/>
        <v>-2.4255043473487087E-2</v>
      </c>
      <c r="AT79">
        <f t="shared" si="78"/>
        <v>-1.6978530431440962E-3</v>
      </c>
      <c r="AU79">
        <f t="shared" si="79"/>
        <v>-2.5952896516631182E-2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165883.89778900886</v>
      </c>
      <c r="AO81" s="6">
        <f t="shared" si="93"/>
        <v>-16588.389778900888</v>
      </c>
      <c r="AP81" s="6">
        <f t="shared" si="93"/>
        <v>-2935.5156616737027</v>
      </c>
      <c r="AQ81" s="6">
        <f t="shared" si="93"/>
        <v>-100215.47676404269</v>
      </c>
      <c r="AR81" s="6">
        <f t="shared" si="93"/>
        <v>46144.515584391564</v>
      </c>
      <c r="AS81" s="6">
        <f t="shared" si="93"/>
        <v>-14101.478118214902</v>
      </c>
      <c r="AT81" s="6">
        <f t="shared" si="93"/>
        <v>3233.8816106152071</v>
      </c>
      <c r="AU81" s="6">
        <f t="shared" si="93"/>
        <v>35276.919076791884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89BC-BFD6-42B6-B558-75FFAF34F741}">
  <sheetPr codeName="Sheet8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285395.53145464935</v>
      </c>
      <c r="K3">
        <v>1</v>
      </c>
      <c r="L3" s="2">
        <v>0</v>
      </c>
      <c r="O3">
        <f>$C$3</f>
        <v>285395.53145464935</v>
      </c>
      <c r="P3" s="2">
        <f>O3*C5</f>
        <v>28539.553145464935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285395.53145464935</v>
      </c>
      <c r="AF3">
        <f t="shared" ref="AF3:AF34" si="4">-$Z3*P3</f>
        <v>-28539.553145464935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254336.07010518439</v>
      </c>
      <c r="AJ3">
        <f t="shared" ref="AJ3:AJ34" si="8">AB3-AC3</f>
        <v>0</v>
      </c>
      <c r="AL3">
        <f t="shared" ref="AL3:AL34" si="9">SUM(AI3:AK3)</f>
        <v>254336.07010518439</v>
      </c>
      <c r="AN3">
        <f t="shared" ref="AN3:AN34" si="10">AE3*$K3</f>
        <v>285395.53145464935</v>
      </c>
      <c r="AO3">
        <f t="shared" ref="AO3:AO34" si="11">AF3*$K3</f>
        <v>-28539.553145464935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254336.07010518439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254336.07010518439</v>
      </c>
      <c r="AW3">
        <v>0</v>
      </c>
      <c r="AX3">
        <f>IF(Z3&gt;0, (R3*SUMPRODUCT(K3:$K$98, X3:$X$98)-K3*$AZ$3)/Z3, 0)</f>
        <v>0</v>
      </c>
      <c r="AZ3">
        <f>C6*ABS(SUMPRODUCT(X4:X69, K4:K69))/1</f>
        <v>193231.12654310459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2.0768709E-2</v>
      </c>
      <c r="R4">
        <f t="shared" si="0"/>
        <v>500000</v>
      </c>
      <c r="S4">
        <f t="shared" si="1"/>
        <v>13372.859404811636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12961.393785287073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-10384.354499999999</v>
      </c>
      <c r="AI4">
        <f t="shared" si="7"/>
        <v>-10384.354499999999</v>
      </c>
      <c r="AJ4">
        <f t="shared" si="8"/>
        <v>-12961.393785287073</v>
      </c>
      <c r="AK4">
        <f>G4*SUM(AB4, AE4:AF4)</f>
        <v>0</v>
      </c>
      <c r="AL4">
        <f t="shared" si="9"/>
        <v>-23345.748285287074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-9687.8015673103819</v>
      </c>
      <c r="AR4">
        <f t="shared" si="14"/>
        <v>-9687.8015673103819</v>
      </c>
      <c r="AS4">
        <f t="shared" si="15"/>
        <v>-12091.980394894181</v>
      </c>
      <c r="AT4">
        <f t="shared" si="16"/>
        <v>0</v>
      </c>
      <c r="AU4">
        <f t="shared" si="17"/>
        <v>-21779.781962204564</v>
      </c>
      <c r="AW4">
        <v>1</v>
      </c>
      <c r="AX4">
        <f>IF(Z4&gt;0, (R4*SUMPRODUCT(K4:$K$98, X4:$X$98)-K4*$AZ$3)/Z4, 0)</f>
        <v>13372.859404811636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2.4225090000000001E-2</v>
      </c>
      <c r="Q5" s="5">
        <f t="shared" ref="Q5:Q36" si="29">$C$8</f>
        <v>50</v>
      </c>
      <c r="R5">
        <f t="shared" si="0"/>
        <v>500000</v>
      </c>
      <c r="S5">
        <f t="shared" si="1"/>
        <v>19560.555759554394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12961.393785287073</v>
      </c>
      <c r="AC5">
        <f t="shared" si="2"/>
        <v>18309.839404925704</v>
      </c>
      <c r="AE5">
        <f t="shared" si="3"/>
        <v>0</v>
      </c>
      <c r="AF5">
        <f t="shared" si="4"/>
        <v>0</v>
      </c>
      <c r="AG5">
        <f t="shared" si="5"/>
        <v>-46.802963141735447</v>
      </c>
      <c r="AH5">
        <f t="shared" si="6"/>
        <v>-11739.857627645595</v>
      </c>
      <c r="AI5">
        <f t="shared" si="7"/>
        <v>-11786.660590787331</v>
      </c>
      <c r="AJ5">
        <f t="shared" si="8"/>
        <v>-5348.4456196386309</v>
      </c>
      <c r="AK5">
        <f>G5*SUM(AB5, AE5:AF5)</f>
        <v>531.41714519676998</v>
      </c>
      <c r="AL5">
        <f t="shared" si="9"/>
        <v>-16603.689065229191</v>
      </c>
      <c r="AN5">
        <f t="shared" si="10"/>
        <v>0</v>
      </c>
      <c r="AO5">
        <f t="shared" si="11"/>
        <v>0</v>
      </c>
      <c r="AP5">
        <f t="shared" si="12"/>
        <v>-40.021589033321291</v>
      </c>
      <c r="AQ5">
        <f t="shared" si="13"/>
        <v>-10038.846383731601</v>
      </c>
      <c r="AR5">
        <f t="shared" si="14"/>
        <v>-10078.867972764923</v>
      </c>
      <c r="AS5">
        <f t="shared" si="15"/>
        <v>-4573.4987314375339</v>
      </c>
      <c r="AT5">
        <f t="shared" si="16"/>
        <v>454.41906158630746</v>
      </c>
      <c r="AU5">
        <f t="shared" si="17"/>
        <v>-14197.947642616149</v>
      </c>
      <c r="AW5">
        <v>2</v>
      </c>
      <c r="AX5">
        <f>IF(Z5&gt;0, (R5*SUMPRODUCT(K5:$K$98, X5:$X$98)-K5*$AZ$3)/Z5, 0)</f>
        <v>19560.555759554394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2.7828815E-2</v>
      </c>
      <c r="Q6" s="5">
        <f t="shared" si="29"/>
        <v>50</v>
      </c>
      <c r="R6">
        <f t="shared" si="0"/>
        <v>500000</v>
      </c>
      <c r="S6">
        <f t="shared" si="1"/>
        <v>27140.476235289923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18309.839404925704</v>
      </c>
      <c r="AC6">
        <f t="shared" si="2"/>
        <v>24444.049570079282</v>
      </c>
      <c r="AE6">
        <f t="shared" si="3"/>
        <v>0</v>
      </c>
      <c r="AF6">
        <f t="shared" si="4"/>
        <v>0</v>
      </c>
      <c r="AG6">
        <f t="shared" si="5"/>
        <v>-45.032462507594914</v>
      </c>
      <c r="AH6">
        <f t="shared" si="6"/>
        <v>-13024.710027231744</v>
      </c>
      <c r="AI6">
        <f t="shared" si="7"/>
        <v>-13069.742489739339</v>
      </c>
      <c r="AJ6">
        <f t="shared" si="8"/>
        <v>-6134.2101651535777</v>
      </c>
      <c r="AK6">
        <f>G6*SUM(AB6, AE6:AF6)</f>
        <v>1071.1256051881537</v>
      </c>
      <c r="AL6">
        <f t="shared" si="9"/>
        <v>-18132.827049704763</v>
      </c>
      <c r="AN6">
        <f t="shared" si="10"/>
        <v>0</v>
      </c>
      <c r="AO6">
        <f t="shared" si="11"/>
        <v>0</v>
      </c>
      <c r="AP6">
        <f t="shared" si="12"/>
        <v>-34.738493230287553</v>
      </c>
      <c r="AQ6">
        <f t="shared" si="13"/>
        <v>-10047.391946002048</v>
      </c>
      <c r="AR6">
        <f t="shared" si="14"/>
        <v>-10082.130439232335</v>
      </c>
      <c r="AS6">
        <f t="shared" si="15"/>
        <v>-4731.9912443031417</v>
      </c>
      <c r="AT6">
        <f t="shared" si="16"/>
        <v>826.27703466895309</v>
      </c>
      <c r="AU6">
        <f t="shared" si="17"/>
        <v>-13987.844648866523</v>
      </c>
      <c r="AW6">
        <v>3</v>
      </c>
      <c r="AX6">
        <f>IF(Z6&gt;0, (R6*SUMPRODUCT(K6:$K$98, X6:$X$98)-K6*$AZ$3)/Z6, 0)</f>
        <v>27140.476235289923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3.1684449000000003E-2</v>
      </c>
      <c r="Q7" s="5">
        <f t="shared" si="29"/>
        <v>50</v>
      </c>
      <c r="R7">
        <f t="shared" si="0"/>
        <v>500000</v>
      </c>
      <c r="S7">
        <f t="shared" si="1"/>
        <v>32251.702169835578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24444.049570079282</v>
      </c>
      <c r="AC7">
        <f t="shared" si="2"/>
        <v>27836.643536258576</v>
      </c>
      <c r="AE7">
        <f t="shared" si="3"/>
        <v>0</v>
      </c>
      <c r="AF7">
        <f t="shared" si="4"/>
        <v>0</v>
      </c>
      <c r="AG7">
        <f t="shared" si="5"/>
        <v>-43.155309120852657</v>
      </c>
      <c r="AH7">
        <f t="shared" si="6"/>
        <v>-14268.287616663032</v>
      </c>
      <c r="AI7">
        <f t="shared" si="7"/>
        <v>-14311.442925783886</v>
      </c>
      <c r="AJ7">
        <f t="shared" si="8"/>
        <v>-3392.5939661792945</v>
      </c>
      <c r="AK7">
        <f>G7*SUM(AB7, AE7:AF7)</f>
        <v>1200.2028338908926</v>
      </c>
      <c r="AL7">
        <f t="shared" si="9"/>
        <v>-16503.834058072287</v>
      </c>
      <c r="AN7">
        <f t="shared" si="10"/>
        <v>0</v>
      </c>
      <c r="AO7">
        <f t="shared" si="11"/>
        <v>0</v>
      </c>
      <c r="AP7">
        <f t="shared" si="12"/>
        <v>-30.288816559815107</v>
      </c>
      <c r="AQ7">
        <f t="shared" si="13"/>
        <v>-10014.284570029035</v>
      </c>
      <c r="AR7">
        <f t="shared" si="14"/>
        <v>-10044.573386588851</v>
      </c>
      <c r="AS7">
        <f t="shared" si="15"/>
        <v>-2381.1127390091547</v>
      </c>
      <c r="AT7">
        <f t="shared" si="16"/>
        <v>842.36966924484022</v>
      </c>
      <c r="AU7">
        <f t="shared" si="17"/>
        <v>-11583.316456353165</v>
      </c>
      <c r="AW7">
        <v>4</v>
      </c>
      <c r="AX7">
        <f>IF(Z7&gt;0, (R7*SUMPRODUCT(K7:$K$98, X7:$X$98)-K7*$AZ$3)/Z7, 0)</f>
        <v>32251.702169835578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3.5933631000000001E-2</v>
      </c>
      <c r="Q8" s="5">
        <f t="shared" si="29"/>
        <v>50</v>
      </c>
      <c r="R8">
        <f t="shared" si="0"/>
        <v>500000</v>
      </c>
      <c r="S8">
        <f t="shared" si="1"/>
        <v>32604.512140786082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27836.643536258576</v>
      </c>
      <c r="AC8">
        <f t="shared" si="2"/>
        <v>26848.53052763053</v>
      </c>
      <c r="AE8">
        <f t="shared" si="3"/>
        <v>0</v>
      </c>
      <c r="AF8">
        <f t="shared" si="4"/>
        <v>0</v>
      </c>
      <c r="AG8">
        <f t="shared" si="5"/>
        <v>-41.173029076004482</v>
      </c>
      <c r="AH8">
        <f t="shared" si="6"/>
        <v>-15507.269536396539</v>
      </c>
      <c r="AI8">
        <f t="shared" si="7"/>
        <v>-15548.442565472544</v>
      </c>
      <c r="AJ8">
        <f t="shared" si="8"/>
        <v>988.11300862804637</v>
      </c>
      <c r="AK8">
        <f t="shared" ref="AK8:AK39" si="30">G8*SUM(AB8:AB8, AE8:AF8)</f>
        <v>592.92050732230769</v>
      </c>
      <c r="AL8">
        <f t="shared" si="9"/>
        <v>-13967.40904952219</v>
      </c>
      <c r="AN8">
        <f t="shared" si="10"/>
        <v>0</v>
      </c>
      <c r="AO8">
        <f t="shared" si="11"/>
        <v>0</v>
      </c>
      <c r="AP8">
        <f t="shared" si="12"/>
        <v>-26.974275400475939</v>
      </c>
      <c r="AQ8">
        <f t="shared" si="13"/>
        <v>-10159.499278326199</v>
      </c>
      <c r="AR8">
        <f t="shared" si="14"/>
        <v>-10186.473553726673</v>
      </c>
      <c r="AS8">
        <f t="shared" si="15"/>
        <v>647.35660746076701</v>
      </c>
      <c r="AT8">
        <f t="shared" si="16"/>
        <v>388.44849198678128</v>
      </c>
      <c r="AU8">
        <f t="shared" si="17"/>
        <v>-9150.6684542791263</v>
      </c>
      <c r="AW8">
        <v>5</v>
      </c>
      <c r="AX8">
        <f>IF(Z8&gt;0, (R8*SUMPRODUCT(K8:$K$98, X8:$X$98)-K8*$AZ$3)/Z8, 0)</f>
        <v>32604.512140786082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4.1016489000000003E-2</v>
      </c>
      <c r="Q9" s="5">
        <f t="shared" si="29"/>
        <v>50</v>
      </c>
      <c r="R9">
        <f t="shared" si="0"/>
        <v>500000</v>
      </c>
      <c r="S9">
        <f t="shared" si="1"/>
        <v>29932.810819026221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26848.53052763053</v>
      </c>
      <c r="AC9">
        <f t="shared" si="2"/>
        <v>23391.010394635916</v>
      </c>
      <c r="AE9">
        <f t="shared" si="3"/>
        <v>0</v>
      </c>
      <c r="AF9">
        <f t="shared" si="4"/>
        <v>0</v>
      </c>
      <c r="AG9">
        <f t="shared" si="5"/>
        <v>-39.072525691051815</v>
      </c>
      <c r="AH9">
        <f t="shared" si="6"/>
        <v>-16887.73094192618</v>
      </c>
      <c r="AI9">
        <f t="shared" si="7"/>
        <v>-16926.803467617232</v>
      </c>
      <c r="AJ9">
        <f t="shared" si="8"/>
        <v>3457.520132994614</v>
      </c>
      <c r="AK9">
        <f t="shared" si="30"/>
        <v>158.40633011302012</v>
      </c>
      <c r="AL9">
        <f t="shared" si="9"/>
        <v>-13310.877004509597</v>
      </c>
      <c r="AN9">
        <f t="shared" si="10"/>
        <v>0</v>
      </c>
      <c r="AO9">
        <f t="shared" si="11"/>
        <v>0</v>
      </c>
      <c r="AP9">
        <f t="shared" si="12"/>
        <v>-24.242961053342725</v>
      </c>
      <c r="AQ9">
        <f t="shared" si="13"/>
        <v>-10478.170946553573</v>
      </c>
      <c r="AR9">
        <f t="shared" si="14"/>
        <v>-10502.413907606917</v>
      </c>
      <c r="AS9">
        <f t="shared" si="15"/>
        <v>2145.2548675278731</v>
      </c>
      <c r="AT9">
        <f t="shared" si="16"/>
        <v>98.28487981293641</v>
      </c>
      <c r="AU9">
        <f t="shared" si="17"/>
        <v>-8258.8741602661066</v>
      </c>
      <c r="AW9">
        <v>6</v>
      </c>
      <c r="AX9">
        <f>IF(Z9&gt;0, (R9*SUMPRODUCT(K9:$K$98, X9:$X$98)-K9*$AZ$3)/Z9, 0)</f>
        <v>29932.810819026221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4.6435859000000003E-2</v>
      </c>
      <c r="Q10" s="5">
        <f t="shared" si="29"/>
        <v>50</v>
      </c>
      <c r="R10">
        <f t="shared" si="0"/>
        <v>500000</v>
      </c>
      <c r="S10">
        <f t="shared" si="1"/>
        <v>25857.671457668588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23391.010394635916</v>
      </c>
      <c r="AC10">
        <f t="shared" si="2"/>
        <v>19066.119989782441</v>
      </c>
      <c r="AE10">
        <f t="shared" si="3"/>
        <v>0</v>
      </c>
      <c r="AF10">
        <f t="shared" si="4"/>
        <v>0</v>
      </c>
      <c r="AG10">
        <f t="shared" si="5"/>
        <v>-36.867434140377739</v>
      </c>
      <c r="AH10">
        <f t="shared" si="6"/>
        <v>-18143.6629376356</v>
      </c>
      <c r="AI10">
        <f t="shared" si="7"/>
        <v>-18180.530371775978</v>
      </c>
      <c r="AJ10">
        <f t="shared" si="8"/>
        <v>4324.890404853475</v>
      </c>
      <c r="AK10">
        <f t="shared" si="30"/>
        <v>95.903142618007266</v>
      </c>
      <c r="AL10">
        <f t="shared" si="9"/>
        <v>-13759.736824304495</v>
      </c>
      <c r="AN10">
        <f t="shared" si="10"/>
        <v>0</v>
      </c>
      <c r="AO10">
        <f t="shared" si="11"/>
        <v>0</v>
      </c>
      <c r="AP10">
        <f t="shared" si="12"/>
        <v>-21.700776702014785</v>
      </c>
      <c r="AQ10">
        <f t="shared" si="13"/>
        <v>-10679.657729015411</v>
      </c>
      <c r="AR10">
        <f t="shared" si="14"/>
        <v>-10701.358505717426</v>
      </c>
      <c r="AS10">
        <f t="shared" si="15"/>
        <v>2545.7014605098843</v>
      </c>
      <c r="AT10">
        <f t="shared" si="16"/>
        <v>56.450163443718566</v>
      </c>
      <c r="AU10">
        <f t="shared" si="17"/>
        <v>-8099.2068817638228</v>
      </c>
      <c r="AW10">
        <v>7</v>
      </c>
      <c r="AX10">
        <f>IF(Z10&gt;0, (R10*SUMPRODUCT(K10:$K$98, X10:$X$98)-K10*$AZ$3)/Z10, 0)</f>
        <v>25857.671457668588</v>
      </c>
    </row>
    <row r="11" spans="1:52" x14ac:dyDescent="0.25">
      <c r="A11" t="s">
        <v>33</v>
      </c>
      <c r="C11" s="25">
        <f>AU71</f>
        <v>60462.254556033557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5.1834316999999998E-2</v>
      </c>
      <c r="Q11" s="5">
        <f t="shared" si="29"/>
        <v>50</v>
      </c>
      <c r="R11">
        <f t="shared" si="0"/>
        <v>500000</v>
      </c>
      <c r="S11">
        <f t="shared" si="1"/>
        <v>20310.126396860203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19066.119989782441</v>
      </c>
      <c r="AC11">
        <f t="shared" si="2"/>
        <v>14049.636169485922</v>
      </c>
      <c r="AE11">
        <f t="shared" si="3"/>
        <v>0</v>
      </c>
      <c r="AF11">
        <f t="shared" si="4"/>
        <v>0</v>
      </c>
      <c r="AG11">
        <f t="shared" si="5"/>
        <v>-34.587761530765</v>
      </c>
      <c r="AH11">
        <f t="shared" si="6"/>
        <v>-19109.982682089623</v>
      </c>
      <c r="AI11">
        <f t="shared" si="7"/>
        <v>-19144.570443620389</v>
      </c>
      <c r="AJ11">
        <f t="shared" si="8"/>
        <v>5016.4838202965184</v>
      </c>
      <c r="AK11">
        <f t="shared" si="30"/>
        <v>45.758687975477855</v>
      </c>
      <c r="AL11">
        <f t="shared" si="9"/>
        <v>-14082.327935348392</v>
      </c>
      <c r="AN11">
        <f t="shared" si="10"/>
        <v>0</v>
      </c>
      <c r="AO11">
        <f t="shared" si="11"/>
        <v>0</v>
      </c>
      <c r="AP11">
        <f t="shared" si="12"/>
        <v>-19.345233747886915</v>
      </c>
      <c r="AQ11">
        <f t="shared" si="13"/>
        <v>-10688.378361064701</v>
      </c>
      <c r="AR11">
        <f t="shared" si="14"/>
        <v>-10707.723594812587</v>
      </c>
      <c r="AS11">
        <f t="shared" si="15"/>
        <v>2805.7627265010947</v>
      </c>
      <c r="AT11">
        <f t="shared" si="16"/>
        <v>25.593229388229293</v>
      </c>
      <c r="AU11">
        <f t="shared" si="17"/>
        <v>-7876.3676389232633</v>
      </c>
      <c r="AW11">
        <v>8</v>
      </c>
      <c r="AX11">
        <f>IF(Z11&gt;0, (R11*SUMPRODUCT(K11:$K$98, X11:$X$98)-K11*$AZ$3)/Z11, 0)</f>
        <v>20310.126396860203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5.7772715000000002E-2</v>
      </c>
      <c r="Q12" s="5">
        <f t="shared" si="29"/>
        <v>50</v>
      </c>
      <c r="R12">
        <f t="shared" si="0"/>
        <v>500000</v>
      </c>
      <c r="S12">
        <f t="shared" si="1"/>
        <v>13541.73063451807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14049.636169485922</v>
      </c>
      <c r="AC12">
        <f t="shared" si="2"/>
        <v>8732.6978207025531</v>
      </c>
      <c r="AE12">
        <f t="shared" si="3"/>
        <v>0</v>
      </c>
      <c r="AF12">
        <f t="shared" si="4"/>
        <v>0</v>
      </c>
      <c r="AG12">
        <f t="shared" si="5"/>
        <v>-32.243655026052501</v>
      </c>
      <c r="AH12">
        <f t="shared" si="6"/>
        <v>-19982.288894048499</v>
      </c>
      <c r="AI12">
        <f t="shared" si="7"/>
        <v>-20014.532549074553</v>
      </c>
      <c r="AJ12">
        <f t="shared" si="8"/>
        <v>5316.9383487833693</v>
      </c>
      <c r="AK12">
        <f t="shared" si="30"/>
        <v>32.31416318981762</v>
      </c>
      <c r="AL12">
        <f t="shared" si="9"/>
        <v>-14665.280037101365</v>
      </c>
      <c r="AN12">
        <f t="shared" si="10"/>
        <v>0</v>
      </c>
      <c r="AO12">
        <f t="shared" si="11"/>
        <v>0</v>
      </c>
      <c r="AP12">
        <f t="shared" si="12"/>
        <v>-17.137845419065847</v>
      </c>
      <c r="AQ12">
        <f t="shared" si="13"/>
        <v>-10620.798972964481</v>
      </c>
      <c r="AR12">
        <f t="shared" si="14"/>
        <v>-10637.936818383549</v>
      </c>
      <c r="AS12">
        <f t="shared" si="15"/>
        <v>2826.0092551706061</v>
      </c>
      <c r="AT12">
        <f t="shared" si="16"/>
        <v>17.175321257658354</v>
      </c>
      <c r="AU12">
        <f t="shared" si="17"/>
        <v>-7794.7522419552834</v>
      </c>
      <c r="AW12">
        <v>9</v>
      </c>
      <c r="AX12">
        <f>IF(Z12&gt;0, (R12*SUMPRODUCT(K12:$K$98, X12:$X$98)-K12*$AZ$3)/Z12, 0)</f>
        <v>13541.73063451807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6.4089452000000005E-2</v>
      </c>
      <c r="Q13" s="5">
        <f t="shared" si="29"/>
        <v>50</v>
      </c>
      <c r="R13">
        <f t="shared" si="0"/>
        <v>500000</v>
      </c>
      <c r="S13">
        <f t="shared" si="1"/>
        <v>5340.0935001692205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8732.6978207025531</v>
      </c>
      <c r="AC13">
        <f t="shared" si="2"/>
        <v>3188.5420919388421</v>
      </c>
      <c r="AE13">
        <f t="shared" si="3"/>
        <v>0</v>
      </c>
      <c r="AF13">
        <f t="shared" si="4"/>
        <v>0</v>
      </c>
      <c r="AG13">
        <f t="shared" si="5"/>
        <v>-29.854740294695226</v>
      </c>
      <c r="AH13">
        <f t="shared" si="6"/>
        <v>-20664.781810967506</v>
      </c>
      <c r="AI13">
        <f t="shared" si="7"/>
        <v>-20694.636551262203</v>
      </c>
      <c r="AJ13">
        <f t="shared" si="8"/>
        <v>5544.1557287637115</v>
      </c>
      <c r="AK13">
        <f t="shared" si="30"/>
        <v>17.465395641405106</v>
      </c>
      <c r="AL13">
        <f t="shared" si="9"/>
        <v>-15133.015426857086</v>
      </c>
      <c r="AN13">
        <f t="shared" si="10"/>
        <v>0</v>
      </c>
      <c r="AO13">
        <f t="shared" si="11"/>
        <v>0</v>
      </c>
      <c r="AP13">
        <f t="shared" si="12"/>
        <v>-15.083756505234362</v>
      </c>
      <c r="AQ13">
        <f t="shared" si="13"/>
        <v>-10440.63803582358</v>
      </c>
      <c r="AR13">
        <f t="shared" si="14"/>
        <v>-10455.721792328815</v>
      </c>
      <c r="AS13">
        <f t="shared" si="15"/>
        <v>2801.1194944017416</v>
      </c>
      <c r="AT13">
        <f t="shared" si="16"/>
        <v>8.8241857916729707</v>
      </c>
      <c r="AU13">
        <f t="shared" si="17"/>
        <v>-7645.7781121354001</v>
      </c>
      <c r="AW13">
        <v>10</v>
      </c>
      <c r="AX13">
        <f>IF(Z13&gt;0, (R13*SUMPRODUCT(K13:$K$98, X13:$X$98)-K13*$AZ$3)/Z13, 0)</f>
        <v>5340.0935001692205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7.1121990999999996E-2</v>
      </c>
      <c r="Q14" s="5">
        <f t="shared" si="29"/>
        <v>50</v>
      </c>
      <c r="R14">
        <f t="shared" si="0"/>
        <v>500000</v>
      </c>
      <c r="S14">
        <f t="shared" si="1"/>
        <v>-4454.5763415930696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3188.5420919388421</v>
      </c>
      <c r="AC14">
        <f t="shared" si="2"/>
        <v>-2444.0357677471475</v>
      </c>
      <c r="AE14">
        <f t="shared" si="3"/>
        <v>0</v>
      </c>
      <c r="AF14">
        <f t="shared" si="4"/>
        <v>0</v>
      </c>
      <c r="AG14">
        <f t="shared" si="5"/>
        <v>-27.43286432120162</v>
      </c>
      <c r="AH14">
        <f t="shared" si="6"/>
        <v>-21233.285705466511</v>
      </c>
      <c r="AI14">
        <f t="shared" si="7"/>
        <v>-21260.718569787714</v>
      </c>
      <c r="AJ14">
        <f t="shared" si="8"/>
        <v>5632.5778596859891</v>
      </c>
      <c r="AK14">
        <f t="shared" si="30"/>
        <v>5.7393757654899158</v>
      </c>
      <c r="AL14">
        <f t="shared" si="9"/>
        <v>-15622.401334336235</v>
      </c>
      <c r="AN14">
        <f t="shared" si="10"/>
        <v>0</v>
      </c>
      <c r="AO14">
        <f t="shared" si="11"/>
        <v>0</v>
      </c>
      <c r="AP14">
        <f t="shared" si="12"/>
        <v>-13.177535791757508</v>
      </c>
      <c r="AQ14">
        <f t="shared" si="13"/>
        <v>-10199.532177329051</v>
      </c>
      <c r="AR14">
        <f t="shared" si="14"/>
        <v>-10212.70971312081</v>
      </c>
      <c r="AS14">
        <f t="shared" si="15"/>
        <v>2705.6415063631921</v>
      </c>
      <c r="AT14">
        <f t="shared" si="16"/>
        <v>2.7569425010292257</v>
      </c>
      <c r="AU14">
        <f t="shared" si="17"/>
        <v>-7504.3112642565884</v>
      </c>
      <c r="AW14">
        <v>11</v>
      </c>
      <c r="AX14">
        <f>IF(Z14&gt;0, (R14*SUMPRODUCT(K14:$K$98, X14:$X$98)-K14*$AZ$3)/Z14, 0)</f>
        <v>-4454.5763415930696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7.9233461000000005E-2</v>
      </c>
      <c r="Q15" s="5">
        <f t="shared" si="29"/>
        <v>50</v>
      </c>
      <c r="R15">
        <f t="shared" si="0"/>
        <v>500000</v>
      </c>
      <c r="S15">
        <f t="shared" si="1"/>
        <v>-15768.993018567806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-2444.0357677471475</v>
      </c>
      <c r="AC15">
        <f t="shared" si="2"/>
        <v>-7879.7452778400184</v>
      </c>
      <c r="AE15">
        <f t="shared" si="3"/>
        <v>0</v>
      </c>
      <c r="AF15">
        <f t="shared" si="4"/>
        <v>0</v>
      </c>
      <c r="AG15">
        <f t="shared" si="5"/>
        <v>-24.984934892677387</v>
      </c>
      <c r="AH15">
        <f t="shared" si="6"/>
        <v>-21736.007853122203</v>
      </c>
      <c r="AI15">
        <f t="shared" si="7"/>
        <v>-21760.992788014879</v>
      </c>
      <c r="AJ15">
        <f t="shared" si="8"/>
        <v>5435.7095100928709</v>
      </c>
      <c r="AK15">
        <f t="shared" si="30"/>
        <v>-10.020546647763306</v>
      </c>
      <c r="AL15">
        <f t="shared" si="9"/>
        <v>-16335.303824569772</v>
      </c>
      <c r="AN15">
        <f t="shared" si="10"/>
        <v>0</v>
      </c>
      <c r="AO15">
        <f t="shared" si="11"/>
        <v>0</v>
      </c>
      <c r="AP15">
        <f t="shared" si="12"/>
        <v>-11.385692691023253</v>
      </c>
      <c r="AQ15">
        <f t="shared" si="13"/>
        <v>-9905.1491151913742</v>
      </c>
      <c r="AR15">
        <f t="shared" si="14"/>
        <v>-9916.5348078823972</v>
      </c>
      <c r="AS15">
        <f t="shared" si="15"/>
        <v>2477.0654118345765</v>
      </c>
      <c r="AT15">
        <f t="shared" si="16"/>
        <v>-4.5663863130951805</v>
      </c>
      <c r="AU15">
        <f t="shared" si="17"/>
        <v>-7444.0357823609156</v>
      </c>
      <c r="AW15">
        <v>12</v>
      </c>
      <c r="AX15">
        <f>IF(Z15&gt;0, (R15*SUMPRODUCT(K15:$K$98, X15:$X$98)-K15*$AZ$3)/Z15, 0)</f>
        <v>-15768.993018567806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8.7905784000000001E-2</v>
      </c>
      <c r="Q16" s="5">
        <f t="shared" si="29"/>
        <v>50</v>
      </c>
      <c r="R16">
        <f t="shared" si="0"/>
        <v>500000</v>
      </c>
      <c r="S16">
        <f t="shared" si="1"/>
        <v>-28902.414118574288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-7879.7452778400184</v>
      </c>
      <c r="AC16">
        <f t="shared" si="2"/>
        <v>-13028.494541745269</v>
      </c>
      <c r="AE16">
        <f t="shared" si="3"/>
        <v>0</v>
      </c>
      <c r="AF16">
        <f t="shared" si="4"/>
        <v>0</v>
      </c>
      <c r="AG16">
        <f t="shared" si="5"/>
        <v>-22.538765253820852</v>
      </c>
      <c r="AH16">
        <f t="shared" si="6"/>
        <v>-21963.202899297616</v>
      </c>
      <c r="AI16">
        <f t="shared" si="7"/>
        <v>-21985.741664551435</v>
      </c>
      <c r="AJ16">
        <f t="shared" si="8"/>
        <v>5148.7492639052507</v>
      </c>
      <c r="AK16">
        <f t="shared" si="30"/>
        <v>-55.946191472664133</v>
      </c>
      <c r="AL16">
        <f t="shared" si="9"/>
        <v>-16892.938592118848</v>
      </c>
      <c r="AN16">
        <f t="shared" si="10"/>
        <v>0</v>
      </c>
      <c r="AO16">
        <f t="shared" si="11"/>
        <v>0</v>
      </c>
      <c r="AP16">
        <f t="shared" si="12"/>
        <v>-9.7161739870641881</v>
      </c>
      <c r="AQ16">
        <f t="shared" si="13"/>
        <v>-9468.056403249162</v>
      </c>
      <c r="AR16">
        <f t="shared" si="14"/>
        <v>-9477.7725772362246</v>
      </c>
      <c r="AS16">
        <f t="shared" si="15"/>
        <v>2219.5600823958835</v>
      </c>
      <c r="AT16">
        <f t="shared" si="16"/>
        <v>-24.117688974548479</v>
      </c>
      <c r="AU16">
        <f t="shared" si="17"/>
        <v>-7282.33018381489</v>
      </c>
      <c r="AW16">
        <v>13</v>
      </c>
      <c r="AX16">
        <f>IF(Z16&gt;0, (R16*SUMPRODUCT(K16:$K$98, X16:$X$98)-K16*$AZ$3)/Z16, 0)</f>
        <v>-28902.414118574288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9.7118048999999998E-2</v>
      </c>
      <c r="Q17" s="5">
        <f t="shared" si="29"/>
        <v>50</v>
      </c>
      <c r="R17">
        <f t="shared" si="0"/>
        <v>500000</v>
      </c>
      <c r="S17">
        <f t="shared" si="1"/>
        <v>-43481.360504298922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-13028.494541745269</v>
      </c>
      <c r="AC17">
        <f t="shared" si="2"/>
        <v>-17500.775128397137</v>
      </c>
      <c r="AE17">
        <f t="shared" si="3"/>
        <v>0</v>
      </c>
      <c r="AF17">
        <f t="shared" si="4"/>
        <v>0</v>
      </c>
      <c r="AG17">
        <f t="shared" si="5"/>
        <v>-20.124456692962571</v>
      </c>
      <c r="AH17">
        <f t="shared" si="6"/>
        <v>-21889.209083200709</v>
      </c>
      <c r="AI17">
        <f t="shared" si="7"/>
        <v>-21909.333539893672</v>
      </c>
      <c r="AJ17">
        <f t="shared" si="8"/>
        <v>4472.2805866518684</v>
      </c>
      <c r="AK17">
        <f t="shared" si="30"/>
        <v>-179.79322467608472</v>
      </c>
      <c r="AL17">
        <f t="shared" si="9"/>
        <v>-17616.846177917891</v>
      </c>
      <c r="AN17">
        <f t="shared" si="10"/>
        <v>0</v>
      </c>
      <c r="AO17">
        <f t="shared" si="11"/>
        <v>0</v>
      </c>
      <c r="AP17">
        <f t="shared" si="12"/>
        <v>-8.1551009455022747</v>
      </c>
      <c r="AQ17">
        <f t="shared" si="13"/>
        <v>-8870.2374635102933</v>
      </c>
      <c r="AR17">
        <f t="shared" si="14"/>
        <v>-8878.3925644557967</v>
      </c>
      <c r="AS17">
        <f t="shared" si="15"/>
        <v>1812.3172315757558</v>
      </c>
      <c r="AT17">
        <f t="shared" si="16"/>
        <v>-72.858210232506593</v>
      </c>
      <c r="AU17">
        <f t="shared" si="17"/>
        <v>-7138.9335431125473</v>
      </c>
      <c r="AW17">
        <v>14</v>
      </c>
      <c r="AX17">
        <f>IF(Z17&gt;0, (R17*SUMPRODUCT(K17:$K$98, X17:$X$98)-K17*$AZ$3)/Z17, 0)</f>
        <v>-43481.360504298922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0.107494799</v>
      </c>
      <c r="Q18" s="5">
        <f t="shared" si="29"/>
        <v>50</v>
      </c>
      <c r="R18">
        <f t="shared" si="0"/>
        <v>500000</v>
      </c>
      <c r="S18">
        <f t="shared" si="1"/>
        <v>-59513.36951940896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-17500.775128397137</v>
      </c>
      <c r="AC18">
        <f t="shared" si="2"/>
        <v>-21139.074698253418</v>
      </c>
      <c r="AE18">
        <f t="shared" si="3"/>
        <v>0</v>
      </c>
      <c r="AF18">
        <f t="shared" si="4"/>
        <v>0</v>
      </c>
      <c r="AG18">
        <f t="shared" si="5"/>
        <v>-17.75993769883873</v>
      </c>
      <c r="AH18">
        <f t="shared" si="6"/>
        <v>-21632.744271942167</v>
      </c>
      <c r="AI18">
        <f t="shared" si="7"/>
        <v>-21650.504209641007</v>
      </c>
      <c r="AJ18">
        <f t="shared" si="8"/>
        <v>3638.2995698562809</v>
      </c>
      <c r="AK18">
        <f t="shared" si="30"/>
        <v>-378.01674277337821</v>
      </c>
      <c r="AL18">
        <f t="shared" si="9"/>
        <v>-18390.221382558106</v>
      </c>
      <c r="AN18">
        <f t="shared" si="10"/>
        <v>0</v>
      </c>
      <c r="AO18">
        <f t="shared" si="11"/>
        <v>0</v>
      </c>
      <c r="AP18">
        <f t="shared" si="12"/>
        <v>-6.7160498311737351</v>
      </c>
      <c r="AQ18">
        <f t="shared" si="13"/>
        <v>-8180.5798521974339</v>
      </c>
      <c r="AR18">
        <f t="shared" si="14"/>
        <v>-8187.295902028608</v>
      </c>
      <c r="AS18">
        <f t="shared" si="15"/>
        <v>1375.8494892406341</v>
      </c>
      <c r="AT18">
        <f t="shared" si="16"/>
        <v>-142.94978532779399</v>
      </c>
      <c r="AU18">
        <f t="shared" si="17"/>
        <v>-6954.396198115769</v>
      </c>
      <c r="AW18">
        <v>15</v>
      </c>
      <c r="AX18">
        <f>IF(Z18&gt;0, (R18*SUMPRODUCT(K18:$K$98, X18:$X$98)-K18*$AZ$3)/Z18, 0)</f>
        <v>-59513.36951940896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0.119195734</v>
      </c>
      <c r="Q19" s="5">
        <f t="shared" si="29"/>
        <v>50</v>
      </c>
      <c r="R19">
        <f t="shared" si="0"/>
        <v>500000</v>
      </c>
      <c r="S19">
        <f t="shared" si="1"/>
        <v>-78862.276258398575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-21139.074698253418</v>
      </c>
      <c r="AC19">
        <f t="shared" si="2"/>
        <v>-24392.779492670488</v>
      </c>
      <c r="AE19">
        <f t="shared" si="3"/>
        <v>0</v>
      </c>
      <c r="AF19">
        <f t="shared" si="4"/>
        <v>0</v>
      </c>
      <c r="AG19">
        <f t="shared" si="5"/>
        <v>-15.465429512042988</v>
      </c>
      <c r="AH19">
        <f t="shared" si="6"/>
        <v>-21169.088098073531</v>
      </c>
      <c r="AI19">
        <f t="shared" si="7"/>
        <v>-21184.553527585573</v>
      </c>
      <c r="AJ19">
        <f t="shared" si="8"/>
        <v>3253.7047944170699</v>
      </c>
      <c r="AK19">
        <f t="shared" si="30"/>
        <v>-471.40136577105125</v>
      </c>
      <c r="AL19">
        <f t="shared" si="9"/>
        <v>-18402.250098939556</v>
      </c>
      <c r="AN19">
        <f t="shared" si="10"/>
        <v>0</v>
      </c>
      <c r="AO19">
        <f t="shared" si="11"/>
        <v>0</v>
      </c>
      <c r="AP19">
        <f t="shared" si="12"/>
        <v>-5.4540379032497137</v>
      </c>
      <c r="AQ19">
        <f t="shared" si="13"/>
        <v>-7465.4899674282324</v>
      </c>
      <c r="AR19">
        <f t="shared" si="14"/>
        <v>-7470.944005331482</v>
      </c>
      <c r="AS19">
        <f t="shared" si="15"/>
        <v>1147.4514342403018</v>
      </c>
      <c r="AT19">
        <f t="shared" si="16"/>
        <v>-166.24439137347699</v>
      </c>
      <c r="AU19">
        <f t="shared" si="17"/>
        <v>-6489.7369624646572</v>
      </c>
      <c r="AW19">
        <v>16</v>
      </c>
      <c r="AX19">
        <f>IF(Z19&gt;0, (R19*SUMPRODUCT(K19:$K$98, X19:$X$98)-K19*$AZ$3)/Z19, 0)</f>
        <v>-78862.276258398575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0.13258683600000001</v>
      </c>
      <c r="Q20" s="5">
        <f t="shared" si="29"/>
        <v>50</v>
      </c>
      <c r="R20">
        <f t="shared" si="0"/>
        <v>500000</v>
      </c>
      <c r="S20">
        <f t="shared" si="1"/>
        <v>-106892.97353365854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-24392.779492670488</v>
      </c>
      <c r="AC20">
        <f t="shared" si="2"/>
        <v>-28348.578518642033</v>
      </c>
      <c r="AE20">
        <f t="shared" si="3"/>
        <v>0</v>
      </c>
      <c r="AF20">
        <f t="shared" si="4"/>
        <v>0</v>
      </c>
      <c r="AG20">
        <f t="shared" si="5"/>
        <v>-13.260262850539755</v>
      </c>
      <c r="AH20">
        <f t="shared" si="6"/>
        <v>-20505.123663828042</v>
      </c>
      <c r="AI20">
        <f t="shared" si="7"/>
        <v>-20518.383926678584</v>
      </c>
      <c r="AJ20">
        <f t="shared" si="8"/>
        <v>3955.7990259715443</v>
      </c>
      <c r="AK20">
        <f t="shared" si="30"/>
        <v>-104.88895181848309</v>
      </c>
      <c r="AL20">
        <f t="shared" si="9"/>
        <v>-16667.473852525523</v>
      </c>
      <c r="AN20">
        <f t="shared" si="10"/>
        <v>0</v>
      </c>
      <c r="AO20">
        <f t="shared" si="11"/>
        <v>0</v>
      </c>
      <c r="AP20">
        <f t="shared" si="12"/>
        <v>-4.4355154085186976</v>
      </c>
      <c r="AQ20">
        <f t="shared" si="13"/>
        <v>-6858.8981221279892</v>
      </c>
      <c r="AR20">
        <f t="shared" si="14"/>
        <v>-6863.3336375365079</v>
      </c>
      <c r="AS20">
        <f t="shared" si="15"/>
        <v>1323.2020911249008</v>
      </c>
      <c r="AT20">
        <f t="shared" si="16"/>
        <v>-35.085018088862377</v>
      </c>
      <c r="AU20">
        <f t="shared" si="17"/>
        <v>-5575.2165645004698</v>
      </c>
      <c r="AW20">
        <v>17</v>
      </c>
      <c r="AX20">
        <f>IF(Z20&gt;0, (R20*SUMPRODUCT(K20:$K$98, X20:$X$98)-K20*$AZ$3)/Z20, 0)</f>
        <v>-106892.97353365854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0.14803979</v>
      </c>
      <c r="Q21" s="5">
        <f t="shared" si="29"/>
        <v>50</v>
      </c>
      <c r="R21">
        <f t="shared" si="0"/>
        <v>500000</v>
      </c>
      <c r="S21">
        <f t="shared" si="1"/>
        <v>-143470.93548013628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-28348.578518642033</v>
      </c>
      <c r="AC21">
        <f t="shared" si="2"/>
        <v>-32035.951419898745</v>
      </c>
      <c r="AE21">
        <f t="shared" si="3"/>
        <v>0</v>
      </c>
      <c r="AF21">
        <f t="shared" si="4"/>
        <v>0</v>
      </c>
      <c r="AG21">
        <f t="shared" si="5"/>
        <v>-11.164613694295651</v>
      </c>
      <c r="AH21">
        <f t="shared" si="6"/>
        <v>-19630.465277387069</v>
      </c>
      <c r="AI21">
        <f t="shared" si="7"/>
        <v>-19641.629891081364</v>
      </c>
      <c r="AJ21">
        <f t="shared" si="8"/>
        <v>3687.3729012567128</v>
      </c>
      <c r="AK21">
        <f t="shared" si="30"/>
        <v>-45.357725629827257</v>
      </c>
      <c r="AL21">
        <f t="shared" si="9"/>
        <v>-15999.614715454478</v>
      </c>
      <c r="AN21">
        <f t="shared" si="10"/>
        <v>0</v>
      </c>
      <c r="AO21">
        <f t="shared" si="11"/>
        <v>0</v>
      </c>
      <c r="AP21">
        <f t="shared" si="12"/>
        <v>-3.5512813663128937</v>
      </c>
      <c r="AQ21">
        <f t="shared" si="13"/>
        <v>-6244.1305593274283</v>
      </c>
      <c r="AR21">
        <f t="shared" si="14"/>
        <v>-6247.6818406937409</v>
      </c>
      <c r="AS21">
        <f t="shared" si="15"/>
        <v>1172.893127647638</v>
      </c>
      <c r="AT21">
        <f t="shared" si="16"/>
        <v>-14.427552108662576</v>
      </c>
      <c r="AU21">
        <f t="shared" si="17"/>
        <v>-5089.2162651547651</v>
      </c>
      <c r="AW21">
        <v>18</v>
      </c>
      <c r="AX21">
        <f>IF(Z21&gt;0, (R21*SUMPRODUCT(K21:$K$98, X21:$X$98)-K21*$AZ$3)/Z21, 0)</f>
        <v>-143470.93548013628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0.16585403400000001</v>
      </c>
      <c r="Q22" s="5">
        <f t="shared" si="29"/>
        <v>50</v>
      </c>
      <c r="R22">
        <f t="shared" si="0"/>
        <v>500000</v>
      </c>
      <c r="S22">
        <f t="shared" si="1"/>
        <v>-185873.55233614921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-32035.951419898745</v>
      </c>
      <c r="AC22">
        <f t="shared" si="2"/>
        <v>-34205.459792436668</v>
      </c>
      <c r="AE22">
        <f t="shared" si="3"/>
        <v>0</v>
      </c>
      <c r="AF22">
        <f t="shared" si="4"/>
        <v>0</v>
      </c>
      <c r="AG22">
        <f t="shared" si="5"/>
        <v>-9.2012713381021172</v>
      </c>
      <c r="AH22">
        <f t="shared" si="6"/>
        <v>-18516.962192505765</v>
      </c>
      <c r="AI22">
        <f t="shared" si="7"/>
        <v>-18526.163463843866</v>
      </c>
      <c r="AJ22">
        <f t="shared" si="8"/>
        <v>2169.5083725379227</v>
      </c>
      <c r="AK22">
        <f t="shared" si="30"/>
        <v>-672.75497981787373</v>
      </c>
      <c r="AL22">
        <f t="shared" si="9"/>
        <v>-17029.410071123817</v>
      </c>
      <c r="AN22">
        <f t="shared" si="10"/>
        <v>0</v>
      </c>
      <c r="AO22">
        <f t="shared" si="11"/>
        <v>0</v>
      </c>
      <c r="AP22">
        <f t="shared" si="12"/>
        <v>-2.7327490309782814</v>
      </c>
      <c r="AQ22">
        <f t="shared" si="13"/>
        <v>-5499.4803031935116</v>
      </c>
      <c r="AR22">
        <f t="shared" si="14"/>
        <v>-5502.2130522244897</v>
      </c>
      <c r="AS22">
        <f t="shared" si="15"/>
        <v>644.33725350557404</v>
      </c>
      <c r="AT22">
        <f t="shared" si="16"/>
        <v>-199.80614108944604</v>
      </c>
      <c r="AU22">
        <f t="shared" si="17"/>
        <v>-5057.6819398083617</v>
      </c>
      <c r="AW22">
        <v>19</v>
      </c>
      <c r="AX22">
        <f>IF(Z22&gt;0, (R22*SUMPRODUCT(K22:$K$98, X22:$X$98)-K22*$AZ$3)/Z22, 0)</f>
        <v>-185873.55233614921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0.18707617900000001</v>
      </c>
      <c r="Q23" s="5">
        <f t="shared" si="29"/>
        <v>50</v>
      </c>
      <c r="R23">
        <f t="shared" si="0"/>
        <v>500000</v>
      </c>
      <c r="S23">
        <f t="shared" si="1"/>
        <v>-227101.22826652045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-34205.459792436668</v>
      </c>
      <c r="AC23">
        <f t="shared" si="2"/>
        <v>-33556.113858020253</v>
      </c>
      <c r="AE23">
        <f t="shared" si="3"/>
        <v>0</v>
      </c>
      <c r="AF23">
        <f t="shared" si="4"/>
        <v>0</v>
      </c>
      <c r="AG23">
        <f t="shared" si="5"/>
        <v>-7.3879199408467349</v>
      </c>
      <c r="AH23">
        <f t="shared" si="6"/>
        <v>-17213.386838743612</v>
      </c>
      <c r="AI23">
        <f t="shared" si="7"/>
        <v>-17220.77475868446</v>
      </c>
      <c r="AJ23">
        <f t="shared" si="8"/>
        <v>-649.34593441641482</v>
      </c>
      <c r="AK23">
        <f t="shared" si="30"/>
        <v>-2394.382185470567</v>
      </c>
      <c r="AL23">
        <f t="shared" si="9"/>
        <v>-20264.502878571442</v>
      </c>
      <c r="AN23">
        <f t="shared" si="10"/>
        <v>0</v>
      </c>
      <c r="AO23">
        <f t="shared" si="11"/>
        <v>0</v>
      </c>
      <c r="AP23">
        <f t="shared" si="12"/>
        <v>-1.9590975837385081</v>
      </c>
      <c r="AQ23">
        <f t="shared" si="13"/>
        <v>-4564.5736328693702</v>
      </c>
      <c r="AR23">
        <f t="shared" si="14"/>
        <v>-4566.5327304531093</v>
      </c>
      <c r="AS23">
        <f t="shared" si="15"/>
        <v>-172.19082790707961</v>
      </c>
      <c r="AT23">
        <f t="shared" si="16"/>
        <v>-634.93221253887828</v>
      </c>
      <c r="AU23">
        <f t="shared" si="17"/>
        <v>-5373.6557708990676</v>
      </c>
      <c r="AW23">
        <v>20</v>
      </c>
      <c r="AX23">
        <f>IF(Z23&gt;0, (R23*SUMPRODUCT(K23:$K$98, X23:$X$98)-K23*$AZ$3)/Z23, 0)</f>
        <v>-227101.22826652045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0.21155222800000001</v>
      </c>
      <c r="Q24" s="5">
        <f t="shared" si="29"/>
        <v>50</v>
      </c>
      <c r="R24">
        <f t="shared" si="0"/>
        <v>500000</v>
      </c>
      <c r="S24">
        <f t="shared" si="1"/>
        <v>-283690.14937096037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-33556.113858020253</v>
      </c>
      <c r="AC24">
        <f t="shared" si="2"/>
        <v>-32630.664064452194</v>
      </c>
      <c r="AE24">
        <f t="shared" si="3"/>
        <v>0</v>
      </c>
      <c r="AF24">
        <f t="shared" si="4"/>
        <v>0</v>
      </c>
      <c r="AG24">
        <f t="shared" si="5"/>
        <v>-5.7511098176665127</v>
      </c>
      <c r="AH24">
        <f t="shared" si="6"/>
        <v>-15629.309237717551</v>
      </c>
      <c r="AI24">
        <f t="shared" si="7"/>
        <v>-15635.060347535218</v>
      </c>
      <c r="AJ24">
        <f t="shared" si="8"/>
        <v>-925.44979356805925</v>
      </c>
      <c r="AK24">
        <f t="shared" si="30"/>
        <v>-2348.9279700614179</v>
      </c>
      <c r="AL24">
        <f t="shared" si="9"/>
        <v>-18909.438111164694</v>
      </c>
      <c r="AN24">
        <f t="shared" si="10"/>
        <v>0</v>
      </c>
      <c r="AO24">
        <f t="shared" si="11"/>
        <v>0</v>
      </c>
      <c r="AP24">
        <f t="shared" si="12"/>
        <v>-1.3616563832069866</v>
      </c>
      <c r="AQ24">
        <f t="shared" si="13"/>
        <v>-3700.4594527615886</v>
      </c>
      <c r="AR24">
        <f t="shared" si="14"/>
        <v>-3701.8211091447956</v>
      </c>
      <c r="AS24">
        <f t="shared" si="15"/>
        <v>-219.11329442511567</v>
      </c>
      <c r="AT24">
        <f t="shared" si="16"/>
        <v>-556.14183445123444</v>
      </c>
      <c r="AU24">
        <f t="shared" si="17"/>
        <v>-4477.0762380211454</v>
      </c>
      <c r="AW24">
        <v>21</v>
      </c>
      <c r="AX24">
        <f>IF(Z24&gt;0, (R24*SUMPRODUCT(K24:$K$98, X24:$X$98)-K24*$AZ$3)/Z24, 0)</f>
        <v>-283690.14937096037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0.23965956799999999</v>
      </c>
      <c r="Q25" s="5">
        <f t="shared" si="29"/>
        <v>50</v>
      </c>
      <c r="R25">
        <f t="shared" si="0"/>
        <v>500000</v>
      </c>
      <c r="S25">
        <f t="shared" si="1"/>
        <v>-364162.26078948932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-32630.664064452194</v>
      </c>
      <c r="AC25">
        <f t="shared" si="2"/>
        <v>-31429.316886466084</v>
      </c>
      <c r="AE25">
        <f t="shared" si="3"/>
        <v>0</v>
      </c>
      <c r="AF25">
        <f t="shared" si="4"/>
        <v>0</v>
      </c>
      <c r="AG25">
        <f t="shared" si="5"/>
        <v>-4.3152902250673328</v>
      </c>
      <c r="AH25">
        <f t="shared" si="6"/>
        <v>-13783.084944225153</v>
      </c>
      <c r="AI25">
        <f t="shared" si="7"/>
        <v>-13787.400234450221</v>
      </c>
      <c r="AJ25">
        <f t="shared" si="8"/>
        <v>-1201.3471779861102</v>
      </c>
      <c r="AK25">
        <f t="shared" si="30"/>
        <v>-2284.1464845116539</v>
      </c>
      <c r="AL25">
        <f t="shared" si="9"/>
        <v>-17272.893896947986</v>
      </c>
      <c r="AN25">
        <f t="shared" si="10"/>
        <v>0</v>
      </c>
      <c r="AO25">
        <f t="shared" si="11"/>
        <v>0</v>
      </c>
      <c r="AP25">
        <f t="shared" si="12"/>
        <v>-0.91223735608132839</v>
      </c>
      <c r="AQ25">
        <f t="shared" si="13"/>
        <v>-2913.6962550341859</v>
      </c>
      <c r="AR25">
        <f t="shared" si="14"/>
        <v>-2914.6084923902677</v>
      </c>
      <c r="AS25">
        <f t="shared" si="15"/>
        <v>-253.96061822579136</v>
      </c>
      <c r="AT25">
        <f t="shared" si="16"/>
        <v>-482.86062842988963</v>
      </c>
      <c r="AU25">
        <f t="shared" si="17"/>
        <v>-3651.4297390459487</v>
      </c>
      <c r="AW25">
        <v>22</v>
      </c>
      <c r="AX25">
        <f>IF(Z25&gt;0, (R25*SUMPRODUCT(K25:$K$98, X25:$X$98)-K25*$AZ$3)/Z25, 0)</f>
        <v>-364162.26078948932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0.27212731099999998</v>
      </c>
      <c r="Q26" s="5">
        <f t="shared" si="29"/>
        <v>50</v>
      </c>
      <c r="R26">
        <f t="shared" si="0"/>
        <v>500000</v>
      </c>
      <c r="S26">
        <f t="shared" si="1"/>
        <v>-483667.75733475469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-31429.316886466084</v>
      </c>
      <c r="AC26">
        <f t="shared" si="2"/>
        <v>-29966.400078332674</v>
      </c>
      <c r="AE26">
        <f t="shared" si="3"/>
        <v>0</v>
      </c>
      <c r="AF26">
        <f t="shared" si="4"/>
        <v>0</v>
      </c>
      <c r="AG26">
        <f t="shared" si="5"/>
        <v>-3.0978289976845015</v>
      </c>
      <c r="AH26">
        <f t="shared" si="6"/>
        <v>-11743.083251321579</v>
      </c>
      <c r="AI26">
        <f t="shared" si="7"/>
        <v>-11746.181080319264</v>
      </c>
      <c r="AJ26">
        <f t="shared" si="8"/>
        <v>-1462.9168081334101</v>
      </c>
      <c r="AK26">
        <f t="shared" si="30"/>
        <v>-2200.052182052626</v>
      </c>
      <c r="AL26">
        <f t="shared" si="9"/>
        <v>-15409.1500705053</v>
      </c>
      <c r="AN26">
        <f t="shared" si="10"/>
        <v>0</v>
      </c>
      <c r="AO26">
        <f t="shared" si="11"/>
        <v>0</v>
      </c>
      <c r="AP26">
        <f t="shared" si="12"/>
        <v>-0.58470561055031589</v>
      </c>
      <c r="AQ26">
        <f t="shared" si="13"/>
        <v>-2216.470524144298</v>
      </c>
      <c r="AR26">
        <f t="shared" si="14"/>
        <v>-2217.0552297548484</v>
      </c>
      <c r="AS26">
        <f t="shared" si="15"/>
        <v>-276.12100801022996</v>
      </c>
      <c r="AT26">
        <f t="shared" si="16"/>
        <v>-415.25302245900372</v>
      </c>
      <c r="AU26">
        <f t="shared" si="17"/>
        <v>-2908.4292602240821</v>
      </c>
      <c r="AW26">
        <v>23</v>
      </c>
      <c r="AX26">
        <f>IF(Z26&gt;0, (R26*SUMPRODUCT(K26:$K$98, X26:$X$98)-K26*$AZ$3)/Z26, 0)</f>
        <v>-483667.75733475469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0.30842977500000002</v>
      </c>
      <c r="Q27" s="5">
        <f t="shared" si="29"/>
        <v>50</v>
      </c>
      <c r="R27">
        <f t="shared" si="0"/>
        <v>500000</v>
      </c>
      <c r="S27">
        <f t="shared" si="1"/>
        <v>-669587.50059805356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-29966.400078332674</v>
      </c>
      <c r="AC27">
        <f t="shared" si="2"/>
        <v>-28275.180367505909</v>
      </c>
      <c r="AE27">
        <f t="shared" si="3"/>
        <v>0</v>
      </c>
      <c r="AF27">
        <f t="shared" si="4"/>
        <v>0</v>
      </c>
      <c r="AG27">
        <f t="shared" si="5"/>
        <v>-2.1113880069633502</v>
      </c>
      <c r="AH27">
        <f t="shared" si="6"/>
        <v>-9554.6270074430631</v>
      </c>
      <c r="AI27">
        <f t="shared" si="7"/>
        <v>-9556.7383954500256</v>
      </c>
      <c r="AJ27">
        <f t="shared" si="8"/>
        <v>-1691.2197108267646</v>
      </c>
      <c r="AK27">
        <f t="shared" si="30"/>
        <v>-2097.6480054832873</v>
      </c>
      <c r="AL27">
        <f t="shared" si="9"/>
        <v>-13345.606111760077</v>
      </c>
      <c r="AN27">
        <f t="shared" si="10"/>
        <v>0</v>
      </c>
      <c r="AO27">
        <f t="shared" si="11"/>
        <v>0</v>
      </c>
      <c r="AP27">
        <f t="shared" si="12"/>
        <v>-0.35581958441209027</v>
      </c>
      <c r="AQ27">
        <f t="shared" si="13"/>
        <v>-1610.18410627921</v>
      </c>
      <c r="AR27">
        <f t="shared" si="14"/>
        <v>-1610.5399258636221</v>
      </c>
      <c r="AS27">
        <f t="shared" si="15"/>
        <v>-285.01113612054371</v>
      </c>
      <c r="AT27">
        <f t="shared" si="16"/>
        <v>-353.50406419489963</v>
      </c>
      <c r="AU27">
        <f t="shared" si="17"/>
        <v>-2249.0551261790652</v>
      </c>
      <c r="AW27">
        <v>24</v>
      </c>
      <c r="AX27">
        <f>IF(Z27&gt;0, (R27*SUMPRODUCT(K27:$K$98, X27:$X$98)-K27*$AZ$3)/Z27, 0)</f>
        <v>-669587.50059805356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0.34883407700000002</v>
      </c>
      <c r="Q28" s="5">
        <f t="shared" si="29"/>
        <v>50</v>
      </c>
      <c r="R28">
        <f t="shared" si="0"/>
        <v>500000</v>
      </c>
      <c r="S28">
        <f t="shared" si="1"/>
        <v>-974934.60940731107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-28275.180367505909</v>
      </c>
      <c r="AC28">
        <f t="shared" si="2"/>
        <v>-26396.355335418091</v>
      </c>
      <c r="AE28">
        <f t="shared" si="3"/>
        <v>0</v>
      </c>
      <c r="AF28">
        <f t="shared" si="4"/>
        <v>0</v>
      </c>
      <c r="AG28">
        <f t="shared" si="5"/>
        <v>-1.3537500402957867</v>
      </c>
      <c r="AH28">
        <f t="shared" si="6"/>
        <v>-7365.2408659792991</v>
      </c>
      <c r="AI28">
        <f t="shared" si="7"/>
        <v>-7366.5946160195945</v>
      </c>
      <c r="AJ28">
        <f t="shared" si="8"/>
        <v>-1878.8250320878178</v>
      </c>
      <c r="AK28">
        <f t="shared" si="30"/>
        <v>-1979.2626257254137</v>
      </c>
      <c r="AL28">
        <f t="shared" si="9"/>
        <v>-11224.682273832826</v>
      </c>
      <c r="AN28">
        <f t="shared" si="10"/>
        <v>0</v>
      </c>
      <c r="AO28">
        <f t="shared" si="11"/>
        <v>0</v>
      </c>
      <c r="AP28">
        <f t="shared" si="12"/>
        <v>-0.20369588594736987</v>
      </c>
      <c r="AQ28">
        <f t="shared" si="13"/>
        <v>-1108.2321098831708</v>
      </c>
      <c r="AR28">
        <f t="shared" si="14"/>
        <v>-1108.4358057691179</v>
      </c>
      <c r="AS28">
        <f t="shared" si="15"/>
        <v>-282.70280189066807</v>
      </c>
      <c r="AT28">
        <f t="shared" si="16"/>
        <v>-297.81543273791215</v>
      </c>
      <c r="AU28">
        <f t="shared" si="17"/>
        <v>-1688.9540403976982</v>
      </c>
      <c r="AW28">
        <v>25</v>
      </c>
      <c r="AX28">
        <f>IF(Z28&gt;0, (R28*SUMPRODUCT(K28:$K$98, X28:$X$98)-K28*$AZ$3)/Z28, 0)</f>
        <v>-974934.60940731107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0.39293336200000001</v>
      </c>
      <c r="Q29" s="5">
        <f t="shared" si="29"/>
        <v>50</v>
      </c>
      <c r="R29">
        <f t="shared" si="0"/>
        <v>500000</v>
      </c>
      <c r="S29">
        <f t="shared" si="1"/>
        <v>-1508724.163292418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-26396.355335418091</v>
      </c>
      <c r="AC29">
        <f t="shared" si="2"/>
        <v>-24389.400714616422</v>
      </c>
      <c r="AE29">
        <f t="shared" si="3"/>
        <v>0</v>
      </c>
      <c r="AF29">
        <f t="shared" si="4"/>
        <v>0</v>
      </c>
      <c r="AG29">
        <f t="shared" si="5"/>
        <v>-0.80827898525176989</v>
      </c>
      <c r="AH29">
        <f t="shared" si="6"/>
        <v>-5319.3355464105898</v>
      </c>
      <c r="AI29">
        <f t="shared" si="7"/>
        <v>-5320.1438253958413</v>
      </c>
      <c r="AJ29">
        <f t="shared" si="8"/>
        <v>-2006.9546208016691</v>
      </c>
      <c r="AK29">
        <f t="shared" si="30"/>
        <v>-1847.7448734792665</v>
      </c>
      <c r="AL29">
        <f t="shared" si="9"/>
        <v>-9174.8433196767764</v>
      </c>
      <c r="AN29">
        <f t="shared" si="10"/>
        <v>0</v>
      </c>
      <c r="AO29">
        <f t="shared" si="11"/>
        <v>0</v>
      </c>
      <c r="AP29">
        <f t="shared" si="12"/>
        <v>-0.1085893016044889</v>
      </c>
      <c r="AQ29">
        <f t="shared" si="13"/>
        <v>-714.63311866846971</v>
      </c>
      <c r="AR29">
        <f t="shared" si="14"/>
        <v>-714.74170797007412</v>
      </c>
      <c r="AS29">
        <f t="shared" si="15"/>
        <v>-269.62695381331872</v>
      </c>
      <c r="AT29">
        <f t="shared" si="16"/>
        <v>-248.23771125496907</v>
      </c>
      <c r="AU29">
        <f t="shared" si="17"/>
        <v>-1232.6063730383619</v>
      </c>
      <c r="AW29">
        <v>26</v>
      </c>
      <c r="AX29">
        <f>IF(Z29&gt;0, (R29*SUMPRODUCT(K29:$K$98, X29:$X$98)-K29*$AZ$3)/Z29, 0)</f>
        <v>-1508724.163292418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0.441408258</v>
      </c>
      <c r="Q30" s="5">
        <f t="shared" si="29"/>
        <v>50</v>
      </c>
      <c r="R30">
        <f t="shared" si="0"/>
        <v>500000</v>
      </c>
      <c r="S30">
        <f t="shared" si="1"/>
        <v>-2517123.7127674152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-24389.400714616422</v>
      </c>
      <c r="AC30">
        <f t="shared" si="2"/>
        <v>-22322.617109459141</v>
      </c>
      <c r="AE30">
        <f t="shared" si="3"/>
        <v>0</v>
      </c>
      <c r="AF30">
        <f t="shared" si="4"/>
        <v>0</v>
      </c>
      <c r="AG30">
        <f t="shared" si="5"/>
        <v>-0.44341517654126072</v>
      </c>
      <c r="AH30">
        <f t="shared" si="6"/>
        <v>-3567.8101885799142</v>
      </c>
      <c r="AI30">
        <f t="shared" si="7"/>
        <v>-3568.2536037564555</v>
      </c>
      <c r="AJ30">
        <f t="shared" si="8"/>
        <v>-2066.7836051572813</v>
      </c>
      <c r="AK30">
        <f t="shared" si="30"/>
        <v>-1707.2580500231497</v>
      </c>
      <c r="AL30">
        <f t="shared" si="9"/>
        <v>-7342.2952589368861</v>
      </c>
      <c r="AN30">
        <f t="shared" si="10"/>
        <v>0</v>
      </c>
      <c r="AO30">
        <f t="shared" si="11"/>
        <v>0</v>
      </c>
      <c r="AP30">
        <f t="shared" si="12"/>
        <v>-5.3188566187294603E-2</v>
      </c>
      <c r="AQ30">
        <f t="shared" si="13"/>
        <v>-427.96620052387544</v>
      </c>
      <c r="AR30">
        <f t="shared" si="14"/>
        <v>-428.01938909006276</v>
      </c>
      <c r="AS30">
        <f t="shared" si="15"/>
        <v>-247.91496185402727</v>
      </c>
      <c r="AT30">
        <f t="shared" si="16"/>
        <v>-204.78912900717569</v>
      </c>
      <c r="AU30">
        <f t="shared" si="17"/>
        <v>-880.72347995126563</v>
      </c>
      <c r="AW30">
        <v>27</v>
      </c>
      <c r="AX30">
        <f>IF(Z30&gt;0, (R30*SUMPRODUCT(K30:$K$98, X30:$X$98)-K30*$AZ$3)/Z30, 0)</f>
        <v>-2517123.7127674152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0.49593942699999999</v>
      </c>
      <c r="Q31" s="5">
        <f t="shared" si="29"/>
        <v>50</v>
      </c>
      <c r="R31">
        <f t="shared" si="0"/>
        <v>500000</v>
      </c>
      <c r="S31">
        <f t="shared" si="1"/>
        <v>-4625646.9441887233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-22322.617109459141</v>
      </c>
      <c r="AC31">
        <f t="shared" si="2"/>
        <v>-20267.175520852878</v>
      </c>
      <c r="AE31">
        <f t="shared" si="3"/>
        <v>0</v>
      </c>
      <c r="AF31">
        <f t="shared" si="4"/>
        <v>0</v>
      </c>
      <c r="AG31">
        <f t="shared" si="5"/>
        <v>-0.21907395619887143</v>
      </c>
      <c r="AH31">
        <f t="shared" si="6"/>
        <v>-2199.0706857697669</v>
      </c>
      <c r="AI31">
        <f t="shared" si="7"/>
        <v>-2199.2897597259657</v>
      </c>
      <c r="AJ31">
        <f t="shared" si="8"/>
        <v>-2055.4415886062634</v>
      </c>
      <c r="AK31">
        <f t="shared" si="30"/>
        <v>-1562.58319766214</v>
      </c>
      <c r="AL31">
        <f t="shared" si="9"/>
        <v>-5817.3145459943689</v>
      </c>
      <c r="AN31">
        <f t="shared" si="10"/>
        <v>0</v>
      </c>
      <c r="AO31">
        <f t="shared" si="11"/>
        <v>0</v>
      </c>
      <c r="AP31">
        <f t="shared" si="12"/>
        <v>-2.3462833471020711E-2</v>
      </c>
      <c r="AQ31">
        <f t="shared" si="13"/>
        <v>-235.52059855248623</v>
      </c>
      <c r="AR31">
        <f t="shared" si="14"/>
        <v>-235.54406138595726</v>
      </c>
      <c r="AS31">
        <f t="shared" si="15"/>
        <v>-220.13791387918278</v>
      </c>
      <c r="AT31">
        <f t="shared" si="16"/>
        <v>-167.35275149767298</v>
      </c>
      <c r="AU31">
        <f t="shared" si="17"/>
        <v>-623.03472676281297</v>
      </c>
      <c r="AW31">
        <v>28</v>
      </c>
      <c r="AX31">
        <f>IF(Z31&gt;0, (R31*SUMPRODUCT(K31:$K$98, X31:$X$98)-K31*$AZ$3)/Z31, 0)</f>
        <v>-4625646.9441887233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0.55722270799999996</v>
      </c>
      <c r="Q32" s="5">
        <f t="shared" si="29"/>
        <v>50</v>
      </c>
      <c r="R32">
        <f t="shared" si="0"/>
        <v>500000</v>
      </c>
      <c r="S32">
        <f t="shared" si="1"/>
        <v>-9643140.3336014934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-20267.175520852878</v>
      </c>
      <c r="AC32">
        <f t="shared" si="2"/>
        <v>-18285.367736253458</v>
      </c>
      <c r="AE32">
        <f t="shared" si="3"/>
        <v>0</v>
      </c>
      <c r="AF32">
        <f t="shared" si="4"/>
        <v>0</v>
      </c>
      <c r="AG32">
        <f t="shared" si="5"/>
        <v>-9.4810233511474204E-2</v>
      </c>
      <c r="AH32">
        <f t="shared" si="6"/>
        <v>-1220.7298312540852</v>
      </c>
      <c r="AI32">
        <f t="shared" si="7"/>
        <v>-1220.8246414875966</v>
      </c>
      <c r="AJ32">
        <f t="shared" si="8"/>
        <v>-1981.8077845994194</v>
      </c>
      <c r="AK32">
        <f t="shared" si="30"/>
        <v>-1418.7022864597016</v>
      </c>
      <c r="AL32">
        <f t="shared" si="9"/>
        <v>-4621.3347125467171</v>
      </c>
      <c r="AN32">
        <f t="shared" si="10"/>
        <v>0</v>
      </c>
      <c r="AO32">
        <f t="shared" si="11"/>
        <v>0</v>
      </c>
      <c r="AP32">
        <f t="shared" si="12"/>
        <v>-9.0662335109243774E-3</v>
      </c>
      <c r="AQ32">
        <f t="shared" si="13"/>
        <v>-116.73235360781426</v>
      </c>
      <c r="AR32">
        <f t="shared" si="14"/>
        <v>-116.74141984132518</v>
      </c>
      <c r="AS32">
        <f t="shared" si="15"/>
        <v>-189.51047248260997</v>
      </c>
      <c r="AT32">
        <f t="shared" si="16"/>
        <v>-135.6634799340448</v>
      </c>
      <c r="AU32">
        <f t="shared" si="17"/>
        <v>-441.91537225797993</v>
      </c>
      <c r="AW32">
        <v>29</v>
      </c>
      <c r="AX32">
        <f>IF(Z32&gt;0, (R32*SUMPRODUCT(K32:$K$98, X32:$X$98)-K32*$AZ$3)/Z32, 0)</f>
        <v>-9643140.3336014934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0.62633703200000002</v>
      </c>
      <c r="Q33" s="5">
        <f t="shared" si="29"/>
        <v>50</v>
      </c>
      <c r="R33">
        <f t="shared" si="0"/>
        <v>500000</v>
      </c>
      <c r="S33">
        <f t="shared" si="1"/>
        <v>-23815012.700241294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-18285.367736253458</v>
      </c>
      <c r="AC33">
        <f t="shared" si="2"/>
        <v>-16422.342604904214</v>
      </c>
      <c r="AE33">
        <f t="shared" si="3"/>
        <v>0</v>
      </c>
      <c r="AF33">
        <f t="shared" si="4"/>
        <v>0</v>
      </c>
      <c r="AG33">
        <f t="shared" si="5"/>
        <v>-3.4478970915555768E-2</v>
      </c>
      <c r="AH33">
        <f t="shared" si="6"/>
        <v>-593.83160260803697</v>
      </c>
      <c r="AI33">
        <f t="shared" si="7"/>
        <v>-593.8660815789525</v>
      </c>
      <c r="AJ33">
        <f t="shared" si="8"/>
        <v>-1863.0251313492445</v>
      </c>
      <c r="AK33">
        <f t="shared" si="30"/>
        <v>-1279.9757415377421</v>
      </c>
      <c r="AL33">
        <f t="shared" si="9"/>
        <v>-3736.8669544659392</v>
      </c>
      <c r="AN33">
        <f t="shared" si="10"/>
        <v>0</v>
      </c>
      <c r="AO33">
        <f t="shared" si="11"/>
        <v>0</v>
      </c>
      <c r="AP33">
        <f t="shared" si="12"/>
        <v>-2.9437976671105527E-3</v>
      </c>
      <c r="AQ33">
        <f t="shared" si="13"/>
        <v>-50.701051684386734</v>
      </c>
      <c r="AR33">
        <f t="shared" si="14"/>
        <v>-50.703995482053848</v>
      </c>
      <c r="AS33">
        <f t="shared" si="15"/>
        <v>-159.06417418507905</v>
      </c>
      <c r="AT33">
        <f t="shared" si="16"/>
        <v>-109.28370255380543</v>
      </c>
      <c r="AU33">
        <f t="shared" si="17"/>
        <v>-319.05187222093832</v>
      </c>
      <c r="AW33">
        <v>30</v>
      </c>
      <c r="AX33">
        <f>IF(Z33&gt;0, (R33*SUMPRODUCT(K33:$K$98, X33:$X$98)-K33*$AZ$3)/Z33, 0)</f>
        <v>-23815012.700241294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0.70099715600000001</v>
      </c>
      <c r="Q34" s="5">
        <f t="shared" si="29"/>
        <v>50</v>
      </c>
      <c r="R34">
        <f t="shared" si="0"/>
        <v>500000</v>
      </c>
      <c r="S34">
        <f t="shared" si="1"/>
        <v>-73788813.117186949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-16422.342604904214</v>
      </c>
      <c r="AC34">
        <f t="shared" si="2"/>
        <v>-14705.403045019797</v>
      </c>
      <c r="AE34">
        <f t="shared" si="3"/>
        <v>0</v>
      </c>
      <c r="AF34">
        <f t="shared" si="4"/>
        <v>0</v>
      </c>
      <c r="AG34">
        <f t="shared" si="5"/>
        <v>-9.9645206527889003E-3</v>
      </c>
      <c r="AH34">
        <f t="shared" si="6"/>
        <v>-241.69660553611308</v>
      </c>
      <c r="AI34">
        <f t="shared" si="7"/>
        <v>-241.70657005676588</v>
      </c>
      <c r="AJ34">
        <f t="shared" si="8"/>
        <v>-1716.9395598844167</v>
      </c>
      <c r="AK34">
        <f t="shared" si="30"/>
        <v>-1149.563982343295</v>
      </c>
      <c r="AL34">
        <f t="shared" si="9"/>
        <v>-3108.2101122844779</v>
      </c>
      <c r="AN34">
        <f t="shared" si="10"/>
        <v>0</v>
      </c>
      <c r="AO34">
        <f t="shared" si="11"/>
        <v>0</v>
      </c>
      <c r="AP34">
        <f t="shared" si="12"/>
        <v>-7.5961240888885258E-4</v>
      </c>
      <c r="AQ34">
        <f t="shared" si="13"/>
        <v>-18.424944575749393</v>
      </c>
      <c r="AR34">
        <f t="shared" si="14"/>
        <v>-18.425704188158281</v>
      </c>
      <c r="AS34">
        <f t="shared" si="15"/>
        <v>-130.88523175827251</v>
      </c>
      <c r="AT34">
        <f t="shared" si="16"/>
        <v>-87.633223536473125</v>
      </c>
      <c r="AU34">
        <f t="shared" si="17"/>
        <v>-236.94415948290396</v>
      </c>
      <c r="AW34">
        <v>31</v>
      </c>
      <c r="AX34">
        <f>IF(Z34&gt;0, (R34*SUMPRODUCT(K34:$K$98, X34:$X$98)-K34*$AZ$3)/Z34, 0)</f>
        <v>-73788813.117186949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0.77900909500000004</v>
      </c>
      <c r="Q35" s="5">
        <f t="shared" si="29"/>
        <v>50</v>
      </c>
      <c r="R35">
        <f t="shared" ref="R35:R69" si="31">$C$6</f>
        <v>500000</v>
      </c>
      <c r="S35">
        <f t="shared" ref="S35:S69" si="32">AX35</f>
        <v>-312629190.29168004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-14705.403045019797</v>
      </c>
      <c r="AC35">
        <f t="shared" ref="AC35:AC69" si="33">S35*Z35</f>
        <v>-13145.577443551972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-2.1024232304231211E-3</v>
      </c>
      <c r="AH35">
        <f t="shared" ref="AH35:AH69" si="37">-X35*R35</f>
        <v>-77.624522158378895</v>
      </c>
      <c r="AI35">
        <f t="shared" ref="AI35:AI66" si="38">SUM(AE35:AH35)</f>
        <v>-77.62662458160932</v>
      </c>
      <c r="AJ35">
        <f t="shared" ref="AJ35:AJ69" si="39">AB35-AC35</f>
        <v>-1559.8256014678245</v>
      </c>
      <c r="AK35">
        <f t="shared" si="30"/>
        <v>-1029.3782131513858</v>
      </c>
      <c r="AL35">
        <f t="shared" ref="AL35:AL66" si="40">SUM(AI35:AK35)</f>
        <v>-2666.8304392008195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-1.4309938357204383E-4</v>
      </c>
      <c r="AQ35">
        <f t="shared" ref="AQ35:AQ69" si="44">AH35*$K35</f>
        <v>-5.2834372785649553</v>
      </c>
      <c r="AR35">
        <f t="shared" ref="AR35:AR69" si="45">AI35*$K35</f>
        <v>-5.2835803779485273</v>
      </c>
      <c r="AS35">
        <f t="shared" ref="AS35:AS69" si="46">AJ35*$K35</f>
        <v>-106.16800595616338</v>
      </c>
      <c r="AT35">
        <f t="shared" ref="AT35:AT69" si="47">AK35*$K35</f>
        <v>-70.063622601244674</v>
      </c>
      <c r="AU35">
        <f t="shared" ref="AU35:AU69" si="48">AL35*$K35</f>
        <v>-181.51520893535658</v>
      </c>
      <c r="AW35">
        <v>32</v>
      </c>
      <c r="AX35">
        <f>IF(Z35&gt;0, (R35*SUMPRODUCT(K35:$K$98, X35:$X$98)-K35*$AZ$3)/Z35, 0)</f>
        <v>-312629190.29168004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0.78135831499999997</v>
      </c>
      <c r="Q36" s="5">
        <f t="shared" si="29"/>
        <v>50</v>
      </c>
      <c r="R36">
        <f t="shared" si="31"/>
        <v>500000</v>
      </c>
      <c r="S36">
        <f t="shared" si="32"/>
        <v>-1338381961.5376611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-13145.577443551972</v>
      </c>
      <c r="AC36">
        <f t="shared" si="33"/>
        <v>-11741.708607577348</v>
      </c>
      <c r="AE36">
        <f t="shared" si="34"/>
        <v>0</v>
      </c>
      <c r="AF36">
        <f t="shared" si="35"/>
        <v>0</v>
      </c>
      <c r="AG36">
        <f t="shared" si="36"/>
        <v>-4.3865312537862329E-4</v>
      </c>
      <c r="AH36">
        <f t="shared" si="37"/>
        <v>-16.427458727402666</v>
      </c>
      <c r="AI36">
        <f t="shared" si="38"/>
        <v>-16.427897380528044</v>
      </c>
      <c r="AJ36">
        <f t="shared" si="39"/>
        <v>-1403.8688359746247</v>
      </c>
      <c r="AK36">
        <f t="shared" si="30"/>
        <v>-920.1904210486382</v>
      </c>
      <c r="AL36">
        <f t="shared" si="40"/>
        <v>-2340.487154403791</v>
      </c>
      <c r="AN36">
        <f t="shared" si="41"/>
        <v>0</v>
      </c>
      <c r="AO36">
        <f t="shared" si="42"/>
        <v>0</v>
      </c>
      <c r="AP36">
        <f t="shared" si="43"/>
        <v>-2.6657586170475483E-5</v>
      </c>
      <c r="AQ36">
        <f t="shared" si="44"/>
        <v>-0.99832047522670375</v>
      </c>
      <c r="AR36">
        <f t="shared" si="45"/>
        <v>-0.99834713281287424</v>
      </c>
      <c r="AS36">
        <f t="shared" si="46"/>
        <v>-85.315143793256624</v>
      </c>
      <c r="AT36">
        <f t="shared" si="47"/>
        <v>-55.921305521708256</v>
      </c>
      <c r="AU36">
        <f t="shared" si="48"/>
        <v>-142.23479644777774</v>
      </c>
      <c r="AW36">
        <v>33</v>
      </c>
      <c r="AX36">
        <f>IF(Z36&gt;0, (R36*SUMPRODUCT(K36:$K$98, X36:$X$98)-K36*$AZ$3)/Z36, 0)</f>
        <v>-1338381961.5376611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0.78389590600000003</v>
      </c>
      <c r="Q37" s="5">
        <f t="shared" ref="Q37:Q69" si="60">$C$8</f>
        <v>50</v>
      </c>
      <c r="R37">
        <f t="shared" si="31"/>
        <v>500000</v>
      </c>
      <c r="S37">
        <f t="shared" si="32"/>
        <v>-5798442330.0290241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-11741.708607577348</v>
      </c>
      <c r="AC37">
        <f t="shared" si="33"/>
        <v>-10484.535255505081</v>
      </c>
      <c r="AE37">
        <f t="shared" si="34"/>
        <v>0</v>
      </c>
      <c r="AF37">
        <f t="shared" si="35"/>
        <v>0</v>
      </c>
      <c r="AG37">
        <f t="shared" si="36"/>
        <v>-9.0408204986429529E-5</v>
      </c>
      <c r="AH37">
        <f t="shared" si="37"/>
        <v>-3.4385838913840754</v>
      </c>
      <c r="AI37">
        <f t="shared" si="38"/>
        <v>-3.4386742995890618</v>
      </c>
      <c r="AJ37">
        <f t="shared" si="39"/>
        <v>-1257.1733520722664</v>
      </c>
      <c r="AK37">
        <f t="shared" si="30"/>
        <v>-821.91960253041441</v>
      </c>
      <c r="AL37">
        <f t="shared" si="40"/>
        <v>-2082.5316289022699</v>
      </c>
      <c r="AN37">
        <f t="shared" si="41"/>
        <v>0</v>
      </c>
      <c r="AO37">
        <f t="shared" si="42"/>
        <v>0</v>
      </c>
      <c r="AP37">
        <f t="shared" si="43"/>
        <v>-4.9055693266899795E-6</v>
      </c>
      <c r="AQ37">
        <f t="shared" si="44"/>
        <v>-0.18657832734712457</v>
      </c>
      <c r="AR37">
        <f t="shared" si="45"/>
        <v>-0.18658323291645124</v>
      </c>
      <c r="AS37">
        <f t="shared" si="46"/>
        <v>-68.214505919937636</v>
      </c>
      <c r="AT37">
        <f t="shared" si="47"/>
        <v>-44.597540585875251</v>
      </c>
      <c r="AU37">
        <f t="shared" si="48"/>
        <v>-112.99862973872933</v>
      </c>
      <c r="AW37">
        <v>34</v>
      </c>
      <c r="AX37">
        <f>IF(Z37&gt;0, (R37*SUMPRODUCT(K37:$K$98, X37:$X$98)-K37*$AZ$3)/Z37, 0)</f>
        <v>-5798442330.0290241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0.78669207100000005</v>
      </c>
      <c r="Q38" s="5">
        <f t="shared" si="60"/>
        <v>50</v>
      </c>
      <c r="R38">
        <f t="shared" si="31"/>
        <v>500000</v>
      </c>
      <c r="S38">
        <f t="shared" si="32"/>
        <v>-25465166623.367321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-10484.535255505081</v>
      </c>
      <c r="AC38">
        <f t="shared" si="33"/>
        <v>-9361.3542690578834</v>
      </c>
      <c r="AE38">
        <f t="shared" si="34"/>
        <v>0</v>
      </c>
      <c r="AF38">
        <f t="shared" si="35"/>
        <v>0</v>
      </c>
      <c r="AG38">
        <f t="shared" si="36"/>
        <v>-1.8380704920398455E-5</v>
      </c>
      <c r="AH38">
        <f t="shared" si="37"/>
        <v>-0.71123418016166784</v>
      </c>
      <c r="AI38">
        <f t="shared" si="38"/>
        <v>-0.71125256086658828</v>
      </c>
      <c r="AJ38">
        <f t="shared" si="39"/>
        <v>-1123.1809864471979</v>
      </c>
      <c r="AK38">
        <f t="shared" si="30"/>
        <v>-733.91746788535579</v>
      </c>
      <c r="AL38">
        <f t="shared" si="40"/>
        <v>-1857.8097068934203</v>
      </c>
      <c r="AN38">
        <f t="shared" si="41"/>
        <v>0</v>
      </c>
      <c r="AO38">
        <f t="shared" si="42"/>
        <v>0</v>
      </c>
      <c r="AP38">
        <f t="shared" si="43"/>
        <v>-8.9048316104934263E-7</v>
      </c>
      <c r="AQ38">
        <f t="shared" si="44"/>
        <v>-3.4456897259355496E-2</v>
      </c>
      <c r="AR38">
        <f t="shared" si="45"/>
        <v>-3.4457787742516552E-2</v>
      </c>
      <c r="AS38">
        <f t="shared" si="46"/>
        <v>-54.414330656712274</v>
      </c>
      <c r="AT38">
        <f t="shared" si="47"/>
        <v>-35.555826045963947</v>
      </c>
      <c r="AU38">
        <f t="shared" si="48"/>
        <v>-90.004614490418732</v>
      </c>
      <c r="AW38">
        <v>35</v>
      </c>
      <c r="AX38">
        <f>IF(Z38&gt;0, (R38*SUMPRODUCT(K38:$K$98, X38:$X$98)-K38*$AZ$3)/Z38, 0)</f>
        <v>-25465166623.367321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0.78978433000000003</v>
      </c>
      <c r="Q39" s="5">
        <f t="shared" si="60"/>
        <v>50</v>
      </c>
      <c r="R39">
        <f t="shared" si="31"/>
        <v>500000</v>
      </c>
      <c r="S39">
        <f t="shared" si="32"/>
        <v>-113561727578.35289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-9361.3542690578834</v>
      </c>
      <c r="AC39">
        <f t="shared" si="33"/>
        <v>-8358.3819716921553</v>
      </c>
      <c r="AE39">
        <f t="shared" si="34"/>
        <v>0</v>
      </c>
      <c r="AF39">
        <f t="shared" si="35"/>
        <v>0</v>
      </c>
      <c r="AG39">
        <f t="shared" si="36"/>
        <v>-3.680105150709872E-6</v>
      </c>
      <c r="AH39">
        <f t="shared" si="37"/>
        <v>-0.14516792720484598</v>
      </c>
      <c r="AI39">
        <f t="shared" si="38"/>
        <v>-0.14517160730999668</v>
      </c>
      <c r="AJ39">
        <f t="shared" si="39"/>
        <v>-1002.9722973657281</v>
      </c>
      <c r="AK39">
        <f t="shared" si="30"/>
        <v>-655.2947988340519</v>
      </c>
      <c r="AL39">
        <f t="shared" si="40"/>
        <v>-1658.4122678070898</v>
      </c>
      <c r="AN39">
        <f t="shared" si="41"/>
        <v>0</v>
      </c>
      <c r="AO39">
        <f t="shared" si="42"/>
        <v>0</v>
      </c>
      <c r="AP39">
        <f t="shared" si="43"/>
        <v>-1.5918632385108212E-7</v>
      </c>
      <c r="AQ39">
        <f t="shared" si="44"/>
        <v>-6.2793718457646178E-3</v>
      </c>
      <c r="AR39">
        <f t="shared" si="45"/>
        <v>-6.2795310320884678E-3</v>
      </c>
      <c r="AS39">
        <f t="shared" si="46"/>
        <v>-43.384486693628084</v>
      </c>
      <c r="AT39">
        <f t="shared" si="47"/>
        <v>-28.345377589280432</v>
      </c>
      <c r="AU39">
        <f t="shared" si="48"/>
        <v>-71.7361438139406</v>
      </c>
      <c r="AW39">
        <v>36</v>
      </c>
      <c r="AX39">
        <f>IF(Z39&gt;0, (R39*SUMPRODUCT(K39:$K$98, X39:$X$98)-K39*$AZ$3)/Z39, 0)</f>
        <v>-113561727578.35289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0.79285550900000001</v>
      </c>
      <c r="Q40" s="5">
        <f t="shared" si="60"/>
        <v>50</v>
      </c>
      <c r="R40">
        <f t="shared" si="31"/>
        <v>500000</v>
      </c>
      <c r="S40">
        <f t="shared" si="32"/>
        <v>-514315532188.19366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-8358.3819716921553</v>
      </c>
      <c r="AC40">
        <f t="shared" si="33"/>
        <v>-7462.8465061863335</v>
      </c>
      <c r="AE40">
        <f t="shared" si="34"/>
        <v>0</v>
      </c>
      <c r="AF40">
        <f t="shared" si="35"/>
        <v>0</v>
      </c>
      <c r="AG40">
        <f t="shared" si="36"/>
        <v>-7.25512456763176E-7</v>
      </c>
      <c r="AH40">
        <f t="shared" si="37"/>
        <v>-2.9177916424395971E-2</v>
      </c>
      <c r="AI40">
        <f t="shared" si="38"/>
        <v>-2.9178641936852736E-2</v>
      </c>
      <c r="AJ40">
        <f t="shared" si="39"/>
        <v>-895.53546550582178</v>
      </c>
      <c r="AK40">
        <f t="shared" ref="AK40:AK69" si="61">G40*SUM(AB40:AB40, AE40:AF40)</f>
        <v>-585.08673801845089</v>
      </c>
      <c r="AL40">
        <f t="shared" si="40"/>
        <v>-1480.6513821662095</v>
      </c>
      <c r="AN40">
        <f t="shared" si="41"/>
        <v>0</v>
      </c>
      <c r="AO40">
        <f t="shared" si="42"/>
        <v>0</v>
      </c>
      <c r="AP40">
        <f t="shared" si="43"/>
        <v>-2.8020273919448874E-8</v>
      </c>
      <c r="AQ40">
        <f t="shared" si="44"/>
        <v>-1.1268906591320404E-3</v>
      </c>
      <c r="AR40">
        <f t="shared" si="45"/>
        <v>-1.1269186794059599E-3</v>
      </c>
      <c r="AS40">
        <f t="shared" si="46"/>
        <v>-34.586792844337431</v>
      </c>
      <c r="AT40">
        <f t="shared" si="47"/>
        <v>-22.596842429220054</v>
      </c>
      <c r="AU40">
        <f t="shared" si="48"/>
        <v>-57.184762192236889</v>
      </c>
      <c r="AW40">
        <v>37</v>
      </c>
      <c r="AX40">
        <f>IF(Z40&gt;0, (R40*SUMPRODUCT(K40:$K$98, X40:$X$98)-K40*$AZ$3)/Z40, 0)</f>
        <v>-514315532188.19366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0.79617230500000002</v>
      </c>
      <c r="Q41" s="5">
        <f t="shared" si="60"/>
        <v>50</v>
      </c>
      <c r="R41">
        <f t="shared" si="31"/>
        <v>500000</v>
      </c>
      <c r="S41">
        <f t="shared" si="32"/>
        <v>-2369167956924.7803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-7462.8465061863335</v>
      </c>
      <c r="AC41">
        <f t="shared" si="33"/>
        <v>-6663.2567894362182</v>
      </c>
      <c r="AE41">
        <f t="shared" si="34"/>
        <v>0</v>
      </c>
      <c r="AF41">
        <f t="shared" si="35"/>
        <v>0</v>
      </c>
      <c r="AG41">
        <f t="shared" si="36"/>
        <v>-1.4062440718819356E-7</v>
      </c>
      <c r="AH41">
        <f t="shared" si="37"/>
        <v>-5.7763292500735064E-3</v>
      </c>
      <c r="AI41">
        <f t="shared" si="38"/>
        <v>-5.7764698744806947E-3</v>
      </c>
      <c r="AJ41">
        <f t="shared" si="39"/>
        <v>-799.58971675011526</v>
      </c>
      <c r="AK41">
        <f t="shared" si="61"/>
        <v>-522.39925543304344</v>
      </c>
      <c r="AL41">
        <f t="shared" si="40"/>
        <v>-1321.9947486530332</v>
      </c>
      <c r="AN41">
        <f t="shared" si="41"/>
        <v>0</v>
      </c>
      <c r="AO41">
        <f t="shared" si="42"/>
        <v>0</v>
      </c>
      <c r="AP41">
        <f t="shared" si="43"/>
        <v>-4.84920098846017E-9</v>
      </c>
      <c r="AQ41">
        <f t="shared" si="44"/>
        <v>-1.9918719708195528E-4</v>
      </c>
      <c r="AR41">
        <f t="shared" si="45"/>
        <v>-1.9919204628294373E-4</v>
      </c>
      <c r="AS41">
        <f t="shared" si="46"/>
        <v>-27.572533974406539</v>
      </c>
      <c r="AT41">
        <f t="shared" si="47"/>
        <v>-18.014077616175388</v>
      </c>
      <c r="AU41">
        <f t="shared" si="48"/>
        <v>-45.586810782628213</v>
      </c>
      <c r="AW41">
        <v>38</v>
      </c>
      <c r="AX41">
        <f>IF(Z41&gt;0, (R41*SUMPRODUCT(K41:$K$98, X41:$X$98)-K41*$AZ$3)/Z41, 0)</f>
        <v>-2369167956924.7803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0.79964768799999997</v>
      </c>
      <c r="Q42" s="5">
        <f t="shared" si="60"/>
        <v>50</v>
      </c>
      <c r="R42">
        <f t="shared" si="31"/>
        <v>500000</v>
      </c>
      <c r="S42">
        <f t="shared" si="32"/>
        <v>-11112702401080.631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-6663.2567894362182</v>
      </c>
      <c r="AC42">
        <f t="shared" si="33"/>
        <v>-5949.3365925155804</v>
      </c>
      <c r="AE42">
        <f t="shared" si="34"/>
        <v>0</v>
      </c>
      <c r="AF42">
        <f t="shared" si="35"/>
        <v>0</v>
      </c>
      <c r="AG42">
        <f t="shared" si="36"/>
        <v>-2.676818103190206E-8</v>
      </c>
      <c r="AH42">
        <f t="shared" si="37"/>
        <v>-1.1244998208440955E-3</v>
      </c>
      <c r="AI42">
        <f t="shared" si="38"/>
        <v>-1.1245265890251275E-3</v>
      </c>
      <c r="AJ42">
        <f t="shared" si="39"/>
        <v>-713.92019692063786</v>
      </c>
      <c r="AK42">
        <f t="shared" si="61"/>
        <v>-466.42797526053533</v>
      </c>
      <c r="AL42">
        <f t="shared" si="40"/>
        <v>-1180.3492967077623</v>
      </c>
      <c r="AN42">
        <f t="shared" si="41"/>
        <v>0</v>
      </c>
      <c r="AO42">
        <f t="shared" si="42"/>
        <v>0</v>
      </c>
      <c r="AP42">
        <f t="shared" si="43"/>
        <v>-8.2415769598757005E-10</v>
      </c>
      <c r="AQ42">
        <f t="shared" si="44"/>
        <v>-3.4621896063120438E-5</v>
      </c>
      <c r="AR42">
        <f t="shared" si="45"/>
        <v>-3.4622720220816425E-5</v>
      </c>
      <c r="AS42">
        <f t="shared" si="46"/>
        <v>-21.980680118379215</v>
      </c>
      <c r="AT42">
        <f t="shared" si="47"/>
        <v>-14.360714498184757</v>
      </c>
      <c r="AU42">
        <f t="shared" si="48"/>
        <v>-36.341429239284196</v>
      </c>
      <c r="AW42">
        <v>39</v>
      </c>
      <c r="AX42">
        <f>IF(Z42&gt;0, (R42*SUMPRODUCT(K42:$K$98, X42:$X$98)-K42*$AZ$3)/Z42, 0)</f>
        <v>-11112702401080.631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0.80323853099999998</v>
      </c>
      <c r="Q43" s="5">
        <f t="shared" si="60"/>
        <v>50</v>
      </c>
      <c r="R43">
        <f t="shared" si="31"/>
        <v>500000</v>
      </c>
      <c r="S43">
        <f t="shared" si="32"/>
        <v>-53126888670872.977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-5949.3365925155804</v>
      </c>
      <c r="AC43">
        <f t="shared" si="33"/>
        <v>-5311.9077020411969</v>
      </c>
      <c r="AE43">
        <f t="shared" si="34"/>
        <v>0</v>
      </c>
      <c r="AF43">
        <f t="shared" si="35"/>
        <v>0</v>
      </c>
      <c r="AG43">
        <f t="shared" si="36"/>
        <v>-4.9992648119759654E-9</v>
      </c>
      <c r="AH43">
        <f t="shared" si="37"/>
        <v>-2.1501234409607075E-4</v>
      </c>
      <c r="AI43">
        <f t="shared" si="38"/>
        <v>-2.1501734336088271E-4</v>
      </c>
      <c r="AJ43">
        <f t="shared" si="39"/>
        <v>-637.42889047438348</v>
      </c>
      <c r="AK43">
        <f t="shared" si="61"/>
        <v>-416.45356147609067</v>
      </c>
      <c r="AL43">
        <f t="shared" si="40"/>
        <v>-1053.8826669678176</v>
      </c>
      <c r="AN43">
        <f t="shared" si="41"/>
        <v>0</v>
      </c>
      <c r="AO43">
        <f t="shared" si="42"/>
        <v>0</v>
      </c>
      <c r="AP43">
        <f t="shared" si="43"/>
        <v>-1.3742937677704823E-10</v>
      </c>
      <c r="AQ43">
        <f t="shared" si="44"/>
        <v>-5.9106715806910745E-6</v>
      </c>
      <c r="AR43">
        <f t="shared" si="45"/>
        <v>-5.9108090100678512E-6</v>
      </c>
      <c r="AS43">
        <f t="shared" si="46"/>
        <v>-17.522867551990164</v>
      </c>
      <c r="AT43">
        <f t="shared" si="47"/>
        <v>-11.448274008837689</v>
      </c>
      <c r="AU43">
        <f t="shared" si="48"/>
        <v>-28.971147471636865</v>
      </c>
      <c r="AW43">
        <v>40</v>
      </c>
      <c r="AX43">
        <f>IF(Z43&gt;0, (R43*SUMPRODUCT(K43:$K$98, X43:$X$98)-K43*$AZ$3)/Z43, 0)</f>
        <v>-53126888670872.977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0.80709142899999997</v>
      </c>
      <c r="Q44" s="5">
        <f t="shared" si="60"/>
        <v>50</v>
      </c>
      <c r="R44">
        <f t="shared" si="31"/>
        <v>500000</v>
      </c>
      <c r="S44">
        <f t="shared" si="32"/>
        <v>-259335698812486.03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-5311.9077020411969</v>
      </c>
      <c r="AC44">
        <f t="shared" si="33"/>
        <v>-4742.7747391159037</v>
      </c>
      <c r="AE44">
        <f t="shared" si="34"/>
        <v>0</v>
      </c>
      <c r="AF44">
        <f t="shared" si="35"/>
        <v>0</v>
      </c>
      <c r="AG44">
        <f t="shared" si="36"/>
        <v>-9.1440838280910771E-10</v>
      </c>
      <c r="AH44">
        <f t="shared" si="37"/>
        <v>-4.0348637810470977E-5</v>
      </c>
      <c r="AI44">
        <f t="shared" si="38"/>
        <v>-4.0349552218853784E-5</v>
      </c>
      <c r="AJ44">
        <f t="shared" si="39"/>
        <v>-569.13296292529321</v>
      </c>
      <c r="AK44">
        <f t="shared" si="61"/>
        <v>-371.83353914288381</v>
      </c>
      <c r="AL44">
        <f t="shared" si="40"/>
        <v>-940.96654241772922</v>
      </c>
      <c r="AN44">
        <f t="shared" si="41"/>
        <v>0</v>
      </c>
      <c r="AO44">
        <f t="shared" si="42"/>
        <v>0</v>
      </c>
      <c r="AP44">
        <f t="shared" si="43"/>
        <v>-2.2443759749741499E-11</v>
      </c>
      <c r="AQ44">
        <f t="shared" si="44"/>
        <v>-9.9033992937113613E-7</v>
      </c>
      <c r="AR44">
        <f t="shared" si="45"/>
        <v>-9.9036237313088572E-7</v>
      </c>
      <c r="AS44">
        <f t="shared" si="46"/>
        <v>-13.969123343240845</v>
      </c>
      <c r="AT44">
        <f t="shared" si="47"/>
        <v>-9.1264940001771215</v>
      </c>
      <c r="AU44">
        <f t="shared" si="48"/>
        <v>-23.09561833378034</v>
      </c>
      <c r="AW44">
        <v>41</v>
      </c>
      <c r="AX44">
        <f>IF(Z44&gt;0, (R44*SUMPRODUCT(K44:$K$98, X44:$X$98)-K44*$AZ$3)/Z44, 0)</f>
        <v>-259335698812486.03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0.81105379099999997</v>
      </c>
      <c r="Q45" s="5">
        <f t="shared" si="60"/>
        <v>50</v>
      </c>
      <c r="R45">
        <f t="shared" si="31"/>
        <v>500000</v>
      </c>
      <c r="S45">
        <f t="shared" si="32"/>
        <v>-1293962763579938.3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-4742.7747391159037</v>
      </c>
      <c r="AC45">
        <f t="shared" si="33"/>
        <v>-4234.6203036455609</v>
      </c>
      <c r="AE45">
        <f t="shared" si="34"/>
        <v>0</v>
      </c>
      <c r="AF45">
        <f t="shared" si="35"/>
        <v>0</v>
      </c>
      <c r="AG45">
        <f t="shared" si="36"/>
        <v>-1.6362991358151069E-10</v>
      </c>
      <c r="AH45">
        <f t="shared" si="37"/>
        <v>-7.4163438539950589E-6</v>
      </c>
      <c r="AI45">
        <f t="shared" si="38"/>
        <v>-7.4165074839086404E-6</v>
      </c>
      <c r="AJ45">
        <f t="shared" si="39"/>
        <v>-508.15443547034283</v>
      </c>
      <c r="AK45">
        <f t="shared" si="61"/>
        <v>-331.99423173811329</v>
      </c>
      <c r="AL45">
        <f t="shared" si="40"/>
        <v>-840.14867462496363</v>
      </c>
      <c r="AN45">
        <f t="shared" si="41"/>
        <v>0</v>
      </c>
      <c r="AO45">
        <f t="shared" si="42"/>
        <v>0</v>
      </c>
      <c r="AP45">
        <f t="shared" si="43"/>
        <v>-3.5859158240384213E-12</v>
      </c>
      <c r="AQ45">
        <f t="shared" si="44"/>
        <v>-1.625276466903665E-7</v>
      </c>
      <c r="AR45">
        <f t="shared" si="45"/>
        <v>-1.6253123260619055E-7</v>
      </c>
      <c r="AS45">
        <f t="shared" si="46"/>
        <v>-11.136099697936356</v>
      </c>
      <c r="AT45">
        <f t="shared" si="47"/>
        <v>-7.2755851483484477</v>
      </c>
      <c r="AU45">
        <f t="shared" si="48"/>
        <v>-18.411685008816036</v>
      </c>
      <c r="AW45">
        <v>42</v>
      </c>
      <c r="AX45">
        <f>IF(Z45&gt;0, (R45*SUMPRODUCT(K45:$K$98, X45:$X$98)-K45*$AZ$3)/Z45, 0)</f>
        <v>-1293962763579938.3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0.81525055400000002</v>
      </c>
      <c r="Q46" s="5">
        <f t="shared" si="60"/>
        <v>50</v>
      </c>
      <c r="R46">
        <f t="shared" si="31"/>
        <v>500000</v>
      </c>
      <c r="S46">
        <f t="shared" si="32"/>
        <v>-6611316502238557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-4234.6203036455609</v>
      </c>
      <c r="AC46">
        <f t="shared" si="33"/>
        <v>-3780.9109855396209</v>
      </c>
      <c r="AE46">
        <f t="shared" si="34"/>
        <v>0</v>
      </c>
      <c r="AF46">
        <f t="shared" si="35"/>
        <v>0</v>
      </c>
      <c r="AG46">
        <f t="shared" si="36"/>
        <v>-2.8594236747396862E-11</v>
      </c>
      <c r="AH46">
        <f t="shared" si="37"/>
        <v>-1.3339937769829872E-6</v>
      </c>
      <c r="AI46">
        <f t="shared" si="38"/>
        <v>-1.3340223712197345E-6</v>
      </c>
      <c r="AJ46">
        <f t="shared" si="39"/>
        <v>-453.70931810593993</v>
      </c>
      <c r="AK46">
        <f t="shared" si="61"/>
        <v>-296.42342125518928</v>
      </c>
      <c r="AL46">
        <f t="shared" si="40"/>
        <v>-750.1327406951516</v>
      </c>
      <c r="AN46">
        <f t="shared" si="41"/>
        <v>0</v>
      </c>
      <c r="AO46">
        <f t="shared" si="42"/>
        <v>0</v>
      </c>
      <c r="AP46">
        <f t="shared" si="43"/>
        <v>-5.5949714611906017E-13</v>
      </c>
      <c r="AQ46">
        <f t="shared" si="44"/>
        <v>-2.6101963054863296E-8</v>
      </c>
      <c r="AR46">
        <f t="shared" si="45"/>
        <v>-2.6102522552009415E-8</v>
      </c>
      <c r="AS46">
        <f t="shared" si="46"/>
        <v>-8.8776305131140774</v>
      </c>
      <c r="AT46">
        <f t="shared" si="47"/>
        <v>-5.8000519370472334</v>
      </c>
      <c r="AU46">
        <f t="shared" si="48"/>
        <v>-14.677682476263834</v>
      </c>
      <c r="AW46">
        <v>43</v>
      </c>
      <c r="AX46">
        <f>IF(Z46&gt;0, (R46*SUMPRODUCT(K46:$K$98, X46:$X$98)-K46*$AZ$3)/Z46, 0)</f>
        <v>-6611316502238557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0.81969331899999998</v>
      </c>
      <c r="Q47" s="5">
        <f t="shared" si="60"/>
        <v>50</v>
      </c>
      <c r="R47">
        <f t="shared" si="31"/>
        <v>500000</v>
      </c>
      <c r="S47">
        <f t="shared" si="32"/>
        <v>-3.466077271949678E+16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-3780.9109855396209</v>
      </c>
      <c r="AC47">
        <f t="shared" si="33"/>
        <v>-3375.8133799688781</v>
      </c>
      <c r="AE47">
        <f t="shared" si="34"/>
        <v>0</v>
      </c>
      <c r="AF47">
        <f t="shared" si="35"/>
        <v>0</v>
      </c>
      <c r="AG47">
        <f t="shared" si="36"/>
        <v>-4.8697895561773983E-12</v>
      </c>
      <c r="AH47">
        <f t="shared" si="37"/>
        <v>-2.3438504823745497E-7</v>
      </c>
      <c r="AI47">
        <f t="shared" si="38"/>
        <v>-2.3438991802701116E-7</v>
      </c>
      <c r="AJ47">
        <f t="shared" si="39"/>
        <v>-405.09760557074287</v>
      </c>
      <c r="AK47">
        <f t="shared" si="61"/>
        <v>-264.66376898777349</v>
      </c>
      <c r="AL47">
        <f t="shared" si="40"/>
        <v>-669.76137479290628</v>
      </c>
      <c r="AN47">
        <f t="shared" si="41"/>
        <v>0</v>
      </c>
      <c r="AO47">
        <f t="shared" si="42"/>
        <v>0</v>
      </c>
      <c r="AP47">
        <f t="shared" si="43"/>
        <v>-8.5076876771883239E-14</v>
      </c>
      <c r="AQ47">
        <f t="shared" si="44"/>
        <v>-4.0947863631550033E-9</v>
      </c>
      <c r="AR47">
        <f t="shared" si="45"/>
        <v>-4.0948714400317746E-9</v>
      </c>
      <c r="AS47">
        <f t="shared" si="46"/>
        <v>-7.0771926942938252</v>
      </c>
      <c r="AT47">
        <f t="shared" si="47"/>
        <v>-4.6237658938654</v>
      </c>
      <c r="AU47">
        <f t="shared" si="48"/>
        <v>-11.700958592254096</v>
      </c>
      <c r="AW47">
        <v>44</v>
      </c>
      <c r="AX47">
        <f>IF(Z47&gt;0, (R47*SUMPRODUCT(K47:$K$98, X47:$X$98)-K47*$AZ$3)/Z47, 0)</f>
        <v>-3.466077271949678E+16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0.82421808699999999</v>
      </c>
      <c r="Q48" s="5">
        <f t="shared" si="60"/>
        <v>50</v>
      </c>
      <c r="R48">
        <f t="shared" si="31"/>
        <v>500000</v>
      </c>
      <c r="S48">
        <f t="shared" si="32"/>
        <v>-1.8667367229371658E+17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-3375.8133799688781</v>
      </c>
      <c r="AC48">
        <f t="shared" si="33"/>
        <v>-3014.1190892615041</v>
      </c>
      <c r="AE48">
        <f t="shared" si="34"/>
        <v>0</v>
      </c>
      <c r="AF48">
        <f t="shared" si="35"/>
        <v>0</v>
      </c>
      <c r="AG48">
        <f t="shared" si="36"/>
        <v>-8.0732302853050981E-13</v>
      </c>
      <c r="AH48">
        <f t="shared" si="37"/>
        <v>-4.0137686320851141E-8</v>
      </c>
      <c r="AI48">
        <f t="shared" si="38"/>
        <v>-4.0138493643879672E-8</v>
      </c>
      <c r="AJ48">
        <f t="shared" si="39"/>
        <v>-361.69429070737397</v>
      </c>
      <c r="AK48">
        <f t="shared" si="61"/>
        <v>-236.30693659782148</v>
      </c>
      <c r="AL48">
        <f t="shared" si="40"/>
        <v>-598.00122734533397</v>
      </c>
      <c r="AN48">
        <f t="shared" si="41"/>
        <v>0</v>
      </c>
      <c r="AO48">
        <f t="shared" si="42"/>
        <v>0</v>
      </c>
      <c r="AP48">
        <f t="shared" si="43"/>
        <v>-1.2593042306525056E-14</v>
      </c>
      <c r="AQ48">
        <f t="shared" si="44"/>
        <v>-6.2608839840050294E-10</v>
      </c>
      <c r="AR48">
        <f t="shared" si="45"/>
        <v>-6.2610099144280948E-10</v>
      </c>
      <c r="AS48">
        <f t="shared" si="46"/>
        <v>-5.6418946864395059</v>
      </c>
      <c r="AT48">
        <f t="shared" si="47"/>
        <v>-3.6860378618435998</v>
      </c>
      <c r="AU48">
        <f t="shared" si="48"/>
        <v>-9.3279325489092066</v>
      </c>
      <c r="AW48">
        <v>45</v>
      </c>
      <c r="AX48">
        <f>IF(Z48&gt;0, (R48*SUMPRODUCT(K48:$K$98, X48:$X$98)-K48*$AZ$3)/Z48, 0)</f>
        <v>-1.8667367229371658E+17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0.82894669600000004</v>
      </c>
      <c r="Q49" s="5">
        <f t="shared" si="60"/>
        <v>50</v>
      </c>
      <c r="R49">
        <f t="shared" si="31"/>
        <v>500000</v>
      </c>
      <c r="S49">
        <f t="shared" si="32"/>
        <v>-1.0348929053380509E+18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-3014.1190892615041</v>
      </c>
      <c r="AC49">
        <f t="shared" si="33"/>
        <v>-2691.1777582697473</v>
      </c>
      <c r="AE49">
        <f t="shared" si="34"/>
        <v>0</v>
      </c>
      <c r="AF49">
        <f t="shared" si="35"/>
        <v>0</v>
      </c>
      <c r="AG49">
        <f t="shared" si="36"/>
        <v>-1.3002204114012484E-13</v>
      </c>
      <c r="AH49">
        <f t="shared" si="37"/>
        <v>-6.6922775710507991E-9</v>
      </c>
      <c r="AI49">
        <f t="shared" si="38"/>
        <v>-6.692407593091939E-9</v>
      </c>
      <c r="AJ49">
        <f t="shared" si="39"/>
        <v>-322.94133099175679</v>
      </c>
      <c r="AK49">
        <f t="shared" si="61"/>
        <v>-210.9883362483053</v>
      </c>
      <c r="AL49">
        <f t="shared" si="40"/>
        <v>-533.92966724675443</v>
      </c>
      <c r="AN49">
        <f t="shared" si="41"/>
        <v>0</v>
      </c>
      <c r="AO49">
        <f t="shared" si="42"/>
        <v>0</v>
      </c>
      <c r="AP49">
        <f t="shared" si="43"/>
        <v>-1.8108491704264645E-15</v>
      </c>
      <c r="AQ49">
        <f t="shared" si="44"/>
        <v>-9.3205007255197898E-11</v>
      </c>
      <c r="AR49">
        <f t="shared" si="45"/>
        <v>-9.3206818104368317E-11</v>
      </c>
      <c r="AS49">
        <f t="shared" si="46"/>
        <v>-4.4976839018594079</v>
      </c>
      <c r="AT49">
        <f t="shared" si="47"/>
        <v>-2.938486815886459</v>
      </c>
      <c r="AU49">
        <f t="shared" si="48"/>
        <v>-7.4361707178390724</v>
      </c>
      <c r="AW49">
        <v>46</v>
      </c>
      <c r="AX49">
        <f>IF(Z49&gt;0, (R49*SUMPRODUCT(K49:$K$98, X49:$X$98)-K49*$AZ$3)/Z49, 0)</f>
        <v>-1.0348929053380509E+18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0.83370721699999994</v>
      </c>
      <c r="Q50" s="5">
        <f t="shared" si="60"/>
        <v>50</v>
      </c>
      <c r="R50">
        <f t="shared" si="31"/>
        <v>500000</v>
      </c>
      <c r="S50">
        <f t="shared" si="32"/>
        <v>-5.9120549579265628E+18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-2691.1777582697473</v>
      </c>
      <c r="AC50">
        <f t="shared" si="33"/>
        <v>-2402.8372841694986</v>
      </c>
      <c r="AE50">
        <f t="shared" si="34"/>
        <v>0</v>
      </c>
      <c r="AF50">
        <f t="shared" si="35"/>
        <v>0</v>
      </c>
      <c r="AG50">
        <f t="shared" si="36"/>
        <v>-2.0321506661130617E-14</v>
      </c>
      <c r="AH50">
        <f t="shared" si="37"/>
        <v>-1.0840031406759297E-9</v>
      </c>
      <c r="AI50">
        <f t="shared" si="38"/>
        <v>-1.0840234621825908E-9</v>
      </c>
      <c r="AJ50">
        <f t="shared" si="39"/>
        <v>-288.34047410024868</v>
      </c>
      <c r="AK50">
        <f t="shared" si="61"/>
        <v>-188.38244307888232</v>
      </c>
      <c r="AL50">
        <f t="shared" si="40"/>
        <v>-476.72291718021501</v>
      </c>
      <c r="AN50">
        <f t="shared" si="41"/>
        <v>0</v>
      </c>
      <c r="AO50">
        <f t="shared" si="42"/>
        <v>0</v>
      </c>
      <c r="AP50">
        <f t="shared" si="43"/>
        <v>-2.5269880039213715E-16</v>
      </c>
      <c r="AQ50">
        <f t="shared" si="44"/>
        <v>-1.3479625198955411E-11</v>
      </c>
      <c r="AR50">
        <f t="shared" si="45"/>
        <v>-1.3479877897755803E-11</v>
      </c>
      <c r="AS50">
        <f t="shared" si="46"/>
        <v>-3.5855260697278966</v>
      </c>
      <c r="AT50">
        <f t="shared" si="47"/>
        <v>-2.3425436988895538</v>
      </c>
      <c r="AU50">
        <f t="shared" si="48"/>
        <v>-5.9280697686309303</v>
      </c>
      <c r="AW50">
        <v>47</v>
      </c>
      <c r="AX50">
        <f>IF(Z50&gt;0, (R50*SUMPRODUCT(K50:$K$98, X50:$X$98)-K50*$AZ$3)/Z50, 0)</f>
        <v>-5.9120549579265628E+18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0.83838979800000002</v>
      </c>
      <c r="Q51" s="5">
        <f t="shared" si="60"/>
        <v>50</v>
      </c>
      <c r="R51">
        <f t="shared" si="31"/>
        <v>500000</v>
      </c>
      <c r="S51">
        <f t="shared" si="32"/>
        <v>-3.4817053394261328E+19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-2402.8372841694986</v>
      </c>
      <c r="AC51">
        <f t="shared" si="33"/>
        <v>-2145.3904322942067</v>
      </c>
      <c r="AE51">
        <f t="shared" si="34"/>
        <v>0</v>
      </c>
      <c r="AF51">
        <f t="shared" si="35"/>
        <v>0</v>
      </c>
      <c r="AG51">
        <f t="shared" si="36"/>
        <v>-3.0809477298383582E-15</v>
      </c>
      <c r="AH51">
        <f t="shared" si="37"/>
        <v>-1.7037343864680952E-10</v>
      </c>
      <c r="AI51">
        <f t="shared" si="38"/>
        <v>-1.7037651959453937E-10</v>
      </c>
      <c r="AJ51">
        <f t="shared" si="39"/>
        <v>-257.44685187529194</v>
      </c>
      <c r="AK51">
        <f t="shared" si="61"/>
        <v>-168.19860989186492</v>
      </c>
      <c r="AL51">
        <f t="shared" si="40"/>
        <v>-425.64546176732722</v>
      </c>
      <c r="AN51">
        <f t="shared" si="41"/>
        <v>0</v>
      </c>
      <c r="AO51">
        <f t="shared" si="42"/>
        <v>0</v>
      </c>
      <c r="AP51">
        <f t="shared" si="43"/>
        <v>-3.4206889439829986E-17</v>
      </c>
      <c r="AQ51">
        <f t="shared" si="44"/>
        <v>-1.8916080019250548E-12</v>
      </c>
      <c r="AR51">
        <f t="shared" si="45"/>
        <v>-1.891642208814495E-12</v>
      </c>
      <c r="AS51">
        <f t="shared" si="46"/>
        <v>-2.858359430587428</v>
      </c>
      <c r="AT51">
        <f t="shared" si="47"/>
        <v>-1.8674614946505366</v>
      </c>
      <c r="AU51">
        <f t="shared" si="48"/>
        <v>-4.725820925239856</v>
      </c>
      <c r="AW51">
        <v>48</v>
      </c>
      <c r="AX51">
        <f>IF(Z51&gt;0, (R51*SUMPRODUCT(K51:$K$98, X51:$X$98)-K51*$AZ$3)/Z51, 0)</f>
        <v>-3.4817053394261328E+19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0.84318435700000005</v>
      </c>
      <c r="Q52" s="5">
        <f t="shared" si="60"/>
        <v>50</v>
      </c>
      <c r="R52">
        <f t="shared" si="31"/>
        <v>500000</v>
      </c>
      <c r="S52">
        <f t="shared" si="32"/>
        <v>-2.1173939085159196E+20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-2145.3904322942067</v>
      </c>
      <c r="AC52">
        <f t="shared" si="33"/>
        <v>-1915.5271716912575</v>
      </c>
      <c r="AE52">
        <f t="shared" si="34"/>
        <v>0</v>
      </c>
      <c r="AF52">
        <f t="shared" si="35"/>
        <v>0</v>
      </c>
      <c r="AG52">
        <f t="shared" si="36"/>
        <v>-4.523313220056087E-16</v>
      </c>
      <c r="AH52">
        <f t="shared" si="37"/>
        <v>-2.5978069305343658E-11</v>
      </c>
      <c r="AI52">
        <f t="shared" si="38"/>
        <v>-2.5978521636665663E-11</v>
      </c>
      <c r="AJ52">
        <f t="shared" si="39"/>
        <v>-229.86326060294914</v>
      </c>
      <c r="AK52">
        <f t="shared" si="61"/>
        <v>-150.17733026059449</v>
      </c>
      <c r="AL52">
        <f t="shared" si="40"/>
        <v>-380.04059086356961</v>
      </c>
      <c r="AN52">
        <f t="shared" si="41"/>
        <v>0</v>
      </c>
      <c r="AO52">
        <f t="shared" si="42"/>
        <v>0</v>
      </c>
      <c r="AP52">
        <f t="shared" si="43"/>
        <v>-4.4840236322665603E-18</v>
      </c>
      <c r="AQ52">
        <f t="shared" si="44"/>
        <v>-2.5752423283297445E-13</v>
      </c>
      <c r="AR52">
        <f t="shared" si="45"/>
        <v>-2.5752871685660668E-13</v>
      </c>
      <c r="AS52">
        <f t="shared" si="46"/>
        <v>-2.2786666379046165</v>
      </c>
      <c r="AT52">
        <f t="shared" si="47"/>
        <v>-1.4887288700976933</v>
      </c>
      <c r="AU52">
        <f t="shared" si="48"/>
        <v>-3.7673955080025676</v>
      </c>
      <c r="AW52">
        <v>49</v>
      </c>
      <c r="AX52">
        <f>IF(Z52&gt;0, (R52*SUMPRODUCT(K52:$K$98, X52:$X$98)-K52*$AZ$3)/Z52, 0)</f>
        <v>-2.1173939085159196E+20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0.84806285100000001</v>
      </c>
      <c r="Q53" s="5">
        <f t="shared" si="60"/>
        <v>50</v>
      </c>
      <c r="R53">
        <f t="shared" si="31"/>
        <v>500000</v>
      </c>
      <c r="S53">
        <f t="shared" si="32"/>
        <v>-1.3319488863769141E+21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-1915.5271716912575</v>
      </c>
      <c r="AC53">
        <f t="shared" si="33"/>
        <v>-1710.2921175814795</v>
      </c>
      <c r="AE53">
        <f t="shared" si="34"/>
        <v>0</v>
      </c>
      <c r="AF53">
        <f t="shared" si="35"/>
        <v>0</v>
      </c>
      <c r="AG53">
        <f t="shared" si="36"/>
        <v>-6.4202618248877093E-17</v>
      </c>
      <c r="AH53">
        <f t="shared" si="37"/>
        <v>-3.8360539053667549E-12</v>
      </c>
      <c r="AI53">
        <f t="shared" si="38"/>
        <v>-3.8361181079850036E-12</v>
      </c>
      <c r="AJ53">
        <f t="shared" si="39"/>
        <v>-205.23505410977805</v>
      </c>
      <c r="AK53">
        <f t="shared" si="61"/>
        <v>-134.08690201838803</v>
      </c>
      <c r="AL53">
        <f t="shared" si="40"/>
        <v>-339.32195612816992</v>
      </c>
      <c r="AN53">
        <f t="shared" si="41"/>
        <v>0</v>
      </c>
      <c r="AO53">
        <f t="shared" si="42"/>
        <v>0</v>
      </c>
      <c r="AP53">
        <f t="shared" si="43"/>
        <v>-5.6825850929691088E-19</v>
      </c>
      <c r="AQ53">
        <f t="shared" si="44"/>
        <v>-3.3952980942244227E-14</v>
      </c>
      <c r="AR53">
        <f t="shared" si="45"/>
        <v>-3.3953549200753521E-14</v>
      </c>
      <c r="AS53">
        <f t="shared" si="46"/>
        <v>-1.8165390927173459</v>
      </c>
      <c r="AT53">
        <f t="shared" si="47"/>
        <v>-1.1868055405753302</v>
      </c>
      <c r="AU53">
        <f t="shared" si="48"/>
        <v>-3.0033446332927101</v>
      </c>
      <c r="AW53">
        <v>50</v>
      </c>
      <c r="AX53">
        <f>IF(Z53&gt;0, (R53*SUMPRODUCT(K53:$K$98, X53:$X$98)-K53*$AZ$3)/Z53, 0)</f>
        <v>-1.3319488863769141E+21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0.85299375700000002</v>
      </c>
      <c r="Q54" s="5">
        <f t="shared" si="60"/>
        <v>50</v>
      </c>
      <c r="R54">
        <f t="shared" si="31"/>
        <v>500000</v>
      </c>
      <c r="S54">
        <f t="shared" si="32"/>
        <v>-8.6801889540336171E+21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-1710.2921175814795</v>
      </c>
      <c r="AC54">
        <f t="shared" si="33"/>
        <v>-1527.0465335548927</v>
      </c>
      <c r="AE54">
        <f t="shared" si="34"/>
        <v>0</v>
      </c>
      <c r="AF54">
        <f t="shared" si="35"/>
        <v>0</v>
      </c>
      <c r="AG54">
        <f t="shared" si="36"/>
        <v>-8.7961595170418838E-18</v>
      </c>
      <c r="AH54">
        <f t="shared" si="37"/>
        <v>-5.4764432549346438E-13</v>
      </c>
      <c r="AI54">
        <f t="shared" si="38"/>
        <v>-5.4765312165298145E-13</v>
      </c>
      <c r="AJ54">
        <f t="shared" si="39"/>
        <v>-183.24558402658681</v>
      </c>
      <c r="AK54">
        <f t="shared" si="61"/>
        <v>-119.72044823070358</v>
      </c>
      <c r="AL54">
        <f t="shared" si="40"/>
        <v>-302.96603225729092</v>
      </c>
      <c r="AN54">
        <f t="shared" si="41"/>
        <v>0</v>
      </c>
      <c r="AO54">
        <f t="shared" si="42"/>
        <v>0</v>
      </c>
      <c r="AP54">
        <f t="shared" si="43"/>
        <v>-6.9513360188884174E-20</v>
      </c>
      <c r="AQ54">
        <f t="shared" si="44"/>
        <v>-4.3278657213606382E-15</v>
      </c>
      <c r="AR54">
        <f t="shared" si="45"/>
        <v>-4.3279352347208276E-15</v>
      </c>
      <c r="AS54">
        <f t="shared" si="46"/>
        <v>-1.448133843046348</v>
      </c>
      <c r="AT54">
        <f t="shared" si="47"/>
        <v>-0.94611411079028218</v>
      </c>
      <c r="AU54">
        <f t="shared" si="48"/>
        <v>-2.3942479538366341</v>
      </c>
      <c r="AW54">
        <v>51</v>
      </c>
      <c r="AX54">
        <f>IF(Z54&gt;0, (R54*SUMPRODUCT(K54:$K$98, X54:$X$98)-K54*$AZ$3)/Z54, 0)</f>
        <v>-8.6801889540336171E+21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0.85794593600000002</v>
      </c>
      <c r="Q55" s="5">
        <f t="shared" si="60"/>
        <v>50</v>
      </c>
      <c r="R55">
        <f t="shared" si="31"/>
        <v>500000</v>
      </c>
      <c r="S55">
        <f t="shared" si="32"/>
        <v>-5.8689361570565437E+22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-1527.0465335548927</v>
      </c>
      <c r="AC55">
        <f t="shared" si="33"/>
        <v>-1363.4344049597255</v>
      </c>
      <c r="AE55">
        <f t="shared" si="34"/>
        <v>0</v>
      </c>
      <c r="AF55">
        <f t="shared" si="35"/>
        <v>0</v>
      </c>
      <c r="AG55">
        <f t="shared" si="36"/>
        <v>-1.1615686118176576E-18</v>
      </c>
      <c r="AH55">
        <f t="shared" si="37"/>
        <v>-7.5466293100538073E-14</v>
      </c>
      <c r="AI55">
        <f t="shared" si="38"/>
        <v>-7.5467454669149897E-14</v>
      </c>
      <c r="AJ55">
        <f t="shared" si="39"/>
        <v>-163.61212859516718</v>
      </c>
      <c r="AK55">
        <f t="shared" si="61"/>
        <v>-106.8932573488425</v>
      </c>
      <c r="AL55">
        <f t="shared" si="40"/>
        <v>-270.50538594400973</v>
      </c>
      <c r="AN55">
        <f t="shared" si="41"/>
        <v>0</v>
      </c>
      <c r="AO55">
        <f t="shared" si="42"/>
        <v>0</v>
      </c>
      <c r="AP55">
        <f t="shared" si="43"/>
        <v>-8.1960015314624639E-21</v>
      </c>
      <c r="AQ55">
        <f t="shared" si="44"/>
        <v>-5.3248843635497657E-16</v>
      </c>
      <c r="AR55">
        <f t="shared" si="45"/>
        <v>-5.3249663235650806E-16</v>
      </c>
      <c r="AS55">
        <f t="shared" si="46"/>
        <v>-1.1544434335509814</v>
      </c>
      <c r="AT55">
        <f t="shared" si="47"/>
        <v>-0.75423637658664078</v>
      </c>
      <c r="AU55">
        <f t="shared" si="48"/>
        <v>-1.9086798101376226</v>
      </c>
      <c r="AW55">
        <v>52</v>
      </c>
      <c r="AX55">
        <f>IF(Z55&gt;0, (R55*SUMPRODUCT(K55:$K$98, X55:$X$98)-K55*$AZ$3)/Z55, 0)</f>
        <v>-5.8689361570565437E+22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0.86292441799999997</v>
      </c>
      <c r="Q56" s="5">
        <f t="shared" si="60"/>
        <v>50</v>
      </c>
      <c r="R56">
        <f t="shared" si="31"/>
        <v>500000</v>
      </c>
      <c r="S56">
        <f t="shared" si="32"/>
        <v>-4.1236258660617284E+23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-1363.4344049597255</v>
      </c>
      <c r="AC56">
        <f t="shared" si="33"/>
        <v>-1217.3521472854691</v>
      </c>
      <c r="AE56">
        <f t="shared" si="34"/>
        <v>0</v>
      </c>
      <c r="AF56">
        <f t="shared" si="35"/>
        <v>0</v>
      </c>
      <c r="AG56">
        <f t="shared" si="36"/>
        <v>-1.4760700737966099E-19</v>
      </c>
      <c r="AH56">
        <f t="shared" si="37"/>
        <v>-1.00234591831982E-14</v>
      </c>
      <c r="AI56">
        <f t="shared" si="38"/>
        <v>-1.0023606790205579E-14</v>
      </c>
      <c r="AJ56">
        <f t="shared" si="39"/>
        <v>-146.08225767425643</v>
      </c>
      <c r="AK56">
        <f t="shared" si="61"/>
        <v>-95.440408347180792</v>
      </c>
      <c r="AL56">
        <f t="shared" si="40"/>
        <v>-241.5226660214372</v>
      </c>
      <c r="AN56">
        <f t="shared" si="41"/>
        <v>0</v>
      </c>
      <c r="AO56">
        <f t="shared" si="42"/>
        <v>0</v>
      </c>
      <c r="AP56">
        <f t="shared" si="43"/>
        <v>-9.2992112918168237E-22</v>
      </c>
      <c r="AQ56">
        <f t="shared" si="44"/>
        <v>-6.3147587959503161E-17</v>
      </c>
      <c r="AR56">
        <f t="shared" si="45"/>
        <v>-6.3148517880632335E-17</v>
      </c>
      <c r="AS56">
        <f t="shared" si="46"/>
        <v>-0.92031523720582065</v>
      </c>
      <c r="AT56">
        <f t="shared" si="47"/>
        <v>-0.60127262164113571</v>
      </c>
      <c r="AU56">
        <f t="shared" si="48"/>
        <v>-1.5215878588469562</v>
      </c>
      <c r="AW56">
        <v>53</v>
      </c>
      <c r="AX56">
        <f>IF(Z56&gt;0, (R56*SUMPRODUCT(K56:$K$98, X56:$X$98)-K56*$AZ$3)/Z56, 0)</f>
        <v>-4.1236258660617284E+23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0.86793829099999997</v>
      </c>
      <c r="Q57" s="5">
        <f t="shared" si="60"/>
        <v>50</v>
      </c>
      <c r="R57">
        <f t="shared" si="31"/>
        <v>500000</v>
      </c>
      <c r="S57">
        <f t="shared" si="32"/>
        <v>-3.0163503683073E+24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-1217.3521472854691</v>
      </c>
      <c r="AC57">
        <f t="shared" si="33"/>
        <v>-1086.9215600763116</v>
      </c>
      <c r="AE57">
        <f t="shared" si="34"/>
        <v>0</v>
      </c>
      <c r="AF57">
        <f t="shared" si="35"/>
        <v>0</v>
      </c>
      <c r="AG57">
        <f t="shared" si="36"/>
        <v>-1.8017163581137039E-20</v>
      </c>
      <c r="AH57">
        <f t="shared" si="37"/>
        <v>-1.2811377372472736E-15</v>
      </c>
      <c r="AI57">
        <f t="shared" si="38"/>
        <v>-1.2811557544108547E-15</v>
      </c>
      <c r="AJ57">
        <f t="shared" si="39"/>
        <v>-130.43058720915747</v>
      </c>
      <c r="AK57">
        <f t="shared" si="61"/>
        <v>-85.214650309982844</v>
      </c>
      <c r="AL57">
        <f t="shared" si="40"/>
        <v>-215.64523751914032</v>
      </c>
      <c r="AN57">
        <f t="shared" si="41"/>
        <v>0</v>
      </c>
      <c r="AO57">
        <f t="shared" si="42"/>
        <v>0</v>
      </c>
      <c r="AP57">
        <f t="shared" si="43"/>
        <v>-1.0134621630636246E-22</v>
      </c>
      <c r="AQ57">
        <f t="shared" si="44"/>
        <v>-7.2063763895244602E-18</v>
      </c>
      <c r="AR57">
        <f t="shared" si="45"/>
        <v>-7.2064777357407666E-18</v>
      </c>
      <c r="AS57">
        <f t="shared" si="46"/>
        <v>-0.7336696725173949</v>
      </c>
      <c r="AT57">
        <f t="shared" si="47"/>
        <v>-0.4793308527113645</v>
      </c>
      <c r="AU57">
        <f t="shared" si="48"/>
        <v>-1.2130005252287595</v>
      </c>
      <c r="AW57">
        <v>54</v>
      </c>
      <c r="AX57">
        <f>IF(Z57&gt;0, (R57*SUMPRODUCT(K57:$K$98, X57:$X$98)-K57*$AZ$3)/Z57, 0)</f>
        <v>-3.0163503683073E+24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0.872959127</v>
      </c>
      <c r="Q58" s="5">
        <f t="shared" si="60"/>
        <v>50</v>
      </c>
      <c r="R58">
        <f t="shared" si="31"/>
        <v>500000</v>
      </c>
      <c r="S58">
        <f t="shared" si="32"/>
        <v>-2.3010508232478298E+25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-1086.9215600763116</v>
      </c>
      <c r="AC58">
        <f t="shared" si="33"/>
        <v>-970.46567863956386</v>
      </c>
      <c r="AE58">
        <f t="shared" si="34"/>
        <v>0</v>
      </c>
      <c r="AF58">
        <f t="shared" si="35"/>
        <v>0</v>
      </c>
      <c r="AG58">
        <f t="shared" si="36"/>
        <v>-2.1087445545200847E-21</v>
      </c>
      <c r="AH58">
        <f t="shared" si="37"/>
        <v>-1.5728247390805584E-16</v>
      </c>
      <c r="AI58">
        <f t="shared" si="38"/>
        <v>-1.5728458265261035E-16</v>
      </c>
      <c r="AJ58">
        <f t="shared" si="39"/>
        <v>-116.45588143674775</v>
      </c>
      <c r="AK58">
        <f t="shared" si="61"/>
        <v>-76.084509205341817</v>
      </c>
      <c r="AL58">
        <f t="shared" si="40"/>
        <v>-192.54039064208956</v>
      </c>
      <c r="AN58">
        <f t="shared" si="41"/>
        <v>0</v>
      </c>
      <c r="AO58">
        <f t="shared" si="42"/>
        <v>0</v>
      </c>
      <c r="AP58">
        <f t="shared" si="43"/>
        <v>-1.0590758599770977E-23</v>
      </c>
      <c r="AQ58">
        <f t="shared" si="44"/>
        <v>-7.8992057599602988E-19</v>
      </c>
      <c r="AR58">
        <f t="shared" si="45"/>
        <v>-7.8993116675462953E-19</v>
      </c>
      <c r="AS58">
        <f t="shared" si="46"/>
        <v>-0.58487697107572933</v>
      </c>
      <c r="AT58">
        <f t="shared" si="47"/>
        <v>-0.38211962110280967</v>
      </c>
      <c r="AU58">
        <f t="shared" si="48"/>
        <v>-0.96699659217853906</v>
      </c>
      <c r="AW58">
        <v>55</v>
      </c>
      <c r="AX58">
        <f>IF(Z58&gt;0, (R58*SUMPRODUCT(K58:$K$98, X58:$X$98)-K58*$AZ$3)/Z58, 0)</f>
        <v>-2.3010508232478298E+25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0.877957722</v>
      </c>
      <c r="Q59" s="5">
        <f t="shared" si="60"/>
        <v>50</v>
      </c>
      <c r="R59">
        <f t="shared" si="31"/>
        <v>500000</v>
      </c>
      <c r="S59">
        <f t="shared" si="32"/>
        <v>-1.8336914424518689E+26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-970.46567863956386</v>
      </c>
      <c r="AC59">
        <f t="shared" si="33"/>
        <v>-866.48721307103915</v>
      </c>
      <c r="AE59">
        <f t="shared" si="34"/>
        <v>0</v>
      </c>
      <c r="AF59">
        <f t="shared" si="35"/>
        <v>0</v>
      </c>
      <c r="AG59">
        <f t="shared" si="36"/>
        <v>-2.3626854360852557E-22</v>
      </c>
      <c r="AH59">
        <f t="shared" si="37"/>
        <v>-1.8513885653663582E-17</v>
      </c>
      <c r="AI59">
        <f t="shared" si="38"/>
        <v>-1.8514121922207191E-17</v>
      </c>
      <c r="AJ59">
        <f t="shared" si="39"/>
        <v>-103.97846556852471</v>
      </c>
      <c r="AK59">
        <f t="shared" si="61"/>
        <v>-67.932597504769475</v>
      </c>
      <c r="AL59">
        <f t="shared" si="40"/>
        <v>-171.9110630732942</v>
      </c>
      <c r="AN59">
        <f t="shared" si="41"/>
        <v>0</v>
      </c>
      <c r="AO59">
        <f t="shared" si="42"/>
        <v>0</v>
      </c>
      <c r="AP59">
        <f t="shared" si="43"/>
        <v>-1.0594756422021704E-24</v>
      </c>
      <c r="AQ59">
        <f t="shared" si="44"/>
        <v>-8.3019984772382451E-20</v>
      </c>
      <c r="AR59">
        <f t="shared" si="45"/>
        <v>-8.3021044248024662E-20</v>
      </c>
      <c r="AS59">
        <f t="shared" si="46"/>
        <v>-0.46626034046215642</v>
      </c>
      <c r="AT59">
        <f t="shared" si="47"/>
        <v>-0.30462342243527551</v>
      </c>
      <c r="AU59">
        <f t="shared" si="48"/>
        <v>-0.77088376289743199</v>
      </c>
      <c r="AW59">
        <v>56</v>
      </c>
      <c r="AX59">
        <f>IF(Z59&gt;0, (R59*SUMPRODUCT(K59:$K$98, X59:$X$98)-K59*$AZ$3)/Z59, 0)</f>
        <v>-1.8336914424518689E+26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0.88376105100000002</v>
      </c>
      <c r="Q60" s="5">
        <f t="shared" si="60"/>
        <v>50</v>
      </c>
      <c r="R60">
        <f t="shared" si="31"/>
        <v>500000</v>
      </c>
      <c r="S60">
        <f t="shared" si="32"/>
        <v>-1.5410774650916108E+27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-866.48721307103915</v>
      </c>
      <c r="AC60">
        <f t="shared" si="33"/>
        <v>-773.64929738485637</v>
      </c>
      <c r="AE60">
        <f t="shared" si="34"/>
        <v>0</v>
      </c>
      <c r="AF60">
        <f t="shared" si="35"/>
        <v>0</v>
      </c>
      <c r="AG60">
        <f t="shared" si="36"/>
        <v>-2.5100921754730416E-23</v>
      </c>
      <c r="AH60">
        <f t="shared" si="37"/>
        <v>-2.0880493641770991E-18</v>
      </c>
      <c r="AI60">
        <f t="shared" si="38"/>
        <v>-2.088074465098854E-18</v>
      </c>
      <c r="AJ60">
        <f t="shared" si="39"/>
        <v>-92.837915686182782</v>
      </c>
      <c r="AK60">
        <f t="shared" si="61"/>
        <v>-60.654104914972748</v>
      </c>
      <c r="AL60">
        <f t="shared" si="40"/>
        <v>-153.49202060115553</v>
      </c>
      <c r="AN60">
        <f t="shared" si="41"/>
        <v>0</v>
      </c>
      <c r="AO60">
        <f t="shared" si="42"/>
        <v>0</v>
      </c>
      <c r="AP60">
        <f t="shared" si="43"/>
        <v>-1.0049783814165945E-25</v>
      </c>
      <c r="AQ60">
        <f t="shared" si="44"/>
        <v>-8.360029527334734E-21</v>
      </c>
      <c r="AR60">
        <f t="shared" si="45"/>
        <v>-8.3601300251728758E-21</v>
      </c>
      <c r="AS60">
        <f t="shared" si="46"/>
        <v>-0.3716998887612854</v>
      </c>
      <c r="AT60">
        <f t="shared" si="47"/>
        <v>-0.24284392732403978</v>
      </c>
      <c r="AU60">
        <f t="shared" si="48"/>
        <v>-0.61454381608532516</v>
      </c>
      <c r="AW60">
        <v>57</v>
      </c>
      <c r="AX60">
        <f>IF(Z60&gt;0, (R60*SUMPRODUCT(K60:$K$98, X60:$X$98)-K60*$AZ$3)/Z60, 0)</f>
        <v>-1.5410774650916108E+27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0.88953285599999998</v>
      </c>
      <c r="Q61" s="5">
        <f t="shared" si="60"/>
        <v>50</v>
      </c>
      <c r="R61">
        <f t="shared" si="31"/>
        <v>500000</v>
      </c>
      <c r="S61">
        <f t="shared" si="32"/>
        <v>-1.3695641854845826E+28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-773.64929738485637</v>
      </c>
      <c r="AC61">
        <f t="shared" si="33"/>
        <v>-690.75830123647881</v>
      </c>
      <c r="AE61">
        <f t="shared" si="34"/>
        <v>0</v>
      </c>
      <c r="AF61">
        <f t="shared" si="35"/>
        <v>0</v>
      </c>
      <c r="AG61">
        <f t="shared" si="36"/>
        <v>-2.5218179204652358E-24</v>
      </c>
      <c r="AH61">
        <f t="shared" si="37"/>
        <v>-2.2328094616717876E-19</v>
      </c>
      <c r="AI61">
        <f t="shared" si="38"/>
        <v>-2.2328346798509923E-19</v>
      </c>
      <c r="AJ61">
        <f t="shared" si="39"/>
        <v>-82.890996148377553</v>
      </c>
      <c r="AK61">
        <f t="shared" si="61"/>
        <v>-54.155450816939954</v>
      </c>
      <c r="AL61">
        <f t="shared" si="40"/>
        <v>-137.0464469653175</v>
      </c>
      <c r="AN61">
        <f t="shared" si="41"/>
        <v>0</v>
      </c>
      <c r="AO61">
        <f t="shared" si="42"/>
        <v>0</v>
      </c>
      <c r="AP61">
        <f t="shared" si="43"/>
        <v>-9.0149381930953592E-27</v>
      </c>
      <c r="AQ61">
        <f t="shared" si="44"/>
        <v>-7.9817972307121478E-22</v>
      </c>
      <c r="AR61">
        <f t="shared" si="45"/>
        <v>-7.9818873800940785E-22</v>
      </c>
      <c r="AS61">
        <f t="shared" si="46"/>
        <v>-0.29631687560689229</v>
      </c>
      <c r="AT61">
        <f t="shared" si="47"/>
        <v>-0.19359369206316945</v>
      </c>
      <c r="AU61">
        <f t="shared" si="48"/>
        <v>-0.48991056767006175</v>
      </c>
      <c r="AW61">
        <v>58</v>
      </c>
      <c r="AX61">
        <f>IF(Z61&gt;0, (R61*SUMPRODUCT(K61:$K$98, X61:$X$98)-K61*$AZ$3)/Z61, 0)</f>
        <v>-1.3695641854845826E+28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0.89526598199999996</v>
      </c>
      <c r="Q62" s="5">
        <f t="shared" si="60"/>
        <v>50</v>
      </c>
      <c r="R62">
        <f t="shared" si="31"/>
        <v>500000</v>
      </c>
      <c r="S62">
        <f t="shared" si="32"/>
        <v>-1.2907983757336614E+29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-690.75830123647881</v>
      </c>
      <c r="AC62">
        <f t="shared" si="33"/>
        <v>-616.74848324685604</v>
      </c>
      <c r="AE62">
        <f t="shared" si="34"/>
        <v>0</v>
      </c>
      <c r="AF62">
        <f t="shared" si="35"/>
        <v>0</v>
      </c>
      <c r="AG62">
        <f t="shared" si="36"/>
        <v>-2.3890194427007618E-25</v>
      </c>
      <c r="AH62">
        <f t="shared" si="37"/>
        <v>-2.2576977969905071E-20</v>
      </c>
      <c r="AI62">
        <f t="shared" si="38"/>
        <v>-2.2577216871849341E-20</v>
      </c>
      <c r="AJ62">
        <f t="shared" si="39"/>
        <v>-74.009817989622775</v>
      </c>
      <c r="AK62">
        <f t="shared" si="61"/>
        <v>-48.353081086553523</v>
      </c>
      <c r="AL62">
        <f t="shared" si="40"/>
        <v>-122.36289907617629</v>
      </c>
      <c r="AN62">
        <f t="shared" si="41"/>
        <v>0</v>
      </c>
      <c r="AO62">
        <f t="shared" si="42"/>
        <v>0</v>
      </c>
      <c r="AP62">
        <f t="shared" si="43"/>
        <v>-7.6251903308355623E-28</v>
      </c>
      <c r="AQ62">
        <f t="shared" si="44"/>
        <v>-7.2060424054560899E-23</v>
      </c>
      <c r="AR62">
        <f t="shared" si="45"/>
        <v>-7.2061186573593983E-23</v>
      </c>
      <c r="AS62">
        <f t="shared" si="46"/>
        <v>-0.23622199904886168</v>
      </c>
      <c r="AT62">
        <f t="shared" si="47"/>
        <v>-0.15433170604525623</v>
      </c>
      <c r="AU62">
        <f t="shared" si="48"/>
        <v>-0.39055370509411791</v>
      </c>
      <c r="AW62">
        <v>59</v>
      </c>
      <c r="AX62">
        <f>IF(Z62&gt;0, (R62*SUMPRODUCT(K62:$K$98, X62:$X$98)-K62*$AZ$3)/Z62, 0)</f>
        <v>-1.2907983757336614E+29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0.900953271</v>
      </c>
      <c r="Q63" s="5">
        <f t="shared" si="60"/>
        <v>50</v>
      </c>
      <c r="R63">
        <f t="shared" si="31"/>
        <v>500000</v>
      </c>
      <c r="S63">
        <f t="shared" si="32"/>
        <v>-1.2942626446864749E+30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-616.74848324685604</v>
      </c>
      <c r="AC63">
        <f t="shared" si="33"/>
        <v>-550.66828861326428</v>
      </c>
      <c r="AE63">
        <f t="shared" si="34"/>
        <v>0</v>
      </c>
      <c r="AF63">
        <f t="shared" si="35"/>
        <v>0</v>
      </c>
      <c r="AG63">
        <f t="shared" si="36"/>
        <v>-2.1273436688990564E-26</v>
      </c>
      <c r="AH63">
        <f t="shared" si="37"/>
        <v>-2.1523948813838487E-21</v>
      </c>
      <c r="AI63">
        <f t="shared" si="38"/>
        <v>-2.1524161548205377E-21</v>
      </c>
      <c r="AJ63">
        <f t="shared" si="39"/>
        <v>-66.080194633591759</v>
      </c>
      <c r="AK63">
        <f t="shared" si="61"/>
        <v>-43.172393827279926</v>
      </c>
      <c r="AL63">
        <f t="shared" si="40"/>
        <v>-109.25258846087169</v>
      </c>
      <c r="AN63">
        <f t="shared" si="41"/>
        <v>0</v>
      </c>
      <c r="AO63">
        <f t="shared" si="42"/>
        <v>0</v>
      </c>
      <c r="AP63">
        <f t="shared" si="43"/>
        <v>-6.0624844371726275E-29</v>
      </c>
      <c r="AQ63">
        <f t="shared" si="44"/>
        <v>-6.1338751522891718E-24</v>
      </c>
      <c r="AR63">
        <f t="shared" si="45"/>
        <v>-6.1339357771335434E-24</v>
      </c>
      <c r="AS63">
        <f t="shared" si="46"/>
        <v>-0.18831473138461549</v>
      </c>
      <c r="AT63">
        <f t="shared" si="47"/>
        <v>-0.12303229117128205</v>
      </c>
      <c r="AU63">
        <f t="shared" si="48"/>
        <v>-0.31134702255589758</v>
      </c>
      <c r="AW63">
        <v>60</v>
      </c>
      <c r="AX63">
        <f>IF(Z63&gt;0, (R63*SUMPRODUCT(K63:$K$98, X63:$X$98)-K63*$AZ$3)/Z63, 0)</f>
        <v>-1.2942626446864749E+30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0.90658776299999999</v>
      </c>
      <c r="Q64" s="5">
        <f t="shared" si="60"/>
        <v>50</v>
      </c>
      <c r="R64">
        <f t="shared" si="31"/>
        <v>500000</v>
      </c>
      <c r="S64">
        <f t="shared" si="32"/>
        <v>-1.3853982204571444E+31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-550.66828861326428</v>
      </c>
      <c r="AC64">
        <f t="shared" si="33"/>
        <v>-491.66811483327172</v>
      </c>
      <c r="AE64">
        <f t="shared" si="34"/>
        <v>0</v>
      </c>
      <c r="AF64">
        <f t="shared" si="35"/>
        <v>0</v>
      </c>
      <c r="AG64">
        <f t="shared" si="36"/>
        <v>-1.7744649429065758E-27</v>
      </c>
      <c r="AH64">
        <f t="shared" si="37"/>
        <v>-1.9286237379194082E-22</v>
      </c>
      <c r="AI64">
        <f t="shared" si="38"/>
        <v>-1.9286414825688373E-22</v>
      </c>
      <c r="AJ64">
        <f t="shared" si="39"/>
        <v>-59.000173779992565</v>
      </c>
      <c r="AK64">
        <f t="shared" si="61"/>
        <v>-38.546780202928502</v>
      </c>
      <c r="AL64">
        <f t="shared" si="40"/>
        <v>-97.546953982921067</v>
      </c>
      <c r="AN64">
        <f t="shared" si="41"/>
        <v>0</v>
      </c>
      <c r="AO64">
        <f t="shared" si="42"/>
        <v>0</v>
      </c>
      <c r="AP64">
        <f t="shared" si="43"/>
        <v>-4.5150481132344169E-30</v>
      </c>
      <c r="AQ64">
        <f t="shared" si="44"/>
        <v>-4.9072983965345053E-25</v>
      </c>
      <c r="AR64">
        <f t="shared" si="45"/>
        <v>-4.9073435470156381E-25</v>
      </c>
      <c r="AS64">
        <f t="shared" si="46"/>
        <v>-0.15012335091248027</v>
      </c>
      <c r="AT64">
        <f t="shared" si="47"/>
        <v>-9.8080589262820511E-2</v>
      </c>
      <c r="AU64">
        <f t="shared" si="48"/>
        <v>-0.24820394017530076</v>
      </c>
      <c r="AW64">
        <v>61</v>
      </c>
      <c r="AX64">
        <f>IF(Z64&gt;0, (R64*SUMPRODUCT(K64:$K$98, X64:$X$98)-K64*$AZ$3)/Z64, 0)</f>
        <v>-1.3853982204571444E+31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0.91219363099999995</v>
      </c>
      <c r="Q65" s="5">
        <f t="shared" si="60"/>
        <v>50</v>
      </c>
      <c r="R65">
        <f t="shared" si="31"/>
        <v>500000</v>
      </c>
      <c r="S65">
        <f t="shared" si="32"/>
        <v>-1.5897961988648179E+32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-491.66811483327172</v>
      </c>
      <c r="AC65">
        <f t="shared" si="33"/>
        <v>-438.98938824399255</v>
      </c>
      <c r="AE65">
        <f t="shared" si="34"/>
        <v>0</v>
      </c>
      <c r="AF65">
        <f t="shared" si="35"/>
        <v>0</v>
      </c>
      <c r="AG65">
        <f t="shared" si="36"/>
        <v>-1.3806467412535318E-28</v>
      </c>
      <c r="AH65">
        <f t="shared" si="37"/>
        <v>-1.618655619352157E-23</v>
      </c>
      <c r="AI65">
        <f t="shared" si="38"/>
        <v>-1.6186694258195697E-23</v>
      </c>
      <c r="AJ65">
        <f t="shared" si="39"/>
        <v>-52.678726589279165</v>
      </c>
      <c r="AK65">
        <f t="shared" si="61"/>
        <v>-34.416768038329025</v>
      </c>
      <c r="AL65">
        <f t="shared" si="40"/>
        <v>-87.09549462760819</v>
      </c>
      <c r="AN65">
        <f t="shared" si="41"/>
        <v>0</v>
      </c>
      <c r="AO65">
        <f t="shared" si="42"/>
        <v>0</v>
      </c>
      <c r="AP65">
        <f t="shared" si="43"/>
        <v>-3.136602674563137E-31</v>
      </c>
      <c r="AQ65">
        <f t="shared" si="44"/>
        <v>-3.6773197612062516E-26</v>
      </c>
      <c r="AR65">
        <f t="shared" si="45"/>
        <v>-3.6773511272329971E-26</v>
      </c>
      <c r="AS65">
        <f t="shared" si="46"/>
        <v>-0.11967741622487287</v>
      </c>
      <c r="AT65">
        <f t="shared" si="47"/>
        <v>-7.8189245266916868E-2</v>
      </c>
      <c r="AU65">
        <f t="shared" si="48"/>
        <v>-0.19786666149178972</v>
      </c>
      <c r="AW65">
        <v>62</v>
      </c>
      <c r="AX65">
        <f>IF(Z65&gt;0, (R65*SUMPRODUCT(K65:$K$98, X65:$X$98)-K65*$AZ$3)/Z65, 0)</f>
        <v>-1.5897961988648179E+32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0.91779930600000004</v>
      </c>
      <c r="Q66" s="5">
        <f t="shared" si="60"/>
        <v>50</v>
      </c>
      <c r="R66">
        <f t="shared" si="31"/>
        <v>500000</v>
      </c>
      <c r="S66">
        <f t="shared" si="32"/>
        <v>-1.9659934180737758E+33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-438.98938824399255</v>
      </c>
      <c r="AC66">
        <f t="shared" si="33"/>
        <v>-391.95481093213618</v>
      </c>
      <c r="AE66">
        <f t="shared" si="34"/>
        <v>0</v>
      </c>
      <c r="AF66">
        <f t="shared" si="35"/>
        <v>0</v>
      </c>
      <c r="AG66">
        <f t="shared" si="36"/>
        <v>-9.9683652887343412E-30</v>
      </c>
      <c r="AH66">
        <f t="shared" si="37"/>
        <v>-1.2671566209536532E-24</v>
      </c>
      <c r="AI66">
        <f t="shared" si="38"/>
        <v>-1.267166589318942E-24</v>
      </c>
      <c r="AJ66">
        <f t="shared" si="39"/>
        <v>-47.034577311856367</v>
      </c>
      <c r="AK66">
        <f t="shared" si="61"/>
        <v>-30.729257177079482</v>
      </c>
      <c r="AL66">
        <f t="shared" si="40"/>
        <v>-77.763834488935856</v>
      </c>
      <c r="AN66">
        <f t="shared" si="41"/>
        <v>0</v>
      </c>
      <c r="AO66">
        <f t="shared" si="42"/>
        <v>0</v>
      </c>
      <c r="AP66">
        <f t="shared" si="43"/>
        <v>-2.0220079455867371E-32</v>
      </c>
      <c r="AQ66">
        <f t="shared" si="44"/>
        <v>-2.5703319267069562E-27</v>
      </c>
      <c r="AR66">
        <f t="shared" si="45"/>
        <v>-2.5703521467864121E-27</v>
      </c>
      <c r="AS66">
        <f t="shared" si="46"/>
        <v>-9.5406103495593725E-2</v>
      </c>
      <c r="AT66">
        <f t="shared" si="47"/>
        <v>-6.2331987617121207E-2</v>
      </c>
      <c r="AU66">
        <f t="shared" si="48"/>
        <v>-0.15773809111271495</v>
      </c>
      <c r="AW66">
        <v>63</v>
      </c>
      <c r="AX66">
        <f>IF(Z66&gt;0, (R66*SUMPRODUCT(K66:$K$98, X66:$X$98)-K66*$AZ$3)/Z66, 0)</f>
        <v>-1.9659934180737758E+33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0.92340517499999997</v>
      </c>
      <c r="Q67" s="5">
        <f t="shared" si="60"/>
        <v>50</v>
      </c>
      <c r="R67">
        <f t="shared" si="31"/>
        <v>500000</v>
      </c>
      <c r="S67">
        <f t="shared" si="32"/>
        <v>-2.6358673757867801E+34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-391.95481093213618</v>
      </c>
      <c r="AC67">
        <f t="shared" si="33"/>
        <v>-349.95965261797869</v>
      </c>
      <c r="AE67">
        <f t="shared" si="34"/>
        <v>0</v>
      </c>
      <c r="AF67">
        <f t="shared" si="35"/>
        <v>0</v>
      </c>
      <c r="AG67">
        <f t="shared" si="36"/>
        <v>-6.6384154193933827E-31</v>
      </c>
      <c r="AH67">
        <f t="shared" si="37"/>
        <v>-9.2048400939076598E-26</v>
      </c>
      <c r="AI67">
        <f t="shared" ref="AI67:AI69" si="62">SUM(AE67:AH67)</f>
        <v>-9.204906478061854E-26</v>
      </c>
      <c r="AJ67">
        <f t="shared" si="39"/>
        <v>-41.995158314157493</v>
      </c>
      <c r="AK67">
        <f t="shared" si="61"/>
        <v>-27.436836765249534</v>
      </c>
      <c r="AL67">
        <f t="shared" ref="AL67:AL69" si="63">SUM(AI67:AK67)</f>
        <v>-69.431995079407031</v>
      </c>
      <c r="AN67">
        <f t="shared" si="41"/>
        <v>0</v>
      </c>
      <c r="AO67">
        <f t="shared" si="42"/>
        <v>0</v>
      </c>
      <c r="AP67">
        <f t="shared" si="43"/>
        <v>-1.2022791543299852E-33</v>
      </c>
      <c r="AQ67">
        <f t="shared" si="44"/>
        <v>-1.6670826793267067E-28</v>
      </c>
      <c r="AR67">
        <f t="shared" si="45"/>
        <v>-1.6670947021182499E-28</v>
      </c>
      <c r="AS67">
        <f t="shared" si="46"/>
        <v>-7.6057161587686356E-2</v>
      </c>
      <c r="AT67">
        <f t="shared" si="47"/>
        <v>-4.9690678903955031E-2</v>
      </c>
      <c r="AU67">
        <f t="shared" si="48"/>
        <v>-0.12574784049164139</v>
      </c>
      <c r="AW67">
        <v>64</v>
      </c>
      <c r="AX67">
        <f>IF(Z67&gt;0, (R67*SUMPRODUCT(K67:$K$98, X67:$X$98)-K67*$AZ$3)/Z67, 0)</f>
        <v>-2.6358673757867801E+34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0.92901104300000004</v>
      </c>
      <c r="Q68" s="5">
        <f t="shared" si="60"/>
        <v>50</v>
      </c>
      <c r="R68">
        <f t="shared" si="31"/>
        <v>500000</v>
      </c>
      <c r="S68">
        <f t="shared" si="32"/>
        <v>-3.8588182678633817E+35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-349.95965261797869</v>
      </c>
      <c r="AC68">
        <f t="shared" si="33"/>
        <v>-312.46397555176668</v>
      </c>
      <c r="AE68">
        <f t="shared" si="34"/>
        <v>0</v>
      </c>
      <c r="AF68">
        <f t="shared" si="35"/>
        <v>0</v>
      </c>
      <c r="AG68">
        <f t="shared" si="36"/>
        <v>-4.0487003256151944E-32</v>
      </c>
      <c r="AH68">
        <f t="shared" si="37"/>
        <v>-6.1671612326379298E-27</v>
      </c>
      <c r="AI68">
        <f t="shared" si="62"/>
        <v>-6.1672017196411861E-27</v>
      </c>
      <c r="AJ68">
        <f t="shared" si="39"/>
        <v>-37.495677066212011</v>
      </c>
      <c r="AK68">
        <f t="shared" si="61"/>
        <v>-24.497175683258511</v>
      </c>
      <c r="AL68">
        <f t="shared" si="63"/>
        <v>-61.992852749470522</v>
      </c>
      <c r="AN68">
        <f t="shared" si="41"/>
        <v>0</v>
      </c>
      <c r="AO68">
        <f t="shared" si="42"/>
        <v>0</v>
      </c>
      <c r="AP68">
        <f t="shared" si="43"/>
        <v>-6.5469421111989047E-35</v>
      </c>
      <c r="AQ68">
        <f t="shared" si="44"/>
        <v>-9.9725947423326576E-30</v>
      </c>
      <c r="AR68">
        <f t="shared" si="45"/>
        <v>-9.9726602117537703E-30</v>
      </c>
      <c r="AS68">
        <f t="shared" si="46"/>
        <v>-6.0632303561612144E-2</v>
      </c>
      <c r="AT68">
        <f t="shared" si="47"/>
        <v>-3.9613104993586598E-2</v>
      </c>
      <c r="AU68">
        <f t="shared" si="48"/>
        <v>-0.10024540855519874</v>
      </c>
      <c r="AW68">
        <v>65</v>
      </c>
      <c r="AX68">
        <f>IF(Z68&gt;0, (R68*SUMPRODUCT(K68:$K$98, X68:$X$98)-K68*$AZ$3)/Z68, 0)</f>
        <v>-3.8588182678633817E+35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-312.46397555176668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-4.0487003256151945E-28</v>
      </c>
      <c r="AI69">
        <f t="shared" si="62"/>
        <v>-4.0487003256151945E-28</v>
      </c>
      <c r="AJ69">
        <f t="shared" si="39"/>
        <v>-312.46397555176668</v>
      </c>
      <c r="AK69">
        <f t="shared" si="61"/>
        <v>-21.872478288623668</v>
      </c>
      <c r="AL69">
        <f t="shared" si="63"/>
        <v>-334.33645384039033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-5.8454840278561642E-31</v>
      </c>
      <c r="AR69">
        <f t="shared" si="45"/>
        <v>-5.8454840278561642E-31</v>
      </c>
      <c r="AS69">
        <f t="shared" si="46"/>
        <v>-0.45113321102389975</v>
      </c>
      <c r="AT69">
        <f t="shared" si="47"/>
        <v>-3.1579324771672981E-2</v>
      </c>
      <c r="AU69">
        <f t="shared" si="48"/>
        <v>-0.48271253579557272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285395.53145464935</v>
      </c>
      <c r="AO71" s="6">
        <f t="shared" si="70"/>
        <v>-28539.553145464935</v>
      </c>
      <c r="AP71" s="6">
        <f t="shared" si="70"/>
        <v>-2820.3414871018776</v>
      </c>
      <c r="AQ71" s="6">
        <f t="shared" si="70"/>
        <v>-193231.12654310456</v>
      </c>
      <c r="AR71" s="6">
        <f t="shared" si="70"/>
        <v>60804.510278977992</v>
      </c>
      <c r="AS71" s="6">
        <f t="shared" si="70"/>
        <v>1636.4481891883916</v>
      </c>
      <c r="AT71" s="6">
        <f t="shared" si="70"/>
        <v>-1978.7039121327839</v>
      </c>
      <c r="AU71" s="6">
        <f t="shared" si="70"/>
        <v>60462.254556033557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38D0-FC0F-4A61-8583-9AAA13CA6776}">
  <sheetPr codeName="Sheet8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67386.322005005146</v>
      </c>
      <c r="K3">
        <v>1</v>
      </c>
      <c r="L3" s="2">
        <v>0</v>
      </c>
      <c r="O3">
        <f>$C$3</f>
        <v>67386.322005005146</v>
      </c>
      <c r="P3">
        <f>O3*C5</f>
        <v>6738.632200500515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67386.322005005146</v>
      </c>
      <c r="AF3">
        <f t="shared" ref="AF3:AF34" si="4">-$Z3*P3</f>
        <v>-6738.632200500515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58127.781600504633</v>
      </c>
      <c r="AJ3">
        <f t="shared" ref="AJ3:AJ34" si="8">AB3-AC3</f>
        <v>0</v>
      </c>
      <c r="AL3">
        <f t="shared" ref="AL3:AL34" si="9">SUM(AI3:AK3)</f>
        <v>58127.781600504633</v>
      </c>
      <c r="AN3">
        <f t="shared" ref="AN3:AN34" si="10">AE3*$K3</f>
        <v>67386.322005005146</v>
      </c>
      <c r="AO3">
        <f t="shared" ref="AO3:AO34" si="11">AF3*$K3</f>
        <v>-6738.632200500515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58127.781600504633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58127.781600504633</v>
      </c>
      <c r="AW3">
        <v>0</v>
      </c>
      <c r="AX3">
        <f>IF(Z3&gt;0, (R3*SUMPRODUCT(K3:$K$98, X3:$X$98)-K3*$AZ$3)/Z3, 0)</f>
        <v>0</v>
      </c>
      <c r="AZ3">
        <f>C6*SUMPRODUCT(X4:X98, K4:K98)/1</f>
        <v>38094.274617401003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1.1616059999999999E-3</v>
      </c>
      <c r="R4">
        <f t="shared" si="0"/>
        <v>1000000</v>
      </c>
      <c r="S4">
        <f t="shared" si="1"/>
        <v>2584.0981617961365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2555.2554762488435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-1161.606</v>
      </c>
      <c r="AI4">
        <f t="shared" si="7"/>
        <v>-1161.606</v>
      </c>
      <c r="AJ4">
        <f t="shared" si="8"/>
        <v>-2555.2554762488435</v>
      </c>
      <c r="AK4">
        <f>G4*SUM(AB4, AE4:AF4)</f>
        <v>0</v>
      </c>
      <c r="AL4">
        <f t="shared" si="9"/>
        <v>-3716.8614762488432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-1083.6887769381472</v>
      </c>
      <c r="AR4">
        <f t="shared" si="14"/>
        <v>-1083.6887769381472</v>
      </c>
      <c r="AS4">
        <f t="shared" si="15"/>
        <v>-2383.8562144312373</v>
      </c>
      <c r="AT4">
        <f t="shared" si="16"/>
        <v>0</v>
      </c>
      <c r="AU4">
        <f t="shared" si="17"/>
        <v>-3467.5449913693842</v>
      </c>
      <c r="AW4">
        <v>1</v>
      </c>
      <c r="AX4">
        <f>IF(Z4&gt;0, (R4*SUMPRODUCT(K4:$K$98, X4:$X$98)-K4*$AZ$3)/Z4, 0)</f>
        <v>2584.0981617961365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1.1730060000000001E-3</v>
      </c>
      <c r="Q5" s="5">
        <f t="shared" ref="Q5:Q36" si="29">$C$8</f>
        <v>50</v>
      </c>
      <c r="R5">
        <f t="shared" si="0"/>
        <v>1000000</v>
      </c>
      <c r="S5">
        <f t="shared" si="1"/>
        <v>4536.6241719195759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2555.2554762488435</v>
      </c>
      <c r="AC5">
        <f t="shared" si="2"/>
        <v>4435.8661877110972</v>
      </c>
      <c r="AE5">
        <f t="shared" si="3"/>
        <v>0</v>
      </c>
      <c r="AF5">
        <f t="shared" si="4"/>
        <v>0</v>
      </c>
      <c r="AG5">
        <f t="shared" si="5"/>
        <v>-48.889504834540375</v>
      </c>
      <c r="AH5">
        <f t="shared" si="6"/>
        <v>-1159.9133691923639</v>
      </c>
      <c r="AI5">
        <f t="shared" si="7"/>
        <v>-1208.8028740269042</v>
      </c>
      <c r="AJ5">
        <f t="shared" si="8"/>
        <v>-1880.6107114622537</v>
      </c>
      <c r="AK5">
        <f>G5*SUM(AB5, AE5:AF5)</f>
        <v>104.76547452620258</v>
      </c>
      <c r="AL5">
        <f t="shared" si="9"/>
        <v>-2984.6481109629553</v>
      </c>
      <c r="AN5">
        <f t="shared" si="10"/>
        <v>0</v>
      </c>
      <c r="AO5">
        <f t="shared" si="11"/>
        <v>0</v>
      </c>
      <c r="AP5">
        <f t="shared" si="12"/>
        <v>-41.805807564046418</v>
      </c>
      <c r="AQ5">
        <f t="shared" si="13"/>
        <v>-991.85122180173482</v>
      </c>
      <c r="AR5">
        <f t="shared" si="14"/>
        <v>-1033.6570293657812</v>
      </c>
      <c r="AS5">
        <f t="shared" si="15"/>
        <v>-1608.1252974918689</v>
      </c>
      <c r="AT5">
        <f t="shared" si="16"/>
        <v>89.585797242603803</v>
      </c>
      <c r="AU5">
        <f t="shared" si="17"/>
        <v>-2552.1965296150461</v>
      </c>
      <c r="AW5">
        <v>2</v>
      </c>
      <c r="AX5">
        <f>IF(Z5&gt;0, (R5*SUMPRODUCT(K5:$K$98, X5:$X$98)-K5*$AZ$3)/Z5, 0)</f>
        <v>4536.6241719195759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1.1872549999999999E-3</v>
      </c>
      <c r="Q6" s="5">
        <f t="shared" si="29"/>
        <v>50</v>
      </c>
      <c r="R6">
        <f t="shared" si="0"/>
        <v>1000000</v>
      </c>
      <c r="S6">
        <f t="shared" si="1"/>
        <v>6859.8232714647074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4435.8661877110972</v>
      </c>
      <c r="AC6">
        <f t="shared" si="2"/>
        <v>6632.429113246817</v>
      </c>
      <c r="AE6">
        <f t="shared" si="3"/>
        <v>0</v>
      </c>
      <c r="AF6">
        <f t="shared" si="4"/>
        <v>0</v>
      </c>
      <c r="AG6">
        <f t="shared" si="5"/>
        <v>-48.342565477132638</v>
      </c>
      <c r="AH6">
        <f t="shared" si="6"/>
        <v>-1160.8861812466446</v>
      </c>
      <c r="AI6">
        <f t="shared" si="7"/>
        <v>-1209.2287467237772</v>
      </c>
      <c r="AJ6">
        <f t="shared" si="8"/>
        <v>-2196.5629255357198</v>
      </c>
      <c r="AK6">
        <f>G6*SUM(AB6, AE6:AF6)</f>
        <v>259.49817198109918</v>
      </c>
      <c r="AL6">
        <f t="shared" si="9"/>
        <v>-3146.2935002783979</v>
      </c>
      <c r="AN6">
        <f t="shared" si="10"/>
        <v>0</v>
      </c>
      <c r="AO6">
        <f t="shared" si="11"/>
        <v>0</v>
      </c>
      <c r="AP6">
        <f t="shared" si="12"/>
        <v>-37.291939859581866</v>
      </c>
      <c r="AQ6">
        <f t="shared" si="13"/>
        <v>-895.51924329187057</v>
      </c>
      <c r="AR6">
        <f t="shared" si="14"/>
        <v>-932.81118315145238</v>
      </c>
      <c r="AS6">
        <f t="shared" si="15"/>
        <v>-1694.4506711298325</v>
      </c>
      <c r="AT6">
        <f t="shared" si="16"/>
        <v>200.17949249648655</v>
      </c>
      <c r="AU6">
        <f t="shared" si="17"/>
        <v>-2427.0823617847982</v>
      </c>
      <c r="AW6">
        <v>3</v>
      </c>
      <c r="AX6">
        <f>IF(Z6&gt;0, (R6*SUMPRODUCT(K6:$K$98, X6:$X$98)-K6*$AZ$3)/Z6, 0)</f>
        <v>6859.8232714647074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1.2024550000000001E-3</v>
      </c>
      <c r="Q7" s="5">
        <f t="shared" si="29"/>
        <v>50</v>
      </c>
      <c r="R7">
        <f t="shared" si="0"/>
        <v>1000000</v>
      </c>
      <c r="S7">
        <f t="shared" si="1"/>
        <v>8772.3216485223475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6632.429113246817</v>
      </c>
      <c r="AC7">
        <f t="shared" si="2"/>
        <v>8386.5167079010353</v>
      </c>
      <c r="AE7">
        <f t="shared" si="3"/>
        <v>0</v>
      </c>
      <c r="AF7">
        <f t="shared" si="4"/>
        <v>0</v>
      </c>
      <c r="AG7">
        <f t="shared" si="5"/>
        <v>-47.801010062790503</v>
      </c>
      <c r="AH7">
        <f t="shared" si="6"/>
        <v>-1162.5951914161105</v>
      </c>
      <c r="AI7">
        <f t="shared" si="7"/>
        <v>-1210.396201478901</v>
      </c>
      <c r="AJ7">
        <f t="shared" si="8"/>
        <v>-1754.0875946542183</v>
      </c>
      <c r="AK7">
        <f>G7*SUM(AB7, AE7:AF7)</f>
        <v>325.65226946041872</v>
      </c>
      <c r="AL7">
        <f t="shared" si="9"/>
        <v>-2638.8315266727009</v>
      </c>
      <c r="AN7">
        <f t="shared" si="10"/>
        <v>0</v>
      </c>
      <c r="AO7">
        <f t="shared" si="11"/>
        <v>0</v>
      </c>
      <c r="AP7">
        <f t="shared" si="12"/>
        <v>-33.549430062271128</v>
      </c>
      <c r="AQ7">
        <f t="shared" si="13"/>
        <v>-815.97451631068179</v>
      </c>
      <c r="AR7">
        <f t="shared" si="14"/>
        <v>-849.52394637295288</v>
      </c>
      <c r="AS7">
        <f t="shared" si="15"/>
        <v>-1231.1170622262296</v>
      </c>
      <c r="AT7">
        <f t="shared" si="16"/>
        <v>228.56102882618438</v>
      </c>
      <c r="AU7">
        <f t="shared" si="17"/>
        <v>-1852.0799797729983</v>
      </c>
      <c r="AW7">
        <v>4</v>
      </c>
      <c r="AX7">
        <f>IF(Z7&gt;0, (R7*SUMPRODUCT(K7:$K$98, X7:$X$98)-K7*$AZ$3)/Z7, 0)</f>
        <v>8772.3216485223475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1.2214540000000001E-3</v>
      </c>
      <c r="Q8" s="5">
        <f t="shared" si="29"/>
        <v>50</v>
      </c>
      <c r="R8">
        <f t="shared" si="0"/>
        <v>1000000</v>
      </c>
      <c r="S8">
        <f t="shared" si="1"/>
        <v>9891.1143679921697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8386.5167079010353</v>
      </c>
      <c r="AC8">
        <f t="shared" si="2"/>
        <v>9349.9938997864483</v>
      </c>
      <c r="AE8">
        <f t="shared" si="3"/>
        <v>0</v>
      </c>
      <c r="AF8">
        <f t="shared" si="4"/>
        <v>0</v>
      </c>
      <c r="AG8">
        <f t="shared" si="5"/>
        <v>-47.26461322721736</v>
      </c>
      <c r="AH8">
        <f t="shared" si="6"/>
        <v>-1167.7346989047144</v>
      </c>
      <c r="AI8">
        <f t="shared" si="7"/>
        <v>-1214.9993121319317</v>
      </c>
      <c r="AJ8">
        <f t="shared" si="8"/>
        <v>-963.47719188541305</v>
      </c>
      <c r="AK8">
        <f>G8*SUM(AB8, AE8:AF8)</f>
        <v>178.63280587829206</v>
      </c>
      <c r="AL8">
        <f t="shared" si="9"/>
        <v>-1999.8436981390528</v>
      </c>
      <c r="AN8">
        <f t="shared" si="10"/>
        <v>0</v>
      </c>
      <c r="AO8">
        <f t="shared" si="11"/>
        <v>0</v>
      </c>
      <c r="AP8">
        <f t="shared" si="12"/>
        <v>-30.965142048073496</v>
      </c>
      <c r="AQ8">
        <f t="shared" si="13"/>
        <v>-765.0347343840441</v>
      </c>
      <c r="AR8">
        <f t="shared" si="14"/>
        <v>-795.99987643211762</v>
      </c>
      <c r="AS8">
        <f t="shared" si="15"/>
        <v>-631.21659249357253</v>
      </c>
      <c r="AT8">
        <f t="shared" si="16"/>
        <v>117.03026494421829</v>
      </c>
      <c r="AU8">
        <f t="shared" si="17"/>
        <v>-1310.1862039814719</v>
      </c>
      <c r="AW8">
        <v>5</v>
      </c>
      <c r="AX8">
        <f>IF(Z8&gt;0, (R8*SUMPRODUCT(K8:$K$98, X8:$X$98)-K8*$AZ$3)/Z8, 0)</f>
        <v>9891.1143679921697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1.250903E-3</v>
      </c>
      <c r="Q9" s="5">
        <f t="shared" si="29"/>
        <v>50</v>
      </c>
      <c r="R9">
        <f t="shared" si="0"/>
        <v>1000000</v>
      </c>
      <c r="S9">
        <f t="shared" si="1"/>
        <v>10598.767915647906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9349.9938997864483</v>
      </c>
      <c r="AC9">
        <f t="shared" si="2"/>
        <v>9906.2112773669069</v>
      </c>
      <c r="AE9">
        <f t="shared" si="3"/>
        <v>0</v>
      </c>
      <c r="AF9">
        <f t="shared" si="4"/>
        <v>0</v>
      </c>
      <c r="AG9">
        <f t="shared" si="5"/>
        <v>-46.732843648465419</v>
      </c>
      <c r="AH9">
        <f t="shared" si="6"/>
        <v>-1182.4689295953176</v>
      </c>
      <c r="AI9">
        <f t="shared" si="7"/>
        <v>-1229.201773243783</v>
      </c>
      <c r="AJ9">
        <f t="shared" si="8"/>
        <v>-556.21737758045856</v>
      </c>
      <c r="AK9">
        <f t="shared" ref="AK9:AK40" si="30">G9*SUM(AB9:AB9, AE9:AF9)</f>
        <v>55.164964008740043</v>
      </c>
      <c r="AL9">
        <f t="shared" si="9"/>
        <v>-1730.2541868155015</v>
      </c>
      <c r="AN9">
        <f t="shared" si="10"/>
        <v>0</v>
      </c>
      <c r="AO9">
        <f t="shared" si="11"/>
        <v>0</v>
      </c>
      <c r="AP9">
        <f t="shared" si="12"/>
        <v>-28.995886199933132</v>
      </c>
      <c r="AQ9">
        <f t="shared" si="13"/>
        <v>-733.67533068209639</v>
      </c>
      <c r="AR9">
        <f t="shared" si="14"/>
        <v>-762.67121688202951</v>
      </c>
      <c r="AS9">
        <f t="shared" si="15"/>
        <v>-345.11094390203698</v>
      </c>
      <c r="AT9">
        <f t="shared" si="16"/>
        <v>34.227684295290224</v>
      </c>
      <c r="AU9">
        <f t="shared" si="17"/>
        <v>-1073.5544764887761</v>
      </c>
      <c r="AW9">
        <v>6</v>
      </c>
      <c r="AX9">
        <f>IF(Z9&gt;0, (R9*SUMPRODUCT(K9:$K$98, X9:$X$98)-K9*$AZ$3)/Z9, 0)</f>
        <v>10598.767915647906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1.286052E-3</v>
      </c>
      <c r="Q10" s="5">
        <f t="shared" si="29"/>
        <v>50</v>
      </c>
      <c r="R10">
        <f t="shared" si="0"/>
        <v>1000000</v>
      </c>
      <c r="S10">
        <f t="shared" si="1"/>
        <v>11238.526699636959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9906.2112773669069</v>
      </c>
      <c r="AC10">
        <f t="shared" si="2"/>
        <v>10385.615655668153</v>
      </c>
      <c r="AE10">
        <f t="shared" si="3"/>
        <v>0</v>
      </c>
      <c r="AF10">
        <f t="shared" si="4"/>
        <v>0</v>
      </c>
      <c r="AG10">
        <f t="shared" si="5"/>
        <v>-46.205414344940969</v>
      </c>
      <c r="AH10">
        <f t="shared" si="6"/>
        <v>-1202.0173407959251</v>
      </c>
      <c r="AI10">
        <f t="shared" si="7"/>
        <v>-1248.222755140866</v>
      </c>
      <c r="AJ10">
        <f t="shared" si="8"/>
        <v>-479.40437830124574</v>
      </c>
      <c r="AK10">
        <f t="shared" si="30"/>
        <v>40.615466237204323</v>
      </c>
      <c r="AL10">
        <f t="shared" si="9"/>
        <v>-1687.0116672049073</v>
      </c>
      <c r="AN10">
        <f t="shared" si="10"/>
        <v>0</v>
      </c>
      <c r="AO10">
        <f t="shared" si="11"/>
        <v>0</v>
      </c>
      <c r="AP10">
        <f t="shared" si="12"/>
        <v>-27.197265079683717</v>
      </c>
      <c r="AQ10">
        <f t="shared" si="13"/>
        <v>-707.52713099699088</v>
      </c>
      <c r="AR10">
        <f t="shared" si="14"/>
        <v>-734.72439607667457</v>
      </c>
      <c r="AS10">
        <f t="shared" si="15"/>
        <v>-282.18528373499015</v>
      </c>
      <c r="AT10">
        <f t="shared" si="16"/>
        <v>23.906929896607149</v>
      </c>
      <c r="AU10">
        <f t="shared" si="17"/>
        <v>-993.00274991505762</v>
      </c>
      <c r="AW10">
        <v>7</v>
      </c>
      <c r="AX10">
        <f>IF(Z10&gt;0, (R10*SUMPRODUCT(K10:$K$98, X10:$X$98)-K10*$AZ$3)/Z10, 0)</f>
        <v>11238.526699636959</v>
      </c>
    </row>
    <row r="11" spans="1:52" x14ac:dyDescent="0.25">
      <c r="A11" t="s">
        <v>33</v>
      </c>
      <c r="C11" s="25">
        <f>AU100</f>
        <v>13526.178941515433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1.3202509999999999E-3</v>
      </c>
      <c r="Q11" s="5">
        <f t="shared" si="29"/>
        <v>50</v>
      </c>
      <c r="R11">
        <f t="shared" si="0"/>
        <v>1000000</v>
      </c>
      <c r="S11">
        <f t="shared" si="1"/>
        <v>11814.787438730942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10385.615655668153</v>
      </c>
      <c r="AC11">
        <f t="shared" si="2"/>
        <v>10794.546861090956</v>
      </c>
      <c r="AE11">
        <f t="shared" si="3"/>
        <v>0</v>
      </c>
      <c r="AF11">
        <f t="shared" si="4"/>
        <v>0</v>
      </c>
      <c r="AG11">
        <f t="shared" si="5"/>
        <v>-45.682357456997238</v>
      </c>
      <c r="AH11">
        <f t="shared" si="6"/>
        <v>-1220.0548898864531</v>
      </c>
      <c r="AI11">
        <f t="shared" si="7"/>
        <v>-1265.7372473434502</v>
      </c>
      <c r="AJ11">
        <f t="shared" si="8"/>
        <v>-408.93120542280303</v>
      </c>
      <c r="AK11">
        <f t="shared" si="30"/>
        <v>24.925477573603565</v>
      </c>
      <c r="AL11">
        <f t="shared" si="9"/>
        <v>-1649.7429751926497</v>
      </c>
      <c r="AN11">
        <f t="shared" si="10"/>
        <v>0</v>
      </c>
      <c r="AO11">
        <f t="shared" si="11"/>
        <v>0</v>
      </c>
      <c r="AP11">
        <f t="shared" si="12"/>
        <v>-25.550537070000157</v>
      </c>
      <c r="AQ11">
        <f t="shared" si="13"/>
        <v>-682.38723714780508</v>
      </c>
      <c r="AR11">
        <f t="shared" si="14"/>
        <v>-707.93777421780521</v>
      </c>
      <c r="AS11">
        <f t="shared" si="15"/>
        <v>-228.71875500450508</v>
      </c>
      <c r="AT11">
        <f t="shared" si="16"/>
        <v>13.94103488050761</v>
      </c>
      <c r="AU11">
        <f t="shared" si="17"/>
        <v>-922.7154943418027</v>
      </c>
      <c r="AW11">
        <v>8</v>
      </c>
      <c r="AX11">
        <f>IF(Z11&gt;0, (R11*SUMPRODUCT(K11:$K$98, X11:$X$98)-K11*$AZ$3)/Z11, 0)</f>
        <v>11814.787438730942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1.3639489999999999E-3</v>
      </c>
      <c r="Q12" s="5">
        <f t="shared" si="29"/>
        <v>50</v>
      </c>
      <c r="R12">
        <f t="shared" si="0"/>
        <v>1000000</v>
      </c>
      <c r="S12">
        <f t="shared" si="1"/>
        <v>12367.478606632209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10794.546861090956</v>
      </c>
      <c r="AC12">
        <f t="shared" si="2"/>
        <v>11171.104497781034</v>
      </c>
      <c r="AE12">
        <f t="shared" si="3"/>
        <v>0</v>
      </c>
      <c r="AF12">
        <f t="shared" si="4"/>
        <v>0</v>
      </c>
      <c r="AG12">
        <f t="shared" si="5"/>
        <v>-45.163225476656152</v>
      </c>
      <c r="AH12">
        <f t="shared" si="6"/>
        <v>-1246.1681154222786</v>
      </c>
      <c r="AI12">
        <f t="shared" si="7"/>
        <v>-1291.3313408989347</v>
      </c>
      <c r="AJ12">
        <f t="shared" si="8"/>
        <v>-376.55763669007865</v>
      </c>
      <c r="AK12">
        <f t="shared" si="30"/>
        <v>24.827457780509196</v>
      </c>
      <c r="AL12">
        <f t="shared" si="9"/>
        <v>-1643.0615198085043</v>
      </c>
      <c r="AN12">
        <f t="shared" si="10"/>
        <v>0</v>
      </c>
      <c r="AO12">
        <f t="shared" si="11"/>
        <v>0</v>
      </c>
      <c r="AP12">
        <f t="shared" si="12"/>
        <v>-24.004734457677529</v>
      </c>
      <c r="AQ12">
        <f t="shared" si="13"/>
        <v>-662.35160099001507</v>
      </c>
      <c r="AR12">
        <f t="shared" si="14"/>
        <v>-686.35633544769257</v>
      </c>
      <c r="AS12">
        <f t="shared" si="15"/>
        <v>-200.14438697315998</v>
      </c>
      <c r="AT12">
        <f t="shared" si="16"/>
        <v>13.196057743669568</v>
      </c>
      <c r="AU12">
        <f t="shared" si="17"/>
        <v>-873.30466467718304</v>
      </c>
      <c r="AW12">
        <v>9</v>
      </c>
      <c r="AX12">
        <f>IF(Z12&gt;0, (R12*SUMPRODUCT(K12:$K$98, X12:$X$98)-K12*$AZ$3)/Z12, 0)</f>
        <v>12367.478606632209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1.4095469999999999E-3</v>
      </c>
      <c r="Q13" s="5">
        <f t="shared" si="29"/>
        <v>50</v>
      </c>
      <c r="R13">
        <f t="shared" si="0"/>
        <v>1000000</v>
      </c>
      <c r="S13">
        <f t="shared" si="1"/>
        <v>12889.26448757769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11171.104497781034</v>
      </c>
      <c r="AC13">
        <f t="shared" si="2"/>
        <v>11509.580482588972</v>
      </c>
      <c r="AE13">
        <f t="shared" si="3"/>
        <v>0</v>
      </c>
      <c r="AF13">
        <f t="shared" si="4"/>
        <v>0</v>
      </c>
      <c r="AG13">
        <f t="shared" si="5"/>
        <v>-44.647933532908652</v>
      </c>
      <c r="AH13">
        <f t="shared" si="6"/>
        <v>-1273.1937796188849</v>
      </c>
      <c r="AI13">
        <f t="shared" si="7"/>
        <v>-1317.8417131517936</v>
      </c>
      <c r="AJ13">
        <f t="shared" si="8"/>
        <v>-338.47598480793749</v>
      </c>
      <c r="AK13">
        <f t="shared" si="30"/>
        <v>22.342208995562068</v>
      </c>
      <c r="AL13">
        <f t="shared" si="9"/>
        <v>-1633.975488964169</v>
      </c>
      <c r="AN13">
        <f t="shared" si="10"/>
        <v>0</v>
      </c>
      <c r="AO13">
        <f t="shared" si="11"/>
        <v>0</v>
      </c>
      <c r="AP13">
        <f t="shared" si="12"/>
        <v>-22.557843452148418</v>
      </c>
      <c r="AQ13">
        <f t="shared" si="13"/>
        <v>-643.26618708395404</v>
      </c>
      <c r="AR13">
        <f t="shared" si="14"/>
        <v>-665.82403053610244</v>
      </c>
      <c r="AS13">
        <f t="shared" si="15"/>
        <v>-171.01101156185601</v>
      </c>
      <c r="AT13">
        <f t="shared" si="16"/>
        <v>11.288138397840829</v>
      </c>
      <c r="AU13">
        <f t="shared" si="17"/>
        <v>-825.54690370011758</v>
      </c>
      <c r="AW13">
        <v>10</v>
      </c>
      <c r="AX13">
        <f>IF(Z13&gt;0, (R13*SUMPRODUCT(K13:$K$98, X13:$X$98)-K13*$AZ$3)/Z13, 0)</f>
        <v>12889.26448757769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1.462746E-3</v>
      </c>
      <c r="Q14" s="5">
        <f t="shared" si="29"/>
        <v>50</v>
      </c>
      <c r="R14">
        <f t="shared" si="0"/>
        <v>1000000</v>
      </c>
      <c r="S14">
        <f t="shared" si="1"/>
        <v>13383.806279500079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11509.580482588972</v>
      </c>
      <c r="AC14">
        <f t="shared" si="2"/>
        <v>11814.192455734643</v>
      </c>
      <c r="AE14">
        <f t="shared" si="3"/>
        <v>0</v>
      </c>
      <c r="AF14">
        <f t="shared" si="4"/>
        <v>0</v>
      </c>
      <c r="AG14">
        <f t="shared" si="5"/>
        <v>-44.136145611396039</v>
      </c>
      <c r="AH14">
        <f t="shared" si="6"/>
        <v>-1306.1717236705599</v>
      </c>
      <c r="AI14">
        <f t="shared" si="7"/>
        <v>-1350.3078692819558</v>
      </c>
      <c r="AJ14">
        <f t="shared" si="8"/>
        <v>-304.61197314567107</v>
      </c>
      <c r="AK14">
        <f t="shared" si="30"/>
        <v>20.717244868660149</v>
      </c>
      <c r="AL14">
        <f t="shared" si="9"/>
        <v>-1634.2025975589668</v>
      </c>
      <c r="AN14">
        <f t="shared" si="10"/>
        <v>0</v>
      </c>
      <c r="AO14">
        <f t="shared" si="11"/>
        <v>0</v>
      </c>
      <c r="AP14">
        <f t="shared" si="12"/>
        <v>-21.201054023910135</v>
      </c>
      <c r="AQ14">
        <f t="shared" si="13"/>
        <v>-627.42717775729773</v>
      </c>
      <c r="AR14">
        <f t="shared" si="14"/>
        <v>-648.62823178120789</v>
      </c>
      <c r="AS14">
        <f t="shared" si="15"/>
        <v>-146.32213143061009</v>
      </c>
      <c r="AT14">
        <f t="shared" si="16"/>
        <v>9.951648962605141</v>
      </c>
      <c r="AU14">
        <f t="shared" si="17"/>
        <v>-784.99871424921275</v>
      </c>
      <c r="AW14">
        <v>11</v>
      </c>
      <c r="AX14">
        <f>IF(Z14&gt;0, (R14*SUMPRODUCT(K14:$K$98, X14:$X$98)-K14*$AZ$3)/Z14, 0)</f>
        <v>13383.806279500079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1.535893E-3</v>
      </c>
      <c r="Q15" s="5">
        <f t="shared" si="29"/>
        <v>50</v>
      </c>
      <c r="R15">
        <f t="shared" si="0"/>
        <v>1000000</v>
      </c>
      <c r="S15">
        <f t="shared" si="1"/>
        <v>13897.2694393978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11814.192455734643</v>
      </c>
      <c r="AC15">
        <f t="shared" si="2"/>
        <v>12125.922297660782</v>
      </c>
      <c r="AE15">
        <f t="shared" si="3"/>
        <v>0</v>
      </c>
      <c r="AF15">
        <f t="shared" si="4"/>
        <v>0</v>
      </c>
      <c r="AG15">
        <f t="shared" si="5"/>
        <v>-43.62699575819056</v>
      </c>
      <c r="AH15">
        <f t="shared" si="6"/>
        <v>-1355.7679418304779</v>
      </c>
      <c r="AI15">
        <f t="shared" si="7"/>
        <v>-1399.3949375886684</v>
      </c>
      <c r="AJ15">
        <f t="shared" si="8"/>
        <v>-311.72984192613876</v>
      </c>
      <c r="AK15">
        <f t="shared" si="30"/>
        <v>48.438189068512038</v>
      </c>
      <c r="AL15">
        <f t="shared" si="9"/>
        <v>-1662.6865904462952</v>
      </c>
      <c r="AN15">
        <f t="shared" si="10"/>
        <v>0</v>
      </c>
      <c r="AO15">
        <f t="shared" si="11"/>
        <v>0</v>
      </c>
      <c r="AP15">
        <f t="shared" si="12"/>
        <v>-19.880922998959388</v>
      </c>
      <c r="AQ15">
        <f t="shared" si="13"/>
        <v>-617.82659079680116</v>
      </c>
      <c r="AR15">
        <f t="shared" si="14"/>
        <v>-637.70751379576052</v>
      </c>
      <c r="AS15">
        <f t="shared" si="15"/>
        <v>-142.05601087367626</v>
      </c>
      <c r="AT15">
        <f t="shared" si="16"/>
        <v>22.073394932295578</v>
      </c>
      <c r="AU15">
        <f t="shared" si="17"/>
        <v>-757.69012973714121</v>
      </c>
      <c r="AW15">
        <v>12</v>
      </c>
      <c r="AX15">
        <f>IF(Z15&gt;0, (R15*SUMPRODUCT(K15:$K$98, X15:$X$98)-K15*$AZ$3)/Z15, 0)</f>
        <v>13897.2694393978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1.6204399999999999E-3</v>
      </c>
      <c r="Q16" s="5">
        <f t="shared" si="29"/>
        <v>50</v>
      </c>
      <c r="R16">
        <f t="shared" si="0"/>
        <v>1000000</v>
      </c>
      <c r="S16">
        <f t="shared" si="1"/>
        <v>14431.563608050439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12125.922297660782</v>
      </c>
      <c r="AC16">
        <f t="shared" si="2"/>
        <v>12445.789366092529</v>
      </c>
      <c r="AE16">
        <f t="shared" si="3"/>
        <v>0</v>
      </c>
      <c r="AF16">
        <f t="shared" si="4"/>
        <v>0</v>
      </c>
      <c r="AG16">
        <f t="shared" si="5"/>
        <v>-43.120030871602246</v>
      </c>
      <c r="AH16">
        <f t="shared" si="6"/>
        <v>-1413.8985801280462</v>
      </c>
      <c r="AI16">
        <f t="shared" si="7"/>
        <v>-1457.0186109996484</v>
      </c>
      <c r="AJ16">
        <f t="shared" si="8"/>
        <v>-319.86706843174761</v>
      </c>
      <c r="AK16">
        <f t="shared" si="30"/>
        <v>86.094048313391554</v>
      </c>
      <c r="AL16">
        <f t="shared" si="9"/>
        <v>-1690.7916311180045</v>
      </c>
      <c r="AN16">
        <f t="shared" si="10"/>
        <v>0</v>
      </c>
      <c r="AO16">
        <f t="shared" si="11"/>
        <v>0</v>
      </c>
      <c r="AP16">
        <f t="shared" si="12"/>
        <v>-18.58849486908084</v>
      </c>
      <c r="AQ16">
        <f t="shared" si="13"/>
        <v>-609.51362906884401</v>
      </c>
      <c r="AR16">
        <f t="shared" si="14"/>
        <v>-628.10212393792483</v>
      </c>
      <c r="AS16">
        <f t="shared" si="15"/>
        <v>-137.89061000527377</v>
      </c>
      <c r="AT16">
        <f t="shared" si="16"/>
        <v>37.114045212472995</v>
      </c>
      <c r="AU16">
        <f t="shared" si="17"/>
        <v>-728.87868873072557</v>
      </c>
      <c r="AW16">
        <v>13</v>
      </c>
      <c r="AX16">
        <f>IF(Z16&gt;0, (R16*SUMPRODUCT(K16:$K$98, X16:$X$98)-K16*$AZ$3)/Z16, 0)</f>
        <v>14431.563608050439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1.706887E-3</v>
      </c>
      <c r="Q17" s="5">
        <f t="shared" si="29"/>
        <v>50</v>
      </c>
      <c r="R17">
        <f t="shared" si="0"/>
        <v>1000000</v>
      </c>
      <c r="S17">
        <f t="shared" si="1"/>
        <v>15042.932968808165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12445.789366092529</v>
      </c>
      <c r="AC17">
        <f t="shared" si="2"/>
        <v>12821.160829239803</v>
      </c>
      <c r="AE17">
        <f t="shared" si="3"/>
        <v>0</v>
      </c>
      <c r="AF17">
        <f t="shared" si="4"/>
        <v>0</v>
      </c>
      <c r="AG17">
        <f t="shared" si="5"/>
        <v>-42.615229542751891</v>
      </c>
      <c r="AH17">
        <f t="shared" si="6"/>
        <v>-1472.0204026867311</v>
      </c>
      <c r="AI17">
        <f t="shared" si="7"/>
        <v>-1514.635632229483</v>
      </c>
      <c r="AJ17">
        <f t="shared" si="8"/>
        <v>-375.37146314727397</v>
      </c>
      <c r="AK17">
        <f t="shared" si="30"/>
        <v>171.75189325207691</v>
      </c>
      <c r="AL17">
        <f t="shared" si="9"/>
        <v>-1718.2552021246802</v>
      </c>
      <c r="AN17">
        <f t="shared" si="10"/>
        <v>0</v>
      </c>
      <c r="AO17">
        <f t="shared" si="11"/>
        <v>0</v>
      </c>
      <c r="AP17">
        <f t="shared" si="12"/>
        <v>-17.269112107678541</v>
      </c>
      <c r="AQ17">
        <f t="shared" si="13"/>
        <v>-596.51175487123123</v>
      </c>
      <c r="AR17">
        <f t="shared" si="14"/>
        <v>-613.78086697890978</v>
      </c>
      <c r="AS17">
        <f t="shared" si="15"/>
        <v>-152.11303444019885</v>
      </c>
      <c r="AT17">
        <f t="shared" si="16"/>
        <v>69.599594583918389</v>
      </c>
      <c r="AU17">
        <f t="shared" si="17"/>
        <v>-696.29430683519035</v>
      </c>
      <c r="AW17">
        <v>14</v>
      </c>
      <c r="AX17">
        <f>IF(Z17&gt;0, (R17*SUMPRODUCT(K17:$K$98, X17:$X$98)-K17*$AZ$3)/Z17, 0)</f>
        <v>15042.932968808165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1.7980839999999999E-3</v>
      </c>
      <c r="Q18" s="5">
        <f t="shared" si="29"/>
        <v>50</v>
      </c>
      <c r="R18">
        <f t="shared" si="0"/>
        <v>1000000</v>
      </c>
      <c r="S18">
        <f t="shared" si="1"/>
        <v>15738.922260206718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12821.160829239803</v>
      </c>
      <c r="AC18">
        <f t="shared" si="2"/>
        <v>13256.092002159932</v>
      </c>
      <c r="AE18">
        <f t="shared" si="3"/>
        <v>0</v>
      </c>
      <c r="AF18">
        <f t="shared" si="4"/>
        <v>0</v>
      </c>
      <c r="AG18">
        <f t="shared" si="5"/>
        <v>-42.112451484927227</v>
      </c>
      <c r="AH18">
        <f t="shared" si="6"/>
        <v>-1532.5152479429898</v>
      </c>
      <c r="AI18">
        <f t="shared" si="7"/>
        <v>-1574.6276994279172</v>
      </c>
      <c r="AJ18">
        <f t="shared" si="8"/>
        <v>-434.93117292012903</v>
      </c>
      <c r="AK18">
        <f t="shared" si="30"/>
        <v>276.93707391157977</v>
      </c>
      <c r="AL18">
        <f t="shared" si="9"/>
        <v>-1732.6217984364664</v>
      </c>
      <c r="AN18">
        <f t="shared" si="10"/>
        <v>0</v>
      </c>
      <c r="AO18">
        <f t="shared" si="11"/>
        <v>0</v>
      </c>
      <c r="AP18">
        <f t="shared" si="12"/>
        <v>-15.925130340077207</v>
      </c>
      <c r="AQ18">
        <f t="shared" si="13"/>
        <v>-579.5318061781087</v>
      </c>
      <c r="AR18">
        <f t="shared" si="14"/>
        <v>-595.4569365181859</v>
      </c>
      <c r="AS18">
        <f t="shared" si="15"/>
        <v>-164.47239173893183</v>
      </c>
      <c r="AT18">
        <f t="shared" si="16"/>
        <v>104.72577212988919</v>
      </c>
      <c r="AU18">
        <f t="shared" si="17"/>
        <v>-655.20355612722847</v>
      </c>
      <c r="AW18">
        <v>15</v>
      </c>
      <c r="AX18">
        <f>IF(Z18&gt;0, (R18*SUMPRODUCT(K18:$K$98, X18:$X$98)-K18*$AZ$3)/Z18, 0)</f>
        <v>15738.922260206718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1.9035300000000001E-3</v>
      </c>
      <c r="Q19" s="5">
        <f t="shared" si="29"/>
        <v>50</v>
      </c>
      <c r="R19">
        <f t="shared" si="0"/>
        <v>1000000</v>
      </c>
      <c r="S19">
        <f t="shared" si="1"/>
        <v>16399.278966964808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13256.092002159932</v>
      </c>
      <c r="AC19">
        <f t="shared" si="2"/>
        <v>13647.861946452347</v>
      </c>
      <c r="AE19">
        <f t="shared" si="3"/>
        <v>0</v>
      </c>
      <c r="AF19">
        <f t="shared" si="4"/>
        <v>0</v>
      </c>
      <c r="AG19">
        <f t="shared" si="5"/>
        <v>-41.611164655302844</v>
      </c>
      <c r="AH19">
        <f t="shared" si="6"/>
        <v>-1603.2462955020706</v>
      </c>
      <c r="AI19">
        <f t="shared" si="7"/>
        <v>-1644.8574601573735</v>
      </c>
      <c r="AJ19">
        <f t="shared" si="8"/>
        <v>-391.76994429241495</v>
      </c>
      <c r="AK19">
        <f t="shared" si="30"/>
        <v>295.61085164816649</v>
      </c>
      <c r="AL19">
        <f t="shared" si="9"/>
        <v>-1741.0165528016219</v>
      </c>
      <c r="AN19">
        <f t="shared" si="10"/>
        <v>0</v>
      </c>
      <c r="AO19">
        <f t="shared" si="11"/>
        <v>0</v>
      </c>
      <c r="AP19">
        <f t="shared" si="12"/>
        <v>-14.67459206688444</v>
      </c>
      <c r="AQ19">
        <f t="shared" si="13"/>
        <v>-565.40079000740775</v>
      </c>
      <c r="AR19">
        <f t="shared" si="14"/>
        <v>-580.07538207429218</v>
      </c>
      <c r="AS19">
        <f t="shared" si="15"/>
        <v>-138.16157668695729</v>
      </c>
      <c r="AT19">
        <f t="shared" si="16"/>
        <v>104.25011398781685</v>
      </c>
      <c r="AU19">
        <f t="shared" si="17"/>
        <v>-613.98684477343261</v>
      </c>
      <c r="AW19">
        <v>16</v>
      </c>
      <c r="AX19">
        <f>IF(Z19&gt;0, (R19*SUMPRODUCT(K19:$K$98, X19:$X$98)-K19*$AZ$3)/Z19, 0)</f>
        <v>16399.278966964808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2.008026E-3</v>
      </c>
      <c r="Q20" s="5">
        <f t="shared" si="29"/>
        <v>50</v>
      </c>
      <c r="R20">
        <f t="shared" si="0"/>
        <v>1000000</v>
      </c>
      <c r="S20">
        <f t="shared" si="1"/>
        <v>16752.460102581852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13647.861946452347</v>
      </c>
      <c r="AC20">
        <f t="shared" si="2"/>
        <v>13774.374167241529</v>
      </c>
      <c r="AE20">
        <f t="shared" si="3"/>
        <v>0</v>
      </c>
      <c r="AF20">
        <f t="shared" si="4"/>
        <v>0</v>
      </c>
      <c r="AG20">
        <f t="shared" si="5"/>
        <v>-41.111496708231684</v>
      </c>
      <c r="AH20">
        <f t="shared" si="6"/>
        <v>-1671.126010362583</v>
      </c>
      <c r="AI20">
        <f t="shared" si="7"/>
        <v>-1712.2375070708147</v>
      </c>
      <c r="AJ20">
        <f t="shared" si="8"/>
        <v>-126.51222078918181</v>
      </c>
      <c r="AK20">
        <f t="shared" si="30"/>
        <v>58.685806369745094</v>
      </c>
      <c r="AL20">
        <f t="shared" si="9"/>
        <v>-1780.0639214902515</v>
      </c>
      <c r="AN20">
        <f t="shared" si="10"/>
        <v>0</v>
      </c>
      <c r="AO20">
        <f t="shared" si="11"/>
        <v>0</v>
      </c>
      <c r="AP20">
        <f t="shared" si="12"/>
        <v>-13.75166383743327</v>
      </c>
      <c r="AQ20">
        <f t="shared" si="13"/>
        <v>-558.98629251062687</v>
      </c>
      <c r="AR20">
        <f t="shared" si="14"/>
        <v>-572.73795634806015</v>
      </c>
      <c r="AS20">
        <f t="shared" si="15"/>
        <v>-42.317932231146848</v>
      </c>
      <c r="AT20">
        <f t="shared" si="16"/>
        <v>19.630214072547862</v>
      </c>
      <c r="AU20">
        <f t="shared" si="17"/>
        <v>-595.42567450665911</v>
      </c>
      <c r="AW20">
        <v>17</v>
      </c>
      <c r="AX20">
        <f>IF(Z20&gt;0, (R20*SUMPRODUCT(K20:$K$98, X20:$X$98)-K20*$AZ$3)/Z20, 0)</f>
        <v>16752.460102581852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2.1277219999999999E-3</v>
      </c>
      <c r="Q21" s="5">
        <f t="shared" si="29"/>
        <v>50</v>
      </c>
      <c r="R21">
        <f t="shared" si="0"/>
        <v>1000000</v>
      </c>
      <c r="S21">
        <f t="shared" si="1"/>
        <v>17039.69796939506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13774.374167241529</v>
      </c>
      <c r="AC21">
        <f t="shared" si="2"/>
        <v>13840.633687252377</v>
      </c>
      <c r="AE21">
        <f t="shared" si="3"/>
        <v>0</v>
      </c>
      <c r="AF21">
        <f t="shared" si="4"/>
        <v>0</v>
      </c>
      <c r="AG21">
        <f t="shared" si="5"/>
        <v>-40.612907905150344</v>
      </c>
      <c r="AH21">
        <f t="shared" si="6"/>
        <v>-1749.4767199806427</v>
      </c>
      <c r="AI21">
        <f t="shared" si="7"/>
        <v>-1790.0896278857931</v>
      </c>
      <c r="AJ21">
        <f t="shared" si="8"/>
        <v>-66.259520010848064</v>
      </c>
      <c r="AK21">
        <f t="shared" si="30"/>
        <v>22.038998667586448</v>
      </c>
      <c r="AL21">
        <f t="shared" si="9"/>
        <v>-1834.3101492290548</v>
      </c>
      <c r="AN21">
        <f t="shared" si="10"/>
        <v>0</v>
      </c>
      <c r="AO21">
        <f t="shared" si="11"/>
        <v>0</v>
      </c>
      <c r="AP21">
        <f t="shared" si="12"/>
        <v>-12.918303044290063</v>
      </c>
      <c r="AQ21">
        <f t="shared" si="13"/>
        <v>-556.47998637335854</v>
      </c>
      <c r="AR21">
        <f t="shared" si="14"/>
        <v>-569.3982894176487</v>
      </c>
      <c r="AS21">
        <f t="shared" si="15"/>
        <v>-21.076071702828937</v>
      </c>
      <c r="AT21">
        <f t="shared" si="16"/>
        <v>7.0102457141336947</v>
      </c>
      <c r="AU21">
        <f t="shared" si="17"/>
        <v>-583.46411540634392</v>
      </c>
      <c r="AW21">
        <v>18</v>
      </c>
      <c r="AX21">
        <f>IF(Z21&gt;0, (R21*SUMPRODUCT(K21:$K$98, X21:$X$98)-K21*$AZ$3)/Z21, 0)</f>
        <v>17039.69796939506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2.2569180000000001E-3</v>
      </c>
      <c r="Q22" s="5">
        <f t="shared" si="29"/>
        <v>50</v>
      </c>
      <c r="R22">
        <f t="shared" si="0"/>
        <v>1000000</v>
      </c>
      <c r="S22">
        <f t="shared" si="1"/>
        <v>17558.765484051433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13840.633687252377</v>
      </c>
      <c r="AC22">
        <f t="shared" si="2"/>
        <v>14087.439275633917</v>
      </c>
      <c r="AE22">
        <f t="shared" si="3"/>
        <v>0</v>
      </c>
      <c r="AF22">
        <f t="shared" si="4"/>
        <v>0</v>
      </c>
      <c r="AG22">
        <f t="shared" si="5"/>
        <v>-40.115118823215361</v>
      </c>
      <c r="AH22">
        <f t="shared" si="6"/>
        <v>-1833.200057669522</v>
      </c>
      <c r="AI22">
        <f t="shared" si="7"/>
        <v>-1873.3151764927375</v>
      </c>
      <c r="AJ22">
        <f t="shared" si="8"/>
        <v>-246.80558838153956</v>
      </c>
      <c r="AK22">
        <f t="shared" si="30"/>
        <v>290.65330743229993</v>
      </c>
      <c r="AL22">
        <f t="shared" si="9"/>
        <v>-1829.4674574419771</v>
      </c>
      <c r="AN22">
        <f t="shared" si="10"/>
        <v>0</v>
      </c>
      <c r="AO22">
        <f t="shared" si="11"/>
        <v>0</v>
      </c>
      <c r="AP22">
        <f t="shared" si="12"/>
        <v>-11.914065791948691</v>
      </c>
      <c r="AQ22">
        <f t="shared" si="13"/>
        <v>-544.4547277332033</v>
      </c>
      <c r="AR22">
        <f t="shared" si="14"/>
        <v>-556.368793525152</v>
      </c>
      <c r="AS22">
        <f t="shared" si="15"/>
        <v>-73.300493780329333</v>
      </c>
      <c r="AT22">
        <f t="shared" si="16"/>
        <v>86.323130255615439</v>
      </c>
      <c r="AU22">
        <f t="shared" si="17"/>
        <v>-543.34615704986595</v>
      </c>
      <c r="AW22">
        <v>19</v>
      </c>
      <c r="AX22">
        <f>IF(Z22&gt;0, (R22*SUMPRODUCT(K22:$K$98, X22:$X$98)-K22*$AZ$3)/Z22, 0)</f>
        <v>17558.765484051433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2.397513E-3</v>
      </c>
      <c r="Q23" s="5">
        <f t="shared" si="29"/>
        <v>50</v>
      </c>
      <c r="R23">
        <f t="shared" si="0"/>
        <v>1000000</v>
      </c>
      <c r="S23">
        <f t="shared" si="1"/>
        <v>18621.919223385463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14087.439275633917</v>
      </c>
      <c r="AC23">
        <f t="shared" si="2"/>
        <v>14755.186119462431</v>
      </c>
      <c r="AE23">
        <f t="shared" si="3"/>
        <v>0</v>
      </c>
      <c r="AF23">
        <f t="shared" si="4"/>
        <v>0</v>
      </c>
      <c r="AG23">
        <f t="shared" si="5"/>
        <v>-39.617791116108009</v>
      </c>
      <c r="AH23">
        <f t="shared" si="6"/>
        <v>-1923.5303775040707</v>
      </c>
      <c r="AI23">
        <f t="shared" si="7"/>
        <v>-1963.1481686201787</v>
      </c>
      <c r="AJ23">
        <f t="shared" si="8"/>
        <v>-667.7468438285141</v>
      </c>
      <c r="AK23">
        <f t="shared" si="30"/>
        <v>986.12074929437426</v>
      </c>
      <c r="AL23">
        <f t="shared" si="9"/>
        <v>-1644.7742631543185</v>
      </c>
      <c r="AN23">
        <f t="shared" si="10"/>
        <v>0</v>
      </c>
      <c r="AO23">
        <f t="shared" si="11"/>
        <v>0</v>
      </c>
      <c r="AP23">
        <f t="shared" si="12"/>
        <v>-10.505679470009065</v>
      </c>
      <c r="AQ23">
        <f t="shared" si="13"/>
        <v>-510.07370748307648</v>
      </c>
      <c r="AR23">
        <f t="shared" si="14"/>
        <v>-520.57938695308553</v>
      </c>
      <c r="AS23">
        <f t="shared" si="15"/>
        <v>-177.07030378885307</v>
      </c>
      <c r="AT23">
        <f t="shared" si="16"/>
        <v>261.49535900298326</v>
      </c>
      <c r="AU23">
        <f t="shared" si="17"/>
        <v>-436.15433173895536</v>
      </c>
      <c r="AW23">
        <v>20</v>
      </c>
      <c r="AX23">
        <f>IF(Z23&gt;0, (R23*SUMPRODUCT(K23:$K$98, X23:$X$98)-K23*$AZ$3)/Z23, 0)</f>
        <v>18621.919223385463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2.5466569999999999E-3</v>
      </c>
      <c r="Q24" s="5">
        <f t="shared" si="29"/>
        <v>50</v>
      </c>
      <c r="R24">
        <f t="shared" si="0"/>
        <v>1000000</v>
      </c>
      <c r="S24">
        <f t="shared" si="1"/>
        <v>19589.919528673945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14755.186119462431</v>
      </c>
      <c r="AC24">
        <f t="shared" si="2"/>
        <v>15327.435243730893</v>
      </c>
      <c r="AE24">
        <f t="shared" si="3"/>
        <v>0</v>
      </c>
      <c r="AF24">
        <f t="shared" si="4"/>
        <v>0</v>
      </c>
      <c r="AG24">
        <f t="shared" si="5"/>
        <v>-39.120720279876558</v>
      </c>
      <c r="AH24">
        <f t="shared" si="6"/>
        <v>-2017.8585014074854</v>
      </c>
      <c r="AI24">
        <f t="shared" si="7"/>
        <v>-2056.979221687362</v>
      </c>
      <c r="AJ24">
        <f t="shared" si="8"/>
        <v>-572.24912426846277</v>
      </c>
      <c r="AK24">
        <f t="shared" si="30"/>
        <v>1032.8630283623702</v>
      </c>
      <c r="AL24">
        <f t="shared" si="9"/>
        <v>-1596.3653175934546</v>
      </c>
      <c r="AN24">
        <f t="shared" si="10"/>
        <v>0</v>
      </c>
      <c r="AO24">
        <f t="shared" si="11"/>
        <v>0</v>
      </c>
      <c r="AP24">
        <f t="shared" si="12"/>
        <v>-9.2623824224526068</v>
      </c>
      <c r="AQ24">
        <f t="shared" si="13"/>
        <v>-477.75646717955129</v>
      </c>
      <c r="AR24">
        <f t="shared" si="14"/>
        <v>-487.01884960200391</v>
      </c>
      <c r="AS24">
        <f t="shared" si="15"/>
        <v>-135.48805318430175</v>
      </c>
      <c r="AT24">
        <f t="shared" si="16"/>
        <v>244.54489309660974</v>
      </c>
      <c r="AU24">
        <f t="shared" si="17"/>
        <v>-377.96200968969589</v>
      </c>
      <c r="AW24">
        <v>21</v>
      </c>
      <c r="AX24">
        <f>IF(Z24&gt;0, (R24*SUMPRODUCT(K24:$K$98, X24:$X$98)-K24*$AZ$3)/Z24, 0)</f>
        <v>19589.919528673945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3.8442260000000001E-3</v>
      </c>
      <c r="Q25" s="5">
        <f t="shared" si="29"/>
        <v>50</v>
      </c>
      <c r="R25">
        <f t="shared" si="0"/>
        <v>1000000</v>
      </c>
      <c r="S25">
        <f t="shared" si="1"/>
        <v>20498.182347373688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15327.435243730893</v>
      </c>
      <c r="AC25">
        <f t="shared" si="2"/>
        <v>15816.03844775807</v>
      </c>
      <c r="AE25">
        <f t="shared" si="3"/>
        <v>0</v>
      </c>
      <c r="AF25">
        <f t="shared" si="4"/>
        <v>0</v>
      </c>
      <c r="AG25">
        <f t="shared" si="5"/>
        <v>-38.579124187039163</v>
      </c>
      <c r="AH25">
        <f t="shared" si="6"/>
        <v>-3007.7778007725751</v>
      </c>
      <c r="AI25">
        <f t="shared" si="7"/>
        <v>-3046.3569249596144</v>
      </c>
      <c r="AJ25">
        <f t="shared" si="8"/>
        <v>-488.60320402717662</v>
      </c>
      <c r="AK25">
        <f t="shared" si="30"/>
        <v>1072.9204670611628</v>
      </c>
      <c r="AL25">
        <f t="shared" si="9"/>
        <v>-2462.039661925628</v>
      </c>
      <c r="AN25">
        <f t="shared" si="10"/>
        <v>0</v>
      </c>
      <c r="AO25">
        <f t="shared" si="11"/>
        <v>0</v>
      </c>
      <c r="AP25">
        <f t="shared" si="12"/>
        <v>-8.155492774015844</v>
      </c>
      <c r="AQ25">
        <f t="shared" si="13"/>
        <v>-635.83377375598741</v>
      </c>
      <c r="AR25">
        <f t="shared" si="14"/>
        <v>-643.98926653000331</v>
      </c>
      <c r="AS25">
        <f t="shared" si="15"/>
        <v>-103.28901922411551</v>
      </c>
      <c r="AT25">
        <f t="shared" si="16"/>
        <v>226.81165787456331</v>
      </c>
      <c r="AU25">
        <f t="shared" si="17"/>
        <v>-520.4666278795554</v>
      </c>
      <c r="AW25">
        <v>22</v>
      </c>
      <c r="AX25">
        <f>IF(Z25&gt;0, (R25*SUMPRODUCT(K25:$K$98, X25:$X$98)-K25*$AZ$3)/Z25, 0)</f>
        <v>20498.182347373688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5.3300140000000001E-3</v>
      </c>
      <c r="Q26" s="5">
        <f t="shared" si="29"/>
        <v>50</v>
      </c>
      <c r="R26">
        <f t="shared" si="0"/>
        <v>1000000</v>
      </c>
      <c r="S26">
        <f t="shared" si="1"/>
        <v>21116.076273526975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15816.03844775807</v>
      </c>
      <c r="AC26">
        <f t="shared" si="2"/>
        <v>16043.025809008092</v>
      </c>
      <c r="AE26">
        <f t="shared" si="3"/>
        <v>0</v>
      </c>
      <c r="AF26">
        <f t="shared" si="4"/>
        <v>0</v>
      </c>
      <c r="AG26">
        <f t="shared" si="5"/>
        <v>-37.98770567314412</v>
      </c>
      <c r="AH26">
        <f t="shared" si="6"/>
        <v>-4112.5454404931479</v>
      </c>
      <c r="AI26">
        <f t="shared" si="7"/>
        <v>-4150.5331461662918</v>
      </c>
      <c r="AJ26">
        <f t="shared" si="8"/>
        <v>-226.98736125002142</v>
      </c>
      <c r="AK26">
        <f t="shared" si="30"/>
        <v>1107.1226913430651</v>
      </c>
      <c r="AL26">
        <f t="shared" si="9"/>
        <v>-3270.3978160732481</v>
      </c>
      <c r="AN26">
        <f t="shared" si="10"/>
        <v>0</v>
      </c>
      <c r="AO26">
        <f t="shared" si="11"/>
        <v>0</v>
      </c>
      <c r="AP26">
        <f t="shared" si="12"/>
        <v>-7.1700615675118602</v>
      </c>
      <c r="AQ26">
        <f t="shared" si="13"/>
        <v>-776.23019040005875</v>
      </c>
      <c r="AR26">
        <f t="shared" si="14"/>
        <v>-783.40025196757051</v>
      </c>
      <c r="AS26">
        <f t="shared" si="15"/>
        <v>-42.843160079559638</v>
      </c>
      <c r="AT26">
        <f t="shared" si="16"/>
        <v>208.96597251808157</v>
      </c>
      <c r="AU26">
        <f t="shared" si="17"/>
        <v>-617.27743952904859</v>
      </c>
      <c r="AW26">
        <v>23</v>
      </c>
      <c r="AX26">
        <f>IF(Z26&gt;0, (R26*SUMPRODUCT(K26:$K$98, X26:$X$98)-K26*$AZ$3)/Z26, 0)</f>
        <v>21116.076273526975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6.9004050000000001E-3</v>
      </c>
      <c r="Q27" s="5">
        <f t="shared" si="29"/>
        <v>50</v>
      </c>
      <c r="R27">
        <f t="shared" si="0"/>
        <v>1000000</v>
      </c>
      <c r="S27">
        <f t="shared" si="1"/>
        <v>21471.243629287321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16043.025809008092</v>
      </c>
      <c r="AC27">
        <f t="shared" si="2"/>
        <v>16037.171632006253</v>
      </c>
      <c r="AE27">
        <f t="shared" si="3"/>
        <v>0</v>
      </c>
      <c r="AF27">
        <f t="shared" si="4"/>
        <v>0</v>
      </c>
      <c r="AG27">
        <f t="shared" si="5"/>
        <v>-37.345698062247187</v>
      </c>
      <c r="AH27">
        <f t="shared" si="6"/>
        <v>-5242.611083309841</v>
      </c>
      <c r="AI27">
        <f t="shared" si="7"/>
        <v>-5279.9567813720878</v>
      </c>
      <c r="AJ27">
        <f t="shared" si="8"/>
        <v>5.8541770018382522</v>
      </c>
      <c r="AK27">
        <f t="shared" si="30"/>
        <v>1123.0118066305665</v>
      </c>
      <c r="AL27">
        <f t="shared" si="9"/>
        <v>-4151.0907977396828</v>
      </c>
      <c r="AN27">
        <f t="shared" si="10"/>
        <v>0</v>
      </c>
      <c r="AO27">
        <f t="shared" si="11"/>
        <v>0</v>
      </c>
      <c r="AP27">
        <f t="shared" si="12"/>
        <v>-6.2936469849517627</v>
      </c>
      <c r="AQ27">
        <f t="shared" si="13"/>
        <v>-883.50586947797626</v>
      </c>
      <c r="AR27">
        <f t="shared" si="14"/>
        <v>-889.79951646292795</v>
      </c>
      <c r="AS27">
        <f t="shared" si="15"/>
        <v>0.98656941357963357</v>
      </c>
      <c r="AT27">
        <f t="shared" si="16"/>
        <v>189.25445868183101</v>
      </c>
      <c r="AU27">
        <f t="shared" si="17"/>
        <v>-699.55848836751727</v>
      </c>
      <c r="AW27">
        <v>24</v>
      </c>
      <c r="AX27">
        <f>IF(Z27&gt;0, (R27*SUMPRODUCT(K27:$K$98, X27:$X$98)-K27*$AZ$3)/Z27, 0)</f>
        <v>21471.243629287321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8.6257439999999994E-3</v>
      </c>
      <c r="Q28" s="5">
        <f t="shared" si="29"/>
        <v>50</v>
      </c>
      <c r="R28">
        <f t="shared" si="0"/>
        <v>1000000</v>
      </c>
      <c r="S28">
        <f t="shared" si="1"/>
        <v>21611.808172597386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16037.171632006253</v>
      </c>
      <c r="AC28">
        <f t="shared" si="2"/>
        <v>15841.501488776687</v>
      </c>
      <c r="AE28">
        <f t="shared" si="3"/>
        <v>0</v>
      </c>
      <c r="AF28">
        <f t="shared" si="4"/>
        <v>0</v>
      </c>
      <c r="AG28">
        <f t="shared" si="5"/>
        <v>-36.65010665063847</v>
      </c>
      <c r="AH28">
        <f t="shared" si="6"/>
        <v>-6442.6886197248059</v>
      </c>
      <c r="AI28">
        <f t="shared" si="7"/>
        <v>-6479.3387263754448</v>
      </c>
      <c r="AJ28">
        <f t="shared" si="8"/>
        <v>195.67014322956675</v>
      </c>
      <c r="AK28">
        <f t="shared" si="30"/>
        <v>1122.6020142404379</v>
      </c>
      <c r="AL28">
        <f t="shared" si="9"/>
        <v>-5161.0665689054404</v>
      </c>
      <c r="AN28">
        <f t="shared" si="10"/>
        <v>0</v>
      </c>
      <c r="AO28">
        <f t="shared" si="11"/>
        <v>0</v>
      </c>
      <c r="AP28">
        <f t="shared" si="12"/>
        <v>-5.5146635065925702</v>
      </c>
      <c r="AQ28">
        <f t="shared" si="13"/>
        <v>-969.41763783153135</v>
      </c>
      <c r="AR28">
        <f t="shared" si="14"/>
        <v>-974.93230133812392</v>
      </c>
      <c r="AS28">
        <f t="shared" si="15"/>
        <v>29.442069800335357</v>
      </c>
      <c r="AT28">
        <f t="shared" si="16"/>
        <v>168.91553466328611</v>
      </c>
      <c r="AU28">
        <f t="shared" si="17"/>
        <v>-776.57469687450248</v>
      </c>
      <c r="AW28">
        <v>25</v>
      </c>
      <c r="AX28">
        <f>IF(Z28&gt;0, (R28*SUMPRODUCT(K28:$K$98, X28:$X$98)-K28*$AZ$3)/Z28, 0)</f>
        <v>21611.808172597386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1.0476563E-2</v>
      </c>
      <c r="Q29" s="5">
        <f t="shared" si="29"/>
        <v>50</v>
      </c>
      <c r="R29">
        <f t="shared" si="0"/>
        <v>1000000</v>
      </c>
      <c r="S29">
        <f t="shared" si="1"/>
        <v>21568.772790296007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15841.501488776687</v>
      </c>
      <c r="AC29">
        <f t="shared" si="2"/>
        <v>15486.222892238377</v>
      </c>
      <c r="AE29">
        <f t="shared" si="3"/>
        <v>0</v>
      </c>
      <c r="AF29">
        <f t="shared" si="4"/>
        <v>0</v>
      </c>
      <c r="AG29">
        <f t="shared" si="5"/>
        <v>-35.899638432849947</v>
      </c>
      <c r="AH29">
        <f t="shared" si="6"/>
        <v>-7679.3430256426582</v>
      </c>
      <c r="AI29">
        <f t="shared" si="7"/>
        <v>-7715.2426640755084</v>
      </c>
      <c r="AJ29">
        <f t="shared" si="8"/>
        <v>355.27859653831001</v>
      </c>
      <c r="AK29">
        <f t="shared" si="30"/>
        <v>1108.9051042143681</v>
      </c>
      <c r="AL29">
        <f t="shared" si="9"/>
        <v>-6251.0589633228301</v>
      </c>
      <c r="AN29">
        <f t="shared" si="10"/>
        <v>0</v>
      </c>
      <c r="AO29">
        <f t="shared" si="11"/>
        <v>0</v>
      </c>
      <c r="AP29">
        <f t="shared" si="12"/>
        <v>-4.8229840641750226</v>
      </c>
      <c r="AQ29">
        <f t="shared" si="13"/>
        <v>-1031.6914223324638</v>
      </c>
      <c r="AR29">
        <f t="shared" si="14"/>
        <v>-1036.5144063966388</v>
      </c>
      <c r="AS29">
        <f t="shared" si="15"/>
        <v>47.73036955934343</v>
      </c>
      <c r="AT29">
        <f t="shared" si="16"/>
        <v>148.97731230112734</v>
      </c>
      <c r="AU29">
        <f t="shared" si="17"/>
        <v>-839.80672453616808</v>
      </c>
      <c r="AW29">
        <v>26</v>
      </c>
      <c r="AX29">
        <f>IF(Z29&gt;0, (R29*SUMPRODUCT(K29:$K$98, X29:$X$98)-K29*$AZ$3)/Z29, 0)</f>
        <v>21568.772790296007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1.2607808E-2</v>
      </c>
      <c r="Q30" s="5">
        <f t="shared" si="29"/>
        <v>50</v>
      </c>
      <c r="R30">
        <f t="shared" si="0"/>
        <v>1000000</v>
      </c>
      <c r="S30">
        <f t="shared" si="1"/>
        <v>21378.902551265412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15486.222892238377</v>
      </c>
      <c r="AC30">
        <f t="shared" si="2"/>
        <v>15002.869899632007</v>
      </c>
      <c r="AE30">
        <f t="shared" si="3"/>
        <v>0</v>
      </c>
      <c r="AF30">
        <f t="shared" si="4"/>
        <v>0</v>
      </c>
      <c r="AG30">
        <f t="shared" si="5"/>
        <v>-35.088026299890664</v>
      </c>
      <c r="AH30">
        <f t="shared" si="6"/>
        <v>-9052.3149726158608</v>
      </c>
      <c r="AI30">
        <f t="shared" si="7"/>
        <v>-9087.4029989157516</v>
      </c>
      <c r="AJ30">
        <f t="shared" si="8"/>
        <v>483.3529926063693</v>
      </c>
      <c r="AK30">
        <f t="shared" si="30"/>
        <v>1084.0356024566865</v>
      </c>
      <c r="AL30">
        <f t="shared" si="9"/>
        <v>-7520.014403852696</v>
      </c>
      <c r="AN30">
        <f t="shared" si="10"/>
        <v>0</v>
      </c>
      <c r="AO30">
        <f t="shared" si="11"/>
        <v>0</v>
      </c>
      <c r="AP30">
        <f t="shared" si="12"/>
        <v>-4.2088812200581209</v>
      </c>
      <c r="AQ30">
        <f t="shared" si="13"/>
        <v>-1085.8438762174708</v>
      </c>
      <c r="AR30">
        <f t="shared" si="14"/>
        <v>-1090.052757437529</v>
      </c>
      <c r="AS30">
        <f t="shared" si="15"/>
        <v>57.979189705696804</v>
      </c>
      <c r="AT30">
        <f t="shared" si="16"/>
        <v>130.03230931426188</v>
      </c>
      <c r="AU30">
        <f t="shared" si="17"/>
        <v>-902.04125841757025</v>
      </c>
      <c r="AW30">
        <v>27</v>
      </c>
      <c r="AX30">
        <f>IF(Z30&gt;0, (R30*SUMPRODUCT(K30:$K$98, X30:$X$98)-K30*$AZ$3)/Z30, 0)</f>
        <v>21378.902551265412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1.5033739000000001E-2</v>
      </c>
      <c r="Q31" s="5">
        <f t="shared" si="29"/>
        <v>50</v>
      </c>
      <c r="R31">
        <f t="shared" si="0"/>
        <v>1000000</v>
      </c>
      <c r="S31">
        <f t="shared" si="1"/>
        <v>21056.364735089122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15002.869899632007</v>
      </c>
      <c r="AC31">
        <f t="shared" si="2"/>
        <v>14406.613907098548</v>
      </c>
      <c r="AE31">
        <f t="shared" si="3"/>
        <v>0</v>
      </c>
      <c r="AF31">
        <f t="shared" si="4"/>
        <v>0</v>
      </c>
      <c r="AG31">
        <f t="shared" si="5"/>
        <v>-34.209641807474064</v>
      </c>
      <c r="AH31">
        <f t="shared" si="6"/>
        <v>-10550.084588353839</v>
      </c>
      <c r="AI31">
        <f t="shared" si="7"/>
        <v>-10584.294230161313</v>
      </c>
      <c r="AJ31">
        <f t="shared" si="8"/>
        <v>596.25599253345899</v>
      </c>
      <c r="AK31">
        <f t="shared" si="30"/>
        <v>1050.2008929742406</v>
      </c>
      <c r="AL31">
        <f t="shared" si="9"/>
        <v>-8937.8373446536134</v>
      </c>
      <c r="AN31">
        <f t="shared" si="10"/>
        <v>0</v>
      </c>
      <c r="AO31">
        <f t="shared" si="11"/>
        <v>0</v>
      </c>
      <c r="AP31">
        <f t="shared" si="12"/>
        <v>-3.6638546304581996</v>
      </c>
      <c r="AQ31">
        <f t="shared" si="13"/>
        <v>-1129.9146740063454</v>
      </c>
      <c r="AR31">
        <f t="shared" si="14"/>
        <v>-1133.5785286368036</v>
      </c>
      <c r="AS31">
        <f t="shared" si="15"/>
        <v>63.859051535139919</v>
      </c>
      <c r="AT31">
        <f t="shared" si="16"/>
        <v>112.47657681684203</v>
      </c>
      <c r="AU31">
        <f t="shared" si="17"/>
        <v>-957.24290028482164</v>
      </c>
      <c r="AW31">
        <v>28</v>
      </c>
      <c r="AX31">
        <f>IF(Z31&gt;0, (R31*SUMPRODUCT(K31:$K$98, X31:$X$98)-K31*$AZ$3)/Z31, 0)</f>
        <v>21056.364735089122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1.7719183999999999E-2</v>
      </c>
      <c r="Q32" s="5">
        <f t="shared" si="29"/>
        <v>50</v>
      </c>
      <c r="R32">
        <f t="shared" si="0"/>
        <v>1000000</v>
      </c>
      <c r="S32">
        <f t="shared" si="1"/>
        <v>20615.247939942466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14406.613907098548</v>
      </c>
      <c r="AC32">
        <f t="shared" si="2"/>
        <v>13713.831272095789</v>
      </c>
      <c r="AE32">
        <f t="shared" si="3"/>
        <v>0</v>
      </c>
      <c r="AF32">
        <f t="shared" si="4"/>
        <v>0</v>
      </c>
      <c r="AG32">
        <f t="shared" si="5"/>
        <v>-33.261378451638599</v>
      </c>
      <c r="AH32">
        <f t="shared" si="6"/>
        <v>-12123.33875521451</v>
      </c>
      <c r="AI32">
        <f t="shared" si="7"/>
        <v>-12156.600133666148</v>
      </c>
      <c r="AJ32">
        <f t="shared" si="8"/>
        <v>692.78263500275898</v>
      </c>
      <c r="AK32">
        <f t="shared" si="30"/>
        <v>1008.4629734968985</v>
      </c>
      <c r="AL32">
        <f t="shared" si="9"/>
        <v>-10455.354525166491</v>
      </c>
      <c r="AN32">
        <f t="shared" si="10"/>
        <v>0</v>
      </c>
      <c r="AO32">
        <f t="shared" si="11"/>
        <v>0</v>
      </c>
      <c r="AP32">
        <f t="shared" si="12"/>
        <v>-3.1806210444707825</v>
      </c>
      <c r="AQ32">
        <f t="shared" si="13"/>
        <v>-1159.2948990418006</v>
      </c>
      <c r="AR32">
        <f t="shared" si="14"/>
        <v>-1162.4755200862712</v>
      </c>
      <c r="AS32">
        <f t="shared" si="15"/>
        <v>66.247375506024568</v>
      </c>
      <c r="AT32">
        <f t="shared" si="16"/>
        <v>96.434324294091283</v>
      </c>
      <c r="AU32">
        <f t="shared" si="17"/>
        <v>-999.79382028615544</v>
      </c>
      <c r="AW32">
        <v>29</v>
      </c>
      <c r="AX32">
        <f>IF(Z32&gt;0, (R32*SUMPRODUCT(K32:$K$98, X32:$X$98)-K32*$AZ$3)/Z32, 0)</f>
        <v>20615.247939942466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2.0768709E-2</v>
      </c>
      <c r="Q33" s="5">
        <f t="shared" si="29"/>
        <v>50</v>
      </c>
      <c r="R33">
        <f t="shared" si="0"/>
        <v>1000000</v>
      </c>
      <c r="S33">
        <f t="shared" si="1"/>
        <v>20076.998222103819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13713.831272095789</v>
      </c>
      <c r="AC33">
        <f t="shared" si="2"/>
        <v>12944.832836450043</v>
      </c>
      <c r="AE33">
        <f t="shared" si="3"/>
        <v>0</v>
      </c>
      <c r="AF33">
        <f t="shared" si="4"/>
        <v>0</v>
      </c>
      <c r="AG33">
        <f t="shared" si="5"/>
        <v>-32.237968777121267</v>
      </c>
      <c r="AH33">
        <f t="shared" si="6"/>
        <v>-13815.917800019053</v>
      </c>
      <c r="AI33">
        <f t="shared" si="7"/>
        <v>-13848.155768796174</v>
      </c>
      <c r="AJ33">
        <f t="shared" si="8"/>
        <v>768.99843564574621</v>
      </c>
      <c r="AK33">
        <f t="shared" si="30"/>
        <v>959.96818904670533</v>
      </c>
      <c r="AL33">
        <f t="shared" si="9"/>
        <v>-12119.189144103722</v>
      </c>
      <c r="AN33">
        <f t="shared" si="10"/>
        <v>0</v>
      </c>
      <c r="AO33">
        <f t="shared" si="11"/>
        <v>0</v>
      </c>
      <c r="AP33">
        <f t="shared" si="12"/>
        <v>-2.7524620009948082</v>
      </c>
      <c r="AQ33">
        <f t="shared" si="13"/>
        <v>-1179.5963019980311</v>
      </c>
      <c r="AR33">
        <f t="shared" si="14"/>
        <v>-1182.3487639990258</v>
      </c>
      <c r="AS33">
        <f t="shared" si="15"/>
        <v>65.656710184591731</v>
      </c>
      <c r="AT33">
        <f t="shared" si="16"/>
        <v>81.961614293454957</v>
      </c>
      <c r="AU33">
        <f t="shared" si="17"/>
        <v>-1034.7304395209792</v>
      </c>
      <c r="AW33">
        <v>30</v>
      </c>
      <c r="AX33">
        <f>IF(Z33&gt;0, (R33*SUMPRODUCT(K33:$K$98, X33:$X$98)-K33*$AZ$3)/Z33, 0)</f>
        <v>20076.998222103819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2.4225090000000001E-2</v>
      </c>
      <c r="Q34" s="5">
        <f t="shared" si="29"/>
        <v>50</v>
      </c>
      <c r="R34">
        <f t="shared" si="0"/>
        <v>1000000</v>
      </c>
      <c r="S34">
        <f t="shared" si="1"/>
        <v>19453.770396324824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12944.832836450043</v>
      </c>
      <c r="AC34">
        <f t="shared" si="2"/>
        <v>12113.715519627061</v>
      </c>
      <c r="AE34">
        <f t="shared" si="3"/>
        <v>0</v>
      </c>
      <c r="AF34">
        <f t="shared" si="4"/>
        <v>0</v>
      </c>
      <c r="AG34">
        <f t="shared" si="5"/>
        <v>-31.134621394307104</v>
      </c>
      <c r="AH34">
        <f t="shared" si="6"/>
        <v>-15619.353900859052</v>
      </c>
      <c r="AI34">
        <f t="shared" si="7"/>
        <v>-15650.488522253359</v>
      </c>
      <c r="AJ34">
        <f t="shared" si="8"/>
        <v>831.11731682298159</v>
      </c>
      <c r="AK34">
        <f t="shared" si="30"/>
        <v>906.13829855150311</v>
      </c>
      <c r="AL34">
        <f t="shared" si="9"/>
        <v>-13913.232906878875</v>
      </c>
      <c r="AN34">
        <f t="shared" si="10"/>
        <v>0</v>
      </c>
      <c r="AO34">
        <f t="shared" si="11"/>
        <v>0</v>
      </c>
      <c r="AP34">
        <f t="shared" si="12"/>
        <v>-2.3734453047224831</v>
      </c>
      <c r="AQ34">
        <f t="shared" si="13"/>
        <v>-1190.6899945657021</v>
      </c>
      <c r="AR34">
        <f t="shared" si="14"/>
        <v>-1193.0634398704246</v>
      </c>
      <c r="AS34">
        <f t="shared" si="15"/>
        <v>63.357490952105863</v>
      </c>
      <c r="AT34">
        <f t="shared" si="16"/>
        <v>69.076468375476367</v>
      </c>
      <c r="AU34">
        <f t="shared" si="17"/>
        <v>-1060.6294805428424</v>
      </c>
      <c r="AW34">
        <v>31</v>
      </c>
      <c r="AX34">
        <f>IF(Z34&gt;0, (R34*SUMPRODUCT(K34:$K$98, X34:$X$98)-K34*$AZ$3)/Z34, 0)</f>
        <v>19453.770396324824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2.7828815E-2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18750.591084716252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12113.715519627061</v>
      </c>
      <c r="AC35">
        <f t="shared" ref="AC35:AC66" si="33">S35*Z35</f>
        <v>11234.167476110511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-29.956835561486823</v>
      </c>
      <c r="AH35">
        <f t="shared" ref="AH35:AH66" si="37">-X35*R35</f>
        <v>-17328.792377544291</v>
      </c>
      <c r="AI35">
        <f t="shared" ref="AI35:AI66" si="38">SUM(AE35:AH35)</f>
        <v>-17358.749213105777</v>
      </c>
      <c r="AJ35">
        <f t="shared" ref="AJ35:AJ66" si="39">AB35-AC35</f>
        <v>879.54804351655002</v>
      </c>
      <c r="AK35">
        <f t="shared" si="30"/>
        <v>847.96008637389434</v>
      </c>
      <c r="AL35">
        <f t="shared" ref="AL35:AL66" si="40">SUM(AI35:AK35)</f>
        <v>-15631.241083215335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-2.0389827512299266</v>
      </c>
      <c r="AQ35">
        <f t="shared" ref="AQ35:AQ66" si="44">AH35*$K35</f>
        <v>-1179.4673267453682</v>
      </c>
      <c r="AR35">
        <f t="shared" ref="AR35:AR66" si="45">AI35*$K35</f>
        <v>-1181.5063094965981</v>
      </c>
      <c r="AS35">
        <f t="shared" ref="AS35:AS66" si="46">AJ35*$K35</f>
        <v>59.86557845628689</v>
      </c>
      <c r="AT35">
        <f t="shared" ref="AT35:AT66" si="47">AK35*$K35</f>
        <v>57.71557500788299</v>
      </c>
      <c r="AU35">
        <f t="shared" ref="AU35:AU66" si="48">AL35*$K35</f>
        <v>-1063.9251560324283</v>
      </c>
      <c r="AW35">
        <v>32</v>
      </c>
      <c r="AX35">
        <f>IF(Z35&gt;0, (R35*SUMPRODUCT(K35:$K$98, X35:$X$98)-K35*$AZ$3)/Z35, 0)</f>
        <v>18750.591084716252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3.1684449000000003E-2</v>
      </c>
      <c r="Q36" s="5">
        <f t="shared" si="29"/>
        <v>50</v>
      </c>
      <c r="R36">
        <f t="shared" si="31"/>
        <v>1000000</v>
      </c>
      <c r="S36">
        <f t="shared" si="32"/>
        <v>17995.800779364377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11234.167476110511</v>
      </c>
      <c r="AC36">
        <f t="shared" si="33"/>
        <v>10332.505462801886</v>
      </c>
      <c r="AE36">
        <f t="shared" si="34"/>
        <v>0</v>
      </c>
      <c r="AF36">
        <f t="shared" si="35"/>
        <v>0</v>
      </c>
      <c r="AG36">
        <f t="shared" si="36"/>
        <v>-28.708101377322638</v>
      </c>
      <c r="AH36">
        <f t="shared" si="37"/>
        <v>-18983.316570986313</v>
      </c>
      <c r="AI36">
        <f t="shared" si="38"/>
        <v>-19012.024672363637</v>
      </c>
      <c r="AJ36">
        <f t="shared" si="39"/>
        <v>901.66201330862532</v>
      </c>
      <c r="AK36">
        <f t="shared" si="30"/>
        <v>786.39172332773592</v>
      </c>
      <c r="AL36">
        <f t="shared" si="40"/>
        <v>-17323.970935727277</v>
      </c>
      <c r="AN36">
        <f t="shared" si="41"/>
        <v>0</v>
      </c>
      <c r="AO36">
        <f t="shared" si="42"/>
        <v>0</v>
      </c>
      <c r="AP36">
        <f t="shared" si="43"/>
        <v>-1.7446329274325025</v>
      </c>
      <c r="AQ36">
        <f t="shared" si="44"/>
        <v>-1153.6436605932911</v>
      </c>
      <c r="AR36">
        <f t="shared" si="45"/>
        <v>-1155.3882935207237</v>
      </c>
      <c r="AS36">
        <f t="shared" si="46"/>
        <v>54.795307330073875</v>
      </c>
      <c r="AT36">
        <f t="shared" si="47"/>
        <v>47.790164746377599</v>
      </c>
      <c r="AU36">
        <f t="shared" si="48"/>
        <v>-1052.8028214442722</v>
      </c>
      <c r="AW36">
        <v>33</v>
      </c>
      <c r="AX36">
        <f>IF(Z36&gt;0, (R36*SUMPRODUCT(K36:$K$98, X36:$X$98)-K36*$AZ$3)/Z36, 0)</f>
        <v>17995.800779364377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3.5933631000000001E-2</v>
      </c>
      <c r="Q37" s="5">
        <f t="shared" ref="Q37:Q68" si="60">$C$8</f>
        <v>50</v>
      </c>
      <c r="R37">
        <f t="shared" si="31"/>
        <v>1000000</v>
      </c>
      <c r="S37">
        <f t="shared" si="32"/>
        <v>17209.01250861416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10332.505462801886</v>
      </c>
      <c r="AC37">
        <f t="shared" si="33"/>
        <v>9426.9022606342587</v>
      </c>
      <c r="AE37">
        <f t="shared" si="34"/>
        <v>0</v>
      </c>
      <c r="AF37">
        <f t="shared" si="35"/>
        <v>0</v>
      </c>
      <c r="AG37">
        <f t="shared" si="36"/>
        <v>-27.389434041946103</v>
      </c>
      <c r="AH37">
        <f t="shared" si="37"/>
        <v>-20631.726432066069</v>
      </c>
      <c r="AI37">
        <f t="shared" si="38"/>
        <v>-20659.115866108015</v>
      </c>
      <c r="AJ37">
        <f t="shared" si="39"/>
        <v>905.60320216762739</v>
      </c>
      <c r="AK37">
        <f t="shared" si="30"/>
        <v>723.27538239613204</v>
      </c>
      <c r="AL37">
        <f t="shared" si="40"/>
        <v>-19030.237281544258</v>
      </c>
      <c r="AN37">
        <f t="shared" si="41"/>
        <v>0</v>
      </c>
      <c r="AO37">
        <f t="shared" si="42"/>
        <v>0</v>
      </c>
      <c r="AP37">
        <f t="shared" si="43"/>
        <v>-1.4861567877797928</v>
      </c>
      <c r="AQ37">
        <f t="shared" si="44"/>
        <v>-1119.4820686573094</v>
      </c>
      <c r="AR37">
        <f t="shared" si="45"/>
        <v>-1120.968225445089</v>
      </c>
      <c r="AS37">
        <f t="shared" si="46"/>
        <v>49.138231329474642</v>
      </c>
      <c r="AT37">
        <f t="shared" si="47"/>
        <v>39.245083243993228</v>
      </c>
      <c r="AU37">
        <f t="shared" si="48"/>
        <v>-1032.5849108716213</v>
      </c>
      <c r="AW37">
        <v>34</v>
      </c>
      <c r="AX37">
        <f>IF(Z37&gt;0, (R37*SUMPRODUCT(K37:$K$98, X37:$X$98)-K37*$AZ$3)/Z37, 0)</f>
        <v>17209.01250861416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4.1016489000000003E-2</v>
      </c>
      <c r="Q38" s="5">
        <f t="shared" si="60"/>
        <v>50</v>
      </c>
      <c r="R38">
        <f t="shared" si="31"/>
        <v>1000000</v>
      </c>
      <c r="S38">
        <f t="shared" si="32"/>
        <v>16406.673381240431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9426.9022606342587</v>
      </c>
      <c r="AC38">
        <f t="shared" si="33"/>
        <v>8528.8848869998601</v>
      </c>
      <c r="AE38">
        <f t="shared" si="34"/>
        <v>0</v>
      </c>
      <c r="AF38">
        <f t="shared" si="35"/>
        <v>0</v>
      </c>
      <c r="AG38">
        <f t="shared" si="36"/>
        <v>-25.992121281428933</v>
      </c>
      <c r="AH38">
        <f t="shared" si="37"/>
        <v>-22468.368401954162</v>
      </c>
      <c r="AI38">
        <f t="shared" si="38"/>
        <v>-22494.360523235591</v>
      </c>
      <c r="AJ38">
        <f t="shared" si="39"/>
        <v>898.01737363439861</v>
      </c>
      <c r="AK38">
        <f t="shared" si="30"/>
        <v>659.88315824439815</v>
      </c>
      <c r="AL38">
        <f t="shared" si="40"/>
        <v>-20936.459991356794</v>
      </c>
      <c r="AN38">
        <f t="shared" si="41"/>
        <v>0</v>
      </c>
      <c r="AO38">
        <f t="shared" si="42"/>
        <v>0</v>
      </c>
      <c r="AP38">
        <f t="shared" si="43"/>
        <v>-1.2592306128247763</v>
      </c>
      <c r="AQ38">
        <f t="shared" si="44"/>
        <v>-1088.5166703258074</v>
      </c>
      <c r="AR38">
        <f t="shared" si="45"/>
        <v>-1089.775900938632</v>
      </c>
      <c r="AS38">
        <f t="shared" si="46"/>
        <v>43.505913022069926</v>
      </c>
      <c r="AT38">
        <f t="shared" si="47"/>
        <v>31.969113438330364</v>
      </c>
      <c r="AU38">
        <f t="shared" si="48"/>
        <v>-1014.3008744782319</v>
      </c>
      <c r="AW38">
        <v>35</v>
      </c>
      <c r="AX38">
        <f>IF(Z38&gt;0, (R38*SUMPRODUCT(K38:$K$98, X38:$X$98)-K38*$AZ$3)/Z38, 0)</f>
        <v>16406.673381240431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4.6435859000000003E-2</v>
      </c>
      <c r="Q39" s="5">
        <f t="shared" si="60"/>
        <v>50</v>
      </c>
      <c r="R39">
        <f t="shared" si="31"/>
        <v>1000000</v>
      </c>
      <c r="S39">
        <f t="shared" si="32"/>
        <v>15571.930280676723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8528.8848869998601</v>
      </c>
      <c r="AC39">
        <f t="shared" si="33"/>
        <v>7638.1045515159412</v>
      </c>
      <c r="AE39">
        <f t="shared" si="34"/>
        <v>0</v>
      </c>
      <c r="AF39">
        <f t="shared" si="35"/>
        <v>0</v>
      </c>
      <c r="AG39">
        <f t="shared" si="36"/>
        <v>-24.525233589679306</v>
      </c>
      <c r="AH39">
        <f t="shared" si="37"/>
        <v>-24139.329578706664</v>
      </c>
      <c r="AI39">
        <f t="shared" si="38"/>
        <v>-24163.854812296344</v>
      </c>
      <c r="AJ39">
        <f t="shared" si="39"/>
        <v>890.78033548391886</v>
      </c>
      <c r="AK39">
        <f t="shared" si="30"/>
        <v>597.02194208999026</v>
      </c>
      <c r="AL39">
        <f t="shared" si="40"/>
        <v>-22676.052534722432</v>
      </c>
      <c r="AN39">
        <f t="shared" si="41"/>
        <v>0</v>
      </c>
      <c r="AO39">
        <f t="shared" si="42"/>
        <v>0</v>
      </c>
      <c r="AP39">
        <f t="shared" si="43"/>
        <v>-1.0608614745633154</v>
      </c>
      <c r="AQ39">
        <f t="shared" si="44"/>
        <v>-1044.1688426002661</v>
      </c>
      <c r="AR39">
        <f t="shared" si="45"/>
        <v>-1045.2297040748294</v>
      </c>
      <c r="AS39">
        <f t="shared" si="46"/>
        <v>38.531520474942468</v>
      </c>
      <c r="AT39">
        <f t="shared" si="47"/>
        <v>25.824731720344165</v>
      </c>
      <c r="AU39">
        <f t="shared" si="48"/>
        <v>-980.87345187954259</v>
      </c>
      <c r="AW39">
        <v>36</v>
      </c>
      <c r="AX39">
        <f>IF(Z39&gt;0, (R39*SUMPRODUCT(K39:$K$98, X39:$X$98)-K39*$AZ$3)/Z39, 0)</f>
        <v>15571.930280676723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5.1834316999999998E-2</v>
      </c>
      <c r="Q40" s="5">
        <f t="shared" si="60"/>
        <v>50</v>
      </c>
      <c r="R40">
        <f t="shared" si="31"/>
        <v>1000000</v>
      </c>
      <c r="S40">
        <f t="shared" si="32"/>
        <v>14712.861739745353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7638.1045515159412</v>
      </c>
      <c r="AC40">
        <f t="shared" si="33"/>
        <v>6770.4860078816455</v>
      </c>
      <c r="AE40">
        <f t="shared" si="34"/>
        <v>0</v>
      </c>
      <c r="AF40">
        <f t="shared" si="35"/>
        <v>0</v>
      </c>
      <c r="AG40">
        <f t="shared" si="36"/>
        <v>-23.008732521396031</v>
      </c>
      <c r="AH40">
        <f t="shared" si="37"/>
        <v>-25424.974647729701</v>
      </c>
      <c r="AI40">
        <f t="shared" si="38"/>
        <v>-25447.983380251098</v>
      </c>
      <c r="AJ40">
        <f t="shared" si="39"/>
        <v>867.61854363429575</v>
      </c>
      <c r="AK40">
        <f t="shared" si="30"/>
        <v>534.66731860611594</v>
      </c>
      <c r="AL40">
        <f t="shared" si="40"/>
        <v>-24045.697518010686</v>
      </c>
      <c r="AN40">
        <f t="shared" si="41"/>
        <v>0</v>
      </c>
      <c r="AO40">
        <f t="shared" si="42"/>
        <v>0</v>
      </c>
      <c r="AP40">
        <f t="shared" si="43"/>
        <v>-0.88862841951078575</v>
      </c>
      <c r="AQ40">
        <f t="shared" si="44"/>
        <v>-981.94696367147003</v>
      </c>
      <c r="AR40">
        <f t="shared" si="45"/>
        <v>-982.83559209098087</v>
      </c>
      <c r="AS40">
        <f t="shared" si="46"/>
        <v>33.508603503084871</v>
      </c>
      <c r="AT40">
        <f t="shared" si="47"/>
        <v>20.649576149194814</v>
      </c>
      <c r="AU40">
        <f t="shared" si="48"/>
        <v>-928.67741243870114</v>
      </c>
      <c r="AW40">
        <v>37</v>
      </c>
      <c r="AX40">
        <f>IF(Z40&gt;0, (R40*SUMPRODUCT(K40:$K$98, X40:$X$98)-K40*$AZ$3)/Z40, 0)</f>
        <v>14712.861739745353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5.7772715000000002E-2</v>
      </c>
      <c r="Q41" s="5">
        <f t="shared" si="60"/>
        <v>50</v>
      </c>
      <c r="R41">
        <f t="shared" si="31"/>
        <v>1000000</v>
      </c>
      <c r="S41">
        <f t="shared" si="32"/>
        <v>13860.951918234894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6770.4860078816455</v>
      </c>
      <c r="AC41">
        <f t="shared" si="33"/>
        <v>5946.1732397155065</v>
      </c>
      <c r="AE41">
        <f t="shared" si="34"/>
        <v>0</v>
      </c>
      <c r="AF41">
        <f t="shared" si="35"/>
        <v>0</v>
      </c>
      <c r="AG41">
        <f t="shared" si="36"/>
        <v>-21.449368249712229</v>
      </c>
      <c r="AH41">
        <f t="shared" si="37"/>
        <v>-26585.538929396884</v>
      </c>
      <c r="AI41">
        <f t="shared" si="38"/>
        <v>-26606.988297646596</v>
      </c>
      <c r="AJ41">
        <f t="shared" si="39"/>
        <v>824.31276816613899</v>
      </c>
      <c r="AK41">
        <f t="shared" ref="AK41:AK72" si="61">G41*SUM(AB41:AB41, AE41:AF41)</f>
        <v>473.93402055171521</v>
      </c>
      <c r="AL41">
        <f t="shared" si="40"/>
        <v>-25308.741508928742</v>
      </c>
      <c r="AN41">
        <f t="shared" si="41"/>
        <v>0</v>
      </c>
      <c r="AO41">
        <f t="shared" si="42"/>
        <v>0</v>
      </c>
      <c r="AP41">
        <f t="shared" si="43"/>
        <v>-0.73964612401284002</v>
      </c>
      <c r="AQ41">
        <f t="shared" si="44"/>
        <v>-916.7585075231616</v>
      </c>
      <c r="AR41">
        <f t="shared" si="45"/>
        <v>-917.49815364717449</v>
      </c>
      <c r="AS41">
        <f t="shared" si="46"/>
        <v>28.425067668674082</v>
      </c>
      <c r="AT41">
        <f t="shared" si="47"/>
        <v>16.342833842838274</v>
      </c>
      <c r="AU41">
        <f t="shared" si="48"/>
        <v>-872.73025213566211</v>
      </c>
      <c r="AW41">
        <v>38</v>
      </c>
      <c r="AX41">
        <f>IF(Z41&gt;0, (R41*SUMPRODUCT(K41:$K$98, X41:$X$98)-K41*$AZ$3)/Z41, 0)</f>
        <v>13860.951918234894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6.4089452000000005E-2</v>
      </c>
      <c r="Q42" s="5">
        <f t="shared" si="60"/>
        <v>50</v>
      </c>
      <c r="R42">
        <f t="shared" si="31"/>
        <v>1000000</v>
      </c>
      <c r="S42">
        <f t="shared" si="32"/>
        <v>13016.385812145189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5946.1732397155065</v>
      </c>
      <c r="AC42">
        <f t="shared" si="33"/>
        <v>5170.159549607818</v>
      </c>
      <c r="AE42">
        <f t="shared" si="34"/>
        <v>0</v>
      </c>
      <c r="AF42">
        <f t="shared" si="35"/>
        <v>0</v>
      </c>
      <c r="AG42">
        <f t="shared" si="36"/>
        <v>-19.86019631034485</v>
      </c>
      <c r="AH42">
        <f t="shared" si="37"/>
        <v>-27493.565137405119</v>
      </c>
      <c r="AI42">
        <f t="shared" si="38"/>
        <v>-27513.425333715466</v>
      </c>
      <c r="AJ42">
        <f t="shared" si="39"/>
        <v>776.01369010768849</v>
      </c>
      <c r="AK42">
        <f t="shared" si="61"/>
        <v>416.23212678008548</v>
      </c>
      <c r="AL42">
        <f t="shared" si="40"/>
        <v>-26321.179516827691</v>
      </c>
      <c r="AN42">
        <f t="shared" si="41"/>
        <v>0</v>
      </c>
      <c r="AO42">
        <f t="shared" si="42"/>
        <v>0</v>
      </c>
      <c r="AP42">
        <f t="shared" si="43"/>
        <v>-0.61146977500964694</v>
      </c>
      <c r="AQ42">
        <f t="shared" si="44"/>
        <v>-846.49133503405278</v>
      </c>
      <c r="AR42">
        <f t="shared" si="45"/>
        <v>-847.10280480906249</v>
      </c>
      <c r="AS42">
        <f t="shared" si="46"/>
        <v>23.892458517511745</v>
      </c>
      <c r="AT42">
        <f t="shared" si="47"/>
        <v>12.815249201813472</v>
      </c>
      <c r="AU42">
        <f t="shared" si="48"/>
        <v>-810.39509708973719</v>
      </c>
      <c r="AW42">
        <v>39</v>
      </c>
      <c r="AX42">
        <f>IF(Z42&gt;0, (R42*SUMPRODUCT(K42:$K$98, X42:$X$98)-K42*$AZ$3)/Z42, 0)</f>
        <v>13016.385812145189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7.1121990999999996E-2</v>
      </c>
      <c r="Q43" s="5">
        <f t="shared" si="60"/>
        <v>50</v>
      </c>
      <c r="R43">
        <f t="shared" si="31"/>
        <v>1000000</v>
      </c>
      <c r="S43">
        <f t="shared" si="32"/>
        <v>12190.556807027797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5170.159549607818</v>
      </c>
      <c r="AC43">
        <f t="shared" si="33"/>
        <v>4449.3332301232949</v>
      </c>
      <c r="AE43">
        <f t="shared" si="34"/>
        <v>0</v>
      </c>
      <c r="AF43">
        <f t="shared" si="35"/>
        <v>0</v>
      </c>
      <c r="AG43">
        <f t="shared" si="36"/>
        <v>-18.24909764399882</v>
      </c>
      <c r="AH43">
        <f t="shared" si="37"/>
        <v>-28249.93406485159</v>
      </c>
      <c r="AI43">
        <f t="shared" si="38"/>
        <v>-28268.183162495588</v>
      </c>
      <c r="AJ43">
        <f t="shared" si="39"/>
        <v>720.82631948452308</v>
      </c>
      <c r="AK43">
        <f t="shared" si="61"/>
        <v>361.91116847254727</v>
      </c>
      <c r="AL43">
        <f t="shared" si="40"/>
        <v>-27185.445674538518</v>
      </c>
      <c r="AN43">
        <f t="shared" si="41"/>
        <v>0</v>
      </c>
      <c r="AO43">
        <f t="shared" si="42"/>
        <v>0</v>
      </c>
      <c r="AP43">
        <f t="shared" si="43"/>
        <v>-0.50166618698619847</v>
      </c>
      <c r="AQ43">
        <f t="shared" si="44"/>
        <v>-776.58835419657373</v>
      </c>
      <c r="AR43">
        <f t="shared" si="45"/>
        <v>-777.09002038355993</v>
      </c>
      <c r="AS43">
        <f t="shared" si="46"/>
        <v>19.815455987436842</v>
      </c>
      <c r="AT43">
        <f t="shared" si="47"/>
        <v>9.9489081299889719</v>
      </c>
      <c r="AU43">
        <f t="shared" si="48"/>
        <v>-747.32565626613405</v>
      </c>
      <c r="AW43">
        <v>40</v>
      </c>
      <c r="AX43">
        <f>IF(Z43&gt;0, (R43*SUMPRODUCT(K43:$K$98, X43:$X$98)-K43*$AZ$3)/Z43, 0)</f>
        <v>12190.556807027797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7.9233461000000005E-2</v>
      </c>
      <c r="Q44" s="5">
        <f t="shared" si="60"/>
        <v>50</v>
      </c>
      <c r="R44">
        <f t="shared" si="31"/>
        <v>1000000</v>
      </c>
      <c r="S44">
        <f t="shared" si="32"/>
        <v>11386.262863442042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4449.3332301232949</v>
      </c>
      <c r="AC44">
        <f t="shared" si="33"/>
        <v>3784.945782667372</v>
      </c>
      <c r="AE44">
        <f t="shared" si="34"/>
        <v>0</v>
      </c>
      <c r="AF44">
        <f t="shared" si="35"/>
        <v>0</v>
      </c>
      <c r="AG44">
        <f t="shared" si="36"/>
        <v>-16.620667501097859</v>
      </c>
      <c r="AH44">
        <f t="shared" si="37"/>
        <v>-28918.783329219452</v>
      </c>
      <c r="AI44">
        <f t="shared" si="38"/>
        <v>-28935.40399672055</v>
      </c>
      <c r="AJ44">
        <f t="shared" si="39"/>
        <v>664.38744745592294</v>
      </c>
      <c r="AK44">
        <f t="shared" si="61"/>
        <v>311.45332610863068</v>
      </c>
      <c r="AL44">
        <f t="shared" si="40"/>
        <v>-27959.563223155998</v>
      </c>
      <c r="AN44">
        <f t="shared" si="41"/>
        <v>0</v>
      </c>
      <c r="AO44">
        <f t="shared" si="42"/>
        <v>0</v>
      </c>
      <c r="AP44">
        <f t="shared" si="43"/>
        <v>-0.40794712219173818</v>
      </c>
      <c r="AQ44">
        <f t="shared" si="44"/>
        <v>-709.79907609981547</v>
      </c>
      <c r="AR44">
        <f t="shared" si="45"/>
        <v>-710.20702322200714</v>
      </c>
      <c r="AS44">
        <f t="shared" si="46"/>
        <v>16.307103622165325</v>
      </c>
      <c r="AT44">
        <f t="shared" si="47"/>
        <v>7.6444876882753512</v>
      </c>
      <c r="AU44">
        <f t="shared" si="48"/>
        <v>-686.25543191156657</v>
      </c>
      <c r="AW44">
        <v>41</v>
      </c>
      <c r="AX44">
        <f>IF(Z44&gt;0, (R44*SUMPRODUCT(K44:$K$98, X44:$X$98)-K44*$AZ$3)/Z44, 0)</f>
        <v>11386.262863442042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8.7905784000000001E-2</v>
      </c>
      <c r="Q45" s="5">
        <f t="shared" si="60"/>
        <v>50</v>
      </c>
      <c r="R45">
        <f t="shared" si="31"/>
        <v>1000000</v>
      </c>
      <c r="S45">
        <f t="shared" si="32"/>
        <v>10589.073823658366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3784.945782667372</v>
      </c>
      <c r="AC45">
        <f t="shared" si="33"/>
        <v>3175.3260875859955</v>
      </c>
      <c r="AE45">
        <f t="shared" si="34"/>
        <v>0</v>
      </c>
      <c r="AF45">
        <f t="shared" si="35"/>
        <v>0</v>
      </c>
      <c r="AG45">
        <f t="shared" si="36"/>
        <v>-14.993408018799553</v>
      </c>
      <c r="AH45">
        <f t="shared" si="37"/>
        <v>-29221.056145746566</v>
      </c>
      <c r="AI45">
        <f t="shared" si="38"/>
        <v>-29236.049553765366</v>
      </c>
      <c r="AJ45">
        <f t="shared" si="39"/>
        <v>609.61969508137645</v>
      </c>
      <c r="AK45">
        <f t="shared" si="61"/>
        <v>264.94620478671607</v>
      </c>
      <c r="AL45">
        <f t="shared" si="40"/>
        <v>-28361.483653897274</v>
      </c>
      <c r="AN45">
        <f t="shared" si="41"/>
        <v>0</v>
      </c>
      <c r="AO45">
        <f t="shared" si="42"/>
        <v>0</v>
      </c>
      <c r="AP45">
        <f t="shared" si="43"/>
        <v>-0.32857744585983234</v>
      </c>
      <c r="AQ45">
        <f t="shared" si="44"/>
        <v>-640.37342155015256</v>
      </c>
      <c r="AR45">
        <f t="shared" si="45"/>
        <v>-640.70199899601243</v>
      </c>
      <c r="AS45">
        <f t="shared" si="46"/>
        <v>13.359689945376813</v>
      </c>
      <c r="AT45">
        <f t="shared" si="47"/>
        <v>5.8062414595748013</v>
      </c>
      <c r="AU45">
        <f t="shared" si="48"/>
        <v>-621.53606759106083</v>
      </c>
      <c r="AW45">
        <v>42</v>
      </c>
      <c r="AX45">
        <f>IF(Z45&gt;0, (R45*SUMPRODUCT(K45:$K$98, X45:$X$98)-K45*$AZ$3)/Z45, 0)</f>
        <v>10589.073823658366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9.7118048999999998E-2</v>
      </c>
      <c r="Q46" s="5">
        <f t="shared" si="60"/>
        <v>50</v>
      </c>
      <c r="R46">
        <f t="shared" si="31"/>
        <v>1000000</v>
      </c>
      <c r="S46">
        <f t="shared" si="32"/>
        <v>9801.7898800142993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3175.3260875859955</v>
      </c>
      <c r="AC46">
        <f t="shared" si="33"/>
        <v>2624.3985419451647</v>
      </c>
      <c r="AE46">
        <f t="shared" si="34"/>
        <v>0</v>
      </c>
      <c r="AF46">
        <f t="shared" si="35"/>
        <v>0</v>
      </c>
      <c r="AG46">
        <f t="shared" si="36"/>
        <v>-13.387343403964788</v>
      </c>
      <c r="AH46">
        <f t="shared" si="37"/>
        <v>-29122.610692935359</v>
      </c>
      <c r="AI46">
        <f t="shared" si="38"/>
        <v>-29135.998036339322</v>
      </c>
      <c r="AJ46">
        <f t="shared" si="39"/>
        <v>550.92754564083089</v>
      </c>
      <c r="AK46">
        <f t="shared" si="61"/>
        <v>222.27282613101971</v>
      </c>
      <c r="AL46">
        <f t="shared" si="40"/>
        <v>-28362.797664567472</v>
      </c>
      <c r="AN46">
        <f t="shared" si="41"/>
        <v>0</v>
      </c>
      <c r="AO46">
        <f t="shared" si="42"/>
        <v>0</v>
      </c>
      <c r="AP46">
        <f t="shared" si="43"/>
        <v>-0.26194720617314632</v>
      </c>
      <c r="AQ46">
        <f t="shared" si="44"/>
        <v>-569.83572298767933</v>
      </c>
      <c r="AR46">
        <f t="shared" si="45"/>
        <v>-570.09767019385242</v>
      </c>
      <c r="AS46">
        <f t="shared" si="46"/>
        <v>10.779878205089165</v>
      </c>
      <c r="AT46">
        <f t="shared" si="47"/>
        <v>4.3491635387485932</v>
      </c>
      <c r="AU46">
        <f t="shared" si="48"/>
        <v>-554.96862845001465</v>
      </c>
      <c r="AW46">
        <v>43</v>
      </c>
      <c r="AX46">
        <f>IF(Z46&gt;0, (R46*SUMPRODUCT(K46:$K$98, X46:$X$98)-K46*$AZ$3)/Z46, 0)</f>
        <v>9801.7898800142993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0.107494799</v>
      </c>
      <c r="Q47" s="5">
        <f t="shared" si="60"/>
        <v>50</v>
      </c>
      <c r="R47">
        <f t="shared" si="31"/>
        <v>1000000</v>
      </c>
      <c r="S47">
        <f t="shared" si="32"/>
        <v>9033.1509655966292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2624.3985419451647</v>
      </c>
      <c r="AC47">
        <f t="shared" si="33"/>
        <v>2134.4252081622367</v>
      </c>
      <c r="AE47">
        <f t="shared" si="34"/>
        <v>0</v>
      </c>
      <c r="AF47">
        <f t="shared" si="35"/>
        <v>0</v>
      </c>
      <c r="AG47">
        <f t="shared" si="36"/>
        <v>-11.814400181571969</v>
      </c>
      <c r="AH47">
        <f t="shared" si="37"/>
        <v>-28781.395767063415</v>
      </c>
      <c r="AI47">
        <f t="shared" si="38"/>
        <v>-28793.210167244986</v>
      </c>
      <c r="AJ47">
        <f t="shared" si="39"/>
        <v>489.97333378292797</v>
      </c>
      <c r="AK47">
        <f t="shared" si="61"/>
        <v>183.70789793616154</v>
      </c>
      <c r="AL47">
        <f t="shared" si="40"/>
        <v>-28119.528935525897</v>
      </c>
      <c r="AN47">
        <f t="shared" si="41"/>
        <v>0</v>
      </c>
      <c r="AO47">
        <f t="shared" si="42"/>
        <v>0</v>
      </c>
      <c r="AP47">
        <f t="shared" si="43"/>
        <v>-0.20640158199573297</v>
      </c>
      <c r="AQ47">
        <f t="shared" si="44"/>
        <v>-502.82075493203433</v>
      </c>
      <c r="AR47">
        <f t="shared" si="45"/>
        <v>-503.02715651403008</v>
      </c>
      <c r="AS47">
        <f t="shared" si="46"/>
        <v>8.56000048028368</v>
      </c>
      <c r="AT47">
        <f t="shared" si="47"/>
        <v>3.2094393432074559</v>
      </c>
      <c r="AU47">
        <f t="shared" si="48"/>
        <v>-491.25771669053893</v>
      </c>
      <c r="AW47">
        <v>44</v>
      </c>
      <c r="AX47">
        <f>IF(Z47&gt;0, (R47*SUMPRODUCT(K47:$K$98, X47:$X$98)-K47*$AZ$3)/Z47, 0)</f>
        <v>9033.1509655966292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0.119195734</v>
      </c>
      <c r="Q48" s="5">
        <f t="shared" si="60"/>
        <v>50</v>
      </c>
      <c r="R48">
        <f t="shared" si="31"/>
        <v>1000000</v>
      </c>
      <c r="S48">
        <f t="shared" si="32"/>
        <v>8276.1721384440207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2134.4252081622367</v>
      </c>
      <c r="AC48">
        <f t="shared" si="33"/>
        <v>1702.9101578773009</v>
      </c>
      <c r="AE48">
        <f t="shared" si="34"/>
        <v>0</v>
      </c>
      <c r="AF48">
        <f t="shared" si="35"/>
        <v>0</v>
      </c>
      <c r="AG48">
        <f t="shared" si="36"/>
        <v>-10.288030078344047</v>
      </c>
      <c r="AH48">
        <f t="shared" si="37"/>
        <v>-28164.522028244086</v>
      </c>
      <c r="AI48">
        <f t="shared" si="38"/>
        <v>-28174.81005832243</v>
      </c>
      <c r="AJ48">
        <f t="shared" si="39"/>
        <v>431.5150502849358</v>
      </c>
      <c r="AK48">
        <f t="shared" si="61"/>
        <v>149.40976457135659</v>
      </c>
      <c r="AL48">
        <f t="shared" si="40"/>
        <v>-27593.885243466138</v>
      </c>
      <c r="AN48">
        <f t="shared" si="41"/>
        <v>0</v>
      </c>
      <c r="AO48">
        <f t="shared" si="42"/>
        <v>0</v>
      </c>
      <c r="AP48">
        <f t="shared" si="43"/>
        <v>-0.16047801617056526</v>
      </c>
      <c r="AQ48">
        <f t="shared" si="44"/>
        <v>-439.32478687040316</v>
      </c>
      <c r="AR48">
        <f t="shared" si="45"/>
        <v>-439.48526488657376</v>
      </c>
      <c r="AS48">
        <f t="shared" si="46"/>
        <v>6.7309950194677519</v>
      </c>
      <c r="AT48">
        <f t="shared" si="47"/>
        <v>2.3305708121317843</v>
      </c>
      <c r="AU48">
        <f t="shared" si="48"/>
        <v>-430.42369905497424</v>
      </c>
      <c r="AW48">
        <v>45</v>
      </c>
      <c r="AX48">
        <f>IF(Z48&gt;0, (R48*SUMPRODUCT(K48:$K$98, X48:$X$98)-K48*$AZ$3)/Z48, 0)</f>
        <v>8276.1721384440207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0.13258683600000001</v>
      </c>
      <c r="Q49" s="5">
        <f t="shared" si="60"/>
        <v>50</v>
      </c>
      <c r="R49">
        <f t="shared" si="31"/>
        <v>1000000</v>
      </c>
      <c r="S49">
        <f t="shared" si="32"/>
        <v>7523.1678538922406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1702.9101578773009</v>
      </c>
      <c r="AC49">
        <f t="shared" si="33"/>
        <v>1327.2511787275214</v>
      </c>
      <c r="AE49">
        <f t="shared" si="34"/>
        <v>0</v>
      </c>
      <c r="AF49">
        <f t="shared" si="35"/>
        <v>0</v>
      </c>
      <c r="AG49">
        <f t="shared" si="36"/>
        <v>-8.8210924208001362</v>
      </c>
      <c r="AH49">
        <f t="shared" si="37"/>
        <v>-27281.147135209387</v>
      </c>
      <c r="AI49">
        <f t="shared" si="38"/>
        <v>-27289.968227630186</v>
      </c>
      <c r="AJ49">
        <f t="shared" si="39"/>
        <v>375.6589791497795</v>
      </c>
      <c r="AK49">
        <f t="shared" si="61"/>
        <v>119.20371105141108</v>
      </c>
      <c r="AL49">
        <f t="shared" si="40"/>
        <v>-26795.105537428997</v>
      </c>
      <c r="AN49">
        <f t="shared" si="41"/>
        <v>0</v>
      </c>
      <c r="AO49">
        <f t="shared" si="42"/>
        <v>0</v>
      </c>
      <c r="AP49">
        <f t="shared" si="43"/>
        <v>-0.12285353892611384</v>
      </c>
      <c r="AQ49">
        <f t="shared" si="44"/>
        <v>-379.95129306450144</v>
      </c>
      <c r="AR49">
        <f t="shared" si="45"/>
        <v>-380.07414660342755</v>
      </c>
      <c r="AS49">
        <f t="shared" si="46"/>
        <v>5.2318956447046716</v>
      </c>
      <c r="AT49">
        <f t="shared" si="47"/>
        <v>1.6601796078295012</v>
      </c>
      <c r="AU49">
        <f t="shared" si="48"/>
        <v>-373.18207135089341</v>
      </c>
      <c r="AW49">
        <v>46</v>
      </c>
      <c r="AX49">
        <f>IF(Z49&gt;0, (R49*SUMPRODUCT(K49:$K$98, X49:$X$98)-K49*$AZ$3)/Z49, 0)</f>
        <v>7523.1678538922406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0.14803979</v>
      </c>
      <c r="Q50" s="5">
        <f t="shared" si="60"/>
        <v>50</v>
      </c>
      <c r="R50">
        <f t="shared" si="31"/>
        <v>1000000</v>
      </c>
      <c r="S50">
        <f t="shared" si="32"/>
        <v>6760.0859257460643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1327.2511787275214</v>
      </c>
      <c r="AC50">
        <f t="shared" si="33"/>
        <v>1004.1443568421483</v>
      </c>
      <c r="AE50">
        <f t="shared" si="34"/>
        <v>0</v>
      </c>
      <c r="AF50">
        <f t="shared" si="35"/>
        <v>0</v>
      </c>
      <c r="AG50">
        <f t="shared" si="36"/>
        <v>-7.4270088270462917</v>
      </c>
      <c r="AH50">
        <f t="shared" si="37"/>
        <v>-26117.453390916879</v>
      </c>
      <c r="AI50">
        <f t="shared" si="38"/>
        <v>-26124.880399743924</v>
      </c>
      <c r="AJ50">
        <f t="shared" si="39"/>
        <v>323.10682188537305</v>
      </c>
      <c r="AK50">
        <f t="shared" si="61"/>
        <v>92.907582510926503</v>
      </c>
      <c r="AL50">
        <f t="shared" si="40"/>
        <v>-25708.865995347627</v>
      </c>
      <c r="AN50">
        <f t="shared" si="41"/>
        <v>0</v>
      </c>
      <c r="AO50">
        <f t="shared" si="42"/>
        <v>0</v>
      </c>
      <c r="AP50">
        <f t="shared" si="43"/>
        <v>-9.2355170922744617E-2</v>
      </c>
      <c r="AQ50">
        <f t="shared" si="44"/>
        <v>-324.77164470319138</v>
      </c>
      <c r="AR50">
        <f t="shared" si="45"/>
        <v>-324.86399987411409</v>
      </c>
      <c r="AS50">
        <f t="shared" si="46"/>
        <v>4.0178470843956138</v>
      </c>
      <c r="AT50">
        <f t="shared" si="47"/>
        <v>1.1553097434822983</v>
      </c>
      <c r="AU50">
        <f t="shared" si="48"/>
        <v>-319.69084304623624</v>
      </c>
      <c r="AW50">
        <v>47</v>
      </c>
      <c r="AX50">
        <f>IF(Z50&gt;0, (R50*SUMPRODUCT(K50:$K$98, X50:$X$98)-K50*$AZ$3)/Z50, 0)</f>
        <v>6760.0859257460643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0.16585403400000001</v>
      </c>
      <c r="Q51" s="5">
        <f t="shared" si="60"/>
        <v>50</v>
      </c>
      <c r="R51">
        <f t="shared" si="31"/>
        <v>1000000</v>
      </c>
      <c r="S51">
        <f t="shared" si="32"/>
        <v>5964.1720070515303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1004.1443568421483</v>
      </c>
      <c r="AC51">
        <f t="shared" si="33"/>
        <v>730.12670426317914</v>
      </c>
      <c r="AE51">
        <f t="shared" si="34"/>
        <v>0</v>
      </c>
      <c r="AF51">
        <f t="shared" si="35"/>
        <v>0</v>
      </c>
      <c r="AG51">
        <f t="shared" si="36"/>
        <v>-6.1209393642565928</v>
      </c>
      <c r="AH51">
        <f t="shared" si="37"/>
        <v>-24635.987490384716</v>
      </c>
      <c r="AI51">
        <f t="shared" si="38"/>
        <v>-24642.108429748972</v>
      </c>
      <c r="AJ51">
        <f t="shared" si="39"/>
        <v>274.01765257896921</v>
      </c>
      <c r="AK51">
        <f t="shared" si="61"/>
        <v>70.290104978950396</v>
      </c>
      <c r="AL51">
        <f t="shared" si="40"/>
        <v>-24297.800672191053</v>
      </c>
      <c r="AN51">
        <f t="shared" si="41"/>
        <v>0</v>
      </c>
      <c r="AO51">
        <f t="shared" si="42"/>
        <v>0</v>
      </c>
      <c r="AP51">
        <f t="shared" si="43"/>
        <v>-6.7959054960018278E-2</v>
      </c>
      <c r="AQ51">
        <f t="shared" si="44"/>
        <v>-273.52638675529818</v>
      </c>
      <c r="AR51">
        <f t="shared" si="45"/>
        <v>-273.59434581025818</v>
      </c>
      <c r="AS51">
        <f t="shared" si="46"/>
        <v>3.0423403342913296</v>
      </c>
      <c r="AT51">
        <f t="shared" si="47"/>
        <v>0.78041111390589757</v>
      </c>
      <c r="AU51">
        <f t="shared" si="48"/>
        <v>-269.77159436206097</v>
      </c>
      <c r="AW51">
        <v>48</v>
      </c>
      <c r="AX51">
        <f>IF(Z51&gt;0, (R51*SUMPRODUCT(K51:$K$98, X51:$X$98)-K51*$AZ$3)/Z51, 0)</f>
        <v>5964.1720070515303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0.18707617900000001</v>
      </c>
      <c r="Q52" s="5">
        <f t="shared" si="60"/>
        <v>50</v>
      </c>
      <c r="R52">
        <f t="shared" si="31"/>
        <v>1000000</v>
      </c>
      <c r="S52">
        <f t="shared" si="32"/>
        <v>5106.3309072280008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730.12670426317914</v>
      </c>
      <c r="AC52">
        <f t="shared" si="33"/>
        <v>501.91638190450703</v>
      </c>
      <c r="AE52">
        <f t="shared" si="34"/>
        <v>0</v>
      </c>
      <c r="AF52">
        <f t="shared" si="35"/>
        <v>0</v>
      </c>
      <c r="AG52">
        <f t="shared" si="36"/>
        <v>-4.9146480224582136</v>
      </c>
      <c r="AH52">
        <f t="shared" si="37"/>
        <v>-22901.638963116253</v>
      </c>
      <c r="AI52">
        <f t="shared" si="38"/>
        <v>-22906.553611138712</v>
      </c>
      <c r="AJ52">
        <f t="shared" si="39"/>
        <v>228.2103223586721</v>
      </c>
      <c r="AK52">
        <f t="shared" si="61"/>
        <v>51.108869298422547</v>
      </c>
      <c r="AL52">
        <f t="shared" si="40"/>
        <v>-22627.234419481618</v>
      </c>
      <c r="AN52">
        <f t="shared" si="41"/>
        <v>0</v>
      </c>
      <c r="AO52">
        <f t="shared" si="42"/>
        <v>0</v>
      </c>
      <c r="AP52">
        <f t="shared" si="43"/>
        <v>-4.8719592928613269E-2</v>
      </c>
      <c r="AQ52">
        <f t="shared" si="44"/>
        <v>-227.02714875662886</v>
      </c>
      <c r="AR52">
        <f t="shared" si="45"/>
        <v>-227.07586834955748</v>
      </c>
      <c r="AS52">
        <f t="shared" si="46"/>
        <v>2.2622808300035588</v>
      </c>
      <c r="AT52">
        <f t="shared" si="47"/>
        <v>0.50664936652277182</v>
      </c>
      <c r="AU52">
        <f t="shared" si="48"/>
        <v>-224.30693815303115</v>
      </c>
      <c r="AW52">
        <v>49</v>
      </c>
      <c r="AX52">
        <f>IF(Z52&gt;0, (R52*SUMPRODUCT(K52:$K$98, X52:$X$98)-K52*$AZ$3)/Z52, 0)</f>
        <v>5106.3309072280008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0.21155222800000001</v>
      </c>
      <c r="Q53" s="5">
        <f t="shared" si="60"/>
        <v>50</v>
      </c>
      <c r="R53">
        <f t="shared" si="31"/>
        <v>1000000</v>
      </c>
      <c r="S53">
        <f t="shared" si="32"/>
        <v>4121.363746539746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501.91638190450703</v>
      </c>
      <c r="AC53">
        <f t="shared" si="33"/>
        <v>315.3500049305805</v>
      </c>
      <c r="AE53">
        <f t="shared" si="34"/>
        <v>0</v>
      </c>
      <c r="AF53">
        <f t="shared" si="35"/>
        <v>0</v>
      </c>
      <c r="AG53">
        <f t="shared" si="36"/>
        <v>-3.8257968032468024</v>
      </c>
      <c r="AH53">
        <f t="shared" si="37"/>
        <v>-20794.094779736584</v>
      </c>
      <c r="AI53">
        <f t="shared" si="38"/>
        <v>-20797.920576539833</v>
      </c>
      <c r="AJ53">
        <f t="shared" si="39"/>
        <v>186.56637697392654</v>
      </c>
      <c r="AK53">
        <f t="shared" si="61"/>
        <v>35.134146733315497</v>
      </c>
      <c r="AL53">
        <f t="shared" si="40"/>
        <v>-20576.220052832592</v>
      </c>
      <c r="AN53">
        <f t="shared" si="41"/>
        <v>0</v>
      </c>
      <c r="AO53">
        <f t="shared" si="42"/>
        <v>0</v>
      </c>
      <c r="AP53">
        <f t="shared" si="43"/>
        <v>-3.3862195150023172E-2</v>
      </c>
      <c r="AQ53">
        <f t="shared" si="44"/>
        <v>-184.04890055894967</v>
      </c>
      <c r="AR53">
        <f t="shared" si="45"/>
        <v>-184.08276275409972</v>
      </c>
      <c r="AS53">
        <f t="shared" si="46"/>
        <v>1.6513023013042505</v>
      </c>
      <c r="AT53">
        <f t="shared" si="47"/>
        <v>0.31097295394868085</v>
      </c>
      <c r="AU53">
        <f t="shared" si="48"/>
        <v>-182.12048749884679</v>
      </c>
      <c r="AW53">
        <v>50</v>
      </c>
      <c r="AX53">
        <f>IF(Z53&gt;0, (R53*SUMPRODUCT(K53:$K$98, X53:$X$98)-K53*$AZ$3)/Z53, 0)</f>
        <v>4121.363746539746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0.23965956799999999</v>
      </c>
      <c r="Q54" s="5">
        <f t="shared" si="60"/>
        <v>50</v>
      </c>
      <c r="R54">
        <f t="shared" si="31"/>
        <v>1000000</v>
      </c>
      <c r="S54">
        <f t="shared" si="32"/>
        <v>2916.1826057081848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315.3500049305805</v>
      </c>
      <c r="AC54">
        <f t="shared" si="33"/>
        <v>167.42679346332955</v>
      </c>
      <c r="AE54">
        <f t="shared" si="34"/>
        <v>0</v>
      </c>
      <c r="AF54">
        <f t="shared" si="35"/>
        <v>0</v>
      </c>
      <c r="AG54">
        <f t="shared" si="36"/>
        <v>-2.870650026092425</v>
      </c>
      <c r="AH54">
        <f t="shared" si="37"/>
        <v>-18337.776182438192</v>
      </c>
      <c r="AI54">
        <f t="shared" si="38"/>
        <v>-18340.646832464285</v>
      </c>
      <c r="AJ54">
        <f t="shared" si="39"/>
        <v>147.92321146725095</v>
      </c>
      <c r="AK54">
        <f t="shared" si="61"/>
        <v>22.074500345140638</v>
      </c>
      <c r="AL54">
        <f t="shared" si="40"/>
        <v>-18170.649120651891</v>
      </c>
      <c r="AN54">
        <f t="shared" si="41"/>
        <v>0</v>
      </c>
      <c r="AO54">
        <f t="shared" si="42"/>
        <v>0</v>
      </c>
      <c r="AP54">
        <f t="shared" si="43"/>
        <v>-2.2685869765479191E-2</v>
      </c>
      <c r="AQ54">
        <f t="shared" si="44"/>
        <v>-144.91784037832585</v>
      </c>
      <c r="AR54">
        <f t="shared" si="45"/>
        <v>-144.94052624809134</v>
      </c>
      <c r="AS54">
        <f t="shared" si="46"/>
        <v>1.1689919287045298</v>
      </c>
      <c r="AT54">
        <f t="shared" si="47"/>
        <v>0.17444802933694942</v>
      </c>
      <c r="AU54">
        <f t="shared" si="48"/>
        <v>-143.59708629004984</v>
      </c>
      <c r="AW54">
        <v>51</v>
      </c>
      <c r="AX54">
        <f>IF(Z54&gt;0, (R54*SUMPRODUCT(K54:$K$98, X54:$X$98)-K54*$AZ$3)/Z54, 0)</f>
        <v>2916.1826057081848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0.27212731099999998</v>
      </c>
      <c r="Q55" s="5">
        <f t="shared" si="60"/>
        <v>50</v>
      </c>
      <c r="R55">
        <f t="shared" si="31"/>
        <v>1000000</v>
      </c>
      <c r="S55">
        <f t="shared" si="32"/>
        <v>1328.7330723190996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167.42679346332955</v>
      </c>
      <c r="AC55">
        <f t="shared" si="33"/>
        <v>54.764032631163047</v>
      </c>
      <c r="AE55">
        <f t="shared" si="34"/>
        <v>0</v>
      </c>
      <c r="AF55">
        <f t="shared" si="35"/>
        <v>0</v>
      </c>
      <c r="AG55">
        <f t="shared" si="36"/>
        <v>-2.0607612534088897</v>
      </c>
      <c r="AH55">
        <f t="shared" si="37"/>
        <v>-15623.645448452229</v>
      </c>
      <c r="AI55">
        <f t="shared" si="38"/>
        <v>-15625.706209705639</v>
      </c>
      <c r="AJ55">
        <f t="shared" si="39"/>
        <v>112.6627608321665</v>
      </c>
      <c r="AK55">
        <f t="shared" si="61"/>
        <v>11.719875542433069</v>
      </c>
      <c r="AL55">
        <f t="shared" si="40"/>
        <v>-15501.323573331039</v>
      </c>
      <c r="AN55">
        <f t="shared" si="41"/>
        <v>0</v>
      </c>
      <c r="AO55">
        <f t="shared" si="42"/>
        <v>0</v>
      </c>
      <c r="AP55">
        <f t="shared" si="43"/>
        <v>-1.4540684223971739E-2</v>
      </c>
      <c r="AQ55">
        <f t="shared" si="44"/>
        <v>-110.24008458885807</v>
      </c>
      <c r="AR55">
        <f t="shared" si="45"/>
        <v>-110.25462527308204</v>
      </c>
      <c r="AS55">
        <f t="shared" si="46"/>
        <v>0.79494586107512533</v>
      </c>
      <c r="AT55">
        <f t="shared" si="47"/>
        <v>8.2695173506814545E-2</v>
      </c>
      <c r="AU55">
        <f t="shared" si="48"/>
        <v>-109.37698423850011</v>
      </c>
      <c r="AW55">
        <v>52</v>
      </c>
      <c r="AX55">
        <f>IF(Z55&gt;0, (R55*SUMPRODUCT(K55:$K$98, X55:$X$98)-K55*$AZ$3)/Z55, 0)</f>
        <v>1328.7330723190996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0.30842977500000002</v>
      </c>
      <c r="Q56" s="5">
        <f t="shared" si="60"/>
        <v>50</v>
      </c>
      <c r="R56">
        <f t="shared" si="31"/>
        <v>1000000</v>
      </c>
      <c r="S56">
        <f t="shared" si="32"/>
        <v>-949.65672648181976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54.764032631163047</v>
      </c>
      <c r="AC56">
        <f t="shared" si="33"/>
        <v>-26.676873791481455</v>
      </c>
      <c r="AE56">
        <f t="shared" si="34"/>
        <v>0</v>
      </c>
      <c r="AF56">
        <f t="shared" si="35"/>
        <v>0</v>
      </c>
      <c r="AG56">
        <f t="shared" si="36"/>
        <v>-1.404553511157179</v>
      </c>
      <c r="AH56">
        <f t="shared" si="37"/>
        <v>-12712.002594352438</v>
      </c>
      <c r="AI56">
        <f t="shared" si="38"/>
        <v>-12713.407147863594</v>
      </c>
      <c r="AJ56">
        <f t="shared" si="39"/>
        <v>81.440906422644503</v>
      </c>
      <c r="AK56">
        <f t="shared" si="61"/>
        <v>3.8334822841814136</v>
      </c>
      <c r="AL56">
        <f t="shared" si="40"/>
        <v>-12628.13275915677</v>
      </c>
      <c r="AN56">
        <f t="shared" si="41"/>
        <v>0</v>
      </c>
      <c r="AO56">
        <f t="shared" si="42"/>
        <v>0</v>
      </c>
      <c r="AP56">
        <f t="shared" si="43"/>
        <v>-8.8486584090949703E-3</v>
      </c>
      <c r="AQ56">
        <f t="shared" si="44"/>
        <v>-80.085356491886657</v>
      </c>
      <c r="AR56">
        <f t="shared" si="45"/>
        <v>-80.09420515029575</v>
      </c>
      <c r="AS56">
        <f t="shared" si="46"/>
        <v>0.51307604568752174</v>
      </c>
      <c r="AT56">
        <f t="shared" si="47"/>
        <v>2.4150860028174785E-2</v>
      </c>
      <c r="AU56">
        <f t="shared" si="48"/>
        <v>-79.556978244580066</v>
      </c>
      <c r="AW56">
        <v>53</v>
      </c>
      <c r="AX56">
        <f>IF(Z56&gt;0, (R56*SUMPRODUCT(K56:$K$98, X56:$X$98)-K56*$AZ$3)/Z56, 0)</f>
        <v>-949.65672648181976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0.34883407700000002</v>
      </c>
      <c r="Q57" s="5">
        <f t="shared" si="60"/>
        <v>50</v>
      </c>
      <c r="R57">
        <f t="shared" si="31"/>
        <v>1000000</v>
      </c>
      <c r="S57">
        <f t="shared" si="32"/>
        <v>-4499.945144451618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-26.676873791481455</v>
      </c>
      <c r="AC57">
        <f t="shared" si="33"/>
        <v>-81.048678349248704</v>
      </c>
      <c r="AE57">
        <f t="shared" si="34"/>
        <v>0</v>
      </c>
      <c r="AF57">
        <f t="shared" si="35"/>
        <v>0</v>
      </c>
      <c r="AG57">
        <f t="shared" si="36"/>
        <v>-0.90055184838398339</v>
      </c>
      <c r="AH57">
        <f t="shared" si="37"/>
        <v>-9799.1225532324752</v>
      </c>
      <c r="AI57">
        <f t="shared" si="38"/>
        <v>-9800.0231050808598</v>
      </c>
      <c r="AJ57">
        <f t="shared" si="39"/>
        <v>54.371804557767248</v>
      </c>
      <c r="AK57">
        <f t="shared" si="61"/>
        <v>-1.867381165403702</v>
      </c>
      <c r="AL57">
        <f t="shared" si="40"/>
        <v>-9747.5186816884961</v>
      </c>
      <c r="AN57">
        <f t="shared" si="41"/>
        <v>0</v>
      </c>
      <c r="AO57">
        <f t="shared" si="42"/>
        <v>0</v>
      </c>
      <c r="AP57">
        <f t="shared" si="43"/>
        <v>-5.0655877108741849E-3</v>
      </c>
      <c r="AQ57">
        <f t="shared" si="44"/>
        <v>-55.119885514730939</v>
      </c>
      <c r="AR57">
        <f t="shared" si="45"/>
        <v>-55.124951102441813</v>
      </c>
      <c r="AS57">
        <f t="shared" si="46"/>
        <v>0.30584040827868153</v>
      </c>
      <c r="AT57">
        <f t="shared" si="47"/>
        <v>-1.0503984973171197E-2</v>
      </c>
      <c r="AU57">
        <f t="shared" si="48"/>
        <v>-54.829614679136299</v>
      </c>
      <c r="AW57">
        <v>54</v>
      </c>
      <c r="AX57">
        <f>IF(Z57&gt;0, (R57*SUMPRODUCT(K57:$K$98, X57:$X$98)-K57*$AZ$3)/Z57, 0)</f>
        <v>-4499.945144451618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0.39293336200000001</v>
      </c>
      <c r="Q58" s="5">
        <f t="shared" si="60"/>
        <v>50</v>
      </c>
      <c r="R58">
        <f t="shared" si="31"/>
        <v>1000000</v>
      </c>
      <c r="S58">
        <f t="shared" si="32"/>
        <v>-10527.45523526434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-81.048678349248704</v>
      </c>
      <c r="AC58">
        <f t="shared" si="33"/>
        <v>-113.21003535137298</v>
      </c>
      <c r="AE58">
        <f t="shared" si="34"/>
        <v>0</v>
      </c>
      <c r="AF58">
        <f t="shared" si="35"/>
        <v>0</v>
      </c>
      <c r="AG58">
        <f t="shared" si="36"/>
        <v>-0.53768946445931065</v>
      </c>
      <c r="AH58">
        <f t="shared" si="37"/>
        <v>-7077.1373088166574</v>
      </c>
      <c r="AI58">
        <f t="shared" si="38"/>
        <v>-7077.674998281117</v>
      </c>
      <c r="AJ58">
        <f t="shared" si="39"/>
        <v>32.161357002124277</v>
      </c>
      <c r="AK58">
        <f t="shared" si="61"/>
        <v>-5.6734074844474094</v>
      </c>
      <c r="AL58">
        <f t="shared" si="40"/>
        <v>-7051.1870487634396</v>
      </c>
      <c r="AN58">
        <f t="shared" si="41"/>
        <v>0</v>
      </c>
      <c r="AO58">
        <f t="shared" si="42"/>
        <v>0</v>
      </c>
      <c r="AP58">
        <f t="shared" si="43"/>
        <v>-2.7004405571658622E-3</v>
      </c>
      <c r="AQ58">
        <f t="shared" si="44"/>
        <v>-35.543543031065674</v>
      </c>
      <c r="AR58">
        <f t="shared" si="45"/>
        <v>-35.546243471622837</v>
      </c>
      <c r="AS58">
        <f t="shared" si="46"/>
        <v>0.16152414834715251</v>
      </c>
      <c r="AT58">
        <f t="shared" si="47"/>
        <v>-2.8493583529177594E-2</v>
      </c>
      <c r="AU58">
        <f t="shared" si="48"/>
        <v>-35.413212906804858</v>
      </c>
      <c r="AW58">
        <v>55</v>
      </c>
      <c r="AX58">
        <f>IF(Z58&gt;0, (R58*SUMPRODUCT(K58:$K$98, X58:$X$98)-K58*$AZ$3)/Z58, 0)</f>
        <v>-10527.45523526434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0.441408258</v>
      </c>
      <c r="Q59" s="5">
        <f t="shared" si="60"/>
        <v>50</v>
      </c>
      <c r="R59">
        <f t="shared" si="31"/>
        <v>1000000</v>
      </c>
      <c r="S59">
        <f t="shared" si="32"/>
        <v>-21740.180801339069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-113.21003535137298</v>
      </c>
      <c r="AC59">
        <f t="shared" si="33"/>
        <v>-128.25489221046848</v>
      </c>
      <c r="AE59">
        <f t="shared" si="34"/>
        <v>0</v>
      </c>
      <c r="AF59">
        <f t="shared" si="35"/>
        <v>0</v>
      </c>
      <c r="AG59">
        <f t="shared" si="36"/>
        <v>-0.29497199996278028</v>
      </c>
      <c r="AH59">
        <f t="shared" si="37"/>
        <v>-4746.8113970387449</v>
      </c>
      <c r="AI59">
        <f t="shared" si="38"/>
        <v>-4747.1063690387073</v>
      </c>
      <c r="AJ59">
        <f t="shared" si="39"/>
        <v>15.044856859095503</v>
      </c>
      <c r="AK59">
        <f t="shared" si="61"/>
        <v>-7.924702474596109</v>
      </c>
      <c r="AL59">
        <f t="shared" si="40"/>
        <v>-4739.9862146542082</v>
      </c>
      <c r="AN59">
        <f t="shared" si="41"/>
        <v>0</v>
      </c>
      <c r="AO59">
        <f t="shared" si="42"/>
        <v>0</v>
      </c>
      <c r="AP59">
        <f t="shared" si="43"/>
        <v>-1.322713740556313E-3</v>
      </c>
      <c r="AQ59">
        <f t="shared" si="44"/>
        <v>-21.285656467341653</v>
      </c>
      <c r="AR59">
        <f t="shared" si="45"/>
        <v>-21.286979181082209</v>
      </c>
      <c r="AS59">
        <f t="shared" si="46"/>
        <v>6.7464162343339407E-2</v>
      </c>
      <c r="AT59">
        <f t="shared" si="47"/>
        <v>-3.5535958851319882E-2</v>
      </c>
      <c r="AU59">
        <f t="shared" si="48"/>
        <v>-21.255050977590191</v>
      </c>
      <c r="AW59">
        <v>56</v>
      </c>
      <c r="AX59">
        <f>IF(Z59&gt;0, (R59*SUMPRODUCT(K59:$K$98, X59:$X$98)-K59*$AZ$3)/Z59, 0)</f>
        <v>-21740.180801339069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0.49593942699999999</v>
      </c>
      <c r="Q60" s="5">
        <f t="shared" si="60"/>
        <v>50</v>
      </c>
      <c r="R60">
        <f t="shared" si="31"/>
        <v>1000000</v>
      </c>
      <c r="S60">
        <f t="shared" si="32"/>
        <v>-45026.595887947049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-128.25489221046848</v>
      </c>
      <c r="AC60">
        <f t="shared" si="33"/>
        <v>-131.23815030997963</v>
      </c>
      <c r="AE60">
        <f t="shared" si="34"/>
        <v>0</v>
      </c>
      <c r="AF60">
        <f t="shared" si="35"/>
        <v>0</v>
      </c>
      <c r="AG60">
        <f t="shared" si="36"/>
        <v>-0.1457340353205672</v>
      </c>
      <c r="AH60">
        <f t="shared" si="37"/>
        <v>-2925.7648928517051</v>
      </c>
      <c r="AI60">
        <f t="shared" si="38"/>
        <v>-2925.9106268870255</v>
      </c>
      <c r="AJ60">
        <f t="shared" si="39"/>
        <v>2.9832580995111471</v>
      </c>
      <c r="AK60">
        <f t="shared" si="61"/>
        <v>-8.9778424547327944</v>
      </c>
      <c r="AL60">
        <f t="shared" si="40"/>
        <v>-2931.9052112422469</v>
      </c>
      <c r="AN60">
        <f t="shared" si="41"/>
        <v>0</v>
      </c>
      <c r="AO60">
        <f t="shared" si="42"/>
        <v>0</v>
      </c>
      <c r="AP60">
        <f t="shared" si="43"/>
        <v>-5.8348277551270112E-4</v>
      </c>
      <c r="AQ60">
        <f t="shared" si="44"/>
        <v>-11.714033831723651</v>
      </c>
      <c r="AR60">
        <f t="shared" si="45"/>
        <v>-11.714617314499163</v>
      </c>
      <c r="AS60">
        <f t="shared" si="46"/>
        <v>1.1944222309802814E-2</v>
      </c>
      <c r="AT60">
        <f t="shared" si="47"/>
        <v>-3.5945044835137177E-2</v>
      </c>
      <c r="AU60">
        <f t="shared" si="48"/>
        <v>-11.738618137024496</v>
      </c>
      <c r="AW60">
        <v>57</v>
      </c>
      <c r="AX60">
        <f>IF(Z60&gt;0, (R60*SUMPRODUCT(K60:$K$98, X60:$X$98)-K60*$AZ$3)/Z60, 0)</f>
        <v>-45026.595887947049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0.55722270799999996</v>
      </c>
      <c r="Q61" s="5">
        <f t="shared" si="60"/>
        <v>50</v>
      </c>
      <c r="R61">
        <f t="shared" si="31"/>
        <v>1000000</v>
      </c>
      <c r="S61">
        <f t="shared" si="32"/>
        <v>-100372.59542625456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-131.23815030997963</v>
      </c>
      <c r="AC61">
        <f t="shared" si="33"/>
        <v>-126.61075702756889</v>
      </c>
      <c r="AE61">
        <f t="shared" si="34"/>
        <v>0</v>
      </c>
      <c r="AF61">
        <f t="shared" si="35"/>
        <v>0</v>
      </c>
      <c r="AG61">
        <f t="shared" si="36"/>
        <v>-6.3070381158267422E-2</v>
      </c>
      <c r="AH61">
        <f t="shared" si="37"/>
        <v>-1624.1262761818821</v>
      </c>
      <c r="AI61">
        <f t="shared" si="38"/>
        <v>-1624.1893465630403</v>
      </c>
      <c r="AJ61">
        <f t="shared" si="39"/>
        <v>-4.6273932824107362</v>
      </c>
      <c r="AK61">
        <f t="shared" si="61"/>
        <v>-9.1866705216985753</v>
      </c>
      <c r="AL61">
        <f t="shared" si="40"/>
        <v>-1638.0034103671496</v>
      </c>
      <c r="AN61">
        <f t="shared" si="41"/>
        <v>0</v>
      </c>
      <c r="AO61">
        <f t="shared" si="42"/>
        <v>0</v>
      </c>
      <c r="AP61">
        <f t="shared" si="43"/>
        <v>-2.2546258528127741E-4</v>
      </c>
      <c r="AQ61">
        <f t="shared" si="44"/>
        <v>-5.8058902186168471</v>
      </c>
      <c r="AR61">
        <f t="shared" si="45"/>
        <v>-5.8061156812021277</v>
      </c>
      <c r="AS61">
        <f t="shared" si="46"/>
        <v>-1.6541901815172112E-2</v>
      </c>
      <c r="AT61">
        <f t="shared" si="47"/>
        <v>-3.2840303925735156E-2</v>
      </c>
      <c r="AU61">
        <f t="shared" si="48"/>
        <v>-5.8554978869430352</v>
      </c>
      <c r="AW61">
        <v>58</v>
      </c>
      <c r="AX61">
        <f>IF(Z61&gt;0, (R61*SUMPRODUCT(K61:$K$98, X61:$X$98)-K61*$AZ$3)/Z61, 0)</f>
        <v>-100372.59542625456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0.62633703200000002</v>
      </c>
      <c r="Q62" s="5">
        <f t="shared" si="60"/>
        <v>50</v>
      </c>
      <c r="R62">
        <f t="shared" si="31"/>
        <v>1000000</v>
      </c>
      <c r="S62">
        <f t="shared" si="32"/>
        <v>-256854.35052351534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-126.61075702756889</v>
      </c>
      <c r="AC62">
        <f t="shared" si="33"/>
        <v>-117.82608732285145</v>
      </c>
      <c r="AE62">
        <f t="shared" si="34"/>
        <v>0</v>
      </c>
      <c r="AF62">
        <f t="shared" si="35"/>
        <v>0</v>
      </c>
      <c r="AG62">
        <f t="shared" si="36"/>
        <v>-2.2936362004906809E-2</v>
      </c>
      <c r="AH62">
        <f t="shared" si="37"/>
        <v>-790.06630683555886</v>
      </c>
      <c r="AI62">
        <f t="shared" si="38"/>
        <v>-790.08924319756375</v>
      </c>
      <c r="AJ62">
        <f t="shared" si="39"/>
        <v>-8.7846697047174445</v>
      </c>
      <c r="AK62">
        <f t="shared" si="61"/>
        <v>-8.862752991929824</v>
      </c>
      <c r="AL62">
        <f t="shared" si="40"/>
        <v>-807.736665894211</v>
      </c>
      <c r="AN62">
        <f t="shared" si="41"/>
        <v>0</v>
      </c>
      <c r="AO62">
        <f t="shared" si="42"/>
        <v>0</v>
      </c>
      <c r="AP62">
        <f t="shared" si="43"/>
        <v>-7.3207493693162908E-5</v>
      </c>
      <c r="AQ62">
        <f t="shared" si="44"/>
        <v>-2.5217065445021816</v>
      </c>
      <c r="AR62">
        <f t="shared" si="45"/>
        <v>-2.5217797519958749</v>
      </c>
      <c r="AS62">
        <f t="shared" si="46"/>
        <v>-2.8038607511820812E-2</v>
      </c>
      <c r="AT62">
        <f t="shared" si="47"/>
        <v>-2.8287831070243845E-2</v>
      </c>
      <c r="AU62">
        <f t="shared" si="48"/>
        <v>-2.5781061905779392</v>
      </c>
      <c r="AW62">
        <v>59</v>
      </c>
      <c r="AX62">
        <f>IF(Z62&gt;0, (R62*SUMPRODUCT(K62:$K$98, X62:$X$98)-K62*$AZ$3)/Z62, 0)</f>
        <v>-256854.35052351534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0.70099715600000001</v>
      </c>
      <c r="Q63" s="5">
        <f t="shared" si="60"/>
        <v>50</v>
      </c>
      <c r="R63">
        <f t="shared" si="31"/>
        <v>1000000</v>
      </c>
      <c r="S63">
        <f t="shared" si="32"/>
        <v>-809517.18732195266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-117.82608732285145</v>
      </c>
      <c r="AC63">
        <f t="shared" si="33"/>
        <v>-107.32050822151949</v>
      </c>
      <c r="AE63">
        <f t="shared" si="34"/>
        <v>0</v>
      </c>
      <c r="AF63">
        <f t="shared" si="35"/>
        <v>0</v>
      </c>
      <c r="AG63">
        <f t="shared" si="36"/>
        <v>-6.6286738504316095E-3</v>
      </c>
      <c r="AH63">
        <f t="shared" si="37"/>
        <v>-321.56649068852261</v>
      </c>
      <c r="AI63">
        <f t="shared" si="38"/>
        <v>-321.57311936237306</v>
      </c>
      <c r="AJ63">
        <f t="shared" si="39"/>
        <v>-10.505579101331961</v>
      </c>
      <c r="AK63">
        <f t="shared" si="61"/>
        <v>-8.2478261125996024</v>
      </c>
      <c r="AL63">
        <f t="shared" si="40"/>
        <v>-340.32652457630462</v>
      </c>
      <c r="AN63">
        <f t="shared" si="41"/>
        <v>0</v>
      </c>
      <c r="AO63">
        <f t="shared" si="42"/>
        <v>0</v>
      </c>
      <c r="AP63">
        <f t="shared" si="43"/>
        <v>-1.8890333820925126E-5</v>
      </c>
      <c r="AQ63">
        <f t="shared" si="44"/>
        <v>-0.91639722994277006</v>
      </c>
      <c r="AR63">
        <f t="shared" si="45"/>
        <v>-0.91641612027659114</v>
      </c>
      <c r="AS63">
        <f t="shared" si="46"/>
        <v>-2.9938702775876277E-2</v>
      </c>
      <c r="AT63">
        <f t="shared" si="47"/>
        <v>-2.350457905751463E-2</v>
      </c>
      <c r="AU63">
        <f t="shared" si="48"/>
        <v>-0.96985940210998201</v>
      </c>
      <c r="AW63">
        <v>60</v>
      </c>
      <c r="AX63">
        <f>IF(Z63&gt;0, (R63*SUMPRODUCT(K63:$K$98, X63:$X$98)-K63*$AZ$3)/Z63, 0)</f>
        <v>-809517.18732195266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0.77900909500000004</v>
      </c>
      <c r="Q64" s="5">
        <f t="shared" si="60"/>
        <v>50</v>
      </c>
      <c r="R64">
        <f t="shared" si="31"/>
        <v>1000000</v>
      </c>
      <c r="S64">
        <f t="shared" si="32"/>
        <v>-3453671.4722420052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-107.32050822151949</v>
      </c>
      <c r="AC64">
        <f t="shared" si="33"/>
        <v>-96.605400410538891</v>
      </c>
      <c r="AE64">
        <f t="shared" si="34"/>
        <v>0</v>
      </c>
      <c r="AF64">
        <f t="shared" si="35"/>
        <v>0</v>
      </c>
      <c r="AG64">
        <f t="shared" si="36"/>
        <v>-1.3985898946523997E-3</v>
      </c>
      <c r="AH64">
        <f t="shared" si="37"/>
        <v>-103.27594434549788</v>
      </c>
      <c r="AI64">
        <f t="shared" si="38"/>
        <v>-103.27734293539253</v>
      </c>
      <c r="AJ64">
        <f t="shared" si="39"/>
        <v>-10.715107810980598</v>
      </c>
      <c r="AK64">
        <f t="shared" si="61"/>
        <v>-7.5124355755063652</v>
      </c>
      <c r="AL64">
        <f t="shared" si="40"/>
        <v>-121.50488632187948</v>
      </c>
      <c r="AN64">
        <f t="shared" si="41"/>
        <v>0</v>
      </c>
      <c r="AO64">
        <f t="shared" si="42"/>
        <v>0</v>
      </c>
      <c r="AP64">
        <f t="shared" si="43"/>
        <v>-3.5586505612759816E-6</v>
      </c>
      <c r="AQ64">
        <f t="shared" si="44"/>
        <v>-0.26278110453726383</v>
      </c>
      <c r="AR64">
        <f t="shared" si="45"/>
        <v>-0.26278466318782512</v>
      </c>
      <c r="AS64">
        <f t="shared" si="46"/>
        <v>-2.7264121220578228E-2</v>
      </c>
      <c r="AT64">
        <f t="shared" si="47"/>
        <v>-1.9115062377860082E-2</v>
      </c>
      <c r="AU64">
        <f t="shared" si="48"/>
        <v>-0.30916384678626341</v>
      </c>
      <c r="AW64">
        <v>61</v>
      </c>
      <c r="AX64">
        <f>IF(Z64&gt;0, (R64*SUMPRODUCT(K64:$K$98, X64:$X$98)-K64*$AZ$3)/Z64, 0)</f>
        <v>-3453671.4722420052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0.78135831499999997</v>
      </c>
      <c r="Q65" s="5">
        <f t="shared" si="60"/>
        <v>50</v>
      </c>
      <c r="R65">
        <f t="shared" si="31"/>
        <v>1000000</v>
      </c>
      <c r="S65">
        <f t="shared" si="32"/>
        <v>-14818656.364546854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-96.605400410538891</v>
      </c>
      <c r="AC65">
        <f t="shared" si="33"/>
        <v>-86.482909157108878</v>
      </c>
      <c r="AE65">
        <f t="shared" si="34"/>
        <v>0</v>
      </c>
      <c r="AF65">
        <f t="shared" si="35"/>
        <v>0</v>
      </c>
      <c r="AG65">
        <f t="shared" si="36"/>
        <v>-2.9180415224424927E-4</v>
      </c>
      <c r="AH65">
        <f t="shared" si="37"/>
        <v>-21.855996869232531</v>
      </c>
      <c r="AI65">
        <f t="shared" si="38"/>
        <v>-21.856288673384775</v>
      </c>
      <c r="AJ65">
        <f t="shared" si="39"/>
        <v>-10.122491253430013</v>
      </c>
      <c r="AK65">
        <f t="shared" si="61"/>
        <v>-6.7623780287377233</v>
      </c>
      <c r="AL65">
        <f t="shared" si="40"/>
        <v>-38.741157955552509</v>
      </c>
      <c r="AN65">
        <f t="shared" si="41"/>
        <v>0</v>
      </c>
      <c r="AO65">
        <f t="shared" si="42"/>
        <v>0</v>
      </c>
      <c r="AP65">
        <f t="shared" si="43"/>
        <v>-6.6293111556322931E-7</v>
      </c>
      <c r="AQ65">
        <f t="shared" si="44"/>
        <v>-4.9653235825578665E-2</v>
      </c>
      <c r="AR65">
        <f t="shared" si="45"/>
        <v>-4.965389875669423E-2</v>
      </c>
      <c r="AS65">
        <f t="shared" si="46"/>
        <v>-2.2996637872714294E-2</v>
      </c>
      <c r="AT65">
        <f t="shared" si="47"/>
        <v>-1.5363012403946075E-2</v>
      </c>
      <c r="AU65">
        <f t="shared" si="48"/>
        <v>-8.8013549033354593E-2</v>
      </c>
      <c r="AW65">
        <v>62</v>
      </c>
      <c r="AX65">
        <f>IF(Z65&gt;0, (R65*SUMPRODUCT(K65:$K$98, X65:$X$98)-K65*$AZ$3)/Z65, 0)</f>
        <v>-14818656.364546854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0.78389590600000003</v>
      </c>
      <c r="Q66" s="5">
        <f t="shared" si="60"/>
        <v>50</v>
      </c>
      <c r="R66">
        <f t="shared" si="31"/>
        <v>1000000</v>
      </c>
      <c r="S66">
        <f t="shared" si="32"/>
        <v>-64231284.879526362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-86.482909157108878</v>
      </c>
      <c r="AC66">
        <f t="shared" si="33"/>
        <v>-77.259997787606508</v>
      </c>
      <c r="AE66">
        <f t="shared" si="34"/>
        <v>0</v>
      </c>
      <c r="AF66">
        <f t="shared" si="35"/>
        <v>0</v>
      </c>
      <c r="AG66">
        <f t="shared" si="36"/>
        <v>-6.0142030423739064E-5</v>
      </c>
      <c r="AH66">
        <f t="shared" si="37"/>
        <v>-4.5748816059613544</v>
      </c>
      <c r="AI66">
        <f t="shared" si="38"/>
        <v>-4.5749417479917778</v>
      </c>
      <c r="AJ66">
        <f t="shared" si="39"/>
        <v>-9.2229113695023699</v>
      </c>
      <c r="AK66">
        <f t="shared" si="61"/>
        <v>-6.0538036409976224</v>
      </c>
      <c r="AL66">
        <f t="shared" si="40"/>
        <v>-19.851656758491771</v>
      </c>
      <c r="AN66">
        <f t="shared" si="41"/>
        <v>0</v>
      </c>
      <c r="AO66">
        <f t="shared" si="42"/>
        <v>0</v>
      </c>
      <c r="AP66">
        <f t="shared" si="43"/>
        <v>-1.2199358656925774E-7</v>
      </c>
      <c r="AQ66">
        <f t="shared" si="44"/>
        <v>-9.279803347321933E-3</v>
      </c>
      <c r="AR66">
        <f t="shared" si="45"/>
        <v>-9.2799253409085024E-3</v>
      </c>
      <c r="AS66">
        <f t="shared" si="46"/>
        <v>-1.8707982232203931E-2</v>
      </c>
      <c r="AT66">
        <f t="shared" si="47"/>
        <v>-1.2279685493621493E-2</v>
      </c>
      <c r="AU66">
        <f t="shared" si="48"/>
        <v>-4.0267593066733928E-2</v>
      </c>
      <c r="AW66">
        <v>63</v>
      </c>
      <c r="AX66">
        <f>IF(Z66&gt;0, (R66*SUMPRODUCT(K66:$K$98, X66:$X$98)-K66*$AZ$3)/Z66, 0)</f>
        <v>-64231284.879526362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0.78669207100000005</v>
      </c>
      <c r="Q67" s="5">
        <f t="shared" si="60"/>
        <v>50</v>
      </c>
      <c r="R67">
        <f t="shared" ref="R67:R98" si="62">$C$6</f>
        <v>1000000</v>
      </c>
      <c r="S67">
        <f t="shared" ref="S67:S98" si="63">AX67</f>
        <v>-282114246.8864758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-77.259997787606508</v>
      </c>
      <c r="AC67">
        <f t="shared" ref="AC67:AC98" si="64">S67*Z67</f>
        <v>-68.990202050482452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-1.2227351651305378E-5</v>
      </c>
      <c r="AH67">
        <f t="shared" ref="AH67:AH98" si="68">-X67*R67</f>
        <v>-0.94626516936392591</v>
      </c>
      <c r="AI67">
        <f t="shared" ref="AI67:AI98" si="69">SUM(AE67:AH67)</f>
        <v>-0.9462773967155772</v>
      </c>
      <c r="AJ67">
        <f t="shared" ref="AJ67:AJ98" si="70">AB67-AC67</f>
        <v>-8.2697957371240562</v>
      </c>
      <c r="AK67">
        <f t="shared" si="61"/>
        <v>-5.4081998451324562</v>
      </c>
      <c r="AL67">
        <f t="shared" ref="AL67:AL98" si="71">SUM(AI67:AK67)</f>
        <v>-14.62427297897209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-2.2144878068462495E-8</v>
      </c>
      <c r="AQ67">
        <f t="shared" ref="AQ67:AQ98" si="75">AH67*$K67</f>
        <v>-1.7137747726229848E-3</v>
      </c>
      <c r="AR67">
        <f t="shared" ref="AR67:AR98" si="76">AI67*$K67</f>
        <v>-1.7137969175010533E-3</v>
      </c>
      <c r="AS67">
        <f t="shared" ref="AS67:AS98" si="77">AJ67*$K67</f>
        <v>-1.4977373962263694E-2</v>
      </c>
      <c r="AT67">
        <f t="shared" ref="AT67:AT98" si="78">AK67*$K67</f>
        <v>-9.7947560155064433E-3</v>
      </c>
      <c r="AU67">
        <f t="shared" ref="AU67:AU98" si="79">AL67*$K67</f>
        <v>-2.648592689527119E-2</v>
      </c>
      <c r="AW67">
        <v>64</v>
      </c>
      <c r="AX67">
        <f>IF(Z67&gt;0, (R67*SUMPRODUCT(K67:$K$98, X67:$X$98)-K67*$AZ$3)/Z67, 0)</f>
        <v>-282114246.8864758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0.78978433000000003</v>
      </c>
      <c r="Q68" s="5">
        <f t="shared" si="60"/>
        <v>50</v>
      </c>
      <c r="R68">
        <f t="shared" si="62"/>
        <v>1000000</v>
      </c>
      <c r="S68">
        <f t="shared" si="63"/>
        <v>-1258112369.0157692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-68.990202050482452</v>
      </c>
      <c r="AC68">
        <f t="shared" si="64"/>
        <v>-61.599884092691347</v>
      </c>
      <c r="AE68">
        <f t="shared" si="65"/>
        <v>0</v>
      </c>
      <c r="AF68">
        <f t="shared" si="66"/>
        <v>0</v>
      </c>
      <c r="AG68">
        <f t="shared" si="67"/>
        <v>-2.4481074031917117E-6</v>
      </c>
      <c r="AH68">
        <f t="shared" si="68"/>
        <v>-0.19313941463201223</v>
      </c>
      <c r="AI68">
        <f t="shared" si="69"/>
        <v>-0.19314186273941542</v>
      </c>
      <c r="AJ68">
        <f t="shared" si="70"/>
        <v>-7.3903179577911047</v>
      </c>
      <c r="AK68">
        <f t="shared" si="61"/>
        <v>-4.8293141435337725</v>
      </c>
      <c r="AL68">
        <f t="shared" si="71"/>
        <v>-12.412773964064293</v>
      </c>
      <c r="AN68">
        <f t="shared" si="72"/>
        <v>0</v>
      </c>
      <c r="AO68">
        <f t="shared" si="73"/>
        <v>0</v>
      </c>
      <c r="AP68">
        <f t="shared" si="74"/>
        <v>-3.9587067853085023E-9</v>
      </c>
      <c r="AQ68">
        <f t="shared" si="75"/>
        <v>-3.1231567300414901E-4</v>
      </c>
      <c r="AR68">
        <f t="shared" si="76"/>
        <v>-3.123196317109343E-4</v>
      </c>
      <c r="AS68">
        <f t="shared" si="77"/>
        <v>-1.1950497681168881E-2</v>
      </c>
      <c r="AT68">
        <f t="shared" si="78"/>
        <v>-7.8092319983464149E-3</v>
      </c>
      <c r="AU68">
        <f t="shared" si="79"/>
        <v>-2.007204931122623E-2</v>
      </c>
      <c r="AW68">
        <v>65</v>
      </c>
      <c r="AX68">
        <f>IF(Z68&gt;0, (R68*SUMPRODUCT(K68:$K$98, X68:$X$98)-K68*$AZ$3)/Z68, 0)</f>
        <v>-1258112369.0157692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0.79285550900000001</v>
      </c>
      <c r="Q69" s="5">
        <f t="shared" ref="Q69:Q98" si="91">$C$8</f>
        <v>50</v>
      </c>
      <c r="R69">
        <f t="shared" si="62"/>
        <v>1000000</v>
      </c>
      <c r="S69">
        <f t="shared" si="63"/>
        <v>-5697953596.9256783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-61.599884092691347</v>
      </c>
      <c r="AC69">
        <f t="shared" si="64"/>
        <v>-55.000168075718165</v>
      </c>
      <c r="AE69">
        <f t="shared" si="65"/>
        <v>0</v>
      </c>
      <c r="AF69">
        <f t="shared" si="66"/>
        <v>0</v>
      </c>
      <c r="AG69">
        <f t="shared" si="67"/>
        <v>-4.8263088791556169E-7</v>
      </c>
      <c r="AH69">
        <f t="shared" si="68"/>
        <v>-3.8819908824884661E-2</v>
      </c>
      <c r="AI69">
        <f t="shared" si="69"/>
        <v>-3.8820391455772575E-2</v>
      </c>
      <c r="AJ69">
        <f t="shared" si="70"/>
        <v>-6.5997160169731828</v>
      </c>
      <c r="AK69">
        <f t="shared" si="61"/>
        <v>-4.3119918864883946</v>
      </c>
      <c r="AL69">
        <f t="shared" si="71"/>
        <v>-10.950528294917351</v>
      </c>
      <c r="AN69">
        <f t="shared" si="72"/>
        <v>0</v>
      </c>
      <c r="AO69">
        <f t="shared" si="73"/>
        <v>0</v>
      </c>
      <c r="AP69">
        <f t="shared" si="74"/>
        <v>-6.968189591141882E-10</v>
      </c>
      <c r="AQ69">
        <f t="shared" si="75"/>
        <v>-5.6047901486562971E-5</v>
      </c>
      <c r="AR69">
        <f t="shared" si="76"/>
        <v>-5.6048598305522086E-5</v>
      </c>
      <c r="AS69">
        <f t="shared" si="77"/>
        <v>-9.528621894173233E-3</v>
      </c>
      <c r="AT69">
        <f t="shared" si="78"/>
        <v>-6.2256224648790997E-3</v>
      </c>
      <c r="AU69">
        <f t="shared" si="79"/>
        <v>-1.5810292957357856E-2</v>
      </c>
      <c r="AW69">
        <v>66</v>
      </c>
      <c r="AX69">
        <f>IF(Z69&gt;0, (R69*SUMPRODUCT(K69:$K$98, X69:$X$98)-K69*$AZ$3)/Z69, 0)</f>
        <v>-5697953596.9256783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0.79617230500000002</v>
      </c>
      <c r="Q70" s="5">
        <f t="shared" si="91"/>
        <v>50</v>
      </c>
      <c r="R70">
        <f t="shared" si="62"/>
        <v>1000000</v>
      </c>
      <c r="S70">
        <f t="shared" si="63"/>
        <v>-26247351391.45293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-55.000168075718165</v>
      </c>
      <c r="AC70">
        <f t="shared" si="64"/>
        <v>-49.107341683757006</v>
      </c>
      <c r="AE70">
        <f t="shared" si="65"/>
        <v>0</v>
      </c>
      <c r="AF70">
        <f t="shared" si="66"/>
        <v>0</v>
      </c>
      <c r="AG70">
        <f t="shared" si="67"/>
        <v>-9.3547232540476641E-8</v>
      </c>
      <c r="AH70">
        <f t="shared" si="68"/>
        <v>-7.6851469299185878E-3</v>
      </c>
      <c r="AI70">
        <f t="shared" si="69"/>
        <v>-7.6852404771511279E-3</v>
      </c>
      <c r="AJ70">
        <f t="shared" si="70"/>
        <v>-5.8928263919611581</v>
      </c>
      <c r="AK70">
        <f t="shared" si="61"/>
        <v>-3.8500117653002719</v>
      </c>
      <c r="AL70">
        <f t="shared" si="71"/>
        <v>-9.750523397738581</v>
      </c>
      <c r="AN70">
        <f t="shared" si="72"/>
        <v>0</v>
      </c>
      <c r="AO70">
        <f t="shared" si="73"/>
        <v>0</v>
      </c>
      <c r="AP70">
        <f t="shared" si="74"/>
        <v>-1.205917970333949E-10</v>
      </c>
      <c r="AQ70">
        <f t="shared" si="75"/>
        <v>-9.906927800815071E-6</v>
      </c>
      <c r="AR70">
        <f t="shared" si="76"/>
        <v>-9.9070483926121037E-6</v>
      </c>
      <c r="AS70">
        <f t="shared" si="77"/>
        <v>-7.5964462540881053E-3</v>
      </c>
      <c r="AT70">
        <f t="shared" si="78"/>
        <v>-4.9630526181133694E-3</v>
      </c>
      <c r="AU70">
        <f t="shared" si="79"/>
        <v>-1.2569405920594088E-2</v>
      </c>
      <c r="AW70">
        <v>67</v>
      </c>
      <c r="AX70">
        <f>IF(Z70&gt;0, (R70*SUMPRODUCT(K70:$K$98, X70:$X$98)-K70*$AZ$3)/Z70, 0)</f>
        <v>-26247351391.45293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0.79964768799999997</v>
      </c>
      <c r="Q71" s="5">
        <f t="shared" si="91"/>
        <v>50</v>
      </c>
      <c r="R71">
        <f t="shared" si="62"/>
        <v>1000000</v>
      </c>
      <c r="S71">
        <f t="shared" si="63"/>
        <v>-123114552871.47345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-49.107341683757006</v>
      </c>
      <c r="AC71">
        <f t="shared" si="64"/>
        <v>-43.845849412235999</v>
      </c>
      <c r="AE71">
        <f t="shared" si="65"/>
        <v>0</v>
      </c>
      <c r="AF71">
        <f t="shared" si="66"/>
        <v>0</v>
      </c>
      <c r="AG71">
        <f t="shared" si="67"/>
        <v>-1.7806931995281368E-8</v>
      </c>
      <c r="AH71">
        <f t="shared" si="68"/>
        <v>-1.49609656439581E-3</v>
      </c>
      <c r="AI71">
        <f t="shared" si="69"/>
        <v>-1.4961143713278053E-3</v>
      </c>
      <c r="AJ71">
        <f t="shared" si="70"/>
        <v>-5.2614922715210071</v>
      </c>
      <c r="AK71">
        <f t="shared" si="61"/>
        <v>-3.437513917862991</v>
      </c>
      <c r="AL71">
        <f t="shared" si="71"/>
        <v>-8.7005023037553251</v>
      </c>
      <c r="AN71">
        <f t="shared" si="72"/>
        <v>0</v>
      </c>
      <c r="AO71">
        <f t="shared" si="73"/>
        <v>0</v>
      </c>
      <c r="AP71">
        <f t="shared" si="74"/>
        <v>-2.0495470869233453E-11</v>
      </c>
      <c r="AQ71">
        <f t="shared" si="75"/>
        <v>-1.7219812801699905E-6</v>
      </c>
      <c r="AR71">
        <f t="shared" si="76"/>
        <v>-1.7220017756408598E-6</v>
      </c>
      <c r="AS71">
        <f t="shared" si="77"/>
        <v>-6.0558866405639802E-3</v>
      </c>
      <c r="AT71">
        <f t="shared" si="78"/>
        <v>-3.9565190895778585E-3</v>
      </c>
      <c r="AU71">
        <f t="shared" si="79"/>
        <v>-1.0014127731917479E-2</v>
      </c>
      <c r="AW71">
        <v>68</v>
      </c>
      <c r="AX71">
        <f>IF(Z71&gt;0, (R71*SUMPRODUCT(K71:$K$98, X71:$X$98)-K71*$AZ$3)/Z71, 0)</f>
        <v>-123114552871.47345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0.80323853099999998</v>
      </c>
      <c r="Q72" s="5">
        <f t="shared" si="91"/>
        <v>50</v>
      </c>
      <c r="R72">
        <f t="shared" si="62"/>
        <v>1000000</v>
      </c>
      <c r="S72">
        <f t="shared" si="63"/>
        <v>-588578108324.34167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-43.845849412235999</v>
      </c>
      <c r="AC72">
        <f t="shared" si="64"/>
        <v>-39.148081332030856</v>
      </c>
      <c r="AE72">
        <f t="shared" si="65"/>
        <v>0</v>
      </c>
      <c r="AF72">
        <f t="shared" si="66"/>
        <v>0</v>
      </c>
      <c r="AG72">
        <f t="shared" si="67"/>
        <v>-3.3256487778218493E-9</v>
      </c>
      <c r="AH72">
        <f t="shared" si="68"/>
        <v>-2.8606427795013409E-4</v>
      </c>
      <c r="AI72">
        <f t="shared" si="69"/>
        <v>-2.8606760359891194E-4</v>
      </c>
      <c r="AJ72">
        <f t="shared" si="70"/>
        <v>-4.6977680802051438</v>
      </c>
      <c r="AK72">
        <f t="shared" si="61"/>
        <v>-3.0692094588565202</v>
      </c>
      <c r="AL72">
        <f t="shared" si="71"/>
        <v>-7.7672636066652636</v>
      </c>
      <c r="AN72">
        <f t="shared" si="72"/>
        <v>0</v>
      </c>
      <c r="AO72">
        <f t="shared" si="73"/>
        <v>0</v>
      </c>
      <c r="AP72">
        <f t="shared" si="74"/>
        <v>-3.4176466494506662E-12</v>
      </c>
      <c r="AQ72">
        <f t="shared" si="75"/>
        <v>-2.9397771273493518E-7</v>
      </c>
      <c r="AR72">
        <f t="shared" si="76"/>
        <v>-2.9398113038158465E-7</v>
      </c>
      <c r="AS72">
        <f t="shared" si="77"/>
        <v>-4.8277230735486463E-3</v>
      </c>
      <c r="AT72">
        <f t="shared" si="78"/>
        <v>-3.1541134149449821E-3</v>
      </c>
      <c r="AU72">
        <f t="shared" si="79"/>
        <v>-7.9821304696240103E-3</v>
      </c>
      <c r="AW72">
        <v>69</v>
      </c>
      <c r="AX72">
        <f>IF(Z72&gt;0, (R72*SUMPRODUCT(K72:$K$98, X72:$X$98)-K72*$AZ$3)/Z72, 0)</f>
        <v>-588578108324.34167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0.80709142899999997</v>
      </c>
      <c r="Q73" s="5">
        <f t="shared" si="91"/>
        <v>50</v>
      </c>
      <c r="R73">
        <f t="shared" si="62"/>
        <v>1000000</v>
      </c>
      <c r="S73">
        <f t="shared" si="63"/>
        <v>-2873108510580.3384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-39.148081332030856</v>
      </c>
      <c r="AC73">
        <f t="shared" si="64"/>
        <v>-34.953644302627822</v>
      </c>
      <c r="AE73">
        <f t="shared" si="65"/>
        <v>0</v>
      </c>
      <c r="AF73">
        <f t="shared" si="66"/>
        <v>0</v>
      </c>
      <c r="AG73">
        <f t="shared" si="67"/>
        <v>-6.0828966559929104E-10</v>
      </c>
      <c r="AH73">
        <f t="shared" si="68"/>
        <v>-5.3682052488886791E-5</v>
      </c>
      <c r="AI73">
        <f t="shared" si="69"/>
        <v>-5.3682660778552391E-5</v>
      </c>
      <c r="AJ73">
        <f t="shared" si="70"/>
        <v>-4.1944370294030335</v>
      </c>
      <c r="AK73">
        <f t="shared" ref="AK73:AK98" si="92">G73*SUM(AB73:AB73, AE73:AF73)</f>
        <v>-2.7403656932421603</v>
      </c>
      <c r="AL73">
        <f t="shared" si="71"/>
        <v>-6.9348564053059727</v>
      </c>
      <c r="AN73">
        <f t="shared" si="72"/>
        <v>0</v>
      </c>
      <c r="AO73">
        <f t="shared" si="73"/>
        <v>0</v>
      </c>
      <c r="AP73">
        <f t="shared" si="74"/>
        <v>-5.5814005788746371E-13</v>
      </c>
      <c r="AQ73">
        <f t="shared" si="75"/>
        <v>-4.925630925218214E-8</v>
      </c>
      <c r="AR73">
        <f t="shared" si="76"/>
        <v>-4.925686739224003E-8</v>
      </c>
      <c r="AS73">
        <f t="shared" si="77"/>
        <v>-3.8486324177312457E-3</v>
      </c>
      <c r="AT73">
        <f t="shared" si="78"/>
        <v>-2.514439999818372E-3</v>
      </c>
      <c r="AU73">
        <f t="shared" si="79"/>
        <v>-6.3631216744170103E-3</v>
      </c>
      <c r="AW73">
        <v>70</v>
      </c>
      <c r="AX73">
        <f>IF(Z73&gt;0, (R73*SUMPRODUCT(K73:$K$98, X73:$X$98)-K73*$AZ$3)/Z73, 0)</f>
        <v>-2873108510580.3384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0.81105379099999997</v>
      </c>
      <c r="Q74" s="5">
        <f t="shared" si="91"/>
        <v>50</v>
      </c>
      <c r="R74">
        <f t="shared" si="62"/>
        <v>1000000</v>
      </c>
      <c r="S74">
        <f t="shared" si="63"/>
        <v>-14335455742488.066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-34.953644302627822</v>
      </c>
      <c r="AC74">
        <f t="shared" si="64"/>
        <v>-31.208611027437041</v>
      </c>
      <c r="AE74">
        <f t="shared" si="65"/>
        <v>0</v>
      </c>
      <c r="AF74">
        <f t="shared" si="66"/>
        <v>0</v>
      </c>
      <c r="AG74">
        <f t="shared" si="67"/>
        <v>-1.088511296328709E-10</v>
      </c>
      <c r="AH74">
        <f t="shared" si="68"/>
        <v>-9.867112786208545E-6</v>
      </c>
      <c r="AI74">
        <f t="shared" si="69"/>
        <v>-9.8672216373381777E-6</v>
      </c>
      <c r="AJ74">
        <f t="shared" si="70"/>
        <v>-3.7450332751907816</v>
      </c>
      <c r="AK74">
        <f t="shared" si="92"/>
        <v>-2.4467551011839479</v>
      </c>
      <c r="AL74">
        <f t="shared" si="71"/>
        <v>-6.1917982435963665</v>
      </c>
      <c r="AN74">
        <f t="shared" si="72"/>
        <v>0</v>
      </c>
      <c r="AO74">
        <f t="shared" si="73"/>
        <v>0</v>
      </c>
      <c r="AP74">
        <f t="shared" si="74"/>
        <v>-8.9175935223216282E-14</v>
      </c>
      <c r="AQ74">
        <f t="shared" si="75"/>
        <v>-8.0836001760461942E-9</v>
      </c>
      <c r="AR74">
        <f t="shared" si="76"/>
        <v>-8.0836893519814177E-9</v>
      </c>
      <c r="AS74">
        <f t="shared" si="77"/>
        <v>-3.0681063750426273E-3</v>
      </c>
      <c r="AT74">
        <f t="shared" si="78"/>
        <v>-2.0044961880153435E-3</v>
      </c>
      <c r="AU74">
        <f t="shared" si="79"/>
        <v>-5.0726106467473223E-3</v>
      </c>
      <c r="AW74">
        <v>71</v>
      </c>
      <c r="AX74">
        <f>IF(Z74&gt;0, (R74*SUMPRODUCT(K74:$K$98, X74:$X$98)-K74*$AZ$3)/Z74, 0)</f>
        <v>-14335455742488.066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0.81525055400000002</v>
      </c>
      <c r="Q75" s="5">
        <f t="shared" si="91"/>
        <v>50</v>
      </c>
      <c r="R75">
        <f t="shared" si="62"/>
        <v>1000000</v>
      </c>
      <c r="S75">
        <f t="shared" si="63"/>
        <v>-73244947849691.672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-31.208611027437041</v>
      </c>
      <c r="AC75">
        <f t="shared" si="64"/>
        <v>-27.864831281550018</v>
      </c>
      <c r="AE75">
        <f t="shared" si="65"/>
        <v>0</v>
      </c>
      <c r="AF75">
        <f t="shared" si="66"/>
        <v>0</v>
      </c>
      <c r="AG75">
        <f t="shared" si="67"/>
        <v>-1.9021674599818366E-11</v>
      </c>
      <c r="AH75">
        <f t="shared" si="68"/>
        <v>-1.7748188747344765E-6</v>
      </c>
      <c r="AI75">
        <f t="shared" si="69"/>
        <v>-1.7748378964090762E-6</v>
      </c>
      <c r="AJ75">
        <f t="shared" si="70"/>
        <v>-3.3437797458870229</v>
      </c>
      <c r="AK75">
        <f t="shared" si="92"/>
        <v>-2.1846027719205932</v>
      </c>
      <c r="AL75">
        <f t="shared" si="71"/>
        <v>-5.5283842926455122</v>
      </c>
      <c r="AN75">
        <f t="shared" si="72"/>
        <v>0</v>
      </c>
      <c r="AO75">
        <f t="shared" si="73"/>
        <v>0</v>
      </c>
      <c r="AP75">
        <f t="shared" si="74"/>
        <v>-1.3913790425704395E-14</v>
      </c>
      <c r="AQ75">
        <f t="shared" si="75"/>
        <v>-1.2982273320391996E-9</v>
      </c>
      <c r="AR75">
        <f t="shared" si="76"/>
        <v>-1.2982412458296253E-9</v>
      </c>
      <c r="AS75">
        <f t="shared" si="77"/>
        <v>-2.4458756441155497E-3</v>
      </c>
      <c r="AT75">
        <f t="shared" si="78"/>
        <v>-1.5979720908592496E-3</v>
      </c>
      <c r="AU75">
        <f t="shared" si="79"/>
        <v>-4.0438490332160449E-3</v>
      </c>
      <c r="AW75">
        <v>72</v>
      </c>
      <c r="AX75">
        <f>IF(Z75&gt;0, (R75*SUMPRODUCT(K75:$K$98, X75:$X$98)-K75*$AZ$3)/Z75, 0)</f>
        <v>-73244947849691.672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0.81969331899999998</v>
      </c>
      <c r="Q76" s="5">
        <f t="shared" si="91"/>
        <v>50</v>
      </c>
      <c r="R76">
        <f t="shared" si="62"/>
        <v>1000000</v>
      </c>
      <c r="S76">
        <f t="shared" si="63"/>
        <v>-383997119107589.94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-27.864831281550018</v>
      </c>
      <c r="AC76">
        <f t="shared" si="64"/>
        <v>-24.879313645374484</v>
      </c>
      <c r="AE76">
        <f t="shared" si="65"/>
        <v>0</v>
      </c>
      <c r="AF76">
        <f t="shared" si="66"/>
        <v>0</v>
      </c>
      <c r="AG76">
        <f t="shared" si="67"/>
        <v>-3.2395182681570706E-12</v>
      </c>
      <c r="AH76">
        <f t="shared" si="68"/>
        <v>-3.1183879171326223E-7</v>
      </c>
      <c r="AI76">
        <f t="shared" si="69"/>
        <v>-3.118420312315304E-7</v>
      </c>
      <c r="AJ76">
        <f t="shared" si="70"/>
        <v>-2.9855176361755333</v>
      </c>
      <c r="AK76">
        <f t="shared" si="92"/>
        <v>-1.9505381897085015</v>
      </c>
      <c r="AL76">
        <f t="shared" si="71"/>
        <v>-4.9360561377260659</v>
      </c>
      <c r="AN76">
        <f t="shared" si="72"/>
        <v>0</v>
      </c>
      <c r="AO76">
        <f t="shared" si="73"/>
        <v>0</v>
      </c>
      <c r="AP76">
        <f t="shared" si="74"/>
        <v>-2.115724524581512E-15</v>
      </c>
      <c r="AQ76">
        <f t="shared" si="75"/>
        <v>-2.0366144739135816E-10</v>
      </c>
      <c r="AR76">
        <f t="shared" si="76"/>
        <v>-2.0366356311588275E-10</v>
      </c>
      <c r="AS76">
        <f t="shared" si="77"/>
        <v>-1.9498370926059362E-3</v>
      </c>
      <c r="AT76">
        <f t="shared" si="78"/>
        <v>-1.2738935676528222E-3</v>
      </c>
      <c r="AU76">
        <f t="shared" si="79"/>
        <v>-3.2237308639223214E-3</v>
      </c>
      <c r="AW76">
        <v>73</v>
      </c>
      <c r="AX76">
        <f>IF(Z76&gt;0, (R76*SUMPRODUCT(K76:$K$98, X76:$X$98)-K76*$AZ$3)/Z76, 0)</f>
        <v>-383997119107589.94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0.82421808699999999</v>
      </c>
      <c r="Q77" s="5">
        <f t="shared" si="91"/>
        <v>50</v>
      </c>
      <c r="R77">
        <f t="shared" si="62"/>
        <v>1000000</v>
      </c>
      <c r="S77">
        <f t="shared" si="63"/>
        <v>-2068106010059871.8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-24.879313645374484</v>
      </c>
      <c r="AC77">
        <f t="shared" si="64"/>
        <v>-22.21367289783371</v>
      </c>
      <c r="AE77">
        <f t="shared" si="65"/>
        <v>0</v>
      </c>
      <c r="AF77">
        <f t="shared" si="66"/>
        <v>0</v>
      </c>
      <c r="AG77">
        <f t="shared" si="67"/>
        <v>-5.3705353569352624E-13</v>
      </c>
      <c r="AH77">
        <f t="shared" si="68"/>
        <v>-5.3401390995639473E-8</v>
      </c>
      <c r="AI77">
        <f t="shared" si="69"/>
        <v>-5.3401928049175167E-8</v>
      </c>
      <c r="AJ77">
        <f t="shared" si="70"/>
        <v>-2.665640747540774</v>
      </c>
      <c r="AK77">
        <f t="shared" si="92"/>
        <v>-1.741551955176214</v>
      </c>
      <c r="AL77">
        <f t="shared" si="71"/>
        <v>-4.4071927561189161</v>
      </c>
      <c r="AN77">
        <f t="shared" si="72"/>
        <v>0</v>
      </c>
      <c r="AO77">
        <f t="shared" si="73"/>
        <v>0</v>
      </c>
      <c r="AP77">
        <f t="shared" si="74"/>
        <v>-3.1316862416619524E-16</v>
      </c>
      <c r="AQ77">
        <f t="shared" si="75"/>
        <v>-3.1139614647670683E-11</v>
      </c>
      <c r="AR77">
        <f t="shared" si="76"/>
        <v>-3.113992781629485E-11</v>
      </c>
      <c r="AS77">
        <f t="shared" si="77"/>
        <v>-1.5543981930044952E-3</v>
      </c>
      <c r="AT77">
        <f t="shared" si="78"/>
        <v>-1.0155401528307202E-3</v>
      </c>
      <c r="AU77">
        <f t="shared" si="79"/>
        <v>-2.5699383769751433E-3</v>
      </c>
      <c r="AW77">
        <v>74</v>
      </c>
      <c r="AX77">
        <f>IF(Z77&gt;0, (R77*SUMPRODUCT(K77:$K$98, X77:$X$98)-K77*$AZ$3)/Z77, 0)</f>
        <v>-2068106010059871.8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0.82894669600000004</v>
      </c>
      <c r="Q78" s="5">
        <f t="shared" si="91"/>
        <v>50</v>
      </c>
      <c r="R78">
        <f t="shared" si="62"/>
        <v>1000000</v>
      </c>
      <c r="S78">
        <f t="shared" si="63"/>
        <v>-1.1465292405738394E+16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-22.21367289783371</v>
      </c>
      <c r="AC78">
        <f t="shared" si="64"/>
        <v>-19.833636515950179</v>
      </c>
      <c r="AE78">
        <f t="shared" si="65"/>
        <v>0</v>
      </c>
      <c r="AF78">
        <f t="shared" si="66"/>
        <v>0</v>
      </c>
      <c r="AG78">
        <f t="shared" si="67"/>
        <v>-8.6494246348324333E-14</v>
      </c>
      <c r="AH78">
        <f t="shared" si="68"/>
        <v>-8.9037750797653335E-9</v>
      </c>
      <c r="AI78">
        <f t="shared" si="69"/>
        <v>-8.9038615740116813E-9</v>
      </c>
      <c r="AJ78">
        <f t="shared" si="70"/>
        <v>-2.3800363818835315</v>
      </c>
      <c r="AK78">
        <f t="shared" si="92"/>
        <v>-1.55495710284836</v>
      </c>
      <c r="AL78">
        <f t="shared" si="71"/>
        <v>-3.9349934936357531</v>
      </c>
      <c r="AN78">
        <f t="shared" si="72"/>
        <v>0</v>
      </c>
      <c r="AO78">
        <f t="shared" si="73"/>
        <v>0</v>
      </c>
      <c r="AP78">
        <f t="shared" si="74"/>
        <v>-4.5032894313482135E-17</v>
      </c>
      <c r="AQ78">
        <f t="shared" si="75"/>
        <v>-4.6357160052398807E-12</v>
      </c>
      <c r="AR78">
        <f t="shared" si="76"/>
        <v>-4.6357610381341937E-12</v>
      </c>
      <c r="AS78">
        <f t="shared" si="77"/>
        <v>-1.2391567228180131E-3</v>
      </c>
      <c r="AT78">
        <f t="shared" si="78"/>
        <v>-8.0958239225036206E-4</v>
      </c>
      <c r="AU78">
        <f t="shared" si="79"/>
        <v>-2.0487391197041363E-3</v>
      </c>
      <c r="AW78">
        <v>75</v>
      </c>
      <c r="AX78">
        <f>IF(Z78&gt;0, (R78*SUMPRODUCT(K78:$K$98, X78:$X$98)-K78*$AZ$3)/Z78, 0)</f>
        <v>-1.1465292405738394E+16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0.83370721699999994</v>
      </c>
      <c r="Q79" s="5">
        <f t="shared" si="91"/>
        <v>50</v>
      </c>
      <c r="R79">
        <f t="shared" si="62"/>
        <v>1000000</v>
      </c>
      <c r="S79">
        <f t="shared" si="63"/>
        <v>-6.5498022512092704E+16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-19.833636515950179</v>
      </c>
      <c r="AC79">
        <f t="shared" si="64"/>
        <v>-17.708604032102429</v>
      </c>
      <c r="AE79">
        <f t="shared" si="65"/>
        <v>0</v>
      </c>
      <c r="AF79">
        <f t="shared" si="66"/>
        <v>0</v>
      </c>
      <c r="AG79">
        <f t="shared" si="67"/>
        <v>-1.3518426475267205E-14</v>
      </c>
      <c r="AH79">
        <f t="shared" si="68"/>
        <v>-1.4422175481914778E-9</v>
      </c>
      <c r="AI79">
        <f t="shared" si="69"/>
        <v>-1.4422310666179531E-9</v>
      </c>
      <c r="AJ79">
        <f t="shared" si="70"/>
        <v>-2.1250324838477503</v>
      </c>
      <c r="AK79">
        <f t="shared" si="92"/>
        <v>-1.3883545561165127</v>
      </c>
      <c r="AL79">
        <f t="shared" si="71"/>
        <v>-3.513387041406494</v>
      </c>
      <c r="AN79">
        <f t="shared" si="72"/>
        <v>0</v>
      </c>
      <c r="AO79">
        <f t="shared" si="73"/>
        <v>0</v>
      </c>
      <c r="AP79">
        <f t="shared" si="74"/>
        <v>-6.2842110524991078E-18</v>
      </c>
      <c r="AQ79">
        <f t="shared" si="75"/>
        <v>-6.7043301770621987E-13</v>
      </c>
      <c r="AR79">
        <f t="shared" si="76"/>
        <v>-6.704393019172723E-13</v>
      </c>
      <c r="AS79">
        <f t="shared" si="77"/>
        <v>-9.8784815276747699E-4</v>
      </c>
      <c r="AT79">
        <f t="shared" si="78"/>
        <v>-6.453941264759831E-4</v>
      </c>
      <c r="AU79">
        <f t="shared" si="79"/>
        <v>-1.6332422799138994E-3</v>
      </c>
      <c r="AW79">
        <v>76</v>
      </c>
      <c r="AX79">
        <f>IF(Z79&gt;0, (R79*SUMPRODUCT(K79:$K$98, X79:$X$98)-K79*$AZ$3)/Z79, 0)</f>
        <v>-6.5498022512092704E+16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0.83838979800000002</v>
      </c>
      <c r="Q80" s="5">
        <f t="shared" si="91"/>
        <v>50</v>
      </c>
      <c r="R80">
        <f t="shared" si="62"/>
        <v>1000000</v>
      </c>
      <c r="S80">
        <f t="shared" si="63"/>
        <v>-3.857285095032201E+17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-17.708604032102429</v>
      </c>
      <c r="AC80">
        <f t="shared" si="64"/>
        <v>-15.811253600092041</v>
      </c>
      <c r="AE80">
        <f t="shared" si="65"/>
        <v>0</v>
      </c>
      <c r="AF80">
        <f t="shared" si="66"/>
        <v>0</v>
      </c>
      <c r="AG80">
        <f t="shared" si="67"/>
        <v>-2.0495313686374078E-15</v>
      </c>
      <c r="AH80">
        <f t="shared" si="68"/>
        <v>-2.2667421683754248E-10</v>
      </c>
      <c r="AI80">
        <f t="shared" si="69"/>
        <v>-2.2667626636891112E-10</v>
      </c>
      <c r="AJ80">
        <f t="shared" si="70"/>
        <v>-1.8973504320103878</v>
      </c>
      <c r="AK80">
        <f t="shared" si="92"/>
        <v>-1.2396022822471702</v>
      </c>
      <c r="AL80">
        <f t="shared" si="71"/>
        <v>-3.1369527144842344</v>
      </c>
      <c r="AN80">
        <f t="shared" si="72"/>
        <v>0</v>
      </c>
      <c r="AO80">
        <f t="shared" si="73"/>
        <v>0</v>
      </c>
      <c r="AP80">
        <f t="shared" si="74"/>
        <v>-8.5067009560716225E-19</v>
      </c>
      <c r="AQ80">
        <f t="shared" si="75"/>
        <v>-9.4082472051680245E-14</v>
      </c>
      <c r="AR80">
        <f t="shared" si="76"/>
        <v>-9.4083322721775855E-14</v>
      </c>
      <c r="AS80">
        <f t="shared" si="77"/>
        <v>-7.8750649933775701E-4</v>
      </c>
      <c r="AT80">
        <f t="shared" si="78"/>
        <v>-5.1450424623416049E-4</v>
      </c>
      <c r="AU80">
        <f t="shared" si="79"/>
        <v>-1.3020107456660009E-3</v>
      </c>
      <c r="AW80">
        <v>77</v>
      </c>
      <c r="AX80">
        <f>IF(Z80&gt;0, (R80*SUMPRODUCT(K80:$K$98, X80:$X$98)-K80*$AZ$3)/Z80, 0)</f>
        <v>-3.857285095032201E+17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0.84318435700000005</v>
      </c>
      <c r="Q81" s="5">
        <f t="shared" si="91"/>
        <v>50</v>
      </c>
      <c r="R81">
        <f t="shared" si="62"/>
        <v>1000000</v>
      </c>
      <c r="S81">
        <f t="shared" si="63"/>
        <v>-2.3458021766358467E+18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-15.811253600092041</v>
      </c>
      <c r="AC81">
        <f t="shared" si="64"/>
        <v>-14.117190714367974</v>
      </c>
      <c r="AE81">
        <f t="shared" si="65"/>
        <v>0</v>
      </c>
      <c r="AF81">
        <f t="shared" si="66"/>
        <v>0</v>
      </c>
      <c r="AG81">
        <f t="shared" si="67"/>
        <v>-3.00903265735171E-16</v>
      </c>
      <c r="AH81">
        <f t="shared" si="68"/>
        <v>-3.4562655784317253E-11</v>
      </c>
      <c r="AI81">
        <f t="shared" si="69"/>
        <v>-3.456295668758299E-11</v>
      </c>
      <c r="AJ81">
        <f t="shared" si="70"/>
        <v>-1.6940628857240672</v>
      </c>
      <c r="AK81">
        <f t="shared" si="92"/>
        <v>-1.1067877520064429</v>
      </c>
      <c r="AL81">
        <f t="shared" si="71"/>
        <v>-2.8008506377650733</v>
      </c>
      <c r="AN81">
        <f t="shared" si="72"/>
        <v>0</v>
      </c>
      <c r="AO81">
        <f t="shared" si="73"/>
        <v>0</v>
      </c>
      <c r="AP81">
        <f t="shared" si="74"/>
        <v>-1.1151042595306872E-19</v>
      </c>
      <c r="AQ81">
        <f t="shared" si="75"/>
        <v>-1.2808423528279528E-14</v>
      </c>
      <c r="AR81">
        <f t="shared" si="76"/>
        <v>-1.2808535038705482E-14</v>
      </c>
      <c r="AS81">
        <f t="shared" si="77"/>
        <v>-6.2779535980388439E-4</v>
      </c>
      <c r="AT81">
        <f t="shared" si="78"/>
        <v>-4.1015963507189048E-4</v>
      </c>
      <c r="AU81">
        <f t="shared" si="79"/>
        <v>-1.0379549948885834E-3</v>
      </c>
      <c r="AW81">
        <v>78</v>
      </c>
      <c r="AX81">
        <f>IF(Z81&gt;0, (R81*SUMPRODUCT(K81:$K$98, X81:$X$98)-K81*$AZ$3)/Z81, 0)</f>
        <v>-2.3458021766358467E+18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0.84806285100000001</v>
      </c>
      <c r="Q82" s="5">
        <f t="shared" si="91"/>
        <v>50</v>
      </c>
      <c r="R82">
        <f t="shared" si="62"/>
        <v>1000000</v>
      </c>
      <c r="S82">
        <f t="shared" si="63"/>
        <v>-1.4756293499590797E+19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-14.117190714367974</v>
      </c>
      <c r="AC82">
        <f t="shared" si="64"/>
        <v>-12.604634566399987</v>
      </c>
      <c r="AE82">
        <f t="shared" si="65"/>
        <v>0</v>
      </c>
      <c r="AF82">
        <f t="shared" si="66"/>
        <v>0</v>
      </c>
      <c r="AG82">
        <f t="shared" si="67"/>
        <v>-4.270935166323956E-17</v>
      </c>
      <c r="AH82">
        <f t="shared" si="68"/>
        <v>-5.1036976282915948E-12</v>
      </c>
      <c r="AI82">
        <f t="shared" si="69"/>
        <v>-5.1037403376432582E-12</v>
      </c>
      <c r="AJ82">
        <f t="shared" si="70"/>
        <v>-1.5125561479679863</v>
      </c>
      <c r="AK82">
        <f t="shared" si="92"/>
        <v>-0.98820335000575821</v>
      </c>
      <c r="AL82">
        <f t="shared" si="71"/>
        <v>-2.5007594979788483</v>
      </c>
      <c r="AN82">
        <f t="shared" si="72"/>
        <v>0</v>
      </c>
      <c r="AO82">
        <f t="shared" si="73"/>
        <v>0</v>
      </c>
      <c r="AP82">
        <f t="shared" si="74"/>
        <v>-1.4131671378173376E-20</v>
      </c>
      <c r="AQ82">
        <f t="shared" si="75"/>
        <v>-1.6887116026782828E-15</v>
      </c>
      <c r="AR82">
        <f t="shared" si="76"/>
        <v>-1.6887257343496612E-15</v>
      </c>
      <c r="AS82">
        <f t="shared" si="77"/>
        <v>-5.0047461719061946E-4</v>
      </c>
      <c r="AT82">
        <f t="shared" si="78"/>
        <v>-3.269767498978737E-4</v>
      </c>
      <c r="AU82">
        <f t="shared" si="79"/>
        <v>-8.2745136709018192E-4</v>
      </c>
      <c r="AW82">
        <v>79</v>
      </c>
      <c r="AX82">
        <f>IF(Z82&gt;0, (R82*SUMPRODUCT(K82:$K$98, X82:$X$98)-K82*$AZ$3)/Z82, 0)</f>
        <v>-1.4756293499590797E+19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0.85299375700000002</v>
      </c>
      <c r="Q83" s="5">
        <f t="shared" si="91"/>
        <v>50</v>
      </c>
      <c r="R83">
        <f t="shared" si="62"/>
        <v>1000000</v>
      </c>
      <c r="S83">
        <f t="shared" si="63"/>
        <v>-9.616541381407028E+19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-12.604634566399987</v>
      </c>
      <c r="AC83">
        <f t="shared" si="64"/>
        <v>-11.254138005714275</v>
      </c>
      <c r="AE83">
        <f t="shared" si="65"/>
        <v>0</v>
      </c>
      <c r="AF83">
        <f t="shared" si="66"/>
        <v>0</v>
      </c>
      <c r="AG83">
        <f t="shared" si="67"/>
        <v>-5.851447812346254E-18</v>
      </c>
      <c r="AH83">
        <f t="shared" si="68"/>
        <v>-7.2861620668521828E-13</v>
      </c>
      <c r="AI83">
        <f t="shared" si="69"/>
        <v>-7.2862205813303068E-13</v>
      </c>
      <c r="AJ83">
        <f t="shared" si="70"/>
        <v>-1.3504965606857127</v>
      </c>
      <c r="AK83">
        <f t="shared" si="92"/>
        <v>-0.88232441964799924</v>
      </c>
      <c r="AL83">
        <f t="shared" si="71"/>
        <v>-2.2328209803344405</v>
      </c>
      <c r="AN83">
        <f t="shared" si="72"/>
        <v>0</v>
      </c>
      <c r="AO83">
        <f t="shared" si="73"/>
        <v>0</v>
      </c>
      <c r="AP83">
        <f t="shared" si="74"/>
        <v>-1.7286850025305055E-21</v>
      </c>
      <c r="AQ83">
        <f t="shared" si="75"/>
        <v>-2.1525406181352632E-16</v>
      </c>
      <c r="AR83">
        <f t="shared" si="76"/>
        <v>-2.1525579049852887E-16</v>
      </c>
      <c r="AS83">
        <f t="shared" si="77"/>
        <v>-3.9897530069405557E-4</v>
      </c>
      <c r="AT83">
        <f t="shared" si="78"/>
        <v>-2.606638631201164E-4</v>
      </c>
      <c r="AU83">
        <f t="shared" si="79"/>
        <v>-6.5963916381438724E-4</v>
      </c>
      <c r="AW83">
        <v>80</v>
      </c>
      <c r="AX83">
        <f>IF(Z83&gt;0, (R83*SUMPRODUCT(K83:$K$98, X83:$X$98)-K83*$AZ$3)/Z83, 0)</f>
        <v>-9.616541381407028E+19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0.85794593600000002</v>
      </c>
      <c r="Q84" s="5">
        <f t="shared" si="91"/>
        <v>50</v>
      </c>
      <c r="R84">
        <f t="shared" si="62"/>
        <v>1000000</v>
      </c>
      <c r="S84">
        <f t="shared" si="63"/>
        <v>-6.502032123729686E+20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-11.254138005714275</v>
      </c>
      <c r="AC84">
        <f t="shared" si="64"/>
        <v>-10.048337505102031</v>
      </c>
      <c r="AE84">
        <f t="shared" si="65"/>
        <v>0</v>
      </c>
      <c r="AF84">
        <f t="shared" si="66"/>
        <v>0</v>
      </c>
      <c r="AG84">
        <f t="shared" si="67"/>
        <v>-7.7270746390423238E-19</v>
      </c>
      <c r="AH84">
        <f t="shared" si="68"/>
        <v>-1.0040451740637118E-13</v>
      </c>
      <c r="AI84">
        <f t="shared" si="69"/>
        <v>-1.0040529011383508E-13</v>
      </c>
      <c r="AJ84">
        <f t="shared" si="70"/>
        <v>-1.2058005006122432</v>
      </c>
      <c r="AK84">
        <f t="shared" si="92"/>
        <v>-0.78778966039999931</v>
      </c>
      <c r="AL84">
        <f t="shared" si="71"/>
        <v>-1.9935901610123428</v>
      </c>
      <c r="AN84">
        <f t="shared" si="72"/>
        <v>0</v>
      </c>
      <c r="AO84">
        <f t="shared" si="73"/>
        <v>0</v>
      </c>
      <c r="AP84">
        <f t="shared" si="74"/>
        <v>-2.0382132139286036E-22</v>
      </c>
      <c r="AQ84">
        <f t="shared" si="75"/>
        <v>-2.6484254866878513E-17</v>
      </c>
      <c r="AR84">
        <f t="shared" si="76"/>
        <v>-2.6484458688199906E-17</v>
      </c>
      <c r="AS84">
        <f t="shared" si="77"/>
        <v>-3.1806066700737842E-4</v>
      </c>
      <c r="AT84">
        <f t="shared" si="78"/>
        <v>-2.0779963577815399E-4</v>
      </c>
      <c r="AU84">
        <f t="shared" si="79"/>
        <v>-5.2586030278555884E-4</v>
      </c>
      <c r="AW84">
        <v>81</v>
      </c>
      <c r="AX84">
        <f>IF(Z84&gt;0, (R84*SUMPRODUCT(K84:$K$98, X84:$X$98)-K84*$AZ$3)/Z84, 0)</f>
        <v>-6.502032123729686E+20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0.86292441799999997</v>
      </c>
      <c r="Q85" s="5">
        <f t="shared" si="91"/>
        <v>50</v>
      </c>
      <c r="R85">
        <f t="shared" si="62"/>
        <v>1000000</v>
      </c>
      <c r="S85">
        <f t="shared" si="63"/>
        <v>-4.5684511008248986E+21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-10.048337505102031</v>
      </c>
      <c r="AC85">
        <f t="shared" si="64"/>
        <v>-8.9717299152696697</v>
      </c>
      <c r="AE85">
        <f t="shared" si="65"/>
        <v>0</v>
      </c>
      <c r="AF85">
        <f t="shared" si="66"/>
        <v>0</v>
      </c>
      <c r="AG85">
        <f t="shared" si="67"/>
        <v>-9.819225069137433E-20</v>
      </c>
      <c r="AH85">
        <f t="shared" si="68"/>
        <v>-1.3335762771476314E-14</v>
      </c>
      <c r="AI85">
        <f t="shared" si="69"/>
        <v>-1.3335860963727005E-14</v>
      </c>
      <c r="AJ85">
        <f t="shared" si="70"/>
        <v>-1.0766075898323617</v>
      </c>
      <c r="AK85">
        <f t="shared" si="92"/>
        <v>-0.70338362535714227</v>
      </c>
      <c r="AL85">
        <f t="shared" si="71"/>
        <v>-1.7799912151895172</v>
      </c>
      <c r="AN85">
        <f t="shared" si="72"/>
        <v>0</v>
      </c>
      <c r="AO85">
        <f t="shared" si="73"/>
        <v>0</v>
      </c>
      <c r="AP85">
        <f t="shared" si="74"/>
        <v>-2.3125636642863197E-23</v>
      </c>
      <c r="AQ85">
        <f t="shared" si="75"/>
        <v>-3.1407570560522313E-18</v>
      </c>
      <c r="AR85">
        <f t="shared" si="76"/>
        <v>-3.1407801816888741E-18</v>
      </c>
      <c r="AS85">
        <f t="shared" si="77"/>
        <v>-2.5355601642807629E-4</v>
      </c>
      <c r="AT85">
        <f t="shared" si="78"/>
        <v>-1.6565659739967633E-4</v>
      </c>
      <c r="AU85">
        <f t="shared" si="79"/>
        <v>-4.1921261382775574E-4</v>
      </c>
      <c r="AW85">
        <v>82</v>
      </c>
      <c r="AX85">
        <f>IF(Z85&gt;0, (R85*SUMPRODUCT(K85:$K$98, X85:$X$98)-K85*$AZ$3)/Z85, 0)</f>
        <v>-4.5684511008248986E+21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0.86793829099999997</v>
      </c>
      <c r="Q86" s="5">
        <f t="shared" si="91"/>
        <v>50</v>
      </c>
      <c r="R86">
        <f t="shared" si="62"/>
        <v>1000000</v>
      </c>
      <c r="S86">
        <f t="shared" si="63"/>
        <v>-3.3417311871039632E+22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-8.9717299152696697</v>
      </c>
      <c r="AC86">
        <f t="shared" si="64"/>
        <v>-8.0104731386336336</v>
      </c>
      <c r="AE86">
        <f t="shared" si="65"/>
        <v>0</v>
      </c>
      <c r="AF86">
        <f t="shared" si="66"/>
        <v>0</v>
      </c>
      <c r="AG86">
        <f t="shared" si="67"/>
        <v>-1.1985513929945591E-20</v>
      </c>
      <c r="AH86">
        <f t="shared" si="68"/>
        <v>-1.7044962850903E-15</v>
      </c>
      <c r="AI86">
        <f t="shared" si="69"/>
        <v>-1.7045082706042299E-15</v>
      </c>
      <c r="AJ86">
        <f t="shared" si="70"/>
        <v>-0.96125677663603604</v>
      </c>
      <c r="AK86">
        <f t="shared" si="92"/>
        <v>-0.62802109406887696</v>
      </c>
      <c r="AL86">
        <f t="shared" si="71"/>
        <v>-1.5892778707049147</v>
      </c>
      <c r="AN86">
        <f t="shared" si="72"/>
        <v>0</v>
      </c>
      <c r="AO86">
        <f t="shared" si="73"/>
        <v>0</v>
      </c>
      <c r="AP86">
        <f t="shared" si="74"/>
        <v>-2.5203167235186664E-24</v>
      </c>
      <c r="AQ86">
        <f t="shared" si="75"/>
        <v>-3.5842188475167247E-19</v>
      </c>
      <c r="AR86">
        <f t="shared" si="76"/>
        <v>-3.5842440506839598E-19</v>
      </c>
      <c r="AS86">
        <f t="shared" si="77"/>
        <v>-2.021333039126881E-4</v>
      </c>
      <c r="AT86">
        <f t="shared" si="78"/>
        <v>-1.3206042522295624E-4</v>
      </c>
      <c r="AU86">
        <f t="shared" si="79"/>
        <v>-3.341937291356447E-4</v>
      </c>
      <c r="AW86">
        <v>83</v>
      </c>
      <c r="AX86">
        <f>IF(Z86&gt;0, (R86*SUMPRODUCT(K86:$K$98, X86:$X$98)-K86*$AZ$3)/Z86, 0)</f>
        <v>-3.3417311871039632E+22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0.872959127</v>
      </c>
      <c r="Q87" s="5">
        <f t="shared" si="91"/>
        <v>50</v>
      </c>
      <c r="R87">
        <f t="shared" si="62"/>
        <v>1000000</v>
      </c>
      <c r="S87">
        <f t="shared" si="63"/>
        <v>-2.5492705953365986E+23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-8.0104731386336336</v>
      </c>
      <c r="AC87">
        <f t="shared" si="64"/>
        <v>-7.1522081594943145</v>
      </c>
      <c r="AE87">
        <f t="shared" si="65"/>
        <v>0</v>
      </c>
      <c r="AF87">
        <f t="shared" si="66"/>
        <v>0</v>
      </c>
      <c r="AG87">
        <f t="shared" si="67"/>
        <v>-1.4027950137144929E-21</v>
      </c>
      <c r="AH87">
        <f t="shared" si="68"/>
        <v>-2.0925727553863284E-16</v>
      </c>
      <c r="AI87">
        <f t="shared" si="69"/>
        <v>-2.0925867833364655E-16</v>
      </c>
      <c r="AJ87">
        <f t="shared" si="70"/>
        <v>-0.8582649791393191</v>
      </c>
      <c r="AK87">
        <f t="shared" si="92"/>
        <v>-0.56073311970435435</v>
      </c>
      <c r="AL87">
        <f t="shared" si="71"/>
        <v>-1.4189980988436737</v>
      </c>
      <c r="AN87">
        <f t="shared" si="72"/>
        <v>0</v>
      </c>
      <c r="AO87">
        <f t="shared" si="73"/>
        <v>0</v>
      </c>
      <c r="AP87">
        <f t="shared" si="74"/>
        <v>-2.633750621045753E-25</v>
      </c>
      <c r="AQ87">
        <f t="shared" si="75"/>
        <v>-3.9288097977256343E-20</v>
      </c>
      <c r="AR87">
        <f t="shared" si="76"/>
        <v>-3.9288361352318444E-20</v>
      </c>
      <c r="AS87">
        <f t="shared" si="77"/>
        <v>-1.611394323283549E-4</v>
      </c>
      <c r="AT87">
        <f t="shared" si="78"/>
        <v>-1.0527776245452504E-4</v>
      </c>
      <c r="AU87">
        <f t="shared" si="79"/>
        <v>-2.6641719478287995E-4</v>
      </c>
      <c r="AW87">
        <v>84</v>
      </c>
      <c r="AX87">
        <f>IF(Z87&gt;0, (R87*SUMPRODUCT(K87:$K$98, X87:$X$98)-K87*$AZ$3)/Z87, 0)</f>
        <v>-2.5492705953365986E+23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0.877957722</v>
      </c>
      <c r="Q88" s="5">
        <f t="shared" si="91"/>
        <v>50</v>
      </c>
      <c r="R88">
        <f t="shared" si="62"/>
        <v>1000000</v>
      </c>
      <c r="S88">
        <f t="shared" si="63"/>
        <v>-2.0314960573382513E+24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-7.1522081594943145</v>
      </c>
      <c r="AC88">
        <f t="shared" si="64"/>
        <v>-6.3859001424056387</v>
      </c>
      <c r="AE88">
        <f t="shared" si="65"/>
        <v>0</v>
      </c>
      <c r="AF88">
        <f t="shared" si="66"/>
        <v>0</v>
      </c>
      <c r="AG88">
        <f t="shared" si="67"/>
        <v>-1.5717234890361305E-22</v>
      </c>
      <c r="AH88">
        <f t="shared" si="68"/>
        <v>-2.4631894293474698E-17</v>
      </c>
      <c r="AI88">
        <f t="shared" si="69"/>
        <v>-2.4632051465823601E-17</v>
      </c>
      <c r="AJ88">
        <f t="shared" si="70"/>
        <v>-0.7663080170886758</v>
      </c>
      <c r="AK88">
        <f t="shared" si="92"/>
        <v>-0.5006545711646021</v>
      </c>
      <c r="AL88">
        <f t="shared" si="71"/>
        <v>-1.266962588253278</v>
      </c>
      <c r="AN88">
        <f t="shared" si="72"/>
        <v>0</v>
      </c>
      <c r="AO88">
        <f t="shared" si="73"/>
        <v>0</v>
      </c>
      <c r="AP88">
        <f t="shared" si="74"/>
        <v>-2.6347448148739374E-26</v>
      </c>
      <c r="AQ88">
        <f t="shared" si="75"/>
        <v>-4.1291458849453828E-21</v>
      </c>
      <c r="AR88">
        <f t="shared" si="76"/>
        <v>-4.1291722323935317E-21</v>
      </c>
      <c r="AS88">
        <f t="shared" si="77"/>
        <v>-1.2845936888421117E-4</v>
      </c>
      <c r="AT88">
        <f t="shared" si="78"/>
        <v>-8.3926787671018059E-5</v>
      </c>
      <c r="AU88">
        <f t="shared" si="79"/>
        <v>-2.1238615655522924E-4</v>
      </c>
      <c r="AW88">
        <v>85</v>
      </c>
      <c r="AX88">
        <f>IF(Z88&gt;0, (R88*SUMPRODUCT(K88:$K$98, X88:$X$98)-K88*$AZ$3)/Z88, 0)</f>
        <v>-2.0314960573382513E+24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0.88376105100000002</v>
      </c>
      <c r="Q89" s="5">
        <f t="shared" si="91"/>
        <v>50</v>
      </c>
      <c r="R89">
        <f t="shared" si="62"/>
        <v>1000000</v>
      </c>
      <c r="S89">
        <f t="shared" si="63"/>
        <v>-1.7073171210311786E+25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-6.3859001424056387</v>
      </c>
      <c r="AC89">
        <f t="shared" si="64"/>
        <v>-5.7016965557193195</v>
      </c>
      <c r="AE89">
        <f t="shared" si="65"/>
        <v>0</v>
      </c>
      <c r="AF89">
        <f t="shared" si="66"/>
        <v>0</v>
      </c>
      <c r="AG89">
        <f t="shared" si="67"/>
        <v>-1.6697825159381143E-23</v>
      </c>
      <c r="AH89">
        <f t="shared" si="68"/>
        <v>-2.7780560051039156E-18</v>
      </c>
      <c r="AI89">
        <f t="shared" si="69"/>
        <v>-2.7780727029290751E-18</v>
      </c>
      <c r="AJ89">
        <f t="shared" si="70"/>
        <v>-0.6842035866863192</v>
      </c>
      <c r="AK89">
        <f t="shared" si="92"/>
        <v>-0.44701300996839477</v>
      </c>
      <c r="AL89">
        <f t="shared" si="71"/>
        <v>-1.1312165966547139</v>
      </c>
      <c r="AN89">
        <f t="shared" si="72"/>
        <v>0</v>
      </c>
      <c r="AO89">
        <f t="shared" si="73"/>
        <v>0</v>
      </c>
      <c r="AP89">
        <f t="shared" si="74"/>
        <v>-2.4992189287089864E-27</v>
      </c>
      <c r="AQ89">
        <f t="shared" si="75"/>
        <v>-4.1580086548389126E-22</v>
      </c>
      <c r="AR89">
        <f t="shared" si="76"/>
        <v>-4.1580336470281996E-22</v>
      </c>
      <c r="AS89">
        <f t="shared" si="77"/>
        <v>-1.0240702238856141E-4</v>
      </c>
      <c r="AT89">
        <f t="shared" si="78"/>
        <v>-6.6905921293860046E-5</v>
      </c>
      <c r="AU89">
        <f t="shared" si="79"/>
        <v>-1.6931294368242145E-4</v>
      </c>
      <c r="AW89">
        <v>86</v>
      </c>
      <c r="AX89">
        <f>IF(Z89&gt;0, (R89*SUMPRODUCT(K89:$K$98, X89:$X$98)-K89*$AZ$3)/Z89, 0)</f>
        <v>-1.7073171210311786E+25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0.88953285599999998</v>
      </c>
      <c r="Q90" s="5">
        <f t="shared" si="91"/>
        <v>50</v>
      </c>
      <c r="R90">
        <f t="shared" si="62"/>
        <v>1000000</v>
      </c>
      <c r="S90">
        <f t="shared" si="63"/>
        <v>-1.5173022999787681E+26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-5.7016965557193195</v>
      </c>
      <c r="AC90">
        <f t="shared" si="64"/>
        <v>-5.0908004961779634</v>
      </c>
      <c r="AE90">
        <f t="shared" si="65"/>
        <v>0</v>
      </c>
      <c r="AF90">
        <f t="shared" si="66"/>
        <v>0</v>
      </c>
      <c r="AG90">
        <f t="shared" si="67"/>
        <v>-1.6775828047743682E-24</v>
      </c>
      <c r="AH90">
        <f t="shared" si="68"/>
        <v>-2.9706528206025928E-19</v>
      </c>
      <c r="AI90">
        <f t="shared" si="69"/>
        <v>-2.9706695964306407E-19</v>
      </c>
      <c r="AJ90">
        <f t="shared" si="70"/>
        <v>-0.61089605954135617</v>
      </c>
      <c r="AK90">
        <f t="shared" si="92"/>
        <v>-0.39911875890035242</v>
      </c>
      <c r="AL90">
        <f t="shared" si="71"/>
        <v>-1.0100148184417086</v>
      </c>
      <c r="AN90">
        <f t="shared" si="72"/>
        <v>0</v>
      </c>
      <c r="AO90">
        <f t="shared" si="73"/>
        <v>0</v>
      </c>
      <c r="AP90">
        <f t="shared" si="74"/>
        <v>-2.2418695356976022E-28</v>
      </c>
      <c r="AQ90">
        <f t="shared" si="75"/>
        <v>-3.9698881275424373E-23</v>
      </c>
      <c r="AR90">
        <f t="shared" si="76"/>
        <v>-3.969910546237795E-23</v>
      </c>
      <c r="AS90">
        <f t="shared" si="77"/>
        <v>-8.1638251266391394E-5</v>
      </c>
      <c r="AT90">
        <f t="shared" si="78"/>
        <v>-5.3336990827375671E-5</v>
      </c>
      <c r="AU90">
        <f t="shared" si="79"/>
        <v>-1.3497524209376706E-4</v>
      </c>
      <c r="AW90">
        <v>87</v>
      </c>
      <c r="AX90">
        <f>IF(Z90&gt;0, (R90*SUMPRODUCT(K90:$K$98, X90:$X$98)-K90*$AZ$3)/Z90, 0)</f>
        <v>-1.5173022999787681E+26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0.89526598199999996</v>
      </c>
      <c r="Q91" s="5">
        <f t="shared" si="91"/>
        <v>50</v>
      </c>
      <c r="R91">
        <f t="shared" si="62"/>
        <v>1000000</v>
      </c>
      <c r="S91">
        <f t="shared" si="63"/>
        <v>-1.4300398368087945E+27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-5.0908004961779634</v>
      </c>
      <c r="AC91">
        <f t="shared" si="64"/>
        <v>-4.5453575858731812</v>
      </c>
      <c r="AE91">
        <f t="shared" si="65"/>
        <v>0</v>
      </c>
      <c r="AF91">
        <f t="shared" si="66"/>
        <v>0</v>
      </c>
      <c r="AG91">
        <f t="shared" si="67"/>
        <v>-1.5892415962398552E-25</v>
      </c>
      <c r="AH91">
        <f t="shared" si="68"/>
        <v>-3.0037656342052783E-20</v>
      </c>
      <c r="AI91">
        <f t="shared" si="69"/>
        <v>-3.0037815266212405E-20</v>
      </c>
      <c r="AJ91">
        <f t="shared" si="70"/>
        <v>-0.5454429103047822</v>
      </c>
      <c r="AK91">
        <f t="shared" si="92"/>
        <v>-0.35635603473245747</v>
      </c>
      <c r="AL91">
        <f t="shared" si="71"/>
        <v>-0.90179894503723967</v>
      </c>
      <c r="AN91">
        <f t="shared" si="72"/>
        <v>0</v>
      </c>
      <c r="AO91">
        <f t="shared" si="73"/>
        <v>0</v>
      </c>
      <c r="AP91">
        <f t="shared" si="74"/>
        <v>-1.8962616870395386E-29</v>
      </c>
      <c r="AQ91">
        <f t="shared" si="75"/>
        <v>-3.584052734628925E-24</v>
      </c>
      <c r="AR91">
        <f t="shared" si="76"/>
        <v>-3.5840716972457949E-24</v>
      </c>
      <c r="AS91">
        <f t="shared" si="77"/>
        <v>-6.508151408353904E-5</v>
      </c>
      <c r="AT91">
        <f t="shared" si="78"/>
        <v>-4.251992253457881E-5</v>
      </c>
      <c r="AU91">
        <f t="shared" si="79"/>
        <v>-1.0760143661811786E-4</v>
      </c>
      <c r="AW91">
        <v>88</v>
      </c>
      <c r="AX91">
        <f>IF(Z91&gt;0, (R91*SUMPRODUCT(K91:$K$98, X91:$X$98)-K91*$AZ$3)/Z91, 0)</f>
        <v>-1.4300398368087945E+27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0.900953271</v>
      </c>
      <c r="Q92" s="5">
        <f t="shared" si="91"/>
        <v>50</v>
      </c>
      <c r="R92">
        <f t="shared" si="62"/>
        <v>1000000</v>
      </c>
      <c r="S92">
        <f t="shared" si="63"/>
        <v>-1.4338778046131213E+28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-4.5453575858731812</v>
      </c>
      <c r="AC92">
        <f t="shared" si="64"/>
        <v>-4.0583549873867693</v>
      </c>
      <c r="AE92">
        <f t="shared" si="65"/>
        <v>0</v>
      </c>
      <c r="AF92">
        <f t="shared" si="66"/>
        <v>0</v>
      </c>
      <c r="AG92">
        <f t="shared" si="67"/>
        <v>-1.4151676573589777E-26</v>
      </c>
      <c r="AH92">
        <f t="shared" si="68"/>
        <v>-2.8636648290831179E-21</v>
      </c>
      <c r="AI92">
        <f t="shared" si="69"/>
        <v>-2.8636789807596916E-21</v>
      </c>
      <c r="AJ92">
        <f t="shared" si="70"/>
        <v>-0.48700259848641192</v>
      </c>
      <c r="AK92">
        <f t="shared" si="92"/>
        <v>-0.31817503101112271</v>
      </c>
      <c r="AL92">
        <f t="shared" si="71"/>
        <v>-0.80517762949753457</v>
      </c>
      <c r="AN92">
        <f t="shared" si="72"/>
        <v>0</v>
      </c>
      <c r="AO92">
        <f t="shared" si="73"/>
        <v>0</v>
      </c>
      <c r="AP92">
        <f t="shared" si="74"/>
        <v>-1.5076419692758263E-30</v>
      </c>
      <c r="AQ92">
        <f t="shared" si="75"/>
        <v>-3.0507913743040192E-25</v>
      </c>
      <c r="AR92">
        <f t="shared" si="76"/>
        <v>-3.0508064507237117E-25</v>
      </c>
      <c r="AS92">
        <f t="shared" si="77"/>
        <v>-5.1882584569147749E-5</v>
      </c>
      <c r="AT92">
        <f t="shared" si="78"/>
        <v>-3.3896621918509891E-5</v>
      </c>
      <c r="AU92">
        <f t="shared" si="79"/>
        <v>-8.5779206487657627E-5</v>
      </c>
      <c r="AW92">
        <v>89</v>
      </c>
      <c r="AX92">
        <f>IF(Z92&gt;0, (R92*SUMPRODUCT(K92:$K$98, X92:$X$98)-K92*$AZ$3)/Z92, 0)</f>
        <v>-1.4338778046131213E+28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0.90658776299999999</v>
      </c>
      <c r="Q93" s="5">
        <f t="shared" si="91"/>
        <v>50</v>
      </c>
      <c r="R93">
        <f t="shared" si="62"/>
        <v>1000000</v>
      </c>
      <c r="S93">
        <f t="shared" si="63"/>
        <v>-1.5348443895985466E+29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-4.0583549873867693</v>
      </c>
      <c r="AC93">
        <f t="shared" si="64"/>
        <v>-3.6235312387381864</v>
      </c>
      <c r="AE93">
        <f t="shared" si="65"/>
        <v>0</v>
      </c>
      <c r="AF93">
        <f t="shared" si="66"/>
        <v>0</v>
      </c>
      <c r="AG93">
        <f t="shared" si="67"/>
        <v>-1.180423000303619E-27</v>
      </c>
      <c r="AH93">
        <f t="shared" si="68"/>
        <v>-2.565947361510052E-22</v>
      </c>
      <c r="AI93">
        <f t="shared" si="69"/>
        <v>-2.565959165740055E-22</v>
      </c>
      <c r="AJ93">
        <f t="shared" si="70"/>
        <v>-0.43482374864858286</v>
      </c>
      <c r="AK93">
        <f t="shared" si="92"/>
        <v>-0.28408484911707388</v>
      </c>
      <c r="AL93">
        <f t="shared" si="71"/>
        <v>-0.71890859776565674</v>
      </c>
      <c r="AN93">
        <f t="shared" si="72"/>
        <v>0</v>
      </c>
      <c r="AO93">
        <f t="shared" si="73"/>
        <v>0</v>
      </c>
      <c r="AP93">
        <f t="shared" si="74"/>
        <v>-1.1228195468962679E-31</v>
      </c>
      <c r="AQ93">
        <f t="shared" si="75"/>
        <v>-2.4407317148762249E-26</v>
      </c>
      <c r="AR93">
        <f t="shared" si="76"/>
        <v>-2.4407429430716939E-26</v>
      </c>
      <c r="AS93">
        <f t="shared" si="77"/>
        <v>-4.1360478770047699E-5</v>
      </c>
      <c r="AT93">
        <f t="shared" si="78"/>
        <v>-2.7022179463097808E-5</v>
      </c>
      <c r="AU93">
        <f t="shared" si="79"/>
        <v>-6.8382658233145504E-5</v>
      </c>
      <c r="AW93">
        <v>90</v>
      </c>
      <c r="AX93">
        <f>IF(Z93&gt;0, (R93*SUMPRODUCT(K93:$K$98, X93:$X$98)-K93*$AZ$3)/Z93, 0)</f>
        <v>-1.5348443895985466E+29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0.91219363099999995</v>
      </c>
      <c r="Q94" s="5">
        <f t="shared" si="91"/>
        <v>50</v>
      </c>
      <c r="R94">
        <f t="shared" si="62"/>
        <v>1000000</v>
      </c>
      <c r="S94">
        <f t="shared" si="63"/>
        <v>-1.7612912593662772E+30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-3.6235312387381864</v>
      </c>
      <c r="AC94">
        <f t="shared" si="64"/>
        <v>-3.2352957488733805</v>
      </c>
      <c r="AE94">
        <f t="shared" si="65"/>
        <v>0</v>
      </c>
      <c r="AF94">
        <f t="shared" si="66"/>
        <v>0</v>
      </c>
      <c r="AG94">
        <f t="shared" si="67"/>
        <v>-9.1844427537710559E-29</v>
      </c>
      <c r="AH94">
        <f t="shared" si="68"/>
        <v>-2.1535486855257445E-23</v>
      </c>
      <c r="AI94">
        <f t="shared" si="69"/>
        <v>-2.1535578699684982E-23</v>
      </c>
      <c r="AJ94">
        <f t="shared" si="70"/>
        <v>-0.38823548986480594</v>
      </c>
      <c r="AK94">
        <f t="shared" si="92"/>
        <v>-0.25364718671167308</v>
      </c>
      <c r="AL94">
        <f t="shared" si="71"/>
        <v>-0.64188267657647902</v>
      </c>
      <c r="AN94">
        <f t="shared" si="72"/>
        <v>0</v>
      </c>
      <c r="AO94">
        <f t="shared" si="73"/>
        <v>0</v>
      </c>
      <c r="AP94">
        <f t="shared" si="74"/>
        <v>-7.8002242844842746E-33</v>
      </c>
      <c r="AQ94">
        <f t="shared" si="75"/>
        <v>-1.8289800704305023E-27</v>
      </c>
      <c r="AR94">
        <f t="shared" si="76"/>
        <v>-1.8289878706547866E-27</v>
      </c>
      <c r="AS94">
        <f t="shared" si="77"/>
        <v>-3.2972320448060972E-5</v>
      </c>
      <c r="AT94">
        <f t="shared" si="78"/>
        <v>-2.1541916026066489E-5</v>
      </c>
      <c r="AU94">
        <f t="shared" si="79"/>
        <v>-5.4514236474127457E-5</v>
      </c>
      <c r="AW94">
        <v>91</v>
      </c>
      <c r="AX94">
        <f>IF(Z94&gt;0, (R94*SUMPRODUCT(K94:$K$98, X94:$X$98)-K94*$AZ$3)/Z94, 0)</f>
        <v>-1.7612912593662772E+30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0.91779930600000004</v>
      </c>
      <c r="Q95" s="5">
        <f t="shared" si="91"/>
        <v>50</v>
      </c>
      <c r="R95">
        <f t="shared" si="62"/>
        <v>1000000</v>
      </c>
      <c r="S95">
        <f t="shared" si="63"/>
        <v>-2.178069758688239E+31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-3.2352957488733805</v>
      </c>
      <c r="AC95">
        <f t="shared" si="64"/>
        <v>-2.8886569186369466</v>
      </c>
      <c r="AE95">
        <f t="shared" si="65"/>
        <v>0</v>
      </c>
      <c r="AF95">
        <f t="shared" si="66"/>
        <v>0</v>
      </c>
      <c r="AG95">
        <f t="shared" si="67"/>
        <v>-6.6312314082554107E-30</v>
      </c>
      <c r="AH95">
        <f t="shared" si="68"/>
        <v>-1.6858950370815609E-24</v>
      </c>
      <c r="AI95">
        <f t="shared" si="69"/>
        <v>-1.6859016683129693E-24</v>
      </c>
      <c r="AJ95">
        <f t="shared" si="70"/>
        <v>-0.34663883023643383</v>
      </c>
      <c r="AK95">
        <f t="shared" si="92"/>
        <v>-0.22647070242113665</v>
      </c>
      <c r="AL95">
        <f t="shared" si="71"/>
        <v>-0.57310953265757048</v>
      </c>
      <c r="AN95">
        <f t="shared" si="72"/>
        <v>0</v>
      </c>
      <c r="AO95">
        <f t="shared" si="73"/>
        <v>0</v>
      </c>
      <c r="AP95">
        <f t="shared" si="74"/>
        <v>-5.0284072026376589E-34</v>
      </c>
      <c r="AQ95">
        <f t="shared" si="75"/>
        <v>-1.2784000776685739E-28</v>
      </c>
      <c r="AR95">
        <f t="shared" si="76"/>
        <v>-1.2784051060757765E-28</v>
      </c>
      <c r="AS95">
        <f t="shared" si="77"/>
        <v>-2.6285331989844517E-5</v>
      </c>
      <c r="AT95">
        <f t="shared" si="78"/>
        <v>-1.7173083566698408E-5</v>
      </c>
      <c r="AU95">
        <f t="shared" si="79"/>
        <v>-4.3458415556542922E-5</v>
      </c>
      <c r="AW95">
        <v>92</v>
      </c>
      <c r="AX95">
        <f>IF(Z95&gt;0, (R95*SUMPRODUCT(K95:$K$98, X95:$X$98)-K95*$AZ$3)/Z95, 0)</f>
        <v>-2.178069758688239E+31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0.92340517499999997</v>
      </c>
      <c r="Q96" s="5">
        <f t="shared" si="91"/>
        <v>50</v>
      </c>
      <c r="R96">
        <f t="shared" si="62"/>
        <v>1000000</v>
      </c>
      <c r="S96">
        <f t="shared" si="63"/>
        <v>-2.9202045980088168E+32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-2.8886569186369466</v>
      </c>
      <c r="AC96">
        <f t="shared" si="64"/>
        <v>-2.579157963068702</v>
      </c>
      <c r="AE96">
        <f t="shared" si="65"/>
        <v>0</v>
      </c>
      <c r="AF96">
        <f t="shared" si="66"/>
        <v>0</v>
      </c>
      <c r="AG96">
        <f t="shared" si="67"/>
        <v>-4.4160569516727311E-31</v>
      </c>
      <c r="AH96">
        <f t="shared" si="68"/>
        <v>-1.2246626798011167E-25</v>
      </c>
      <c r="AI96">
        <f t="shared" si="69"/>
        <v>-1.2246670958580683E-25</v>
      </c>
      <c r="AJ96">
        <f t="shared" si="70"/>
        <v>-0.30949895556824458</v>
      </c>
      <c r="AK96">
        <f t="shared" si="92"/>
        <v>-0.20220598430458628</v>
      </c>
      <c r="AL96">
        <f t="shared" si="71"/>
        <v>-0.51170493987283083</v>
      </c>
      <c r="AN96">
        <f t="shared" si="72"/>
        <v>0</v>
      </c>
      <c r="AO96">
        <f t="shared" si="73"/>
        <v>0</v>
      </c>
      <c r="AP96">
        <f t="shared" si="74"/>
        <v>-2.9898740865035242E-35</v>
      </c>
      <c r="AQ96">
        <f t="shared" si="75"/>
        <v>-8.2915307730765824E-30</v>
      </c>
      <c r="AR96">
        <f t="shared" si="76"/>
        <v>-8.2915606718174471E-30</v>
      </c>
      <c r="AS96">
        <f t="shared" si="77"/>
        <v>-2.0954505731700031E-5</v>
      </c>
      <c r="AT96">
        <f t="shared" si="78"/>
        <v>-1.3690277078044009E-5</v>
      </c>
      <c r="AU96">
        <f t="shared" si="79"/>
        <v>-3.4644782809744038E-5</v>
      </c>
      <c r="AW96">
        <v>93</v>
      </c>
      <c r="AX96">
        <f>IF(Z96&gt;0, (R96*SUMPRODUCT(K96:$K$98, X96:$X$98)-K96*$AZ$3)/Z96, 0)</f>
        <v>-2.9202045980088168E+32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0.92901104300000004</v>
      </c>
      <c r="Q97" s="5">
        <f t="shared" si="91"/>
        <v>50</v>
      </c>
      <c r="R97">
        <f t="shared" si="62"/>
        <v>1000000</v>
      </c>
      <c r="S97">
        <f t="shared" si="63"/>
        <v>-4.2750780832937459E+33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-2.579157963068702</v>
      </c>
      <c r="AC97">
        <f t="shared" si="64"/>
        <v>-2.3028196098827696</v>
      </c>
      <c r="AE97">
        <f t="shared" si="65"/>
        <v>0</v>
      </c>
      <c r="AF97">
        <f t="shared" si="66"/>
        <v>0</v>
      </c>
      <c r="AG97">
        <f t="shared" si="67"/>
        <v>-2.6933070753511894E-32</v>
      </c>
      <c r="AH97">
        <f t="shared" si="68"/>
        <v>-8.2051313492417707E-27</v>
      </c>
      <c r="AI97">
        <f t="shared" si="69"/>
        <v>-8.2051582823125242E-27</v>
      </c>
      <c r="AJ97">
        <f t="shared" si="70"/>
        <v>-0.27633835318593247</v>
      </c>
      <c r="AK97">
        <f t="shared" si="92"/>
        <v>-0.18054105741480916</v>
      </c>
      <c r="AL97">
        <f t="shared" si="71"/>
        <v>-0.45687941060074166</v>
      </c>
      <c r="AN97">
        <f t="shared" si="72"/>
        <v>0</v>
      </c>
      <c r="AO97">
        <f t="shared" si="73"/>
        <v>0</v>
      </c>
      <c r="AP97">
        <f t="shared" si="74"/>
        <v>-1.6281187687247989E-36</v>
      </c>
      <c r="AQ97">
        <f t="shared" si="75"/>
        <v>-4.9600465063237714E-31</v>
      </c>
      <c r="AR97">
        <f t="shared" si="76"/>
        <v>-4.9600627875114587E-31</v>
      </c>
      <c r="AS97">
        <f t="shared" si="77"/>
        <v>-1.6704803676419019E-5</v>
      </c>
      <c r="AT97">
        <f t="shared" si="78"/>
        <v>-1.0913805068593755E-5</v>
      </c>
      <c r="AU97">
        <f t="shared" si="79"/>
        <v>-2.7618608745012774E-5</v>
      </c>
      <c r="AW97">
        <v>94</v>
      </c>
      <c r="AX97">
        <f>IF(Z97&gt;0, (R97*SUMPRODUCT(K97:$K$98, X97:$X$98)-K97*$AZ$3)/Z97, 0)</f>
        <v>-4.2750780832937459E+33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-2.3028196098827696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-5.3866141507023786E-28</v>
      </c>
      <c r="AI98">
        <f t="shared" si="69"/>
        <v>-5.3866141507023786E-28</v>
      </c>
      <c r="AJ98">
        <f t="shared" si="70"/>
        <v>-2.3028196098827696</v>
      </c>
      <c r="AK98">
        <f t="shared" si="92"/>
        <v>-0.16119737269179388</v>
      </c>
      <c r="AL98">
        <f t="shared" si="71"/>
        <v>-2.4640169825745635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-2.9073549441514265E-32</v>
      </c>
      <c r="AR98">
        <f t="shared" si="76"/>
        <v>-2.9073549441514265E-32</v>
      </c>
      <c r="AS98">
        <f t="shared" si="77"/>
        <v>-1.2429169402097478E-4</v>
      </c>
      <c r="AT98">
        <f t="shared" si="78"/>
        <v>-8.7004185814682349E-6</v>
      </c>
      <c r="AU98">
        <f t="shared" si="79"/>
        <v>-1.3299211260244301E-4</v>
      </c>
      <c r="AW98">
        <v>95</v>
      </c>
    </row>
    <row r="100" spans="5:50" x14ac:dyDescent="0.25">
      <c r="AN100" s="6">
        <f t="shared" ref="AN100:AU100" si="93">SUM(AN3:AN98)</f>
        <v>67386.322005005146</v>
      </c>
      <c r="AO100" s="6">
        <f t="shared" si="93"/>
        <v>-6738.632200500515</v>
      </c>
      <c r="AP100" s="6">
        <f t="shared" si="93"/>
        <v>-3017.9727492168358</v>
      </c>
      <c r="AQ100" s="6">
        <f t="shared" si="93"/>
        <v>-38094.274617400974</v>
      </c>
      <c r="AR100" s="6">
        <f t="shared" si="93"/>
        <v>19535.442437886806</v>
      </c>
      <c r="AS100" s="6">
        <f t="shared" si="93"/>
        <v>-9430.8503849624758</v>
      </c>
      <c r="AT100" s="6">
        <f t="shared" si="93"/>
        <v>3421.5868885910986</v>
      </c>
      <c r="AU100" s="6">
        <f t="shared" si="93"/>
        <v>13526.178941515433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0146-2873-4DC7-AD59-FE43D82B0B8F}">
  <sheetPr codeName="Sheet9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147445.08195552367</v>
      </c>
      <c r="K3">
        <v>1</v>
      </c>
      <c r="L3" s="2">
        <v>0</v>
      </c>
      <c r="O3">
        <f>$C$3</f>
        <v>147445.08195552367</v>
      </c>
      <c r="P3">
        <f>O3*C5</f>
        <v>14744.508195552367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147445.08195552367</v>
      </c>
      <c r="AF3">
        <f t="shared" ref="AF3:AF34" si="4">-$Z3*P3</f>
        <v>-14744.508195552367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130180.6655559713</v>
      </c>
      <c r="AJ3">
        <f t="shared" ref="AJ3:AJ34" si="8">AB3-AC3</f>
        <v>0</v>
      </c>
      <c r="AL3">
        <f t="shared" ref="AL3:AL34" si="9">SUM(AI3:AK3)</f>
        <v>130180.6655559713</v>
      </c>
      <c r="AN3">
        <f t="shared" ref="AN3:AN34" si="10">AE3*$K3</f>
        <v>147445.08195552367</v>
      </c>
      <c r="AO3">
        <f t="shared" ref="AO3:AO34" si="11">AF3*$K3</f>
        <v>-14744.508195552367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130180.6655559713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130180.6655559713</v>
      </c>
      <c r="AW3">
        <v>0</v>
      </c>
      <c r="AX3">
        <f>IF(Z3&gt;0, (R3*SUMPRODUCT(K3:$K$98, X3:$X$98)-K3*$AZ$3)/Z3, 0)</f>
        <v>0</v>
      </c>
      <c r="AZ3">
        <f>C6*SUMPRODUCT(X4:X89, K4:K89)/1</f>
        <v>83880.811275659333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1.4095469999999999E-3</v>
      </c>
      <c r="R4">
        <f t="shared" si="0"/>
        <v>1000000</v>
      </c>
      <c r="S4">
        <f t="shared" si="1"/>
        <v>5691.4225411505631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5626.4859881704469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-1409.547</v>
      </c>
      <c r="AI4">
        <f t="shared" si="7"/>
        <v>-1409.547</v>
      </c>
      <c r="AJ4">
        <f t="shared" si="8"/>
        <v>-5626.4859881704469</v>
      </c>
      <c r="AK4">
        <f>G4*SUM(AB4, AE4:AF4)</f>
        <v>0</v>
      </c>
      <c r="AL4">
        <f t="shared" si="9"/>
        <v>-7036.0329881704474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-1314.9986006157292</v>
      </c>
      <c r="AR4">
        <f t="shared" si="14"/>
        <v>-1314.9986006157292</v>
      </c>
      <c r="AS4">
        <f t="shared" si="15"/>
        <v>-5249.0773282679793</v>
      </c>
      <c r="AT4">
        <f t="shared" si="16"/>
        <v>0</v>
      </c>
      <c r="AU4">
        <f t="shared" si="17"/>
        <v>-6564.0759288837089</v>
      </c>
      <c r="AW4">
        <v>1</v>
      </c>
      <c r="AX4">
        <f>IF(Z4&gt;0, (R4*SUMPRODUCT(K4:$K$98, X4:$X$98)-K4*$AZ$3)/Z4, 0)</f>
        <v>5691.4225411505631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1.462746E-3</v>
      </c>
      <c r="Q5" s="5">
        <f t="shared" ref="Q5:Q36" si="29">$C$8</f>
        <v>50</v>
      </c>
      <c r="R5">
        <f t="shared" si="0"/>
        <v>1000000</v>
      </c>
      <c r="S5">
        <f t="shared" si="1"/>
        <v>11090.881804543536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5626.4859881704469</v>
      </c>
      <c r="AC5">
        <f t="shared" si="2"/>
        <v>10838.658424366353</v>
      </c>
      <c r="AE5">
        <f t="shared" si="3"/>
        <v>0</v>
      </c>
      <c r="AF5">
        <f t="shared" si="4"/>
        <v>0</v>
      </c>
      <c r="AG5">
        <f t="shared" si="5"/>
        <v>-48.862924586961803</v>
      </c>
      <c r="AH5">
        <f t="shared" si="6"/>
        <v>-1446.056730763938</v>
      </c>
      <c r="AI5">
        <f t="shared" si="7"/>
        <v>-1494.9196553508998</v>
      </c>
      <c r="AJ5">
        <f t="shared" si="8"/>
        <v>-5212.1724361959059</v>
      </c>
      <c r="AK5">
        <f>G5*SUM(AB5, AE5:AF5)</f>
        <v>230.68592551498833</v>
      </c>
      <c r="AL5">
        <f t="shared" si="9"/>
        <v>-6476.4061660318175</v>
      </c>
      <c r="AN5">
        <f t="shared" si="10"/>
        <v>0</v>
      </c>
      <c r="AO5">
        <f t="shared" si="11"/>
        <v>0</v>
      </c>
      <c r="AP5">
        <f t="shared" si="12"/>
        <v>-41.783078581230264</v>
      </c>
      <c r="AQ5">
        <f t="shared" si="13"/>
        <v>-1236.5347044853052</v>
      </c>
      <c r="AR5">
        <f t="shared" si="14"/>
        <v>-1278.3177830665354</v>
      </c>
      <c r="AS5">
        <f t="shared" si="15"/>
        <v>-4456.9704396819261</v>
      </c>
      <c r="AT5">
        <f t="shared" si="16"/>
        <v>197.26138447203223</v>
      </c>
      <c r="AU5">
        <f t="shared" si="17"/>
        <v>-5538.0268382764289</v>
      </c>
      <c r="AW5">
        <v>2</v>
      </c>
      <c r="AX5">
        <f>IF(Z5&gt;0, (R5*SUMPRODUCT(K5:$K$98, X5:$X$98)-K5*$AZ$3)/Z5, 0)</f>
        <v>11090.881804543536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1.535893E-3</v>
      </c>
      <c r="Q6" s="5">
        <f t="shared" si="29"/>
        <v>50</v>
      </c>
      <c r="R6">
        <f t="shared" si="0"/>
        <v>1000000</v>
      </c>
      <c r="S6">
        <f t="shared" si="1"/>
        <v>17208.113857045242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10838.658424366353</v>
      </c>
      <c r="AC6">
        <f t="shared" si="2"/>
        <v>16622.778872067327</v>
      </c>
      <c r="AE6">
        <f t="shared" si="3"/>
        <v>0</v>
      </c>
      <c r="AF6">
        <f t="shared" si="4"/>
        <v>0</v>
      </c>
      <c r="AG6">
        <f t="shared" si="5"/>
        <v>-48.29924711725954</v>
      </c>
      <c r="AH6">
        <f t="shared" si="6"/>
        <v>-1500.9644766528504</v>
      </c>
      <c r="AI6">
        <f t="shared" si="7"/>
        <v>-1549.2637237701099</v>
      </c>
      <c r="AJ6">
        <f t="shared" si="8"/>
        <v>-5784.1204477009742</v>
      </c>
      <c r="AK6">
        <f>G6*SUM(AB6, AE6:AF6)</f>
        <v>634.06151782543168</v>
      </c>
      <c r="AL6">
        <f t="shared" si="9"/>
        <v>-6699.3226536456523</v>
      </c>
      <c r="AN6">
        <f t="shared" si="10"/>
        <v>0</v>
      </c>
      <c r="AO6">
        <f t="shared" si="11"/>
        <v>0</v>
      </c>
      <c r="AP6">
        <f t="shared" si="12"/>
        <v>-37.258523642315375</v>
      </c>
      <c r="AQ6">
        <f t="shared" si="13"/>
        <v>-1157.8590511747675</v>
      </c>
      <c r="AR6">
        <f t="shared" si="14"/>
        <v>-1195.1175748170829</v>
      </c>
      <c r="AS6">
        <f t="shared" si="15"/>
        <v>-4461.9285250443527</v>
      </c>
      <c r="AT6">
        <f t="shared" si="16"/>
        <v>489.1214141542842</v>
      </c>
      <c r="AU6">
        <f t="shared" si="17"/>
        <v>-5167.9246857071512</v>
      </c>
      <c r="AW6">
        <v>3</v>
      </c>
      <c r="AX6">
        <f>IF(Z6&gt;0, (R6*SUMPRODUCT(K6:$K$98, X6:$X$98)-K6*$AZ$3)/Z6, 0)</f>
        <v>17208.113857045242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1.6204399999999999E-3</v>
      </c>
      <c r="Q7" s="5">
        <f t="shared" si="29"/>
        <v>50</v>
      </c>
      <c r="R7">
        <f t="shared" si="0"/>
        <v>1000000</v>
      </c>
      <c r="S7">
        <f t="shared" si="1"/>
        <v>22308.397606244627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16622.778872067327</v>
      </c>
      <c r="AC7">
        <f t="shared" si="2"/>
        <v>21299.160618509195</v>
      </c>
      <c r="AE7">
        <f t="shared" si="3"/>
        <v>0</v>
      </c>
      <c r="AF7">
        <f t="shared" si="4"/>
        <v>0</v>
      </c>
      <c r="AG7">
        <f t="shared" si="5"/>
        <v>-47.737988614088259</v>
      </c>
      <c r="AH7">
        <f t="shared" si="6"/>
        <v>-1565.3206399738408</v>
      </c>
      <c r="AI7">
        <f t="shared" si="7"/>
        <v>-1613.058628587929</v>
      </c>
      <c r="AJ7">
        <f t="shared" si="8"/>
        <v>-4676.381746441868</v>
      </c>
      <c r="AK7">
        <f>G7*SUM(AB7, AE7:AF7)</f>
        <v>816.17844261850576</v>
      </c>
      <c r="AL7">
        <f t="shared" si="9"/>
        <v>-5473.2619324112911</v>
      </c>
      <c r="AN7">
        <f t="shared" si="10"/>
        <v>0</v>
      </c>
      <c r="AO7">
        <f t="shared" si="11"/>
        <v>0</v>
      </c>
      <c r="AP7">
        <f t="shared" si="12"/>
        <v>-33.505198074644056</v>
      </c>
      <c r="AQ7">
        <f t="shared" si="13"/>
        <v>-1098.6298253289697</v>
      </c>
      <c r="AR7">
        <f t="shared" si="14"/>
        <v>-1132.1350234036138</v>
      </c>
      <c r="AS7">
        <f t="shared" si="15"/>
        <v>-3282.1470119699375</v>
      </c>
      <c r="AT7">
        <f t="shared" si="16"/>
        <v>572.83981118796498</v>
      </c>
      <c r="AU7">
        <f t="shared" si="17"/>
        <v>-3841.4422241855859</v>
      </c>
      <c r="AW7">
        <v>4</v>
      </c>
      <c r="AX7">
        <f>IF(Z7&gt;0, (R7*SUMPRODUCT(K7:$K$98, X7:$X$98)-K7*$AZ$3)/Z7, 0)</f>
        <v>22308.397606244627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1.706887E-3</v>
      </c>
      <c r="Q8" s="5">
        <f t="shared" si="29"/>
        <v>50</v>
      </c>
      <c r="R8">
        <f t="shared" si="0"/>
        <v>1000000</v>
      </c>
      <c r="S8">
        <f t="shared" si="1"/>
        <v>25560.831550890183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21299.160618509195</v>
      </c>
      <c r="AC8">
        <f t="shared" si="2"/>
        <v>24118.753528970694</v>
      </c>
      <c r="AE8">
        <f t="shared" si="3"/>
        <v>0</v>
      </c>
      <c r="AF8">
        <f t="shared" si="4"/>
        <v>0</v>
      </c>
      <c r="AG8">
        <f t="shared" si="5"/>
        <v>-47.17912537577584</v>
      </c>
      <c r="AH8">
        <f t="shared" si="6"/>
        <v>-1629.6670434307052</v>
      </c>
      <c r="AI8">
        <f t="shared" si="7"/>
        <v>-1676.846168806481</v>
      </c>
      <c r="AJ8">
        <f t="shared" si="8"/>
        <v>-2819.5929104614988</v>
      </c>
      <c r="AK8">
        <f t="shared" ref="AK8:AK39" si="30">G8*SUM(AB8:AB8, AE8:AF8)</f>
        <v>453.67212117424583</v>
      </c>
      <c r="AL8">
        <f t="shared" si="9"/>
        <v>-4042.7669580937336</v>
      </c>
      <c r="AN8">
        <f t="shared" si="10"/>
        <v>0</v>
      </c>
      <c r="AO8">
        <f t="shared" si="11"/>
        <v>0</v>
      </c>
      <c r="AP8">
        <f t="shared" si="12"/>
        <v>-30.909135169300455</v>
      </c>
      <c r="AQ8">
        <f t="shared" si="13"/>
        <v>-1067.6670778686637</v>
      </c>
      <c r="AR8">
        <f t="shared" si="14"/>
        <v>-1098.576213037964</v>
      </c>
      <c r="AS8">
        <f t="shared" si="15"/>
        <v>-1847.2402296080629</v>
      </c>
      <c r="AT8">
        <f t="shared" si="16"/>
        <v>297.2207052214228</v>
      </c>
      <c r="AU8">
        <f t="shared" si="17"/>
        <v>-2648.5957374246036</v>
      </c>
      <c r="AW8">
        <v>5</v>
      </c>
      <c r="AX8">
        <f>IF(Z8&gt;0, (R8*SUMPRODUCT(K8:$K$98, X8:$X$98)-K8*$AZ$3)/Z8, 0)</f>
        <v>25560.831550890183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1.7980839999999999E-3</v>
      </c>
      <c r="Q9" s="5">
        <f t="shared" si="29"/>
        <v>50</v>
      </c>
      <c r="R9">
        <f t="shared" si="0"/>
        <v>1000000</v>
      </c>
      <c r="S9">
        <f t="shared" si="1"/>
        <v>27841.048813939145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24118.753528970694</v>
      </c>
      <c r="AC9">
        <f t="shared" si="2"/>
        <v>25960.38713117419</v>
      </c>
      <c r="AE9">
        <f t="shared" si="3"/>
        <v>0</v>
      </c>
      <c r="AF9">
        <f t="shared" si="4"/>
        <v>0</v>
      </c>
      <c r="AG9">
        <f t="shared" si="5"/>
        <v>-46.622502091545904</v>
      </c>
      <c r="AH9">
        <f t="shared" si="6"/>
        <v>-1696.6406094435304</v>
      </c>
      <c r="AI9">
        <f t="shared" si="7"/>
        <v>-1743.2631115350762</v>
      </c>
      <c r="AJ9">
        <f t="shared" si="8"/>
        <v>-1841.6336022034957</v>
      </c>
      <c r="AK9">
        <f t="shared" si="30"/>
        <v>142.30064582092709</v>
      </c>
      <c r="AL9">
        <f t="shared" si="9"/>
        <v>-3442.5960679176446</v>
      </c>
      <c r="AN9">
        <f t="shared" si="10"/>
        <v>0</v>
      </c>
      <c r="AO9">
        <f t="shared" si="11"/>
        <v>0</v>
      </c>
      <c r="AP9">
        <f t="shared" si="12"/>
        <v>-28.927423616067518</v>
      </c>
      <c r="AQ9">
        <f t="shared" si="13"/>
        <v>-1052.6985775500793</v>
      </c>
      <c r="AR9">
        <f t="shared" si="14"/>
        <v>-1081.6260011661466</v>
      </c>
      <c r="AS9">
        <f t="shared" si="15"/>
        <v>-1142.6610105978216</v>
      </c>
      <c r="AT9">
        <f t="shared" si="16"/>
        <v>88.291937966331801</v>
      </c>
      <c r="AU9">
        <f t="shared" si="17"/>
        <v>-2135.9950737976365</v>
      </c>
      <c r="AW9">
        <v>6</v>
      </c>
      <c r="AX9">
        <f>IF(Z9&gt;0, (R9*SUMPRODUCT(K9:$K$98, X9:$X$98)-K9*$AZ$3)/Z9, 0)</f>
        <v>27841.048813939145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1.9035300000000001E-3</v>
      </c>
      <c r="Q10" s="5">
        <f t="shared" si="29"/>
        <v>50</v>
      </c>
      <c r="R10">
        <f t="shared" si="0"/>
        <v>1000000</v>
      </c>
      <c r="S10">
        <f t="shared" si="1"/>
        <v>29933.015354409701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25960.38713117419</v>
      </c>
      <c r="AC10">
        <f t="shared" si="2"/>
        <v>27578.801500478425</v>
      </c>
      <c r="AE10">
        <f t="shared" si="3"/>
        <v>0</v>
      </c>
      <c r="AF10">
        <f t="shared" si="4"/>
        <v>0</v>
      </c>
      <c r="AG10">
        <f t="shared" si="5"/>
        <v>-46.067529739224121</v>
      </c>
      <c r="AH10">
        <f t="shared" si="6"/>
        <v>-1774.9466281264076</v>
      </c>
      <c r="AI10">
        <f t="shared" si="7"/>
        <v>-1821.0141578656317</v>
      </c>
      <c r="AJ10">
        <f t="shared" si="8"/>
        <v>-1618.4143693042352</v>
      </c>
      <c r="AK10">
        <f t="shared" si="30"/>
        <v>106.43758723781418</v>
      </c>
      <c r="AL10">
        <f t="shared" si="9"/>
        <v>-3332.9909399320527</v>
      </c>
      <c r="AN10">
        <f t="shared" si="10"/>
        <v>0</v>
      </c>
      <c r="AO10">
        <f t="shared" si="11"/>
        <v>0</v>
      </c>
      <c r="AP10">
        <f t="shared" si="12"/>
        <v>-27.116103938175645</v>
      </c>
      <c r="AQ10">
        <f t="shared" si="13"/>
        <v>-1044.7627108603169</v>
      </c>
      <c r="AR10">
        <f t="shared" si="14"/>
        <v>-1071.8788147984926</v>
      </c>
      <c r="AS10">
        <f t="shared" si="15"/>
        <v>-952.62525474042809</v>
      </c>
      <c r="AT10">
        <f t="shared" si="16"/>
        <v>62.650910409285089</v>
      </c>
      <c r="AU10">
        <f t="shared" si="17"/>
        <v>-1961.8531591296355</v>
      </c>
      <c r="AW10">
        <v>7</v>
      </c>
      <c r="AX10">
        <f>IF(Z10&gt;0, (R10*SUMPRODUCT(K10:$K$98, X10:$X$98)-K10*$AZ$3)/Z10, 0)</f>
        <v>29933.015354409701</v>
      </c>
    </row>
    <row r="11" spans="1:52" x14ac:dyDescent="0.25">
      <c r="A11" t="s">
        <v>33</v>
      </c>
      <c r="C11" s="25">
        <f>AU91</f>
        <v>31740.337936344957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2.008026E-3</v>
      </c>
      <c r="Q11" s="5">
        <f t="shared" si="29"/>
        <v>50</v>
      </c>
      <c r="R11">
        <f t="shared" si="0"/>
        <v>1000000</v>
      </c>
      <c r="S11">
        <f t="shared" si="1"/>
        <v>31849.733935981902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27578.801500478425</v>
      </c>
      <c r="AC11">
        <f t="shared" si="2"/>
        <v>28992.398528842205</v>
      </c>
      <c r="AE11">
        <f t="shared" si="3"/>
        <v>0</v>
      </c>
      <c r="AF11">
        <f t="shared" si="4"/>
        <v>0</v>
      </c>
      <c r="AG11">
        <f t="shared" si="5"/>
        <v>-45.51434964435974</v>
      </c>
      <c r="AH11">
        <f t="shared" si="6"/>
        <v>-1850.0959494427052</v>
      </c>
      <c r="AI11">
        <f t="shared" si="7"/>
        <v>-1895.610299087065</v>
      </c>
      <c r="AJ11">
        <f t="shared" si="8"/>
        <v>-1413.5970283637798</v>
      </c>
      <c r="AK11">
        <f t="shared" si="30"/>
        <v>66.189123601148211</v>
      </c>
      <c r="AL11">
        <f t="shared" si="9"/>
        <v>-3243.0182038496964</v>
      </c>
      <c r="AN11">
        <f t="shared" si="10"/>
        <v>0</v>
      </c>
      <c r="AO11">
        <f t="shared" si="11"/>
        <v>0</v>
      </c>
      <c r="AP11">
        <f t="shared" si="12"/>
        <v>-25.456568849360821</v>
      </c>
      <c r="AQ11">
        <f t="shared" si="13"/>
        <v>-1034.7746432261326</v>
      </c>
      <c r="AR11">
        <f t="shared" si="14"/>
        <v>-1060.2312120754934</v>
      </c>
      <c r="AS11">
        <f t="shared" si="15"/>
        <v>-790.63702676137927</v>
      </c>
      <c r="AT11">
        <f t="shared" si="16"/>
        <v>37.02014848497975</v>
      </c>
      <c r="AU11">
        <f t="shared" si="17"/>
        <v>-1813.8480903518928</v>
      </c>
      <c r="AW11">
        <v>8</v>
      </c>
      <c r="AX11">
        <f>IF(Z11&gt;0, (R11*SUMPRODUCT(K11:$K$98, X11:$X$98)-K11*$AZ$3)/Z11, 0)</f>
        <v>31849.733935981902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2.1277219999999999E-3</v>
      </c>
      <c r="Q12" s="5">
        <f t="shared" si="29"/>
        <v>50</v>
      </c>
      <c r="R12">
        <f t="shared" si="0"/>
        <v>1000000</v>
      </c>
      <c r="S12">
        <f t="shared" si="1"/>
        <v>33682.996518066364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28992.398528842205</v>
      </c>
      <c r="AC12">
        <f t="shared" si="2"/>
        <v>30289.343179547664</v>
      </c>
      <c r="AE12">
        <f t="shared" si="3"/>
        <v>0</v>
      </c>
      <c r="AF12">
        <f t="shared" si="4"/>
        <v>0</v>
      </c>
      <c r="AG12">
        <f t="shared" si="5"/>
        <v>-44.962364264862146</v>
      </c>
      <c r="AH12">
        <f t="shared" si="6"/>
        <v>-1936.8376610799278</v>
      </c>
      <c r="AI12">
        <f t="shared" si="7"/>
        <v>-1981.8000253447899</v>
      </c>
      <c r="AJ12">
        <f t="shared" si="8"/>
        <v>-1296.9446507054599</v>
      </c>
      <c r="AK12">
        <f t="shared" si="30"/>
        <v>66.682516616337068</v>
      </c>
      <c r="AL12">
        <f t="shared" si="9"/>
        <v>-3212.0621594339127</v>
      </c>
      <c r="AN12">
        <f t="shared" si="10"/>
        <v>0</v>
      </c>
      <c r="AO12">
        <f t="shared" si="11"/>
        <v>0</v>
      </c>
      <c r="AP12">
        <f t="shared" si="12"/>
        <v>-23.897974588313136</v>
      </c>
      <c r="AQ12">
        <f t="shared" si="13"/>
        <v>-1029.4498068098394</v>
      </c>
      <c r="AR12">
        <f t="shared" si="14"/>
        <v>-1053.3477813981526</v>
      </c>
      <c r="AS12">
        <f t="shared" si="15"/>
        <v>-689.33986928328989</v>
      </c>
      <c r="AT12">
        <f t="shared" si="16"/>
        <v>35.442466463609961</v>
      </c>
      <c r="AU12">
        <f t="shared" si="17"/>
        <v>-1707.2451842178325</v>
      </c>
      <c r="AW12">
        <v>9</v>
      </c>
      <c r="AX12">
        <f>IF(Z12&gt;0, (R12*SUMPRODUCT(K12:$K$98, X12:$X$98)-K12*$AZ$3)/Z12, 0)</f>
        <v>33682.996518066364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2.2569180000000001E-3</v>
      </c>
      <c r="Q13" s="5">
        <f t="shared" si="29"/>
        <v>50</v>
      </c>
      <c r="R13">
        <f t="shared" si="0"/>
        <v>1000000</v>
      </c>
      <c r="S13">
        <f t="shared" si="1"/>
        <v>35423.043197530678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30289.343179547664</v>
      </c>
      <c r="AC13">
        <f t="shared" si="2"/>
        <v>31463.642641806346</v>
      </c>
      <c r="AE13">
        <f t="shared" si="3"/>
        <v>0</v>
      </c>
      <c r="AF13">
        <f t="shared" si="4"/>
        <v>0</v>
      </c>
      <c r="AG13">
        <f t="shared" si="5"/>
        <v>-44.411264252981603</v>
      </c>
      <c r="AH13">
        <f t="shared" si="6"/>
        <v>-2029.527384638483</v>
      </c>
      <c r="AI13">
        <f t="shared" si="7"/>
        <v>-2073.9386488914647</v>
      </c>
      <c r="AJ13">
        <f t="shared" si="8"/>
        <v>-1174.2994622586812</v>
      </c>
      <c r="AK13">
        <f t="shared" si="30"/>
        <v>60.578686359095329</v>
      </c>
      <c r="AL13">
        <f t="shared" si="9"/>
        <v>-3187.6594247910507</v>
      </c>
      <c r="AN13">
        <f t="shared" si="10"/>
        <v>0</v>
      </c>
      <c r="AO13">
        <f t="shared" si="11"/>
        <v>0</v>
      </c>
      <c r="AP13">
        <f t="shared" si="12"/>
        <v>-22.438269081195909</v>
      </c>
      <c r="AQ13">
        <f t="shared" si="13"/>
        <v>-1025.3948481351047</v>
      </c>
      <c r="AR13">
        <f t="shared" si="14"/>
        <v>-1047.8331172163005</v>
      </c>
      <c r="AS13">
        <f t="shared" si="15"/>
        <v>-593.30099602591156</v>
      </c>
      <c r="AT13">
        <f t="shared" si="16"/>
        <v>30.606669005588962</v>
      </c>
      <c r="AU13">
        <f t="shared" si="17"/>
        <v>-1610.5274442366233</v>
      </c>
      <c r="AW13">
        <v>10</v>
      </c>
      <c r="AX13">
        <f>IF(Z13&gt;0, (R13*SUMPRODUCT(K13:$K$98, X13:$X$98)-K13*$AZ$3)/Z13, 0)</f>
        <v>35423.043197530678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2.397513E-3</v>
      </c>
      <c r="Q14" s="5">
        <f t="shared" si="29"/>
        <v>50</v>
      </c>
      <c r="R14">
        <f t="shared" si="0"/>
        <v>1000000</v>
      </c>
      <c r="S14">
        <f t="shared" si="1"/>
        <v>37078.095895292012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31463.642641806346</v>
      </c>
      <c r="AC14">
        <f t="shared" si="2"/>
        <v>32525.406293710537</v>
      </c>
      <c r="AE14">
        <f t="shared" si="3"/>
        <v>0</v>
      </c>
      <c r="AF14">
        <f t="shared" si="4"/>
        <v>0</v>
      </c>
      <c r="AG14">
        <f t="shared" si="5"/>
        <v>-43.860675027058832</v>
      </c>
      <c r="AH14">
        <f t="shared" si="6"/>
        <v>-2129.5316678591739</v>
      </c>
      <c r="AI14">
        <f t="shared" si="7"/>
        <v>-2173.3923428862327</v>
      </c>
      <c r="AJ14">
        <f t="shared" si="8"/>
        <v>-1061.7636519041916</v>
      </c>
      <c r="AK14">
        <f t="shared" si="30"/>
        <v>56.634556755251424</v>
      </c>
      <c r="AL14">
        <f t="shared" si="9"/>
        <v>-3178.5214380351727</v>
      </c>
      <c r="AN14">
        <f t="shared" si="10"/>
        <v>0</v>
      </c>
      <c r="AO14">
        <f t="shared" si="11"/>
        <v>0</v>
      </c>
      <c r="AP14">
        <f t="shared" si="12"/>
        <v>-21.06873012793714</v>
      </c>
      <c r="AQ14">
        <f t="shared" si="13"/>
        <v>-1022.932911573783</v>
      </c>
      <c r="AR14">
        <f t="shared" si="14"/>
        <v>-1044.0016417017202</v>
      </c>
      <c r="AS14">
        <f t="shared" si="15"/>
        <v>-510.02434020501835</v>
      </c>
      <c r="AT14">
        <f t="shared" si="16"/>
        <v>27.204738446355492</v>
      </c>
      <c r="AU14">
        <f t="shared" si="17"/>
        <v>-1526.8212434603829</v>
      </c>
      <c r="AW14">
        <v>11</v>
      </c>
      <c r="AX14">
        <f>IF(Z14&gt;0, (R14*SUMPRODUCT(K14:$K$98, X14:$X$98)-K14*$AZ$3)/Z14, 0)</f>
        <v>37078.095895292012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2.5466569999999999E-3</v>
      </c>
      <c r="Q15" s="5">
        <f t="shared" si="29"/>
        <v>50</v>
      </c>
      <c r="R15">
        <f t="shared" si="0"/>
        <v>1000000</v>
      </c>
      <c r="S15">
        <f t="shared" si="1"/>
        <v>38755.647234853845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32525.406293710537</v>
      </c>
      <c r="AC15">
        <f t="shared" si="2"/>
        <v>33570.428567462499</v>
      </c>
      <c r="AE15">
        <f t="shared" si="3"/>
        <v>0</v>
      </c>
      <c r="AF15">
        <f t="shared" si="4"/>
        <v>0</v>
      </c>
      <c r="AG15">
        <f t="shared" si="5"/>
        <v>-43.310370181705856</v>
      </c>
      <c r="AH15">
        <f t="shared" si="6"/>
        <v>-2233.9619016476909</v>
      </c>
      <c r="AI15">
        <f t="shared" si="7"/>
        <v>-2277.2722718293967</v>
      </c>
      <c r="AJ15">
        <f t="shared" si="8"/>
        <v>-1045.0222737519616</v>
      </c>
      <c r="AK15">
        <f t="shared" si="30"/>
        <v>133.35416580421321</v>
      </c>
      <c r="AL15">
        <f t="shared" si="9"/>
        <v>-3188.9403797771452</v>
      </c>
      <c r="AN15">
        <f t="shared" si="10"/>
        <v>0</v>
      </c>
      <c r="AO15">
        <f t="shared" si="11"/>
        <v>0</v>
      </c>
      <c r="AP15">
        <f t="shared" si="12"/>
        <v>-19.736635990509768</v>
      </c>
      <c r="AQ15">
        <f t="shared" si="13"/>
        <v>-1018.0216120182527</v>
      </c>
      <c r="AR15">
        <f t="shared" si="14"/>
        <v>-1037.7582480087624</v>
      </c>
      <c r="AS15">
        <f t="shared" si="15"/>
        <v>-476.21907022464882</v>
      </c>
      <c r="AT15">
        <f t="shared" si="16"/>
        <v>60.769802180254118</v>
      </c>
      <c r="AU15">
        <f t="shared" si="17"/>
        <v>-1453.2075160531572</v>
      </c>
      <c r="AW15">
        <v>12</v>
      </c>
      <c r="AX15">
        <f>IF(Z15&gt;0, (R15*SUMPRODUCT(K15:$K$98, X15:$X$98)-K15*$AZ$3)/Z15, 0)</f>
        <v>38755.647234853845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3.8442260000000001E-3</v>
      </c>
      <c r="Q16" s="5">
        <f t="shared" si="29"/>
        <v>50</v>
      </c>
      <c r="R16">
        <f t="shared" si="0"/>
        <v>1000000</v>
      </c>
      <c r="S16">
        <f t="shared" si="1"/>
        <v>40525.069681226887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33570.428567462499</v>
      </c>
      <c r="AC16">
        <f t="shared" si="2"/>
        <v>34617.13992789475</v>
      </c>
      <c r="AE16">
        <f t="shared" si="3"/>
        <v>0</v>
      </c>
      <c r="AF16">
        <f t="shared" si="4"/>
        <v>0</v>
      </c>
      <c r="AG16">
        <f t="shared" si="5"/>
        <v>-42.710771628766665</v>
      </c>
      <c r="AH16">
        <f t="shared" si="6"/>
        <v>-3329.8970224427676</v>
      </c>
      <c r="AI16">
        <f t="shared" si="7"/>
        <v>-3372.607794071534</v>
      </c>
      <c r="AJ16">
        <f t="shared" si="8"/>
        <v>-1046.7113604322512</v>
      </c>
      <c r="AK16">
        <f t="shared" si="30"/>
        <v>238.35004282898376</v>
      </c>
      <c r="AL16">
        <f t="shared" si="9"/>
        <v>-4180.9691116748018</v>
      </c>
      <c r="AN16">
        <f t="shared" si="10"/>
        <v>0</v>
      </c>
      <c r="AO16">
        <f t="shared" si="11"/>
        <v>0</v>
      </c>
      <c r="AP16">
        <f t="shared" si="12"/>
        <v>-18.41206843380704</v>
      </c>
      <c r="AQ16">
        <f t="shared" si="13"/>
        <v>-1435.4760992763865</v>
      </c>
      <c r="AR16">
        <f t="shared" si="14"/>
        <v>-1453.8881677101933</v>
      </c>
      <c r="AS16">
        <f t="shared" si="15"/>
        <v>-451.22390590905803</v>
      </c>
      <c r="AT16">
        <f t="shared" si="16"/>
        <v>102.74966085633355</v>
      </c>
      <c r="AU16">
        <f t="shared" si="17"/>
        <v>-1802.362412762918</v>
      </c>
      <c r="AW16">
        <v>13</v>
      </c>
      <c r="AX16">
        <f>IF(Z16&gt;0, (R16*SUMPRODUCT(K16:$K$98, X16:$X$98)-K16*$AZ$3)/Z16, 0)</f>
        <v>40525.069681226887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5.3300140000000001E-3</v>
      </c>
      <c r="Q17" s="5">
        <f t="shared" si="29"/>
        <v>50</v>
      </c>
      <c r="R17">
        <f t="shared" si="0"/>
        <v>1000000</v>
      </c>
      <c r="S17">
        <f t="shared" si="1"/>
        <v>42027.649283269886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34617.13992789475</v>
      </c>
      <c r="AC17">
        <f t="shared" si="2"/>
        <v>35350.308890851789</v>
      </c>
      <c r="AE17">
        <f t="shared" si="3"/>
        <v>0</v>
      </c>
      <c r="AF17">
        <f t="shared" si="4"/>
        <v>0</v>
      </c>
      <c r="AG17">
        <f t="shared" si="5"/>
        <v>-42.05601490174687</v>
      </c>
      <c r="AH17">
        <f t="shared" si="6"/>
        <v>-4552.9802146425818</v>
      </c>
      <c r="AI17">
        <f t="shared" si="7"/>
        <v>-4595.0362295443283</v>
      </c>
      <c r="AJ17">
        <f t="shared" si="8"/>
        <v>-733.16896295703918</v>
      </c>
      <c r="AK17">
        <f t="shared" si="30"/>
        <v>477.71653100494757</v>
      </c>
      <c r="AL17">
        <f t="shared" si="9"/>
        <v>-4850.4886614964198</v>
      </c>
      <c r="AN17">
        <f t="shared" si="10"/>
        <v>0</v>
      </c>
      <c r="AO17">
        <f t="shared" si="11"/>
        <v>0</v>
      </c>
      <c r="AP17">
        <f t="shared" si="12"/>
        <v>-17.042499686922181</v>
      </c>
      <c r="AQ17">
        <f t="shared" si="13"/>
        <v>-1845.019411941146</v>
      </c>
      <c r="AR17">
        <f t="shared" si="14"/>
        <v>-1862.0619116280682</v>
      </c>
      <c r="AS17">
        <f t="shared" si="15"/>
        <v>-297.10451289423997</v>
      </c>
      <c r="AT17">
        <f t="shared" si="16"/>
        <v>193.58666885366733</v>
      </c>
      <c r="AU17">
        <f t="shared" si="17"/>
        <v>-1965.5797556686407</v>
      </c>
      <c r="AW17">
        <v>14</v>
      </c>
      <c r="AX17">
        <f>IF(Z17&gt;0, (R17*SUMPRODUCT(K17:$K$98, X17:$X$98)-K17*$AZ$3)/Z17, 0)</f>
        <v>42027.649283269886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6.9004050000000001E-3</v>
      </c>
      <c r="Q18" s="5">
        <f t="shared" si="29"/>
        <v>50</v>
      </c>
      <c r="R18">
        <f t="shared" si="0"/>
        <v>1000000</v>
      </c>
      <c r="S18">
        <f t="shared" si="1"/>
        <v>43265.490524804241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35350.308890851789</v>
      </c>
      <c r="AC18">
        <f t="shared" si="2"/>
        <v>35776.451495686793</v>
      </c>
      <c r="AE18">
        <f t="shared" si="3"/>
        <v>0</v>
      </c>
      <c r="AF18">
        <f t="shared" si="4"/>
        <v>0</v>
      </c>
      <c r="AG18">
        <f t="shared" si="5"/>
        <v>-41.34525121722131</v>
      </c>
      <c r="AH18">
        <f t="shared" si="6"/>
        <v>-5804.0707101617718</v>
      </c>
      <c r="AI18">
        <f t="shared" si="7"/>
        <v>-5845.4159613789934</v>
      </c>
      <c r="AJ18">
        <f t="shared" si="8"/>
        <v>-426.14260483500402</v>
      </c>
      <c r="AK18">
        <f t="shared" si="30"/>
        <v>763.56667204239864</v>
      </c>
      <c r="AL18">
        <f t="shared" si="9"/>
        <v>-5507.9918941715987</v>
      </c>
      <c r="AN18">
        <f t="shared" si="10"/>
        <v>0</v>
      </c>
      <c r="AO18">
        <f t="shared" si="11"/>
        <v>0</v>
      </c>
      <c r="AP18">
        <f t="shared" si="12"/>
        <v>-15.635007969392332</v>
      </c>
      <c r="AQ18">
        <f t="shared" si="13"/>
        <v>-2194.8516247132557</v>
      </c>
      <c r="AR18">
        <f t="shared" si="14"/>
        <v>-2210.4866326826482</v>
      </c>
      <c r="AS18">
        <f t="shared" si="15"/>
        <v>-161.14893068826484</v>
      </c>
      <c r="AT18">
        <f t="shared" si="16"/>
        <v>288.74830001208602</v>
      </c>
      <c r="AU18">
        <f t="shared" si="17"/>
        <v>-2082.8872633588271</v>
      </c>
      <c r="AW18">
        <v>15</v>
      </c>
      <c r="AX18">
        <f>IF(Z18&gt;0, (R18*SUMPRODUCT(K18:$K$98, X18:$X$98)-K18*$AZ$3)/Z18, 0)</f>
        <v>43265.490524804241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8.6257439999999994E-3</v>
      </c>
      <c r="Q19" s="5">
        <f t="shared" si="29"/>
        <v>50</v>
      </c>
      <c r="R19">
        <f t="shared" si="0"/>
        <v>1000000</v>
      </c>
      <c r="S19">
        <f t="shared" si="1"/>
        <v>44017.486154730621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35776.451495686793</v>
      </c>
      <c r="AC19">
        <f t="shared" si="2"/>
        <v>35720.335406463142</v>
      </c>
      <c r="AE19">
        <f t="shared" si="3"/>
        <v>0</v>
      </c>
      <c r="AF19">
        <f t="shared" si="4"/>
        <v>0</v>
      </c>
      <c r="AG19">
        <f t="shared" si="5"/>
        <v>-40.575165152433662</v>
      </c>
      <c r="AH19">
        <f t="shared" si="6"/>
        <v>-7132.6710523087886</v>
      </c>
      <c r="AI19">
        <f t="shared" si="7"/>
        <v>-7173.2462174612219</v>
      </c>
      <c r="AJ19">
        <f t="shared" si="8"/>
        <v>56.116089223651215</v>
      </c>
      <c r="AK19">
        <f t="shared" si="30"/>
        <v>797.81486835381554</v>
      </c>
      <c r="AL19">
        <f t="shared" si="9"/>
        <v>-6319.3152598837551</v>
      </c>
      <c r="AN19">
        <f t="shared" si="10"/>
        <v>0</v>
      </c>
      <c r="AO19">
        <f t="shared" si="11"/>
        <v>0</v>
      </c>
      <c r="AP19">
        <f t="shared" si="12"/>
        <v>-14.309236513584326</v>
      </c>
      <c r="AQ19">
        <f t="shared" si="13"/>
        <v>-2515.4075572496149</v>
      </c>
      <c r="AR19">
        <f t="shared" si="14"/>
        <v>-2529.7167937631989</v>
      </c>
      <c r="AS19">
        <f t="shared" si="15"/>
        <v>19.789898325785714</v>
      </c>
      <c r="AT19">
        <f t="shared" si="16"/>
        <v>281.35736730683794</v>
      </c>
      <c r="AU19">
        <f t="shared" si="17"/>
        <v>-2228.5695281305752</v>
      </c>
      <c r="AW19">
        <v>16</v>
      </c>
      <c r="AX19">
        <f>IF(Z19&gt;0, (R19*SUMPRODUCT(K19:$K$98, X19:$X$98)-K19*$AZ$3)/Z19, 0)</f>
        <v>44017.486154730621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1.0476563E-2</v>
      </c>
      <c r="Q20" s="5">
        <f t="shared" si="29"/>
        <v>50</v>
      </c>
      <c r="R20">
        <f t="shared" si="0"/>
        <v>1000000</v>
      </c>
      <c r="S20">
        <f t="shared" si="1"/>
        <v>43689.847017202374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35720.335406463142</v>
      </c>
      <c r="AC20">
        <f t="shared" si="2"/>
        <v>34728.469779351537</v>
      </c>
      <c r="AE20">
        <f t="shared" si="3"/>
        <v>0</v>
      </c>
      <c r="AF20">
        <f t="shared" si="4"/>
        <v>0</v>
      </c>
      <c r="AG20">
        <f t="shared" si="5"/>
        <v>-39.744325226954444</v>
      </c>
      <c r="AH20">
        <f t="shared" si="6"/>
        <v>-8501.7654790975157</v>
      </c>
      <c r="AI20">
        <f t="shared" si="7"/>
        <v>-8541.5098043244707</v>
      </c>
      <c r="AJ20">
        <f t="shared" si="8"/>
        <v>991.86562711160514</v>
      </c>
      <c r="AK20">
        <f t="shared" si="30"/>
        <v>153.59744224779152</v>
      </c>
      <c r="AL20">
        <f t="shared" si="9"/>
        <v>-7396.0467349650744</v>
      </c>
      <c r="AN20">
        <f t="shared" si="10"/>
        <v>0</v>
      </c>
      <c r="AO20">
        <f t="shared" si="11"/>
        <v>0</v>
      </c>
      <c r="AP20">
        <f t="shared" si="12"/>
        <v>-13.294349360364237</v>
      </c>
      <c r="AQ20">
        <f t="shared" si="13"/>
        <v>-2843.8132944411745</v>
      </c>
      <c r="AR20">
        <f t="shared" si="14"/>
        <v>-2857.1076438015389</v>
      </c>
      <c r="AS20">
        <f t="shared" si="15"/>
        <v>331.77587215433726</v>
      </c>
      <c r="AT20">
        <f t="shared" si="16"/>
        <v>51.37785196855345</v>
      </c>
      <c r="AU20">
        <f t="shared" si="17"/>
        <v>-2473.9539196786482</v>
      </c>
      <c r="AW20">
        <v>17</v>
      </c>
      <c r="AX20">
        <f>IF(Z20&gt;0, (R20*SUMPRODUCT(K20:$K$98, X20:$X$98)-K20*$AZ$3)/Z20, 0)</f>
        <v>43689.847017202374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1.2607808E-2</v>
      </c>
      <c r="Q21" s="5">
        <f t="shared" si="29"/>
        <v>50</v>
      </c>
      <c r="R21">
        <f t="shared" si="0"/>
        <v>1000000</v>
      </c>
      <c r="S21">
        <f t="shared" si="1"/>
        <v>42812.103206381369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34728.469779351537</v>
      </c>
      <c r="AC21">
        <f t="shared" si="2"/>
        <v>33261.402112114229</v>
      </c>
      <c r="AE21">
        <f t="shared" si="3"/>
        <v>0</v>
      </c>
      <c r="AF21">
        <f t="shared" si="4"/>
        <v>0</v>
      </c>
      <c r="AG21">
        <f t="shared" si="5"/>
        <v>-38.845793153133897</v>
      </c>
      <c r="AH21">
        <f t="shared" si="6"/>
        <v>-10021.776431019962</v>
      </c>
      <c r="AI21">
        <f t="shared" si="7"/>
        <v>-10060.622224173096</v>
      </c>
      <c r="AJ21">
        <f t="shared" si="8"/>
        <v>1467.0676672373083</v>
      </c>
      <c r="AK21">
        <f t="shared" si="30"/>
        <v>55.565551646962462</v>
      </c>
      <c r="AL21">
        <f t="shared" si="9"/>
        <v>-8537.989005288824</v>
      </c>
      <c r="AN21">
        <f t="shared" si="10"/>
        <v>0</v>
      </c>
      <c r="AO21">
        <f t="shared" si="11"/>
        <v>0</v>
      </c>
      <c r="AP21">
        <f t="shared" si="12"/>
        <v>-12.356212687847277</v>
      </c>
      <c r="AQ21">
        <f t="shared" si="13"/>
        <v>-3187.7634884061454</v>
      </c>
      <c r="AR21">
        <f t="shared" si="14"/>
        <v>-3200.1197010939923</v>
      </c>
      <c r="AS21">
        <f t="shared" si="15"/>
        <v>466.6502767079092</v>
      </c>
      <c r="AT21">
        <f t="shared" si="16"/>
        <v>17.674494933360389</v>
      </c>
      <c r="AU21">
        <f t="shared" si="17"/>
        <v>-2715.7949294527225</v>
      </c>
      <c r="AW21">
        <v>18</v>
      </c>
      <c r="AX21">
        <f>IF(Z21&gt;0, (R21*SUMPRODUCT(K21:$K$98, X21:$X$98)-K21*$AZ$3)/Z21, 0)</f>
        <v>42812.103206381369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1.5033739000000001E-2</v>
      </c>
      <c r="Q22" s="5">
        <f t="shared" si="29"/>
        <v>50</v>
      </c>
      <c r="R22">
        <f t="shared" si="0"/>
        <v>1000000</v>
      </c>
      <c r="S22">
        <f t="shared" si="1"/>
        <v>42038.036170703206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33261.402112114229</v>
      </c>
      <c r="AC22">
        <f t="shared" si="2"/>
        <v>31842.414807877682</v>
      </c>
      <c r="AE22">
        <f t="shared" si="3"/>
        <v>0</v>
      </c>
      <c r="AF22">
        <f t="shared" si="4"/>
        <v>0</v>
      </c>
      <c r="AG22">
        <f t="shared" si="5"/>
        <v>-37.873337706090361</v>
      </c>
      <c r="AH22">
        <f t="shared" si="6"/>
        <v>-11679.950310244041</v>
      </c>
      <c r="AI22">
        <f t="shared" si="7"/>
        <v>-11717.823647950132</v>
      </c>
      <c r="AJ22">
        <f t="shared" si="8"/>
        <v>1418.9873042365471</v>
      </c>
      <c r="AK22">
        <f t="shared" si="30"/>
        <v>698.48944435439887</v>
      </c>
      <c r="AL22">
        <f t="shared" si="9"/>
        <v>-9600.3468993591869</v>
      </c>
      <c r="AN22">
        <f t="shared" si="10"/>
        <v>0</v>
      </c>
      <c r="AO22">
        <f t="shared" si="11"/>
        <v>0</v>
      </c>
      <c r="AP22">
        <f t="shared" si="12"/>
        <v>-11.248263757601514</v>
      </c>
      <c r="AQ22">
        <f t="shared" si="13"/>
        <v>-3468.9089930454611</v>
      </c>
      <c r="AR22">
        <f t="shared" si="14"/>
        <v>-3480.1572568030629</v>
      </c>
      <c r="AS22">
        <f t="shared" si="15"/>
        <v>421.43482548605522</v>
      </c>
      <c r="AT22">
        <f t="shared" si="16"/>
        <v>207.44919718906539</v>
      </c>
      <c r="AU22">
        <f t="shared" si="17"/>
        <v>-2851.2732341279425</v>
      </c>
      <c r="AW22">
        <v>19</v>
      </c>
      <c r="AX22">
        <f>IF(Z22&gt;0, (R22*SUMPRODUCT(K22:$K$98, X22:$X$98)-K22*$AZ$3)/Z22, 0)</f>
        <v>42038.036170703206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1.7719183999999999E-2</v>
      </c>
      <c r="Q23" s="5">
        <f t="shared" si="29"/>
        <v>50</v>
      </c>
      <c r="R23">
        <f t="shared" si="0"/>
        <v>1000000</v>
      </c>
      <c r="S23">
        <f t="shared" si="1"/>
        <v>42150.621978749456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31842.414807877682</v>
      </c>
      <c r="AC23">
        <f t="shared" si="2"/>
        <v>31042.685167200834</v>
      </c>
      <c r="AE23">
        <f t="shared" si="3"/>
        <v>0</v>
      </c>
      <c r="AF23">
        <f t="shared" si="4"/>
        <v>0</v>
      </c>
      <c r="AG23">
        <f t="shared" si="5"/>
        <v>-36.823519689521106</v>
      </c>
      <c r="AH23">
        <f t="shared" si="6"/>
        <v>-13421.692790167059</v>
      </c>
      <c r="AI23">
        <f t="shared" si="7"/>
        <v>-13458.516309856579</v>
      </c>
      <c r="AJ23">
        <f t="shared" si="8"/>
        <v>799.72964067684734</v>
      </c>
      <c r="AK23">
        <f t="shared" si="30"/>
        <v>2228.969036551438</v>
      </c>
      <c r="AL23">
        <f t="shared" si="9"/>
        <v>-10429.817632628294</v>
      </c>
      <c r="AN23">
        <f t="shared" si="10"/>
        <v>0</v>
      </c>
      <c r="AO23">
        <f t="shared" si="11"/>
        <v>0</v>
      </c>
      <c r="AP23">
        <f t="shared" si="12"/>
        <v>-9.7647063078785958</v>
      </c>
      <c r="AQ23">
        <f t="shared" si="13"/>
        <v>-3559.1081285977252</v>
      </c>
      <c r="AR23">
        <f t="shared" si="14"/>
        <v>-3568.8728349056037</v>
      </c>
      <c r="AS23">
        <f t="shared" si="15"/>
        <v>212.06894758452279</v>
      </c>
      <c r="AT23">
        <f t="shared" si="16"/>
        <v>591.06864837457806</v>
      </c>
      <c r="AU23">
        <f t="shared" si="17"/>
        <v>-2765.7352389465027</v>
      </c>
      <c r="AW23">
        <v>20</v>
      </c>
      <c r="AX23">
        <f>IF(Z23&gt;0, (R23*SUMPRODUCT(K23:$K$98, X23:$X$98)-K23*$AZ$3)/Z23, 0)</f>
        <v>42150.621978749456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2.0768709E-2</v>
      </c>
      <c r="Q24" s="5">
        <f t="shared" si="29"/>
        <v>50</v>
      </c>
      <c r="R24">
        <f t="shared" si="0"/>
        <v>1000000</v>
      </c>
      <c r="S24">
        <f t="shared" si="1"/>
        <v>41841.339557354651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31042.685167200834</v>
      </c>
      <c r="AC24">
        <f t="shared" si="2"/>
        <v>29866.772888932228</v>
      </c>
      <c r="AE24">
        <f t="shared" si="3"/>
        <v>0</v>
      </c>
      <c r="AF24">
        <f t="shared" si="4"/>
        <v>0</v>
      </c>
      <c r="AG24">
        <f t="shared" si="5"/>
        <v>-35.690507527838463</v>
      </c>
      <c r="AH24">
        <f t="shared" si="6"/>
        <v>-15295.539295748684</v>
      </c>
      <c r="AI24">
        <f t="shared" si="7"/>
        <v>-15331.229803276523</v>
      </c>
      <c r="AJ24">
        <f t="shared" si="8"/>
        <v>1175.9122782686063</v>
      </c>
      <c r="AK24">
        <f t="shared" si="30"/>
        <v>2172.9879617040588</v>
      </c>
      <c r="AL24">
        <f t="shared" si="9"/>
        <v>-11982.329563303858</v>
      </c>
      <c r="AN24">
        <f t="shared" si="10"/>
        <v>0</v>
      </c>
      <c r="AO24">
        <f t="shared" si="11"/>
        <v>0</v>
      </c>
      <c r="AP24">
        <f t="shared" si="12"/>
        <v>-8.450231161625906</v>
      </c>
      <c r="AQ24">
        <f t="shared" si="13"/>
        <v>-3621.434710335624</v>
      </c>
      <c r="AR24">
        <f t="shared" si="14"/>
        <v>-3629.8849414972501</v>
      </c>
      <c r="AS24">
        <f t="shared" si="15"/>
        <v>278.41382108150964</v>
      </c>
      <c r="AT24">
        <f t="shared" si="16"/>
        <v>514.4855553961263</v>
      </c>
      <c r="AU24">
        <f t="shared" si="17"/>
        <v>-2836.9855650196141</v>
      </c>
      <c r="AW24">
        <v>21</v>
      </c>
      <c r="AX24">
        <f>IF(Z24&gt;0, (R24*SUMPRODUCT(K24:$K$98, X24:$X$98)-K24*$AZ$3)/Z24, 0)</f>
        <v>41841.339557354651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2.4225090000000001E-2</v>
      </c>
      <c r="Q25" s="5">
        <f t="shared" si="29"/>
        <v>50</v>
      </c>
      <c r="R25">
        <f t="shared" si="0"/>
        <v>1000000</v>
      </c>
      <c r="S25">
        <f t="shared" si="1"/>
        <v>41157.553651759481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29866.772888932228</v>
      </c>
      <c r="AC25">
        <f t="shared" si="2"/>
        <v>28373.191616390457</v>
      </c>
      <c r="AE25">
        <f t="shared" si="3"/>
        <v>0</v>
      </c>
      <c r="AF25">
        <f t="shared" si="4"/>
        <v>0</v>
      </c>
      <c r="AG25">
        <f t="shared" si="5"/>
        <v>-34.468996695552512</v>
      </c>
      <c r="AH25">
        <f t="shared" si="6"/>
        <v>-17292.115140151287</v>
      </c>
      <c r="AI25">
        <f t="shared" si="7"/>
        <v>-17326.584136846839</v>
      </c>
      <c r="AJ25">
        <f t="shared" si="8"/>
        <v>1493.5812725417709</v>
      </c>
      <c r="AK25">
        <f t="shared" si="30"/>
        <v>2090.6741022252563</v>
      </c>
      <c r="AL25">
        <f t="shared" si="9"/>
        <v>-13742.328762079811</v>
      </c>
      <c r="AN25">
        <f t="shared" si="10"/>
        <v>0</v>
      </c>
      <c r="AO25">
        <f t="shared" si="11"/>
        <v>0</v>
      </c>
      <c r="AP25">
        <f t="shared" si="12"/>
        <v>-7.2866261067843334</v>
      </c>
      <c r="AQ25">
        <f t="shared" si="13"/>
        <v>-3655.4930430570021</v>
      </c>
      <c r="AR25">
        <f t="shared" si="14"/>
        <v>-3662.7796691637864</v>
      </c>
      <c r="AS25">
        <f t="shared" si="15"/>
        <v>315.73789017512297</v>
      </c>
      <c r="AT25">
        <f t="shared" si="16"/>
        <v>441.96123921466125</v>
      </c>
      <c r="AU25">
        <f t="shared" si="17"/>
        <v>-2905.0805397740019</v>
      </c>
      <c r="AW25">
        <v>22</v>
      </c>
      <c r="AX25">
        <f>IF(Z25&gt;0, (R25*SUMPRODUCT(K25:$K$98, X25:$X$98)-K25*$AZ$3)/Z25, 0)</f>
        <v>41157.553651759481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2.7828815E-2</v>
      </c>
      <c r="Q26" s="5">
        <f t="shared" si="29"/>
        <v>50</v>
      </c>
      <c r="R26">
        <f t="shared" si="0"/>
        <v>1000000</v>
      </c>
      <c r="S26">
        <f t="shared" si="1"/>
        <v>40128.911808796372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28373.191616390457</v>
      </c>
      <c r="AC26">
        <f t="shared" si="2"/>
        <v>26617.56771422083</v>
      </c>
      <c r="AE26">
        <f t="shared" si="3"/>
        <v>0</v>
      </c>
      <c r="AF26">
        <f t="shared" si="4"/>
        <v>0</v>
      </c>
      <c r="AG26">
        <f t="shared" si="5"/>
        <v>-33.165075396320844</v>
      </c>
      <c r="AH26">
        <f t="shared" si="6"/>
        <v>-19184.626645522843</v>
      </c>
      <c r="AI26">
        <f t="shared" si="7"/>
        <v>-19217.791720919166</v>
      </c>
      <c r="AJ26">
        <f t="shared" si="8"/>
        <v>1755.6239021696274</v>
      </c>
      <c r="AK26">
        <f t="shared" si="30"/>
        <v>1986.1234131473323</v>
      </c>
      <c r="AL26">
        <f t="shared" si="9"/>
        <v>-15476.044405602206</v>
      </c>
      <c r="AN26">
        <f t="shared" si="10"/>
        <v>0</v>
      </c>
      <c r="AO26">
        <f t="shared" si="11"/>
        <v>0</v>
      </c>
      <c r="AP26">
        <f t="shared" si="12"/>
        <v>-6.2598050676934092</v>
      </c>
      <c r="AQ26">
        <f t="shared" si="13"/>
        <v>-3621.0387482119904</v>
      </c>
      <c r="AR26">
        <f t="shared" si="14"/>
        <v>-3627.2985532796843</v>
      </c>
      <c r="AS26">
        <f t="shared" si="15"/>
        <v>331.36856372062607</v>
      </c>
      <c r="AT26">
        <f t="shared" si="16"/>
        <v>374.87463116285949</v>
      </c>
      <c r="AU26">
        <f t="shared" si="17"/>
        <v>-2921.0553583961987</v>
      </c>
      <c r="AW26">
        <v>23</v>
      </c>
      <c r="AX26">
        <f>IF(Z26&gt;0, (R26*SUMPRODUCT(K26:$K$98, X26:$X$98)-K26*$AZ$3)/Z26, 0)</f>
        <v>40128.911808796372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3.1684449000000003E-2</v>
      </c>
      <c r="Q27" s="5">
        <f t="shared" si="29"/>
        <v>50</v>
      </c>
      <c r="R27">
        <f t="shared" si="0"/>
        <v>1000000</v>
      </c>
      <c r="S27">
        <f t="shared" si="1"/>
        <v>38846.467674330277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26617.56771422083</v>
      </c>
      <c r="AC27">
        <f t="shared" si="2"/>
        <v>24692.84069894399</v>
      </c>
      <c r="AE27">
        <f t="shared" si="3"/>
        <v>0</v>
      </c>
      <c r="AF27">
        <f t="shared" si="4"/>
        <v>0</v>
      </c>
      <c r="AG27">
        <f t="shared" si="5"/>
        <v>-31.782607502381747</v>
      </c>
      <c r="AH27">
        <f t="shared" si="6"/>
        <v>-21016.342799517653</v>
      </c>
      <c r="AI27">
        <f t="shared" si="7"/>
        <v>-21048.125407020034</v>
      </c>
      <c r="AJ27">
        <f t="shared" si="8"/>
        <v>1924.7270152768397</v>
      </c>
      <c r="AK27">
        <f t="shared" si="30"/>
        <v>1863.2297399954582</v>
      </c>
      <c r="AL27">
        <f t="shared" si="9"/>
        <v>-17260.168651747736</v>
      </c>
      <c r="AN27">
        <f t="shared" si="10"/>
        <v>0</v>
      </c>
      <c r="AO27">
        <f t="shared" si="11"/>
        <v>0</v>
      </c>
      <c r="AP27">
        <f t="shared" si="12"/>
        <v>-5.356132627320715</v>
      </c>
      <c r="AQ27">
        <f t="shared" si="13"/>
        <v>-3541.7584717370246</v>
      </c>
      <c r="AR27">
        <f t="shared" si="14"/>
        <v>-3547.1146043643453</v>
      </c>
      <c r="AS27">
        <f t="shared" si="15"/>
        <v>324.36272462658536</v>
      </c>
      <c r="AT27">
        <f t="shared" si="16"/>
        <v>313.99895687715679</v>
      </c>
      <c r="AU27">
        <f t="shared" si="17"/>
        <v>-2908.7529228606031</v>
      </c>
      <c r="AW27">
        <v>24</v>
      </c>
      <c r="AX27">
        <f>IF(Z27&gt;0, (R27*SUMPRODUCT(K27:$K$98, X27:$X$98)-K27*$AZ$3)/Z27, 0)</f>
        <v>38846.467674330277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3.5933631000000001E-2</v>
      </c>
      <c r="Q28" s="5">
        <f t="shared" si="29"/>
        <v>50</v>
      </c>
      <c r="R28">
        <f t="shared" si="0"/>
        <v>1000000</v>
      </c>
      <c r="S28">
        <f t="shared" si="1"/>
        <v>37374.035976805797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24692.84069894399</v>
      </c>
      <c r="AC28">
        <f t="shared" si="2"/>
        <v>22665.646274470488</v>
      </c>
      <c r="AE28">
        <f t="shared" si="3"/>
        <v>0</v>
      </c>
      <c r="AF28">
        <f t="shared" si="4"/>
        <v>0</v>
      </c>
      <c r="AG28">
        <f t="shared" si="5"/>
        <v>-30.322716937149512</v>
      </c>
      <c r="AH28">
        <f t="shared" si="6"/>
        <v>-22841.289804168347</v>
      </c>
      <c r="AI28">
        <f t="shared" si="7"/>
        <v>-22871.612521105497</v>
      </c>
      <c r="AJ28">
        <f t="shared" si="8"/>
        <v>2027.1944244735023</v>
      </c>
      <c r="AK28">
        <f t="shared" si="30"/>
        <v>1728.4988489260795</v>
      </c>
      <c r="AL28">
        <f t="shared" si="9"/>
        <v>-19115.919247705915</v>
      </c>
      <c r="AN28">
        <f t="shared" si="10"/>
        <v>0</v>
      </c>
      <c r="AO28">
        <f t="shared" si="11"/>
        <v>0</v>
      </c>
      <c r="AP28">
        <f t="shared" si="12"/>
        <v>-4.562594649669915</v>
      </c>
      <c r="AQ28">
        <f t="shared" si="13"/>
        <v>-3436.8802395929124</v>
      </c>
      <c r="AR28">
        <f t="shared" si="14"/>
        <v>-3441.4428342425822</v>
      </c>
      <c r="AS28">
        <f t="shared" si="15"/>
        <v>305.02762843166789</v>
      </c>
      <c r="AT28">
        <f t="shared" si="16"/>
        <v>260.08354120829983</v>
      </c>
      <c r="AU28">
        <f t="shared" si="17"/>
        <v>-2876.3316646026146</v>
      </c>
      <c r="AW28">
        <v>25</v>
      </c>
      <c r="AX28">
        <f>IF(Z28&gt;0, (R28*SUMPRODUCT(K28:$K$98, X28:$X$98)-K28*$AZ$3)/Z28, 0)</f>
        <v>37374.035976805797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4.1016489000000003E-2</v>
      </c>
      <c r="Q29" s="5">
        <f t="shared" si="29"/>
        <v>50</v>
      </c>
      <c r="R29">
        <f t="shared" si="0"/>
        <v>1000000</v>
      </c>
      <c r="S29">
        <f t="shared" si="1"/>
        <v>35761.099828408966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22665.646274470488</v>
      </c>
      <c r="AC29">
        <f t="shared" si="2"/>
        <v>20581.055362791427</v>
      </c>
      <c r="AE29">
        <f t="shared" si="3"/>
        <v>0</v>
      </c>
      <c r="AF29">
        <f t="shared" si="4"/>
        <v>0</v>
      </c>
      <c r="AG29">
        <f t="shared" si="5"/>
        <v>-28.77575838207531</v>
      </c>
      <c r="AH29">
        <f t="shared" si="6"/>
        <v>-24874.627714054135</v>
      </c>
      <c r="AI29">
        <f t="shared" si="7"/>
        <v>-24903.40347243621</v>
      </c>
      <c r="AJ29">
        <f t="shared" si="8"/>
        <v>2084.5909116790608</v>
      </c>
      <c r="AK29">
        <f t="shared" si="30"/>
        <v>1586.5952392129343</v>
      </c>
      <c r="AL29">
        <f t="shared" si="9"/>
        <v>-21232.217321544216</v>
      </c>
      <c r="AN29">
        <f t="shared" si="10"/>
        <v>0</v>
      </c>
      <c r="AO29">
        <f t="shared" si="11"/>
        <v>0</v>
      </c>
      <c r="AP29">
        <f t="shared" si="12"/>
        <v>-3.8659170445656881</v>
      </c>
      <c r="AQ29">
        <f t="shared" si="13"/>
        <v>-3341.8145224936593</v>
      </c>
      <c r="AR29">
        <f t="shared" si="14"/>
        <v>-3345.6804395382251</v>
      </c>
      <c r="AS29">
        <f t="shared" si="15"/>
        <v>280.05710325350606</v>
      </c>
      <c r="AT29">
        <f t="shared" si="16"/>
        <v>213.15322073043131</v>
      </c>
      <c r="AU29">
        <f t="shared" si="17"/>
        <v>-2852.4701155542875</v>
      </c>
      <c r="AW29">
        <v>26</v>
      </c>
      <c r="AX29">
        <f>IF(Z29&gt;0, (R29*SUMPRODUCT(K29:$K$98, X29:$X$98)-K29*$AZ$3)/Z29, 0)</f>
        <v>35761.099828408966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4.6435859000000003E-2</v>
      </c>
      <c r="Q30" s="5">
        <f t="shared" si="29"/>
        <v>50</v>
      </c>
      <c r="R30">
        <f t="shared" si="0"/>
        <v>1000000</v>
      </c>
      <c r="S30">
        <f t="shared" si="1"/>
        <v>33969.49717351763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20581.055362791427</v>
      </c>
      <c r="AC30">
        <f t="shared" si="2"/>
        <v>18446.642025935147</v>
      </c>
      <c r="AE30">
        <f t="shared" si="3"/>
        <v>0</v>
      </c>
      <c r="AF30">
        <f t="shared" si="4"/>
        <v>0</v>
      </c>
      <c r="AG30">
        <f t="shared" si="5"/>
        <v>-27.151773739406444</v>
      </c>
      <c r="AH30">
        <f t="shared" si="6"/>
        <v>-26724.54117696235</v>
      </c>
      <c r="AI30">
        <f t="shared" si="7"/>
        <v>-26751.692950701756</v>
      </c>
      <c r="AJ30">
        <f t="shared" si="8"/>
        <v>2134.4133368562798</v>
      </c>
      <c r="AK30">
        <f t="shared" si="30"/>
        <v>1440.6738753954</v>
      </c>
      <c r="AL30">
        <f t="shared" si="9"/>
        <v>-23176.605738450075</v>
      </c>
      <c r="AN30">
        <f t="shared" si="10"/>
        <v>0</v>
      </c>
      <c r="AO30">
        <f t="shared" si="11"/>
        <v>0</v>
      </c>
      <c r="AP30">
        <f t="shared" si="12"/>
        <v>-3.2569113351186449</v>
      </c>
      <c r="AQ30">
        <f t="shared" si="13"/>
        <v>-3205.6639069133757</v>
      </c>
      <c r="AR30">
        <f t="shared" si="14"/>
        <v>-3208.920818248494</v>
      </c>
      <c r="AS30">
        <f t="shared" si="15"/>
        <v>256.02728784331697</v>
      </c>
      <c r="AT30">
        <f t="shared" si="16"/>
        <v>172.81180669882667</v>
      </c>
      <c r="AU30">
        <f t="shared" si="17"/>
        <v>-2780.0817237063502</v>
      </c>
      <c r="AW30">
        <v>27</v>
      </c>
      <c r="AX30">
        <f>IF(Z30&gt;0, (R30*SUMPRODUCT(K30:$K$98, X30:$X$98)-K30*$AZ$3)/Z30, 0)</f>
        <v>33969.49717351763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5.1834316999999998E-2</v>
      </c>
      <c r="Q31" s="5">
        <f t="shared" si="29"/>
        <v>50</v>
      </c>
      <c r="R31">
        <f t="shared" si="0"/>
        <v>1000000</v>
      </c>
      <c r="S31">
        <f t="shared" si="1"/>
        <v>32032.157722507469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18446.642025935147</v>
      </c>
      <c r="AC31">
        <f t="shared" si="2"/>
        <v>16319.014891912284</v>
      </c>
      <c r="AE31">
        <f t="shared" si="3"/>
        <v>0</v>
      </c>
      <c r="AF31">
        <f t="shared" si="4"/>
        <v>0</v>
      </c>
      <c r="AG31">
        <f t="shared" si="5"/>
        <v>-25.472862354891706</v>
      </c>
      <c r="AH31">
        <f t="shared" si="6"/>
        <v>-28147.872942413378</v>
      </c>
      <c r="AI31">
        <f t="shared" si="7"/>
        <v>-28173.345804768269</v>
      </c>
      <c r="AJ31">
        <f t="shared" si="8"/>
        <v>2127.6271340228632</v>
      </c>
      <c r="AK31">
        <f t="shared" si="30"/>
        <v>1291.2649418154604</v>
      </c>
      <c r="AL31">
        <f t="shared" si="9"/>
        <v>-24754.453728929944</v>
      </c>
      <c r="AN31">
        <f t="shared" si="10"/>
        <v>0</v>
      </c>
      <c r="AO31">
        <f t="shared" si="11"/>
        <v>0</v>
      </c>
      <c r="AP31">
        <f t="shared" si="12"/>
        <v>-2.7281450421268079</v>
      </c>
      <c r="AQ31">
        <f t="shared" si="13"/>
        <v>-3014.638831882733</v>
      </c>
      <c r="AR31">
        <f t="shared" si="14"/>
        <v>-3017.36697692486</v>
      </c>
      <c r="AS31">
        <f t="shared" si="15"/>
        <v>227.86898999845909</v>
      </c>
      <c r="AT31">
        <f t="shared" si="16"/>
        <v>138.2945504908879</v>
      </c>
      <c r="AU31">
        <f t="shared" si="17"/>
        <v>-2651.2034364355127</v>
      </c>
      <c r="AW31">
        <v>28</v>
      </c>
      <c r="AX31">
        <f>IF(Z31&gt;0, (R31*SUMPRODUCT(K31:$K$98, X31:$X$98)-K31*$AZ$3)/Z31, 0)</f>
        <v>32032.157722507469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5.7772715000000002E-2</v>
      </c>
      <c r="Q32" s="5">
        <f t="shared" si="29"/>
        <v>50</v>
      </c>
      <c r="R32">
        <f t="shared" si="0"/>
        <v>1000000</v>
      </c>
      <c r="S32">
        <f t="shared" si="1"/>
        <v>30040.028017918346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16319.014891912284</v>
      </c>
      <c r="AC32">
        <f t="shared" si="2"/>
        <v>14266.90889296752</v>
      </c>
      <c r="AE32">
        <f t="shared" si="3"/>
        <v>0</v>
      </c>
      <c r="AF32">
        <f t="shared" si="4"/>
        <v>0</v>
      </c>
      <c r="AG32">
        <f t="shared" si="5"/>
        <v>-23.746497314279402</v>
      </c>
      <c r="AH32">
        <f t="shared" si="6"/>
        <v>-29432.72834126775</v>
      </c>
      <c r="AI32">
        <f t="shared" si="7"/>
        <v>-29456.474838582028</v>
      </c>
      <c r="AJ32">
        <f t="shared" si="8"/>
        <v>2052.105998944764</v>
      </c>
      <c r="AK32">
        <f t="shared" si="30"/>
        <v>1142.3310424338599</v>
      </c>
      <c r="AL32">
        <f t="shared" si="9"/>
        <v>-26262.037797203404</v>
      </c>
      <c r="AN32">
        <f t="shared" si="10"/>
        <v>0</v>
      </c>
      <c r="AO32">
        <f t="shared" si="11"/>
        <v>0</v>
      </c>
      <c r="AP32">
        <f t="shared" si="12"/>
        <v>-2.2707600408107895</v>
      </c>
      <c r="AQ32">
        <f t="shared" si="13"/>
        <v>-2814.5061785259832</v>
      </c>
      <c r="AR32">
        <f t="shared" si="14"/>
        <v>-2816.7769385667934</v>
      </c>
      <c r="AS32">
        <f t="shared" si="15"/>
        <v>196.23274288582309</v>
      </c>
      <c r="AT32">
        <f t="shared" si="16"/>
        <v>109.23546534910335</v>
      </c>
      <c r="AU32">
        <f t="shared" si="17"/>
        <v>-2511.3087303318671</v>
      </c>
      <c r="AW32">
        <v>29</v>
      </c>
      <c r="AX32">
        <f>IF(Z32&gt;0, (R32*SUMPRODUCT(K32:$K$98, X32:$X$98)-K32*$AZ$3)/Z32, 0)</f>
        <v>30040.028017918346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6.4089452000000005E-2</v>
      </c>
      <c r="Q33" s="5">
        <f t="shared" si="29"/>
        <v>50</v>
      </c>
      <c r="R33">
        <f t="shared" si="0"/>
        <v>1000000</v>
      </c>
      <c r="S33">
        <f t="shared" si="1"/>
        <v>27997.755319854485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14266.90889296752</v>
      </c>
      <c r="AC33">
        <f t="shared" si="2"/>
        <v>12311.807029564712</v>
      </c>
      <c r="AE33">
        <f t="shared" si="3"/>
        <v>0</v>
      </c>
      <c r="AF33">
        <f t="shared" si="4"/>
        <v>0</v>
      </c>
      <c r="AG33">
        <f t="shared" si="5"/>
        <v>-21.987132341344967</v>
      </c>
      <c r="AH33">
        <f t="shared" si="6"/>
        <v>-30437.999995832775</v>
      </c>
      <c r="AI33">
        <f t="shared" si="7"/>
        <v>-30459.987128174122</v>
      </c>
      <c r="AJ33">
        <f t="shared" si="8"/>
        <v>1955.1018634028078</v>
      </c>
      <c r="AK33">
        <f t="shared" si="30"/>
        <v>998.68362250772645</v>
      </c>
      <c r="AL33">
        <f t="shared" si="9"/>
        <v>-27506.201642263586</v>
      </c>
      <c r="AN33">
        <f t="shared" si="10"/>
        <v>0</v>
      </c>
      <c r="AO33">
        <f t="shared" si="11"/>
        <v>0</v>
      </c>
      <c r="AP33">
        <f t="shared" si="12"/>
        <v>-1.8772506015746608</v>
      </c>
      <c r="AQ33">
        <f t="shared" si="13"/>
        <v>-2598.7815471260919</v>
      </c>
      <c r="AR33">
        <f t="shared" si="14"/>
        <v>-2600.6587977276663</v>
      </c>
      <c r="AS33">
        <f t="shared" si="15"/>
        <v>166.92564051707308</v>
      </c>
      <c r="AT33">
        <f t="shared" si="16"/>
        <v>85.267119059906904</v>
      </c>
      <c r="AU33">
        <f t="shared" si="17"/>
        <v>-2348.4660381506865</v>
      </c>
      <c r="AW33">
        <v>30</v>
      </c>
      <c r="AX33">
        <f>IF(Z33&gt;0, (R33*SUMPRODUCT(K33:$K$98, X33:$X$98)-K33*$AZ$3)/Z33, 0)</f>
        <v>27997.755319854485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7.1121990999999996E-2</v>
      </c>
      <c r="Q34" s="5">
        <f t="shared" si="29"/>
        <v>50</v>
      </c>
      <c r="R34">
        <f t="shared" si="0"/>
        <v>1000000</v>
      </c>
      <c r="S34">
        <f t="shared" si="1"/>
        <v>25936.97802781688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12311.807029564712</v>
      </c>
      <c r="AC34">
        <f t="shared" si="2"/>
        <v>10480.3507637986</v>
      </c>
      <c r="AE34">
        <f t="shared" si="3"/>
        <v>0</v>
      </c>
      <c r="AF34">
        <f t="shared" si="4"/>
        <v>0</v>
      </c>
      <c r="AG34">
        <f t="shared" si="5"/>
        <v>-20.203492389434572</v>
      </c>
      <c r="AH34">
        <f t="shared" si="6"/>
        <v>-31275.372569938911</v>
      </c>
      <c r="AI34">
        <f t="shared" si="7"/>
        <v>-31295.576062328346</v>
      </c>
      <c r="AJ34">
        <f t="shared" si="8"/>
        <v>1831.4562657661118</v>
      </c>
      <c r="AK34">
        <f t="shared" si="30"/>
        <v>861.82649206952988</v>
      </c>
      <c r="AL34">
        <f t="shared" si="9"/>
        <v>-28602.293304492705</v>
      </c>
      <c r="AN34">
        <f t="shared" si="10"/>
        <v>0</v>
      </c>
      <c r="AO34">
        <f t="shared" si="11"/>
        <v>0</v>
      </c>
      <c r="AP34">
        <f t="shared" si="12"/>
        <v>-1.5401466921151576</v>
      </c>
      <c r="AQ34">
        <f t="shared" si="13"/>
        <v>-2384.1750069631712</v>
      </c>
      <c r="AR34">
        <f t="shared" si="14"/>
        <v>-2385.7151536552865</v>
      </c>
      <c r="AS34">
        <f t="shared" si="15"/>
        <v>139.61503561376094</v>
      </c>
      <c r="AT34">
        <f t="shared" si="16"/>
        <v>65.698503771171232</v>
      </c>
      <c r="AU34">
        <f t="shared" si="17"/>
        <v>-2180.4016142703545</v>
      </c>
      <c r="AW34">
        <v>31</v>
      </c>
      <c r="AX34">
        <f>IF(Z34&gt;0, (R34*SUMPRODUCT(K34:$K$98, X34:$X$98)-K34*$AZ$3)/Z34, 0)</f>
        <v>25936.97802781688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7.9233461000000005E-2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23861.332435301603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10480.3507637986</v>
      </c>
      <c r="AC35">
        <f t="shared" ref="AC35:AC66" si="33">S35*Z35</f>
        <v>8781.2876151925484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-18.400664839238164</v>
      </c>
      <c r="AH35">
        <f t="shared" ref="AH35:AH66" si="37">-X35*R35</f>
        <v>-32015.852526041221</v>
      </c>
      <c r="AI35">
        <f t="shared" ref="AI35:AI66" si="38">SUM(AE35:AH35)</f>
        <v>-32034.253190880459</v>
      </c>
      <c r="AJ35">
        <f t="shared" ref="AJ35:AJ66" si="39">AB35-AC35</f>
        <v>1699.063148606052</v>
      </c>
      <c r="AK35">
        <f t="shared" si="30"/>
        <v>733.62455346590207</v>
      </c>
      <c r="AL35">
        <f t="shared" ref="AL35:AL66" si="40">SUM(AI35:AK35)</f>
        <v>-29601.565488808505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-1.2524232788660898</v>
      </c>
      <c r="AQ35">
        <f t="shared" ref="AQ35:AQ66" si="44">AH35*$K35</f>
        <v>-2179.1277297140241</v>
      </c>
      <c r="AR35">
        <f t="shared" ref="AR35:AR66" si="45">AI35*$K35</f>
        <v>-2180.3801529928905</v>
      </c>
      <c r="AS35">
        <f t="shared" ref="AS35:AS66" si="46">AJ35*$K35</f>
        <v>115.64507359756011</v>
      </c>
      <c r="AT35">
        <f t="shared" ref="AT35:AT66" si="47">AK35*$K35</f>
        <v>49.933438641257119</v>
      </c>
      <c r="AU35">
        <f t="shared" ref="AU35:AU66" si="48">AL35*$K35</f>
        <v>-2014.8016407540731</v>
      </c>
      <c r="AW35">
        <v>32</v>
      </c>
      <c r="AX35">
        <f>IF(Z35&gt;0, (R35*SUMPRODUCT(K35:$K$98, X35:$X$98)-K35*$AZ$3)/Z35, 0)</f>
        <v>23861.332435301603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8.7905784000000001E-2</v>
      </c>
      <c r="Q36" s="5">
        <f t="shared" si="29"/>
        <v>50</v>
      </c>
      <c r="R36">
        <f t="shared" si="31"/>
        <v>1000000</v>
      </c>
      <c r="S36">
        <f t="shared" si="32"/>
        <v>21729.649259139809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8781.2876151925484</v>
      </c>
      <c r="AC36">
        <f t="shared" si="33"/>
        <v>7213.8669018688151</v>
      </c>
      <c r="AE36">
        <f t="shared" si="34"/>
        <v>0</v>
      </c>
      <c r="AF36">
        <f t="shared" si="35"/>
        <v>0</v>
      </c>
      <c r="AG36">
        <f t="shared" si="36"/>
        <v>-16.599133322031317</v>
      </c>
      <c r="AH36">
        <f t="shared" si="37"/>
        <v>-32350.497376289299</v>
      </c>
      <c r="AI36">
        <f t="shared" si="38"/>
        <v>-32367.096509611329</v>
      </c>
      <c r="AJ36">
        <f t="shared" si="39"/>
        <v>1567.4207133237333</v>
      </c>
      <c r="AK36">
        <f t="shared" si="30"/>
        <v>614.69013306347847</v>
      </c>
      <c r="AL36">
        <f t="shared" si="40"/>
        <v>-30184.985663224117</v>
      </c>
      <c r="AN36">
        <f t="shared" si="41"/>
        <v>0</v>
      </c>
      <c r="AO36">
        <f t="shared" si="42"/>
        <v>0</v>
      </c>
      <c r="AP36">
        <f t="shared" si="43"/>
        <v>-1.008753389150763</v>
      </c>
      <c r="AQ36">
        <f t="shared" si="44"/>
        <v>-1965.9866112245404</v>
      </c>
      <c r="AR36">
        <f t="shared" si="45"/>
        <v>-1966.995364613691</v>
      </c>
      <c r="AS36">
        <f t="shared" si="46"/>
        <v>95.254428415960845</v>
      </c>
      <c r="AT36">
        <f t="shared" si="47"/>
        <v>37.355610258417776</v>
      </c>
      <c r="AU36">
        <f t="shared" si="48"/>
        <v>-1834.3853259393125</v>
      </c>
      <c r="AW36">
        <v>33</v>
      </c>
      <c r="AX36">
        <f>IF(Z36&gt;0, (R36*SUMPRODUCT(K36:$K$98, X36:$X$98)-K36*$AZ$3)/Z36, 0)</f>
        <v>21729.649259139809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9.7118048999999998E-2</v>
      </c>
      <c r="Q37" s="5">
        <f t="shared" ref="Q37:Q68" si="60">$C$8</f>
        <v>50</v>
      </c>
      <c r="R37">
        <f t="shared" si="31"/>
        <v>1000000</v>
      </c>
      <c r="S37">
        <f t="shared" si="32"/>
        <v>19546.661003723322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7213.8669018688151</v>
      </c>
      <c r="AC37">
        <f t="shared" si="33"/>
        <v>5794.0472695641774</v>
      </c>
      <c r="AE37">
        <f t="shared" si="34"/>
        <v>0</v>
      </c>
      <c r="AF37">
        <f t="shared" si="35"/>
        <v>0</v>
      </c>
      <c r="AG37">
        <f t="shared" si="36"/>
        <v>-14.821066545484433</v>
      </c>
      <c r="AH37">
        <f t="shared" si="37"/>
        <v>-32241.508866531403</v>
      </c>
      <c r="AI37">
        <f t="shared" si="38"/>
        <v>-32256.32993307689</v>
      </c>
      <c r="AJ37">
        <f t="shared" si="39"/>
        <v>1419.8196323046377</v>
      </c>
      <c r="AK37">
        <f t="shared" si="30"/>
        <v>504.97068313081712</v>
      </c>
      <c r="AL37">
        <f t="shared" si="40"/>
        <v>-30331.539617641432</v>
      </c>
      <c r="AN37">
        <f t="shared" si="41"/>
        <v>0</v>
      </c>
      <c r="AO37">
        <f t="shared" si="42"/>
        <v>0</v>
      </c>
      <c r="AP37">
        <f t="shared" si="43"/>
        <v>-0.80419436980606729</v>
      </c>
      <c r="AQ37">
        <f t="shared" si="44"/>
        <v>-1749.4314477939261</v>
      </c>
      <c r="AR37">
        <f t="shared" si="45"/>
        <v>-1750.2356421637321</v>
      </c>
      <c r="AS37">
        <f t="shared" si="46"/>
        <v>77.03972928907659</v>
      </c>
      <c r="AT37">
        <f t="shared" si="47"/>
        <v>27.399821669018316</v>
      </c>
      <c r="AU37">
        <f t="shared" si="48"/>
        <v>-1645.7960912056371</v>
      </c>
      <c r="AW37">
        <v>34</v>
      </c>
      <c r="AX37">
        <f>IF(Z37&gt;0, (R37*SUMPRODUCT(K37:$K$98, X37:$X$98)-K37*$AZ$3)/Z37, 0)</f>
        <v>19546.661003723322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0.107494799</v>
      </c>
      <c r="Q38" s="5">
        <f t="shared" si="60"/>
        <v>50</v>
      </c>
      <c r="R38">
        <f t="shared" si="31"/>
        <v>1000000</v>
      </c>
      <c r="S38">
        <f t="shared" si="32"/>
        <v>17325.611026252562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5794.0472695641774</v>
      </c>
      <c r="AC38">
        <f t="shared" si="33"/>
        <v>4532.2649100915933</v>
      </c>
      <c r="AE38">
        <f t="shared" si="34"/>
        <v>0</v>
      </c>
      <c r="AF38">
        <f t="shared" si="35"/>
        <v>0</v>
      </c>
      <c r="AG38">
        <f t="shared" si="36"/>
        <v>-13.079668310757114</v>
      </c>
      <c r="AH38">
        <f t="shared" si="37"/>
        <v>-31863.751385449468</v>
      </c>
      <c r="AI38">
        <f t="shared" si="38"/>
        <v>-31876.831053760226</v>
      </c>
      <c r="AJ38">
        <f t="shared" si="39"/>
        <v>1261.7823594725842</v>
      </c>
      <c r="AK38">
        <f t="shared" si="30"/>
        <v>405.58330886949244</v>
      </c>
      <c r="AL38">
        <f t="shared" si="40"/>
        <v>-30209.465385418149</v>
      </c>
      <c r="AN38">
        <f t="shared" si="41"/>
        <v>0</v>
      </c>
      <c r="AO38">
        <f t="shared" si="42"/>
        <v>0</v>
      </c>
      <c r="AP38">
        <f t="shared" si="43"/>
        <v>-0.6336658160435461</v>
      </c>
      <c r="AQ38">
        <f t="shared" si="44"/>
        <v>-1543.6912882006227</v>
      </c>
      <c r="AR38">
        <f t="shared" si="45"/>
        <v>-1544.3249540166662</v>
      </c>
      <c r="AS38">
        <f t="shared" si="46"/>
        <v>61.129099720898381</v>
      </c>
      <c r="AT38">
        <f t="shared" si="47"/>
        <v>19.649143409627634</v>
      </c>
      <c r="AU38">
        <f t="shared" si="48"/>
        <v>-1463.5467108861401</v>
      </c>
      <c r="AW38">
        <v>35</v>
      </c>
      <c r="AX38">
        <f>IF(Z38&gt;0, (R38*SUMPRODUCT(K38:$K$98, X38:$X$98)-K38*$AZ$3)/Z38, 0)</f>
        <v>17325.611026252562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0.119195734</v>
      </c>
      <c r="Q39" s="5">
        <f t="shared" si="60"/>
        <v>50</v>
      </c>
      <c r="R39">
        <f t="shared" si="31"/>
        <v>1000000</v>
      </c>
      <c r="S39">
        <f t="shared" si="32"/>
        <v>15030.840250253334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4532.2649100915933</v>
      </c>
      <c r="AC39">
        <f t="shared" si="33"/>
        <v>3423.9745936064555</v>
      </c>
      <c r="AE39">
        <f t="shared" si="34"/>
        <v>0</v>
      </c>
      <c r="AF39">
        <f t="shared" si="35"/>
        <v>0</v>
      </c>
      <c r="AG39">
        <f t="shared" si="36"/>
        <v>-11.38983096287231</v>
      </c>
      <c r="AH39">
        <f t="shared" si="37"/>
        <v>-31180.813295544689</v>
      </c>
      <c r="AI39">
        <f t="shared" si="38"/>
        <v>-31192.20312650756</v>
      </c>
      <c r="AJ39">
        <f t="shared" si="39"/>
        <v>1108.2903164851377</v>
      </c>
      <c r="AK39">
        <f t="shared" si="30"/>
        <v>317.25854370641156</v>
      </c>
      <c r="AL39">
        <f t="shared" si="40"/>
        <v>-29766.654266316011</v>
      </c>
      <c r="AN39">
        <f t="shared" si="41"/>
        <v>0</v>
      </c>
      <c r="AO39">
        <f t="shared" si="42"/>
        <v>0</v>
      </c>
      <c r="AP39">
        <f t="shared" si="43"/>
        <v>-0.49267758556168861</v>
      </c>
      <c r="AQ39">
        <f t="shared" si="44"/>
        <v>-1348.7546795360618</v>
      </c>
      <c r="AR39">
        <f t="shared" si="45"/>
        <v>-1349.2473571216235</v>
      </c>
      <c r="AS39">
        <f t="shared" si="46"/>
        <v>47.9401142130382</v>
      </c>
      <c r="AT39">
        <f t="shared" si="47"/>
        <v>13.723309311754237</v>
      </c>
      <c r="AU39">
        <f t="shared" si="48"/>
        <v>-1287.583933596831</v>
      </c>
      <c r="AW39">
        <v>36</v>
      </c>
      <c r="AX39">
        <f>IF(Z39&gt;0, (R39*SUMPRODUCT(K39:$K$98, X39:$X$98)-K39*$AZ$3)/Z39, 0)</f>
        <v>15030.840250253334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0.13258683600000001</v>
      </c>
      <c r="Q40" s="5">
        <f t="shared" si="60"/>
        <v>50</v>
      </c>
      <c r="R40">
        <f t="shared" si="31"/>
        <v>1000000</v>
      </c>
      <c r="S40">
        <f t="shared" si="32"/>
        <v>12615.315957716644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3423.9745936064555</v>
      </c>
      <c r="AC40">
        <f t="shared" si="33"/>
        <v>2463.9707816735045</v>
      </c>
      <c r="AE40">
        <f t="shared" si="34"/>
        <v>0</v>
      </c>
      <c r="AF40">
        <f t="shared" si="35"/>
        <v>0</v>
      </c>
      <c r="AG40">
        <f t="shared" si="36"/>
        <v>-9.7657910033015138</v>
      </c>
      <c r="AH40">
        <f t="shared" si="37"/>
        <v>-30202.832998841463</v>
      </c>
      <c r="AI40">
        <f t="shared" si="38"/>
        <v>-30212.598789844764</v>
      </c>
      <c r="AJ40">
        <f t="shared" si="39"/>
        <v>960.00381193295107</v>
      </c>
      <c r="AK40">
        <f t="shared" ref="AK40:AK71" si="61">G40*SUM(AB40:AB40, AE40:AF40)</f>
        <v>239.6782215524519</v>
      </c>
      <c r="AL40">
        <f t="shared" si="40"/>
        <v>-29012.916756359362</v>
      </c>
      <c r="AN40">
        <f t="shared" si="41"/>
        <v>0</v>
      </c>
      <c r="AO40">
        <f t="shared" si="42"/>
        <v>0</v>
      </c>
      <c r="AP40">
        <f t="shared" si="43"/>
        <v>-0.37716807809672154</v>
      </c>
      <c r="AQ40">
        <f t="shared" si="44"/>
        <v>-1166.4743256739923</v>
      </c>
      <c r="AR40">
        <f t="shared" si="45"/>
        <v>-1166.851493752089</v>
      </c>
      <c r="AS40">
        <f t="shared" si="46"/>
        <v>37.076647717513978</v>
      </c>
      <c r="AT40">
        <f t="shared" si="47"/>
        <v>9.2566976043228237</v>
      </c>
      <c r="AU40">
        <f t="shared" si="48"/>
        <v>-1120.5181484302523</v>
      </c>
      <c r="AW40">
        <v>37</v>
      </c>
      <c r="AX40">
        <f>IF(Z40&gt;0, (R40*SUMPRODUCT(K40:$K$98, X40:$X$98)-K40*$AZ$3)/Z40, 0)</f>
        <v>12615.315957716644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0.14803979</v>
      </c>
      <c r="Q41" s="5">
        <f t="shared" si="60"/>
        <v>50</v>
      </c>
      <c r="R41">
        <f t="shared" si="31"/>
        <v>1000000</v>
      </c>
      <c r="S41">
        <f t="shared" si="32"/>
        <v>10000.692960914837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2463.9707816735045</v>
      </c>
      <c r="AC41">
        <f t="shared" si="33"/>
        <v>1644.595444930861</v>
      </c>
      <c r="AE41">
        <f t="shared" si="34"/>
        <v>0</v>
      </c>
      <c r="AF41">
        <f t="shared" si="35"/>
        <v>0</v>
      </c>
      <c r="AG41">
        <f t="shared" si="36"/>
        <v>-8.2224074439558521</v>
      </c>
      <c r="AH41">
        <f t="shared" si="37"/>
        <v>-28914.51298625291</v>
      </c>
      <c r="AI41">
        <f t="shared" si="38"/>
        <v>-28922.735393696865</v>
      </c>
      <c r="AJ41">
        <f t="shared" si="39"/>
        <v>819.37533674264341</v>
      </c>
      <c r="AK41">
        <f t="shared" si="61"/>
        <v>172.47795471714534</v>
      </c>
      <c r="AL41">
        <f t="shared" si="40"/>
        <v>-27930.882102237076</v>
      </c>
      <c r="AN41">
        <f t="shared" si="41"/>
        <v>0</v>
      </c>
      <c r="AO41">
        <f t="shared" si="42"/>
        <v>0</v>
      </c>
      <c r="AP41">
        <f t="shared" si="43"/>
        <v>-0.28353617342822496</v>
      </c>
      <c r="AQ41">
        <f t="shared" si="44"/>
        <v>-997.06934064539735</v>
      </c>
      <c r="AR41">
        <f t="shared" si="45"/>
        <v>-997.35287681882551</v>
      </c>
      <c r="AS41">
        <f t="shared" si="46"/>
        <v>28.254808480969722</v>
      </c>
      <c r="AT41">
        <f t="shared" si="47"/>
        <v>5.9476180929436104</v>
      </c>
      <c r="AU41">
        <f t="shared" si="48"/>
        <v>-963.15045024491212</v>
      </c>
      <c r="AW41">
        <v>38</v>
      </c>
      <c r="AX41">
        <f>IF(Z41&gt;0, (R41*SUMPRODUCT(K41:$K$98, X41:$X$98)-K41*$AZ$3)/Z41, 0)</f>
        <v>10000.692960914837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0.16585403400000001</v>
      </c>
      <c r="Q42" s="5">
        <f t="shared" si="60"/>
        <v>50</v>
      </c>
      <c r="R42">
        <f t="shared" si="31"/>
        <v>1000000</v>
      </c>
      <c r="S42">
        <f t="shared" si="32"/>
        <v>7064.4212551172914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1644.595444930861</v>
      </c>
      <c r="AC42">
        <f t="shared" si="33"/>
        <v>957.43591583131229</v>
      </c>
      <c r="AE42">
        <f t="shared" si="34"/>
        <v>0</v>
      </c>
      <c r="AF42">
        <f t="shared" si="35"/>
        <v>0</v>
      </c>
      <c r="AG42">
        <f t="shared" si="36"/>
        <v>-6.7764639257445856</v>
      </c>
      <c r="AH42">
        <f t="shared" si="37"/>
        <v>-27274.388875434142</v>
      </c>
      <c r="AI42">
        <f t="shared" si="38"/>
        <v>-27281.165339359886</v>
      </c>
      <c r="AJ42">
        <f t="shared" si="39"/>
        <v>687.15952909954876</v>
      </c>
      <c r="AK42">
        <f t="shared" si="61"/>
        <v>115.12168114516028</v>
      </c>
      <c r="AL42">
        <f t="shared" si="40"/>
        <v>-26478.884129115177</v>
      </c>
      <c r="AN42">
        <f t="shared" si="41"/>
        <v>0</v>
      </c>
      <c r="AO42">
        <f t="shared" si="42"/>
        <v>0</v>
      </c>
      <c r="AP42">
        <f t="shared" si="43"/>
        <v>-0.20863856566602496</v>
      </c>
      <c r="AQ42">
        <f t="shared" si="44"/>
        <v>-839.74318121419151</v>
      </c>
      <c r="AR42">
        <f t="shared" si="45"/>
        <v>-839.95181977985749</v>
      </c>
      <c r="AS42">
        <f t="shared" si="46"/>
        <v>21.156753744441719</v>
      </c>
      <c r="AT42">
        <f t="shared" si="47"/>
        <v>3.5444477672104724</v>
      </c>
      <c r="AU42">
        <f t="shared" si="48"/>
        <v>-815.25061826820524</v>
      </c>
      <c r="AW42">
        <v>39</v>
      </c>
      <c r="AX42">
        <f>IF(Z42&gt;0, (R42*SUMPRODUCT(K42:$K$98, X42:$X$98)-K42*$AZ$3)/Z42, 0)</f>
        <v>7064.4212551172914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0.18707617900000001</v>
      </c>
      <c r="Q43" s="5">
        <f t="shared" si="60"/>
        <v>50</v>
      </c>
      <c r="R43">
        <f t="shared" si="31"/>
        <v>1000000</v>
      </c>
      <c r="S43">
        <f t="shared" si="32"/>
        <v>3624.3251327540643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957.43591583131229</v>
      </c>
      <c r="AC43">
        <f t="shared" si="33"/>
        <v>394.39792349733989</v>
      </c>
      <c r="AE43">
        <f t="shared" si="34"/>
        <v>0</v>
      </c>
      <c r="AF43">
        <f t="shared" si="35"/>
        <v>0</v>
      </c>
      <c r="AG43">
        <f t="shared" si="36"/>
        <v>-5.4409843081275033</v>
      </c>
      <c r="AH43">
        <f t="shared" si="37"/>
        <v>-25354.299567192738</v>
      </c>
      <c r="AI43">
        <f t="shared" si="38"/>
        <v>-25359.740551500865</v>
      </c>
      <c r="AJ43">
        <f t="shared" si="39"/>
        <v>563.0379923339724</v>
      </c>
      <c r="AK43">
        <f t="shared" si="61"/>
        <v>67.020514108191861</v>
      </c>
      <c r="AL43">
        <f t="shared" si="40"/>
        <v>-24729.6820450587</v>
      </c>
      <c r="AN43">
        <f t="shared" si="41"/>
        <v>0</v>
      </c>
      <c r="AO43">
        <f t="shared" si="42"/>
        <v>0</v>
      </c>
      <c r="AP43">
        <f t="shared" si="43"/>
        <v>-0.14957220924332515</v>
      </c>
      <c r="AQ43">
        <f t="shared" si="44"/>
        <v>-696.98760101500966</v>
      </c>
      <c r="AR43">
        <f t="shared" si="45"/>
        <v>-697.13717322425293</v>
      </c>
      <c r="AS43">
        <f t="shared" si="46"/>
        <v>15.477867906276114</v>
      </c>
      <c r="AT43">
        <f t="shared" si="47"/>
        <v>1.8423883974103143</v>
      </c>
      <c r="AU43">
        <f t="shared" si="48"/>
        <v>-679.81691692056654</v>
      </c>
      <c r="AW43">
        <v>40</v>
      </c>
      <c r="AX43">
        <f>IF(Z43&gt;0, (R43*SUMPRODUCT(K43:$K$98, X43:$X$98)-K43*$AZ$3)/Z43, 0)</f>
        <v>3624.3251327540643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0.21155222800000001</v>
      </c>
      <c r="Q44" s="5">
        <f t="shared" si="60"/>
        <v>50</v>
      </c>
      <c r="R44">
        <f t="shared" si="31"/>
        <v>1000000</v>
      </c>
      <c r="S44">
        <f t="shared" si="32"/>
        <v>-655.54460217605765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394.39792349733989</v>
      </c>
      <c r="AC44">
        <f t="shared" si="33"/>
        <v>-55.531473160329824</v>
      </c>
      <c r="AE44">
        <f t="shared" si="34"/>
        <v>0</v>
      </c>
      <c r="AF44">
        <f t="shared" si="35"/>
        <v>0</v>
      </c>
      <c r="AG44">
        <f t="shared" si="36"/>
        <v>-4.2355221121488169</v>
      </c>
      <c r="AH44">
        <f t="shared" si="37"/>
        <v>-23021.047057948239</v>
      </c>
      <c r="AI44">
        <f t="shared" si="38"/>
        <v>-23025.282580060386</v>
      </c>
      <c r="AJ44">
        <f t="shared" si="39"/>
        <v>449.92939665766971</v>
      </c>
      <c r="AK44">
        <f t="shared" si="61"/>
        <v>27.607854644813795</v>
      </c>
      <c r="AL44">
        <f t="shared" si="40"/>
        <v>-22547.745328757901</v>
      </c>
      <c r="AN44">
        <f t="shared" si="41"/>
        <v>0</v>
      </c>
      <c r="AO44">
        <f t="shared" si="42"/>
        <v>0</v>
      </c>
      <c r="AP44">
        <f t="shared" si="43"/>
        <v>-0.10395906521302167</v>
      </c>
      <c r="AQ44">
        <f t="shared" si="44"/>
        <v>-565.04168057692198</v>
      </c>
      <c r="AR44">
        <f t="shared" si="45"/>
        <v>-565.14563964213494</v>
      </c>
      <c r="AS44">
        <f t="shared" si="46"/>
        <v>11.043323172419965</v>
      </c>
      <c r="AT44">
        <f t="shared" si="47"/>
        <v>0.67762289640266649</v>
      </c>
      <c r="AU44">
        <f t="shared" si="48"/>
        <v>-553.42469357331231</v>
      </c>
      <c r="AW44">
        <v>41</v>
      </c>
      <c r="AX44">
        <f>IF(Z44&gt;0, (R44*SUMPRODUCT(K44:$K$98, X44:$X$98)-K44*$AZ$3)/Z44, 0)</f>
        <v>-655.54460217605765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0.23965956799999999</v>
      </c>
      <c r="Q45" s="5">
        <f t="shared" si="60"/>
        <v>50</v>
      </c>
      <c r="R45">
        <f t="shared" si="31"/>
        <v>1000000</v>
      </c>
      <c r="S45">
        <f t="shared" si="32"/>
        <v>-6292.8722980504645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-55.531473160329824</v>
      </c>
      <c r="AC45">
        <f t="shared" si="33"/>
        <v>-399.98547127534198</v>
      </c>
      <c r="AE45">
        <f t="shared" si="34"/>
        <v>0</v>
      </c>
      <c r="AF45">
        <f t="shared" si="35"/>
        <v>0</v>
      </c>
      <c r="AG45">
        <f t="shared" si="36"/>
        <v>-3.1780834913752956</v>
      </c>
      <c r="AH45">
        <f t="shared" si="37"/>
        <v>-20301.667993040661</v>
      </c>
      <c r="AI45">
        <f t="shared" si="38"/>
        <v>-20304.846076532038</v>
      </c>
      <c r="AJ45">
        <f t="shared" si="39"/>
        <v>344.45399811501215</v>
      </c>
      <c r="AK45">
        <f t="shared" si="61"/>
        <v>-3.887203121223088</v>
      </c>
      <c r="AL45">
        <f t="shared" si="40"/>
        <v>-19964.279281538249</v>
      </c>
      <c r="AN45">
        <f t="shared" si="41"/>
        <v>0</v>
      </c>
      <c r="AO45">
        <f t="shared" si="42"/>
        <v>0</v>
      </c>
      <c r="AP45">
        <f t="shared" si="43"/>
        <v>-6.9647044555584681E-2</v>
      </c>
      <c r="AQ45">
        <f t="shared" si="44"/>
        <v>-444.90686890422501</v>
      </c>
      <c r="AR45">
        <f t="shared" si="45"/>
        <v>-444.97651594878067</v>
      </c>
      <c r="AS45">
        <f t="shared" si="46"/>
        <v>7.5486383599330571</v>
      </c>
      <c r="AT45">
        <f t="shared" si="47"/>
        <v>-8.5187255059581399E-2</v>
      </c>
      <c r="AU45">
        <f t="shared" si="48"/>
        <v>-437.51306484390716</v>
      </c>
      <c r="AW45">
        <v>42</v>
      </c>
      <c r="AX45">
        <f>IF(Z45&gt;0, (R45*SUMPRODUCT(K45:$K$98, X45:$X$98)-K45*$AZ$3)/Z45, 0)</f>
        <v>-6292.8722980504645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0.27212731099999998</v>
      </c>
      <c r="Q46" s="5">
        <f t="shared" si="60"/>
        <v>50</v>
      </c>
      <c r="R46">
        <f t="shared" si="31"/>
        <v>1000000</v>
      </c>
      <c r="S46">
        <f t="shared" si="32"/>
        <v>-14200.10079492009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-399.98547127534198</v>
      </c>
      <c r="AC46">
        <f t="shared" si="33"/>
        <v>-647.93905226714696</v>
      </c>
      <c r="AE46">
        <f t="shared" si="34"/>
        <v>0</v>
      </c>
      <c r="AF46">
        <f t="shared" si="35"/>
        <v>0</v>
      </c>
      <c r="AG46">
        <f t="shared" si="36"/>
        <v>-2.2814593418200917</v>
      </c>
      <c r="AH46">
        <f t="shared" si="37"/>
        <v>-17296.866292829014</v>
      </c>
      <c r="AI46">
        <f t="shared" si="38"/>
        <v>-17299.147752170833</v>
      </c>
      <c r="AJ46">
        <f t="shared" si="39"/>
        <v>247.95358099180498</v>
      </c>
      <c r="AK46">
        <f t="shared" si="61"/>
        <v>-27.998982989273941</v>
      </c>
      <c r="AL46">
        <f t="shared" si="40"/>
        <v>-17079.193154168301</v>
      </c>
      <c r="AN46">
        <f t="shared" si="41"/>
        <v>0</v>
      </c>
      <c r="AO46">
        <f t="shared" si="42"/>
        <v>0</v>
      </c>
      <c r="AP46">
        <f t="shared" si="43"/>
        <v>-4.4640813532161053E-2</v>
      </c>
      <c r="AQ46">
        <f t="shared" si="44"/>
        <v>-338.44398132157937</v>
      </c>
      <c r="AR46">
        <f t="shared" si="45"/>
        <v>-338.48862213511148</v>
      </c>
      <c r="AS46">
        <f t="shared" si="46"/>
        <v>4.8516532251047284</v>
      </c>
      <c r="AT46">
        <f t="shared" si="47"/>
        <v>-0.54784994665615649</v>
      </c>
      <c r="AU46">
        <f t="shared" si="48"/>
        <v>-334.1848188566629</v>
      </c>
      <c r="AW46">
        <v>43</v>
      </c>
      <c r="AX46">
        <f>IF(Z46&gt;0, (R46*SUMPRODUCT(K46:$K$98, X46:$X$98)-K46*$AZ$3)/Z46, 0)</f>
        <v>-14200.10079492009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0.30842977500000002</v>
      </c>
      <c r="Q47" s="5">
        <f t="shared" si="60"/>
        <v>50</v>
      </c>
      <c r="R47">
        <f t="shared" si="31"/>
        <v>1000000</v>
      </c>
      <c r="S47">
        <f t="shared" si="32"/>
        <v>-26062.541531727817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-647.93905226714696</v>
      </c>
      <c r="AC47">
        <f t="shared" si="33"/>
        <v>-810.53188366692245</v>
      </c>
      <c r="AE47">
        <f t="shared" si="34"/>
        <v>0</v>
      </c>
      <c r="AF47">
        <f t="shared" si="35"/>
        <v>0</v>
      </c>
      <c r="AG47">
        <f t="shared" si="36"/>
        <v>-1.5549747569326717</v>
      </c>
      <c r="AH47">
        <f t="shared" si="37"/>
        <v>-14073.39982938438</v>
      </c>
      <c r="AI47">
        <f t="shared" si="38"/>
        <v>-14074.954804141313</v>
      </c>
      <c r="AJ47">
        <f t="shared" si="39"/>
        <v>162.59283139977549</v>
      </c>
      <c r="AK47">
        <f t="shared" si="61"/>
        <v>-45.355733658700295</v>
      </c>
      <c r="AL47">
        <f t="shared" si="40"/>
        <v>-13957.717706400237</v>
      </c>
      <c r="AN47">
        <f t="shared" si="41"/>
        <v>0</v>
      </c>
      <c r="AO47">
        <f t="shared" si="42"/>
        <v>0</v>
      </c>
      <c r="AP47">
        <f t="shared" si="43"/>
        <v>-2.716593689580183E-2</v>
      </c>
      <c r="AQ47">
        <f t="shared" si="44"/>
        <v>-245.86707274181049</v>
      </c>
      <c r="AR47">
        <f t="shared" si="45"/>
        <v>-245.8942386787063</v>
      </c>
      <c r="AS47">
        <f t="shared" si="46"/>
        <v>2.8405519625469373</v>
      </c>
      <c r="AT47">
        <f t="shared" si="47"/>
        <v>-0.79238006465489963</v>
      </c>
      <c r="AU47">
        <f t="shared" si="48"/>
        <v>-243.84606678081425</v>
      </c>
      <c r="AW47">
        <v>44</v>
      </c>
      <c r="AX47">
        <f>IF(Z47&gt;0, (R47*SUMPRODUCT(K47:$K$98, X47:$X$98)-K47*$AZ$3)/Z47, 0)</f>
        <v>-26062.541531727817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0.34883407700000002</v>
      </c>
      <c r="Q48" s="5">
        <f t="shared" si="60"/>
        <v>50</v>
      </c>
      <c r="R48">
        <f t="shared" si="31"/>
        <v>1000000</v>
      </c>
      <c r="S48">
        <f t="shared" si="32"/>
        <v>-45104.907975882859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-810.53188366692245</v>
      </c>
      <c r="AC48">
        <f t="shared" si="33"/>
        <v>-899.38900112140857</v>
      </c>
      <c r="AE48">
        <f t="shared" si="34"/>
        <v>0</v>
      </c>
      <c r="AF48">
        <f t="shared" si="35"/>
        <v>0</v>
      </c>
      <c r="AG48">
        <f t="shared" si="36"/>
        <v>-0.99699682527043709</v>
      </c>
      <c r="AH48">
        <f t="shared" si="37"/>
        <v>-10848.563681858159</v>
      </c>
      <c r="AI48">
        <f t="shared" si="38"/>
        <v>-10849.560678683429</v>
      </c>
      <c r="AJ48">
        <f t="shared" si="39"/>
        <v>88.857117454486115</v>
      </c>
      <c r="AK48">
        <f t="shared" si="61"/>
        <v>-56.737231856684581</v>
      </c>
      <c r="AL48">
        <f t="shared" si="40"/>
        <v>-10817.440793085627</v>
      </c>
      <c r="AN48">
        <f t="shared" si="41"/>
        <v>0</v>
      </c>
      <c r="AO48">
        <f t="shared" si="42"/>
        <v>0</v>
      </c>
      <c r="AP48">
        <f t="shared" si="43"/>
        <v>-1.5551672324961191E-2</v>
      </c>
      <c r="AQ48">
        <f t="shared" si="44"/>
        <v>-169.22150933727281</v>
      </c>
      <c r="AR48">
        <f t="shared" si="45"/>
        <v>-169.23706100959777</v>
      </c>
      <c r="AS48">
        <f t="shared" si="46"/>
        <v>1.3860392925703864</v>
      </c>
      <c r="AT48">
        <f t="shared" si="47"/>
        <v>-0.88501669824391538</v>
      </c>
      <c r="AU48">
        <f t="shared" si="48"/>
        <v>-168.73603841527128</v>
      </c>
      <c r="AW48">
        <v>45</v>
      </c>
      <c r="AX48">
        <f>IF(Z48&gt;0, (R48*SUMPRODUCT(K48:$K$98, X48:$X$98)-K48*$AZ$3)/Z48, 0)</f>
        <v>-45104.907975882859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0.39293336200000001</v>
      </c>
      <c r="Q49" s="5">
        <f t="shared" si="60"/>
        <v>50</v>
      </c>
      <c r="R49">
        <f t="shared" si="31"/>
        <v>1000000</v>
      </c>
      <c r="S49">
        <f t="shared" si="32"/>
        <v>-77982.892233593622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-899.38900112140857</v>
      </c>
      <c r="AC49">
        <f t="shared" si="33"/>
        <v>-928.42305038071299</v>
      </c>
      <c r="AE49">
        <f t="shared" si="34"/>
        <v>0</v>
      </c>
      <c r="AF49">
        <f t="shared" si="35"/>
        <v>0</v>
      </c>
      <c r="AG49">
        <f t="shared" si="36"/>
        <v>-0.59527354256089338</v>
      </c>
      <c r="AH49">
        <f t="shared" si="37"/>
        <v>-7835.0662891367874</v>
      </c>
      <c r="AI49">
        <f t="shared" si="38"/>
        <v>-7835.6615626793482</v>
      </c>
      <c r="AJ49">
        <f t="shared" si="39"/>
        <v>29.034049259304425</v>
      </c>
      <c r="AK49">
        <f t="shared" si="61"/>
        <v>-62.957230078498604</v>
      </c>
      <c r="AL49">
        <f t="shared" si="40"/>
        <v>-7869.5847434985426</v>
      </c>
      <c r="AN49">
        <f t="shared" si="41"/>
        <v>0</v>
      </c>
      <c r="AO49">
        <f t="shared" si="42"/>
        <v>0</v>
      </c>
      <c r="AP49">
        <f t="shared" si="43"/>
        <v>-8.2905220628055557E-3</v>
      </c>
      <c r="AQ49">
        <f t="shared" si="44"/>
        <v>-109.12090877445279</v>
      </c>
      <c r="AR49">
        <f t="shared" si="45"/>
        <v>-109.12919929651559</v>
      </c>
      <c r="AS49">
        <f t="shared" si="46"/>
        <v>0.40436439510029709</v>
      </c>
      <c r="AT49">
        <f t="shared" si="47"/>
        <v>-0.87682093636057346</v>
      </c>
      <c r="AU49">
        <f t="shared" si="48"/>
        <v>-109.60165583777587</v>
      </c>
      <c r="AW49">
        <v>46</v>
      </c>
      <c r="AX49">
        <f>IF(Z49&gt;0, (R49*SUMPRODUCT(K49:$K$98, X49:$X$98)-K49*$AZ$3)/Z49, 0)</f>
        <v>-77982.892233593622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0.441408258</v>
      </c>
      <c r="Q50" s="5">
        <f t="shared" si="60"/>
        <v>50</v>
      </c>
      <c r="R50">
        <f t="shared" si="31"/>
        <v>1000000</v>
      </c>
      <c r="S50">
        <f t="shared" si="32"/>
        <v>-139694.17230068112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-928.42305038071299</v>
      </c>
      <c r="AC50">
        <f t="shared" si="33"/>
        <v>-912.37658408555137</v>
      </c>
      <c r="AE50">
        <f t="shared" si="34"/>
        <v>0</v>
      </c>
      <c r="AF50">
        <f t="shared" si="35"/>
        <v>0</v>
      </c>
      <c r="AG50">
        <f t="shared" si="36"/>
        <v>-0.32656214967999159</v>
      </c>
      <c r="AH50">
        <f t="shared" si="37"/>
        <v>-5255.1731491058554</v>
      </c>
      <c r="AI50">
        <f t="shared" si="38"/>
        <v>-5255.4997112555357</v>
      </c>
      <c r="AJ50">
        <f t="shared" si="39"/>
        <v>-16.046466295161622</v>
      </c>
      <c r="AK50">
        <f t="shared" si="61"/>
        <v>-64.989613526649919</v>
      </c>
      <c r="AL50">
        <f t="shared" si="40"/>
        <v>-5336.5357910773473</v>
      </c>
      <c r="AN50">
        <f t="shared" si="41"/>
        <v>0</v>
      </c>
      <c r="AO50">
        <f t="shared" si="42"/>
        <v>0</v>
      </c>
      <c r="AP50">
        <f t="shared" si="43"/>
        <v>-4.0608142326106532E-3</v>
      </c>
      <c r="AQ50">
        <f t="shared" si="44"/>
        <v>-65.348301815242252</v>
      </c>
      <c r="AR50">
        <f t="shared" si="45"/>
        <v>-65.352362629474854</v>
      </c>
      <c r="AS50">
        <f t="shared" si="46"/>
        <v>-0.1995384914582215</v>
      </c>
      <c r="AT50">
        <f t="shared" si="47"/>
        <v>-0.80814861072999478</v>
      </c>
      <c r="AU50">
        <f t="shared" si="48"/>
        <v>-66.360049731663082</v>
      </c>
      <c r="AW50">
        <v>47</v>
      </c>
      <c r="AX50">
        <f>IF(Z50&gt;0, (R50*SUMPRODUCT(K50:$K$98, X50:$X$98)-K50*$AZ$3)/Z50, 0)</f>
        <v>-139694.17230068112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0.49593942699999999</v>
      </c>
      <c r="Q51" s="5">
        <f t="shared" si="60"/>
        <v>50</v>
      </c>
      <c r="R51">
        <f t="shared" si="31"/>
        <v>1000000</v>
      </c>
      <c r="S51">
        <f t="shared" si="32"/>
        <v>-268365.04971846886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-912.37658408555137</v>
      </c>
      <c r="AC51">
        <f t="shared" si="33"/>
        <v>-865.96830101720934</v>
      </c>
      <c r="AE51">
        <f t="shared" si="34"/>
        <v>0</v>
      </c>
      <c r="AF51">
        <f t="shared" si="35"/>
        <v>0</v>
      </c>
      <c r="AG51">
        <f t="shared" si="36"/>
        <v>-0.16134148279100843</v>
      </c>
      <c r="AH51">
        <f t="shared" si="37"/>
        <v>-3239.100907843665</v>
      </c>
      <c r="AI51">
        <f t="shared" si="38"/>
        <v>-3239.2622493264562</v>
      </c>
      <c r="AJ51">
        <f t="shared" si="39"/>
        <v>-46.40828306834203</v>
      </c>
      <c r="AK51">
        <f t="shared" si="61"/>
        <v>-63.866360885988605</v>
      </c>
      <c r="AL51">
        <f t="shared" si="40"/>
        <v>-3349.5368932807869</v>
      </c>
      <c r="AN51">
        <f t="shared" si="41"/>
        <v>0</v>
      </c>
      <c r="AO51">
        <f t="shared" si="42"/>
        <v>0</v>
      </c>
      <c r="AP51">
        <f t="shared" si="43"/>
        <v>-1.7913287559019418E-3</v>
      </c>
      <c r="AQ51">
        <f t="shared" si="44"/>
        <v>-35.962819351328065</v>
      </c>
      <c r="AR51">
        <f t="shared" si="45"/>
        <v>-35.964610680083972</v>
      </c>
      <c r="AS51">
        <f t="shared" si="46"/>
        <v>-0.51525801383667003</v>
      </c>
      <c r="AT51">
        <f t="shared" si="47"/>
        <v>-0.70909010386421356</v>
      </c>
      <c r="AU51">
        <f t="shared" si="48"/>
        <v>-37.188958797784856</v>
      </c>
      <c r="AW51">
        <v>48</v>
      </c>
      <c r="AX51">
        <f>IF(Z51&gt;0, (R51*SUMPRODUCT(K51:$K$98, X51:$X$98)-K51*$AZ$3)/Z51, 0)</f>
        <v>-268365.04971846886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0.55722270799999996</v>
      </c>
      <c r="Q52" s="5">
        <f t="shared" si="60"/>
        <v>50</v>
      </c>
      <c r="R52">
        <f t="shared" si="31"/>
        <v>1000000</v>
      </c>
      <c r="S52">
        <f t="shared" si="32"/>
        <v>-574399.75606428459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-865.96830101720934</v>
      </c>
      <c r="AC52">
        <f t="shared" si="33"/>
        <v>-802.14845529390846</v>
      </c>
      <c r="AE52">
        <f t="shared" si="34"/>
        <v>0</v>
      </c>
      <c r="AF52">
        <f t="shared" si="35"/>
        <v>0</v>
      </c>
      <c r="AG52">
        <f t="shared" si="36"/>
        <v>-6.9824930009557237E-2</v>
      </c>
      <c r="AH52">
        <f t="shared" si="37"/>
        <v>-1798.0627590708223</v>
      </c>
      <c r="AI52">
        <f t="shared" si="38"/>
        <v>-1798.1325840008319</v>
      </c>
      <c r="AJ52">
        <f t="shared" si="39"/>
        <v>-63.819845723300887</v>
      </c>
      <c r="AK52">
        <f t="shared" si="61"/>
        <v>-60.617781071204661</v>
      </c>
      <c r="AL52">
        <f t="shared" si="40"/>
        <v>-1922.5702107953375</v>
      </c>
      <c r="AN52">
        <f t="shared" si="41"/>
        <v>0</v>
      </c>
      <c r="AO52">
        <f t="shared" si="42"/>
        <v>0</v>
      </c>
      <c r="AP52">
        <f t="shared" si="43"/>
        <v>-6.9218429291158159E-4</v>
      </c>
      <c r="AQ52">
        <f t="shared" si="44"/>
        <v>-17.824447505034836</v>
      </c>
      <c r="AR52">
        <f t="shared" si="45"/>
        <v>-17.825139689327749</v>
      </c>
      <c r="AS52">
        <f t="shared" si="46"/>
        <v>-0.63265505285379897</v>
      </c>
      <c r="AT52">
        <f t="shared" si="47"/>
        <v>-0.6009125382996845</v>
      </c>
      <c r="AU52">
        <f t="shared" si="48"/>
        <v>-19.058707280481233</v>
      </c>
      <c r="AW52">
        <v>49</v>
      </c>
      <c r="AX52">
        <f>IF(Z52&gt;0, (R52*SUMPRODUCT(K52:$K$98, X52:$X$98)-K52*$AZ$3)/Z52, 0)</f>
        <v>-574399.75606428459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0.62633703200000002</v>
      </c>
      <c r="Q53" s="5">
        <f t="shared" si="60"/>
        <v>50</v>
      </c>
      <c r="R53">
        <f t="shared" si="31"/>
        <v>1000000</v>
      </c>
      <c r="S53">
        <f t="shared" si="32"/>
        <v>-1439153.8693553659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-802.14845529390846</v>
      </c>
      <c r="AC53">
        <f t="shared" si="33"/>
        <v>-730.88123755373886</v>
      </c>
      <c r="AE53">
        <f t="shared" si="34"/>
        <v>0</v>
      </c>
      <c r="AF53">
        <f t="shared" si="35"/>
        <v>0</v>
      </c>
      <c r="AG53">
        <f t="shared" si="36"/>
        <v>-2.5392741287667851E-2</v>
      </c>
      <c r="AH53">
        <f t="shared" si="37"/>
        <v>-874.6787884358763</v>
      </c>
      <c r="AI53">
        <f t="shared" si="38"/>
        <v>-874.70418117716395</v>
      </c>
      <c r="AJ53">
        <f t="shared" si="39"/>
        <v>-71.267217740169599</v>
      </c>
      <c r="AK53">
        <f t="shared" si="61"/>
        <v>-56.1503918705736</v>
      </c>
      <c r="AL53">
        <f t="shared" si="40"/>
        <v>-1002.1217907879071</v>
      </c>
      <c r="AN53">
        <f t="shared" si="41"/>
        <v>0</v>
      </c>
      <c r="AO53">
        <f t="shared" si="42"/>
        <v>0</v>
      </c>
      <c r="AP53">
        <f t="shared" si="43"/>
        <v>-2.2475160211000631E-4</v>
      </c>
      <c r="AQ53">
        <f t="shared" si="44"/>
        <v>-7.7417974217724757</v>
      </c>
      <c r="AR53">
        <f t="shared" si="45"/>
        <v>-7.7420221733745853</v>
      </c>
      <c r="AS53">
        <f t="shared" si="46"/>
        <v>-0.63078740430458147</v>
      </c>
      <c r="AT53">
        <f t="shared" si="47"/>
        <v>-0.4969881112499272</v>
      </c>
      <c r="AU53">
        <f t="shared" si="48"/>
        <v>-8.8697976889290935</v>
      </c>
      <c r="AW53">
        <v>50</v>
      </c>
      <c r="AX53">
        <f>IF(Z53&gt;0, (R53*SUMPRODUCT(K53:$K$98, X53:$X$98)-K53*$AZ$3)/Z53, 0)</f>
        <v>-1439153.8693553659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0.70099715600000001</v>
      </c>
      <c r="Q54" s="5">
        <f t="shared" si="60"/>
        <v>50</v>
      </c>
      <c r="R54">
        <f t="shared" si="31"/>
        <v>1000000</v>
      </c>
      <c r="S54">
        <f t="shared" si="32"/>
        <v>-4490496.8251280747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-730.88123755373886</v>
      </c>
      <c r="AC54">
        <f t="shared" si="33"/>
        <v>-659.0769052922933</v>
      </c>
      <c r="AE54">
        <f t="shared" si="34"/>
        <v>0</v>
      </c>
      <c r="AF54">
        <f t="shared" si="35"/>
        <v>0</v>
      </c>
      <c r="AG54">
        <f t="shared" si="36"/>
        <v>-7.33857444909223E-3</v>
      </c>
      <c r="AH54">
        <f t="shared" si="37"/>
        <v>-356.00478851397889</v>
      </c>
      <c r="AI54">
        <f t="shared" si="38"/>
        <v>-356.01212708842797</v>
      </c>
      <c r="AJ54">
        <f t="shared" si="39"/>
        <v>-71.804332261445552</v>
      </c>
      <c r="AK54">
        <f t="shared" si="61"/>
        <v>-51.161686628761721</v>
      </c>
      <c r="AL54">
        <f t="shared" si="40"/>
        <v>-478.97814597863527</v>
      </c>
      <c r="AN54">
        <f t="shared" si="41"/>
        <v>0</v>
      </c>
      <c r="AO54">
        <f t="shared" si="42"/>
        <v>0</v>
      </c>
      <c r="AP54">
        <f t="shared" si="43"/>
        <v>-5.7994510895846618E-5</v>
      </c>
      <c r="AQ54">
        <f t="shared" si="44"/>
        <v>-2.8133970336706793</v>
      </c>
      <c r="AR54">
        <f t="shared" si="45"/>
        <v>-2.8134550281815751</v>
      </c>
      <c r="AS54">
        <f t="shared" si="46"/>
        <v>-0.56744769145464036</v>
      </c>
      <c r="AT54">
        <f t="shared" si="47"/>
        <v>-0.40431517227554148</v>
      </c>
      <c r="AU54">
        <f t="shared" si="48"/>
        <v>-3.7852178919117572</v>
      </c>
      <c r="AW54">
        <v>51</v>
      </c>
      <c r="AX54">
        <f>IF(Z54&gt;0, (R54*SUMPRODUCT(K54:$K$98, X54:$X$98)-K54*$AZ$3)/Z54, 0)</f>
        <v>-4490496.8251280747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0.77900909500000004</v>
      </c>
      <c r="Q55" s="5">
        <f t="shared" si="60"/>
        <v>50</v>
      </c>
      <c r="R55">
        <f t="shared" si="31"/>
        <v>1000000</v>
      </c>
      <c r="S55">
        <f t="shared" si="32"/>
        <v>-19080259.621883858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-659.0769052922933</v>
      </c>
      <c r="AC55">
        <f t="shared" si="33"/>
        <v>-590.86697225166199</v>
      </c>
      <c r="AE55">
        <f t="shared" si="34"/>
        <v>0</v>
      </c>
      <c r="AF55">
        <f t="shared" si="35"/>
        <v>0</v>
      </c>
      <c r="AG55">
        <f t="shared" si="36"/>
        <v>-1.5483724644238454E-3</v>
      </c>
      <c r="AH55">
        <f t="shared" si="37"/>
        <v>-114.33632480354923</v>
      </c>
      <c r="AI55">
        <f t="shared" si="38"/>
        <v>-114.33787317601366</v>
      </c>
      <c r="AJ55">
        <f t="shared" si="39"/>
        <v>-68.209933040631313</v>
      </c>
      <c r="AK55">
        <f t="shared" si="61"/>
        <v>-46.135383370460538</v>
      </c>
      <c r="AL55">
        <f t="shared" si="40"/>
        <v>-228.68318958710552</v>
      </c>
      <c r="AN55">
        <f t="shared" si="41"/>
        <v>0</v>
      </c>
      <c r="AO55">
        <f t="shared" si="42"/>
        <v>0</v>
      </c>
      <c r="AP55">
        <f t="shared" si="43"/>
        <v>-1.0925280659774136E-5</v>
      </c>
      <c r="AQ55">
        <f t="shared" si="44"/>
        <v>-0.80675449014180556</v>
      </c>
      <c r="AR55">
        <f t="shared" si="45"/>
        <v>-0.80676541542246527</v>
      </c>
      <c r="AS55">
        <f t="shared" si="46"/>
        <v>-0.48128772590294949</v>
      </c>
      <c r="AT55">
        <f t="shared" si="47"/>
        <v>-0.32553020881581846</v>
      </c>
      <c r="AU55">
        <f t="shared" si="48"/>
        <v>-1.6135833501412333</v>
      </c>
      <c r="AW55">
        <v>52</v>
      </c>
      <c r="AX55">
        <f>IF(Z55&gt;0, (R55*SUMPRODUCT(K55:$K$98, X55:$X$98)-K55*$AZ$3)/Z55, 0)</f>
        <v>-19080259.621883858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0.78135831499999997</v>
      </c>
      <c r="Q56" s="5">
        <f t="shared" si="60"/>
        <v>50</v>
      </c>
      <c r="R56">
        <f t="shared" si="31"/>
        <v>1000000</v>
      </c>
      <c r="S56">
        <f t="shared" si="32"/>
        <v>-81760067.758113459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-590.86697225166199</v>
      </c>
      <c r="AC56">
        <f t="shared" si="33"/>
        <v>-528.26003917546268</v>
      </c>
      <c r="AE56">
        <f t="shared" si="34"/>
        <v>0</v>
      </c>
      <c r="AF56">
        <f t="shared" si="35"/>
        <v>0</v>
      </c>
      <c r="AG56">
        <f t="shared" si="36"/>
        <v>-3.2305503998499366E-4</v>
      </c>
      <c r="AH56">
        <f t="shared" si="37"/>
        <v>-24.196673995892265</v>
      </c>
      <c r="AI56">
        <f t="shared" si="38"/>
        <v>-24.19699705093225</v>
      </c>
      <c r="AJ56">
        <f t="shared" si="39"/>
        <v>-62.606933076199311</v>
      </c>
      <c r="AK56">
        <f t="shared" si="61"/>
        <v>-41.360688057616343</v>
      </c>
      <c r="AL56">
        <f t="shared" si="40"/>
        <v>-128.16461818474789</v>
      </c>
      <c r="AN56">
        <f t="shared" si="41"/>
        <v>0</v>
      </c>
      <c r="AO56">
        <f t="shared" si="42"/>
        <v>0</v>
      </c>
      <c r="AP56">
        <f t="shared" si="43"/>
        <v>-2.0352401481724885E-6</v>
      </c>
      <c r="AQ56">
        <f t="shared" si="44"/>
        <v>-0.15243855155755726</v>
      </c>
      <c r="AR56">
        <f t="shared" si="45"/>
        <v>-0.15244058679770542</v>
      </c>
      <c r="AS56">
        <f t="shared" si="46"/>
        <v>-0.39442239859977979</v>
      </c>
      <c r="AT56">
        <f t="shared" si="47"/>
        <v>-0.26057148928804635</v>
      </c>
      <c r="AU56">
        <f t="shared" si="48"/>
        <v>-0.80743447468553153</v>
      </c>
      <c r="AW56">
        <v>53</v>
      </c>
      <c r="AX56">
        <f>IF(Z56&gt;0, (R56*SUMPRODUCT(K56:$K$98, X56:$X$98)-K56*$AZ$3)/Z56, 0)</f>
        <v>-81760067.758113459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0.78389590600000003</v>
      </c>
      <c r="Q57" s="5">
        <f t="shared" si="60"/>
        <v>50</v>
      </c>
      <c r="R57">
        <f t="shared" si="31"/>
        <v>1000000</v>
      </c>
      <c r="S57">
        <f t="shared" si="32"/>
        <v>-354289647.82272887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-528.26003917546268</v>
      </c>
      <c r="AC57">
        <f t="shared" si="33"/>
        <v>-471.79311382850159</v>
      </c>
      <c r="AE57">
        <f t="shared" si="34"/>
        <v>0</v>
      </c>
      <c r="AF57">
        <f t="shared" si="35"/>
        <v>0</v>
      </c>
      <c r="AG57">
        <f t="shared" si="36"/>
        <v>-6.6582966328240889E-5</v>
      </c>
      <c r="AH57">
        <f t="shared" si="37"/>
        <v>-5.0648304651380567</v>
      </c>
      <c r="AI57">
        <f t="shared" si="38"/>
        <v>-5.0648970481043847</v>
      </c>
      <c r="AJ57">
        <f t="shared" si="39"/>
        <v>-56.466925346961091</v>
      </c>
      <c r="AK57">
        <f t="shared" si="61"/>
        <v>-36.978202742282392</v>
      </c>
      <c r="AL57">
        <f t="shared" si="40"/>
        <v>-98.510025137347867</v>
      </c>
      <c r="AN57">
        <f t="shared" si="41"/>
        <v>0</v>
      </c>
      <c r="AO57">
        <f t="shared" si="42"/>
        <v>0</v>
      </c>
      <c r="AP57">
        <f t="shared" si="43"/>
        <v>-3.7452797036742542E-7</v>
      </c>
      <c r="AQ57">
        <f t="shared" si="44"/>
        <v>-2.8489578926415127E-2</v>
      </c>
      <c r="AR57">
        <f t="shared" si="45"/>
        <v>-2.8489953454385493E-2</v>
      </c>
      <c r="AS57">
        <f t="shared" si="46"/>
        <v>-0.31762542447911701</v>
      </c>
      <c r="AT57">
        <f t="shared" si="47"/>
        <v>-0.20800171552326943</v>
      </c>
      <c r="AU57">
        <f t="shared" si="48"/>
        <v>-0.55411709345677196</v>
      </c>
      <c r="AW57">
        <v>54</v>
      </c>
      <c r="AX57">
        <f>IF(Z57&gt;0, (R57*SUMPRODUCT(K57:$K$98, X57:$X$98)-K57*$AZ$3)/Z57, 0)</f>
        <v>-354289647.82272887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0.78669207100000005</v>
      </c>
      <c r="Q58" s="5">
        <f t="shared" si="60"/>
        <v>50</v>
      </c>
      <c r="R58">
        <f t="shared" si="31"/>
        <v>1000000</v>
      </c>
      <c r="S58">
        <f t="shared" si="32"/>
        <v>-1556007327.448499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-471.79311382850159</v>
      </c>
      <c r="AC58">
        <f t="shared" si="33"/>
        <v>-421.26859992660769</v>
      </c>
      <c r="AE58">
        <f t="shared" si="34"/>
        <v>0</v>
      </c>
      <c r="AF58">
        <f t="shared" si="35"/>
        <v>0</v>
      </c>
      <c r="AG58">
        <f t="shared" si="36"/>
        <v>-1.3536844990871384E-5</v>
      </c>
      <c r="AH58">
        <f t="shared" si="37"/>
        <v>-1.047605833481742</v>
      </c>
      <c r="AI58">
        <f t="shared" si="38"/>
        <v>-1.0476193703267329</v>
      </c>
      <c r="AJ58">
        <f t="shared" si="39"/>
        <v>-50.524513901893897</v>
      </c>
      <c r="AK58">
        <f t="shared" si="61"/>
        <v>-33.025517967995114</v>
      </c>
      <c r="AL58">
        <f t="shared" si="40"/>
        <v>-84.597651240215754</v>
      </c>
      <c r="AN58">
        <f t="shared" si="41"/>
        <v>0</v>
      </c>
      <c r="AO58">
        <f t="shared" si="42"/>
        <v>0</v>
      </c>
      <c r="AP58">
        <f t="shared" si="43"/>
        <v>-6.7986166078548744E-8</v>
      </c>
      <c r="AQ58">
        <f t="shared" si="44"/>
        <v>-5.2613961545674385E-3</v>
      </c>
      <c r="AR58">
        <f t="shared" si="45"/>
        <v>-5.2614641407335181E-3</v>
      </c>
      <c r="AS58">
        <f t="shared" si="46"/>
        <v>-0.25374952549789004</v>
      </c>
      <c r="AT58">
        <f t="shared" si="47"/>
        <v>-0.16586422840154574</v>
      </c>
      <c r="AU58">
        <f t="shared" si="48"/>
        <v>-0.42487521804016937</v>
      </c>
      <c r="AW58">
        <v>55</v>
      </c>
      <c r="AX58">
        <f>IF(Z58&gt;0, (R58*SUMPRODUCT(K58:$K$98, X58:$X$98)-K58*$AZ$3)/Z58, 0)</f>
        <v>-1556007327.448499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0.78978433000000003</v>
      </c>
      <c r="Q59" s="5">
        <f t="shared" si="60"/>
        <v>50</v>
      </c>
      <c r="R59">
        <f t="shared" si="31"/>
        <v>1000000</v>
      </c>
      <c r="S59">
        <f t="shared" si="32"/>
        <v>-6939062991.3492575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-421.26859992660769</v>
      </c>
      <c r="AC59">
        <f t="shared" si="33"/>
        <v>-376.13725107202987</v>
      </c>
      <c r="AE59">
        <f t="shared" si="34"/>
        <v>0</v>
      </c>
      <c r="AF59">
        <f t="shared" si="35"/>
        <v>0</v>
      </c>
      <c r="AG59">
        <f t="shared" si="36"/>
        <v>-2.7102884895334573E-6</v>
      </c>
      <c r="AH59">
        <f t="shared" si="37"/>
        <v>-0.21382376102858427</v>
      </c>
      <c r="AI59">
        <f t="shared" si="38"/>
        <v>-0.2138264713170738</v>
      </c>
      <c r="AJ59">
        <f t="shared" si="39"/>
        <v>-45.131348854577823</v>
      </c>
      <c r="AK59">
        <f t="shared" si="61"/>
        <v>-29.488801994862541</v>
      </c>
      <c r="AL59">
        <f t="shared" si="40"/>
        <v>-74.833977320757441</v>
      </c>
      <c r="AN59">
        <f t="shared" si="41"/>
        <v>0</v>
      </c>
      <c r="AO59">
        <f t="shared" si="42"/>
        <v>0</v>
      </c>
      <c r="AP59">
        <f t="shared" si="43"/>
        <v>-1.2153478385846344E-8</v>
      </c>
      <c r="AQ59">
        <f t="shared" si="44"/>
        <v>-9.5882872545741712E-4</v>
      </c>
      <c r="AR59">
        <f t="shared" si="45"/>
        <v>-9.5884087893580291E-4</v>
      </c>
      <c r="AS59">
        <f t="shared" si="46"/>
        <v>-0.20237804017778963</v>
      </c>
      <c r="AT59">
        <f t="shared" si="47"/>
        <v>-0.13223371572919057</v>
      </c>
      <c r="AU59">
        <f t="shared" si="48"/>
        <v>-0.335570596785916</v>
      </c>
      <c r="AW59">
        <v>56</v>
      </c>
      <c r="AX59">
        <f>IF(Z59&gt;0, (R59*SUMPRODUCT(K59:$K$98, X59:$X$98)-K59*$AZ$3)/Z59, 0)</f>
        <v>-6939062991.3492575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0.79285550900000001</v>
      </c>
      <c r="Q60" s="5">
        <f t="shared" si="60"/>
        <v>50</v>
      </c>
      <c r="R60">
        <f t="shared" si="31"/>
        <v>1000000</v>
      </c>
      <c r="S60">
        <f t="shared" si="32"/>
        <v>-31426733284.711071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-376.13725107202987</v>
      </c>
      <c r="AC60">
        <f t="shared" si="33"/>
        <v>-335.83766503402995</v>
      </c>
      <c r="AE60">
        <f t="shared" si="34"/>
        <v>0</v>
      </c>
      <c r="AF60">
        <f t="shared" si="35"/>
        <v>0</v>
      </c>
      <c r="AG60">
        <f t="shared" si="36"/>
        <v>-5.3431844473223235E-7</v>
      </c>
      <c r="AH60">
        <f t="shared" si="37"/>
        <v>-4.2977343198117815E-2</v>
      </c>
      <c r="AI60">
        <f t="shared" si="38"/>
        <v>-4.2977877516562547E-2</v>
      </c>
      <c r="AJ60">
        <f t="shared" si="39"/>
        <v>-40.299586037999916</v>
      </c>
      <c r="AK60">
        <f t="shared" si="61"/>
        <v>-26.329607575042093</v>
      </c>
      <c r="AL60">
        <f t="shared" si="40"/>
        <v>-66.672171490558569</v>
      </c>
      <c r="AN60">
        <f t="shared" si="41"/>
        <v>0</v>
      </c>
      <c r="AO60">
        <f t="shared" si="42"/>
        <v>0</v>
      </c>
      <c r="AP60">
        <f t="shared" si="43"/>
        <v>-2.1392779555867674E-9</v>
      </c>
      <c r="AQ60">
        <f t="shared" si="44"/>
        <v>-1.7207057663804826E-4</v>
      </c>
      <c r="AR60">
        <f t="shared" si="45"/>
        <v>-1.7207271591600386E-4</v>
      </c>
      <c r="AS60">
        <f t="shared" si="46"/>
        <v>-0.16134950399020884</v>
      </c>
      <c r="AT60">
        <f t="shared" si="47"/>
        <v>-0.10541719010423686</v>
      </c>
      <c r="AU60">
        <f t="shared" si="48"/>
        <v>-0.26693876681036166</v>
      </c>
      <c r="AW60">
        <v>57</v>
      </c>
      <c r="AX60">
        <f>IF(Z60&gt;0, (R60*SUMPRODUCT(K60:$K$98, X60:$X$98)-K60*$AZ$3)/Z60, 0)</f>
        <v>-31426733284.711071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0.79617230500000002</v>
      </c>
      <c r="Q61" s="5">
        <f t="shared" si="60"/>
        <v>50</v>
      </c>
      <c r="R61">
        <f t="shared" si="31"/>
        <v>1000000</v>
      </c>
      <c r="S61">
        <f t="shared" si="32"/>
        <v>-144765676018.51782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-335.83766503402995</v>
      </c>
      <c r="AC61">
        <f t="shared" si="33"/>
        <v>-299.8552077593161</v>
      </c>
      <c r="AE61">
        <f t="shared" si="34"/>
        <v>0</v>
      </c>
      <c r="AF61">
        <f t="shared" si="35"/>
        <v>0</v>
      </c>
      <c r="AG61">
        <f t="shared" si="36"/>
        <v>-1.0356571253843344E-7</v>
      </c>
      <c r="AH61">
        <f t="shared" si="37"/>
        <v>-8.5081909549295318E-3</v>
      </c>
      <c r="AI61">
        <f t="shared" si="38"/>
        <v>-8.5082945206420707E-3</v>
      </c>
      <c r="AJ61">
        <f t="shared" si="39"/>
        <v>-35.982457274713852</v>
      </c>
      <c r="AK61">
        <f t="shared" si="61"/>
        <v>-23.5086365523821</v>
      </c>
      <c r="AL61">
        <f t="shared" si="40"/>
        <v>-59.499602121616597</v>
      </c>
      <c r="AN61">
        <f t="shared" si="41"/>
        <v>0</v>
      </c>
      <c r="AO61">
        <f t="shared" si="42"/>
        <v>0</v>
      </c>
      <c r="AP61">
        <f t="shared" si="43"/>
        <v>-3.7022438847829937E-10</v>
      </c>
      <c r="AQ61">
        <f t="shared" si="44"/>
        <v>-3.0414890373842936E-5</v>
      </c>
      <c r="AR61">
        <f t="shared" si="45"/>
        <v>-3.0415260598231416E-5</v>
      </c>
      <c r="AS61">
        <f t="shared" si="46"/>
        <v>-0.12862928196949164</v>
      </c>
      <c r="AT61">
        <f t="shared" si="47"/>
        <v>-8.4038147165109142E-2</v>
      </c>
      <c r="AU61">
        <f t="shared" si="48"/>
        <v>-0.21269784439519901</v>
      </c>
      <c r="AW61">
        <v>58</v>
      </c>
      <c r="AX61">
        <f>IF(Z61&gt;0, (R61*SUMPRODUCT(K61:$K$98, X61:$X$98)-K61*$AZ$3)/Z61, 0)</f>
        <v>-144765676018.51782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0.79964768799999997</v>
      </c>
      <c r="Q62" s="5">
        <f t="shared" si="60"/>
        <v>50</v>
      </c>
      <c r="R62">
        <f t="shared" si="31"/>
        <v>1000000</v>
      </c>
      <c r="S62">
        <f t="shared" si="32"/>
        <v>-679030789259.7168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-299.8552077593161</v>
      </c>
      <c r="AC62">
        <f t="shared" si="33"/>
        <v>-267.72789054448276</v>
      </c>
      <c r="AE62">
        <f t="shared" si="34"/>
        <v>0</v>
      </c>
      <c r="AF62">
        <f t="shared" si="35"/>
        <v>0</v>
      </c>
      <c r="AG62">
        <f t="shared" si="36"/>
        <v>-1.9713972825618202E-8</v>
      </c>
      <c r="AH62">
        <f t="shared" si="37"/>
        <v>-1.6563216517486181E-3</v>
      </c>
      <c r="AI62">
        <f t="shared" si="38"/>
        <v>-1.6563413657214438E-3</v>
      </c>
      <c r="AJ62">
        <f t="shared" si="39"/>
        <v>-32.12731721483334</v>
      </c>
      <c r="AK62">
        <f t="shared" si="61"/>
        <v>-20.98986454315213</v>
      </c>
      <c r="AL62">
        <f t="shared" si="40"/>
        <v>-53.118838099351194</v>
      </c>
      <c r="AN62">
        <f t="shared" si="41"/>
        <v>0</v>
      </c>
      <c r="AO62">
        <f t="shared" si="42"/>
        <v>0</v>
      </c>
      <c r="AP62">
        <f t="shared" si="43"/>
        <v>-6.2922382415741486E-11</v>
      </c>
      <c r="AQ62">
        <f t="shared" si="44"/>
        <v>-5.2865906479979615E-6</v>
      </c>
      <c r="AR62">
        <f t="shared" si="45"/>
        <v>-5.2866535703803776E-6</v>
      </c>
      <c r="AS62">
        <f t="shared" si="46"/>
        <v>-0.10254286934780665</v>
      </c>
      <c r="AT62">
        <f t="shared" si="47"/>
        <v>-6.699472984575422E-2</v>
      </c>
      <c r="AU62">
        <f t="shared" si="48"/>
        <v>-0.16954288584713126</v>
      </c>
      <c r="AW62">
        <v>59</v>
      </c>
      <c r="AX62">
        <f>IF(Z62&gt;0, (R62*SUMPRODUCT(K62:$K$98, X62:$X$98)-K62*$AZ$3)/Z62, 0)</f>
        <v>-679030789259.7168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0.80323853099999998</v>
      </c>
      <c r="Q63" s="5">
        <f t="shared" si="60"/>
        <v>50</v>
      </c>
      <c r="R63">
        <f t="shared" si="31"/>
        <v>1000000</v>
      </c>
      <c r="S63">
        <f t="shared" si="32"/>
        <v>-3246266509542.8262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-267.72789054448276</v>
      </c>
      <c r="AC63">
        <f t="shared" si="33"/>
        <v>-239.04276401882015</v>
      </c>
      <c r="AE63">
        <f t="shared" si="34"/>
        <v>0</v>
      </c>
      <c r="AF63">
        <f t="shared" si="35"/>
        <v>0</v>
      </c>
      <c r="AG63">
        <f t="shared" si="36"/>
        <v>-3.681810524738536E-9</v>
      </c>
      <c r="AH63">
        <f t="shared" si="37"/>
        <v>-3.167004514524697E-4</v>
      </c>
      <c r="AI63">
        <f t="shared" si="38"/>
        <v>-3.1670413326299445E-4</v>
      </c>
      <c r="AJ63">
        <f t="shared" si="39"/>
        <v>-28.685126525662611</v>
      </c>
      <c r="AK63">
        <f t="shared" si="61"/>
        <v>-18.740952338113797</v>
      </c>
      <c r="AL63">
        <f t="shared" si="40"/>
        <v>-47.426395567909665</v>
      </c>
      <c r="AN63">
        <f t="shared" si="41"/>
        <v>0</v>
      </c>
      <c r="AO63">
        <f t="shared" si="42"/>
        <v>0</v>
      </c>
      <c r="AP63">
        <f t="shared" si="43"/>
        <v>-1.0492389797271114E-11</v>
      </c>
      <c r="AQ63">
        <f t="shared" si="44"/>
        <v>-9.0253003604715045E-7</v>
      </c>
      <c r="AR63">
        <f t="shared" si="45"/>
        <v>-9.0254052843694776E-7</v>
      </c>
      <c r="AS63">
        <f t="shared" si="46"/>
        <v>-8.1746609954260793E-2</v>
      </c>
      <c r="AT63">
        <f t="shared" si="47"/>
        <v>-5.3407793742328347E-2</v>
      </c>
      <c r="AU63">
        <f t="shared" si="48"/>
        <v>-0.13515530623711758</v>
      </c>
      <c r="AW63">
        <v>60</v>
      </c>
      <c r="AX63">
        <f>IF(Z63&gt;0, (R63*SUMPRODUCT(K63:$K$98, X63:$X$98)-K63*$AZ$3)/Z63, 0)</f>
        <v>-3246266509542.8262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0.80709142899999997</v>
      </c>
      <c r="Q64" s="5">
        <f t="shared" si="60"/>
        <v>50</v>
      </c>
      <c r="R64">
        <f t="shared" si="31"/>
        <v>1000000</v>
      </c>
      <c r="S64">
        <f t="shared" si="32"/>
        <v>-15846453971496.09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-239.04276401882015</v>
      </c>
      <c r="AC64">
        <f t="shared" si="33"/>
        <v>-213.43104008898121</v>
      </c>
      <c r="AE64">
        <f t="shared" si="34"/>
        <v>0</v>
      </c>
      <c r="AF64">
        <f t="shared" si="35"/>
        <v>0</v>
      </c>
      <c r="AG64">
        <f t="shared" si="36"/>
        <v>-6.7343470177268576E-10</v>
      </c>
      <c r="AH64">
        <f t="shared" si="37"/>
        <v>-5.9431154354369293E-5</v>
      </c>
      <c r="AI64">
        <f t="shared" si="38"/>
        <v>-5.9431827789071068E-5</v>
      </c>
      <c r="AJ64">
        <f t="shared" si="39"/>
        <v>-25.611723929838945</v>
      </c>
      <c r="AK64">
        <f t="shared" si="61"/>
        <v>-16.732993481317411</v>
      </c>
      <c r="AL64">
        <f t="shared" si="40"/>
        <v>-42.344776842984146</v>
      </c>
      <c r="AN64">
        <f t="shared" si="41"/>
        <v>0</v>
      </c>
      <c r="AO64">
        <f t="shared" si="42"/>
        <v>0</v>
      </c>
      <c r="AP64">
        <f t="shared" si="43"/>
        <v>-1.7135250216016422E-12</v>
      </c>
      <c r="AQ64">
        <f t="shared" si="44"/>
        <v>-1.5121996205543862E-7</v>
      </c>
      <c r="AR64">
        <f t="shared" si="45"/>
        <v>-1.5122167558046023E-7</v>
      </c>
      <c r="AS64">
        <f t="shared" si="46"/>
        <v>-6.5167906679905796E-2</v>
      </c>
      <c r="AT64">
        <f t="shared" si="47"/>
        <v>-4.2576367004937575E-2</v>
      </c>
      <c r="AU64">
        <f t="shared" si="48"/>
        <v>-0.10774442490651895</v>
      </c>
      <c r="AW64">
        <v>61</v>
      </c>
      <c r="AX64">
        <f>IF(Z64&gt;0, (R64*SUMPRODUCT(K64:$K$98, X64:$X$98)-K64*$AZ$3)/Z64, 0)</f>
        <v>-15846453971496.09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0.81105379099999997</v>
      </c>
      <c r="Q65" s="5">
        <f t="shared" si="60"/>
        <v>50</v>
      </c>
      <c r="R65">
        <f t="shared" si="31"/>
        <v>1000000</v>
      </c>
      <c r="S65">
        <f t="shared" si="32"/>
        <v>-79066327843786.828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-213.43104008898121</v>
      </c>
      <c r="AC65">
        <f t="shared" si="33"/>
        <v>-190.56342878272892</v>
      </c>
      <c r="AE65">
        <f t="shared" si="34"/>
        <v>0</v>
      </c>
      <c r="AF65">
        <f t="shared" si="35"/>
        <v>0</v>
      </c>
      <c r="AG65">
        <f t="shared" si="36"/>
        <v>-1.2050858689126773E-10</v>
      </c>
      <c r="AH65">
        <f t="shared" si="37"/>
        <v>-1.0923835357273823E-5</v>
      </c>
      <c r="AI65">
        <f t="shared" si="38"/>
        <v>-1.0923955865860714E-5</v>
      </c>
      <c r="AJ65">
        <f t="shared" si="39"/>
        <v>-22.867611306252286</v>
      </c>
      <c r="AK65">
        <f t="shared" si="61"/>
        <v>-14.940172806228686</v>
      </c>
      <c r="AL65">
        <f t="shared" si="40"/>
        <v>-37.807795036436836</v>
      </c>
      <c r="AN65">
        <f t="shared" si="41"/>
        <v>0</v>
      </c>
      <c r="AO65">
        <f t="shared" si="42"/>
        <v>0</v>
      </c>
      <c r="AP65">
        <f t="shared" si="43"/>
        <v>-2.7377572021630095E-13</v>
      </c>
      <c r="AQ65">
        <f t="shared" si="44"/>
        <v>-2.4817160084703008E-8</v>
      </c>
      <c r="AR65">
        <f t="shared" si="45"/>
        <v>-2.4817433860423223E-8</v>
      </c>
      <c r="AS65">
        <f t="shared" si="46"/>
        <v>-5.1951457705204408E-2</v>
      </c>
      <c r="AT65">
        <f t="shared" si="47"/>
        <v>-3.3941619229771583E-2</v>
      </c>
      <c r="AU65">
        <f t="shared" si="48"/>
        <v>-8.5893101752409842E-2</v>
      </c>
      <c r="AW65">
        <v>62</v>
      </c>
      <c r="AX65">
        <f>IF(Z65&gt;0, (R65*SUMPRODUCT(K65:$K$98, X65:$X$98)-K65*$AZ$3)/Z65, 0)</f>
        <v>-79066327843786.828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0.81525055400000002</v>
      </c>
      <c r="Q66" s="5">
        <f t="shared" si="60"/>
        <v>50</v>
      </c>
      <c r="R66">
        <f t="shared" si="31"/>
        <v>1000000</v>
      </c>
      <c r="S66">
        <f t="shared" si="32"/>
        <v>-403978022246738.81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-190.56342878272892</v>
      </c>
      <c r="AC66">
        <f t="shared" si="33"/>
        <v>-170.14591857766004</v>
      </c>
      <c r="AE66">
        <f t="shared" si="34"/>
        <v>0</v>
      </c>
      <c r="AF66">
        <f t="shared" si="35"/>
        <v>0</v>
      </c>
      <c r="AG66">
        <f t="shared" si="36"/>
        <v>-2.1058808797491901E-11</v>
      </c>
      <c r="AH66">
        <f t="shared" si="37"/>
        <v>-1.9648938444972627E-6</v>
      </c>
      <c r="AI66">
        <f t="shared" si="38"/>
        <v>-1.9649149033060601E-6</v>
      </c>
      <c r="AJ66">
        <f t="shared" si="39"/>
        <v>-20.417510205068879</v>
      </c>
      <c r="AK66">
        <f t="shared" si="61"/>
        <v>-13.339440014791025</v>
      </c>
      <c r="AL66">
        <f t="shared" si="40"/>
        <v>-33.756952184774811</v>
      </c>
      <c r="AN66">
        <f t="shared" si="41"/>
        <v>0</v>
      </c>
      <c r="AO66">
        <f t="shared" si="42"/>
        <v>0</v>
      </c>
      <c r="AP66">
        <f t="shared" si="43"/>
        <v>-4.2716210210758561E-14</v>
      </c>
      <c r="AQ66">
        <f t="shared" si="44"/>
        <v>-3.9856394210372901E-9</v>
      </c>
      <c r="AR66">
        <f t="shared" si="45"/>
        <v>-3.9856821372475009E-9</v>
      </c>
      <c r="AS66">
        <f t="shared" si="46"/>
        <v>-4.1415384235973698E-2</v>
      </c>
      <c r="AT66">
        <f t="shared" si="47"/>
        <v>-2.7058051062863631E-2</v>
      </c>
      <c r="AU66">
        <f t="shared" si="48"/>
        <v>-6.8473439284519474E-2</v>
      </c>
      <c r="AW66">
        <v>63</v>
      </c>
      <c r="AX66">
        <f>IF(Z66&gt;0, (R66*SUMPRODUCT(K66:$K$98, X66:$X$98)-K66*$AZ$3)/Z66, 0)</f>
        <v>-403978022246738.81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0.81969331899999998</v>
      </c>
      <c r="Q67" s="5">
        <f t="shared" si="60"/>
        <v>50</v>
      </c>
      <c r="R67">
        <f t="shared" ref="R67:R89" si="62">$C$6</f>
        <v>1000000</v>
      </c>
      <c r="S67">
        <f t="shared" ref="S67:S89" si="63">AX67</f>
        <v>-2117912583409244.5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-170.14591857766004</v>
      </c>
      <c r="AC67">
        <f t="shared" ref="AC67:AC89" si="64">S67*Z67</f>
        <v>-151.91599873353317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-3.5864558321144464E-12</v>
      </c>
      <c r="AH67">
        <f t="shared" ref="AH67:AH89" si="68">-X67*R67</f>
        <v>-3.4523529754805067E-7</v>
      </c>
      <c r="AI67">
        <f t="shared" ref="AI67:AI89" si="69">SUM(AE67:AH67)</f>
        <v>-3.4523888400388276E-7</v>
      </c>
      <c r="AJ67">
        <f t="shared" ref="AJ67:AJ89" si="70">AB67-AC67</f>
        <v>-18.229919844126869</v>
      </c>
      <c r="AK67">
        <f t="shared" si="61"/>
        <v>-11.910214300436204</v>
      </c>
      <c r="AL67">
        <f t="shared" ref="AL67:AL89" si="71">SUM(AI67:AK67)</f>
        <v>-30.140134489801959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-6.4954071302612495E-15</v>
      </c>
      <c r="AQ67">
        <f t="shared" ref="AQ67:AQ89" si="75">AH67*$K67</f>
        <v>-6.2525343076354226E-10</v>
      </c>
      <c r="AR67">
        <f t="shared" ref="AR67:AR89" si="76">AI67*$K67</f>
        <v>-6.2525992617067248E-10</v>
      </c>
      <c r="AS67">
        <f t="shared" ref="AS67:AS89" si="77">AJ67*$K67</f>
        <v>-3.3016090782253399E-2</v>
      </c>
      <c r="AT67">
        <f t="shared" ref="AT67:AT89" si="78">AK67*$K67</f>
        <v>-2.1570512648522739E-2</v>
      </c>
      <c r="AU67">
        <f t="shared" ref="AU67:AU89" si="79">AL67*$K67</f>
        <v>-5.4586604056036069E-2</v>
      </c>
      <c r="AW67">
        <v>64</v>
      </c>
      <c r="AX67">
        <f>IF(Z67&gt;0, (R67*SUMPRODUCT(K67:$K$98, X67:$X$98)-K67*$AZ$3)/Z67, 0)</f>
        <v>-2117912583409244.5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0.82421808699999999</v>
      </c>
      <c r="Q68" s="5">
        <f t="shared" si="60"/>
        <v>50</v>
      </c>
      <c r="R68">
        <f t="shared" si="62"/>
        <v>1000000</v>
      </c>
      <c r="S68">
        <f t="shared" si="63"/>
        <v>-1.1406511988141812E+16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-151.91599873353317</v>
      </c>
      <c r="AC68">
        <f t="shared" si="64"/>
        <v>-135.63928458405798</v>
      </c>
      <c r="AE68">
        <f t="shared" si="65"/>
        <v>0</v>
      </c>
      <c r="AF68">
        <f t="shared" si="66"/>
        <v>0</v>
      </c>
      <c r="AG68">
        <f t="shared" si="67"/>
        <v>-5.9456950873793984E-13</v>
      </c>
      <c r="AH68">
        <f t="shared" si="68"/>
        <v>-5.9120435301107242E-8</v>
      </c>
      <c r="AI68">
        <f t="shared" si="69"/>
        <v>-5.9121029870615982E-8</v>
      </c>
      <c r="AJ68">
        <f t="shared" si="70"/>
        <v>-16.276714149475197</v>
      </c>
      <c r="AK68">
        <f t="shared" si="61"/>
        <v>-10.634119911347323</v>
      </c>
      <c r="AL68">
        <f t="shared" si="71"/>
        <v>-26.910834119943551</v>
      </c>
      <c r="AN68">
        <f t="shared" si="72"/>
        <v>0</v>
      </c>
      <c r="AO68">
        <f t="shared" si="73"/>
        <v>0</v>
      </c>
      <c r="AP68">
        <f t="shared" si="74"/>
        <v>-9.6144733907906264E-16</v>
      </c>
      <c r="AQ68">
        <f t="shared" si="75"/>
        <v>-9.5600572128394398E-11</v>
      </c>
      <c r="AR68">
        <f t="shared" si="76"/>
        <v>-9.5601533575733485E-11</v>
      </c>
      <c r="AS68">
        <f t="shared" si="77"/>
        <v>-2.6320225437024454E-2</v>
      </c>
      <c r="AT68">
        <f t="shared" si="78"/>
        <v>-1.7195880619433036E-2</v>
      </c>
      <c r="AU68">
        <f t="shared" si="79"/>
        <v>-4.3516106152059024E-2</v>
      </c>
      <c r="AW68">
        <v>65</v>
      </c>
      <c r="AX68">
        <f>IF(Z68&gt;0, (R68*SUMPRODUCT(K68:$K$98, X68:$X$98)-K68*$AZ$3)/Z68, 0)</f>
        <v>-1.1406511988141812E+16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0.82894669600000004</v>
      </c>
      <c r="Q69" s="5">
        <f t="shared" ref="Q69:Q89" si="91">$C$8</f>
        <v>50</v>
      </c>
      <c r="R69">
        <f t="shared" si="62"/>
        <v>1000000</v>
      </c>
      <c r="S69">
        <f t="shared" si="63"/>
        <v>-6.3236117799266512E+16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-135.63928458405798</v>
      </c>
      <c r="AC69">
        <f t="shared" si="64"/>
        <v>-121.10650409299249</v>
      </c>
      <c r="AE69">
        <f t="shared" si="65"/>
        <v>0</v>
      </c>
      <c r="AF69">
        <f t="shared" si="66"/>
        <v>0</v>
      </c>
      <c r="AG69">
        <f t="shared" si="67"/>
        <v>-9.5757383839902034E-14</v>
      </c>
      <c r="AH69">
        <f t="shared" si="68"/>
        <v>-9.8573285962131679E-9</v>
      </c>
      <c r="AI69">
        <f t="shared" si="69"/>
        <v>-9.8574243535970071E-9</v>
      </c>
      <c r="AJ69">
        <f t="shared" si="70"/>
        <v>-14.532780491065481</v>
      </c>
      <c r="AK69">
        <f t="shared" si="61"/>
        <v>-9.4947499208840593</v>
      </c>
      <c r="AL69">
        <f t="shared" si="71"/>
        <v>-24.027530421806965</v>
      </c>
      <c r="AN69">
        <f t="shared" si="72"/>
        <v>0</v>
      </c>
      <c r="AO69">
        <f t="shared" si="73"/>
        <v>0</v>
      </c>
      <c r="AP69">
        <f t="shared" si="74"/>
        <v>-1.3825381301847435E-16</v>
      </c>
      <c r="AQ69">
        <f t="shared" si="75"/>
        <v>-1.4231939198349656E-11</v>
      </c>
      <c r="AR69">
        <f t="shared" si="76"/>
        <v>-1.4232077452162673E-11</v>
      </c>
      <c r="AS69">
        <f t="shared" si="77"/>
        <v>-2.0982322574826458E-2</v>
      </c>
      <c r="AT69">
        <f t="shared" si="78"/>
        <v>-1.3708450748965468E-2</v>
      </c>
      <c r="AU69">
        <f t="shared" si="79"/>
        <v>-3.4690773338024006E-2</v>
      </c>
      <c r="AW69">
        <v>66</v>
      </c>
      <c r="AX69">
        <f>IF(Z69&gt;0, (R69*SUMPRODUCT(K69:$K$98, X69:$X$98)-K69*$AZ$3)/Z69, 0)</f>
        <v>-6.3236117799266512E+16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0.83370721699999994</v>
      </c>
      <c r="Q70" s="5">
        <f t="shared" si="91"/>
        <v>50</v>
      </c>
      <c r="R70">
        <f t="shared" si="62"/>
        <v>1000000</v>
      </c>
      <c r="S70">
        <f t="shared" si="63"/>
        <v>-3.6125033018087155E+17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-121.10650409299249</v>
      </c>
      <c r="AC70">
        <f t="shared" si="64"/>
        <v>-108.13080722589861</v>
      </c>
      <c r="AE70">
        <f t="shared" si="65"/>
        <v>0</v>
      </c>
      <c r="AF70">
        <f t="shared" si="66"/>
        <v>0</v>
      </c>
      <c r="AG70">
        <f t="shared" si="67"/>
        <v>-1.4966188013137519E-14</v>
      </c>
      <c r="AH70">
        <f t="shared" si="68"/>
        <v>-1.5966724397673101E-9</v>
      </c>
      <c r="AI70">
        <f t="shared" si="69"/>
        <v>-1.5966874059553232E-9</v>
      </c>
      <c r="AJ70">
        <f t="shared" si="70"/>
        <v>-12.975696867093887</v>
      </c>
      <c r="AK70">
        <f t="shared" si="61"/>
        <v>-8.4774552865094748</v>
      </c>
      <c r="AL70">
        <f t="shared" si="71"/>
        <v>-21.453152155200051</v>
      </c>
      <c r="AN70">
        <f t="shared" si="72"/>
        <v>0</v>
      </c>
      <c r="AO70">
        <f t="shared" si="73"/>
        <v>0</v>
      </c>
      <c r="AP70">
        <f t="shared" si="74"/>
        <v>-1.9292922497338385E-17</v>
      </c>
      <c r="AQ70">
        <f t="shared" si="75"/>
        <v>-2.0582714587726897E-12</v>
      </c>
      <c r="AR70">
        <f t="shared" si="76"/>
        <v>-2.0582907516951872E-12</v>
      </c>
      <c r="AS70">
        <f t="shared" si="77"/>
        <v>-1.6726979093543919E-2</v>
      </c>
      <c r="AT70">
        <f t="shared" si="78"/>
        <v>-1.0928293007792514E-2</v>
      </c>
      <c r="AU70">
        <f t="shared" si="79"/>
        <v>-2.7655272103394725E-2</v>
      </c>
      <c r="AW70">
        <v>67</v>
      </c>
      <c r="AX70">
        <f>IF(Z70&gt;0, (R70*SUMPRODUCT(K70:$K$98, X70:$X$98)-K70*$AZ$3)/Z70, 0)</f>
        <v>-3.6125033018087155E+17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0.83838979800000002</v>
      </c>
      <c r="Q71" s="5">
        <f t="shared" si="91"/>
        <v>50</v>
      </c>
      <c r="R71">
        <f t="shared" si="62"/>
        <v>1000000</v>
      </c>
      <c r="S71">
        <f t="shared" si="63"/>
        <v>-2.1274619610459878E+18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-108.13080722589861</v>
      </c>
      <c r="AC71">
        <f t="shared" si="64"/>
        <v>-96.545363594554118</v>
      </c>
      <c r="AE71">
        <f t="shared" si="65"/>
        <v>0</v>
      </c>
      <c r="AF71">
        <f t="shared" si="66"/>
        <v>0</v>
      </c>
      <c r="AG71">
        <f t="shared" si="67"/>
        <v>-2.2690267878417585E-15</v>
      </c>
      <c r="AH71">
        <f t="shared" si="68"/>
        <v>-2.5094998690328767E-10</v>
      </c>
      <c r="AI71">
        <f t="shared" si="69"/>
        <v>-2.5095225593007553E-10</v>
      </c>
      <c r="AJ71">
        <f t="shared" si="70"/>
        <v>-11.585443631344489</v>
      </c>
      <c r="AK71">
        <f t="shared" si="61"/>
        <v>-7.5691565058129031</v>
      </c>
      <c r="AL71">
        <f t="shared" si="71"/>
        <v>-19.154600137408345</v>
      </c>
      <c r="AN71">
        <f t="shared" si="72"/>
        <v>0</v>
      </c>
      <c r="AO71">
        <f t="shared" si="73"/>
        <v>0</v>
      </c>
      <c r="AP71">
        <f t="shared" si="74"/>
        <v>-2.6116106044569801E-18</v>
      </c>
      <c r="AQ71">
        <f t="shared" si="75"/>
        <v>-2.8883909634594968E-13</v>
      </c>
      <c r="AR71">
        <f t="shared" si="76"/>
        <v>-2.8884170795655417E-13</v>
      </c>
      <c r="AS71">
        <f t="shared" si="77"/>
        <v>-1.3334645323309399E-2</v>
      </c>
      <c r="AT71">
        <f t="shared" si="78"/>
        <v>-8.7119682778968206E-3</v>
      </c>
      <c r="AU71">
        <f t="shared" si="79"/>
        <v>-2.2046613601495062E-2</v>
      </c>
      <c r="AW71">
        <v>68</v>
      </c>
      <c r="AX71">
        <f>IF(Z71&gt;0, (R71*SUMPRODUCT(K71:$K$98, X71:$X$98)-K71*$AZ$3)/Z71, 0)</f>
        <v>-2.1274619610459878E+18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0.84318435700000005</v>
      </c>
      <c r="Q72" s="5">
        <f t="shared" si="91"/>
        <v>50</v>
      </c>
      <c r="R72">
        <f t="shared" si="62"/>
        <v>1000000</v>
      </c>
      <c r="S72">
        <f t="shared" si="63"/>
        <v>-1.2938128180774175E+19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-96.545363594554118</v>
      </c>
      <c r="AC72">
        <f t="shared" si="64"/>
        <v>-86.201217495137854</v>
      </c>
      <c r="AE72">
        <f t="shared" si="65"/>
        <v>0</v>
      </c>
      <c r="AF72">
        <f t="shared" si="66"/>
        <v>0</v>
      </c>
      <c r="AG72">
        <f t="shared" si="67"/>
        <v>-3.331286268412123E-16</v>
      </c>
      <c r="AH72">
        <f t="shared" si="68"/>
        <v>-3.8264157862442567E-11</v>
      </c>
      <c r="AI72">
        <f t="shared" si="69"/>
        <v>-3.8264490991069409E-11</v>
      </c>
      <c r="AJ72">
        <f t="shared" si="70"/>
        <v>-10.344146099416264</v>
      </c>
      <c r="AK72">
        <f t="shared" ref="AK72:AK89" si="92">G72*SUM(AB72:AB72, AE72:AF72)</f>
        <v>-6.7581754516187891</v>
      </c>
      <c r="AL72">
        <f t="shared" si="71"/>
        <v>-17.102321551073317</v>
      </c>
      <c r="AN72">
        <f t="shared" si="72"/>
        <v>0</v>
      </c>
      <c r="AO72">
        <f t="shared" si="73"/>
        <v>0</v>
      </c>
      <c r="AP72">
        <f t="shared" si="74"/>
        <v>-3.4234400907050902E-19</v>
      </c>
      <c r="AQ72">
        <f t="shared" si="75"/>
        <v>-3.9322664433097142E-14</v>
      </c>
      <c r="AR72">
        <f t="shared" si="76"/>
        <v>-3.9323006777106213E-14</v>
      </c>
      <c r="AS72">
        <f t="shared" si="77"/>
        <v>-1.0630297611058184E-2</v>
      </c>
      <c r="AT72">
        <f t="shared" si="78"/>
        <v>-6.9451277725581812E-3</v>
      </c>
      <c r="AU72">
        <f t="shared" si="79"/>
        <v>-1.7575425383655686E-2</v>
      </c>
      <c r="AW72">
        <v>69</v>
      </c>
      <c r="AX72">
        <f>IF(Z72&gt;0, (R72*SUMPRODUCT(K72:$K$98, X72:$X$98)-K72*$AZ$3)/Z72, 0)</f>
        <v>-1.2938128180774175E+19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0.84806285100000001</v>
      </c>
      <c r="Q73" s="5">
        <f t="shared" si="91"/>
        <v>50</v>
      </c>
      <c r="R73">
        <f t="shared" si="62"/>
        <v>1000000</v>
      </c>
      <c r="S73">
        <f t="shared" si="63"/>
        <v>-8.1387432696746099E+19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-86.201217495137854</v>
      </c>
      <c r="AC73">
        <f t="shared" si="64"/>
        <v>-76.965372763515987</v>
      </c>
      <c r="AE73">
        <f t="shared" si="65"/>
        <v>0</v>
      </c>
      <c r="AF73">
        <f t="shared" si="66"/>
        <v>0</v>
      </c>
      <c r="AG73">
        <f t="shared" si="67"/>
        <v>-4.7283327544126537E-17</v>
      </c>
      <c r="AH73">
        <f t="shared" si="68"/>
        <v>-5.6502802605734723E-12</v>
      </c>
      <c r="AI73">
        <f t="shared" si="69"/>
        <v>-5.6503275439010168E-12</v>
      </c>
      <c r="AJ73">
        <f t="shared" si="70"/>
        <v>-9.2358447316218673</v>
      </c>
      <c r="AK73">
        <f t="shared" si="92"/>
        <v>-6.0340852246596501</v>
      </c>
      <c r="AL73">
        <f t="shared" si="71"/>
        <v>-15.269929956287168</v>
      </c>
      <c r="AN73">
        <f t="shared" si="72"/>
        <v>0</v>
      </c>
      <c r="AO73">
        <f t="shared" si="73"/>
        <v>0</v>
      </c>
      <c r="AP73">
        <f t="shared" si="74"/>
        <v>-4.338511841490909E-20</v>
      </c>
      <c r="AQ73">
        <f t="shared" si="75"/>
        <v>-5.1844506491983169E-15</v>
      </c>
      <c r="AR73">
        <f t="shared" si="76"/>
        <v>-5.1844940343167321E-15</v>
      </c>
      <c r="AS73">
        <f t="shared" si="77"/>
        <v>-8.4744081720810084E-3</v>
      </c>
      <c r="AT73">
        <f t="shared" si="78"/>
        <v>-5.5366133390929535E-3</v>
      </c>
      <c r="AU73">
        <f t="shared" si="79"/>
        <v>-1.4011021511179146E-2</v>
      </c>
      <c r="AW73">
        <v>70</v>
      </c>
      <c r="AX73">
        <f>IF(Z73&gt;0, (R73*SUMPRODUCT(K73:$K$98, X73:$X$98)-K73*$AZ$3)/Z73, 0)</f>
        <v>-8.1387432696746099E+19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0.85299375700000002</v>
      </c>
      <c r="Q74" s="5">
        <f t="shared" si="91"/>
        <v>50</v>
      </c>
      <c r="R74">
        <f t="shared" si="62"/>
        <v>1000000</v>
      </c>
      <c r="S74">
        <f t="shared" si="63"/>
        <v>-5.3039444795296481E+20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-76.965372763515987</v>
      </c>
      <c r="AC74">
        <f t="shared" si="64"/>
        <v>-68.719082824567835</v>
      </c>
      <c r="AE74">
        <f t="shared" si="65"/>
        <v>0</v>
      </c>
      <c r="AF74">
        <f t="shared" si="66"/>
        <v>0</v>
      </c>
      <c r="AG74">
        <f t="shared" si="67"/>
        <v>-6.4781110633591904E-18</v>
      </c>
      <c r="AH74">
        <f t="shared" si="68"/>
        <v>-8.0664766410652163E-13</v>
      </c>
      <c r="AI74">
        <f t="shared" si="69"/>
        <v>-8.0665414221758498E-13</v>
      </c>
      <c r="AJ74">
        <f t="shared" si="70"/>
        <v>-8.2462899389481521</v>
      </c>
      <c r="AK74">
        <f t="shared" si="92"/>
        <v>-5.3875760934461194</v>
      </c>
      <c r="AL74">
        <f t="shared" si="71"/>
        <v>-13.633866032395078</v>
      </c>
      <c r="AN74">
        <f t="shared" si="72"/>
        <v>0</v>
      </c>
      <c r="AO74">
        <f t="shared" si="73"/>
        <v>0</v>
      </c>
      <c r="AP74">
        <f t="shared" si="74"/>
        <v>-5.3071714965507199E-21</v>
      </c>
      <c r="AQ74">
        <f t="shared" si="75"/>
        <v>-6.6084348490398554E-16</v>
      </c>
      <c r="AR74">
        <f t="shared" si="76"/>
        <v>-6.608487920754821E-16</v>
      </c>
      <c r="AS74">
        <f t="shared" si="77"/>
        <v>-6.7557463106513605E-3</v>
      </c>
      <c r="AT74">
        <f t="shared" si="78"/>
        <v>-4.4137542562922164E-3</v>
      </c>
      <c r="AU74">
        <f t="shared" si="79"/>
        <v>-1.1169500566944237E-2</v>
      </c>
      <c r="AW74">
        <v>71</v>
      </c>
      <c r="AX74">
        <f>IF(Z74&gt;0, (R74*SUMPRODUCT(K74:$K$98, X74:$X$98)-K74*$AZ$3)/Z74, 0)</f>
        <v>-5.3039444795296481E+20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0.85794593600000002</v>
      </c>
      <c r="Q75" s="5">
        <f t="shared" si="91"/>
        <v>50</v>
      </c>
      <c r="R75">
        <f t="shared" si="62"/>
        <v>1000000</v>
      </c>
      <c r="S75">
        <f t="shared" si="63"/>
        <v>-3.5861559806790609E+21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-68.719082824567835</v>
      </c>
      <c r="AC75">
        <f t="shared" si="64"/>
        <v>-61.356323950506983</v>
      </c>
      <c r="AE75">
        <f t="shared" si="65"/>
        <v>0</v>
      </c>
      <c r="AF75">
        <f t="shared" si="66"/>
        <v>0</v>
      </c>
      <c r="AG75">
        <f t="shared" si="67"/>
        <v>-8.5546089295994291E-19</v>
      </c>
      <c r="AH75">
        <f t="shared" si="68"/>
        <v>-1.1115738119531311E-13</v>
      </c>
      <c r="AI75">
        <f t="shared" si="69"/>
        <v>-1.1115823665620607E-13</v>
      </c>
      <c r="AJ75">
        <f t="shared" si="70"/>
        <v>-7.3627588740608516</v>
      </c>
      <c r="AK75">
        <f t="shared" si="92"/>
        <v>-4.8103357977197492</v>
      </c>
      <c r="AL75">
        <f t="shared" si="71"/>
        <v>-12.173094671780712</v>
      </c>
      <c r="AN75">
        <f t="shared" si="72"/>
        <v>0</v>
      </c>
      <c r="AO75">
        <f t="shared" si="73"/>
        <v>0</v>
      </c>
      <c r="AP75">
        <f t="shared" si="74"/>
        <v>-6.2574425398614707E-22</v>
      </c>
      <c r="AQ75">
        <f t="shared" si="75"/>
        <v>-8.1308325305727274E-17</v>
      </c>
      <c r="AR75">
        <f t="shared" si="76"/>
        <v>-8.1308951049981261E-17</v>
      </c>
      <c r="AS75">
        <f t="shared" si="77"/>
        <v>-5.3856395971391587E-3</v>
      </c>
      <c r="AT75">
        <f t="shared" si="78"/>
        <v>-3.5186178701309117E-3</v>
      </c>
      <c r="AU75">
        <f t="shared" si="79"/>
        <v>-8.9042574672701519E-3</v>
      </c>
      <c r="AW75">
        <v>72</v>
      </c>
      <c r="AX75">
        <f>IF(Z75&gt;0, (R75*SUMPRODUCT(K75:$K$98, X75:$X$98)-K75*$AZ$3)/Z75, 0)</f>
        <v>-3.5861559806790609E+21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0.86292441799999997</v>
      </c>
      <c r="Q76" s="5">
        <f t="shared" si="91"/>
        <v>50</v>
      </c>
      <c r="R76">
        <f t="shared" si="62"/>
        <v>1000000</v>
      </c>
      <c r="S76">
        <f t="shared" si="63"/>
        <v>-2.5197012143128797E+22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-61.356323950506983</v>
      </c>
      <c r="AC76">
        <f t="shared" si="64"/>
        <v>-54.782432098666959</v>
      </c>
      <c r="AE76">
        <f t="shared" si="65"/>
        <v>0</v>
      </c>
      <c r="AF76">
        <f t="shared" si="66"/>
        <v>0</v>
      </c>
      <c r="AG76">
        <f t="shared" si="67"/>
        <v>-1.0870819085112455E-19</v>
      </c>
      <c r="AH76">
        <f t="shared" si="68"/>
        <v>-1.476396186358438E-14</v>
      </c>
      <c r="AI76">
        <f t="shared" si="69"/>
        <v>-1.4764070571775233E-14</v>
      </c>
      <c r="AJ76">
        <f t="shared" si="70"/>
        <v>-6.573891851840024</v>
      </c>
      <c r="AK76">
        <f t="shared" si="92"/>
        <v>-4.2949426765354897</v>
      </c>
      <c r="AL76">
        <f t="shared" si="71"/>
        <v>-10.86883452837553</v>
      </c>
      <c r="AN76">
        <f t="shared" si="72"/>
        <v>0</v>
      </c>
      <c r="AO76">
        <f t="shared" si="73"/>
        <v>0</v>
      </c>
      <c r="AP76">
        <f t="shared" si="74"/>
        <v>-7.0997156480754938E-23</v>
      </c>
      <c r="AQ76">
        <f t="shared" si="75"/>
        <v>-9.6423213604971452E-18</v>
      </c>
      <c r="AR76">
        <f t="shared" si="76"/>
        <v>-9.6423923576536275E-18</v>
      </c>
      <c r="AS76">
        <f t="shared" si="77"/>
        <v>-4.2933989135356667E-3</v>
      </c>
      <c r="AT76">
        <f t="shared" si="78"/>
        <v>-2.8050206235099738E-3</v>
      </c>
      <c r="AU76">
        <f t="shared" si="79"/>
        <v>-7.0984195370456509E-3</v>
      </c>
      <c r="AW76">
        <v>73</v>
      </c>
      <c r="AX76">
        <f>IF(Z76&gt;0, (R76*SUMPRODUCT(K76:$K$98, X76:$X$98)-K76*$AZ$3)/Z76, 0)</f>
        <v>-2.5197012143128797E+22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0.86793829099999997</v>
      </c>
      <c r="Q77" s="5">
        <f t="shared" si="91"/>
        <v>50</v>
      </c>
      <c r="R77">
        <f t="shared" si="62"/>
        <v>1000000</v>
      </c>
      <c r="S77">
        <f t="shared" si="63"/>
        <v>-1.8431113618645723E+23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-54.782432098666959</v>
      </c>
      <c r="AC77">
        <f t="shared" si="64"/>
        <v>-48.912885802381204</v>
      </c>
      <c r="AE77">
        <f t="shared" si="65"/>
        <v>0</v>
      </c>
      <c r="AF77">
        <f t="shared" si="66"/>
        <v>0</v>
      </c>
      <c r="AG77">
        <f t="shared" si="67"/>
        <v>-1.3269107557586424E-20</v>
      </c>
      <c r="AH77">
        <f t="shared" si="68"/>
        <v>-1.8870400277005375E-15</v>
      </c>
      <c r="AI77">
        <f t="shared" si="69"/>
        <v>-1.8870532968080952E-15</v>
      </c>
      <c r="AJ77">
        <f t="shared" si="70"/>
        <v>-5.8695462962857547</v>
      </c>
      <c r="AK77">
        <f t="shared" si="92"/>
        <v>-3.8347702469066873</v>
      </c>
      <c r="AL77">
        <f t="shared" si="71"/>
        <v>-9.7043165431924443</v>
      </c>
      <c r="AN77">
        <f t="shared" si="72"/>
        <v>0</v>
      </c>
      <c r="AO77">
        <f t="shared" si="73"/>
        <v>0</v>
      </c>
      <c r="AP77">
        <f t="shared" si="74"/>
        <v>-7.7375305840905093E-24</v>
      </c>
      <c r="AQ77">
        <f t="shared" si="75"/>
        <v>-1.1003776903886788E-18</v>
      </c>
      <c r="AR77">
        <f t="shared" si="76"/>
        <v>-1.1003854279192629E-18</v>
      </c>
      <c r="AS77">
        <f t="shared" si="77"/>
        <v>-3.4226713277548471E-3</v>
      </c>
      <c r="AT77">
        <f t="shared" si="78"/>
        <v>-2.236145267466497E-3</v>
      </c>
      <c r="AU77">
        <f t="shared" si="79"/>
        <v>-5.6588165952213458E-3</v>
      </c>
      <c r="AW77">
        <v>74</v>
      </c>
      <c r="AX77">
        <f>IF(Z77&gt;0, (R77*SUMPRODUCT(K77:$K$98, X77:$X$98)-K77*$AZ$3)/Z77, 0)</f>
        <v>-1.8431113618645723E+23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0.872959127</v>
      </c>
      <c r="Q78" s="5">
        <f t="shared" si="91"/>
        <v>50</v>
      </c>
      <c r="R78">
        <f t="shared" si="62"/>
        <v>1000000</v>
      </c>
      <c r="S78">
        <f t="shared" si="63"/>
        <v>-1.4060345777854365E+24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-48.912885802381204</v>
      </c>
      <c r="AC78">
        <f t="shared" si="64"/>
        <v>-43.672219466411789</v>
      </c>
      <c r="AE78">
        <f t="shared" si="65"/>
        <v>0</v>
      </c>
      <c r="AF78">
        <f t="shared" si="66"/>
        <v>0</v>
      </c>
      <c r="AG78">
        <f t="shared" si="67"/>
        <v>-1.5530279324708134E-21</v>
      </c>
      <c r="AH78">
        <f t="shared" si="68"/>
        <v>-2.3166777099079488E-16</v>
      </c>
      <c r="AI78">
        <f t="shared" si="69"/>
        <v>-2.3166932401872734E-16</v>
      </c>
      <c r="AJ78">
        <f t="shared" si="70"/>
        <v>-5.240666335969415</v>
      </c>
      <c r="AK78">
        <f t="shared" si="92"/>
        <v>-3.4239020061666845</v>
      </c>
      <c r="AL78">
        <f t="shared" si="71"/>
        <v>-8.6645683421360999</v>
      </c>
      <c r="AN78">
        <f t="shared" si="72"/>
        <v>0</v>
      </c>
      <c r="AO78">
        <f t="shared" si="73"/>
        <v>0</v>
      </c>
      <c r="AP78">
        <f t="shared" si="74"/>
        <v>-8.0857797716620852E-25</v>
      </c>
      <c r="AQ78">
        <f t="shared" si="75"/>
        <v>-1.2061692756827589E-19</v>
      </c>
      <c r="AR78">
        <f t="shared" si="76"/>
        <v>-1.2061773614625306E-19</v>
      </c>
      <c r="AS78">
        <f t="shared" si="77"/>
        <v>-2.7285326273555816E-3</v>
      </c>
      <c r="AT78">
        <f t="shared" si="78"/>
        <v>-1.7826413165389801E-3</v>
      </c>
      <c r="AU78">
        <f t="shared" si="79"/>
        <v>-4.5111739438945617E-3</v>
      </c>
      <c r="AW78">
        <v>75</v>
      </c>
      <c r="AX78">
        <f>IF(Z78&gt;0, (R78*SUMPRODUCT(K78:$K$98, X78:$X$98)-K78*$AZ$3)/Z78, 0)</f>
        <v>-1.4060345777854365E+24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0.877957722</v>
      </c>
      <c r="Q79" s="5">
        <f t="shared" si="91"/>
        <v>50</v>
      </c>
      <c r="R79">
        <f t="shared" si="62"/>
        <v>1000000</v>
      </c>
      <c r="S79">
        <f t="shared" si="63"/>
        <v>-1.1204592036943887E+25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-43.672219466411789</v>
      </c>
      <c r="AC79">
        <f t="shared" si="64"/>
        <v>-38.993053095010524</v>
      </c>
      <c r="AE79">
        <f t="shared" si="65"/>
        <v>0</v>
      </c>
      <c r="AF79">
        <f t="shared" si="66"/>
        <v>0</v>
      </c>
      <c r="AG79">
        <f t="shared" si="67"/>
        <v>-1.7400478735166019E-22</v>
      </c>
      <c r="AH79">
        <f t="shared" si="68"/>
        <v>-2.7269857315888904E-17</v>
      </c>
      <c r="AI79">
        <f t="shared" si="69"/>
        <v>-2.7270031320676256E-17</v>
      </c>
      <c r="AJ79">
        <f t="shared" si="70"/>
        <v>-4.6791663714012657</v>
      </c>
      <c r="AK79">
        <f t="shared" si="92"/>
        <v>-3.0570553626488257</v>
      </c>
      <c r="AL79">
        <f t="shared" si="71"/>
        <v>-7.7362217340500914</v>
      </c>
      <c r="AN79">
        <f t="shared" si="72"/>
        <v>0</v>
      </c>
      <c r="AO79">
        <f t="shared" si="73"/>
        <v>0</v>
      </c>
      <c r="AP79">
        <f t="shared" si="74"/>
        <v>-8.0888320091369661E-26</v>
      </c>
      <c r="AQ79">
        <f t="shared" si="75"/>
        <v>-1.2676737123075222E-20</v>
      </c>
      <c r="AR79">
        <f t="shared" si="76"/>
        <v>-1.2676818011395312E-20</v>
      </c>
      <c r="AS79">
        <f t="shared" si="77"/>
        <v>-2.1751695052260704E-3</v>
      </c>
      <c r="AT79">
        <f t="shared" si="78"/>
        <v>-1.4211107434143654E-3</v>
      </c>
      <c r="AU79">
        <f t="shared" si="79"/>
        <v>-3.5962802486404358E-3</v>
      </c>
      <c r="AW79">
        <v>76</v>
      </c>
      <c r="AX79">
        <f>IF(Z79&gt;0, (R79*SUMPRODUCT(K79:$K$98, X79:$X$98)-K79*$AZ$3)/Z79, 0)</f>
        <v>-1.1204592036943887E+25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0.88376105100000002</v>
      </c>
      <c r="Q80" s="5">
        <f t="shared" si="91"/>
        <v>50</v>
      </c>
      <c r="R80">
        <f t="shared" si="62"/>
        <v>1000000</v>
      </c>
      <c r="S80">
        <f t="shared" si="63"/>
        <v>-9.4166029757933852E+25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-38.993053095010524</v>
      </c>
      <c r="AC80">
        <f t="shared" si="64"/>
        <v>-34.815225977687966</v>
      </c>
      <c r="AE80">
        <f t="shared" si="65"/>
        <v>0</v>
      </c>
      <c r="AF80">
        <f t="shared" si="66"/>
        <v>0</v>
      </c>
      <c r="AG80">
        <f t="shared" si="67"/>
        <v>-1.8486085729208864E-23</v>
      </c>
      <c r="AH80">
        <f t="shared" si="68"/>
        <v>-3.0755730749786942E-18</v>
      </c>
      <c r="AI80">
        <f t="shared" si="69"/>
        <v>-3.0755915610644234E-18</v>
      </c>
      <c r="AJ80">
        <f t="shared" si="70"/>
        <v>-4.1778271173225576</v>
      </c>
      <c r="AK80">
        <f t="shared" si="92"/>
        <v>-2.7295137166507368</v>
      </c>
      <c r="AL80">
        <f t="shared" si="71"/>
        <v>-6.9073408339732945</v>
      </c>
      <c r="AN80">
        <f t="shared" si="72"/>
        <v>0</v>
      </c>
      <c r="AO80">
        <f t="shared" si="73"/>
        <v>0</v>
      </c>
      <c r="AP80">
        <f t="shared" si="74"/>
        <v>-7.6727590293595476E-27</v>
      </c>
      <c r="AQ80">
        <f t="shared" si="75"/>
        <v>-1.2765347638852369E-21</v>
      </c>
      <c r="AR80">
        <f t="shared" si="76"/>
        <v>-1.2765424366442663E-21</v>
      </c>
      <c r="AS80">
        <f t="shared" si="77"/>
        <v>-1.7340318122019052E-3</v>
      </c>
      <c r="AT80">
        <f t="shared" si="78"/>
        <v>-1.1329007839719109E-3</v>
      </c>
      <c r="AU80">
        <f t="shared" si="79"/>
        <v>-2.866932596173816E-3</v>
      </c>
      <c r="AW80">
        <v>77</v>
      </c>
      <c r="AX80">
        <f>IF(Z80&gt;0, (R80*SUMPRODUCT(K80:$K$98, X80:$X$98)-K80*$AZ$3)/Z80, 0)</f>
        <v>-9.4166029757933852E+25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0.88953285599999998</v>
      </c>
      <c r="Q81" s="5">
        <f t="shared" si="91"/>
        <v>50</v>
      </c>
      <c r="R81">
        <f t="shared" si="62"/>
        <v>1000000</v>
      </c>
      <c r="S81">
        <f t="shared" si="63"/>
        <v>-8.3685878722569705E+26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-34.815225977687966</v>
      </c>
      <c r="AC81">
        <f t="shared" si="64"/>
        <v>-31.085023194364258</v>
      </c>
      <c r="AE81">
        <f t="shared" si="65"/>
        <v>0</v>
      </c>
      <c r="AF81">
        <f t="shared" si="66"/>
        <v>0</v>
      </c>
      <c r="AG81">
        <f t="shared" si="67"/>
        <v>-1.857244236952773E-24</v>
      </c>
      <c r="AH81">
        <f t="shared" si="68"/>
        <v>-3.2887961269928003E-19</v>
      </c>
      <c r="AI81">
        <f t="shared" si="69"/>
        <v>-3.2888146994351697E-19</v>
      </c>
      <c r="AJ81">
        <f t="shared" si="70"/>
        <v>-3.7302027833237084</v>
      </c>
      <c r="AK81">
        <f t="shared" si="92"/>
        <v>-2.4370658184381577</v>
      </c>
      <c r="AL81">
        <f t="shared" si="71"/>
        <v>-6.1672686017618661</v>
      </c>
      <c r="AN81">
        <f t="shared" si="72"/>
        <v>0</v>
      </c>
      <c r="AO81">
        <f t="shared" si="73"/>
        <v>0</v>
      </c>
      <c r="AP81">
        <f t="shared" si="74"/>
        <v>-6.8826802346425558E-28</v>
      </c>
      <c r="AQ81">
        <f t="shared" si="75"/>
        <v>-1.21878058085464E-22</v>
      </c>
      <c r="AR81">
        <f t="shared" si="76"/>
        <v>-1.2187874635348748E-22</v>
      </c>
      <c r="AS81">
        <f t="shared" si="77"/>
        <v>-1.382359544166058E-3</v>
      </c>
      <c r="AT81">
        <f t="shared" si="78"/>
        <v>-9.031415688551585E-4</v>
      </c>
      <c r="AU81">
        <f t="shared" si="79"/>
        <v>-2.2855011130212166E-3</v>
      </c>
      <c r="AW81">
        <v>78</v>
      </c>
      <c r="AX81">
        <f>IF(Z81&gt;0, (R81*SUMPRODUCT(K81:$K$98, X81:$X$98)-K81*$AZ$3)/Z81, 0)</f>
        <v>-8.3685878722569705E+26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0.89526598199999996</v>
      </c>
      <c r="Q82" s="5">
        <f t="shared" si="91"/>
        <v>50</v>
      </c>
      <c r="R82">
        <f t="shared" si="62"/>
        <v>1000000</v>
      </c>
      <c r="S82">
        <f t="shared" si="63"/>
        <v>-7.8872971031085077E+27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-31.085023194364258</v>
      </c>
      <c r="AC82">
        <f t="shared" si="64"/>
        <v>-27.754484994968081</v>
      </c>
      <c r="AE82">
        <f t="shared" si="65"/>
        <v>0</v>
      </c>
      <c r="AF82">
        <f t="shared" si="66"/>
        <v>0</v>
      </c>
      <c r="AG82">
        <f t="shared" si="67"/>
        <v>-1.759442089738803E-25</v>
      </c>
      <c r="AH82">
        <f t="shared" si="68"/>
        <v>-3.3254551712187301E-20</v>
      </c>
      <c r="AI82">
        <f t="shared" si="69"/>
        <v>-3.3254727656396274E-20</v>
      </c>
      <c r="AJ82">
        <f t="shared" si="70"/>
        <v>-3.3305381993961767</v>
      </c>
      <c r="AK82">
        <f t="shared" si="92"/>
        <v>-2.1759516236054983</v>
      </c>
      <c r="AL82">
        <f t="shared" si="71"/>
        <v>-5.506489823001675</v>
      </c>
      <c r="AN82">
        <f t="shared" si="72"/>
        <v>0</v>
      </c>
      <c r="AO82">
        <f t="shared" si="73"/>
        <v>0</v>
      </c>
      <c r="AP82">
        <f t="shared" si="74"/>
        <v>-5.8216424396149298E-29</v>
      </c>
      <c r="AQ82">
        <f t="shared" si="75"/>
        <v>-1.1003266926891531E-23</v>
      </c>
      <c r="AR82">
        <f t="shared" si="76"/>
        <v>-1.1003325143315927E-23</v>
      </c>
      <c r="AS82">
        <f t="shared" si="77"/>
        <v>-1.1020085651834036E-3</v>
      </c>
      <c r="AT82">
        <f t="shared" si="78"/>
        <v>-7.1997892925315578E-4</v>
      </c>
      <c r="AU82">
        <f t="shared" si="79"/>
        <v>-1.8219874944365594E-3</v>
      </c>
      <c r="AW82">
        <v>79</v>
      </c>
      <c r="AX82">
        <f>IF(Z82&gt;0, (R82*SUMPRODUCT(K82:$K$98, X82:$X$98)-K82*$AZ$3)/Z82, 0)</f>
        <v>-7.8872971031085077E+27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0.900953271</v>
      </c>
      <c r="Q83" s="5">
        <f t="shared" si="91"/>
        <v>50</v>
      </c>
      <c r="R83">
        <f t="shared" si="62"/>
        <v>1000000</v>
      </c>
      <c r="S83">
        <f t="shared" si="63"/>
        <v>-7.9084651793856289E+28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-27.754484994968081</v>
      </c>
      <c r="AC83">
        <f t="shared" si="64"/>
        <v>-24.780790174078643</v>
      </c>
      <c r="AE83">
        <f t="shared" si="65"/>
        <v>0</v>
      </c>
      <c r="AF83">
        <f t="shared" si="66"/>
        <v>0</v>
      </c>
      <c r="AG83">
        <f t="shared" si="67"/>
        <v>-1.5667256295616481E-26</v>
      </c>
      <c r="AH83">
        <f t="shared" si="68"/>
        <v>-3.1703502117705001E-21</v>
      </c>
      <c r="AI83">
        <f t="shared" si="69"/>
        <v>-3.1703658790267959E-21</v>
      </c>
      <c r="AJ83">
        <f t="shared" si="70"/>
        <v>-2.9736948208894383</v>
      </c>
      <c r="AK83">
        <f t="shared" si="92"/>
        <v>-1.9428139496477659</v>
      </c>
      <c r="AL83">
        <f t="shared" si="71"/>
        <v>-4.9165087705372041</v>
      </c>
      <c r="AN83">
        <f t="shared" si="72"/>
        <v>0</v>
      </c>
      <c r="AO83">
        <f t="shared" si="73"/>
        <v>0</v>
      </c>
      <c r="AP83">
        <f t="shared" si="74"/>
        <v>-4.628555505850797E-30</v>
      </c>
      <c r="AQ83">
        <f t="shared" si="75"/>
        <v>-9.3661210688633752E-25</v>
      </c>
      <c r="AR83">
        <f t="shared" si="76"/>
        <v>-9.366167354418435E-25</v>
      </c>
      <c r="AS83">
        <f t="shared" si="77"/>
        <v>-8.7851448117299224E-4</v>
      </c>
      <c r="AT83">
        <f t="shared" si="78"/>
        <v>-5.7396279436635483E-4</v>
      </c>
      <c r="AU83">
        <f t="shared" si="79"/>
        <v>-1.452477275539347E-3</v>
      </c>
      <c r="AW83">
        <v>80</v>
      </c>
      <c r="AX83">
        <f>IF(Z83&gt;0, (R83*SUMPRODUCT(K83:$K$98, X83:$X$98)-K83*$AZ$3)/Z83, 0)</f>
        <v>-7.9084651793856289E+28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0.90658776299999999</v>
      </c>
      <c r="Q84" s="5">
        <f t="shared" si="91"/>
        <v>50</v>
      </c>
      <c r="R84">
        <f t="shared" si="62"/>
        <v>1000000</v>
      </c>
      <c r="S84">
        <f t="shared" si="63"/>
        <v>-8.4653401927722565E+29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-24.780790174078643</v>
      </c>
      <c r="AC84">
        <f t="shared" si="64"/>
        <v>-22.125705512570214</v>
      </c>
      <c r="AE84">
        <f t="shared" si="65"/>
        <v>0</v>
      </c>
      <c r="AF84">
        <f t="shared" si="66"/>
        <v>0</v>
      </c>
      <c r="AG84">
        <f t="shared" si="67"/>
        <v>-1.3068408952697043E-27</v>
      </c>
      <c r="AH84">
        <f t="shared" si="68"/>
        <v>-2.840748567478122E-22</v>
      </c>
      <c r="AI84">
        <f t="shared" si="69"/>
        <v>-2.8407616358870745E-22</v>
      </c>
      <c r="AJ84">
        <f t="shared" si="70"/>
        <v>-2.6550846615084289</v>
      </c>
      <c r="AK84">
        <f t="shared" si="92"/>
        <v>-1.7346553121855051</v>
      </c>
      <c r="AL84">
        <f t="shared" si="71"/>
        <v>-4.389739973693934</v>
      </c>
      <c r="AN84">
        <f t="shared" si="72"/>
        <v>0</v>
      </c>
      <c r="AO84">
        <f t="shared" si="73"/>
        <v>0</v>
      </c>
      <c r="AP84">
        <f t="shared" si="74"/>
        <v>-3.4471265073364435E-31</v>
      </c>
      <c r="AQ84">
        <f t="shared" si="75"/>
        <v>-7.493199610661798E-26</v>
      </c>
      <c r="AR84">
        <f t="shared" si="76"/>
        <v>-7.4932340819268713E-26</v>
      </c>
      <c r="AS84">
        <f t="shared" si="77"/>
        <v>-7.0034636573102112E-4</v>
      </c>
      <c r="AT84">
        <f t="shared" si="78"/>
        <v>-4.575596256109333E-4</v>
      </c>
      <c r="AU84">
        <f t="shared" si="79"/>
        <v>-1.1579059913419544E-3</v>
      </c>
      <c r="AW84">
        <v>81</v>
      </c>
      <c r="AX84">
        <f>IF(Z84&gt;0, (R84*SUMPRODUCT(K84:$K$98, X84:$X$98)-K84*$AZ$3)/Z84, 0)</f>
        <v>-8.4653401927722565E+29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0.91219363099999995</v>
      </c>
      <c r="Q85" s="5">
        <f t="shared" si="91"/>
        <v>50</v>
      </c>
      <c r="R85">
        <f t="shared" si="62"/>
        <v>1000000</v>
      </c>
      <c r="S85">
        <f t="shared" si="63"/>
        <v>-9.7142940288504709E+30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-22.125705512570214</v>
      </c>
      <c r="AC85">
        <f t="shared" si="64"/>
        <v>-19.755094207651975</v>
      </c>
      <c r="AE85">
        <f t="shared" si="65"/>
        <v>0</v>
      </c>
      <c r="AF85">
        <f t="shared" si="66"/>
        <v>0</v>
      </c>
      <c r="AG85">
        <f t="shared" si="67"/>
        <v>-1.0168054492164506E-28</v>
      </c>
      <c r="AH85">
        <f t="shared" si="68"/>
        <v>-2.3841838827907243E-23</v>
      </c>
      <c r="AI85">
        <f t="shared" si="69"/>
        <v>-2.3841940508452166E-23</v>
      </c>
      <c r="AJ85">
        <f t="shared" si="70"/>
        <v>-2.3706113049182385</v>
      </c>
      <c r="AK85">
        <f t="shared" si="92"/>
        <v>-1.5487993858799152</v>
      </c>
      <c r="AL85">
        <f t="shared" si="71"/>
        <v>-3.9194106907981539</v>
      </c>
      <c r="AN85">
        <f t="shared" si="72"/>
        <v>0</v>
      </c>
      <c r="AO85">
        <f t="shared" si="73"/>
        <v>0</v>
      </c>
      <c r="AP85">
        <f t="shared" si="74"/>
        <v>-2.3947178305312569E-32</v>
      </c>
      <c r="AQ85">
        <f t="shared" si="75"/>
        <v>-5.6150836522206751E-27</v>
      </c>
      <c r="AR85">
        <f t="shared" si="76"/>
        <v>-5.6151075993989807E-27</v>
      </c>
      <c r="AS85">
        <f t="shared" si="77"/>
        <v>-5.5831183492587738E-4</v>
      </c>
      <c r="AT85">
        <f t="shared" si="78"/>
        <v>-3.6476373215157308E-4</v>
      </c>
      <c r="AU85">
        <f t="shared" si="79"/>
        <v>-9.2307556707745052E-4</v>
      </c>
      <c r="AW85">
        <v>82</v>
      </c>
      <c r="AX85">
        <f>IF(Z85&gt;0, (R85*SUMPRODUCT(K85:$K$98, X85:$X$98)-K85*$AZ$3)/Z85, 0)</f>
        <v>-9.7142940288504709E+30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0.91779930600000004</v>
      </c>
      <c r="Q86" s="5">
        <f t="shared" si="91"/>
        <v>50</v>
      </c>
      <c r="R86">
        <f t="shared" si="62"/>
        <v>1000000</v>
      </c>
      <c r="S86">
        <f t="shared" si="63"/>
        <v>-1.2013010306346407E+32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-19.755094207651975</v>
      </c>
      <c r="AC86">
        <f t="shared" si="64"/>
        <v>-17.638476971117836</v>
      </c>
      <c r="AE86">
        <f t="shared" si="65"/>
        <v>0</v>
      </c>
      <c r="AF86">
        <f t="shared" si="66"/>
        <v>0</v>
      </c>
      <c r="AG86">
        <f t="shared" si="67"/>
        <v>-7.3414059096409525E-30</v>
      </c>
      <c r="AH86">
        <f t="shared" si="68"/>
        <v>-1.8664466712557531E-24</v>
      </c>
      <c r="AI86">
        <f t="shared" si="69"/>
        <v>-1.8664540126616628E-24</v>
      </c>
      <c r="AJ86">
        <f t="shared" si="70"/>
        <v>-2.1166172365341396</v>
      </c>
      <c r="AK86">
        <f t="shared" si="92"/>
        <v>-1.3828565945356384</v>
      </c>
      <c r="AL86">
        <f t="shared" si="71"/>
        <v>-3.4994738310697779</v>
      </c>
      <c r="AN86">
        <f t="shared" si="72"/>
        <v>0</v>
      </c>
      <c r="AO86">
        <f t="shared" si="73"/>
        <v>0</v>
      </c>
      <c r="AP86">
        <f t="shared" si="74"/>
        <v>-1.5437525830226E-33</v>
      </c>
      <c r="AQ86">
        <f t="shared" si="75"/>
        <v>-3.9247685052275228E-28</v>
      </c>
      <c r="AR86">
        <f t="shared" si="76"/>
        <v>-3.9247839427533532E-28</v>
      </c>
      <c r="AS86">
        <f t="shared" si="77"/>
        <v>-4.4508277656718498E-4</v>
      </c>
      <c r="AT86">
        <f t="shared" si="78"/>
        <v>-2.907874140238943E-4</v>
      </c>
      <c r="AU86">
        <f t="shared" si="79"/>
        <v>-7.3587019059107928E-4</v>
      </c>
      <c r="AW86">
        <v>83</v>
      </c>
      <c r="AX86">
        <f>IF(Z86&gt;0, (R86*SUMPRODUCT(K86:$K$98, X86:$X$98)-K86*$AZ$3)/Z86, 0)</f>
        <v>-1.2013010306346407E+32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0.92340517499999997</v>
      </c>
      <c r="Q87" s="5">
        <f t="shared" si="91"/>
        <v>50</v>
      </c>
      <c r="R87">
        <f t="shared" si="62"/>
        <v>1000000</v>
      </c>
      <c r="S87">
        <f t="shared" si="63"/>
        <v>-1.610620954291547E+33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-17.638476971117836</v>
      </c>
      <c r="AC87">
        <f t="shared" si="64"/>
        <v>-15.74864015278378</v>
      </c>
      <c r="AE87">
        <f t="shared" si="65"/>
        <v>0</v>
      </c>
      <c r="AF87">
        <f t="shared" si="66"/>
        <v>0</v>
      </c>
      <c r="AG87">
        <f t="shared" si="67"/>
        <v>-4.8889964180650526E-31</v>
      </c>
      <c r="AH87">
        <f t="shared" si="68"/>
        <v>-1.3558184417476076E-25</v>
      </c>
      <c r="AI87">
        <f t="shared" si="69"/>
        <v>-1.3558233307440256E-25</v>
      </c>
      <c r="AJ87">
        <f t="shared" si="70"/>
        <v>-1.8898368183340555</v>
      </c>
      <c r="AK87">
        <f t="shared" si="92"/>
        <v>-1.2346933879782487</v>
      </c>
      <c r="AL87">
        <f t="shared" si="71"/>
        <v>-3.1245302063123042</v>
      </c>
      <c r="AN87">
        <f t="shared" si="72"/>
        <v>0</v>
      </c>
      <c r="AO87">
        <f t="shared" si="73"/>
        <v>0</v>
      </c>
      <c r="AP87">
        <f t="shared" si="74"/>
        <v>-9.1791011705078624E-35</v>
      </c>
      <c r="AQ87">
        <f t="shared" si="75"/>
        <v>-2.5455520072905109E-29</v>
      </c>
      <c r="AR87">
        <f t="shared" si="76"/>
        <v>-2.5455611863916811E-29</v>
      </c>
      <c r="AS87">
        <f t="shared" si="77"/>
        <v>-3.5481726448276907E-4</v>
      </c>
      <c r="AT87">
        <f t="shared" si="78"/>
        <v>-2.3181394612874228E-4</v>
      </c>
      <c r="AU87">
        <f t="shared" si="79"/>
        <v>-5.8663121061151131E-4</v>
      </c>
      <c r="AW87">
        <v>84</v>
      </c>
      <c r="AX87">
        <f>IF(Z87&gt;0, (R87*SUMPRODUCT(K87:$K$98, X87:$X$98)-K87*$AZ$3)/Z87, 0)</f>
        <v>-1.610620954291547E+33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0.92901104300000004</v>
      </c>
      <c r="Q88" s="5">
        <f t="shared" si="91"/>
        <v>50</v>
      </c>
      <c r="R88">
        <f t="shared" si="62"/>
        <v>1000000</v>
      </c>
      <c r="S88">
        <f t="shared" si="63"/>
        <v>-2.3578931239545473E+34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-15.74864015278378</v>
      </c>
      <c r="AC88">
        <f t="shared" si="64"/>
        <v>-14.061285850699804</v>
      </c>
      <c r="AE88">
        <f t="shared" si="65"/>
        <v>0</v>
      </c>
      <c r="AF88">
        <f t="shared" si="66"/>
        <v>0</v>
      </c>
      <c r="AG88">
        <f t="shared" si="67"/>
        <v>-2.9817479231452354E-32</v>
      </c>
      <c r="AH88">
        <f t="shared" si="68"/>
        <v>-9.0838633231397574E-27</v>
      </c>
      <c r="AI88">
        <f t="shared" si="69"/>
        <v>-9.0838931406189895E-27</v>
      </c>
      <c r="AJ88">
        <f t="shared" si="70"/>
        <v>-1.6873543020839765</v>
      </c>
      <c r="AK88">
        <f t="shared" si="92"/>
        <v>-1.1024048106948647</v>
      </c>
      <c r="AL88">
        <f t="shared" si="71"/>
        <v>-2.7897591127788415</v>
      </c>
      <c r="AN88">
        <f t="shared" si="72"/>
        <v>0</v>
      </c>
      <c r="AO88">
        <f t="shared" si="73"/>
        <v>0</v>
      </c>
      <c r="AP88">
        <f t="shared" si="74"/>
        <v>-4.9984268445245866E-36</v>
      </c>
      <c r="AQ88">
        <f t="shared" si="75"/>
        <v>-1.5227654200385767E-30</v>
      </c>
      <c r="AR88">
        <f t="shared" si="76"/>
        <v>-1.5227704184654214E-30</v>
      </c>
      <c r="AS88">
        <f t="shared" si="77"/>
        <v>-2.8285815089506433E-4</v>
      </c>
      <c r="AT88">
        <f t="shared" si="78"/>
        <v>-1.8480065858477538E-4</v>
      </c>
      <c r="AU88">
        <f t="shared" si="79"/>
        <v>-4.6765880947983979E-4</v>
      </c>
      <c r="AW88">
        <v>85</v>
      </c>
      <c r="AX88">
        <f>IF(Z88&gt;0, (R88*SUMPRODUCT(K88:$K$98, X88:$X$98)-K88*$AZ$3)/Z88, 0)</f>
        <v>-2.3578931239545473E+34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-14.061285850699804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-5.9634958462904703E-28</v>
      </c>
      <c r="AI89">
        <f t="shared" si="69"/>
        <v>-5.9634958462904703E-28</v>
      </c>
      <c r="AJ89">
        <f t="shared" si="70"/>
        <v>-14.061285850699804</v>
      </c>
      <c r="AK89">
        <f t="shared" si="92"/>
        <v>-0.98429000954898638</v>
      </c>
      <c r="AL89">
        <f t="shared" si="71"/>
        <v>-15.045575860248791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-8.9257622223653318E-32</v>
      </c>
      <c r="AR89">
        <f t="shared" si="76"/>
        <v>-8.9257622223653318E-32</v>
      </c>
      <c r="AS89">
        <f t="shared" si="77"/>
        <v>-2.1045993370168476E-3</v>
      </c>
      <c r="AT89">
        <f t="shared" si="78"/>
        <v>-1.4732195359117934E-4</v>
      </c>
      <c r="AU89">
        <f t="shared" si="79"/>
        <v>-2.2519212906080268E-3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147445.08195552367</v>
      </c>
      <c r="AO91" s="6">
        <f t="shared" si="93"/>
        <v>-14744.508195552367</v>
      </c>
      <c r="AP91" s="6">
        <f t="shared" si="93"/>
        <v>-2997.009435757469</v>
      </c>
      <c r="AQ91" s="6">
        <f t="shared" si="93"/>
        <v>-83880.811275659289</v>
      </c>
      <c r="AR91" s="6">
        <f t="shared" si="93"/>
        <v>45822.753048554478</v>
      </c>
      <c r="AS91" s="6">
        <f t="shared" si="93"/>
        <v>-20566.233851842691</v>
      </c>
      <c r="AT91" s="6">
        <f t="shared" si="93"/>
        <v>6483.8187396331796</v>
      </c>
      <c r="AU91" s="6">
        <f t="shared" si="93"/>
        <v>31740.337936344957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613-0349-4CD3-9E40-5D139BE205EA}">
  <sheetPr codeName="Sheet9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330594.2593046726</v>
      </c>
      <c r="K3">
        <v>1</v>
      </c>
      <c r="L3" s="2">
        <v>0</v>
      </c>
      <c r="O3">
        <f>$C$3</f>
        <v>330594.2593046726</v>
      </c>
      <c r="P3">
        <f>O3*C5</f>
        <v>33059.42593046726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330594.2593046726</v>
      </c>
      <c r="AF3">
        <f t="shared" ref="AF3:AF34" si="4">-$Z3*P3</f>
        <v>-33059.42593046726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295014.92517020536</v>
      </c>
      <c r="AJ3">
        <f t="shared" ref="AJ3:AJ34" si="8">AB3-AC3</f>
        <v>0</v>
      </c>
      <c r="AL3">
        <f t="shared" ref="AL3:AL34" si="9">SUM(AI3:AK3)</f>
        <v>295014.92517020536</v>
      </c>
      <c r="AN3">
        <f t="shared" ref="AN3:AN34" si="10">AE3*$K3</f>
        <v>330594.2593046726</v>
      </c>
      <c r="AO3">
        <f t="shared" ref="AO3:AO34" si="11">AF3*$K3</f>
        <v>-33059.42593046726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295014.92517020536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295014.92517020536</v>
      </c>
      <c r="AW3">
        <v>0</v>
      </c>
      <c r="AX3">
        <f>IF(Z3&gt;0, (R3*SUMPRODUCT(K3:$K$98, X3:$X$98)-K3*$AZ$3)/Z3, 0)</f>
        <v>0</v>
      </c>
      <c r="AZ3">
        <f>C6*ABS(SUMPRODUCT(X4:X79, K4:K79))/1</f>
        <v>200430.95352808543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2.397513E-3</v>
      </c>
      <c r="R4">
        <f t="shared" si="0"/>
        <v>1000000</v>
      </c>
      <c r="S4">
        <f t="shared" si="1"/>
        <v>13613.106342362209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13444.337679512391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-2397.5129999999999</v>
      </c>
      <c r="AI4">
        <f t="shared" si="7"/>
        <v>-2397.5129999999999</v>
      </c>
      <c r="AJ4">
        <f t="shared" si="8"/>
        <v>-13444.337679512391</v>
      </c>
      <c r="AK4">
        <f>G4*SUM(AB4, AE4:AF4)</f>
        <v>0</v>
      </c>
      <c r="AL4">
        <f t="shared" si="9"/>
        <v>-15841.85067951239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-2236.6946543520849</v>
      </c>
      <c r="AR4">
        <f t="shared" si="14"/>
        <v>-2236.6946543520849</v>
      </c>
      <c r="AS4">
        <f t="shared" si="15"/>
        <v>-12542.529787771613</v>
      </c>
      <c r="AT4">
        <f t="shared" si="16"/>
        <v>0</v>
      </c>
      <c r="AU4">
        <f t="shared" si="17"/>
        <v>-14779.224442123696</v>
      </c>
      <c r="AW4">
        <v>1</v>
      </c>
      <c r="AX4">
        <f>IF(Z4&gt;0, (R4*SUMPRODUCT(K4:$K$98, X4:$X$98)-K4*$AZ$3)/Z4, 0)</f>
        <v>13613.106342362209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2.5466569999999999E-3</v>
      </c>
      <c r="Q5" s="5">
        <f t="shared" ref="Q5:Q36" si="29">$C$8</f>
        <v>50</v>
      </c>
      <c r="R5">
        <f t="shared" si="0"/>
        <v>1000000</v>
      </c>
      <c r="S5">
        <f t="shared" si="1"/>
        <v>27485.470478385541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13444.337679512391</v>
      </c>
      <c r="AC5">
        <f t="shared" si="2"/>
        <v>26804.143522153987</v>
      </c>
      <c r="AE5">
        <f t="shared" si="3"/>
        <v>0</v>
      </c>
      <c r="AF5">
        <f t="shared" si="4"/>
        <v>0</v>
      </c>
      <c r="AG5">
        <f t="shared" si="5"/>
        <v>-48.760568867163201</v>
      </c>
      <c r="AH5">
        <f t="shared" si="6"/>
        <v>-2515.0847867359589</v>
      </c>
      <c r="AI5">
        <f t="shared" si="7"/>
        <v>-2563.8453556031222</v>
      </c>
      <c r="AJ5">
        <f t="shared" si="8"/>
        <v>-13359.805842641596</v>
      </c>
      <c r="AK5">
        <f>G5*SUM(AB5, AE5:AF5)</f>
        <v>551.21784486000809</v>
      </c>
      <c r="AL5">
        <f t="shared" si="9"/>
        <v>-15372.433353384709</v>
      </c>
      <c r="AN5">
        <f t="shared" si="10"/>
        <v>0</v>
      </c>
      <c r="AO5">
        <f t="shared" si="11"/>
        <v>0</v>
      </c>
      <c r="AP5">
        <f t="shared" si="12"/>
        <v>-41.695553384575859</v>
      </c>
      <c r="AQ5">
        <f t="shared" si="13"/>
        <v>-2150.6691662636622</v>
      </c>
      <c r="AR5">
        <f t="shared" si="14"/>
        <v>-2192.364719648238</v>
      </c>
      <c r="AS5">
        <f t="shared" si="15"/>
        <v>-11424.077090588687</v>
      </c>
      <c r="AT5">
        <f t="shared" si="16"/>
        <v>471.35079862386453</v>
      </c>
      <c r="AU5">
        <f t="shared" si="17"/>
        <v>-13145.09101161306</v>
      </c>
      <c r="AW5">
        <v>2</v>
      </c>
      <c r="AX5">
        <f>IF(Z5&gt;0, (R5*SUMPRODUCT(K5:$K$98, X5:$X$98)-K5*$AZ$3)/Z5, 0)</f>
        <v>27485.470478385541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3.8442260000000001E-3</v>
      </c>
      <c r="Q6" s="5">
        <f t="shared" si="29"/>
        <v>50</v>
      </c>
      <c r="R6">
        <f t="shared" si="0"/>
        <v>1000000</v>
      </c>
      <c r="S6">
        <f t="shared" si="1"/>
        <v>43078.60757960975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26804.143522153987</v>
      </c>
      <c r="AC6">
        <f t="shared" si="2"/>
        <v>41429.141938791872</v>
      </c>
      <c r="AE6">
        <f t="shared" si="3"/>
        <v>0</v>
      </c>
      <c r="AF6">
        <f t="shared" si="4"/>
        <v>0</v>
      </c>
      <c r="AG6">
        <f t="shared" si="5"/>
        <v>-48.08551653187763</v>
      </c>
      <c r="AH6">
        <f t="shared" si="6"/>
        <v>-3748.9329322787867</v>
      </c>
      <c r="AI6">
        <f t="shared" si="7"/>
        <v>-3797.0184488106643</v>
      </c>
      <c r="AJ6">
        <f t="shared" si="8"/>
        <v>-14624.998416637885</v>
      </c>
      <c r="AK6">
        <f>G6*SUM(AB6, AE6:AF6)</f>
        <v>1568.0423960460084</v>
      </c>
      <c r="AL6">
        <f t="shared" si="9"/>
        <v>-16853.974469402543</v>
      </c>
      <c r="AN6">
        <f t="shared" si="10"/>
        <v>0</v>
      </c>
      <c r="AO6">
        <f t="shared" si="11"/>
        <v>0</v>
      </c>
      <c r="AP6">
        <f t="shared" si="12"/>
        <v>-37.093649725146342</v>
      </c>
      <c r="AQ6">
        <f t="shared" si="13"/>
        <v>-2891.9644637866395</v>
      </c>
      <c r="AR6">
        <f t="shared" si="14"/>
        <v>-2929.0581135117859</v>
      </c>
      <c r="AS6">
        <f t="shared" si="15"/>
        <v>-11281.870459641341</v>
      </c>
      <c r="AT6">
        <f t="shared" si="16"/>
        <v>1209.6036309509234</v>
      </c>
      <c r="AU6">
        <f t="shared" si="17"/>
        <v>-13001.324942202205</v>
      </c>
      <c r="AW6">
        <v>3</v>
      </c>
      <c r="AX6">
        <f>IF(Z6&gt;0, (R6*SUMPRODUCT(K6:$K$98, X6:$X$98)-K6*$AZ$3)/Z6, 0)</f>
        <v>43078.60757960975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5.3300140000000001E-3</v>
      </c>
      <c r="Q7" s="5">
        <f t="shared" si="29"/>
        <v>50</v>
      </c>
      <c r="R7">
        <f t="shared" si="0"/>
        <v>1000000</v>
      </c>
      <c r="S7">
        <f t="shared" si="1"/>
        <v>55416.844734671628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41429.141938791872</v>
      </c>
      <c r="AC7">
        <f t="shared" si="2"/>
        <v>52477.939711267594</v>
      </c>
      <c r="AE7">
        <f t="shared" si="3"/>
        <v>0</v>
      </c>
      <c r="AF7">
        <f t="shared" si="4"/>
        <v>0</v>
      </c>
      <c r="AG7">
        <f t="shared" si="5"/>
        <v>-47.348364890246714</v>
      </c>
      <c r="AH7">
        <f t="shared" si="6"/>
        <v>-5125.929526242784</v>
      </c>
      <c r="AI7">
        <f t="shared" si="7"/>
        <v>-5173.2778911330306</v>
      </c>
      <c r="AJ7">
        <f t="shared" si="8"/>
        <v>-11048.797772475722</v>
      </c>
      <c r="AK7">
        <f>G7*SUM(AB7, AE7:AF7)</f>
        <v>2034.1708691946808</v>
      </c>
      <c r="AL7">
        <f t="shared" si="9"/>
        <v>-14187.904794414073</v>
      </c>
      <c r="AN7">
        <f t="shared" si="10"/>
        <v>0</v>
      </c>
      <c r="AO7">
        <f t="shared" si="11"/>
        <v>0</v>
      </c>
      <c r="AP7">
        <f t="shared" si="12"/>
        <v>-33.231738290918713</v>
      </c>
      <c r="AQ7">
        <f t="shared" si="13"/>
        <v>-3597.6648593599521</v>
      </c>
      <c r="AR7">
        <f t="shared" si="14"/>
        <v>-3630.8965976508707</v>
      </c>
      <c r="AS7">
        <f t="shared" si="15"/>
        <v>-7754.6660133945261</v>
      </c>
      <c r="AT7">
        <f t="shared" si="16"/>
        <v>1427.6952144130535</v>
      </c>
      <c r="AU7">
        <f t="shared" si="17"/>
        <v>-9957.867396632344</v>
      </c>
      <c r="AW7">
        <v>4</v>
      </c>
      <c r="AX7">
        <f>IF(Z7&gt;0, (R7*SUMPRODUCT(K7:$K$98, X7:$X$98)-K7*$AZ$3)/Z7, 0)</f>
        <v>55416.844734671628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6.9004050000000001E-3</v>
      </c>
      <c r="Q8" s="5">
        <f t="shared" si="29"/>
        <v>50</v>
      </c>
      <c r="R8">
        <f t="shared" si="0"/>
        <v>1000000</v>
      </c>
      <c r="S8">
        <f t="shared" si="1"/>
        <v>62561.834106932634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52477.939711267594</v>
      </c>
      <c r="AC8">
        <f t="shared" si="2"/>
        <v>58242.763210407749</v>
      </c>
      <c r="AE8">
        <f t="shared" si="3"/>
        <v>0</v>
      </c>
      <c r="AF8">
        <f t="shared" si="4"/>
        <v>0</v>
      </c>
      <c r="AG8">
        <f t="shared" si="5"/>
        <v>-46.548158347513763</v>
      </c>
      <c r="AH8">
        <f t="shared" si="6"/>
        <v>-6534.4578766096574</v>
      </c>
      <c r="AI8">
        <f t="shared" si="7"/>
        <v>-6581.0060349571713</v>
      </c>
      <c r="AJ8">
        <f t="shared" si="8"/>
        <v>-5764.823499140155</v>
      </c>
      <c r="AK8">
        <f t="shared" ref="AK8:AK39" si="30">G8*SUM(AB8:AB8, AE8:AF8)</f>
        <v>1117.7801158499997</v>
      </c>
      <c r="AL8">
        <f t="shared" si="9"/>
        <v>-11228.049418247327</v>
      </c>
      <c r="AN8">
        <f t="shared" si="10"/>
        <v>0</v>
      </c>
      <c r="AO8">
        <f t="shared" si="11"/>
        <v>0</v>
      </c>
      <c r="AP8">
        <f t="shared" si="12"/>
        <v>-30.495760715904208</v>
      </c>
      <c r="AQ8">
        <f t="shared" si="13"/>
        <v>-4281.0128453532525</v>
      </c>
      <c r="AR8">
        <f t="shared" si="14"/>
        <v>-4311.5086060691565</v>
      </c>
      <c r="AS8">
        <f t="shared" si="15"/>
        <v>-3776.79126823263</v>
      </c>
      <c r="AT8">
        <f t="shared" si="16"/>
        <v>732.30727393059078</v>
      </c>
      <c r="AU8">
        <f t="shared" si="17"/>
        <v>-7355.9926003711953</v>
      </c>
      <c r="AW8">
        <v>5</v>
      </c>
      <c r="AX8">
        <f>IF(Z8&gt;0, (R8*SUMPRODUCT(K8:$K$98, X8:$X$98)-K8*$AZ$3)/Z8, 0)</f>
        <v>62561.834106932634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8.6257439999999994E-3</v>
      </c>
      <c r="Q9" s="5">
        <f t="shared" si="29"/>
        <v>50</v>
      </c>
      <c r="R9">
        <f t="shared" si="0"/>
        <v>1000000</v>
      </c>
      <c r="S9">
        <f t="shared" si="1"/>
        <v>66672.388338487654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58242.763210407749</v>
      </c>
      <c r="AC9">
        <f t="shared" si="2"/>
        <v>60913.446474555349</v>
      </c>
      <c r="AE9">
        <f t="shared" si="3"/>
        <v>0</v>
      </c>
      <c r="AF9">
        <f t="shared" si="4"/>
        <v>0</v>
      </c>
      <c r="AG9">
        <f t="shared" si="5"/>
        <v>-45.681164266461508</v>
      </c>
      <c r="AH9">
        <f t="shared" si="6"/>
        <v>-8030.2499515423342</v>
      </c>
      <c r="AI9">
        <f t="shared" si="7"/>
        <v>-8075.9311158087958</v>
      </c>
      <c r="AJ9">
        <f t="shared" si="8"/>
        <v>-2670.6832641475994</v>
      </c>
      <c r="AK9">
        <f t="shared" si="30"/>
        <v>343.63230294140573</v>
      </c>
      <c r="AL9">
        <f t="shared" si="9"/>
        <v>-10402.982077014989</v>
      </c>
      <c r="AN9">
        <f t="shared" si="10"/>
        <v>0</v>
      </c>
      <c r="AO9">
        <f t="shared" si="11"/>
        <v>0</v>
      </c>
      <c r="AP9">
        <f t="shared" si="12"/>
        <v>-28.343360624798294</v>
      </c>
      <c r="AQ9">
        <f t="shared" si="13"/>
        <v>-4982.4533577165712</v>
      </c>
      <c r="AR9">
        <f t="shared" si="14"/>
        <v>-5010.7967183413693</v>
      </c>
      <c r="AS9">
        <f t="shared" si="15"/>
        <v>-1657.0536256214452</v>
      </c>
      <c r="AT9">
        <f t="shared" si="16"/>
        <v>213.21029008336703</v>
      </c>
      <c r="AU9">
        <f t="shared" si="17"/>
        <v>-6454.6400538794478</v>
      </c>
      <c r="AW9">
        <v>6</v>
      </c>
      <c r="AX9">
        <f>IF(Z9&gt;0, (R9*SUMPRODUCT(K9:$K$98, X9:$X$98)-K9*$AZ$3)/Z9, 0)</f>
        <v>66672.388338487654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1.0476563E-2</v>
      </c>
      <c r="Q10" s="5">
        <f t="shared" si="29"/>
        <v>50</v>
      </c>
      <c r="R10">
        <f t="shared" si="0"/>
        <v>1000000</v>
      </c>
      <c r="S10">
        <f t="shared" si="1"/>
        <v>69630.654004308395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60913.446474555349</v>
      </c>
      <c r="AC10">
        <f t="shared" si="2"/>
        <v>62313.546012754545</v>
      </c>
      <c r="AE10">
        <f t="shared" si="3"/>
        <v>0</v>
      </c>
      <c r="AF10">
        <f t="shared" si="4"/>
        <v>0</v>
      </c>
      <c r="AG10">
        <f t="shared" si="5"/>
        <v>-44.745771028445958</v>
      </c>
      <c r="AH10">
        <f t="shared" si="6"/>
        <v>-9571.6319070186546</v>
      </c>
      <c r="AI10">
        <f t="shared" si="7"/>
        <v>-9616.3776780470998</v>
      </c>
      <c r="AJ10">
        <f t="shared" si="8"/>
        <v>-1400.0995381991961</v>
      </c>
      <c r="AK10">
        <f t="shared" si="30"/>
        <v>249.74513054567694</v>
      </c>
      <c r="AL10">
        <f t="shared" si="9"/>
        <v>-10766.73208570062</v>
      </c>
      <c r="AN10">
        <f t="shared" si="10"/>
        <v>0</v>
      </c>
      <c r="AO10">
        <f t="shared" si="11"/>
        <v>0</v>
      </c>
      <c r="AP10">
        <f t="shared" si="12"/>
        <v>-26.338095071940888</v>
      </c>
      <c r="AQ10">
        <f t="shared" si="13"/>
        <v>-5634.0196037836758</v>
      </c>
      <c r="AR10">
        <f t="shared" si="14"/>
        <v>-5660.3576988556169</v>
      </c>
      <c r="AS10">
        <f t="shared" si="15"/>
        <v>-824.12156276909457</v>
      </c>
      <c r="AT10">
        <f t="shared" si="16"/>
        <v>147.00408196977219</v>
      </c>
      <c r="AU10">
        <f t="shared" si="17"/>
        <v>-6337.4751796549399</v>
      </c>
      <c r="AW10">
        <v>7</v>
      </c>
      <c r="AX10">
        <f>IF(Z10&gt;0, (R10*SUMPRODUCT(K10:$K$98, X10:$X$98)-K10*$AZ$3)/Z10, 0)</f>
        <v>69630.654004308395</v>
      </c>
    </row>
    <row r="11" spans="1:52" x14ac:dyDescent="0.25">
      <c r="A11" t="s">
        <v>33</v>
      </c>
      <c r="C11" s="25">
        <f>AU81</f>
        <v>72433.171169246896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1.2607808E-2</v>
      </c>
      <c r="Q11" s="5">
        <f t="shared" si="29"/>
        <v>50</v>
      </c>
      <c r="R11">
        <f t="shared" si="0"/>
        <v>1000000</v>
      </c>
      <c r="S11">
        <f t="shared" si="1"/>
        <v>71515.83667184494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62313.546012754545</v>
      </c>
      <c r="AC11">
        <f t="shared" si="2"/>
        <v>62553.711209454828</v>
      </c>
      <c r="AE11">
        <f t="shared" si="3"/>
        <v>0</v>
      </c>
      <c r="AF11">
        <f t="shared" si="4"/>
        <v>0</v>
      </c>
      <c r="AG11">
        <f t="shared" si="5"/>
        <v>-43.734167228222887</v>
      </c>
      <c r="AH11">
        <f t="shared" si="6"/>
        <v>-11282.921798772184</v>
      </c>
      <c r="AI11">
        <f t="shared" si="7"/>
        <v>-11326.655966000408</v>
      </c>
      <c r="AJ11">
        <f t="shared" si="8"/>
        <v>-240.16519670028356</v>
      </c>
      <c r="AK11">
        <f t="shared" si="30"/>
        <v>149.55251043061091</v>
      </c>
      <c r="AL11">
        <f t="shared" si="9"/>
        <v>-11417.268652270081</v>
      </c>
      <c r="AN11">
        <f t="shared" si="10"/>
        <v>0</v>
      </c>
      <c r="AO11">
        <f t="shared" si="11"/>
        <v>0</v>
      </c>
      <c r="AP11">
        <f t="shared" si="12"/>
        <v>-24.460897449134077</v>
      </c>
      <c r="AQ11">
        <f t="shared" si="13"/>
        <v>-6310.6356091367716</v>
      </c>
      <c r="AR11">
        <f t="shared" si="14"/>
        <v>-6335.0965065859064</v>
      </c>
      <c r="AS11">
        <f t="shared" si="15"/>
        <v>-134.32646874651519</v>
      </c>
      <c r="AT11">
        <f t="shared" si="16"/>
        <v>83.646010722321378</v>
      </c>
      <c r="AU11">
        <f t="shared" si="17"/>
        <v>-6385.7769646101005</v>
      </c>
      <c r="AW11">
        <v>8</v>
      </c>
      <c r="AX11">
        <f>IF(Z11&gt;0, (R11*SUMPRODUCT(K11:$K$98, X11:$X$98)-K11*$AZ$3)/Z11, 0)</f>
        <v>71515.83667184494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1.5033739000000001E-2</v>
      </c>
      <c r="Q12" s="5">
        <f t="shared" si="29"/>
        <v>50</v>
      </c>
      <c r="R12">
        <f t="shared" si="0"/>
        <v>1000000</v>
      </c>
      <c r="S12">
        <f t="shared" si="1"/>
        <v>72485.479453770924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62553.711209454828</v>
      </c>
      <c r="AC12">
        <f t="shared" si="2"/>
        <v>61814.656446224297</v>
      </c>
      <c r="AE12">
        <f t="shared" si="3"/>
        <v>0</v>
      </c>
      <c r="AF12">
        <f t="shared" si="4"/>
        <v>0</v>
      </c>
      <c r="AG12">
        <f t="shared" si="5"/>
        <v>-42.639337500449201</v>
      </c>
      <c r="AH12">
        <f t="shared" si="6"/>
        <v>-13149.761109829125</v>
      </c>
      <c r="AI12">
        <f t="shared" si="7"/>
        <v>-13192.400447329575</v>
      </c>
      <c r="AJ12">
        <f t="shared" si="8"/>
        <v>739.05476323053153</v>
      </c>
      <c r="AK12">
        <f t="shared" si="30"/>
        <v>143.87353578174611</v>
      </c>
      <c r="AL12">
        <f t="shared" si="9"/>
        <v>-12309.472148317298</v>
      </c>
      <c r="AN12">
        <f t="shared" si="10"/>
        <v>0</v>
      </c>
      <c r="AO12">
        <f t="shared" si="11"/>
        <v>0</v>
      </c>
      <c r="AP12">
        <f t="shared" si="12"/>
        <v>-22.663261167620153</v>
      </c>
      <c r="AQ12">
        <f t="shared" si="13"/>
        <v>-6989.2378210785409</v>
      </c>
      <c r="AR12">
        <f t="shared" si="14"/>
        <v>-7011.9010822461614</v>
      </c>
      <c r="AS12">
        <f t="shared" si="15"/>
        <v>392.81546332868703</v>
      </c>
      <c r="AT12">
        <f t="shared" si="16"/>
        <v>76.470313744820842</v>
      </c>
      <c r="AU12">
        <f t="shared" si="17"/>
        <v>-6542.6153051726542</v>
      </c>
      <c r="AW12">
        <v>9</v>
      </c>
      <c r="AX12">
        <f>IF(Z12&gt;0, (R12*SUMPRODUCT(K12:$K$98, X12:$X$98)-K12*$AZ$3)/Z12, 0)</f>
        <v>72485.479453770924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1.7719183999999999E-2</v>
      </c>
      <c r="Q13" s="5">
        <f t="shared" si="29"/>
        <v>50</v>
      </c>
      <c r="R13">
        <f t="shared" si="0"/>
        <v>1000000</v>
      </c>
      <c r="S13">
        <f t="shared" si="1"/>
        <v>72473.435661535972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61814.656446224297</v>
      </c>
      <c r="AC13">
        <f t="shared" si="2"/>
        <v>60091.218521675888</v>
      </c>
      <c r="AE13">
        <f t="shared" si="3"/>
        <v>0</v>
      </c>
      <c r="AF13">
        <f t="shared" si="4"/>
        <v>0</v>
      </c>
      <c r="AG13">
        <f t="shared" si="5"/>
        <v>-41.457409858636154</v>
      </c>
      <c r="AH13">
        <f t="shared" si="6"/>
        <v>-15110.685336171191</v>
      </c>
      <c r="AI13">
        <f t="shared" si="7"/>
        <v>-15152.142746029827</v>
      </c>
      <c r="AJ13">
        <f t="shared" si="8"/>
        <v>1723.4379245484088</v>
      </c>
      <c r="AK13">
        <f t="shared" si="30"/>
        <v>123.6293128924486</v>
      </c>
      <c r="AL13">
        <f t="shared" si="9"/>
        <v>-13305.07550858897</v>
      </c>
      <c r="AN13">
        <f t="shared" si="10"/>
        <v>0</v>
      </c>
      <c r="AO13">
        <f t="shared" si="11"/>
        <v>0</v>
      </c>
      <c r="AP13">
        <f t="shared" si="12"/>
        <v>-20.945868879538818</v>
      </c>
      <c r="AQ13">
        <f t="shared" si="13"/>
        <v>-7634.4960963710328</v>
      </c>
      <c r="AR13">
        <f t="shared" si="14"/>
        <v>-7655.4419652505721</v>
      </c>
      <c r="AS13">
        <f t="shared" si="15"/>
        <v>870.74674738985357</v>
      </c>
      <c r="AT13">
        <f t="shared" si="16"/>
        <v>62.462256719428709</v>
      </c>
      <c r="AU13">
        <f t="shared" si="17"/>
        <v>-6722.2329611412897</v>
      </c>
      <c r="AW13">
        <v>10</v>
      </c>
      <c r="AX13">
        <f>IF(Z13&gt;0, (R13*SUMPRODUCT(K13:$K$98, X13:$X$98)-K13*$AZ$3)/Z13, 0)</f>
        <v>72473.435661535972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2.0768709E-2</v>
      </c>
      <c r="Q14" s="5">
        <f t="shared" si="29"/>
        <v>50</v>
      </c>
      <c r="R14">
        <f t="shared" si="0"/>
        <v>1000000</v>
      </c>
      <c r="S14">
        <f t="shared" si="1"/>
        <v>71480.004393255498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60091.218521675888</v>
      </c>
      <c r="AC14">
        <f t="shared" si="2"/>
        <v>57443.931799715334</v>
      </c>
      <c r="AE14">
        <f t="shared" si="3"/>
        <v>0</v>
      </c>
      <c r="AF14">
        <f t="shared" si="4"/>
        <v>0</v>
      </c>
      <c r="AG14">
        <f t="shared" si="5"/>
        <v>-40.181818878802048</v>
      </c>
      <c r="AH14">
        <f t="shared" si="6"/>
        <v>-17220.337624954907</v>
      </c>
      <c r="AI14">
        <f t="shared" si="7"/>
        <v>-17260.519443833709</v>
      </c>
      <c r="AJ14">
        <f t="shared" si="8"/>
        <v>2647.2867219605541</v>
      </c>
      <c r="AK14">
        <f t="shared" si="30"/>
        <v>108.16419333901659</v>
      </c>
      <c r="AL14">
        <f t="shared" si="9"/>
        <v>-14505.068528534139</v>
      </c>
      <c r="AN14">
        <f t="shared" si="10"/>
        <v>0</v>
      </c>
      <c r="AO14">
        <f t="shared" si="11"/>
        <v>0</v>
      </c>
      <c r="AP14">
        <f t="shared" si="12"/>
        <v>-19.301570198927678</v>
      </c>
      <c r="AQ14">
        <f t="shared" si="13"/>
        <v>-8271.8892472199605</v>
      </c>
      <c r="AR14">
        <f t="shared" si="14"/>
        <v>-8291.1908174188884</v>
      </c>
      <c r="AS14">
        <f t="shared" si="15"/>
        <v>1271.6395605368407</v>
      </c>
      <c r="AT14">
        <f t="shared" si="16"/>
        <v>51.957298823145173</v>
      </c>
      <c r="AU14">
        <f t="shared" si="17"/>
        <v>-6967.593958058902</v>
      </c>
      <c r="AW14">
        <v>11</v>
      </c>
      <c r="AX14">
        <f>IF(Z14&gt;0, (R14*SUMPRODUCT(K14:$K$98, X14:$X$98)-K14*$AZ$3)/Z14, 0)</f>
        <v>71480.004393255498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2.4225090000000001E-2</v>
      </c>
      <c r="Q15" s="5">
        <f t="shared" si="29"/>
        <v>50</v>
      </c>
      <c r="R15">
        <f t="shared" si="0"/>
        <v>1000000</v>
      </c>
      <c r="S15">
        <f t="shared" si="1"/>
        <v>69721.872777916578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57443.931799715334</v>
      </c>
      <c r="AC15">
        <f t="shared" si="2"/>
        <v>54113.366120361992</v>
      </c>
      <c r="AE15">
        <f t="shared" si="3"/>
        <v>0</v>
      </c>
      <c r="AF15">
        <f t="shared" si="4"/>
        <v>0</v>
      </c>
      <c r="AG15">
        <f t="shared" si="5"/>
        <v>-38.806592511311344</v>
      </c>
      <c r="AH15">
        <f t="shared" si="6"/>
        <v>-19468.163574053571</v>
      </c>
      <c r="AI15">
        <f t="shared" si="7"/>
        <v>-19506.970166564883</v>
      </c>
      <c r="AJ15">
        <f t="shared" si="8"/>
        <v>3330.5656793533417</v>
      </c>
      <c r="AK15">
        <f t="shared" si="30"/>
        <v>235.5201203788329</v>
      </c>
      <c r="AL15">
        <f t="shared" si="9"/>
        <v>-15940.884366832708</v>
      </c>
      <c r="AN15">
        <f t="shared" si="10"/>
        <v>0</v>
      </c>
      <c r="AO15">
        <f t="shared" si="11"/>
        <v>0</v>
      </c>
      <c r="AP15">
        <f t="shared" si="12"/>
        <v>-17.684254076205345</v>
      </c>
      <c r="AQ15">
        <f t="shared" si="13"/>
        <v>-8871.6872253171568</v>
      </c>
      <c r="AR15">
        <f t="shared" si="14"/>
        <v>-8889.3714793933632</v>
      </c>
      <c r="AS15">
        <f t="shared" si="15"/>
        <v>1517.7464930477008</v>
      </c>
      <c r="AT15">
        <f t="shared" si="16"/>
        <v>107.32706427712601</v>
      </c>
      <c r="AU15">
        <f t="shared" si="17"/>
        <v>-7264.2979220685365</v>
      </c>
      <c r="AW15">
        <v>12</v>
      </c>
      <c r="AX15">
        <f>IF(Z15&gt;0, (R15*SUMPRODUCT(K15:$K$98, X15:$X$98)-K15*$AZ$3)/Z15, 0)</f>
        <v>69721.872777916578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2.7828815E-2</v>
      </c>
      <c r="Q16" s="5">
        <f t="shared" si="29"/>
        <v>50</v>
      </c>
      <c r="R16">
        <f t="shared" si="0"/>
        <v>1000000</v>
      </c>
      <c r="S16">
        <f t="shared" si="1"/>
        <v>67189.614890139172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54113.366120361992</v>
      </c>
      <c r="AC16">
        <f t="shared" si="2"/>
        <v>50175.303071486509</v>
      </c>
      <c r="AE16">
        <f t="shared" si="3"/>
        <v>0</v>
      </c>
      <c r="AF16">
        <f t="shared" si="4"/>
        <v>0</v>
      </c>
      <c r="AG16">
        <f t="shared" si="5"/>
        <v>-37.338585102420566</v>
      </c>
      <c r="AH16">
        <f t="shared" si="6"/>
        <v>-21598.829675553377</v>
      </c>
      <c r="AI16">
        <f t="shared" si="7"/>
        <v>-21636.168260655799</v>
      </c>
      <c r="AJ16">
        <f t="shared" si="8"/>
        <v>3938.0630488754832</v>
      </c>
      <c r="AK16">
        <f t="shared" si="30"/>
        <v>384.20489945457018</v>
      </c>
      <c r="AL16">
        <f t="shared" si="9"/>
        <v>-17313.900312325746</v>
      </c>
      <c r="AN16">
        <f t="shared" si="10"/>
        <v>0</v>
      </c>
      <c r="AO16">
        <f t="shared" si="11"/>
        <v>0</v>
      </c>
      <c r="AP16">
        <f t="shared" si="12"/>
        <v>-16.096187399814191</v>
      </c>
      <c r="AQ16">
        <f t="shared" si="13"/>
        <v>-9310.9797578226189</v>
      </c>
      <c r="AR16">
        <f t="shared" si="14"/>
        <v>-9327.0759452224338</v>
      </c>
      <c r="AS16">
        <f t="shared" si="15"/>
        <v>1697.6487098562859</v>
      </c>
      <c r="AT16">
        <f t="shared" si="16"/>
        <v>165.62582766818934</v>
      </c>
      <c r="AU16">
        <f t="shared" si="17"/>
        <v>-7463.8014076979589</v>
      </c>
      <c r="AW16">
        <v>13</v>
      </c>
      <c r="AX16">
        <f>IF(Z16&gt;0, (R16*SUMPRODUCT(K16:$K$98, X16:$X$98)-K16*$AZ$3)/Z16, 0)</f>
        <v>67189.614890139172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3.1684449000000003E-2</v>
      </c>
      <c r="Q17" s="5">
        <f t="shared" si="29"/>
        <v>50</v>
      </c>
      <c r="R17">
        <f t="shared" si="0"/>
        <v>1000000</v>
      </c>
      <c r="S17">
        <f t="shared" si="1"/>
        <v>64342.481966651198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50175.303071486509</v>
      </c>
      <c r="AC17">
        <f t="shared" si="2"/>
        <v>46046.24264750263</v>
      </c>
      <c r="AE17">
        <f t="shared" si="3"/>
        <v>0</v>
      </c>
      <c r="AF17">
        <f t="shared" si="4"/>
        <v>0</v>
      </c>
      <c r="AG17">
        <f t="shared" si="5"/>
        <v>-35.782146755986552</v>
      </c>
      <c r="AH17">
        <f t="shared" si="6"/>
        <v>-23661.049908196084</v>
      </c>
      <c r="AI17">
        <f t="shared" si="7"/>
        <v>-23696.832054952072</v>
      </c>
      <c r="AJ17">
        <f t="shared" si="8"/>
        <v>4129.0604239838794</v>
      </c>
      <c r="AK17">
        <f t="shared" si="30"/>
        <v>692.41918238651385</v>
      </c>
      <c r="AL17">
        <f t="shared" si="9"/>
        <v>-18875.352448581678</v>
      </c>
      <c r="AN17">
        <f t="shared" si="10"/>
        <v>0</v>
      </c>
      <c r="AO17">
        <f t="shared" si="11"/>
        <v>0</v>
      </c>
      <c r="AP17">
        <f t="shared" si="12"/>
        <v>-14.50011909856382</v>
      </c>
      <c r="AQ17">
        <f t="shared" si="13"/>
        <v>-9588.2464516611271</v>
      </c>
      <c r="AR17">
        <f t="shared" si="14"/>
        <v>-9602.7465707596912</v>
      </c>
      <c r="AS17">
        <f t="shared" si="15"/>
        <v>1673.2329762443831</v>
      </c>
      <c r="AT17">
        <f t="shared" si="16"/>
        <v>280.59134291753634</v>
      </c>
      <c r="AU17">
        <f t="shared" si="17"/>
        <v>-7648.9222515977708</v>
      </c>
      <c r="AW17">
        <v>14</v>
      </c>
      <c r="AX17">
        <f>IF(Z17&gt;0, (R17*SUMPRODUCT(K17:$K$98, X17:$X$98)-K17*$AZ$3)/Z17, 0)</f>
        <v>64342.481966651198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3.5933631000000001E-2</v>
      </c>
      <c r="Q18" s="5">
        <f t="shared" si="29"/>
        <v>50</v>
      </c>
      <c r="R18">
        <f t="shared" si="0"/>
        <v>1000000</v>
      </c>
      <c r="S18">
        <f t="shared" si="1"/>
        <v>61345.437701764982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46046.24264750263</v>
      </c>
      <c r="AC18">
        <f t="shared" si="2"/>
        <v>41884.877048760784</v>
      </c>
      <c r="AE18">
        <f t="shared" si="3"/>
        <v>0</v>
      </c>
      <c r="AF18">
        <f t="shared" si="4"/>
        <v>0</v>
      </c>
      <c r="AG18">
        <f t="shared" si="5"/>
        <v>-34.138542830509223</v>
      </c>
      <c r="AH18">
        <f t="shared" si="6"/>
        <v>-25715.649158349359</v>
      </c>
      <c r="AI18">
        <f t="shared" si="7"/>
        <v>-25749.787701179866</v>
      </c>
      <c r="AJ18">
        <f t="shared" si="8"/>
        <v>4161.365598741846</v>
      </c>
      <c r="AK18">
        <f t="shared" si="30"/>
        <v>994.5988411860568</v>
      </c>
      <c r="AL18">
        <f t="shared" si="9"/>
        <v>-20593.823261251964</v>
      </c>
      <c r="AN18">
        <f t="shared" si="10"/>
        <v>0</v>
      </c>
      <c r="AO18">
        <f t="shared" si="11"/>
        <v>0</v>
      </c>
      <c r="AP18">
        <f t="shared" si="12"/>
        <v>-12.909738688348579</v>
      </c>
      <c r="AQ18">
        <f t="shared" si="13"/>
        <v>-9724.5600810721335</v>
      </c>
      <c r="AR18">
        <f t="shared" si="14"/>
        <v>-9737.469819760483</v>
      </c>
      <c r="AS18">
        <f t="shared" si="15"/>
        <v>1573.650718871035</v>
      </c>
      <c r="AT18">
        <f t="shared" si="16"/>
        <v>376.11479796294446</v>
      </c>
      <c r="AU18">
        <f t="shared" si="17"/>
        <v>-7787.7043029265033</v>
      </c>
      <c r="AW18">
        <v>15</v>
      </c>
      <c r="AX18">
        <f>IF(Z18&gt;0, (R18*SUMPRODUCT(K18:$K$98, X18:$X$98)-K18*$AZ$3)/Z18, 0)</f>
        <v>61345.437701764982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4.1016489000000003E-2</v>
      </c>
      <c r="Q19" s="5">
        <f t="shared" si="29"/>
        <v>50</v>
      </c>
      <c r="R19">
        <f t="shared" si="0"/>
        <v>1000000</v>
      </c>
      <c r="S19">
        <f t="shared" si="1"/>
        <v>57522.096111838364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41884.877048760784</v>
      </c>
      <c r="AC19">
        <f t="shared" si="2"/>
        <v>37270.768287882005</v>
      </c>
      <c r="AE19">
        <f t="shared" si="3"/>
        <v>0</v>
      </c>
      <c r="AF19">
        <f t="shared" si="4"/>
        <v>0</v>
      </c>
      <c r="AG19">
        <f t="shared" si="5"/>
        <v>-32.396914235720523</v>
      </c>
      <c r="AH19">
        <f t="shared" si="6"/>
        <v>-28004.863329672211</v>
      </c>
      <c r="AI19">
        <f t="shared" si="7"/>
        <v>-28037.260243907931</v>
      </c>
      <c r="AJ19">
        <f t="shared" si="8"/>
        <v>4614.1087608787784</v>
      </c>
      <c r="AK19">
        <f t="shared" si="30"/>
        <v>934.03275818736552</v>
      </c>
      <c r="AL19">
        <f t="shared" si="9"/>
        <v>-22489.118724841788</v>
      </c>
      <c r="AN19">
        <f t="shared" si="10"/>
        <v>0</v>
      </c>
      <c r="AO19">
        <f t="shared" si="11"/>
        <v>0</v>
      </c>
      <c r="AP19">
        <f t="shared" si="12"/>
        <v>-11.425094793025805</v>
      </c>
      <c r="AQ19">
        <f t="shared" si="13"/>
        <v>-9876.1942535395683</v>
      </c>
      <c r="AR19">
        <f t="shared" si="14"/>
        <v>-9887.6193483325951</v>
      </c>
      <c r="AS19">
        <f t="shared" si="15"/>
        <v>1627.2114558443359</v>
      </c>
      <c r="AT19">
        <f t="shared" si="16"/>
        <v>329.395964209326</v>
      </c>
      <c r="AU19">
        <f t="shared" si="17"/>
        <v>-7931.0119282789328</v>
      </c>
      <c r="AW19">
        <v>16</v>
      </c>
      <c r="AX19">
        <f>IF(Z19&gt;0, (R19*SUMPRODUCT(K19:$K$98, X19:$X$98)-K19*$AZ$3)/Z19, 0)</f>
        <v>57522.096111838364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4.6435859000000003E-2</v>
      </c>
      <c r="Q20" s="5">
        <f t="shared" si="29"/>
        <v>50</v>
      </c>
      <c r="R20">
        <f t="shared" si="0"/>
        <v>1000000</v>
      </c>
      <c r="S20">
        <f t="shared" si="1"/>
        <v>50762.989895409381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37270.768287882005</v>
      </c>
      <c r="AC20">
        <f t="shared" si="2"/>
        <v>31035.036699802946</v>
      </c>
      <c r="AE20">
        <f t="shared" si="3"/>
        <v>0</v>
      </c>
      <c r="AF20">
        <f t="shared" si="4"/>
        <v>0</v>
      </c>
      <c r="AG20">
        <f t="shared" si="5"/>
        <v>-30.568566551878302</v>
      </c>
      <c r="AH20">
        <f t="shared" si="6"/>
        <v>-30087.57082970022</v>
      </c>
      <c r="AI20">
        <f t="shared" si="7"/>
        <v>-30118.1393962521</v>
      </c>
      <c r="AJ20">
        <f t="shared" si="8"/>
        <v>6235.7315880790593</v>
      </c>
      <c r="AK20">
        <f t="shared" si="30"/>
        <v>160.26430363789262</v>
      </c>
      <c r="AL20">
        <f t="shared" si="9"/>
        <v>-23722.143504535146</v>
      </c>
      <c r="AN20">
        <f t="shared" si="10"/>
        <v>0</v>
      </c>
      <c r="AO20">
        <f t="shared" si="11"/>
        <v>0</v>
      </c>
      <c r="AP20">
        <f t="shared" si="12"/>
        <v>-10.225087502821744</v>
      </c>
      <c r="AQ20">
        <f t="shared" si="13"/>
        <v>-10064.195975919198</v>
      </c>
      <c r="AR20">
        <f t="shared" si="14"/>
        <v>-10074.42106342202</v>
      </c>
      <c r="AS20">
        <f t="shared" si="15"/>
        <v>2085.8322232417586</v>
      </c>
      <c r="AT20">
        <f t="shared" si="16"/>
        <v>53.607895728285413</v>
      </c>
      <c r="AU20">
        <f t="shared" si="17"/>
        <v>-7934.9809444519751</v>
      </c>
      <c r="AW20">
        <v>17</v>
      </c>
      <c r="AX20">
        <f>IF(Z20&gt;0, (R20*SUMPRODUCT(K20:$K$98, X20:$X$98)-K20*$AZ$3)/Z20, 0)</f>
        <v>50762.989895409381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5.1834316999999998E-2</v>
      </c>
      <c r="Q21" s="5">
        <f t="shared" si="29"/>
        <v>50</v>
      </c>
      <c r="R21">
        <f t="shared" si="0"/>
        <v>1000000</v>
      </c>
      <c r="S21">
        <f t="shared" si="1"/>
        <v>42297.607907094178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31035.036699802946</v>
      </c>
      <c r="AC21">
        <f t="shared" si="2"/>
        <v>24260.537552390299</v>
      </c>
      <c r="AE21">
        <f t="shared" si="3"/>
        <v>0</v>
      </c>
      <c r="AF21">
        <f t="shared" si="4"/>
        <v>0</v>
      </c>
      <c r="AG21">
        <f t="shared" si="5"/>
        <v>-28.678380117473861</v>
      </c>
      <c r="AH21">
        <f t="shared" si="6"/>
        <v>-31690.015377713135</v>
      </c>
      <c r="AI21">
        <f t="shared" si="7"/>
        <v>-31718.69375783061</v>
      </c>
      <c r="AJ21">
        <f t="shared" si="8"/>
        <v>6774.4991474126473</v>
      </c>
      <c r="AK21">
        <f t="shared" si="30"/>
        <v>49.656058719684715</v>
      </c>
      <c r="AL21">
        <f t="shared" si="9"/>
        <v>-24894.538551698279</v>
      </c>
      <c r="AN21">
        <f t="shared" si="10"/>
        <v>0</v>
      </c>
      <c r="AO21">
        <f t="shared" si="11"/>
        <v>0</v>
      </c>
      <c r="AP21">
        <f t="shared" si="12"/>
        <v>-9.1221245728599527</v>
      </c>
      <c r="AQ21">
        <f t="shared" si="13"/>
        <v>-10080.076587561824</v>
      </c>
      <c r="AR21">
        <f t="shared" si="14"/>
        <v>-10089.198712134685</v>
      </c>
      <c r="AS21">
        <f t="shared" si="15"/>
        <v>2154.8575926636117</v>
      </c>
      <c r="AT21">
        <f t="shared" si="16"/>
        <v>15.794781699061756</v>
      </c>
      <c r="AU21">
        <f t="shared" si="17"/>
        <v>-7918.5463377720107</v>
      </c>
      <c r="AW21">
        <v>18</v>
      </c>
      <c r="AX21">
        <f>IF(Z21&gt;0, (R21*SUMPRODUCT(K21:$K$98, X21:$X$98)-K21*$AZ$3)/Z21, 0)</f>
        <v>42297.607907094178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5.7772715000000002E-2</v>
      </c>
      <c r="Q22" s="5">
        <f t="shared" si="29"/>
        <v>50</v>
      </c>
      <c r="R22">
        <f t="shared" si="0"/>
        <v>1000000</v>
      </c>
      <c r="S22">
        <f t="shared" si="1"/>
        <v>34425.030389620391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24260.537552390299</v>
      </c>
      <c r="AC22">
        <f t="shared" si="2"/>
        <v>18406.904316762957</v>
      </c>
      <c r="AE22">
        <f t="shared" si="3"/>
        <v>0</v>
      </c>
      <c r="AF22">
        <f t="shared" si="4"/>
        <v>0</v>
      </c>
      <c r="AG22">
        <f t="shared" si="5"/>
        <v>-26.734768435110638</v>
      </c>
      <c r="AH22">
        <f t="shared" si="6"/>
        <v>-33136.557623769681</v>
      </c>
      <c r="AI22">
        <f t="shared" si="7"/>
        <v>-33163.292392204792</v>
      </c>
      <c r="AJ22">
        <f t="shared" si="8"/>
        <v>5853.6332356273415</v>
      </c>
      <c r="AK22">
        <f t="shared" si="30"/>
        <v>509.47128860019632</v>
      </c>
      <c r="AL22">
        <f t="shared" si="9"/>
        <v>-26800.187867977253</v>
      </c>
      <c r="AN22">
        <f t="shared" si="10"/>
        <v>0</v>
      </c>
      <c r="AO22">
        <f t="shared" si="11"/>
        <v>0</v>
      </c>
      <c r="AP22">
        <f t="shared" si="12"/>
        <v>-7.940143253024293</v>
      </c>
      <c r="AQ22">
        <f t="shared" si="13"/>
        <v>-9841.4547738998099</v>
      </c>
      <c r="AR22">
        <f t="shared" si="14"/>
        <v>-9849.3949171528348</v>
      </c>
      <c r="AS22">
        <f t="shared" si="15"/>
        <v>1738.5109040445238</v>
      </c>
      <c r="AT22">
        <f t="shared" si="16"/>
        <v>151.31139155392128</v>
      </c>
      <c r="AU22">
        <f t="shared" si="17"/>
        <v>-7959.5726215543882</v>
      </c>
      <c r="AW22">
        <v>19</v>
      </c>
      <c r="AX22">
        <f>IF(Z22&gt;0, (R22*SUMPRODUCT(K22:$K$98, X22:$X$98)-K22*$AZ$3)/Z22, 0)</f>
        <v>34425.030389620391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6.4089452000000005E-2</v>
      </c>
      <c r="Q23" s="5">
        <f t="shared" si="29"/>
        <v>50</v>
      </c>
      <c r="R23">
        <f t="shared" si="0"/>
        <v>1000000</v>
      </c>
      <c r="S23">
        <f t="shared" si="1"/>
        <v>30183.767665875901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18406.904316762957</v>
      </c>
      <c r="AC23">
        <f t="shared" si="2"/>
        <v>14943.382166506715</v>
      </c>
      <c r="AE23">
        <f t="shared" si="3"/>
        <v>0</v>
      </c>
      <c r="AF23">
        <f t="shared" si="4"/>
        <v>0</v>
      </c>
      <c r="AG23">
        <f t="shared" si="5"/>
        <v>-24.754004092406394</v>
      </c>
      <c r="AH23">
        <f t="shared" si="6"/>
        <v>-34268.333167062774</v>
      </c>
      <c r="AI23">
        <f t="shared" si="7"/>
        <v>-34293.087171155181</v>
      </c>
      <c r="AJ23">
        <f t="shared" si="8"/>
        <v>3463.5221502562417</v>
      </c>
      <c r="AK23">
        <f t="shared" si="30"/>
        <v>1288.4833021734071</v>
      </c>
      <c r="AL23">
        <f t="shared" si="9"/>
        <v>-29541.081718725531</v>
      </c>
      <c r="AN23">
        <f t="shared" si="10"/>
        <v>0</v>
      </c>
      <c r="AO23">
        <f t="shared" si="11"/>
        <v>0</v>
      </c>
      <c r="AP23">
        <f t="shared" si="12"/>
        <v>-6.5641628487555588</v>
      </c>
      <c r="AQ23">
        <f t="shared" si="13"/>
        <v>-9087.1326765682934</v>
      </c>
      <c r="AR23">
        <f t="shared" si="14"/>
        <v>-9093.696839417049</v>
      </c>
      <c r="AS23">
        <f t="shared" si="15"/>
        <v>918.44225845984568</v>
      </c>
      <c r="AT23">
        <f t="shared" si="16"/>
        <v>341.67459097912581</v>
      </c>
      <c r="AU23">
        <f t="shared" si="17"/>
        <v>-7833.5799899780768</v>
      </c>
      <c r="AW23">
        <v>20</v>
      </c>
      <c r="AX23">
        <f>IF(Z23&gt;0, (R23*SUMPRODUCT(K23:$K$98, X23:$X$98)-K23*$AZ$3)/Z23, 0)</f>
        <v>30183.767665875901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7.1121990999999996E-2</v>
      </c>
      <c r="Q24" s="5">
        <f t="shared" si="29"/>
        <v>50</v>
      </c>
      <c r="R24">
        <f t="shared" si="0"/>
        <v>1000000</v>
      </c>
      <c r="S24">
        <f t="shared" si="1"/>
        <v>25391.009179350374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14943.382166506715</v>
      </c>
      <c r="AC24">
        <f t="shared" si="2"/>
        <v>11550.832189620196</v>
      </c>
      <c r="AE24">
        <f t="shared" si="3"/>
        <v>0</v>
      </c>
      <c r="AF24">
        <f t="shared" si="4"/>
        <v>0</v>
      </c>
      <c r="AG24">
        <f t="shared" si="5"/>
        <v>-22.745909995208237</v>
      </c>
      <c r="AH24">
        <f t="shared" si="6"/>
        <v>-35211.081125481811</v>
      </c>
      <c r="AI24">
        <f t="shared" si="7"/>
        <v>-35233.827035477021</v>
      </c>
      <c r="AJ24">
        <f t="shared" si="8"/>
        <v>3392.5499768865193</v>
      </c>
      <c r="AK24">
        <f t="shared" si="30"/>
        <v>1046.0367516554702</v>
      </c>
      <c r="AL24">
        <f t="shared" si="9"/>
        <v>-30795.240306935033</v>
      </c>
      <c r="AN24">
        <f t="shared" si="10"/>
        <v>0</v>
      </c>
      <c r="AO24">
        <f t="shared" si="11"/>
        <v>0</v>
      </c>
      <c r="AP24">
        <f t="shared" si="12"/>
        <v>-5.3854150796573883</v>
      </c>
      <c r="AQ24">
        <f t="shared" si="13"/>
        <v>-8336.7201973522697</v>
      </c>
      <c r="AR24">
        <f t="shared" si="14"/>
        <v>-8342.1056124319275</v>
      </c>
      <c r="AS24">
        <f t="shared" si="15"/>
        <v>803.2340674813579</v>
      </c>
      <c r="AT24">
        <f t="shared" si="16"/>
        <v>247.66395793476485</v>
      </c>
      <c r="AU24">
        <f t="shared" si="17"/>
        <v>-7291.207587015806</v>
      </c>
      <c r="AW24">
        <v>21</v>
      </c>
      <c r="AX24">
        <f>IF(Z24&gt;0, (R24*SUMPRODUCT(K24:$K$98, X24:$X$98)-K24*$AZ$3)/Z24, 0)</f>
        <v>25391.009179350374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7.9233461000000005E-2</v>
      </c>
      <c r="Q25" s="5">
        <f t="shared" si="29"/>
        <v>50</v>
      </c>
      <c r="R25">
        <f t="shared" si="0"/>
        <v>1000000</v>
      </c>
      <c r="S25">
        <f t="shared" si="1"/>
        <v>20029.144664982145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11550.832189620196</v>
      </c>
      <c r="AC25">
        <f t="shared" si="2"/>
        <v>8298.5608312694822</v>
      </c>
      <c r="AE25">
        <f t="shared" si="3"/>
        <v>0</v>
      </c>
      <c r="AF25">
        <f t="shared" si="4"/>
        <v>0</v>
      </c>
      <c r="AG25">
        <f t="shared" si="5"/>
        <v>-20.716213722741315</v>
      </c>
      <c r="AH25">
        <f t="shared" si="6"/>
        <v>-36044.743450296846</v>
      </c>
      <c r="AI25">
        <f t="shared" si="7"/>
        <v>-36065.459664019589</v>
      </c>
      <c r="AJ25">
        <f t="shared" si="8"/>
        <v>3252.2713583507139</v>
      </c>
      <c r="AK25">
        <f t="shared" si="30"/>
        <v>808.55825327341381</v>
      </c>
      <c r="AL25">
        <f t="shared" si="9"/>
        <v>-32004.63005239546</v>
      </c>
      <c r="AN25">
        <f t="shared" si="10"/>
        <v>0</v>
      </c>
      <c r="AO25">
        <f t="shared" si="11"/>
        <v>0</v>
      </c>
      <c r="AP25">
        <f t="shared" si="12"/>
        <v>-4.3793355831946155</v>
      </c>
      <c r="AQ25">
        <f t="shared" si="13"/>
        <v>-7619.7334943365295</v>
      </c>
      <c r="AR25">
        <f t="shared" si="14"/>
        <v>-7624.1128299197244</v>
      </c>
      <c r="AS25">
        <f t="shared" si="15"/>
        <v>687.51886210726263</v>
      </c>
      <c r="AT25">
        <f t="shared" si="16"/>
        <v>170.92640465274087</v>
      </c>
      <c r="AU25">
        <f t="shared" si="17"/>
        <v>-6765.66756315972</v>
      </c>
      <c r="AW25">
        <v>22</v>
      </c>
      <c r="AX25">
        <f>IF(Z25&gt;0, (R25*SUMPRODUCT(K25:$K$98, X25:$X$98)-K25*$AZ$3)/Z25, 0)</f>
        <v>20029.144664982145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8.7905784000000001E-2</v>
      </c>
      <c r="Q26" s="5">
        <f t="shared" si="29"/>
        <v>50</v>
      </c>
      <c r="R26">
        <f t="shared" si="0"/>
        <v>1000000</v>
      </c>
      <c r="S26">
        <f t="shared" si="1"/>
        <v>13962.222659333525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8298.5608312694822</v>
      </c>
      <c r="AC26">
        <f t="shared" si="2"/>
        <v>5218.5138003272295</v>
      </c>
      <c r="AE26">
        <f t="shared" si="3"/>
        <v>0</v>
      </c>
      <c r="AF26">
        <f t="shared" si="4"/>
        <v>0</v>
      </c>
      <c r="AG26">
        <f t="shared" si="5"/>
        <v>-18.687976576704767</v>
      </c>
      <c r="AH26">
        <f t="shared" si="6"/>
        <v>-36421.500176182672</v>
      </c>
      <c r="AI26">
        <f t="shared" si="7"/>
        <v>-36440.18815275938</v>
      </c>
      <c r="AJ26">
        <f t="shared" si="8"/>
        <v>3080.0470309422526</v>
      </c>
      <c r="AK26">
        <f t="shared" si="30"/>
        <v>580.89925818886377</v>
      </c>
      <c r="AL26">
        <f t="shared" si="9"/>
        <v>-32779.24186362826</v>
      </c>
      <c r="AN26">
        <f t="shared" si="10"/>
        <v>0</v>
      </c>
      <c r="AO26">
        <f t="shared" si="11"/>
        <v>0</v>
      </c>
      <c r="AP26">
        <f t="shared" si="12"/>
        <v>-3.5272975888596867</v>
      </c>
      <c r="AQ26">
        <f t="shared" si="13"/>
        <v>-6874.4451399967829</v>
      </c>
      <c r="AR26">
        <f t="shared" si="14"/>
        <v>-6877.9724375856431</v>
      </c>
      <c r="AS26">
        <f t="shared" si="15"/>
        <v>581.34931950630289</v>
      </c>
      <c r="AT26">
        <f t="shared" si="16"/>
        <v>109.64293241538613</v>
      </c>
      <c r="AU26">
        <f t="shared" si="17"/>
        <v>-6186.9801856639533</v>
      </c>
      <c r="AW26">
        <v>23</v>
      </c>
      <c r="AX26">
        <f>IF(Z26&gt;0, (R26*SUMPRODUCT(K26:$K$98, X26:$X$98)-K26*$AZ$3)/Z26, 0)</f>
        <v>13962.222659333525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9.7118048999999998E-2</v>
      </c>
      <c r="Q27" s="5">
        <f t="shared" si="29"/>
        <v>50</v>
      </c>
      <c r="R27">
        <f t="shared" si="0"/>
        <v>1000000</v>
      </c>
      <c r="S27">
        <f t="shared" si="1"/>
        <v>7183.6797038050281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5218.5138003272295</v>
      </c>
      <c r="AC27">
        <f t="shared" si="2"/>
        <v>2397.3601455039025</v>
      </c>
      <c r="AE27">
        <f t="shared" si="3"/>
        <v>0</v>
      </c>
      <c r="AF27">
        <f t="shared" si="4"/>
        <v>0</v>
      </c>
      <c r="AG27">
        <f t="shared" si="5"/>
        <v>-16.686156986050456</v>
      </c>
      <c r="AH27">
        <f t="shared" si="6"/>
        <v>-36298.796497745316</v>
      </c>
      <c r="AI27">
        <f t="shared" si="7"/>
        <v>-36315.482654731364</v>
      </c>
      <c r="AJ27">
        <f t="shared" si="8"/>
        <v>2821.1536548233271</v>
      </c>
      <c r="AK27">
        <f t="shared" si="30"/>
        <v>365.2959660229061</v>
      </c>
      <c r="AL27">
        <f t="shared" si="9"/>
        <v>-33129.033033885135</v>
      </c>
      <c r="AN27">
        <f t="shared" si="10"/>
        <v>0</v>
      </c>
      <c r="AO27">
        <f t="shared" si="11"/>
        <v>0</v>
      </c>
      <c r="AP27">
        <f t="shared" si="12"/>
        <v>-2.8120181722309225</v>
      </c>
      <c r="AQ27">
        <f t="shared" si="13"/>
        <v>-6117.2189298653011</v>
      </c>
      <c r="AR27">
        <f t="shared" si="14"/>
        <v>-6120.0309480375317</v>
      </c>
      <c r="AS27">
        <f t="shared" si="15"/>
        <v>475.43214118451243</v>
      </c>
      <c r="AT27">
        <f t="shared" si="16"/>
        <v>61.561142901736538</v>
      </c>
      <c r="AU27">
        <f t="shared" si="17"/>
        <v>-5583.0376639512833</v>
      </c>
      <c r="AW27">
        <v>24</v>
      </c>
      <c r="AX27">
        <f>IF(Z27&gt;0, (R27*SUMPRODUCT(K27:$K$98, X27:$X$98)-K27*$AZ$3)/Z27, 0)</f>
        <v>7183.6797038050281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0.107494799</v>
      </c>
      <c r="Q28" s="5">
        <f t="shared" si="29"/>
        <v>50</v>
      </c>
      <c r="R28">
        <f t="shared" si="0"/>
        <v>1000000</v>
      </c>
      <c r="S28">
        <f t="shared" si="1"/>
        <v>-342.42540387851318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2397.3601455039025</v>
      </c>
      <c r="AC28">
        <f t="shared" si="2"/>
        <v>-100.84852974225579</v>
      </c>
      <c r="AE28">
        <f t="shared" si="3"/>
        <v>0</v>
      </c>
      <c r="AF28">
        <f t="shared" si="4"/>
        <v>0</v>
      </c>
      <c r="AG28">
        <f t="shared" si="5"/>
        <v>-14.725620324892011</v>
      </c>
      <c r="AH28">
        <f t="shared" si="6"/>
        <v>-35873.501825958789</v>
      </c>
      <c r="AI28">
        <f t="shared" si="7"/>
        <v>-35888.227446283679</v>
      </c>
      <c r="AJ28">
        <f t="shared" si="8"/>
        <v>2498.2086752461582</v>
      </c>
      <c r="AK28">
        <f t="shared" si="30"/>
        <v>167.8152101852732</v>
      </c>
      <c r="AL28">
        <f t="shared" si="9"/>
        <v>-33222.203560852242</v>
      </c>
      <c r="AN28">
        <f t="shared" si="10"/>
        <v>0</v>
      </c>
      <c r="AO28">
        <f t="shared" si="11"/>
        <v>0</v>
      </c>
      <c r="AP28">
        <f t="shared" si="12"/>
        <v>-2.215732734196699</v>
      </c>
      <c r="AQ28">
        <f t="shared" si="13"/>
        <v>-5397.8094322912566</v>
      </c>
      <c r="AR28">
        <f t="shared" si="14"/>
        <v>-5400.0251650254531</v>
      </c>
      <c r="AS28">
        <f t="shared" si="15"/>
        <v>375.90013978835054</v>
      </c>
      <c r="AT28">
        <f t="shared" si="16"/>
        <v>25.25079733823274</v>
      </c>
      <c r="AU28">
        <f t="shared" si="17"/>
        <v>-4998.8742278988693</v>
      </c>
      <c r="AW28">
        <v>25</v>
      </c>
      <c r="AX28">
        <f>IF(Z28&gt;0, (R28*SUMPRODUCT(K28:$K$98, X28:$X$98)-K28*$AZ$3)/Z28, 0)</f>
        <v>-342.42540387851318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0.119195734</v>
      </c>
      <c r="Q29" s="5">
        <f t="shared" si="29"/>
        <v>50</v>
      </c>
      <c r="R29">
        <f t="shared" si="0"/>
        <v>1000000</v>
      </c>
      <c r="S29">
        <f t="shared" si="1"/>
        <v>-8841.0484645378983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-100.84852974225579</v>
      </c>
      <c r="AC29">
        <f t="shared" si="2"/>
        <v>-2267.3988061235614</v>
      </c>
      <c r="AE29">
        <f t="shared" si="3"/>
        <v>0</v>
      </c>
      <c r="AF29">
        <f t="shared" si="4"/>
        <v>0</v>
      </c>
      <c r="AG29">
        <f t="shared" si="5"/>
        <v>-12.823132998412271</v>
      </c>
      <c r="AH29">
        <f t="shared" si="6"/>
        <v>-35104.622464616434</v>
      </c>
      <c r="AI29">
        <f t="shared" si="7"/>
        <v>-35117.445597614846</v>
      </c>
      <c r="AJ29">
        <f t="shared" si="8"/>
        <v>2166.5502763813056</v>
      </c>
      <c r="AK29">
        <f t="shared" si="30"/>
        <v>-7.0593970819579059</v>
      </c>
      <c r="AL29">
        <f t="shared" si="9"/>
        <v>-32957.954718315501</v>
      </c>
      <c r="AN29">
        <f t="shared" si="10"/>
        <v>0</v>
      </c>
      <c r="AO29">
        <f t="shared" si="11"/>
        <v>0</v>
      </c>
      <c r="AP29">
        <f t="shared" si="12"/>
        <v>-1.7227406404056516</v>
      </c>
      <c r="AQ29">
        <f t="shared" si="13"/>
        <v>-4716.1766000071857</v>
      </c>
      <c r="AR29">
        <f t="shared" si="14"/>
        <v>-4717.899340647592</v>
      </c>
      <c r="AS29">
        <f t="shared" si="15"/>
        <v>291.06804172321296</v>
      </c>
      <c r="AT29">
        <f t="shared" si="16"/>
        <v>-0.94840397049268377</v>
      </c>
      <c r="AU29">
        <f t="shared" si="17"/>
        <v>-4427.7797028948717</v>
      </c>
      <c r="AW29">
        <v>26</v>
      </c>
      <c r="AX29">
        <f>IF(Z29&gt;0, (R29*SUMPRODUCT(K29:$K$98, X29:$X$98)-K29*$AZ$3)/Z29, 0)</f>
        <v>-8841.0484645378983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0.13258683600000001</v>
      </c>
      <c r="Q30" s="5">
        <f t="shared" si="29"/>
        <v>50</v>
      </c>
      <c r="R30">
        <f t="shared" si="0"/>
        <v>1000000</v>
      </c>
      <c r="S30">
        <f t="shared" si="1"/>
        <v>-18638.58950664294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-2267.3988061235614</v>
      </c>
      <c r="AC30">
        <f t="shared" si="2"/>
        <v>-4098.5225883540006</v>
      </c>
      <c r="AE30">
        <f t="shared" si="3"/>
        <v>0</v>
      </c>
      <c r="AF30">
        <f t="shared" si="4"/>
        <v>0</v>
      </c>
      <c r="AG30">
        <f t="shared" si="5"/>
        <v>-10.994723036561471</v>
      </c>
      <c r="AH30">
        <f t="shared" si="6"/>
        <v>-34003.57263733352</v>
      </c>
      <c r="AI30">
        <f t="shared" si="7"/>
        <v>-34014.567360370078</v>
      </c>
      <c r="AJ30">
        <f t="shared" si="8"/>
        <v>1831.1237822304392</v>
      </c>
      <c r="AK30">
        <f t="shared" si="30"/>
        <v>-158.71791642864932</v>
      </c>
      <c r="AL30">
        <f t="shared" si="9"/>
        <v>-32342.161494568289</v>
      </c>
      <c r="AN30">
        <f t="shared" si="10"/>
        <v>0</v>
      </c>
      <c r="AO30">
        <f t="shared" si="11"/>
        <v>0</v>
      </c>
      <c r="AP30">
        <f t="shared" si="12"/>
        <v>-1.318839735037139</v>
      </c>
      <c r="AQ30">
        <f t="shared" si="13"/>
        <v>-4078.7987635714121</v>
      </c>
      <c r="AR30">
        <f t="shared" si="14"/>
        <v>-4080.1176033064489</v>
      </c>
      <c r="AS30">
        <f t="shared" si="15"/>
        <v>219.6470793985784</v>
      </c>
      <c r="AT30">
        <f t="shared" si="16"/>
        <v>-19.038541867069281</v>
      </c>
      <c r="AU30">
        <f t="shared" si="17"/>
        <v>-3879.5090657749397</v>
      </c>
      <c r="AW30">
        <v>27</v>
      </c>
      <c r="AX30">
        <f>IF(Z30&gt;0, (R30*SUMPRODUCT(K30:$K$98, X30:$X$98)-K30*$AZ$3)/Z30, 0)</f>
        <v>-18638.58950664294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0.14803979</v>
      </c>
      <c r="Q31" s="5">
        <f t="shared" si="29"/>
        <v>50</v>
      </c>
      <c r="R31">
        <f t="shared" si="0"/>
        <v>1000000</v>
      </c>
      <c r="S31">
        <f t="shared" si="1"/>
        <v>-30254.45143563706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-4098.5225883540006</v>
      </c>
      <c r="AC31">
        <f t="shared" si="2"/>
        <v>-5601.3813360533186</v>
      </c>
      <c r="AE31">
        <f t="shared" si="3"/>
        <v>0</v>
      </c>
      <c r="AF31">
        <f t="shared" si="4"/>
        <v>0</v>
      </c>
      <c r="AG31">
        <f t="shared" si="5"/>
        <v>-9.2571193167551336</v>
      </c>
      <c r="AH31">
        <f t="shared" si="6"/>
        <v>-32553.129788814451</v>
      </c>
      <c r="AI31">
        <f t="shared" si="7"/>
        <v>-32562.386908131208</v>
      </c>
      <c r="AJ31">
        <f t="shared" si="8"/>
        <v>1502.858747699318</v>
      </c>
      <c r="AK31">
        <f t="shared" si="30"/>
        <v>-286.89658118478008</v>
      </c>
      <c r="AL31">
        <f t="shared" si="9"/>
        <v>-31346.424741616669</v>
      </c>
      <c r="AN31">
        <f t="shared" si="10"/>
        <v>0</v>
      </c>
      <c r="AO31">
        <f t="shared" si="11"/>
        <v>0</v>
      </c>
      <c r="AP31">
        <f t="shared" si="12"/>
        <v>-0.99143801809661947</v>
      </c>
      <c r="AQ31">
        <f t="shared" si="13"/>
        <v>-3486.4420967598871</v>
      </c>
      <c r="AR31">
        <f t="shared" si="14"/>
        <v>-3487.4335347779843</v>
      </c>
      <c r="AS31">
        <f t="shared" si="15"/>
        <v>160.95625942741557</v>
      </c>
      <c r="AT31">
        <f t="shared" si="16"/>
        <v>-30.726640558008718</v>
      </c>
      <c r="AU31">
        <f t="shared" si="17"/>
        <v>-3357.2039159085771</v>
      </c>
      <c r="AW31">
        <v>28</v>
      </c>
      <c r="AX31">
        <f>IF(Z31&gt;0, (R31*SUMPRODUCT(K31:$K$98, X31:$X$98)-K31*$AZ$3)/Z31, 0)</f>
        <v>-30254.45143563706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0.16585403400000001</v>
      </c>
      <c r="Q32" s="5">
        <f t="shared" si="29"/>
        <v>50</v>
      </c>
      <c r="R32">
        <f t="shared" si="0"/>
        <v>1000000</v>
      </c>
      <c r="S32">
        <f t="shared" si="1"/>
        <v>-44486.062646547609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-5601.3813360533186</v>
      </c>
      <c r="AC32">
        <f t="shared" si="2"/>
        <v>-6787.8769900702609</v>
      </c>
      <c r="AE32">
        <f t="shared" si="3"/>
        <v>0</v>
      </c>
      <c r="AF32">
        <f t="shared" si="4"/>
        <v>0</v>
      </c>
      <c r="AG32">
        <f t="shared" si="5"/>
        <v>-7.6292175416844206</v>
      </c>
      <c r="AH32">
        <f t="shared" si="6"/>
        <v>-30706.611638063259</v>
      </c>
      <c r="AI32">
        <f t="shared" si="7"/>
        <v>-30714.240855604945</v>
      </c>
      <c r="AJ32">
        <f t="shared" si="8"/>
        <v>1186.4956540169424</v>
      </c>
      <c r="AK32">
        <f t="shared" si="30"/>
        <v>-392.09669352373231</v>
      </c>
      <c r="AL32">
        <f t="shared" si="9"/>
        <v>-29919.841895111738</v>
      </c>
      <c r="AN32">
        <f t="shared" si="10"/>
        <v>0</v>
      </c>
      <c r="AO32">
        <f t="shared" si="11"/>
        <v>0</v>
      </c>
      <c r="AP32">
        <f t="shared" si="12"/>
        <v>-0.72954432424407489</v>
      </c>
      <c r="AQ32">
        <f t="shared" si="13"/>
        <v>-2936.321335040881</v>
      </c>
      <c r="AR32">
        <f t="shared" si="14"/>
        <v>-2937.0508793651252</v>
      </c>
      <c r="AS32">
        <f t="shared" si="15"/>
        <v>113.4587086288812</v>
      </c>
      <c r="AT32">
        <f t="shared" si="16"/>
        <v>-37.49426671243554</v>
      </c>
      <c r="AU32">
        <f t="shared" si="17"/>
        <v>-2861.08643744868</v>
      </c>
      <c r="AW32">
        <v>29</v>
      </c>
      <c r="AX32">
        <f>IF(Z32&gt;0, (R32*SUMPRODUCT(K32:$K$98, X32:$X$98)-K32*$AZ$3)/Z32, 0)</f>
        <v>-44486.062646547609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0.18707617900000001</v>
      </c>
      <c r="Q33" s="5">
        <f t="shared" si="29"/>
        <v>50</v>
      </c>
      <c r="R33">
        <f t="shared" si="0"/>
        <v>1000000</v>
      </c>
      <c r="S33">
        <f t="shared" si="1"/>
        <v>-62610.796594417538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-6787.8769900702609</v>
      </c>
      <c r="AC33">
        <f t="shared" si="2"/>
        <v>-7670.6747155192279</v>
      </c>
      <c r="AE33">
        <f t="shared" si="3"/>
        <v>0</v>
      </c>
      <c r="AF33">
        <f t="shared" si="4"/>
        <v>0</v>
      </c>
      <c r="AG33">
        <f t="shared" si="5"/>
        <v>-6.1256804998094809</v>
      </c>
      <c r="AH33">
        <f t="shared" si="6"/>
        <v>-28544.897329161893</v>
      </c>
      <c r="AI33">
        <f t="shared" si="7"/>
        <v>-28551.023009661702</v>
      </c>
      <c r="AJ33">
        <f t="shared" si="8"/>
        <v>882.79772544896696</v>
      </c>
      <c r="AK33">
        <f t="shared" si="30"/>
        <v>-475.15138930491833</v>
      </c>
      <c r="AL33">
        <f t="shared" si="9"/>
        <v>-28143.376673517654</v>
      </c>
      <c r="AN33">
        <f t="shared" si="10"/>
        <v>0</v>
      </c>
      <c r="AO33">
        <f t="shared" si="11"/>
        <v>0</v>
      </c>
      <c r="AP33">
        <f t="shared" si="12"/>
        <v>-0.52300760393831736</v>
      </c>
      <c r="AQ33">
        <f t="shared" si="13"/>
        <v>-2437.1493676914033</v>
      </c>
      <c r="AR33">
        <f t="shared" si="14"/>
        <v>-2437.6723752953417</v>
      </c>
      <c r="AS33">
        <f t="shared" si="15"/>
        <v>75.372837868971573</v>
      </c>
      <c r="AT33">
        <f t="shared" si="16"/>
        <v>-40.568193139693946</v>
      </c>
      <c r="AU33">
        <f t="shared" si="17"/>
        <v>-2402.867730566064</v>
      </c>
      <c r="AW33">
        <v>30</v>
      </c>
      <c r="AX33">
        <f>IF(Z33&gt;0, (R33*SUMPRODUCT(K33:$K$98, X33:$X$98)-K33*$AZ$3)/Z33, 0)</f>
        <v>-62610.796594417538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0.21155222800000001</v>
      </c>
      <c r="Q34" s="5">
        <f t="shared" si="29"/>
        <v>50</v>
      </c>
      <c r="R34">
        <f t="shared" si="0"/>
        <v>1000000</v>
      </c>
      <c r="S34">
        <f t="shared" si="1"/>
        <v>-86759.799739779148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-7670.6747155192279</v>
      </c>
      <c r="AC34">
        <f t="shared" si="2"/>
        <v>-8274.3208603607163</v>
      </c>
      <c r="AE34">
        <f t="shared" si="3"/>
        <v>0</v>
      </c>
      <c r="AF34">
        <f t="shared" si="4"/>
        <v>0</v>
      </c>
      <c r="AG34">
        <f t="shared" si="5"/>
        <v>-4.7685223370605367</v>
      </c>
      <c r="AH34">
        <f t="shared" si="6"/>
        <v>-25918.027155016989</v>
      </c>
      <c r="AI34">
        <f t="shared" si="7"/>
        <v>-25922.79567735405</v>
      </c>
      <c r="AJ34">
        <f t="shared" si="8"/>
        <v>603.64614484148842</v>
      </c>
      <c r="AK34">
        <f t="shared" si="30"/>
        <v>-536.94723008634605</v>
      </c>
      <c r="AL34">
        <f t="shared" si="9"/>
        <v>-25856.096762598907</v>
      </c>
      <c r="AN34">
        <f t="shared" si="10"/>
        <v>0</v>
      </c>
      <c r="AO34">
        <f t="shared" si="11"/>
        <v>0</v>
      </c>
      <c r="AP34">
        <f t="shared" si="12"/>
        <v>-0.3635125928793228</v>
      </c>
      <c r="AQ34">
        <f t="shared" si="13"/>
        <v>-1975.7754263230827</v>
      </c>
      <c r="AR34">
        <f t="shared" si="14"/>
        <v>-1976.1389389159619</v>
      </c>
      <c r="AS34">
        <f t="shared" si="15"/>
        <v>46.016975444892623</v>
      </c>
      <c r="AT34">
        <f t="shared" si="16"/>
        <v>-40.932403384394604</v>
      </c>
      <c r="AU34">
        <f t="shared" si="17"/>
        <v>-1971.054366855464</v>
      </c>
      <c r="AW34">
        <v>31</v>
      </c>
      <c r="AX34">
        <f>IF(Z34&gt;0, (R34*SUMPRODUCT(K34:$K$98, X34:$X$98)-K34*$AZ$3)/Z34, 0)</f>
        <v>-86759.799739779148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0.23965956799999999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-120360.58501675614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-8274.3208603607163</v>
      </c>
      <c r="AC35">
        <f t="shared" ref="AC35:AC66" si="33">S35*Z35</f>
        <v>-8613.039837710654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-3.5780151103916533</v>
      </c>
      <c r="AH35">
        <f t="shared" ref="AH35:AH66" si="37">-X35*R35</f>
        <v>-22856.440065965573</v>
      </c>
      <c r="AI35">
        <f t="shared" ref="AI35:AI66" si="38">SUM(AE35:AH35)</f>
        <v>-22860.018081075963</v>
      </c>
      <c r="AJ35">
        <f t="shared" ref="AJ35:AJ66" si="39">AB35-AC35</f>
        <v>338.71897734993763</v>
      </c>
      <c r="AK35">
        <f t="shared" si="30"/>
        <v>-579.20246022525021</v>
      </c>
      <c r="AL35">
        <f t="shared" ref="AL35:AL66" si="40">SUM(AI35:AK35)</f>
        <v>-23100.501563951275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-0.2435341035522422</v>
      </c>
      <c r="AQ35">
        <f t="shared" ref="AQ35:AQ66" si="44">AH35*$K35</f>
        <v>-1555.7012673574711</v>
      </c>
      <c r="AR35">
        <f t="shared" ref="AR35:AR66" si="45">AI35*$K35</f>
        <v>-1555.9448014610232</v>
      </c>
      <c r="AS35">
        <f t="shared" ref="AS35:AS66" si="46">AJ35*$K35</f>
        <v>23.054576339120011</v>
      </c>
      <c r="AT35">
        <f t="shared" ref="AT35:AT66" si="47">AK35*$K35</f>
        <v>-39.4228497013724</v>
      </c>
      <c r="AU35">
        <f t="shared" ref="AU35:AU66" si="48">AL35*$K35</f>
        <v>-1572.3130748232757</v>
      </c>
      <c r="AW35">
        <v>32</v>
      </c>
      <c r="AX35">
        <f>IF(Z35&gt;0, (R35*SUMPRODUCT(K35:$K$98, X35:$X$98)-K35*$AZ$3)/Z35, 0)</f>
        <v>-120360.58501675614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0.27212731099999998</v>
      </c>
      <c r="Q36" s="5">
        <f t="shared" si="29"/>
        <v>50</v>
      </c>
      <c r="R36">
        <f t="shared" si="31"/>
        <v>1000000</v>
      </c>
      <c r="S36">
        <f t="shared" si="32"/>
        <v>-169493.52628263904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-8613.039837710654</v>
      </c>
      <c r="AC36">
        <f t="shared" si="33"/>
        <v>-8707.0835613421023</v>
      </c>
      <c r="AE36">
        <f t="shared" si="34"/>
        <v>0</v>
      </c>
      <c r="AF36">
        <f t="shared" si="35"/>
        <v>0</v>
      </c>
      <c r="AG36">
        <f t="shared" si="36"/>
        <v>-2.5685593285794881</v>
      </c>
      <c r="AH36">
        <f t="shared" si="37"/>
        <v>-19473.512614164974</v>
      </c>
      <c r="AI36">
        <f t="shared" si="38"/>
        <v>-19476.081173493552</v>
      </c>
      <c r="AJ36">
        <f t="shared" si="39"/>
        <v>94.043723631448302</v>
      </c>
      <c r="AK36">
        <f t="shared" si="30"/>
        <v>-602.91278863974583</v>
      </c>
      <c r="AL36">
        <f t="shared" si="40"/>
        <v>-19984.95023850185</v>
      </c>
      <c r="AN36">
        <f t="shared" si="41"/>
        <v>0</v>
      </c>
      <c r="AO36">
        <f t="shared" si="42"/>
        <v>0</v>
      </c>
      <c r="AP36">
        <f t="shared" si="43"/>
        <v>-0.15609507301808262</v>
      </c>
      <c r="AQ36">
        <f t="shared" si="44"/>
        <v>-1183.4335845797714</v>
      </c>
      <c r="AR36">
        <f t="shared" si="45"/>
        <v>-1183.5896796527895</v>
      </c>
      <c r="AS36">
        <f t="shared" si="46"/>
        <v>5.7151733829180333</v>
      </c>
      <c r="AT36">
        <f t="shared" si="47"/>
        <v>-36.63988396884892</v>
      </c>
      <c r="AU36">
        <f t="shared" si="48"/>
        <v>-1214.5143902387204</v>
      </c>
      <c r="AW36">
        <v>33</v>
      </c>
      <c r="AX36">
        <f>IF(Z36&gt;0, (R36*SUMPRODUCT(K36:$K$98, X36:$X$98)-K36*$AZ$3)/Z36, 0)</f>
        <v>-169493.52628263904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0.30842977500000002</v>
      </c>
      <c r="Q37" s="5">
        <f t="shared" ref="Q37:Q68" si="60">$C$8</f>
        <v>50</v>
      </c>
      <c r="R37">
        <f t="shared" si="31"/>
        <v>1000000</v>
      </c>
      <c r="S37">
        <f t="shared" si="32"/>
        <v>-245207.44612711514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-8707.0835613421023</v>
      </c>
      <c r="AC37">
        <f t="shared" si="33"/>
        <v>-8585.4657675950712</v>
      </c>
      <c r="AE37">
        <f t="shared" si="34"/>
        <v>0</v>
      </c>
      <c r="AF37">
        <f t="shared" si="35"/>
        <v>0</v>
      </c>
      <c r="AG37">
        <f t="shared" si="36"/>
        <v>-1.7506535595057704</v>
      </c>
      <c r="AH37">
        <f t="shared" si="37"/>
        <v>-15844.403515758453</v>
      </c>
      <c r="AI37">
        <f t="shared" si="38"/>
        <v>-15846.154169317959</v>
      </c>
      <c r="AJ37">
        <f t="shared" si="39"/>
        <v>-121.6177937470311</v>
      </c>
      <c r="AK37">
        <f t="shared" si="30"/>
        <v>-609.49584929394723</v>
      </c>
      <c r="AL37">
        <f t="shared" si="40"/>
        <v>-16577.267812358936</v>
      </c>
      <c r="AN37">
        <f t="shared" si="41"/>
        <v>0</v>
      </c>
      <c r="AO37">
        <f t="shared" si="42"/>
        <v>0</v>
      </c>
      <c r="AP37">
        <f t="shared" si="43"/>
        <v>-9.4990851819933914E-2</v>
      </c>
      <c r="AQ37">
        <f t="shared" si="44"/>
        <v>-859.7208615995678</v>
      </c>
      <c r="AR37">
        <f t="shared" si="45"/>
        <v>-859.81585245138774</v>
      </c>
      <c r="AS37">
        <f t="shared" si="46"/>
        <v>-6.5990085598391852</v>
      </c>
      <c r="AT37">
        <f t="shared" si="47"/>
        <v>-33.07138045147606</v>
      </c>
      <c r="AU37">
        <f t="shared" si="48"/>
        <v>-899.48624146270288</v>
      </c>
      <c r="AW37">
        <v>34</v>
      </c>
      <c r="AX37">
        <f>IF(Z37&gt;0, (R37*SUMPRODUCT(K37:$K$98, X37:$X$98)-K37*$AZ$3)/Z37, 0)</f>
        <v>-245207.44612711514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0.34883407700000002</v>
      </c>
      <c r="Q38" s="5">
        <f t="shared" si="60"/>
        <v>50</v>
      </c>
      <c r="R38">
        <f t="shared" si="31"/>
        <v>1000000</v>
      </c>
      <c r="S38">
        <f t="shared" si="32"/>
        <v>-368831.25326915603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-8585.4657675950712</v>
      </c>
      <c r="AC38">
        <f t="shared" si="33"/>
        <v>-8279.9621842599918</v>
      </c>
      <c r="AE38">
        <f t="shared" si="34"/>
        <v>0</v>
      </c>
      <c r="AF38">
        <f t="shared" si="35"/>
        <v>0</v>
      </c>
      <c r="AG38">
        <f t="shared" si="36"/>
        <v>-1.1224594053337527</v>
      </c>
      <c r="AH38">
        <f t="shared" si="37"/>
        <v>-12213.752371539202</v>
      </c>
      <c r="AI38">
        <f t="shared" si="38"/>
        <v>-12214.874830944535</v>
      </c>
      <c r="AJ38">
        <f t="shared" si="39"/>
        <v>-305.50358333507938</v>
      </c>
      <c r="AK38">
        <f t="shared" si="30"/>
        <v>-600.98260373165499</v>
      </c>
      <c r="AL38">
        <f t="shared" si="40"/>
        <v>-13121.361018011268</v>
      </c>
      <c r="AN38">
        <f t="shared" si="41"/>
        <v>0</v>
      </c>
      <c r="AO38">
        <f t="shared" si="42"/>
        <v>0</v>
      </c>
      <c r="AP38">
        <f t="shared" si="43"/>
        <v>-5.437937248543228E-2</v>
      </c>
      <c r="AQ38">
        <f t="shared" si="44"/>
        <v>-591.71510925090035</v>
      </c>
      <c r="AR38">
        <f t="shared" si="45"/>
        <v>-591.76948862338577</v>
      </c>
      <c r="AS38">
        <f t="shared" si="46"/>
        <v>-14.800618244962576</v>
      </c>
      <c r="AT38">
        <f t="shared" si="47"/>
        <v>-29.115580225256526</v>
      </c>
      <c r="AU38">
        <f t="shared" si="48"/>
        <v>-635.68568709360488</v>
      </c>
      <c r="AW38">
        <v>35</v>
      </c>
      <c r="AX38">
        <f>IF(Z38&gt;0, (R38*SUMPRODUCT(K38:$K$98, X38:$X$98)-K38*$AZ$3)/Z38, 0)</f>
        <v>-368831.25326915603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0.39293336200000001</v>
      </c>
      <c r="Q39" s="5">
        <f t="shared" si="60"/>
        <v>50</v>
      </c>
      <c r="R39">
        <f t="shared" si="31"/>
        <v>1000000</v>
      </c>
      <c r="S39">
        <f t="shared" si="32"/>
        <v>-584265.60980895848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-8279.9621842599918</v>
      </c>
      <c r="AC39">
        <f t="shared" si="33"/>
        <v>-7831.2983248192413</v>
      </c>
      <c r="AE39">
        <f t="shared" si="34"/>
        <v>0</v>
      </c>
      <c r="AF39">
        <f t="shared" si="35"/>
        <v>0</v>
      </c>
      <c r="AG39">
        <f t="shared" si="36"/>
        <v>-0.67018306343410294</v>
      </c>
      <c r="AH39">
        <f t="shared" si="37"/>
        <v>-8821.0349569262435</v>
      </c>
      <c r="AI39">
        <f t="shared" si="38"/>
        <v>-8821.7051399896773</v>
      </c>
      <c r="AJ39">
        <f t="shared" si="39"/>
        <v>-448.66385944075046</v>
      </c>
      <c r="AK39">
        <f t="shared" si="30"/>
        <v>-579.59735289819946</v>
      </c>
      <c r="AL39">
        <f t="shared" si="40"/>
        <v>-9849.9663523286272</v>
      </c>
      <c r="AN39">
        <f t="shared" si="41"/>
        <v>0</v>
      </c>
      <c r="AO39">
        <f t="shared" si="42"/>
        <v>0</v>
      </c>
      <c r="AP39">
        <f t="shared" si="43"/>
        <v>-2.8989383130738171E-2</v>
      </c>
      <c r="AQ39">
        <f t="shared" si="44"/>
        <v>-381.56195810984286</v>
      </c>
      <c r="AR39">
        <f t="shared" si="45"/>
        <v>-381.59094749297361</v>
      </c>
      <c r="AS39">
        <f t="shared" si="46"/>
        <v>-19.407366774678962</v>
      </c>
      <c r="AT39">
        <f t="shared" si="47"/>
        <v>-25.071015132240309</v>
      </c>
      <c r="AU39">
        <f t="shared" si="48"/>
        <v>-426.06932939989287</v>
      </c>
      <c r="AW39">
        <v>36</v>
      </c>
      <c r="AX39">
        <f>IF(Z39&gt;0, (R39*SUMPRODUCT(K39:$K$98, X39:$X$98)-K39*$AZ$3)/Z39, 0)</f>
        <v>-584265.60980895848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0.441408258</v>
      </c>
      <c r="Q40" s="5">
        <f t="shared" si="60"/>
        <v>50</v>
      </c>
      <c r="R40">
        <f t="shared" si="31"/>
        <v>1000000</v>
      </c>
      <c r="S40">
        <f t="shared" si="32"/>
        <v>-990590.76598372217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-7831.2983248192413</v>
      </c>
      <c r="AC40">
        <f t="shared" si="33"/>
        <v>-7283.9504894543979</v>
      </c>
      <c r="AE40">
        <f t="shared" si="34"/>
        <v>0</v>
      </c>
      <c r="AF40">
        <f t="shared" si="35"/>
        <v>0</v>
      </c>
      <c r="AG40">
        <f t="shared" si="36"/>
        <v>-0.36765689422821102</v>
      </c>
      <c r="AH40">
        <f t="shared" si="37"/>
        <v>-5916.4867714310176</v>
      </c>
      <c r="AI40">
        <f t="shared" si="38"/>
        <v>-5916.8544283252459</v>
      </c>
      <c r="AJ40">
        <f t="shared" si="39"/>
        <v>-547.34783536484338</v>
      </c>
      <c r="AK40">
        <f t="shared" ref="AK40:AK71" si="61">G40*SUM(AB40:AB40, AE40:AF40)</f>
        <v>-548.1908827373469</v>
      </c>
      <c r="AL40">
        <f t="shared" si="40"/>
        <v>-7012.3931464274365</v>
      </c>
      <c r="AN40">
        <f t="shared" si="41"/>
        <v>0</v>
      </c>
      <c r="AO40">
        <f t="shared" si="42"/>
        <v>0</v>
      </c>
      <c r="AP40">
        <f t="shared" si="43"/>
        <v>-1.4199407313568807E-2</v>
      </c>
      <c r="AQ40">
        <f t="shared" si="44"/>
        <v>-228.50273407560215</v>
      </c>
      <c r="AR40">
        <f t="shared" si="45"/>
        <v>-228.51693348291573</v>
      </c>
      <c r="AS40">
        <f t="shared" si="46"/>
        <v>-21.139314884494965</v>
      </c>
      <c r="AT40">
        <f t="shared" si="47"/>
        <v>-21.171874516082838</v>
      </c>
      <c r="AU40">
        <f t="shared" si="48"/>
        <v>-270.82812288349356</v>
      </c>
      <c r="AW40">
        <v>37</v>
      </c>
      <c r="AX40">
        <f>IF(Z40&gt;0, (R40*SUMPRODUCT(K40:$K$98, X40:$X$98)-K40*$AZ$3)/Z40, 0)</f>
        <v>-990590.76598372217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0.49593942699999999</v>
      </c>
      <c r="Q41" s="5">
        <f t="shared" si="60"/>
        <v>50</v>
      </c>
      <c r="R41">
        <f t="shared" si="31"/>
        <v>1000000</v>
      </c>
      <c r="S41">
        <f t="shared" si="32"/>
        <v>-1839598.5925900016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-7283.9504894543979</v>
      </c>
      <c r="AC41">
        <f t="shared" si="33"/>
        <v>-6683.0694793561725</v>
      </c>
      <c r="AE41">
        <f t="shared" si="34"/>
        <v>0</v>
      </c>
      <c r="AF41">
        <f t="shared" si="35"/>
        <v>0</v>
      </c>
      <c r="AG41">
        <f t="shared" si="36"/>
        <v>-0.18164477582979033</v>
      </c>
      <c r="AH41">
        <f t="shared" si="37"/>
        <v>-3646.7109891227715</v>
      </c>
      <c r="AI41">
        <f t="shared" si="38"/>
        <v>-3646.8926338986012</v>
      </c>
      <c r="AJ41">
        <f t="shared" si="39"/>
        <v>-600.88101009822549</v>
      </c>
      <c r="AK41">
        <f t="shared" si="61"/>
        <v>-509.87653426180788</v>
      </c>
      <c r="AL41">
        <f t="shared" si="40"/>
        <v>-4757.6501782586347</v>
      </c>
      <c r="AN41">
        <f t="shared" si="41"/>
        <v>0</v>
      </c>
      <c r="AO41">
        <f t="shared" si="42"/>
        <v>0</v>
      </c>
      <c r="AP41">
        <f t="shared" si="43"/>
        <v>-6.2637208157162449E-3</v>
      </c>
      <c r="AQ41">
        <f t="shared" si="44"/>
        <v>-125.75082012198077</v>
      </c>
      <c r="AR41">
        <f t="shared" si="45"/>
        <v>-125.75708384279648</v>
      </c>
      <c r="AS41">
        <f t="shared" si="46"/>
        <v>-20.720391618901662</v>
      </c>
      <c r="AT41">
        <f t="shared" si="47"/>
        <v>-17.582252209078739</v>
      </c>
      <c r="AU41">
        <f t="shared" si="48"/>
        <v>-164.05972767077688</v>
      </c>
      <c r="AW41">
        <v>38</v>
      </c>
      <c r="AX41">
        <f>IF(Z41&gt;0, (R41*SUMPRODUCT(K41:$K$98, X41:$X$98)-K41*$AZ$3)/Z41, 0)</f>
        <v>-1839598.5925900016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0.55722270799999996</v>
      </c>
      <c r="Q42" s="5">
        <f t="shared" si="60"/>
        <v>50</v>
      </c>
      <c r="R42">
        <f t="shared" si="31"/>
        <v>1000000</v>
      </c>
      <c r="S42">
        <f t="shared" si="32"/>
        <v>-3859664.9481678531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-6683.0694793561725</v>
      </c>
      <c r="AC42">
        <f t="shared" si="33"/>
        <v>-6068.2990993229505</v>
      </c>
      <c r="AE42">
        <f t="shared" si="34"/>
        <v>0</v>
      </c>
      <c r="AF42">
        <f t="shared" si="35"/>
        <v>0</v>
      </c>
      <c r="AG42">
        <f t="shared" si="36"/>
        <v>-7.8611734189563728E-2</v>
      </c>
      <c r="AH42">
        <f t="shared" si="37"/>
        <v>-2024.331877638574</v>
      </c>
      <c r="AI42">
        <f t="shared" si="38"/>
        <v>-2024.4104893727635</v>
      </c>
      <c r="AJ42">
        <f t="shared" si="39"/>
        <v>-614.77038003322195</v>
      </c>
      <c r="AK42">
        <f t="shared" si="61"/>
        <v>-467.81486355493212</v>
      </c>
      <c r="AL42">
        <f t="shared" si="40"/>
        <v>-3106.9957329609178</v>
      </c>
      <c r="AN42">
        <f t="shared" si="41"/>
        <v>0</v>
      </c>
      <c r="AO42">
        <f t="shared" si="42"/>
        <v>0</v>
      </c>
      <c r="AP42">
        <f t="shared" si="43"/>
        <v>-2.4203536897050965E-3</v>
      </c>
      <c r="AQ42">
        <f t="shared" si="44"/>
        <v>-62.3265620551674</v>
      </c>
      <c r="AR42">
        <f t="shared" si="45"/>
        <v>-62.328982408857108</v>
      </c>
      <c r="AS42">
        <f t="shared" si="46"/>
        <v>-18.92798540796408</v>
      </c>
      <c r="AT42">
        <f t="shared" si="47"/>
        <v>-14.403414996210378</v>
      </c>
      <c r="AU42">
        <f t="shared" si="48"/>
        <v>-95.660382813031575</v>
      </c>
      <c r="AW42">
        <v>39</v>
      </c>
      <c r="AX42">
        <f>IF(Z42&gt;0, (R42*SUMPRODUCT(K42:$K$98, X42:$X$98)-K42*$AZ$3)/Z42, 0)</f>
        <v>-3859664.9481678531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0.62633703200000002</v>
      </c>
      <c r="Q43" s="5">
        <f t="shared" si="60"/>
        <v>50</v>
      </c>
      <c r="R43">
        <f t="shared" si="31"/>
        <v>1000000</v>
      </c>
      <c r="S43">
        <f t="shared" si="32"/>
        <v>-9565923.1781236324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-6068.2990993229505</v>
      </c>
      <c r="AC43">
        <f t="shared" si="33"/>
        <v>-5469.4460183824021</v>
      </c>
      <c r="AE43">
        <f t="shared" si="34"/>
        <v>0</v>
      </c>
      <c r="AF43">
        <f t="shared" si="35"/>
        <v>0</v>
      </c>
      <c r="AG43">
        <f t="shared" si="36"/>
        <v>-2.8588176575003819E-2</v>
      </c>
      <c r="AH43">
        <f t="shared" si="37"/>
        <v>-984.7488054532854</v>
      </c>
      <c r="AI43">
        <f t="shared" si="38"/>
        <v>-984.7773936298604</v>
      </c>
      <c r="AJ43">
        <f t="shared" si="39"/>
        <v>-598.85308094054835</v>
      </c>
      <c r="AK43">
        <f t="shared" si="61"/>
        <v>-424.78093695260657</v>
      </c>
      <c r="AL43">
        <f t="shared" si="40"/>
        <v>-2008.4114115230154</v>
      </c>
      <c r="AN43">
        <f t="shared" si="41"/>
        <v>0</v>
      </c>
      <c r="AO43">
        <f t="shared" si="42"/>
        <v>0</v>
      </c>
      <c r="AP43">
        <f t="shared" si="43"/>
        <v>-7.8588661286420217E-4</v>
      </c>
      <c r="AQ43">
        <f t="shared" si="44"/>
        <v>-27.070663328573911</v>
      </c>
      <c r="AR43">
        <f t="shared" si="45"/>
        <v>-27.071449215186774</v>
      </c>
      <c r="AS43">
        <f t="shared" si="46"/>
        <v>-16.462421733996042</v>
      </c>
      <c r="AT43">
        <f t="shared" si="47"/>
        <v>-11.677192872904367</v>
      </c>
      <c r="AU43">
        <f t="shared" si="48"/>
        <v>-55.211063822087191</v>
      </c>
      <c r="AW43">
        <v>40</v>
      </c>
      <c r="AX43">
        <f>IF(Z43&gt;0, (R43*SUMPRODUCT(K43:$K$98, X43:$X$98)-K43*$AZ$3)/Z43, 0)</f>
        <v>-9565923.1781236324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0.70099715600000001</v>
      </c>
      <c r="Q44" s="5">
        <f t="shared" si="60"/>
        <v>50</v>
      </c>
      <c r="R44">
        <f t="shared" si="31"/>
        <v>1000000</v>
      </c>
      <c r="S44">
        <f t="shared" si="32"/>
        <v>-29690991.959457062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-5469.4460183824021</v>
      </c>
      <c r="AC44">
        <f t="shared" si="33"/>
        <v>-4906.1777147505154</v>
      </c>
      <c r="AE44">
        <f t="shared" si="34"/>
        <v>0</v>
      </c>
      <c r="AF44">
        <f t="shared" si="35"/>
        <v>0</v>
      </c>
      <c r="AG44">
        <f t="shared" si="36"/>
        <v>-8.2620643349502806E-3</v>
      </c>
      <c r="AH44">
        <f t="shared" si="37"/>
        <v>-400.80460948606998</v>
      </c>
      <c r="AI44">
        <f t="shared" si="38"/>
        <v>-400.81287155040491</v>
      </c>
      <c r="AJ44">
        <f t="shared" si="39"/>
        <v>-563.26830363188674</v>
      </c>
      <c r="AK44">
        <f t="shared" si="61"/>
        <v>-382.86122128676817</v>
      </c>
      <c r="AL44">
        <f t="shared" si="40"/>
        <v>-1346.9423964690598</v>
      </c>
      <c r="AN44">
        <f t="shared" si="41"/>
        <v>0</v>
      </c>
      <c r="AO44">
        <f t="shared" si="42"/>
        <v>0</v>
      </c>
      <c r="AP44">
        <f t="shared" si="43"/>
        <v>-2.0278880908864403E-4</v>
      </c>
      <c r="AQ44">
        <f t="shared" si="44"/>
        <v>-9.8375764385049767</v>
      </c>
      <c r="AR44">
        <f t="shared" si="45"/>
        <v>-9.8377792273140656</v>
      </c>
      <c r="AS44">
        <f t="shared" si="46"/>
        <v>-13.825177807887215</v>
      </c>
      <c r="AT44">
        <f t="shared" si="47"/>
        <v>-9.3971637067184304</v>
      </c>
      <c r="AU44">
        <f t="shared" si="48"/>
        <v>-33.060120741919711</v>
      </c>
      <c r="AW44">
        <v>41</v>
      </c>
      <c r="AX44">
        <f>IF(Z44&gt;0, (R44*SUMPRODUCT(K44:$K$98, X44:$X$98)-K44*$AZ$3)/Z44, 0)</f>
        <v>-29690991.959457062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0.77900909500000004</v>
      </c>
      <c r="Q45" s="5">
        <f t="shared" si="60"/>
        <v>50</v>
      </c>
      <c r="R45">
        <f t="shared" si="31"/>
        <v>1000000</v>
      </c>
      <c r="S45">
        <f t="shared" si="32"/>
        <v>-125885597.97947544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-4906.1777147505154</v>
      </c>
      <c r="AC45">
        <f t="shared" si="33"/>
        <v>-4388.926927831465</v>
      </c>
      <c r="AE45">
        <f t="shared" si="34"/>
        <v>0</v>
      </c>
      <c r="AF45">
        <f t="shared" si="35"/>
        <v>0</v>
      </c>
      <c r="AG45">
        <f t="shared" si="36"/>
        <v>-1.7432204311993822E-3</v>
      </c>
      <c r="AH45">
        <f t="shared" si="37"/>
        <v>-128.72446520802794</v>
      </c>
      <c r="AI45">
        <f t="shared" si="38"/>
        <v>-128.72620842845913</v>
      </c>
      <c r="AJ45">
        <f t="shared" si="39"/>
        <v>-517.25078691905037</v>
      </c>
      <c r="AK45">
        <f t="shared" si="61"/>
        <v>-343.43244003253614</v>
      </c>
      <c r="AL45">
        <f t="shared" si="40"/>
        <v>-989.40943538004558</v>
      </c>
      <c r="AN45">
        <f t="shared" si="41"/>
        <v>0</v>
      </c>
      <c r="AO45">
        <f t="shared" si="42"/>
        <v>0</v>
      </c>
      <c r="AP45">
        <f t="shared" si="43"/>
        <v>-3.8202316387040364E-5</v>
      </c>
      <c r="AQ45">
        <f t="shared" si="44"/>
        <v>-2.8209701186477214</v>
      </c>
      <c r="AR45">
        <f t="shared" si="45"/>
        <v>-2.8210083209641081</v>
      </c>
      <c r="AS45">
        <f t="shared" si="46"/>
        <v>-11.3354443647334</v>
      </c>
      <c r="AT45">
        <f t="shared" si="47"/>
        <v>-7.5262511251485051</v>
      </c>
      <c r="AU45">
        <f t="shared" si="48"/>
        <v>-21.682703810846011</v>
      </c>
      <c r="AW45">
        <v>42</v>
      </c>
      <c r="AX45">
        <f>IF(Z45&gt;0, (R45*SUMPRODUCT(K45:$K$98, X45:$X$98)-K45*$AZ$3)/Z45, 0)</f>
        <v>-125885597.97947544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0.78135831499999997</v>
      </c>
      <c r="Q46" s="5">
        <f t="shared" si="60"/>
        <v>50</v>
      </c>
      <c r="R46">
        <f t="shared" si="31"/>
        <v>1000000</v>
      </c>
      <c r="S46">
        <f t="shared" si="32"/>
        <v>-539048970.18216038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-4388.926927831465</v>
      </c>
      <c r="AC46">
        <f t="shared" si="33"/>
        <v>-3921.1332878094386</v>
      </c>
      <c r="AE46">
        <f t="shared" si="34"/>
        <v>0</v>
      </c>
      <c r="AF46">
        <f t="shared" si="35"/>
        <v>0</v>
      </c>
      <c r="AG46">
        <f t="shared" si="36"/>
        <v>-3.6370844809186566E-4</v>
      </c>
      <c r="AH46">
        <f t="shared" si="37"/>
        <v>-27.241595575910452</v>
      </c>
      <c r="AI46">
        <f t="shared" si="38"/>
        <v>-27.241959284358543</v>
      </c>
      <c r="AJ46">
        <f t="shared" si="39"/>
        <v>-467.79364002202647</v>
      </c>
      <c r="AK46">
        <f t="shared" si="61"/>
        <v>-307.2248849482026</v>
      </c>
      <c r="AL46">
        <f t="shared" si="40"/>
        <v>-802.2604842545876</v>
      </c>
      <c r="AN46">
        <f t="shared" si="41"/>
        <v>0</v>
      </c>
      <c r="AO46">
        <f t="shared" si="42"/>
        <v>0</v>
      </c>
      <c r="AP46">
        <f t="shared" si="43"/>
        <v>-7.1166032695492971E-6</v>
      </c>
      <c r="AQ46">
        <f t="shared" si="44"/>
        <v>-0.53303031359419184</v>
      </c>
      <c r="AR46">
        <f t="shared" si="45"/>
        <v>-0.53303743019746141</v>
      </c>
      <c r="AS46">
        <f t="shared" si="46"/>
        <v>-9.1532153446549973</v>
      </c>
      <c r="AT46">
        <f t="shared" si="47"/>
        <v>-6.0114018032296128</v>
      </c>
      <c r="AU46">
        <f t="shared" si="48"/>
        <v>-15.697654578082071</v>
      </c>
      <c r="AW46">
        <v>43</v>
      </c>
      <c r="AX46">
        <f>IF(Z46&gt;0, (R46*SUMPRODUCT(K46:$K$98, X46:$X$98)-K46*$AZ$3)/Z46, 0)</f>
        <v>-539048970.18216038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0.78389590600000003</v>
      </c>
      <c r="Q47" s="5">
        <f t="shared" si="60"/>
        <v>50</v>
      </c>
      <c r="R47">
        <f t="shared" si="31"/>
        <v>1000000</v>
      </c>
      <c r="S47">
        <f t="shared" si="32"/>
        <v>-2335506013.5914803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-3921.1332878094386</v>
      </c>
      <c r="AC47">
        <f t="shared" si="33"/>
        <v>-3501.4747019260026</v>
      </c>
      <c r="AE47">
        <f t="shared" si="34"/>
        <v>0</v>
      </c>
      <c r="AF47">
        <f t="shared" si="35"/>
        <v>0</v>
      </c>
      <c r="AG47">
        <f t="shared" si="36"/>
        <v>-7.496180017412E-5</v>
      </c>
      <c r="AH47">
        <f t="shared" si="37"/>
        <v>-5.7021912687365406</v>
      </c>
      <c r="AI47">
        <f t="shared" si="38"/>
        <v>-5.7022662305367149</v>
      </c>
      <c r="AJ47">
        <f t="shared" si="39"/>
        <v>-419.65858588343599</v>
      </c>
      <c r="AK47">
        <f t="shared" si="61"/>
        <v>-274.47933014666074</v>
      </c>
      <c r="AL47">
        <f t="shared" si="40"/>
        <v>-699.84018226063347</v>
      </c>
      <c r="AN47">
        <f t="shared" si="41"/>
        <v>0</v>
      </c>
      <c r="AO47">
        <f t="shared" si="42"/>
        <v>0</v>
      </c>
      <c r="AP47">
        <f t="shared" si="43"/>
        <v>-1.3096080975249067E-6</v>
      </c>
      <c r="AQ47">
        <f t="shared" si="44"/>
        <v>-9.9619217279034084E-2</v>
      </c>
      <c r="AR47">
        <f t="shared" si="45"/>
        <v>-9.9620526887131605E-2</v>
      </c>
      <c r="AS47">
        <f t="shared" si="46"/>
        <v>-7.3315779636057954</v>
      </c>
      <c r="AT47">
        <f t="shared" si="47"/>
        <v>-4.7952470795569306</v>
      </c>
      <c r="AU47">
        <f t="shared" si="48"/>
        <v>-12.226445570049858</v>
      </c>
      <c r="AW47">
        <v>44</v>
      </c>
      <c r="AX47">
        <f>IF(Z47&gt;0, (R47*SUMPRODUCT(K47:$K$98, X47:$X$98)-K47*$AZ$3)/Z47, 0)</f>
        <v>-2335506013.5914803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0.78669207100000005</v>
      </c>
      <c r="Q48" s="5">
        <f t="shared" si="60"/>
        <v>50</v>
      </c>
      <c r="R48">
        <f t="shared" si="31"/>
        <v>1000000</v>
      </c>
      <c r="S48">
        <f t="shared" si="32"/>
        <v>-10257007473.738026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-3501.4747019260026</v>
      </c>
      <c r="AC48">
        <f t="shared" si="33"/>
        <v>-3126.4032352530758</v>
      </c>
      <c r="AE48">
        <f t="shared" si="34"/>
        <v>0</v>
      </c>
      <c r="AF48">
        <f t="shared" si="35"/>
        <v>0</v>
      </c>
      <c r="AG48">
        <f t="shared" si="36"/>
        <v>-1.5240328347512167E-5</v>
      </c>
      <c r="AH48">
        <f t="shared" si="37"/>
        <v>-1.1794370764973325</v>
      </c>
      <c r="AI48">
        <f t="shared" si="38"/>
        <v>-1.1794523168256801</v>
      </c>
      <c r="AJ48">
        <f t="shared" si="39"/>
        <v>-375.07146667292682</v>
      </c>
      <c r="AK48">
        <f t="shared" si="61"/>
        <v>-245.1032291348202</v>
      </c>
      <c r="AL48">
        <f t="shared" si="40"/>
        <v>-621.3541481245727</v>
      </c>
      <c r="AN48">
        <f t="shared" si="41"/>
        <v>0</v>
      </c>
      <c r="AO48">
        <f t="shared" si="42"/>
        <v>0</v>
      </c>
      <c r="AP48">
        <f t="shared" si="43"/>
        <v>-2.3772652688340949E-7</v>
      </c>
      <c r="AQ48">
        <f t="shared" si="44"/>
        <v>-1.8397469757861409E-2</v>
      </c>
      <c r="AR48">
        <f t="shared" si="45"/>
        <v>-1.8397707484388293E-2</v>
      </c>
      <c r="AS48">
        <f t="shared" si="46"/>
        <v>-5.850558798477369</v>
      </c>
      <c r="AT48">
        <f t="shared" si="47"/>
        <v>-3.823246984021897</v>
      </c>
      <c r="AU48">
        <f t="shared" si="48"/>
        <v>-9.6922034899836547</v>
      </c>
      <c r="AW48">
        <v>45</v>
      </c>
      <c r="AX48">
        <f>IF(Z48&gt;0, (R48*SUMPRODUCT(K48:$K$98, X48:$X$98)-K48*$AZ$3)/Z48, 0)</f>
        <v>-10257007473.738026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0.78978433000000003</v>
      </c>
      <c r="Q49" s="5">
        <f t="shared" si="60"/>
        <v>50</v>
      </c>
      <c r="R49">
        <f t="shared" si="31"/>
        <v>1000000</v>
      </c>
      <c r="S49">
        <f t="shared" si="32"/>
        <v>-45741149246.590797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-3126.4032352530758</v>
      </c>
      <c r="AC49">
        <f t="shared" si="33"/>
        <v>-2791.4474488922933</v>
      </c>
      <c r="AE49">
        <f t="shared" si="34"/>
        <v>0</v>
      </c>
      <c r="AF49">
        <f t="shared" si="35"/>
        <v>0</v>
      </c>
      <c r="AG49">
        <f t="shared" si="36"/>
        <v>-3.0513525511171396E-6</v>
      </c>
      <c r="AH49">
        <f t="shared" si="37"/>
        <v>-0.24073145025839812</v>
      </c>
      <c r="AI49">
        <f t="shared" si="38"/>
        <v>-0.24073450161094923</v>
      </c>
      <c r="AJ49">
        <f t="shared" si="39"/>
        <v>-334.95578636078244</v>
      </c>
      <c r="AK49">
        <f t="shared" si="61"/>
        <v>-218.84822646771534</v>
      </c>
      <c r="AL49">
        <f t="shared" si="40"/>
        <v>-554.04474733010875</v>
      </c>
      <c r="AN49">
        <f t="shared" si="41"/>
        <v>0</v>
      </c>
      <c r="AO49">
        <f t="shared" si="42"/>
        <v>0</v>
      </c>
      <c r="AP49">
        <f t="shared" si="43"/>
        <v>-4.2496942729227514E-8</v>
      </c>
      <c r="AQ49">
        <f t="shared" si="44"/>
        <v>-3.3527265313900104E-3</v>
      </c>
      <c r="AR49">
        <f t="shared" si="45"/>
        <v>-3.3527690283327392E-3</v>
      </c>
      <c r="AS49">
        <f t="shared" si="46"/>
        <v>-4.665012197487985</v>
      </c>
      <c r="AT49">
        <f t="shared" si="47"/>
        <v>-3.0479534536861439</v>
      </c>
      <c r="AU49">
        <f t="shared" si="48"/>
        <v>-7.7163184202024624</v>
      </c>
      <c r="AW49">
        <v>46</v>
      </c>
      <c r="AX49">
        <f>IF(Z49&gt;0, (R49*SUMPRODUCT(K49:$K$98, X49:$X$98)-K49*$AZ$3)/Z49, 0)</f>
        <v>-45741149246.590797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0.79285550900000001</v>
      </c>
      <c r="Q50" s="5">
        <f t="shared" si="60"/>
        <v>50</v>
      </c>
      <c r="R50">
        <f t="shared" si="31"/>
        <v>1000000</v>
      </c>
      <c r="S50">
        <f t="shared" si="32"/>
        <v>-207159527461.82913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-2791.4474488922933</v>
      </c>
      <c r="AC50">
        <f t="shared" si="33"/>
        <v>-2492.3667089129849</v>
      </c>
      <c r="AE50">
        <f t="shared" si="34"/>
        <v>0</v>
      </c>
      <c r="AF50">
        <f t="shared" si="35"/>
        <v>0</v>
      </c>
      <c r="AG50">
        <f t="shared" si="36"/>
        <v>-6.0155734555153984E-7</v>
      </c>
      <c r="AH50">
        <f t="shared" si="37"/>
        <v>-4.8385633601088565E-2</v>
      </c>
      <c r="AI50">
        <f t="shared" si="38"/>
        <v>-4.838623515843412E-2</v>
      </c>
      <c r="AJ50">
        <f t="shared" si="39"/>
        <v>-299.08073997930842</v>
      </c>
      <c r="AK50">
        <f t="shared" si="61"/>
        <v>-195.40132142246054</v>
      </c>
      <c r="AL50">
        <f t="shared" si="40"/>
        <v>-494.53044763692742</v>
      </c>
      <c r="AN50">
        <f t="shared" si="41"/>
        <v>0</v>
      </c>
      <c r="AO50">
        <f t="shared" si="42"/>
        <v>0</v>
      </c>
      <c r="AP50">
        <f t="shared" si="43"/>
        <v>-7.4803911994729524E-9</v>
      </c>
      <c r="AQ50">
        <f t="shared" si="44"/>
        <v>-6.0167741354509867E-4</v>
      </c>
      <c r="AR50">
        <f t="shared" si="45"/>
        <v>-6.0168489393629815E-4</v>
      </c>
      <c r="AS50">
        <f t="shared" si="46"/>
        <v>-3.7190817331336135</v>
      </c>
      <c r="AT50">
        <f t="shared" si="47"/>
        <v>-2.4298237498767716</v>
      </c>
      <c r="AU50">
        <f t="shared" si="48"/>
        <v>-6.1495071679043214</v>
      </c>
      <c r="AW50">
        <v>47</v>
      </c>
      <c r="AX50">
        <f>IF(Z50&gt;0, (R50*SUMPRODUCT(K50:$K$98, X50:$X$98)-K50*$AZ$3)/Z50, 0)</f>
        <v>-207159527461.82913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0.79617230500000002</v>
      </c>
      <c r="Q51" s="5">
        <f t="shared" si="60"/>
        <v>50</v>
      </c>
      <c r="R51">
        <f t="shared" si="31"/>
        <v>1000000</v>
      </c>
      <c r="S51">
        <f t="shared" si="32"/>
        <v>-954269756504.6543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-2492.3667089129849</v>
      </c>
      <c r="AC51">
        <f t="shared" si="33"/>
        <v>-2225.3279421030416</v>
      </c>
      <c r="AE51">
        <f t="shared" si="34"/>
        <v>0</v>
      </c>
      <c r="AF51">
        <f t="shared" si="35"/>
        <v>0</v>
      </c>
      <c r="AG51">
        <f t="shared" si="36"/>
        <v>-1.165984736985735E-7</v>
      </c>
      <c r="AH51">
        <f t="shared" si="37"/>
        <v>-9.5788659679490185E-3</v>
      </c>
      <c r="AI51">
        <f t="shared" si="38"/>
        <v>-9.5789825664227175E-3</v>
      </c>
      <c r="AJ51">
        <f t="shared" si="39"/>
        <v>-267.03876680994335</v>
      </c>
      <c r="AK51">
        <f t="shared" si="61"/>
        <v>-174.46566962390895</v>
      </c>
      <c r="AL51">
        <f t="shared" si="40"/>
        <v>-441.51401541641872</v>
      </c>
      <c r="AN51">
        <f t="shared" si="41"/>
        <v>0</v>
      </c>
      <c r="AO51">
        <f t="shared" si="42"/>
        <v>0</v>
      </c>
      <c r="AP51">
        <f t="shared" si="43"/>
        <v>-1.2945598070465426E-9</v>
      </c>
      <c r="AQ51">
        <f t="shared" si="44"/>
        <v>-1.0635143399260882E-4</v>
      </c>
      <c r="AR51">
        <f t="shared" si="45"/>
        <v>-1.0635272855241587E-4</v>
      </c>
      <c r="AS51">
        <f t="shared" si="46"/>
        <v>-2.9648557435589855</v>
      </c>
      <c r="AT51">
        <f t="shared" si="47"/>
        <v>-1.9370428826405521</v>
      </c>
      <c r="AU51">
        <f t="shared" si="48"/>
        <v>-4.9020049789280895</v>
      </c>
      <c r="AW51">
        <v>48</v>
      </c>
      <c r="AX51">
        <f>IF(Z51&gt;0, (R51*SUMPRODUCT(K51:$K$98, X51:$X$98)-K51*$AZ$3)/Z51, 0)</f>
        <v>-954269756504.6543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0.79964768799999997</v>
      </c>
      <c r="Q52" s="5">
        <f t="shared" si="60"/>
        <v>50</v>
      </c>
      <c r="R52">
        <f t="shared" si="31"/>
        <v>1000000</v>
      </c>
      <c r="S52">
        <f t="shared" si="32"/>
        <v>-4476050745335.1494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-2225.3279421030416</v>
      </c>
      <c r="AC52">
        <f t="shared" si="33"/>
        <v>-1986.9000408764784</v>
      </c>
      <c r="AE52">
        <f t="shared" si="34"/>
        <v>0</v>
      </c>
      <c r="AF52">
        <f t="shared" si="35"/>
        <v>0</v>
      </c>
      <c r="AG52">
        <f t="shared" si="36"/>
        <v>-2.2194789044194659E-8</v>
      </c>
      <c r="AH52">
        <f t="shared" si="37"/>
        <v>-1.8647539983478621E-3</v>
      </c>
      <c r="AI52">
        <f t="shared" si="38"/>
        <v>-1.8647761931369063E-3</v>
      </c>
      <c r="AJ52">
        <f t="shared" si="39"/>
        <v>-238.42790122656311</v>
      </c>
      <c r="AK52">
        <f t="shared" si="61"/>
        <v>-155.77295594721292</v>
      </c>
      <c r="AL52">
        <f t="shared" si="40"/>
        <v>-394.20272194996915</v>
      </c>
      <c r="AN52">
        <f t="shared" si="41"/>
        <v>0</v>
      </c>
      <c r="AO52">
        <f t="shared" si="42"/>
        <v>0</v>
      </c>
      <c r="AP52">
        <f t="shared" si="43"/>
        <v>-2.2002004669069935E-10</v>
      </c>
      <c r="AQ52">
        <f t="shared" si="44"/>
        <v>-1.848556708361596E-5</v>
      </c>
      <c r="AR52">
        <f t="shared" si="45"/>
        <v>-1.848578710366265E-5</v>
      </c>
      <c r="AS52">
        <f t="shared" si="46"/>
        <v>-2.3635691177679923</v>
      </c>
      <c r="AT52">
        <f t="shared" si="47"/>
        <v>-1.5441990898137705</v>
      </c>
      <c r="AU52">
        <f t="shared" si="48"/>
        <v>-3.9077866933688661</v>
      </c>
      <c r="AW52">
        <v>49</v>
      </c>
      <c r="AX52">
        <f>IF(Z52&gt;0, (R52*SUMPRODUCT(K52:$K$98, X52:$X$98)-K52*$AZ$3)/Z52, 0)</f>
        <v>-4476050745335.1494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0.80323853099999998</v>
      </c>
      <c r="Q53" s="5">
        <f t="shared" si="60"/>
        <v>50</v>
      </c>
      <c r="R53">
        <f t="shared" si="31"/>
        <v>1000000</v>
      </c>
      <c r="S53">
        <f t="shared" si="32"/>
        <v>-21398813885059.551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-1986.9000408764784</v>
      </c>
      <c r="AC53">
        <f t="shared" si="33"/>
        <v>-1774.0179097388334</v>
      </c>
      <c r="AE53">
        <f t="shared" si="34"/>
        <v>0</v>
      </c>
      <c r="AF53">
        <f t="shared" si="35"/>
        <v>0</v>
      </c>
      <c r="AG53">
        <f t="shared" si="36"/>
        <v>-4.1451314060389021E-9</v>
      </c>
      <c r="AH53">
        <f t="shared" si="37"/>
        <v>-3.5655419495427622E-4</v>
      </c>
      <c r="AI53">
        <f t="shared" si="38"/>
        <v>-3.5655834008568226E-4</v>
      </c>
      <c r="AJ53">
        <f t="shared" si="39"/>
        <v>-212.88213113764505</v>
      </c>
      <c r="AK53">
        <f t="shared" si="61"/>
        <v>-139.08300286135349</v>
      </c>
      <c r="AL53">
        <f t="shared" si="40"/>
        <v>-351.96549055733863</v>
      </c>
      <c r="AN53">
        <f t="shared" si="41"/>
        <v>0</v>
      </c>
      <c r="AO53">
        <f t="shared" si="42"/>
        <v>0</v>
      </c>
      <c r="AP53">
        <f t="shared" si="43"/>
        <v>-3.6688631365538935E-11</v>
      </c>
      <c r="AQ53">
        <f t="shared" si="44"/>
        <v>-3.1558674838283699E-6</v>
      </c>
      <c r="AR53">
        <f t="shared" si="45"/>
        <v>-3.1559041724597356E-6</v>
      </c>
      <c r="AS53">
        <f t="shared" si="46"/>
        <v>-1.8842235067001099</v>
      </c>
      <c r="AT53">
        <f t="shared" si="47"/>
        <v>-1.231026117473224</v>
      </c>
      <c r="AU53">
        <f t="shared" si="48"/>
        <v>-3.1152527800775065</v>
      </c>
      <c r="AW53">
        <v>50</v>
      </c>
      <c r="AX53">
        <f>IF(Z53&gt;0, (R53*SUMPRODUCT(K53:$K$98, X53:$X$98)-K53*$AZ$3)/Z53, 0)</f>
        <v>-21398813885059.551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0.80709142899999997</v>
      </c>
      <c r="Q54" s="5">
        <f t="shared" si="60"/>
        <v>50</v>
      </c>
      <c r="R54">
        <f t="shared" si="31"/>
        <v>1000000</v>
      </c>
      <c r="S54">
        <f t="shared" si="32"/>
        <v>-104457017813111.08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-1774.0179097388334</v>
      </c>
      <c r="AC54">
        <f t="shared" si="33"/>
        <v>-1583.9445650168336</v>
      </c>
      <c r="AE54">
        <f t="shared" si="34"/>
        <v>0</v>
      </c>
      <c r="AF54">
        <f t="shared" si="35"/>
        <v>0</v>
      </c>
      <c r="AG54">
        <f t="shared" si="36"/>
        <v>-7.5818006208579622E-10</v>
      </c>
      <c r="AH54">
        <f t="shared" si="37"/>
        <v>-6.6910000597854334E-5</v>
      </c>
      <c r="AI54">
        <f t="shared" si="38"/>
        <v>-6.6910758777916416E-5</v>
      </c>
      <c r="AJ54">
        <f t="shared" si="39"/>
        <v>-190.07334472199977</v>
      </c>
      <c r="AK54">
        <f t="shared" si="61"/>
        <v>-124.18125368171835</v>
      </c>
      <c r="AL54">
        <f t="shared" si="40"/>
        <v>-314.25466531447694</v>
      </c>
      <c r="AN54">
        <f t="shared" si="41"/>
        <v>0</v>
      </c>
      <c r="AO54">
        <f t="shared" si="42"/>
        <v>0</v>
      </c>
      <c r="AP54">
        <f t="shared" si="43"/>
        <v>-5.9916652991218793E-12</v>
      </c>
      <c r="AQ54">
        <f t="shared" si="44"/>
        <v>-5.2876928422976858E-7</v>
      </c>
      <c r="AR54">
        <f t="shared" si="45"/>
        <v>-5.2877527589506767E-7</v>
      </c>
      <c r="AS54">
        <f t="shared" si="46"/>
        <v>-1.5020915489729181</v>
      </c>
      <c r="AT54">
        <f t="shared" si="47"/>
        <v>-0.98136649286090749</v>
      </c>
      <c r="AU54">
        <f t="shared" si="48"/>
        <v>-2.4834585706091019</v>
      </c>
      <c r="AW54">
        <v>51</v>
      </c>
      <c r="AX54">
        <f>IF(Z54&gt;0, (R54*SUMPRODUCT(K54:$K$98, X54:$X$98)-K54*$AZ$3)/Z54, 0)</f>
        <v>-104457017813111.08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0.81105379099999997</v>
      </c>
      <c r="Q55" s="5">
        <f t="shared" si="60"/>
        <v>50</v>
      </c>
      <c r="R55">
        <f t="shared" si="31"/>
        <v>1000000</v>
      </c>
      <c r="S55">
        <f t="shared" si="32"/>
        <v>-521191228512680.94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-1583.9445650168336</v>
      </c>
      <c r="AC55">
        <f t="shared" si="33"/>
        <v>-1414.236219226078</v>
      </c>
      <c r="AE55">
        <f t="shared" si="34"/>
        <v>0</v>
      </c>
      <c r="AF55">
        <f t="shared" si="35"/>
        <v>0</v>
      </c>
      <c r="AG55">
        <f t="shared" si="36"/>
        <v>-1.3567344784963786E-10</v>
      </c>
      <c r="AH55">
        <f t="shared" si="37"/>
        <v>-1.2298496272306007E-5</v>
      </c>
      <c r="AI55">
        <f t="shared" si="38"/>
        <v>-1.2298631945753857E-5</v>
      </c>
      <c r="AJ55">
        <f t="shared" si="39"/>
        <v>-169.70834579075563</v>
      </c>
      <c r="AK55">
        <f t="shared" si="61"/>
        <v>-110.87611955117836</v>
      </c>
      <c r="AL55">
        <f t="shared" si="40"/>
        <v>-280.58447764056598</v>
      </c>
      <c r="AN55">
        <f t="shared" si="41"/>
        <v>0</v>
      </c>
      <c r="AO55">
        <f t="shared" si="42"/>
        <v>0</v>
      </c>
      <c r="AP55">
        <f t="shared" si="43"/>
        <v>-9.5730874185242058E-13</v>
      </c>
      <c r="AQ55">
        <f t="shared" si="44"/>
        <v>-8.6777908129570506E-8</v>
      </c>
      <c r="AR55">
        <f t="shared" si="45"/>
        <v>-8.6778865438312365E-8</v>
      </c>
      <c r="AS55">
        <f t="shared" si="46"/>
        <v>-1.1974582025132596</v>
      </c>
      <c r="AT55">
        <f t="shared" si="47"/>
        <v>-0.782339361100717</v>
      </c>
      <c r="AU55">
        <f t="shared" si="48"/>
        <v>-1.9797976503928425</v>
      </c>
      <c r="AW55">
        <v>52</v>
      </c>
      <c r="AX55">
        <f>IF(Z55&gt;0, (R55*SUMPRODUCT(K55:$K$98, X55:$X$98)-K55*$AZ$3)/Z55, 0)</f>
        <v>-521191228512680.94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0.81525055400000002</v>
      </c>
      <c r="Q56" s="5">
        <f t="shared" si="60"/>
        <v>50</v>
      </c>
      <c r="R56">
        <f t="shared" si="31"/>
        <v>1000000</v>
      </c>
      <c r="S56">
        <f t="shared" si="32"/>
        <v>-2662951567811770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-1414.236219226078</v>
      </c>
      <c r="AC56">
        <f t="shared" si="33"/>
        <v>-1262.7109100989946</v>
      </c>
      <c r="AE56">
        <f t="shared" si="34"/>
        <v>0</v>
      </c>
      <c r="AF56">
        <f t="shared" si="35"/>
        <v>0</v>
      </c>
      <c r="AG56">
        <f t="shared" si="36"/>
        <v>-2.3708859848634112E-11</v>
      </c>
      <c r="AH56">
        <f t="shared" si="37"/>
        <v>-2.2121570704501473E-6</v>
      </c>
      <c r="AI56">
        <f t="shared" si="38"/>
        <v>-2.2121807793099959E-6</v>
      </c>
      <c r="AJ56">
        <f t="shared" si="39"/>
        <v>-151.52530912708335</v>
      </c>
      <c r="AK56">
        <f t="shared" si="61"/>
        <v>-98.996535345825464</v>
      </c>
      <c r="AL56">
        <f t="shared" si="40"/>
        <v>-250.5218466850896</v>
      </c>
      <c r="AN56">
        <f t="shared" si="41"/>
        <v>0</v>
      </c>
      <c r="AO56">
        <f t="shared" si="42"/>
        <v>0</v>
      </c>
      <c r="AP56">
        <f t="shared" si="43"/>
        <v>-1.4936533240148888E-13</v>
      </c>
      <c r="AQ56">
        <f t="shared" si="44"/>
        <v>-1.3936544324004085E-8</v>
      </c>
      <c r="AR56">
        <f t="shared" si="45"/>
        <v>-1.3936693689336486E-8</v>
      </c>
      <c r="AS56">
        <f t="shared" si="46"/>
        <v>-0.95460635009443717</v>
      </c>
      <c r="AT56">
        <f t="shared" si="47"/>
        <v>-0.62367614903998991</v>
      </c>
      <c r="AU56">
        <f t="shared" si="48"/>
        <v>-1.5782825130711209</v>
      </c>
      <c r="AW56">
        <v>53</v>
      </c>
      <c r="AX56">
        <f>IF(Z56&gt;0, (R56*SUMPRODUCT(K56:$K$98, X56:$X$98)-K56*$AZ$3)/Z56, 0)</f>
        <v>-2662951567811770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0.81969331899999998</v>
      </c>
      <c r="Q57" s="5">
        <f t="shared" si="60"/>
        <v>50</v>
      </c>
      <c r="R57">
        <f t="shared" si="31"/>
        <v>1000000</v>
      </c>
      <c r="S57">
        <f t="shared" si="32"/>
        <v>-1.3960904613184404E+16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-1262.7109100989946</v>
      </c>
      <c r="AC57">
        <f t="shared" si="33"/>
        <v>-1127.4204554576979</v>
      </c>
      <c r="AE57">
        <f t="shared" si="34"/>
        <v>0</v>
      </c>
      <c r="AF57">
        <f t="shared" si="35"/>
        <v>0</v>
      </c>
      <c r="AG57">
        <f t="shared" si="36"/>
        <v>-4.0377772311150395E-12</v>
      </c>
      <c r="AH57">
        <f t="shared" si="37"/>
        <v>-3.8867988038065465E-7</v>
      </c>
      <c r="AI57">
        <f t="shared" si="38"/>
        <v>-3.8868391815788576E-7</v>
      </c>
      <c r="AJ57">
        <f t="shared" si="39"/>
        <v>-135.29045464129672</v>
      </c>
      <c r="AK57">
        <f t="shared" si="61"/>
        <v>-88.389763706929628</v>
      </c>
      <c r="AL57">
        <f t="shared" si="40"/>
        <v>-223.68021873691026</v>
      </c>
      <c r="AN57">
        <f t="shared" si="41"/>
        <v>0</v>
      </c>
      <c r="AO57">
        <f t="shared" si="42"/>
        <v>0</v>
      </c>
      <c r="AP57">
        <f t="shared" si="43"/>
        <v>-2.2712423230142266E-14</v>
      </c>
      <c r="AQ57">
        <f t="shared" si="44"/>
        <v>-2.1863172332091901E-9</v>
      </c>
      <c r="AR57">
        <f t="shared" si="45"/>
        <v>-2.1863399456324203E-9</v>
      </c>
      <c r="AS57">
        <f t="shared" si="46"/>
        <v>-0.7610063381240435</v>
      </c>
      <c r="AT57">
        <f t="shared" si="47"/>
        <v>-0.49719080761908868</v>
      </c>
      <c r="AU57">
        <f t="shared" si="48"/>
        <v>-1.258197147929472</v>
      </c>
      <c r="AW57">
        <v>54</v>
      </c>
      <c r="AX57">
        <f>IF(Z57&gt;0, (R57*SUMPRODUCT(K57:$K$98, X57:$X$98)-K57*$AZ$3)/Z57, 0)</f>
        <v>-1.3960904613184404E+16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0.82421808699999999</v>
      </c>
      <c r="Q58" s="5">
        <f t="shared" si="60"/>
        <v>50</v>
      </c>
      <c r="R58">
        <f t="shared" si="31"/>
        <v>1000000</v>
      </c>
      <c r="S58">
        <f t="shared" si="32"/>
        <v>-7.5189706639786352E+16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-1127.4204554576979</v>
      </c>
      <c r="AC58">
        <f t="shared" si="33"/>
        <v>-1006.6254066605686</v>
      </c>
      <c r="AE58">
        <f t="shared" si="34"/>
        <v>0</v>
      </c>
      <c r="AF58">
        <f t="shared" si="35"/>
        <v>0</v>
      </c>
      <c r="AG58">
        <f t="shared" si="36"/>
        <v>-6.6939043364209413E-13</v>
      </c>
      <c r="AH58">
        <f t="shared" si="37"/>
        <v>-6.6560180503235892E-8</v>
      </c>
      <c r="AI58">
        <f t="shared" si="38"/>
        <v>-6.656084989366954E-8</v>
      </c>
      <c r="AJ58">
        <f t="shared" si="39"/>
        <v>-120.79504879712931</v>
      </c>
      <c r="AK58">
        <f t="shared" si="61"/>
        <v>-78.919431882038865</v>
      </c>
      <c r="AL58">
        <f t="shared" si="40"/>
        <v>-199.71448074572902</v>
      </c>
      <c r="AN58">
        <f t="shared" si="41"/>
        <v>0</v>
      </c>
      <c r="AO58">
        <f t="shared" si="42"/>
        <v>0</v>
      </c>
      <c r="AP58">
        <f t="shared" si="43"/>
        <v>-3.3618830106773416E-15</v>
      </c>
      <c r="AQ58">
        <f t="shared" si="44"/>
        <v>-3.3428553617646818E-10</v>
      </c>
      <c r="AR58">
        <f t="shared" si="45"/>
        <v>-3.342888980594789E-10</v>
      </c>
      <c r="AS58">
        <f t="shared" si="46"/>
        <v>-0.60666959358152417</v>
      </c>
      <c r="AT58">
        <f t="shared" si="47"/>
        <v>-0.39635746781286219</v>
      </c>
      <c r="AU58">
        <f t="shared" si="48"/>
        <v>-1.0030270617286752</v>
      </c>
      <c r="AW58">
        <v>55</v>
      </c>
      <c r="AX58">
        <f>IF(Z58&gt;0, (R58*SUMPRODUCT(K58:$K$98, X58:$X$98)-K58*$AZ$3)/Z58, 0)</f>
        <v>-7.5189706639786352E+16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0.82894669600000004</v>
      </c>
      <c r="Q59" s="5">
        <f t="shared" si="60"/>
        <v>50</v>
      </c>
      <c r="R59">
        <f t="shared" si="31"/>
        <v>1000000</v>
      </c>
      <c r="S59">
        <f t="shared" si="32"/>
        <v>-4.1684128779306662E+17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-1006.6254066605686</v>
      </c>
      <c r="AC59">
        <f t="shared" si="33"/>
        <v>-898.77268451865723</v>
      </c>
      <c r="AE59">
        <f t="shared" si="34"/>
        <v>0</v>
      </c>
      <c r="AF59">
        <f t="shared" si="35"/>
        <v>0</v>
      </c>
      <c r="AG59">
        <f t="shared" si="36"/>
        <v>-1.0780754100405199E-13</v>
      </c>
      <c r="AH59">
        <f t="shared" si="37"/>
        <v>-1.1097779766032424E-8</v>
      </c>
      <c r="AI59">
        <f t="shared" si="38"/>
        <v>-1.1097887573573427E-8</v>
      </c>
      <c r="AJ59">
        <f t="shared" si="39"/>
        <v>-107.85272214191139</v>
      </c>
      <c r="AK59">
        <f t="shared" si="61"/>
        <v>-70.463778466239816</v>
      </c>
      <c r="AL59">
        <f t="shared" si="40"/>
        <v>-178.3165006192491</v>
      </c>
      <c r="AN59">
        <f t="shared" si="41"/>
        <v>0</v>
      </c>
      <c r="AO59">
        <f t="shared" si="42"/>
        <v>0</v>
      </c>
      <c r="AP59">
        <f t="shared" si="43"/>
        <v>-4.8343068440272582E-16</v>
      </c>
      <c r="AQ59">
        <f t="shared" si="44"/>
        <v>-4.9764675250705624E-11</v>
      </c>
      <c r="AR59">
        <f t="shared" si="45"/>
        <v>-4.9765158681390026E-11</v>
      </c>
      <c r="AS59">
        <f t="shared" si="46"/>
        <v>-0.48363328570680941</v>
      </c>
      <c r="AT59">
        <f t="shared" si="47"/>
        <v>-0.31597374666263883</v>
      </c>
      <c r="AU59">
        <f t="shared" si="48"/>
        <v>-0.79960703241921349</v>
      </c>
      <c r="AW59">
        <v>56</v>
      </c>
      <c r="AX59">
        <f>IF(Z59&gt;0, (R59*SUMPRODUCT(K59:$K$98, X59:$X$98)-K59*$AZ$3)/Z59, 0)</f>
        <v>-4.1684128779306662E+17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0.83370721699999994</v>
      </c>
      <c r="Q60" s="5">
        <f t="shared" si="60"/>
        <v>50</v>
      </c>
      <c r="R60">
        <f t="shared" si="31"/>
        <v>1000000</v>
      </c>
      <c r="S60">
        <f t="shared" si="32"/>
        <v>-2.3812981898455895E+18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-898.77268451865723</v>
      </c>
      <c r="AC60">
        <f t="shared" si="33"/>
        <v>-802.475611177416</v>
      </c>
      <c r="AE60">
        <f t="shared" si="34"/>
        <v>0</v>
      </c>
      <c r="AF60">
        <f t="shared" si="35"/>
        <v>0</v>
      </c>
      <c r="AG60">
        <f t="shared" si="36"/>
        <v>-1.6849540611909903E-14</v>
      </c>
      <c r="AH60">
        <f t="shared" si="37"/>
        <v>-1.7975984996420312E-9</v>
      </c>
      <c r="AI60">
        <f t="shared" si="38"/>
        <v>-1.7976153491826432E-9</v>
      </c>
      <c r="AJ60">
        <f t="shared" si="39"/>
        <v>-96.29707334124123</v>
      </c>
      <c r="AK60">
        <f t="shared" si="61"/>
        <v>-62.914087916306009</v>
      </c>
      <c r="AL60">
        <f t="shared" si="40"/>
        <v>-159.21116125934486</v>
      </c>
      <c r="AN60">
        <f t="shared" si="41"/>
        <v>0</v>
      </c>
      <c r="AO60">
        <f t="shared" si="42"/>
        <v>0</v>
      </c>
      <c r="AP60">
        <f t="shared" si="43"/>
        <v>-6.7461363440086371E-17</v>
      </c>
      <c r="AQ60">
        <f t="shared" si="44"/>
        <v>-7.1971366161750328E-12</v>
      </c>
      <c r="AR60">
        <f t="shared" si="45"/>
        <v>-7.1972040775384735E-12</v>
      </c>
      <c r="AS60">
        <f t="shared" si="46"/>
        <v>-0.3855494943463485</v>
      </c>
      <c r="AT60">
        <f t="shared" si="47"/>
        <v>-0.25189233630639474</v>
      </c>
      <c r="AU60">
        <f t="shared" si="48"/>
        <v>-0.63744183065994053</v>
      </c>
      <c r="AW60">
        <v>57</v>
      </c>
      <c r="AX60">
        <f>IF(Z60&gt;0, (R60*SUMPRODUCT(K60:$K$98, X60:$X$98)-K60*$AZ$3)/Z60, 0)</f>
        <v>-2.3812981898455895E+18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0.83838979800000002</v>
      </c>
      <c r="Q61" s="5">
        <f t="shared" si="60"/>
        <v>50</v>
      </c>
      <c r="R61">
        <f t="shared" si="31"/>
        <v>1000000</v>
      </c>
      <c r="S61">
        <f t="shared" si="32"/>
        <v>-1.4023852419090096E+19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-802.475611177416</v>
      </c>
      <c r="AC61">
        <f t="shared" si="33"/>
        <v>-716.49608140841337</v>
      </c>
      <c r="AE61">
        <f t="shared" si="34"/>
        <v>0</v>
      </c>
      <c r="AF61">
        <f t="shared" si="35"/>
        <v>0</v>
      </c>
      <c r="AG61">
        <f t="shared" si="36"/>
        <v>-2.5545622557788635E-15</v>
      </c>
      <c r="AH61">
        <f t="shared" si="37"/>
        <v>-2.8252965900023879E-10</v>
      </c>
      <c r="AI61">
        <f t="shared" si="38"/>
        <v>-2.8253221356249456E-10</v>
      </c>
      <c r="AJ61">
        <f t="shared" si="39"/>
        <v>-85.979529769002625</v>
      </c>
      <c r="AK61">
        <f t="shared" si="61"/>
        <v>-56.173292782419125</v>
      </c>
      <c r="AL61">
        <f t="shared" si="40"/>
        <v>-142.15282255170428</v>
      </c>
      <c r="AN61">
        <f t="shared" si="41"/>
        <v>0</v>
      </c>
      <c r="AO61">
        <f t="shared" si="42"/>
        <v>0</v>
      </c>
      <c r="AP61">
        <f t="shared" si="43"/>
        <v>-9.1319919092383093E-18</v>
      </c>
      <c r="AQ61">
        <f t="shared" si="44"/>
        <v>-1.0099806940596177E-12</v>
      </c>
      <c r="AR61">
        <f t="shared" si="45"/>
        <v>-1.0099898260515268E-12</v>
      </c>
      <c r="AS61">
        <f t="shared" si="46"/>
        <v>-0.30735769638593391</v>
      </c>
      <c r="AT61">
        <f t="shared" si="47"/>
        <v>-0.20080702830549138</v>
      </c>
      <c r="AU61">
        <f t="shared" si="48"/>
        <v>-0.50816472469243523</v>
      </c>
      <c r="AW61">
        <v>58</v>
      </c>
      <c r="AX61">
        <f>IF(Z61&gt;0, (R61*SUMPRODUCT(K61:$K$98, X61:$X$98)-K61*$AZ$3)/Z61, 0)</f>
        <v>-1.4023852419090096E+19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0.84318435700000005</v>
      </c>
      <c r="Q62" s="5">
        <f t="shared" si="60"/>
        <v>50</v>
      </c>
      <c r="R62">
        <f t="shared" si="31"/>
        <v>1000000</v>
      </c>
      <c r="S62">
        <f t="shared" si="32"/>
        <v>-8.5285849293041844E+19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-716.49608140841337</v>
      </c>
      <c r="AC62">
        <f t="shared" si="33"/>
        <v>-639.72864411465571</v>
      </c>
      <c r="AE62">
        <f t="shared" si="34"/>
        <v>0</v>
      </c>
      <c r="AF62">
        <f t="shared" si="35"/>
        <v>0</v>
      </c>
      <c r="AG62">
        <f t="shared" si="36"/>
        <v>-3.7504970016570423E-16</v>
      </c>
      <c r="AH62">
        <f t="shared" si="37"/>
        <v>-4.3079338661107413E-11</v>
      </c>
      <c r="AI62">
        <f t="shared" si="38"/>
        <v>-4.3079713710807581E-11</v>
      </c>
      <c r="AJ62">
        <f t="shared" si="39"/>
        <v>-76.767437293757666</v>
      </c>
      <c r="AK62">
        <f t="shared" si="61"/>
        <v>-50.15472569858894</v>
      </c>
      <c r="AL62">
        <f t="shared" si="40"/>
        <v>-126.92216299238967</v>
      </c>
      <c r="AN62">
        <f t="shared" si="41"/>
        <v>0</v>
      </c>
      <c r="AO62">
        <f t="shared" si="42"/>
        <v>0</v>
      </c>
      <c r="AP62">
        <f t="shared" si="43"/>
        <v>-1.1970707714514461E-18</v>
      </c>
      <c r="AQ62">
        <f t="shared" si="44"/>
        <v>-1.374991558235769E-13</v>
      </c>
      <c r="AR62">
        <f t="shared" si="45"/>
        <v>-1.3750035289434835E-13</v>
      </c>
      <c r="AS62">
        <f t="shared" si="46"/>
        <v>-0.24502367377706885</v>
      </c>
      <c r="AT62">
        <f t="shared" si="47"/>
        <v>-0.16008213353435355</v>
      </c>
      <c r="AU62">
        <f t="shared" si="48"/>
        <v>-0.40510580731155987</v>
      </c>
      <c r="AW62">
        <v>59</v>
      </c>
      <c r="AX62">
        <f>IF(Z62&gt;0, (R62*SUMPRODUCT(K62:$K$98, X62:$X$98)-K62*$AZ$3)/Z62, 0)</f>
        <v>-8.5285849293041844E+19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0.84806285100000001</v>
      </c>
      <c r="Q63" s="5">
        <f t="shared" si="60"/>
        <v>50</v>
      </c>
      <c r="R63">
        <f t="shared" si="31"/>
        <v>1000000</v>
      </c>
      <c r="S63">
        <f t="shared" si="32"/>
        <v>-5.364915405334104E+20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-639.72864411465571</v>
      </c>
      <c r="AC63">
        <f t="shared" si="33"/>
        <v>-571.18628938808547</v>
      </c>
      <c r="AE63">
        <f t="shared" si="34"/>
        <v>0</v>
      </c>
      <c r="AF63">
        <f t="shared" si="35"/>
        <v>0</v>
      </c>
      <c r="AG63">
        <f t="shared" si="36"/>
        <v>-5.32334851748249E-17</v>
      </c>
      <c r="AH63">
        <f t="shared" si="37"/>
        <v>-6.3613143597844462E-12</v>
      </c>
      <c r="AI63">
        <f t="shared" si="38"/>
        <v>-6.3613675932696213E-12</v>
      </c>
      <c r="AJ63">
        <f t="shared" si="39"/>
        <v>-68.542354726570238</v>
      </c>
      <c r="AK63">
        <f t="shared" si="61"/>
        <v>-44.781005088025907</v>
      </c>
      <c r="AL63">
        <f t="shared" si="40"/>
        <v>-113.32335981460251</v>
      </c>
      <c r="AN63">
        <f t="shared" si="41"/>
        <v>0</v>
      </c>
      <c r="AO63">
        <f t="shared" si="42"/>
        <v>0</v>
      </c>
      <c r="AP63">
        <f t="shared" si="43"/>
        <v>-1.5170429683129365E-19</v>
      </c>
      <c r="AQ63">
        <f t="shared" si="44"/>
        <v>-1.812841520153362E-14</v>
      </c>
      <c r="AR63">
        <f t="shared" si="45"/>
        <v>-1.8128566905830452E-14</v>
      </c>
      <c r="AS63">
        <f t="shared" si="46"/>
        <v>-0.19533137259014033</v>
      </c>
      <c r="AT63">
        <f t="shared" si="47"/>
        <v>-0.12761649675889175</v>
      </c>
      <c r="AU63">
        <f t="shared" si="48"/>
        <v>-0.32294786934905023</v>
      </c>
      <c r="AW63">
        <v>60</v>
      </c>
      <c r="AX63">
        <f>IF(Z63&gt;0, (R63*SUMPRODUCT(K63:$K$98, X63:$X$98)-K63*$AZ$3)/Z63, 0)</f>
        <v>-5.364915405334104E+20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0.85299375700000002</v>
      </c>
      <c r="Q64" s="5">
        <f t="shared" si="60"/>
        <v>50</v>
      </c>
      <c r="R64">
        <f t="shared" si="31"/>
        <v>1000000</v>
      </c>
      <c r="S64">
        <f t="shared" si="32"/>
        <v>-3.4962662544340251E+21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-571.18628938808547</v>
      </c>
      <c r="AC64">
        <f t="shared" si="33"/>
        <v>-509.98775838221928</v>
      </c>
      <c r="AE64">
        <f t="shared" si="34"/>
        <v>0</v>
      </c>
      <c r="AF64">
        <f t="shared" si="35"/>
        <v>0</v>
      </c>
      <c r="AG64">
        <f t="shared" si="36"/>
        <v>-7.2933198055989585E-18</v>
      </c>
      <c r="AH64">
        <f t="shared" si="37"/>
        <v>-9.0815661034955387E-13</v>
      </c>
      <c r="AI64">
        <f t="shared" si="38"/>
        <v>-9.0816390366935943E-13</v>
      </c>
      <c r="AJ64">
        <f t="shared" si="39"/>
        <v>-61.198531005866187</v>
      </c>
      <c r="AK64">
        <f t="shared" si="61"/>
        <v>-39.983040257165989</v>
      </c>
      <c r="AL64">
        <f t="shared" si="40"/>
        <v>-101.18157126303308</v>
      </c>
      <c r="AN64">
        <f t="shared" si="41"/>
        <v>0</v>
      </c>
      <c r="AO64">
        <f t="shared" si="42"/>
        <v>0</v>
      </c>
      <c r="AP64">
        <f t="shared" si="43"/>
        <v>-1.8557531924832455E-20</v>
      </c>
      <c r="AQ64">
        <f t="shared" si="44"/>
        <v>-2.310764609056578E-15</v>
      </c>
      <c r="AR64">
        <f t="shared" si="45"/>
        <v>-2.3107831665885027E-15</v>
      </c>
      <c r="AS64">
        <f t="shared" si="46"/>
        <v>-0.15571697432249684</v>
      </c>
      <c r="AT64">
        <f t="shared" si="47"/>
        <v>-0.10173508989069814</v>
      </c>
      <c r="AU64">
        <f t="shared" si="48"/>
        <v>-0.25745206421319727</v>
      </c>
      <c r="AW64">
        <v>61</v>
      </c>
      <c r="AX64">
        <f>IF(Z64&gt;0, (R64*SUMPRODUCT(K64:$K$98, X64:$X$98)-K64*$AZ$3)/Z64, 0)</f>
        <v>-3.4962662544340251E+21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0.85794593600000002</v>
      </c>
      <c r="Q65" s="5">
        <f t="shared" si="60"/>
        <v>50</v>
      </c>
      <c r="R65">
        <f t="shared" si="31"/>
        <v>1000000</v>
      </c>
      <c r="S65">
        <f t="shared" si="32"/>
        <v>-2.363930502435585E+22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-509.98775838221928</v>
      </c>
      <c r="AC65">
        <f t="shared" si="33"/>
        <v>-455.34621284126712</v>
      </c>
      <c r="AE65">
        <f t="shared" si="34"/>
        <v>0</v>
      </c>
      <c r="AF65">
        <f t="shared" si="35"/>
        <v>0</v>
      </c>
      <c r="AG65">
        <f t="shared" si="36"/>
        <v>-9.6311252038103208E-19</v>
      </c>
      <c r="AH65">
        <f t="shared" si="37"/>
        <v>-1.2514548174323875E-13</v>
      </c>
      <c r="AI65">
        <f t="shared" si="38"/>
        <v>-1.2514644485575912E-13</v>
      </c>
      <c r="AJ65">
        <f t="shared" si="39"/>
        <v>-54.641545540952166</v>
      </c>
      <c r="AK65">
        <f t="shared" si="61"/>
        <v>-35.699143086755356</v>
      </c>
      <c r="AL65">
        <f t="shared" si="40"/>
        <v>-90.34068862770765</v>
      </c>
      <c r="AN65">
        <f t="shared" si="41"/>
        <v>0</v>
      </c>
      <c r="AO65">
        <f t="shared" si="42"/>
        <v>0</v>
      </c>
      <c r="AP65">
        <f t="shared" si="43"/>
        <v>-2.1880334897177386E-21</v>
      </c>
      <c r="AQ65">
        <f t="shared" si="44"/>
        <v>-2.8430998387679044E-16</v>
      </c>
      <c r="AR65">
        <f t="shared" si="45"/>
        <v>-2.8431217191028016E-16</v>
      </c>
      <c r="AS65">
        <f t="shared" si="46"/>
        <v>-0.12413661856066441</v>
      </c>
      <c r="AT65">
        <f t="shared" si="47"/>
        <v>-8.1102590792967277E-2</v>
      </c>
      <c r="AU65">
        <f t="shared" si="48"/>
        <v>-0.20523920935363199</v>
      </c>
      <c r="AW65">
        <v>62</v>
      </c>
      <c r="AX65">
        <f>IF(Z65&gt;0, (R65*SUMPRODUCT(K65:$K$98, X65:$X$98)-K65*$AZ$3)/Z65, 0)</f>
        <v>-2.363930502435585E+22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0.86292441799999997</v>
      </c>
      <c r="Q66" s="5">
        <f t="shared" si="60"/>
        <v>50</v>
      </c>
      <c r="R66">
        <f t="shared" si="31"/>
        <v>1000000</v>
      </c>
      <c r="S66">
        <f t="shared" si="32"/>
        <v>-1.6609424100984914E+23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-455.34621284126712</v>
      </c>
      <c r="AC66">
        <f t="shared" si="33"/>
        <v>-406.55911860827416</v>
      </c>
      <c r="AE66">
        <f t="shared" si="34"/>
        <v>0</v>
      </c>
      <c r="AF66">
        <f t="shared" si="35"/>
        <v>0</v>
      </c>
      <c r="AG66">
        <f t="shared" si="36"/>
        <v>-1.2238808405890659E-19</v>
      </c>
      <c r="AH66">
        <f t="shared" si="37"/>
        <v>-1.6621866222366303E-14</v>
      </c>
      <c r="AI66">
        <f t="shared" si="38"/>
        <v>-1.6621988610450363E-14</v>
      </c>
      <c r="AJ66">
        <f t="shared" si="39"/>
        <v>-48.787094232992956</v>
      </c>
      <c r="AK66">
        <f t="shared" si="61"/>
        <v>-31.874234898888702</v>
      </c>
      <c r="AL66">
        <f t="shared" si="40"/>
        <v>-80.661329131881672</v>
      </c>
      <c r="AN66">
        <f t="shared" si="41"/>
        <v>0</v>
      </c>
      <c r="AO66">
        <f t="shared" si="42"/>
        <v>0</v>
      </c>
      <c r="AP66">
        <f t="shared" si="43"/>
        <v>-2.4825502601908284E-22</v>
      </c>
      <c r="AQ66">
        <f t="shared" si="44"/>
        <v>-3.3716205815699785E-17</v>
      </c>
      <c r="AR66">
        <f t="shared" si="45"/>
        <v>-3.371645407072581E-17</v>
      </c>
      <c r="AS66">
        <f t="shared" si="46"/>
        <v>-9.8960952296447913E-2</v>
      </c>
      <c r="AT66">
        <f t="shared" si="47"/>
        <v>-6.4654488833679247E-2</v>
      </c>
      <c r="AU66">
        <f t="shared" si="48"/>
        <v>-0.16361544113012719</v>
      </c>
      <c r="AW66">
        <v>63</v>
      </c>
      <c r="AX66">
        <f>IF(Z66&gt;0, (R66*SUMPRODUCT(K66:$K$98, X66:$X$98)-K66*$AZ$3)/Z66, 0)</f>
        <v>-1.6609424100984914E+23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0.86793829099999997</v>
      </c>
      <c r="Q67" s="5">
        <f t="shared" si="60"/>
        <v>50</v>
      </c>
      <c r="R67">
        <f t="shared" ref="R67:R79" si="62">$C$6</f>
        <v>1000000</v>
      </c>
      <c r="S67">
        <f t="shared" ref="S67:S79" si="63">AX67</f>
        <v>-1.2149463635076549E+24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-406.55911860827416</v>
      </c>
      <c r="AC67">
        <f t="shared" ref="AC67:AC79" si="64">S67*Z67</f>
        <v>-362.99921304310197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-1.4938898701465797E-20</v>
      </c>
      <c r="AH67">
        <f t="shared" ref="AH67:AH79" si="68">-X67*R67</f>
        <v>-2.1245060903370347E-15</v>
      </c>
      <c r="AI67">
        <f t="shared" ref="AI67:AI79" si="69">SUM(AE67:AH67)</f>
        <v>-2.124521029235736E-15</v>
      </c>
      <c r="AJ67">
        <f t="shared" ref="AJ67:AJ79" si="70">AB67-AC67</f>
        <v>-43.559905565172187</v>
      </c>
      <c r="AK67">
        <f t="shared" si="61"/>
        <v>-28.459138302579195</v>
      </c>
      <c r="AL67">
        <f t="shared" ref="AL67:AL79" si="71">SUM(AI67:AK67)</f>
        <v>-72.019043867751378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-2.7055743521186358E-23</v>
      </c>
      <c r="AQ67">
        <f t="shared" ref="AQ67:AQ79" si="75">AH67*$K67</f>
        <v>-3.847679339556487E-18</v>
      </c>
      <c r="AR67">
        <f t="shared" ref="AR67:AR79" si="76">AI67*$K67</f>
        <v>-3.8477063953000085E-18</v>
      </c>
      <c r="AS67">
        <f t="shared" ref="AS67:AS79" si="77">AJ67*$K67</f>
        <v>-7.8891065287346698E-2</v>
      </c>
      <c r="AT67">
        <f t="shared" ref="AT67:AT79" si="78">AK67*$K67</f>
        <v>-5.1542162654399898E-2</v>
      </c>
      <c r="AU67">
        <f t="shared" ref="AU67:AU79" si="79">AL67*$K67</f>
        <v>-0.13043322794174658</v>
      </c>
      <c r="AW67">
        <v>64</v>
      </c>
      <c r="AX67">
        <f>IF(Z67&gt;0, (R67*SUMPRODUCT(K67:$K$98, X67:$X$98)-K67*$AZ$3)/Z67, 0)</f>
        <v>-1.2149463635076549E+24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0.872959127</v>
      </c>
      <c r="Q68" s="5">
        <f t="shared" si="60"/>
        <v>50</v>
      </c>
      <c r="R68">
        <f t="shared" si="62"/>
        <v>1000000</v>
      </c>
      <c r="S68">
        <f t="shared" si="63"/>
        <v>-9.2683308919450764E+24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-362.99921304310197</v>
      </c>
      <c r="AC68">
        <f t="shared" si="64"/>
        <v>-324.10644021705525</v>
      </c>
      <c r="AE68">
        <f t="shared" si="65"/>
        <v>0</v>
      </c>
      <c r="AF68">
        <f t="shared" si="66"/>
        <v>0</v>
      </c>
      <c r="AG68">
        <f t="shared" si="67"/>
        <v>-1.7484617456781228E-21</v>
      </c>
      <c r="AH68">
        <f t="shared" si="68"/>
        <v>-2.6082095937546029E-16</v>
      </c>
      <c r="AI68">
        <f t="shared" si="69"/>
        <v>-2.6082270783720596E-16</v>
      </c>
      <c r="AJ68">
        <f t="shared" si="70"/>
        <v>-38.892772826046723</v>
      </c>
      <c r="AK68">
        <f t="shared" si="61"/>
        <v>-25.409944913017142</v>
      </c>
      <c r="AL68">
        <f t="shared" si="71"/>
        <v>-64.302717739063866</v>
      </c>
      <c r="AN68">
        <f t="shared" si="72"/>
        <v>0</v>
      </c>
      <c r="AO68">
        <f t="shared" si="73"/>
        <v>0</v>
      </c>
      <c r="AP68">
        <f t="shared" si="74"/>
        <v>-2.8273462869497715E-24</v>
      </c>
      <c r="AQ68">
        <f t="shared" si="75"/>
        <v>-4.2175996865340617E-19</v>
      </c>
      <c r="AR68">
        <f t="shared" si="76"/>
        <v>-4.2176279599969308E-19</v>
      </c>
      <c r="AS68">
        <f t="shared" si="77"/>
        <v>-6.2891474240550818E-2</v>
      </c>
      <c r="AT68">
        <f t="shared" si="78"/>
        <v>-4.1089096503826451E-2</v>
      </c>
      <c r="AU68">
        <f t="shared" si="79"/>
        <v>-0.10398057074437728</v>
      </c>
      <c r="AW68">
        <v>65</v>
      </c>
      <c r="AX68">
        <f>IF(Z68&gt;0, (R68*SUMPRODUCT(K68:$K$98, X68:$X$98)-K68*$AZ$3)/Z68, 0)</f>
        <v>-9.2683308919450764E+24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0.877957722</v>
      </c>
      <c r="Q69" s="5">
        <f t="shared" ref="Q69:Q79" si="91">$C$8</f>
        <v>50</v>
      </c>
      <c r="R69">
        <f t="shared" si="62"/>
        <v>1000000</v>
      </c>
      <c r="S69">
        <f t="shared" si="63"/>
        <v>-7.3858686086663405E+25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-324.10644021705525</v>
      </c>
      <c r="AC69">
        <f t="shared" si="64"/>
        <v>-289.38075019379932</v>
      </c>
      <c r="AE69">
        <f t="shared" si="65"/>
        <v>0</v>
      </c>
      <c r="AF69">
        <f t="shared" si="66"/>
        <v>0</v>
      </c>
      <c r="AG69">
        <f t="shared" si="67"/>
        <v>-1.9590163698163359E-22</v>
      </c>
      <c r="AH69">
        <f t="shared" si="68"/>
        <v>-3.0701509824794163E-17</v>
      </c>
      <c r="AI69">
        <f t="shared" si="69"/>
        <v>-3.0701705726431143E-17</v>
      </c>
      <c r="AJ69">
        <f t="shared" si="70"/>
        <v>-34.725690023255936</v>
      </c>
      <c r="AK69">
        <f t="shared" si="61"/>
        <v>-22.68745081519387</v>
      </c>
      <c r="AL69">
        <f t="shared" si="71"/>
        <v>-57.413140838449806</v>
      </c>
      <c r="AN69">
        <f t="shared" si="72"/>
        <v>0</v>
      </c>
      <c r="AO69">
        <f t="shared" si="73"/>
        <v>0</v>
      </c>
      <c r="AP69">
        <f t="shared" si="74"/>
        <v>-2.8284135596847692E-25</v>
      </c>
      <c r="AQ69">
        <f t="shared" si="75"/>
        <v>-4.4326616167778211E-20</v>
      </c>
      <c r="AR69">
        <f t="shared" si="76"/>
        <v>-4.432689900913418E-20</v>
      </c>
      <c r="AS69">
        <f t="shared" si="77"/>
        <v>-5.0136698214724724E-2</v>
      </c>
      <c r="AT69">
        <f t="shared" si="78"/>
        <v>-3.2755976166953478E-2</v>
      </c>
      <c r="AU69">
        <f t="shared" si="79"/>
        <v>-8.2892674381678202E-2</v>
      </c>
      <c r="AW69">
        <v>66</v>
      </c>
      <c r="AX69">
        <f>IF(Z69&gt;0, (R69*SUMPRODUCT(K69:$K$98, X69:$X$98)-K69*$AZ$3)/Z69, 0)</f>
        <v>-7.3858686086663405E+25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0.88376105100000002</v>
      </c>
      <c r="Q70" s="5">
        <f t="shared" si="91"/>
        <v>50</v>
      </c>
      <c r="R70">
        <f t="shared" si="62"/>
        <v>1000000</v>
      </c>
      <c r="S70">
        <f t="shared" si="63"/>
        <v>-6.2072578894319543E+26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-289.38075019379932</v>
      </c>
      <c r="AC70">
        <f t="shared" si="64"/>
        <v>-258.37566981589225</v>
      </c>
      <c r="AE70">
        <f t="shared" si="65"/>
        <v>0</v>
      </c>
      <c r="AF70">
        <f t="shared" si="66"/>
        <v>0</v>
      </c>
      <c r="AG70">
        <f t="shared" si="67"/>
        <v>-2.0812384020308284E-23</v>
      </c>
      <c r="AH70">
        <f t="shared" si="68"/>
        <v>-3.4626047318301791E-18</v>
      </c>
      <c r="AI70">
        <f t="shared" si="69"/>
        <v>-3.4626255442141995E-18</v>
      </c>
      <c r="AJ70">
        <f t="shared" si="70"/>
        <v>-31.005080377907063</v>
      </c>
      <c r="AK70">
        <f t="shared" si="61"/>
        <v>-20.256652513565953</v>
      </c>
      <c r="AL70">
        <f t="shared" si="71"/>
        <v>-51.261732891473017</v>
      </c>
      <c r="AN70">
        <f t="shared" si="72"/>
        <v>0</v>
      </c>
      <c r="AO70">
        <f t="shared" si="73"/>
        <v>0</v>
      </c>
      <c r="AP70">
        <f t="shared" si="74"/>
        <v>-2.6829257492701666E-26</v>
      </c>
      <c r="AQ70">
        <f t="shared" si="75"/>
        <v>-4.4636459645886832E-21</v>
      </c>
      <c r="AR70">
        <f t="shared" si="76"/>
        <v>-4.4636727938461764E-21</v>
      </c>
      <c r="AS70">
        <f t="shared" si="77"/>
        <v>-3.9968668857401697E-2</v>
      </c>
      <c r="AT70">
        <f t="shared" si="78"/>
        <v>-2.6112863653502447E-2</v>
      </c>
      <c r="AU70">
        <f t="shared" si="79"/>
        <v>-6.6081532510904151E-2</v>
      </c>
      <c r="AW70">
        <v>67</v>
      </c>
      <c r="AX70">
        <f>IF(Z70&gt;0, (R70*SUMPRODUCT(K70:$K$98, X70:$X$98)-K70*$AZ$3)/Z70, 0)</f>
        <v>-6.2072578894319543E+26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0.88953285599999998</v>
      </c>
      <c r="Q71" s="5">
        <f t="shared" si="91"/>
        <v>50</v>
      </c>
      <c r="R71">
        <f t="shared" si="62"/>
        <v>1000000</v>
      </c>
      <c r="S71">
        <f t="shared" si="63"/>
        <v>-5.5164248962184821E+27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-258.37566981589225</v>
      </c>
      <c r="AC71">
        <f t="shared" si="64"/>
        <v>-230.69256233561808</v>
      </c>
      <c r="AE71">
        <f t="shared" si="65"/>
        <v>0</v>
      </c>
      <c r="AF71">
        <f t="shared" si="66"/>
        <v>0</v>
      </c>
      <c r="AG71">
        <f t="shared" si="67"/>
        <v>-2.0909607823516115E-24</v>
      </c>
      <c r="AH71">
        <f t="shared" si="68"/>
        <v>-3.7026598795507182E-19</v>
      </c>
      <c r="AI71">
        <f t="shared" si="69"/>
        <v>-3.7026807891585417E-19</v>
      </c>
      <c r="AJ71">
        <f t="shared" si="70"/>
        <v>-27.683107480274174</v>
      </c>
      <c r="AK71">
        <f t="shared" si="61"/>
        <v>-18.086296887112461</v>
      </c>
      <c r="AL71">
        <f t="shared" si="71"/>
        <v>-45.769404367386635</v>
      </c>
      <c r="AN71">
        <f t="shared" si="72"/>
        <v>0</v>
      </c>
      <c r="AO71">
        <f t="shared" si="73"/>
        <v>0</v>
      </c>
      <c r="AP71">
        <f t="shared" si="74"/>
        <v>-2.4066597106538726E-27</v>
      </c>
      <c r="AQ71">
        <f t="shared" si="75"/>
        <v>-4.2616975074718416E-22</v>
      </c>
      <c r="AR71">
        <f t="shared" si="76"/>
        <v>-4.2617215740689473E-22</v>
      </c>
      <c r="AS71">
        <f t="shared" si="77"/>
        <v>-3.1862778106984783E-2</v>
      </c>
      <c r="AT71">
        <f t="shared" si="78"/>
        <v>-2.0817015029896725E-2</v>
      </c>
      <c r="AU71">
        <f t="shared" si="79"/>
        <v>-5.2679793136881509E-2</v>
      </c>
      <c r="AW71">
        <v>68</v>
      </c>
      <c r="AX71">
        <f>IF(Z71&gt;0, (R71*SUMPRODUCT(K71:$K$98, X71:$X$98)-K71*$AZ$3)/Z71, 0)</f>
        <v>-5.5164248962184821E+27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0.89526598199999996</v>
      </c>
      <c r="Q72" s="5">
        <f t="shared" si="91"/>
        <v>50</v>
      </c>
      <c r="R72">
        <f t="shared" si="62"/>
        <v>1000000</v>
      </c>
      <c r="S72">
        <f t="shared" si="63"/>
        <v>-5.1991665460908019E+28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-230.69256233561808</v>
      </c>
      <c r="AC72">
        <f t="shared" si="64"/>
        <v>-205.97550208537322</v>
      </c>
      <c r="AE72">
        <f t="shared" si="65"/>
        <v>0</v>
      </c>
      <c r="AF72">
        <f t="shared" si="66"/>
        <v>0</v>
      </c>
      <c r="AG72">
        <f t="shared" si="67"/>
        <v>-1.9808511639259183E-25</v>
      </c>
      <c r="AH72">
        <f t="shared" si="68"/>
        <v>-3.7439321162710067E-20</v>
      </c>
      <c r="AI72">
        <f t="shared" si="69"/>
        <v>-3.7439519247826458E-20</v>
      </c>
      <c r="AJ72">
        <f t="shared" si="70"/>
        <v>-24.717060250244856</v>
      </c>
      <c r="AK72">
        <f t="shared" ref="AK72:AK79" si="92">G72*SUM(AB72:AB72, AE72:AF72)</f>
        <v>-16.148479363493266</v>
      </c>
      <c r="AL72">
        <f t="shared" si="71"/>
        <v>-40.865539613738122</v>
      </c>
      <c r="AN72">
        <f t="shared" si="72"/>
        <v>0</v>
      </c>
      <c r="AO72">
        <f t="shared" si="73"/>
        <v>0</v>
      </c>
      <c r="AP72">
        <f t="shared" si="74"/>
        <v>-2.0356477174014191E-28</v>
      </c>
      <c r="AQ72">
        <f t="shared" si="75"/>
        <v>-3.8475010164256685E-23</v>
      </c>
      <c r="AR72">
        <f t="shared" si="76"/>
        <v>-3.8475213729028426E-23</v>
      </c>
      <c r="AS72">
        <f t="shared" si="77"/>
        <v>-2.5400811628655019E-2</v>
      </c>
      <c r="AT72">
        <f t="shared" si="78"/>
        <v>-1.6595196930721236E-2</v>
      </c>
      <c r="AU72">
        <f t="shared" si="79"/>
        <v>-4.1996008559376255E-2</v>
      </c>
      <c r="AW72">
        <v>69</v>
      </c>
      <c r="AX72">
        <f>IF(Z72&gt;0, (R72*SUMPRODUCT(K72:$K$98, X72:$X$98)-K72*$AZ$3)/Z72, 0)</f>
        <v>-5.1991665460908019E+28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0.900953271</v>
      </c>
      <c r="Q73" s="5">
        <f t="shared" si="91"/>
        <v>50</v>
      </c>
      <c r="R73">
        <f t="shared" si="62"/>
        <v>1000000</v>
      </c>
      <c r="S73">
        <f t="shared" si="63"/>
        <v>-5.2131201670317077E+29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-205.97550208537322</v>
      </c>
      <c r="AC73">
        <f t="shared" si="64"/>
        <v>-183.90669829051183</v>
      </c>
      <c r="AE73">
        <f t="shared" si="65"/>
        <v>0</v>
      </c>
      <c r="AF73">
        <f t="shared" si="66"/>
        <v>0</v>
      </c>
      <c r="AG73">
        <f t="shared" si="67"/>
        <v>-1.7638831678344588E-26</v>
      </c>
      <c r="AH73">
        <f t="shared" si="68"/>
        <v>-3.5693086710064265E-21</v>
      </c>
      <c r="AI73">
        <f t="shared" si="69"/>
        <v>-3.569326309838105E-21</v>
      </c>
      <c r="AJ73">
        <f t="shared" si="70"/>
        <v>-22.068803794861395</v>
      </c>
      <c r="AK73">
        <f t="shared" si="92"/>
        <v>-14.418285145976126</v>
      </c>
      <c r="AL73">
        <f t="shared" si="71"/>
        <v>-36.487088940837523</v>
      </c>
      <c r="AN73">
        <f t="shared" si="72"/>
        <v>0</v>
      </c>
      <c r="AO73">
        <f t="shared" si="73"/>
        <v>0</v>
      </c>
      <c r="AP73">
        <f t="shared" si="74"/>
        <v>-1.6184622377760074E-29</v>
      </c>
      <c r="AQ73">
        <f t="shared" si="75"/>
        <v>-3.2750419099937361E-24</v>
      </c>
      <c r="AR73">
        <f t="shared" si="76"/>
        <v>-3.2750580946161141E-24</v>
      </c>
      <c r="AS73">
        <f t="shared" si="77"/>
        <v>-2.0249371515190465E-2</v>
      </c>
      <c r="AT73">
        <f t="shared" si="78"/>
        <v>-1.3229589389924452E-2</v>
      </c>
      <c r="AU73">
        <f t="shared" si="79"/>
        <v>-3.3478960905114923E-2</v>
      </c>
      <c r="AW73">
        <v>70</v>
      </c>
      <c r="AX73">
        <f>IF(Z73&gt;0, (R73*SUMPRODUCT(K73:$K$98, X73:$X$98)-K73*$AZ$3)/Z73, 0)</f>
        <v>-5.2131201670317077E+29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0.90658776299999999</v>
      </c>
      <c r="Q74" s="5">
        <f t="shared" si="91"/>
        <v>50</v>
      </c>
      <c r="R74">
        <f t="shared" si="62"/>
        <v>1000000</v>
      </c>
      <c r="S74">
        <f t="shared" si="63"/>
        <v>-5.5802023121701953E+30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-183.90669829051183</v>
      </c>
      <c r="AC74">
        <f t="shared" si="64"/>
        <v>-164.20240918795696</v>
      </c>
      <c r="AE74">
        <f t="shared" si="65"/>
        <v>0</v>
      </c>
      <c r="AF74">
        <f t="shared" si="66"/>
        <v>0</v>
      </c>
      <c r="AG74">
        <f t="shared" si="67"/>
        <v>-1.4712944083571859E-27</v>
      </c>
      <c r="AH74">
        <f t="shared" si="68"/>
        <v>-3.1982297906407912E-22</v>
      </c>
      <c r="AI74">
        <f t="shared" si="69"/>
        <v>-3.1982445035848747E-22</v>
      </c>
      <c r="AJ74">
        <f t="shared" si="70"/>
        <v>-19.704289102554867</v>
      </c>
      <c r="AK74">
        <f t="shared" si="92"/>
        <v>-12.87346888033583</v>
      </c>
      <c r="AL74">
        <f t="shared" si="71"/>
        <v>-32.577757982890695</v>
      </c>
      <c r="AN74">
        <f t="shared" si="72"/>
        <v>0</v>
      </c>
      <c r="AO74">
        <f t="shared" si="73"/>
        <v>0</v>
      </c>
      <c r="AP74">
        <f t="shared" si="74"/>
        <v>-1.2053531763653805E-30</v>
      </c>
      <c r="AQ74">
        <f t="shared" si="75"/>
        <v>-2.6201393922237939E-25</v>
      </c>
      <c r="AR74">
        <f t="shared" si="76"/>
        <v>-2.6201514457555575E-25</v>
      </c>
      <c r="AS74">
        <f t="shared" si="77"/>
        <v>-1.6142674996165909E-2</v>
      </c>
      <c r="AT74">
        <f t="shared" si="78"/>
        <v>-1.0546547664161715E-2</v>
      </c>
      <c r="AU74">
        <f t="shared" si="79"/>
        <v>-2.6689222660327621E-2</v>
      </c>
      <c r="AW74">
        <v>71</v>
      </c>
      <c r="AX74">
        <f>IF(Z74&gt;0, (R74*SUMPRODUCT(K74:$K$98, X74:$X$98)-K74*$AZ$3)/Z74, 0)</f>
        <v>-5.5802023121701953E+30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0.91219363099999995</v>
      </c>
      <c r="Q75" s="5">
        <f t="shared" si="91"/>
        <v>50</v>
      </c>
      <c r="R75">
        <f t="shared" si="62"/>
        <v>1000000</v>
      </c>
      <c r="S75">
        <f t="shared" si="63"/>
        <v>-6.4034905587344629E+31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-164.20240918795696</v>
      </c>
      <c r="AC75">
        <f t="shared" si="64"/>
        <v>-146.60929391781872</v>
      </c>
      <c r="AE75">
        <f t="shared" si="65"/>
        <v>0</v>
      </c>
      <c r="AF75">
        <f t="shared" si="66"/>
        <v>0</v>
      </c>
      <c r="AG75">
        <f t="shared" si="67"/>
        <v>-1.14476075644276E-28</v>
      </c>
      <c r="AH75">
        <f t="shared" si="68"/>
        <v>-2.684210777258676E-23</v>
      </c>
      <c r="AI75">
        <f t="shared" si="69"/>
        <v>-2.6842222248662404E-23</v>
      </c>
      <c r="AJ75">
        <f t="shared" si="70"/>
        <v>-17.593115270138242</v>
      </c>
      <c r="AK75">
        <f t="shared" si="92"/>
        <v>-11.494168643156987</v>
      </c>
      <c r="AL75">
        <f t="shared" si="71"/>
        <v>-29.087283913295231</v>
      </c>
      <c r="AN75">
        <f t="shared" si="72"/>
        <v>0</v>
      </c>
      <c r="AO75">
        <f t="shared" si="73"/>
        <v>0</v>
      </c>
      <c r="AP75">
        <f t="shared" si="74"/>
        <v>-8.3735851799649066E-32</v>
      </c>
      <c r="AQ75">
        <f t="shared" si="75"/>
        <v>-1.9634205189037848E-26</v>
      </c>
      <c r="AR75">
        <f t="shared" si="76"/>
        <v>-1.9634288924889648E-26</v>
      </c>
      <c r="AS75">
        <f t="shared" si="77"/>
        <v>-1.286884167423938E-2</v>
      </c>
      <c r="AT75">
        <f t="shared" si="78"/>
        <v>-8.4076432271697303E-3</v>
      </c>
      <c r="AU75">
        <f t="shared" si="79"/>
        <v>-2.1276484901409112E-2</v>
      </c>
      <c r="AW75">
        <v>72</v>
      </c>
      <c r="AX75">
        <f>IF(Z75&gt;0, (R75*SUMPRODUCT(K75:$K$98, X75:$X$98)-K75*$AZ$3)/Z75, 0)</f>
        <v>-6.4034905587344629E+31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0.91779930600000004</v>
      </c>
      <c r="Q76" s="5">
        <f t="shared" si="91"/>
        <v>50</v>
      </c>
      <c r="R76">
        <f t="shared" si="62"/>
        <v>1000000</v>
      </c>
      <c r="S76">
        <f t="shared" si="63"/>
        <v>-7.9187636126937295E+32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-146.60929391781872</v>
      </c>
      <c r="AC76">
        <f t="shared" si="64"/>
        <v>-130.90115528376671</v>
      </c>
      <c r="AE76">
        <f t="shared" si="65"/>
        <v>0</v>
      </c>
      <c r="AF76">
        <f t="shared" si="66"/>
        <v>0</v>
      </c>
      <c r="AG76">
        <f t="shared" si="67"/>
        <v>-8.265252107913221E-30</v>
      </c>
      <c r="AH76">
        <f t="shared" si="68"/>
        <v>-2.1013212555984004E-24</v>
      </c>
      <c r="AI76">
        <f t="shared" si="69"/>
        <v>-2.1013295208505084E-24</v>
      </c>
      <c r="AJ76">
        <f t="shared" si="70"/>
        <v>-15.708138634052006</v>
      </c>
      <c r="AK76">
        <f t="shared" si="92"/>
        <v>-10.262650574247312</v>
      </c>
      <c r="AL76">
        <f t="shared" si="71"/>
        <v>-25.970789208299315</v>
      </c>
      <c r="AN76">
        <f t="shared" si="72"/>
        <v>0</v>
      </c>
      <c r="AO76">
        <f t="shared" si="73"/>
        <v>0</v>
      </c>
      <c r="AP76">
        <f t="shared" si="74"/>
        <v>-5.3980237612641149E-33</v>
      </c>
      <c r="AQ76">
        <f t="shared" si="75"/>
        <v>-1.3723697619470849E-27</v>
      </c>
      <c r="AR76">
        <f t="shared" si="76"/>
        <v>-1.3723751599708464E-27</v>
      </c>
      <c r="AS76">
        <f t="shared" si="77"/>
        <v>-1.0258961793877058E-2</v>
      </c>
      <c r="AT76">
        <f t="shared" si="78"/>
        <v>-6.7025217053330128E-3</v>
      </c>
      <c r="AU76">
        <f t="shared" si="79"/>
        <v>-1.6961483499210072E-2</v>
      </c>
      <c r="AW76">
        <v>73</v>
      </c>
      <c r="AX76">
        <f>IF(Z76&gt;0, (R76*SUMPRODUCT(K76:$K$98, X76:$X$98)-K76*$AZ$3)/Z76, 0)</f>
        <v>-7.9187636126937295E+32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0.92340517499999997</v>
      </c>
      <c r="Q77" s="5">
        <f t="shared" si="91"/>
        <v>50</v>
      </c>
      <c r="R77">
        <f t="shared" si="62"/>
        <v>1000000</v>
      </c>
      <c r="S77">
        <f t="shared" si="63"/>
        <v>-1.0616928048374376E+34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-130.90115528376671</v>
      </c>
      <c r="AC77">
        <f t="shared" si="64"/>
        <v>-116.87603150336314</v>
      </c>
      <c r="AE77">
        <f t="shared" si="65"/>
        <v>0</v>
      </c>
      <c r="AF77">
        <f t="shared" si="66"/>
        <v>0</v>
      </c>
      <c r="AG77">
        <f t="shared" si="67"/>
        <v>-5.5042301770736201E-31</v>
      </c>
      <c r="AH77">
        <f t="shared" si="68"/>
        <v>-1.5264353138253452E-25</v>
      </c>
      <c r="AI77">
        <f t="shared" si="69"/>
        <v>-1.5264408180555223E-25</v>
      </c>
      <c r="AJ77">
        <f t="shared" si="70"/>
        <v>-14.025123780403575</v>
      </c>
      <c r="AK77">
        <f t="shared" si="92"/>
        <v>-9.1630808698636699</v>
      </c>
      <c r="AL77">
        <f t="shared" si="71"/>
        <v>-23.188204650267245</v>
      </c>
      <c r="AN77">
        <f t="shared" si="72"/>
        <v>0</v>
      </c>
      <c r="AO77">
        <f t="shared" si="73"/>
        <v>0</v>
      </c>
      <c r="AP77">
        <f t="shared" si="74"/>
        <v>-3.2096468547073699E-34</v>
      </c>
      <c r="AQ77">
        <f t="shared" si="75"/>
        <v>-8.9010054927218702E-29</v>
      </c>
      <c r="AR77">
        <f t="shared" si="76"/>
        <v>-8.9010375891904177E-29</v>
      </c>
      <c r="AS77">
        <f t="shared" si="77"/>
        <v>-8.178381532108623E-3</v>
      </c>
      <c r="AT77">
        <f t="shared" si="78"/>
        <v>-5.3432092676443015E-3</v>
      </c>
      <c r="AU77">
        <f t="shared" si="79"/>
        <v>-1.3521590799752925E-2</v>
      </c>
      <c r="AW77">
        <v>74</v>
      </c>
      <c r="AX77">
        <f>IF(Z77&gt;0, (R77*SUMPRODUCT(K77:$K$98, X77:$X$98)-K77*$AZ$3)/Z77, 0)</f>
        <v>-1.0616928048374376E+34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0.92901104300000004</v>
      </c>
      <c r="Q78" s="5">
        <f t="shared" si="91"/>
        <v>50</v>
      </c>
      <c r="R78">
        <f t="shared" si="62"/>
        <v>1000000</v>
      </c>
      <c r="S78">
        <f t="shared" si="63"/>
        <v>-1.5542813829709222E+35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-116.87603150336314</v>
      </c>
      <c r="AC78">
        <f t="shared" si="64"/>
        <v>-104.35359955657422</v>
      </c>
      <c r="AE78">
        <f t="shared" si="65"/>
        <v>0</v>
      </c>
      <c r="AF78">
        <f t="shared" si="66"/>
        <v>0</v>
      </c>
      <c r="AG78">
        <f t="shared" si="67"/>
        <v>-3.3569725758764522E-32</v>
      </c>
      <c r="AH78">
        <f t="shared" si="68"/>
        <v>-1.0226981235430477E-26</v>
      </c>
      <c r="AI78">
        <f t="shared" si="69"/>
        <v>-1.0227014805156236E-26</v>
      </c>
      <c r="AJ78">
        <f t="shared" si="70"/>
        <v>-12.522431946788913</v>
      </c>
      <c r="AK78">
        <f t="shared" si="92"/>
        <v>-8.1813222052354195</v>
      </c>
      <c r="AL78">
        <f t="shared" si="71"/>
        <v>-20.703754152024331</v>
      </c>
      <c r="AN78">
        <f t="shared" si="72"/>
        <v>0</v>
      </c>
      <c r="AO78">
        <f t="shared" si="73"/>
        <v>0</v>
      </c>
      <c r="AP78">
        <f t="shared" si="74"/>
        <v>-1.7477947679190441E-35</v>
      </c>
      <c r="AQ78">
        <f t="shared" si="75"/>
        <v>-5.3246381645595774E-30</v>
      </c>
      <c r="AR78">
        <f t="shared" si="76"/>
        <v>-5.3246556425072571E-30</v>
      </c>
      <c r="AS78">
        <f t="shared" si="77"/>
        <v>-6.5197556856733327E-3</v>
      </c>
      <c r="AT78">
        <f t="shared" si="78"/>
        <v>-4.2595737146399089E-3</v>
      </c>
      <c r="AU78">
        <f t="shared" si="79"/>
        <v>-1.077932940031324E-2</v>
      </c>
      <c r="AW78">
        <v>75</v>
      </c>
      <c r="AX78">
        <f>IF(Z78&gt;0, (R78*SUMPRODUCT(K78:$K$98, X78:$X$98)-K78*$AZ$3)/Z78, 0)</f>
        <v>-1.5542813829709222E+35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-104.35359955657422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-6.7139451517529045E-28</v>
      </c>
      <c r="AI79">
        <f t="shared" si="69"/>
        <v>-6.7139451517529045E-28</v>
      </c>
      <c r="AJ79">
        <f t="shared" si="70"/>
        <v>-104.35359955657422</v>
      </c>
      <c r="AK79">
        <f t="shared" si="92"/>
        <v>-7.3047519689601961</v>
      </c>
      <c r="AL79">
        <f t="shared" si="71"/>
        <v>-111.65835152553441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-3.1210620855697211E-31</v>
      </c>
      <c r="AR79">
        <f t="shared" si="76"/>
        <v>-3.1210620855697211E-31</v>
      </c>
      <c r="AS79">
        <f t="shared" si="77"/>
        <v>-4.8510086946974174E-2</v>
      </c>
      <c r="AT79">
        <f t="shared" si="78"/>
        <v>-3.3957060862881924E-3</v>
      </c>
      <c r="AU79">
        <f t="shared" si="79"/>
        <v>-5.1905793033262364E-2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330594.2593046726</v>
      </c>
      <c r="AO81" s="6">
        <f t="shared" si="93"/>
        <v>-33059.42593046726</v>
      </c>
      <c r="AP81" s="6">
        <f t="shared" si="93"/>
        <v>-2935.5156616737027</v>
      </c>
      <c r="AQ81" s="6">
        <f t="shared" si="93"/>
        <v>-200430.95352808537</v>
      </c>
      <c r="AR81" s="6">
        <f t="shared" si="93"/>
        <v>94168.364184446327</v>
      </c>
      <c r="AS81" s="6">
        <f t="shared" si="93"/>
        <v>-28202.956236429804</v>
      </c>
      <c r="AT81" s="6">
        <f t="shared" si="93"/>
        <v>6467.7632212304143</v>
      </c>
      <c r="AU81" s="6">
        <f t="shared" si="93"/>
        <v>72433.171169246896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96F-102F-4085-8200-FB54B1D68641}">
  <sheetPr codeName="Sheet9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569787.11134187644</v>
      </c>
      <c r="K3">
        <v>1</v>
      </c>
      <c r="L3" s="2">
        <v>0</v>
      </c>
      <c r="O3">
        <f>$C$3</f>
        <v>569787.11134187644</v>
      </c>
      <c r="P3" s="2">
        <f>O3*C5</f>
        <v>56978.711134187644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569787.11134187644</v>
      </c>
      <c r="AF3">
        <f t="shared" ref="AF3:AF34" si="4">-$Z3*P3</f>
        <v>-56978.711134187644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510288.49200368882</v>
      </c>
      <c r="AJ3">
        <f t="shared" ref="AJ3:AJ34" si="8">AB3-AC3</f>
        <v>0</v>
      </c>
      <c r="AL3">
        <f t="shared" ref="AL3:AL34" si="9">SUM(AI3:AK3)</f>
        <v>510288.49200368882</v>
      </c>
      <c r="AN3">
        <f t="shared" ref="AN3:AN34" si="10">AE3*$K3</f>
        <v>569787.11134187644</v>
      </c>
      <c r="AO3">
        <f t="shared" ref="AO3:AO34" si="11">AF3*$K3</f>
        <v>-56978.711134187644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510288.49200368882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510288.49200368882</v>
      </c>
      <c r="AW3">
        <v>0</v>
      </c>
      <c r="AX3">
        <f>IF(Z3&gt;0, (R3*SUMPRODUCT(K3:$K$98, X3:$X$98)-K3*$AZ$3)/Z3, 0)</f>
        <v>0</v>
      </c>
      <c r="AZ3">
        <f>C6*ABS(SUMPRODUCT(X4:X69, K4:K69))/1</f>
        <v>386462.25308620918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2.0768709E-2</v>
      </c>
      <c r="R4">
        <f t="shared" si="0"/>
        <v>1000000</v>
      </c>
      <c r="S4">
        <f t="shared" si="1"/>
        <v>26745.718809623271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25922.787570574146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-20768.708999999999</v>
      </c>
      <c r="AI4">
        <f t="shared" si="7"/>
        <v>-20768.708999999999</v>
      </c>
      <c r="AJ4">
        <f t="shared" si="8"/>
        <v>-25922.787570574146</v>
      </c>
      <c r="AK4">
        <f>G4*SUM(AB4, AE4:AF4)</f>
        <v>0</v>
      </c>
      <c r="AL4">
        <f t="shared" si="9"/>
        <v>-46691.496570574149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-19375.603134620764</v>
      </c>
      <c r="AR4">
        <f t="shared" si="14"/>
        <v>-19375.603134620764</v>
      </c>
      <c r="AS4">
        <f t="shared" si="15"/>
        <v>-24183.960789788362</v>
      </c>
      <c r="AT4">
        <f t="shared" si="16"/>
        <v>0</v>
      </c>
      <c r="AU4">
        <f t="shared" si="17"/>
        <v>-43559.563924409129</v>
      </c>
      <c r="AW4">
        <v>1</v>
      </c>
      <c r="AX4">
        <f>IF(Z4&gt;0, (R4*SUMPRODUCT(K4:$K$98, X4:$X$98)-K4*$AZ$3)/Z4, 0)</f>
        <v>26745.718809623271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2.4225090000000001E-2</v>
      </c>
      <c r="Q5" s="5">
        <f t="shared" ref="Q5:Q36" si="29">$C$8</f>
        <v>50</v>
      </c>
      <c r="R5">
        <f t="shared" si="0"/>
        <v>1000000</v>
      </c>
      <c r="S5">
        <f t="shared" si="1"/>
        <v>39121.111519108788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25922.787570574146</v>
      </c>
      <c r="AC5">
        <f t="shared" si="2"/>
        <v>36619.678809851408</v>
      </c>
      <c r="AE5">
        <f t="shared" si="3"/>
        <v>0</v>
      </c>
      <c r="AF5">
        <f t="shared" si="4"/>
        <v>0</v>
      </c>
      <c r="AG5">
        <f t="shared" si="5"/>
        <v>-46.802963141735447</v>
      </c>
      <c r="AH5">
        <f t="shared" si="6"/>
        <v>-23479.71525529119</v>
      </c>
      <c r="AI5">
        <f t="shared" si="7"/>
        <v>-23526.518218432924</v>
      </c>
      <c r="AJ5">
        <f t="shared" si="8"/>
        <v>-10696.891239277262</v>
      </c>
      <c r="AK5">
        <f>G5*SUM(AB5, AE5:AF5)</f>
        <v>1062.83429039354</v>
      </c>
      <c r="AL5">
        <f t="shared" si="9"/>
        <v>-33160.575167316645</v>
      </c>
      <c r="AN5">
        <f t="shared" si="10"/>
        <v>0</v>
      </c>
      <c r="AO5">
        <f t="shared" si="11"/>
        <v>0</v>
      </c>
      <c r="AP5">
        <f t="shared" si="12"/>
        <v>-40.021589033321291</v>
      </c>
      <c r="AQ5">
        <f t="shared" si="13"/>
        <v>-20077.692767463202</v>
      </c>
      <c r="AR5">
        <f t="shared" si="14"/>
        <v>-20117.714356496523</v>
      </c>
      <c r="AS5">
        <f t="shared" si="15"/>
        <v>-9146.9974628750679</v>
      </c>
      <c r="AT5">
        <f t="shared" si="16"/>
        <v>908.83812317261493</v>
      </c>
      <c r="AU5">
        <f t="shared" si="17"/>
        <v>-28355.873696198974</v>
      </c>
      <c r="AW5">
        <v>2</v>
      </c>
      <c r="AX5">
        <f>IF(Z5&gt;0, (R5*SUMPRODUCT(K5:$K$98, X5:$X$98)-K5*$AZ$3)/Z5, 0)</f>
        <v>39121.111519108788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2.7828815E-2</v>
      </c>
      <c r="Q6" s="5">
        <f t="shared" si="29"/>
        <v>50</v>
      </c>
      <c r="R6">
        <f t="shared" si="0"/>
        <v>1000000</v>
      </c>
      <c r="S6">
        <f t="shared" si="1"/>
        <v>54280.952470579847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36619.678809851408</v>
      </c>
      <c r="AC6">
        <f t="shared" si="2"/>
        <v>48888.099140158563</v>
      </c>
      <c r="AE6">
        <f t="shared" si="3"/>
        <v>0</v>
      </c>
      <c r="AF6">
        <f t="shared" si="4"/>
        <v>0</v>
      </c>
      <c r="AG6">
        <f t="shared" si="5"/>
        <v>-45.032462507594914</v>
      </c>
      <c r="AH6">
        <f t="shared" si="6"/>
        <v>-26049.420054463488</v>
      </c>
      <c r="AI6">
        <f t="shared" si="7"/>
        <v>-26094.452516971083</v>
      </c>
      <c r="AJ6">
        <f t="shared" si="8"/>
        <v>-12268.420330307155</v>
      </c>
      <c r="AK6">
        <f>G6*SUM(AB6, AE6:AF6)</f>
        <v>2142.2512103763074</v>
      </c>
      <c r="AL6">
        <f t="shared" si="9"/>
        <v>-36220.621636901931</v>
      </c>
      <c r="AN6">
        <f t="shared" si="10"/>
        <v>0</v>
      </c>
      <c r="AO6">
        <f t="shared" si="11"/>
        <v>0</v>
      </c>
      <c r="AP6">
        <f t="shared" si="12"/>
        <v>-34.738493230287553</v>
      </c>
      <c r="AQ6">
        <f t="shared" si="13"/>
        <v>-20094.783892004096</v>
      </c>
      <c r="AR6">
        <f t="shared" si="14"/>
        <v>-20129.522385234381</v>
      </c>
      <c r="AS6">
        <f t="shared" si="15"/>
        <v>-9463.9824886062834</v>
      </c>
      <c r="AT6">
        <f t="shared" si="16"/>
        <v>1652.5540693379062</v>
      </c>
      <c r="AU6">
        <f t="shared" si="17"/>
        <v>-27940.950804502758</v>
      </c>
      <c r="AW6">
        <v>3</v>
      </c>
      <c r="AX6">
        <f>IF(Z6&gt;0, (R6*SUMPRODUCT(K6:$K$98, X6:$X$98)-K6*$AZ$3)/Z6, 0)</f>
        <v>54280.952470579847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3.1684449000000003E-2</v>
      </c>
      <c r="Q7" s="5">
        <f t="shared" si="29"/>
        <v>50</v>
      </c>
      <c r="R7">
        <f t="shared" si="0"/>
        <v>1000000</v>
      </c>
      <c r="S7">
        <f t="shared" si="1"/>
        <v>64503.404339671157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48888.099140158563</v>
      </c>
      <c r="AC7">
        <f t="shared" si="2"/>
        <v>55673.287072517152</v>
      </c>
      <c r="AE7">
        <f t="shared" si="3"/>
        <v>0</v>
      </c>
      <c r="AF7">
        <f t="shared" si="4"/>
        <v>0</v>
      </c>
      <c r="AG7">
        <f t="shared" si="5"/>
        <v>-43.155309120852657</v>
      </c>
      <c r="AH7">
        <f t="shared" si="6"/>
        <v>-28536.575233326064</v>
      </c>
      <c r="AI7">
        <f t="shared" si="7"/>
        <v>-28579.730542446916</v>
      </c>
      <c r="AJ7">
        <f t="shared" si="8"/>
        <v>-6785.187932358589</v>
      </c>
      <c r="AK7">
        <f>G7*SUM(AB7, AE7:AF7)</f>
        <v>2400.4056677817853</v>
      </c>
      <c r="AL7">
        <f t="shared" si="9"/>
        <v>-32964.512807023719</v>
      </c>
      <c r="AN7">
        <f t="shared" si="10"/>
        <v>0</v>
      </c>
      <c r="AO7">
        <f t="shared" si="11"/>
        <v>0</v>
      </c>
      <c r="AP7">
        <f t="shared" si="12"/>
        <v>-30.288816559815107</v>
      </c>
      <c r="AQ7">
        <f t="shared" si="13"/>
        <v>-20028.569140058069</v>
      </c>
      <c r="AR7">
        <f t="shared" si="14"/>
        <v>-20058.857956617885</v>
      </c>
      <c r="AS7">
        <f t="shared" si="15"/>
        <v>-4762.2254780183093</v>
      </c>
      <c r="AT7">
        <f t="shared" si="16"/>
        <v>1684.7393384896804</v>
      </c>
      <c r="AU7">
        <f t="shared" si="17"/>
        <v>-23136.344096146513</v>
      </c>
      <c r="AW7">
        <v>4</v>
      </c>
      <c r="AX7">
        <f>IF(Z7&gt;0, (R7*SUMPRODUCT(K7:$K$98, X7:$X$98)-K7*$AZ$3)/Z7, 0)</f>
        <v>64503.404339671157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3.5933631000000001E-2</v>
      </c>
      <c r="Q8" s="5">
        <f t="shared" si="29"/>
        <v>50</v>
      </c>
      <c r="R8">
        <f t="shared" si="0"/>
        <v>1000000</v>
      </c>
      <c r="S8">
        <f t="shared" si="1"/>
        <v>65209.024281572165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55673.287072517152</v>
      </c>
      <c r="AC8">
        <f t="shared" si="2"/>
        <v>53697.06105526106</v>
      </c>
      <c r="AE8">
        <f t="shared" si="3"/>
        <v>0</v>
      </c>
      <c r="AF8">
        <f t="shared" si="4"/>
        <v>0</v>
      </c>
      <c r="AG8">
        <f t="shared" si="5"/>
        <v>-41.173029076004482</v>
      </c>
      <c r="AH8">
        <f t="shared" si="6"/>
        <v>-31014.539072793079</v>
      </c>
      <c r="AI8">
        <f t="shared" si="7"/>
        <v>-31055.712101869085</v>
      </c>
      <c r="AJ8">
        <f t="shared" si="8"/>
        <v>1976.2260172560927</v>
      </c>
      <c r="AK8">
        <f t="shared" ref="AK8:AK39" si="30">G8*SUM(AB8:AB8, AE8:AF8)</f>
        <v>1185.8410146446154</v>
      </c>
      <c r="AL8">
        <f t="shared" si="9"/>
        <v>-27893.645069968377</v>
      </c>
      <c r="AN8">
        <f t="shared" si="10"/>
        <v>0</v>
      </c>
      <c r="AO8">
        <f t="shared" si="11"/>
        <v>0</v>
      </c>
      <c r="AP8">
        <f t="shared" si="12"/>
        <v>-26.974275400475939</v>
      </c>
      <c r="AQ8">
        <f t="shared" si="13"/>
        <v>-20318.998556652397</v>
      </c>
      <c r="AR8">
        <f t="shared" si="14"/>
        <v>-20345.972832052874</v>
      </c>
      <c r="AS8">
        <f t="shared" si="15"/>
        <v>1294.713214921534</v>
      </c>
      <c r="AT8">
        <f t="shared" si="16"/>
        <v>776.89698397356256</v>
      </c>
      <c r="AU8">
        <f t="shared" si="17"/>
        <v>-18274.362633157776</v>
      </c>
      <c r="AW8">
        <v>5</v>
      </c>
      <c r="AX8">
        <f>IF(Z8&gt;0, (R8*SUMPRODUCT(K8:$K$98, X8:$X$98)-K8*$AZ$3)/Z8, 0)</f>
        <v>65209.024281572165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4.1016489000000003E-2</v>
      </c>
      <c r="Q9" s="5">
        <f t="shared" si="29"/>
        <v>50</v>
      </c>
      <c r="R9">
        <f t="shared" si="0"/>
        <v>1000000</v>
      </c>
      <c r="S9">
        <f t="shared" si="1"/>
        <v>59865.621638052442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53697.06105526106</v>
      </c>
      <c r="AC9">
        <f t="shared" si="2"/>
        <v>46782.020789271832</v>
      </c>
      <c r="AE9">
        <f t="shared" si="3"/>
        <v>0</v>
      </c>
      <c r="AF9">
        <f t="shared" si="4"/>
        <v>0</v>
      </c>
      <c r="AG9">
        <f t="shared" si="5"/>
        <v>-39.072525691051815</v>
      </c>
      <c r="AH9">
        <f t="shared" si="6"/>
        <v>-33775.46188385236</v>
      </c>
      <c r="AI9">
        <f t="shared" si="7"/>
        <v>-33814.534409543412</v>
      </c>
      <c r="AJ9">
        <f t="shared" si="8"/>
        <v>6915.0402659892279</v>
      </c>
      <c r="AK9">
        <f t="shared" si="30"/>
        <v>316.81266022604024</v>
      </c>
      <c r="AL9">
        <f t="shared" si="9"/>
        <v>-26582.681483328142</v>
      </c>
      <c r="AN9">
        <f t="shared" si="10"/>
        <v>0</v>
      </c>
      <c r="AO9">
        <f t="shared" si="11"/>
        <v>0</v>
      </c>
      <c r="AP9">
        <f t="shared" si="12"/>
        <v>-24.242961053342725</v>
      </c>
      <c r="AQ9">
        <f t="shared" si="13"/>
        <v>-20956.341893107146</v>
      </c>
      <c r="AR9">
        <f t="shared" si="14"/>
        <v>-20980.58485416049</v>
      </c>
      <c r="AS9">
        <f t="shared" si="15"/>
        <v>4290.5097350557462</v>
      </c>
      <c r="AT9">
        <f t="shared" si="16"/>
        <v>196.56975962587282</v>
      </c>
      <c r="AU9">
        <f t="shared" si="17"/>
        <v>-16493.50535947887</v>
      </c>
      <c r="AW9">
        <v>6</v>
      </c>
      <c r="AX9">
        <f>IF(Z9&gt;0, (R9*SUMPRODUCT(K9:$K$98, X9:$X$98)-K9*$AZ$3)/Z9, 0)</f>
        <v>59865.621638052442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4.6435859000000003E-2</v>
      </c>
      <c r="Q10" s="5">
        <f t="shared" si="29"/>
        <v>50</v>
      </c>
      <c r="R10">
        <f t="shared" si="0"/>
        <v>1000000</v>
      </c>
      <c r="S10">
        <f t="shared" si="1"/>
        <v>51715.342915337176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46782.020789271832</v>
      </c>
      <c r="AC10">
        <f t="shared" si="2"/>
        <v>38132.239979564882</v>
      </c>
      <c r="AE10">
        <f t="shared" si="3"/>
        <v>0</v>
      </c>
      <c r="AF10">
        <f t="shared" si="4"/>
        <v>0</v>
      </c>
      <c r="AG10">
        <f t="shared" si="5"/>
        <v>-36.867434140377739</v>
      </c>
      <c r="AH10">
        <f t="shared" si="6"/>
        <v>-36287.325875271199</v>
      </c>
      <c r="AI10">
        <f t="shared" si="7"/>
        <v>-36324.193309411574</v>
      </c>
      <c r="AJ10">
        <f t="shared" si="8"/>
        <v>8649.7808097069501</v>
      </c>
      <c r="AK10">
        <f t="shared" si="30"/>
        <v>191.80628523601453</v>
      </c>
      <c r="AL10">
        <f t="shared" si="9"/>
        <v>-27482.606214468608</v>
      </c>
      <c r="AN10">
        <f t="shared" si="10"/>
        <v>0</v>
      </c>
      <c r="AO10">
        <f t="shared" si="11"/>
        <v>0</v>
      </c>
      <c r="AP10">
        <f t="shared" si="12"/>
        <v>-21.700776702014785</v>
      </c>
      <c r="AQ10">
        <f t="shared" si="13"/>
        <v>-21359.315458030822</v>
      </c>
      <c r="AR10">
        <f t="shared" si="14"/>
        <v>-21381.016234732833</v>
      </c>
      <c r="AS10">
        <f t="shared" si="15"/>
        <v>5091.4029210197687</v>
      </c>
      <c r="AT10">
        <f t="shared" si="16"/>
        <v>112.90032688743713</v>
      </c>
      <c r="AU10">
        <f t="shared" si="17"/>
        <v>-16176.712986825627</v>
      </c>
      <c r="AW10">
        <v>7</v>
      </c>
      <c r="AX10">
        <f>IF(Z10&gt;0, (R10*SUMPRODUCT(K10:$K$98, X10:$X$98)-K10*$AZ$3)/Z10, 0)</f>
        <v>51715.342915337176</v>
      </c>
    </row>
    <row r="11" spans="1:52" x14ac:dyDescent="0.25">
      <c r="A11" t="s">
        <v>33</v>
      </c>
      <c r="C11" s="25">
        <f>AU71</f>
        <v>122841.29418848902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5.1834316999999998E-2</v>
      </c>
      <c r="Q11" s="5">
        <f t="shared" si="29"/>
        <v>50</v>
      </c>
      <c r="R11">
        <f t="shared" si="0"/>
        <v>1000000</v>
      </c>
      <c r="S11">
        <f t="shared" si="1"/>
        <v>40620.252793720407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38132.239979564882</v>
      </c>
      <c r="AC11">
        <f t="shared" si="2"/>
        <v>28099.272338971845</v>
      </c>
      <c r="AE11">
        <f t="shared" si="3"/>
        <v>0</v>
      </c>
      <c r="AF11">
        <f t="shared" si="4"/>
        <v>0</v>
      </c>
      <c r="AG11">
        <f t="shared" si="5"/>
        <v>-34.587761530765</v>
      </c>
      <c r="AH11">
        <f t="shared" si="6"/>
        <v>-38219.965364179247</v>
      </c>
      <c r="AI11">
        <f t="shared" si="7"/>
        <v>-38254.553125710008</v>
      </c>
      <c r="AJ11">
        <f t="shared" si="8"/>
        <v>10032.967640593037</v>
      </c>
      <c r="AK11">
        <f t="shared" si="30"/>
        <v>91.51737595095571</v>
      </c>
      <c r="AL11">
        <f t="shared" si="9"/>
        <v>-28130.068109166015</v>
      </c>
      <c r="AN11">
        <f t="shared" si="10"/>
        <v>0</v>
      </c>
      <c r="AO11">
        <f t="shared" si="11"/>
        <v>0</v>
      </c>
      <c r="AP11">
        <f t="shared" si="12"/>
        <v>-19.345233747886915</v>
      </c>
      <c r="AQ11">
        <f t="shared" si="13"/>
        <v>-21376.756722129401</v>
      </c>
      <c r="AR11">
        <f t="shared" si="14"/>
        <v>-21396.101955877286</v>
      </c>
      <c r="AS11">
        <f t="shared" si="15"/>
        <v>5611.5254530021894</v>
      </c>
      <c r="AT11">
        <f t="shared" si="16"/>
        <v>51.186458776458586</v>
      </c>
      <c r="AU11">
        <f t="shared" si="17"/>
        <v>-15733.390044098636</v>
      </c>
      <c r="AW11">
        <v>8</v>
      </c>
      <c r="AX11">
        <f>IF(Z11&gt;0, (R11*SUMPRODUCT(K11:$K$98, X11:$X$98)-K11*$AZ$3)/Z11, 0)</f>
        <v>40620.252793720407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5.7772715000000002E-2</v>
      </c>
      <c r="Q12" s="5">
        <f t="shared" si="29"/>
        <v>50</v>
      </c>
      <c r="R12">
        <f t="shared" si="0"/>
        <v>1000000</v>
      </c>
      <c r="S12">
        <f t="shared" si="1"/>
        <v>27083.461269036139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28099.272338971845</v>
      </c>
      <c r="AC12">
        <f t="shared" si="2"/>
        <v>17465.395641405106</v>
      </c>
      <c r="AE12">
        <f t="shared" si="3"/>
        <v>0</v>
      </c>
      <c r="AF12">
        <f t="shared" si="4"/>
        <v>0</v>
      </c>
      <c r="AG12">
        <f t="shared" si="5"/>
        <v>-32.243655026052501</v>
      </c>
      <c r="AH12">
        <f t="shared" si="6"/>
        <v>-39964.577788096998</v>
      </c>
      <c r="AI12">
        <f t="shared" si="7"/>
        <v>-39996.821443123052</v>
      </c>
      <c r="AJ12">
        <f t="shared" si="8"/>
        <v>10633.876697566739</v>
      </c>
      <c r="AK12">
        <f t="shared" si="30"/>
        <v>64.62832637963524</v>
      </c>
      <c r="AL12">
        <f t="shared" si="9"/>
        <v>-29298.316419176677</v>
      </c>
      <c r="AN12">
        <f t="shared" si="10"/>
        <v>0</v>
      </c>
      <c r="AO12">
        <f t="shared" si="11"/>
        <v>0</v>
      </c>
      <c r="AP12">
        <f t="shared" si="12"/>
        <v>-17.137845419065847</v>
      </c>
      <c r="AQ12">
        <f t="shared" si="13"/>
        <v>-21241.597945928963</v>
      </c>
      <c r="AR12">
        <f t="shared" si="14"/>
        <v>-21258.73579134803</v>
      </c>
      <c r="AS12">
        <f t="shared" si="15"/>
        <v>5652.0185103412123</v>
      </c>
      <c r="AT12">
        <f t="shared" si="16"/>
        <v>34.350642515316707</v>
      </c>
      <c r="AU12">
        <f t="shared" si="17"/>
        <v>-15572.366638491501</v>
      </c>
      <c r="AW12">
        <v>9</v>
      </c>
      <c r="AX12">
        <f>IF(Z12&gt;0, (R12*SUMPRODUCT(K12:$K$98, X12:$X$98)-K12*$AZ$3)/Z12, 0)</f>
        <v>27083.461269036139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6.4089452000000005E-2</v>
      </c>
      <c r="Q13" s="5">
        <f t="shared" si="29"/>
        <v>50</v>
      </c>
      <c r="R13">
        <f t="shared" si="0"/>
        <v>1000000</v>
      </c>
      <c r="S13">
        <f t="shared" si="1"/>
        <v>10680.187000338441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17465.395641405106</v>
      </c>
      <c r="AC13">
        <f t="shared" si="2"/>
        <v>6377.0841838776842</v>
      </c>
      <c r="AE13">
        <f t="shared" si="3"/>
        <v>0</v>
      </c>
      <c r="AF13">
        <f t="shared" si="4"/>
        <v>0</v>
      </c>
      <c r="AG13">
        <f t="shared" si="5"/>
        <v>-29.854740294695226</v>
      </c>
      <c r="AH13">
        <f t="shared" si="6"/>
        <v>-41329.563621935013</v>
      </c>
      <c r="AI13">
        <f t="shared" si="7"/>
        <v>-41359.418362229706</v>
      </c>
      <c r="AJ13">
        <f t="shared" si="8"/>
        <v>11088.311457527423</v>
      </c>
      <c r="AK13">
        <f t="shared" si="30"/>
        <v>34.930791282810212</v>
      </c>
      <c r="AL13">
        <f t="shared" si="9"/>
        <v>-30236.176113419471</v>
      </c>
      <c r="AN13">
        <f t="shared" si="10"/>
        <v>0</v>
      </c>
      <c r="AO13">
        <f t="shared" si="11"/>
        <v>0</v>
      </c>
      <c r="AP13">
        <f t="shared" si="12"/>
        <v>-15.083756505234362</v>
      </c>
      <c r="AQ13">
        <f t="shared" si="13"/>
        <v>-20881.27607164716</v>
      </c>
      <c r="AR13">
        <f t="shared" si="14"/>
        <v>-20896.359828152392</v>
      </c>
      <c r="AS13">
        <f t="shared" si="15"/>
        <v>5602.2389888034832</v>
      </c>
      <c r="AT13">
        <f t="shared" si="16"/>
        <v>17.648371583345941</v>
      </c>
      <c r="AU13">
        <f t="shared" si="17"/>
        <v>-15276.472467765563</v>
      </c>
      <c r="AW13">
        <v>10</v>
      </c>
      <c r="AX13">
        <f>IF(Z13&gt;0, (R13*SUMPRODUCT(K13:$K$98, X13:$X$98)-K13*$AZ$3)/Z13, 0)</f>
        <v>10680.187000338441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7.1121990999999996E-2</v>
      </c>
      <c r="Q14" s="5">
        <f t="shared" si="29"/>
        <v>50</v>
      </c>
      <c r="R14">
        <f t="shared" si="0"/>
        <v>1000000</v>
      </c>
      <c r="S14">
        <f t="shared" si="1"/>
        <v>-8909.1526831861393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6377.0841838776842</v>
      </c>
      <c r="AC14">
        <f t="shared" si="2"/>
        <v>-4888.0715354942949</v>
      </c>
      <c r="AE14">
        <f t="shared" si="3"/>
        <v>0</v>
      </c>
      <c r="AF14">
        <f t="shared" si="4"/>
        <v>0</v>
      </c>
      <c r="AG14">
        <f t="shared" si="5"/>
        <v>-27.43286432120162</v>
      </c>
      <c r="AH14">
        <f t="shared" si="6"/>
        <v>-42466.571410933022</v>
      </c>
      <c r="AI14">
        <f t="shared" si="7"/>
        <v>-42494.004275254221</v>
      </c>
      <c r="AJ14">
        <f t="shared" si="8"/>
        <v>11265.155719371978</v>
      </c>
      <c r="AK14">
        <f t="shared" si="30"/>
        <v>11.478751530979832</v>
      </c>
      <c r="AL14">
        <f t="shared" si="9"/>
        <v>-31217.369804351263</v>
      </c>
      <c r="AN14">
        <f t="shared" si="10"/>
        <v>0</v>
      </c>
      <c r="AO14">
        <f t="shared" si="11"/>
        <v>0</v>
      </c>
      <c r="AP14">
        <f t="shared" si="12"/>
        <v>-13.177535791757508</v>
      </c>
      <c r="AQ14">
        <f t="shared" si="13"/>
        <v>-20399.064354658101</v>
      </c>
      <c r="AR14">
        <f t="shared" si="14"/>
        <v>-20412.241890449859</v>
      </c>
      <c r="AS14">
        <f t="shared" si="15"/>
        <v>5411.2830127263842</v>
      </c>
      <c r="AT14">
        <f t="shared" si="16"/>
        <v>5.5138850020584513</v>
      </c>
      <c r="AU14">
        <f t="shared" si="17"/>
        <v>-14995.444992721417</v>
      </c>
      <c r="AW14">
        <v>11</v>
      </c>
      <c r="AX14">
        <f>IF(Z14&gt;0, (R14*SUMPRODUCT(K14:$K$98, X14:$X$98)-K14*$AZ$3)/Z14, 0)</f>
        <v>-8909.1526831861393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7.9233461000000005E-2</v>
      </c>
      <c r="Q15" s="5">
        <f t="shared" si="29"/>
        <v>50</v>
      </c>
      <c r="R15">
        <f t="shared" si="0"/>
        <v>1000000</v>
      </c>
      <c r="S15">
        <f t="shared" si="1"/>
        <v>-31537.986037135612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-4888.0715354942949</v>
      </c>
      <c r="AC15">
        <f t="shared" si="2"/>
        <v>-15759.490555680037</v>
      </c>
      <c r="AE15">
        <f t="shared" si="3"/>
        <v>0</v>
      </c>
      <c r="AF15">
        <f t="shared" si="4"/>
        <v>0</v>
      </c>
      <c r="AG15">
        <f t="shared" si="5"/>
        <v>-24.984934892677387</v>
      </c>
      <c r="AH15">
        <f t="shared" si="6"/>
        <v>-43472.015706244405</v>
      </c>
      <c r="AI15">
        <f t="shared" si="7"/>
        <v>-43497.000641137085</v>
      </c>
      <c r="AJ15">
        <f t="shared" si="8"/>
        <v>10871.419020185742</v>
      </c>
      <c r="AK15">
        <f t="shared" si="30"/>
        <v>-20.041093295526611</v>
      </c>
      <c r="AL15">
        <f t="shared" si="9"/>
        <v>-32645.622714246871</v>
      </c>
      <c r="AN15">
        <f t="shared" si="10"/>
        <v>0</v>
      </c>
      <c r="AO15">
        <f t="shared" si="11"/>
        <v>0</v>
      </c>
      <c r="AP15">
        <f t="shared" si="12"/>
        <v>-11.385692691023253</v>
      </c>
      <c r="AQ15">
        <f t="shared" si="13"/>
        <v>-19810.298230382748</v>
      </c>
      <c r="AR15">
        <f t="shared" si="14"/>
        <v>-19821.683923073771</v>
      </c>
      <c r="AS15">
        <f t="shared" si="15"/>
        <v>4954.130823669153</v>
      </c>
      <c r="AT15">
        <f t="shared" si="16"/>
        <v>-9.132772626190361</v>
      </c>
      <c r="AU15">
        <f t="shared" si="17"/>
        <v>-14876.68587203081</v>
      </c>
      <c r="AW15">
        <v>12</v>
      </c>
      <c r="AX15">
        <f>IF(Z15&gt;0, (R15*SUMPRODUCT(K15:$K$98, X15:$X$98)-K15*$AZ$3)/Z15, 0)</f>
        <v>-31537.986037135612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8.7905784000000001E-2</v>
      </c>
      <c r="Q16" s="5">
        <f t="shared" si="29"/>
        <v>50</v>
      </c>
      <c r="R16">
        <f t="shared" si="0"/>
        <v>1000000</v>
      </c>
      <c r="S16">
        <f t="shared" si="1"/>
        <v>-57804.828237148577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-15759.490555680037</v>
      </c>
      <c r="AC16">
        <f t="shared" si="2"/>
        <v>-26056.989083490538</v>
      </c>
      <c r="AE16">
        <f t="shared" si="3"/>
        <v>0</v>
      </c>
      <c r="AF16">
        <f t="shared" si="4"/>
        <v>0</v>
      </c>
      <c r="AG16">
        <f t="shared" si="5"/>
        <v>-22.538765253820852</v>
      </c>
      <c r="AH16">
        <f t="shared" si="6"/>
        <v>-43926.405798595231</v>
      </c>
      <c r="AI16">
        <f t="shared" si="7"/>
        <v>-43948.944563849051</v>
      </c>
      <c r="AJ16">
        <f t="shared" si="8"/>
        <v>10297.498527810501</v>
      </c>
      <c r="AK16">
        <f t="shared" si="30"/>
        <v>-111.89238294532827</v>
      </c>
      <c r="AL16">
        <f t="shared" si="9"/>
        <v>-33763.338418983876</v>
      </c>
      <c r="AN16">
        <f t="shared" si="10"/>
        <v>0</v>
      </c>
      <c r="AO16">
        <f t="shared" si="11"/>
        <v>0</v>
      </c>
      <c r="AP16">
        <f t="shared" si="12"/>
        <v>-9.7161739870641881</v>
      </c>
      <c r="AQ16">
        <f t="shared" si="13"/>
        <v>-18936.112806498324</v>
      </c>
      <c r="AR16">
        <f t="shared" si="14"/>
        <v>-18945.828980485388</v>
      </c>
      <c r="AS16">
        <f t="shared" si="15"/>
        <v>4439.1201647917669</v>
      </c>
      <c r="AT16">
        <f t="shared" si="16"/>
        <v>-48.235377949096957</v>
      </c>
      <c r="AU16">
        <f t="shared" si="17"/>
        <v>-14554.944193642717</v>
      </c>
      <c r="AW16">
        <v>13</v>
      </c>
      <c r="AX16">
        <f>IF(Z16&gt;0, (R16*SUMPRODUCT(K16:$K$98, X16:$X$98)-K16*$AZ$3)/Z16, 0)</f>
        <v>-57804.828237148577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9.7118048999999998E-2</v>
      </c>
      <c r="Q17" s="5">
        <f t="shared" si="29"/>
        <v>50</v>
      </c>
      <c r="R17">
        <f t="shared" si="0"/>
        <v>1000000</v>
      </c>
      <c r="S17">
        <f t="shared" si="1"/>
        <v>-86962.721008597844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-26056.989083490538</v>
      </c>
      <c r="AC17">
        <f t="shared" si="2"/>
        <v>-35001.550256794275</v>
      </c>
      <c r="AE17">
        <f t="shared" si="3"/>
        <v>0</v>
      </c>
      <c r="AF17">
        <f t="shared" si="4"/>
        <v>0</v>
      </c>
      <c r="AG17">
        <f t="shared" si="5"/>
        <v>-20.124456692962571</v>
      </c>
      <c r="AH17">
        <f t="shared" si="6"/>
        <v>-43778.418166401418</v>
      </c>
      <c r="AI17">
        <f t="shared" si="7"/>
        <v>-43798.542623094378</v>
      </c>
      <c r="AJ17">
        <f t="shared" si="8"/>
        <v>8944.5611733037367</v>
      </c>
      <c r="AK17">
        <f t="shared" si="30"/>
        <v>-359.58644935216944</v>
      </c>
      <c r="AL17">
        <f t="shared" si="9"/>
        <v>-35213.567899142814</v>
      </c>
      <c r="AN17">
        <f t="shared" si="10"/>
        <v>0</v>
      </c>
      <c r="AO17">
        <f t="shared" si="11"/>
        <v>0</v>
      </c>
      <c r="AP17">
        <f t="shared" si="12"/>
        <v>-8.1551009455022747</v>
      </c>
      <c r="AQ17">
        <f t="shared" si="13"/>
        <v>-17740.474927020587</v>
      </c>
      <c r="AR17">
        <f t="shared" si="14"/>
        <v>-17748.630027966086</v>
      </c>
      <c r="AS17">
        <f t="shared" si="15"/>
        <v>3624.6344631515117</v>
      </c>
      <c r="AT17">
        <f t="shared" si="16"/>
        <v>-145.71642046501319</v>
      </c>
      <c r="AU17">
        <f t="shared" si="17"/>
        <v>-14269.711985279591</v>
      </c>
      <c r="AW17">
        <v>14</v>
      </c>
      <c r="AX17">
        <f>IF(Z17&gt;0, (R17*SUMPRODUCT(K17:$K$98, X17:$X$98)-K17*$AZ$3)/Z17, 0)</f>
        <v>-86962.721008597844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0.107494799</v>
      </c>
      <c r="Q18" s="5">
        <f t="shared" si="29"/>
        <v>50</v>
      </c>
      <c r="R18">
        <f t="shared" si="0"/>
        <v>1000000</v>
      </c>
      <c r="S18">
        <f t="shared" si="1"/>
        <v>-119026.73903881792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-35001.550256794275</v>
      </c>
      <c r="AC18">
        <f t="shared" si="2"/>
        <v>-42278.149396506837</v>
      </c>
      <c r="AE18">
        <f t="shared" si="3"/>
        <v>0</v>
      </c>
      <c r="AF18">
        <f t="shared" si="4"/>
        <v>0</v>
      </c>
      <c r="AG18">
        <f t="shared" si="5"/>
        <v>-17.75993769883873</v>
      </c>
      <c r="AH18">
        <f t="shared" si="6"/>
        <v>-43265.488543884334</v>
      </c>
      <c r="AI18">
        <f t="shared" si="7"/>
        <v>-43283.24848158317</v>
      </c>
      <c r="AJ18">
        <f t="shared" si="8"/>
        <v>7276.5991397125617</v>
      </c>
      <c r="AK18">
        <f t="shared" si="30"/>
        <v>-756.03348554675642</v>
      </c>
      <c r="AL18">
        <f t="shared" si="9"/>
        <v>-36762.682827417368</v>
      </c>
      <c r="AN18">
        <f t="shared" si="10"/>
        <v>0</v>
      </c>
      <c r="AO18">
        <f t="shared" si="11"/>
        <v>0</v>
      </c>
      <c r="AP18">
        <f t="shared" si="12"/>
        <v>-6.7160498311737351</v>
      </c>
      <c r="AQ18">
        <f t="shared" si="13"/>
        <v>-16361.159704394868</v>
      </c>
      <c r="AR18">
        <f t="shared" si="14"/>
        <v>-16367.875754226041</v>
      </c>
      <c r="AS18">
        <f t="shared" si="15"/>
        <v>2751.6989784812681</v>
      </c>
      <c r="AT18">
        <f t="shared" si="16"/>
        <v>-285.89957065558798</v>
      </c>
      <c r="AU18">
        <f t="shared" si="17"/>
        <v>-13902.076346400361</v>
      </c>
      <c r="AW18">
        <v>15</v>
      </c>
      <c r="AX18">
        <f>IF(Z18&gt;0, (R18*SUMPRODUCT(K18:$K$98, X18:$X$98)-K18*$AZ$3)/Z18, 0)</f>
        <v>-119026.73903881792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0.119195734</v>
      </c>
      <c r="Q19" s="5">
        <f t="shared" si="29"/>
        <v>50</v>
      </c>
      <c r="R19">
        <f t="shared" si="0"/>
        <v>1000000</v>
      </c>
      <c r="S19">
        <f t="shared" si="1"/>
        <v>-157724.55251679715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-42278.149396506837</v>
      </c>
      <c r="AC19">
        <f t="shared" si="2"/>
        <v>-48785.558985340977</v>
      </c>
      <c r="AE19">
        <f t="shared" si="3"/>
        <v>0</v>
      </c>
      <c r="AF19">
        <f t="shared" si="4"/>
        <v>0</v>
      </c>
      <c r="AG19">
        <f t="shared" si="5"/>
        <v>-15.465429512042988</v>
      </c>
      <c r="AH19">
        <f t="shared" si="6"/>
        <v>-42338.176196147062</v>
      </c>
      <c r="AI19">
        <f t="shared" si="7"/>
        <v>-42353.641625659104</v>
      </c>
      <c r="AJ19">
        <f t="shared" si="8"/>
        <v>6507.4095888341399</v>
      </c>
      <c r="AK19">
        <f t="shared" si="30"/>
        <v>-942.80273154210249</v>
      </c>
      <c r="AL19">
        <f t="shared" si="9"/>
        <v>-36789.03476836707</v>
      </c>
      <c r="AN19">
        <f t="shared" si="10"/>
        <v>0</v>
      </c>
      <c r="AO19">
        <f t="shared" si="11"/>
        <v>0</v>
      </c>
      <c r="AP19">
        <f t="shared" si="12"/>
        <v>-5.4540379032497137</v>
      </c>
      <c r="AQ19">
        <f t="shared" si="13"/>
        <v>-14930.979934856465</v>
      </c>
      <c r="AR19">
        <f t="shared" si="14"/>
        <v>-14936.433972759714</v>
      </c>
      <c r="AS19">
        <f t="shared" si="15"/>
        <v>2294.9028684806035</v>
      </c>
      <c r="AT19">
        <f t="shared" si="16"/>
        <v>-332.48878274695397</v>
      </c>
      <c r="AU19">
        <f t="shared" si="17"/>
        <v>-12974.019887026065</v>
      </c>
      <c r="AW19">
        <v>16</v>
      </c>
      <c r="AX19">
        <f>IF(Z19&gt;0, (R19*SUMPRODUCT(K19:$K$98, X19:$X$98)-K19*$AZ$3)/Z19, 0)</f>
        <v>-157724.55251679715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0.13258683600000001</v>
      </c>
      <c r="Q20" s="5">
        <f t="shared" si="29"/>
        <v>50</v>
      </c>
      <c r="R20">
        <f t="shared" si="0"/>
        <v>1000000</v>
      </c>
      <c r="S20">
        <f t="shared" si="1"/>
        <v>-213785.94706731709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-48785.558985340977</v>
      </c>
      <c r="AC20">
        <f t="shared" si="2"/>
        <v>-56697.157037284065</v>
      </c>
      <c r="AE20">
        <f t="shared" si="3"/>
        <v>0</v>
      </c>
      <c r="AF20">
        <f t="shared" si="4"/>
        <v>0</v>
      </c>
      <c r="AG20">
        <f t="shared" si="5"/>
        <v>-13.260262850539755</v>
      </c>
      <c r="AH20">
        <f t="shared" si="6"/>
        <v>-41010.247327656085</v>
      </c>
      <c r="AI20">
        <f t="shared" si="7"/>
        <v>-41023.507590506626</v>
      </c>
      <c r="AJ20">
        <f t="shared" si="8"/>
        <v>7911.5980519430886</v>
      </c>
      <c r="AK20">
        <f t="shared" si="30"/>
        <v>-209.77790363696619</v>
      </c>
      <c r="AL20">
        <f t="shared" si="9"/>
        <v>-33321.687442200506</v>
      </c>
      <c r="AN20">
        <f t="shared" si="10"/>
        <v>0</v>
      </c>
      <c r="AO20">
        <f t="shared" si="11"/>
        <v>0</v>
      </c>
      <c r="AP20">
        <f t="shared" si="12"/>
        <v>-4.4355154085186976</v>
      </c>
      <c r="AQ20">
        <f t="shared" si="13"/>
        <v>-13717.796244255978</v>
      </c>
      <c r="AR20">
        <f t="shared" si="14"/>
        <v>-13722.231759664497</v>
      </c>
      <c r="AS20">
        <f t="shared" si="15"/>
        <v>2646.4041822498016</v>
      </c>
      <c r="AT20">
        <f t="shared" si="16"/>
        <v>-70.170036177724754</v>
      </c>
      <c r="AU20">
        <f t="shared" si="17"/>
        <v>-11145.997613592421</v>
      </c>
      <c r="AW20">
        <v>17</v>
      </c>
      <c r="AX20">
        <f>IF(Z20&gt;0, (R20*SUMPRODUCT(K20:$K$98, X20:$X$98)-K20*$AZ$3)/Z20, 0)</f>
        <v>-213785.94706731709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0.14803979</v>
      </c>
      <c r="Q21" s="5">
        <f t="shared" si="29"/>
        <v>50</v>
      </c>
      <c r="R21">
        <f t="shared" si="0"/>
        <v>1000000</v>
      </c>
      <c r="S21">
        <f t="shared" si="1"/>
        <v>-286941.87096027256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-56697.157037284065</v>
      </c>
      <c r="AC21">
        <f t="shared" si="2"/>
        <v>-64071.902839797491</v>
      </c>
      <c r="AE21">
        <f t="shared" si="3"/>
        <v>0</v>
      </c>
      <c r="AF21">
        <f t="shared" si="4"/>
        <v>0</v>
      </c>
      <c r="AG21">
        <f t="shared" si="5"/>
        <v>-11.164613694295651</v>
      </c>
      <c r="AH21">
        <f t="shared" si="6"/>
        <v>-39260.930554774139</v>
      </c>
      <c r="AI21">
        <f t="shared" si="7"/>
        <v>-39272.095168468433</v>
      </c>
      <c r="AJ21">
        <f t="shared" si="8"/>
        <v>7374.7458025134256</v>
      </c>
      <c r="AK21">
        <f t="shared" si="30"/>
        <v>-90.715451259654515</v>
      </c>
      <c r="AL21">
        <f t="shared" si="9"/>
        <v>-31988.064817214661</v>
      </c>
      <c r="AN21">
        <f t="shared" si="10"/>
        <v>0</v>
      </c>
      <c r="AO21">
        <f t="shared" si="11"/>
        <v>0</v>
      </c>
      <c r="AP21">
        <f t="shared" si="12"/>
        <v>-3.5512813663128937</v>
      </c>
      <c r="AQ21">
        <f t="shared" si="13"/>
        <v>-12488.261118654857</v>
      </c>
      <c r="AR21">
        <f t="shared" si="14"/>
        <v>-12491.812400021168</v>
      </c>
      <c r="AS21">
        <f t="shared" si="15"/>
        <v>2345.7862552952761</v>
      </c>
      <c r="AT21">
        <f t="shared" si="16"/>
        <v>-28.855104217325152</v>
      </c>
      <c r="AU21">
        <f t="shared" si="17"/>
        <v>-10174.881248943217</v>
      </c>
      <c r="AW21">
        <v>18</v>
      </c>
      <c r="AX21">
        <f>IF(Z21&gt;0, (R21*SUMPRODUCT(K21:$K$98, X21:$X$98)-K21*$AZ$3)/Z21, 0)</f>
        <v>-286941.87096027256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0.16585403400000001</v>
      </c>
      <c r="Q22" s="5">
        <f t="shared" si="29"/>
        <v>50</v>
      </c>
      <c r="R22">
        <f t="shared" si="0"/>
        <v>1000000</v>
      </c>
      <c r="S22">
        <f t="shared" si="1"/>
        <v>-371747.10467229842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-64071.902839797491</v>
      </c>
      <c r="AC22">
        <f t="shared" si="2"/>
        <v>-68410.919584873336</v>
      </c>
      <c r="AE22">
        <f t="shared" si="3"/>
        <v>0</v>
      </c>
      <c r="AF22">
        <f t="shared" si="4"/>
        <v>0</v>
      </c>
      <c r="AG22">
        <f t="shared" si="5"/>
        <v>-9.2012713381021172</v>
      </c>
      <c r="AH22">
        <f t="shared" si="6"/>
        <v>-37033.924385011531</v>
      </c>
      <c r="AI22">
        <f t="shared" si="7"/>
        <v>-37043.125656349635</v>
      </c>
      <c r="AJ22">
        <f t="shared" si="8"/>
        <v>4339.0167450758454</v>
      </c>
      <c r="AK22">
        <f t="shared" si="30"/>
        <v>-1345.5099596357475</v>
      </c>
      <c r="AL22">
        <f t="shared" si="9"/>
        <v>-34049.618870909537</v>
      </c>
      <c r="AN22">
        <f t="shared" si="10"/>
        <v>0</v>
      </c>
      <c r="AO22">
        <f t="shared" si="11"/>
        <v>0</v>
      </c>
      <c r="AP22">
        <f t="shared" si="12"/>
        <v>-2.7327490309782814</v>
      </c>
      <c r="AQ22">
        <f t="shared" si="13"/>
        <v>-10998.960606387023</v>
      </c>
      <c r="AR22">
        <f t="shared" si="14"/>
        <v>-11001.693355418001</v>
      </c>
      <c r="AS22">
        <f t="shared" si="15"/>
        <v>1288.6745070111481</v>
      </c>
      <c r="AT22">
        <f t="shared" si="16"/>
        <v>-399.61228217889209</v>
      </c>
      <c r="AU22">
        <f t="shared" si="17"/>
        <v>-10112.631130585745</v>
      </c>
      <c r="AW22">
        <v>19</v>
      </c>
      <c r="AX22">
        <f>IF(Z22&gt;0, (R22*SUMPRODUCT(K22:$K$98, X22:$X$98)-K22*$AZ$3)/Z22, 0)</f>
        <v>-371747.10467229842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0.18707617900000001</v>
      </c>
      <c r="Q23" s="5">
        <f t="shared" si="29"/>
        <v>50</v>
      </c>
      <c r="R23">
        <f t="shared" si="0"/>
        <v>1000000</v>
      </c>
      <c r="S23">
        <f t="shared" si="1"/>
        <v>-454202.45653304091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-68410.919584873336</v>
      </c>
      <c r="AC23">
        <f t="shared" si="2"/>
        <v>-67112.227716040506</v>
      </c>
      <c r="AE23">
        <f t="shared" si="3"/>
        <v>0</v>
      </c>
      <c r="AF23">
        <f t="shared" si="4"/>
        <v>0</v>
      </c>
      <c r="AG23">
        <f t="shared" si="5"/>
        <v>-7.3879199408467349</v>
      </c>
      <c r="AH23">
        <f t="shared" si="6"/>
        <v>-34426.773677487225</v>
      </c>
      <c r="AI23">
        <f t="shared" si="7"/>
        <v>-34434.161597428072</v>
      </c>
      <c r="AJ23">
        <f t="shared" si="8"/>
        <v>-1298.6918688328296</v>
      </c>
      <c r="AK23">
        <f t="shared" si="30"/>
        <v>-4788.7643709411341</v>
      </c>
      <c r="AL23">
        <f t="shared" si="9"/>
        <v>-40521.617837202037</v>
      </c>
      <c r="AN23">
        <f t="shared" si="10"/>
        <v>0</v>
      </c>
      <c r="AO23">
        <f t="shared" si="11"/>
        <v>0</v>
      </c>
      <c r="AP23">
        <f t="shared" si="12"/>
        <v>-1.9590975837385081</v>
      </c>
      <c r="AQ23">
        <f t="shared" si="13"/>
        <v>-9129.1472657387403</v>
      </c>
      <c r="AR23">
        <f t="shared" si="14"/>
        <v>-9131.1063633224803</v>
      </c>
      <c r="AS23">
        <f t="shared" si="15"/>
        <v>-344.38165581415922</v>
      </c>
      <c r="AT23">
        <f t="shared" si="16"/>
        <v>-1269.8644250777566</v>
      </c>
      <c r="AU23">
        <f t="shared" si="17"/>
        <v>-10745.352444214395</v>
      </c>
      <c r="AW23">
        <v>20</v>
      </c>
      <c r="AX23">
        <f>IF(Z23&gt;0, (R23*SUMPRODUCT(K23:$K$98, X23:$X$98)-K23*$AZ$3)/Z23, 0)</f>
        <v>-454202.45653304091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0.21155222800000001</v>
      </c>
      <c r="Q24" s="5">
        <f t="shared" si="29"/>
        <v>50</v>
      </c>
      <c r="R24">
        <f t="shared" si="0"/>
        <v>1000000</v>
      </c>
      <c r="S24">
        <f t="shared" si="1"/>
        <v>-567380.29874192073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-67112.227716040506</v>
      </c>
      <c r="AC24">
        <f t="shared" si="2"/>
        <v>-65261.328128904388</v>
      </c>
      <c r="AE24">
        <f t="shared" si="3"/>
        <v>0</v>
      </c>
      <c r="AF24">
        <f t="shared" si="4"/>
        <v>0</v>
      </c>
      <c r="AG24">
        <f t="shared" si="5"/>
        <v>-5.7511098176665127</v>
      </c>
      <c r="AH24">
        <f t="shared" si="6"/>
        <v>-31258.618475435102</v>
      </c>
      <c r="AI24">
        <f t="shared" si="7"/>
        <v>-31264.369585252767</v>
      </c>
      <c r="AJ24">
        <f t="shared" si="8"/>
        <v>-1850.8995871361185</v>
      </c>
      <c r="AK24">
        <f t="shared" si="30"/>
        <v>-4697.8559401228358</v>
      </c>
      <c r="AL24">
        <f t="shared" si="9"/>
        <v>-37813.12511251172</v>
      </c>
      <c r="AN24">
        <f t="shared" si="10"/>
        <v>0</v>
      </c>
      <c r="AO24">
        <f t="shared" si="11"/>
        <v>0</v>
      </c>
      <c r="AP24">
        <f t="shared" si="12"/>
        <v>-1.3616563832069866</v>
      </c>
      <c r="AQ24">
        <f t="shared" si="13"/>
        <v>-7400.9189055231773</v>
      </c>
      <c r="AR24">
        <f t="shared" si="14"/>
        <v>-7402.2805619063838</v>
      </c>
      <c r="AS24">
        <f t="shared" si="15"/>
        <v>-438.22658885023134</v>
      </c>
      <c r="AT24">
        <f t="shared" si="16"/>
        <v>-1112.2836689024689</v>
      </c>
      <c r="AU24">
        <f t="shared" si="17"/>
        <v>-8952.7908196590834</v>
      </c>
      <c r="AW24">
        <v>21</v>
      </c>
      <c r="AX24">
        <f>IF(Z24&gt;0, (R24*SUMPRODUCT(K24:$K$98, X24:$X$98)-K24*$AZ$3)/Z24, 0)</f>
        <v>-567380.29874192073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0.23965956799999999</v>
      </c>
      <c r="Q25" s="5">
        <f t="shared" si="29"/>
        <v>50</v>
      </c>
      <c r="R25">
        <f t="shared" si="0"/>
        <v>1000000</v>
      </c>
      <c r="S25">
        <f t="shared" si="1"/>
        <v>-728324.52157897863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-65261.328128904388</v>
      </c>
      <c r="AC25">
        <f t="shared" si="2"/>
        <v>-62858.633772932168</v>
      </c>
      <c r="AE25">
        <f t="shared" si="3"/>
        <v>0</v>
      </c>
      <c r="AF25">
        <f t="shared" si="4"/>
        <v>0</v>
      </c>
      <c r="AG25">
        <f t="shared" si="5"/>
        <v>-4.3152902250673328</v>
      </c>
      <c r="AH25">
        <f t="shared" si="6"/>
        <v>-27566.169888450306</v>
      </c>
      <c r="AI25">
        <f t="shared" si="7"/>
        <v>-27570.485178675372</v>
      </c>
      <c r="AJ25">
        <f t="shared" si="8"/>
        <v>-2402.6943559722204</v>
      </c>
      <c r="AK25">
        <f t="shared" si="30"/>
        <v>-4568.2929690233077</v>
      </c>
      <c r="AL25">
        <f t="shared" si="9"/>
        <v>-34541.472503670899</v>
      </c>
      <c r="AN25">
        <f t="shared" si="10"/>
        <v>0</v>
      </c>
      <c r="AO25">
        <f t="shared" si="11"/>
        <v>0</v>
      </c>
      <c r="AP25">
        <f t="shared" si="12"/>
        <v>-0.91223735608132839</v>
      </c>
      <c r="AQ25">
        <f t="shared" si="13"/>
        <v>-5827.3925100683718</v>
      </c>
      <c r="AR25">
        <f t="shared" si="14"/>
        <v>-5828.3047474244531</v>
      </c>
      <c r="AS25">
        <f t="shared" si="15"/>
        <v>-507.92123645158273</v>
      </c>
      <c r="AT25">
        <f t="shared" si="16"/>
        <v>-965.72125685977926</v>
      </c>
      <c r="AU25">
        <f t="shared" si="17"/>
        <v>-7301.9472407358153</v>
      </c>
      <c r="AW25">
        <v>22</v>
      </c>
      <c r="AX25">
        <f>IF(Z25&gt;0, (R25*SUMPRODUCT(K25:$K$98, X25:$X$98)-K25*$AZ$3)/Z25, 0)</f>
        <v>-728324.52157897863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0.27212731099999998</v>
      </c>
      <c r="Q26" s="5">
        <f t="shared" si="29"/>
        <v>50</v>
      </c>
      <c r="R26">
        <f t="shared" si="0"/>
        <v>1000000</v>
      </c>
      <c r="S26">
        <f t="shared" si="1"/>
        <v>-967335.51466950937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-62858.633772932168</v>
      </c>
      <c r="AC26">
        <f t="shared" si="2"/>
        <v>-59932.800156665347</v>
      </c>
      <c r="AE26">
        <f t="shared" si="3"/>
        <v>0</v>
      </c>
      <c r="AF26">
        <f t="shared" si="4"/>
        <v>0</v>
      </c>
      <c r="AG26">
        <f t="shared" si="5"/>
        <v>-3.0978289976845015</v>
      </c>
      <c r="AH26">
        <f t="shared" si="6"/>
        <v>-23486.166502643158</v>
      </c>
      <c r="AI26">
        <f t="shared" si="7"/>
        <v>-23489.264331640843</v>
      </c>
      <c r="AJ26">
        <f t="shared" si="8"/>
        <v>-2925.8336162668202</v>
      </c>
      <c r="AK26">
        <f t="shared" si="30"/>
        <v>-4400.104364105252</v>
      </c>
      <c r="AL26">
        <f t="shared" si="9"/>
        <v>-30815.202312012916</v>
      </c>
      <c r="AN26">
        <f t="shared" si="10"/>
        <v>0</v>
      </c>
      <c r="AO26">
        <f t="shared" si="11"/>
        <v>0</v>
      </c>
      <c r="AP26">
        <f t="shared" si="12"/>
        <v>-0.58470561055031589</v>
      </c>
      <c r="AQ26">
        <f t="shared" si="13"/>
        <v>-4432.941048288596</v>
      </c>
      <c r="AR26">
        <f t="shared" si="14"/>
        <v>-4433.5257538991464</v>
      </c>
      <c r="AS26">
        <f t="shared" si="15"/>
        <v>-552.24201602045991</v>
      </c>
      <c r="AT26">
        <f t="shared" si="16"/>
        <v>-830.50604491800743</v>
      </c>
      <c r="AU26">
        <f t="shared" si="17"/>
        <v>-5816.2738148376138</v>
      </c>
      <c r="AW26">
        <v>23</v>
      </c>
      <c r="AX26">
        <f>IF(Z26&gt;0, (R26*SUMPRODUCT(K26:$K$98, X26:$X$98)-K26*$AZ$3)/Z26, 0)</f>
        <v>-967335.51466950937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0.30842977500000002</v>
      </c>
      <c r="Q27" s="5">
        <f t="shared" si="29"/>
        <v>50</v>
      </c>
      <c r="R27">
        <f t="shared" si="0"/>
        <v>1000000</v>
      </c>
      <c r="S27">
        <f t="shared" si="1"/>
        <v>-1339175.0011961071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-59932.800156665347</v>
      </c>
      <c r="AC27">
        <f t="shared" si="2"/>
        <v>-56550.360735011818</v>
      </c>
      <c r="AE27">
        <f t="shared" si="3"/>
        <v>0</v>
      </c>
      <c r="AF27">
        <f t="shared" si="4"/>
        <v>0</v>
      </c>
      <c r="AG27">
        <f t="shared" si="5"/>
        <v>-2.1113880069633502</v>
      </c>
      <c r="AH27">
        <f t="shared" si="6"/>
        <v>-19109.254014886126</v>
      </c>
      <c r="AI27">
        <f t="shared" si="7"/>
        <v>-19111.365402893091</v>
      </c>
      <c r="AJ27">
        <f t="shared" si="8"/>
        <v>-3382.4394216535293</v>
      </c>
      <c r="AK27">
        <f t="shared" si="30"/>
        <v>-4195.2960109665746</v>
      </c>
      <c r="AL27">
        <f t="shared" si="9"/>
        <v>-26689.100835513193</v>
      </c>
      <c r="AN27">
        <f t="shared" si="10"/>
        <v>0</v>
      </c>
      <c r="AO27">
        <f t="shared" si="11"/>
        <v>0</v>
      </c>
      <c r="AP27">
        <f t="shared" si="12"/>
        <v>-0.35581958441209027</v>
      </c>
      <c r="AQ27">
        <f t="shared" si="13"/>
        <v>-3220.3682125584201</v>
      </c>
      <c r="AR27">
        <f t="shared" si="14"/>
        <v>-3220.7240321428326</v>
      </c>
      <c r="AS27">
        <f t="shared" si="15"/>
        <v>-570.02227224108742</v>
      </c>
      <c r="AT27">
        <f t="shared" si="16"/>
        <v>-707.00812838979925</v>
      </c>
      <c r="AU27">
        <f t="shared" si="17"/>
        <v>-4497.7544327737187</v>
      </c>
      <c r="AW27">
        <v>24</v>
      </c>
      <c r="AX27">
        <f>IF(Z27&gt;0, (R27*SUMPRODUCT(K27:$K$98, X27:$X$98)-K27*$AZ$3)/Z27, 0)</f>
        <v>-1339175.0011961071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0.34883407700000002</v>
      </c>
      <c r="Q28" s="5">
        <f t="shared" si="29"/>
        <v>50</v>
      </c>
      <c r="R28">
        <f t="shared" si="0"/>
        <v>1000000</v>
      </c>
      <c r="S28">
        <f t="shared" si="1"/>
        <v>-1949869.2188146221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-56550.360735011818</v>
      </c>
      <c r="AC28">
        <f t="shared" si="2"/>
        <v>-52792.710670836183</v>
      </c>
      <c r="AE28">
        <f t="shared" si="3"/>
        <v>0</v>
      </c>
      <c r="AF28">
        <f t="shared" si="4"/>
        <v>0</v>
      </c>
      <c r="AG28">
        <f t="shared" si="5"/>
        <v>-1.3537500402957867</v>
      </c>
      <c r="AH28">
        <f t="shared" si="6"/>
        <v>-14730.481731958598</v>
      </c>
      <c r="AI28">
        <f t="shared" si="7"/>
        <v>-14731.835481998894</v>
      </c>
      <c r="AJ28">
        <f t="shared" si="8"/>
        <v>-3757.6500641756356</v>
      </c>
      <c r="AK28">
        <f t="shared" si="30"/>
        <v>-3958.5252514508275</v>
      </c>
      <c r="AL28">
        <f t="shared" si="9"/>
        <v>-22448.01079762536</v>
      </c>
      <c r="AN28">
        <f t="shared" si="10"/>
        <v>0</v>
      </c>
      <c r="AO28">
        <f t="shared" si="11"/>
        <v>0</v>
      </c>
      <c r="AP28">
        <f t="shared" si="12"/>
        <v>-0.20369588594736987</v>
      </c>
      <c r="AQ28">
        <f t="shared" si="13"/>
        <v>-2216.4642197663416</v>
      </c>
      <c r="AR28">
        <f t="shared" si="14"/>
        <v>-2216.6679156522887</v>
      </c>
      <c r="AS28">
        <f t="shared" si="15"/>
        <v>-565.40560378133614</v>
      </c>
      <c r="AT28">
        <f t="shared" si="16"/>
        <v>-595.63086547582429</v>
      </c>
      <c r="AU28">
        <f t="shared" si="17"/>
        <v>-3377.7043849094498</v>
      </c>
      <c r="AW28">
        <v>25</v>
      </c>
      <c r="AX28">
        <f>IF(Z28&gt;0, (R28*SUMPRODUCT(K28:$K$98, X28:$X$98)-K28*$AZ$3)/Z28, 0)</f>
        <v>-1949869.2188146221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0.39293336200000001</v>
      </c>
      <c r="Q29" s="5">
        <f t="shared" si="29"/>
        <v>50</v>
      </c>
      <c r="R29">
        <f t="shared" si="0"/>
        <v>1000000</v>
      </c>
      <c r="S29">
        <f t="shared" si="1"/>
        <v>-3017448.326584836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-52792.710670836183</v>
      </c>
      <c r="AC29">
        <f t="shared" si="2"/>
        <v>-48778.801429232844</v>
      </c>
      <c r="AE29">
        <f t="shared" si="3"/>
        <v>0</v>
      </c>
      <c r="AF29">
        <f t="shared" si="4"/>
        <v>0</v>
      </c>
      <c r="AG29">
        <f t="shared" si="5"/>
        <v>-0.80827898525176989</v>
      </c>
      <c r="AH29">
        <f t="shared" si="6"/>
        <v>-10638.67109282118</v>
      </c>
      <c r="AI29">
        <f t="shared" si="7"/>
        <v>-10639.479371806432</v>
      </c>
      <c r="AJ29">
        <f t="shared" si="8"/>
        <v>-4013.9092416033382</v>
      </c>
      <c r="AK29">
        <f t="shared" si="30"/>
        <v>-3695.489746958533</v>
      </c>
      <c r="AL29">
        <f t="shared" si="9"/>
        <v>-18348.878360368304</v>
      </c>
      <c r="AN29">
        <f t="shared" si="10"/>
        <v>0</v>
      </c>
      <c r="AO29">
        <f t="shared" si="11"/>
        <v>0</v>
      </c>
      <c r="AP29">
        <f t="shared" si="12"/>
        <v>-0.1085893016044889</v>
      </c>
      <c r="AQ29">
        <f t="shared" si="13"/>
        <v>-1429.2662373369394</v>
      </c>
      <c r="AR29">
        <f t="shared" si="14"/>
        <v>-1429.3748266385439</v>
      </c>
      <c r="AS29">
        <f t="shared" si="15"/>
        <v>-539.25390762663744</v>
      </c>
      <c r="AT29">
        <f t="shared" si="16"/>
        <v>-496.47542250993814</v>
      </c>
      <c r="AU29">
        <f t="shared" si="17"/>
        <v>-2465.1041567751195</v>
      </c>
      <c r="AW29">
        <v>26</v>
      </c>
      <c r="AX29">
        <f>IF(Z29&gt;0, (R29*SUMPRODUCT(K29:$K$98, X29:$X$98)-K29*$AZ$3)/Z29, 0)</f>
        <v>-3017448.326584836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0.441408258</v>
      </c>
      <c r="Q30" s="5">
        <f t="shared" si="29"/>
        <v>50</v>
      </c>
      <c r="R30">
        <f t="shared" si="0"/>
        <v>1000000</v>
      </c>
      <c r="S30">
        <f t="shared" si="1"/>
        <v>-5034247.4255348304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-48778.801429232844</v>
      </c>
      <c r="AC30">
        <f t="shared" si="2"/>
        <v>-44645.234218918282</v>
      </c>
      <c r="AE30">
        <f t="shared" si="3"/>
        <v>0</v>
      </c>
      <c r="AF30">
        <f t="shared" si="4"/>
        <v>0</v>
      </c>
      <c r="AG30">
        <f t="shared" si="5"/>
        <v>-0.44341517654126072</v>
      </c>
      <c r="AH30">
        <f t="shared" si="6"/>
        <v>-7135.6203771598284</v>
      </c>
      <c r="AI30">
        <f t="shared" si="7"/>
        <v>-7136.0637923363693</v>
      </c>
      <c r="AJ30">
        <f t="shared" si="8"/>
        <v>-4133.5672103145625</v>
      </c>
      <c r="AK30">
        <f t="shared" si="30"/>
        <v>-3414.5161000462995</v>
      </c>
      <c r="AL30">
        <f t="shared" si="9"/>
        <v>-14684.14710269723</v>
      </c>
      <c r="AN30">
        <f t="shared" si="10"/>
        <v>0</v>
      </c>
      <c r="AO30">
        <f t="shared" si="11"/>
        <v>0</v>
      </c>
      <c r="AP30">
        <f t="shared" si="12"/>
        <v>-5.3188566187294603E-2</v>
      </c>
      <c r="AQ30">
        <f t="shared" si="13"/>
        <v>-855.93240104775089</v>
      </c>
      <c r="AR30">
        <f t="shared" si="14"/>
        <v>-855.98558961393815</v>
      </c>
      <c r="AS30">
        <f t="shared" si="15"/>
        <v>-495.82992370805454</v>
      </c>
      <c r="AT30">
        <f t="shared" si="16"/>
        <v>-409.57825801435138</v>
      </c>
      <c r="AU30">
        <f t="shared" si="17"/>
        <v>-1761.3937713363439</v>
      </c>
      <c r="AW30">
        <v>27</v>
      </c>
      <c r="AX30">
        <f>IF(Z30&gt;0, (R30*SUMPRODUCT(K30:$K$98, X30:$X$98)-K30*$AZ$3)/Z30, 0)</f>
        <v>-5034247.4255348304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0.49593942699999999</v>
      </c>
      <c r="Q31" s="5">
        <f t="shared" si="29"/>
        <v>50</v>
      </c>
      <c r="R31">
        <f t="shared" si="0"/>
        <v>1000000</v>
      </c>
      <c r="S31">
        <f t="shared" si="1"/>
        <v>-9251293.8883774467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-44645.234218918282</v>
      </c>
      <c r="AC31">
        <f t="shared" si="2"/>
        <v>-40534.351041705755</v>
      </c>
      <c r="AE31">
        <f t="shared" si="3"/>
        <v>0</v>
      </c>
      <c r="AF31">
        <f t="shared" si="4"/>
        <v>0</v>
      </c>
      <c r="AG31">
        <f t="shared" si="5"/>
        <v>-0.21907395619887143</v>
      </c>
      <c r="AH31">
        <f t="shared" si="6"/>
        <v>-4398.1413715395338</v>
      </c>
      <c r="AI31">
        <f t="shared" si="7"/>
        <v>-4398.3604454957331</v>
      </c>
      <c r="AJ31">
        <f t="shared" si="8"/>
        <v>-4110.8831772125268</v>
      </c>
      <c r="AK31">
        <f t="shared" si="30"/>
        <v>-3125.1663953242801</v>
      </c>
      <c r="AL31">
        <f t="shared" si="9"/>
        <v>-11634.41001803254</v>
      </c>
      <c r="AN31">
        <f t="shared" si="10"/>
        <v>0</v>
      </c>
      <c r="AO31">
        <f t="shared" si="11"/>
        <v>0</v>
      </c>
      <c r="AP31">
        <f t="shared" si="12"/>
        <v>-2.3462833471020711E-2</v>
      </c>
      <c r="AQ31">
        <f t="shared" si="13"/>
        <v>-471.04119710497247</v>
      </c>
      <c r="AR31">
        <f t="shared" si="14"/>
        <v>-471.06465993844353</v>
      </c>
      <c r="AS31">
        <f t="shared" si="15"/>
        <v>-440.27582775836555</v>
      </c>
      <c r="AT31">
        <f t="shared" si="16"/>
        <v>-334.70550299534597</v>
      </c>
      <c r="AU31">
        <f t="shared" si="17"/>
        <v>-1246.0459906921551</v>
      </c>
      <c r="AW31">
        <v>28</v>
      </c>
      <c r="AX31">
        <f>IF(Z31&gt;0, (R31*SUMPRODUCT(K31:$K$98, X31:$X$98)-K31*$AZ$3)/Z31, 0)</f>
        <v>-9251293.8883774467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0.55722270799999996</v>
      </c>
      <c r="Q32" s="5">
        <f t="shared" si="29"/>
        <v>50</v>
      </c>
      <c r="R32">
        <f t="shared" si="0"/>
        <v>1000000</v>
      </c>
      <c r="S32">
        <f t="shared" si="1"/>
        <v>-19286280.667202987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-40534.351041705755</v>
      </c>
      <c r="AC32">
        <f t="shared" si="2"/>
        <v>-36570.735472506916</v>
      </c>
      <c r="AE32">
        <f t="shared" si="3"/>
        <v>0</v>
      </c>
      <c r="AF32">
        <f t="shared" si="4"/>
        <v>0</v>
      </c>
      <c r="AG32">
        <f t="shared" si="5"/>
        <v>-9.4810233511474204E-2</v>
      </c>
      <c r="AH32">
        <f t="shared" si="6"/>
        <v>-2441.4596625081704</v>
      </c>
      <c r="AI32">
        <f t="shared" si="7"/>
        <v>-2441.5544727416818</v>
      </c>
      <c r="AJ32">
        <f t="shared" si="8"/>
        <v>-3963.6155691988388</v>
      </c>
      <c r="AK32">
        <f t="shared" si="30"/>
        <v>-2837.4045729194031</v>
      </c>
      <c r="AL32">
        <f t="shared" si="9"/>
        <v>-9242.5746148599246</v>
      </c>
      <c r="AN32">
        <f t="shared" si="10"/>
        <v>0</v>
      </c>
      <c r="AO32">
        <f t="shared" si="11"/>
        <v>0</v>
      </c>
      <c r="AP32">
        <f t="shared" si="12"/>
        <v>-9.0662335109243774E-3</v>
      </c>
      <c r="AQ32">
        <f t="shared" si="13"/>
        <v>-233.46470721562852</v>
      </c>
      <c r="AR32">
        <f t="shared" si="14"/>
        <v>-233.47377344913943</v>
      </c>
      <c r="AS32">
        <f t="shared" si="15"/>
        <v>-379.02094496521994</v>
      </c>
      <c r="AT32">
        <f t="shared" si="16"/>
        <v>-271.3269598680896</v>
      </c>
      <c r="AU32">
        <f t="shared" si="17"/>
        <v>-883.82167828244906</v>
      </c>
      <c r="AW32">
        <v>29</v>
      </c>
      <c r="AX32">
        <f>IF(Z32&gt;0, (R32*SUMPRODUCT(K32:$K$98, X32:$X$98)-K32*$AZ$3)/Z32, 0)</f>
        <v>-19286280.667202987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0.62633703200000002</v>
      </c>
      <c r="Q33" s="5">
        <f t="shared" si="29"/>
        <v>50</v>
      </c>
      <c r="R33">
        <f t="shared" si="0"/>
        <v>1000000</v>
      </c>
      <c r="S33">
        <f t="shared" si="1"/>
        <v>-47630025.400482588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-36570.735472506916</v>
      </c>
      <c r="AC33">
        <f t="shared" si="2"/>
        <v>-32844.685209808427</v>
      </c>
      <c r="AE33">
        <f t="shared" si="3"/>
        <v>0</v>
      </c>
      <c r="AF33">
        <f t="shared" si="4"/>
        <v>0</v>
      </c>
      <c r="AG33">
        <f t="shared" si="5"/>
        <v>-3.4478970915555768E-2</v>
      </c>
      <c r="AH33">
        <f t="shared" si="6"/>
        <v>-1187.6632052160739</v>
      </c>
      <c r="AI33">
        <f t="shared" si="7"/>
        <v>-1187.6976841869896</v>
      </c>
      <c r="AJ33">
        <f t="shared" si="8"/>
        <v>-3726.050262698489</v>
      </c>
      <c r="AK33">
        <f t="shared" si="30"/>
        <v>-2559.9514830754842</v>
      </c>
      <c r="AL33">
        <f t="shared" si="9"/>
        <v>-7473.6994299609623</v>
      </c>
      <c r="AN33">
        <f t="shared" si="10"/>
        <v>0</v>
      </c>
      <c r="AO33">
        <f t="shared" si="11"/>
        <v>0</v>
      </c>
      <c r="AP33">
        <f t="shared" si="12"/>
        <v>-2.9437976671105527E-3</v>
      </c>
      <c r="AQ33">
        <f t="shared" si="13"/>
        <v>-101.40210336877347</v>
      </c>
      <c r="AR33">
        <f t="shared" si="14"/>
        <v>-101.4050471664406</v>
      </c>
      <c r="AS33">
        <f t="shared" si="15"/>
        <v>-318.12834837015811</v>
      </c>
      <c r="AT33">
        <f t="shared" si="16"/>
        <v>-218.56740510761085</v>
      </c>
      <c r="AU33">
        <f t="shared" si="17"/>
        <v>-638.10080064420947</v>
      </c>
      <c r="AW33">
        <v>30</v>
      </c>
      <c r="AX33">
        <f>IF(Z33&gt;0, (R33*SUMPRODUCT(K33:$K$98, X33:$X$98)-K33*$AZ$3)/Z33, 0)</f>
        <v>-47630025.400482588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0.70099715600000001</v>
      </c>
      <c r="Q34" s="5">
        <f t="shared" si="29"/>
        <v>50</v>
      </c>
      <c r="R34">
        <f t="shared" si="0"/>
        <v>1000000</v>
      </c>
      <c r="S34">
        <f t="shared" si="1"/>
        <v>-147577626.2343739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-32844.685209808427</v>
      </c>
      <c r="AC34">
        <f t="shared" si="2"/>
        <v>-29410.806090039594</v>
      </c>
      <c r="AE34">
        <f t="shared" si="3"/>
        <v>0</v>
      </c>
      <c r="AF34">
        <f t="shared" si="4"/>
        <v>0</v>
      </c>
      <c r="AG34">
        <f t="shared" si="5"/>
        <v>-9.9645206527889003E-3</v>
      </c>
      <c r="AH34">
        <f t="shared" si="6"/>
        <v>-483.39321107222617</v>
      </c>
      <c r="AI34">
        <f t="shared" si="7"/>
        <v>-483.40317559287894</v>
      </c>
      <c r="AJ34">
        <f t="shared" si="8"/>
        <v>-3433.8791197688333</v>
      </c>
      <c r="AK34">
        <f t="shared" si="30"/>
        <v>-2299.1279646865901</v>
      </c>
      <c r="AL34">
        <f t="shared" si="9"/>
        <v>-6216.410260048302</v>
      </c>
      <c r="AN34">
        <f t="shared" si="10"/>
        <v>0</v>
      </c>
      <c r="AO34">
        <f t="shared" si="11"/>
        <v>0</v>
      </c>
      <c r="AP34">
        <f t="shared" si="12"/>
        <v>-7.5961240888885258E-4</v>
      </c>
      <c r="AQ34">
        <f t="shared" si="13"/>
        <v>-36.849889151498786</v>
      </c>
      <c r="AR34">
        <f t="shared" si="14"/>
        <v>-36.850648763907671</v>
      </c>
      <c r="AS34">
        <f t="shared" si="15"/>
        <v>-261.77046351654502</v>
      </c>
      <c r="AT34">
        <f t="shared" si="16"/>
        <v>-175.26644707294625</v>
      </c>
      <c r="AU34">
        <f t="shared" si="17"/>
        <v>-473.88755935339896</v>
      </c>
      <c r="AW34">
        <v>31</v>
      </c>
      <c r="AX34">
        <f>IF(Z34&gt;0, (R34*SUMPRODUCT(K34:$K$98, X34:$X$98)-K34*$AZ$3)/Z34, 0)</f>
        <v>-147577626.2343739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0.77900909500000004</v>
      </c>
      <c r="Q35" s="5">
        <f t="shared" si="29"/>
        <v>50</v>
      </c>
      <c r="R35">
        <f t="shared" ref="R35:R69" si="31">$C$6</f>
        <v>1000000</v>
      </c>
      <c r="S35">
        <f t="shared" ref="S35:S69" si="32">AX35</f>
        <v>-625258380.58336008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-29410.806090039594</v>
      </c>
      <c r="AC35">
        <f t="shared" ref="AC35:AC69" si="33">S35*Z35</f>
        <v>-26291.154887103945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-2.1024232304231211E-3</v>
      </c>
      <c r="AH35">
        <f t="shared" ref="AH35:AH69" si="37">-X35*R35</f>
        <v>-155.24904431675779</v>
      </c>
      <c r="AI35">
        <f t="shared" ref="AI35:AI66" si="38">SUM(AE35:AH35)</f>
        <v>-155.2511467399882</v>
      </c>
      <c r="AJ35">
        <f t="shared" ref="AJ35:AJ69" si="39">AB35-AC35</f>
        <v>-3119.6512029356491</v>
      </c>
      <c r="AK35">
        <f t="shared" si="30"/>
        <v>-2058.7564263027716</v>
      </c>
      <c r="AL35">
        <f t="shared" ref="AL35:AL66" si="40">SUM(AI35:AK35)</f>
        <v>-5333.6587759784088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-1.4309938357204383E-4</v>
      </c>
      <c r="AQ35">
        <f t="shared" ref="AQ35:AQ69" si="44">AH35*$K35</f>
        <v>-10.566874557129911</v>
      </c>
      <c r="AR35">
        <f t="shared" ref="AR35:AR69" si="45">AI35*$K35</f>
        <v>-10.567017656513482</v>
      </c>
      <c r="AS35">
        <f t="shared" ref="AS35:AS69" si="46">AJ35*$K35</f>
        <v>-212.33601191232677</v>
      </c>
      <c r="AT35">
        <f t="shared" ref="AT35:AT69" si="47">AK35*$K35</f>
        <v>-140.12724520248935</v>
      </c>
      <c r="AU35">
        <f t="shared" ref="AU35:AU69" si="48">AL35*$K35</f>
        <v>-363.03027477132963</v>
      </c>
      <c r="AW35">
        <v>32</v>
      </c>
      <c r="AX35">
        <f>IF(Z35&gt;0, (R35*SUMPRODUCT(K35:$K$98, X35:$X$98)-K35*$AZ$3)/Z35, 0)</f>
        <v>-625258380.58336008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0.78135831499999997</v>
      </c>
      <c r="Q36" s="5">
        <f t="shared" si="29"/>
        <v>50</v>
      </c>
      <c r="R36">
        <f t="shared" si="31"/>
        <v>1000000</v>
      </c>
      <c r="S36">
        <f t="shared" si="32"/>
        <v>-2676763923.0753222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-26291.154887103945</v>
      </c>
      <c r="AC36">
        <f t="shared" si="33"/>
        <v>-23483.417215154695</v>
      </c>
      <c r="AE36">
        <f t="shared" si="34"/>
        <v>0</v>
      </c>
      <c r="AF36">
        <f t="shared" si="35"/>
        <v>0</v>
      </c>
      <c r="AG36">
        <f t="shared" si="36"/>
        <v>-4.3865312537862329E-4</v>
      </c>
      <c r="AH36">
        <f t="shared" si="37"/>
        <v>-32.854917454805332</v>
      </c>
      <c r="AI36">
        <f t="shared" si="38"/>
        <v>-32.85535610793071</v>
      </c>
      <c r="AJ36">
        <f t="shared" si="39"/>
        <v>-2807.7376719492495</v>
      </c>
      <c r="AK36">
        <f t="shared" si="30"/>
        <v>-1840.3808420972764</v>
      </c>
      <c r="AL36">
        <f t="shared" si="40"/>
        <v>-4680.9738701544566</v>
      </c>
      <c r="AN36">
        <f t="shared" si="41"/>
        <v>0</v>
      </c>
      <c r="AO36">
        <f t="shared" si="42"/>
        <v>0</v>
      </c>
      <c r="AP36">
        <f t="shared" si="43"/>
        <v>-2.6657586170475483E-5</v>
      </c>
      <c r="AQ36">
        <f t="shared" si="44"/>
        <v>-1.9966409504534075</v>
      </c>
      <c r="AR36">
        <f t="shared" si="45"/>
        <v>-1.996667608039578</v>
      </c>
      <c r="AS36">
        <f t="shared" si="46"/>
        <v>-170.63028758651325</v>
      </c>
      <c r="AT36">
        <f t="shared" si="47"/>
        <v>-111.84261104341651</v>
      </c>
      <c r="AU36">
        <f t="shared" si="48"/>
        <v>-284.46956623796933</v>
      </c>
      <c r="AW36">
        <v>33</v>
      </c>
      <c r="AX36">
        <f>IF(Z36&gt;0, (R36*SUMPRODUCT(K36:$K$98, X36:$X$98)-K36*$AZ$3)/Z36, 0)</f>
        <v>-2676763923.0753222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0.78389590600000003</v>
      </c>
      <c r="Q37" s="5">
        <f t="shared" ref="Q37:Q69" si="60">$C$8</f>
        <v>50</v>
      </c>
      <c r="R37">
        <f t="shared" si="31"/>
        <v>1000000</v>
      </c>
      <c r="S37">
        <f t="shared" si="32"/>
        <v>-11596884660.058048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-23483.417215154695</v>
      </c>
      <c r="AC37">
        <f t="shared" si="33"/>
        <v>-20969.070511010163</v>
      </c>
      <c r="AE37">
        <f t="shared" si="34"/>
        <v>0</v>
      </c>
      <c r="AF37">
        <f t="shared" si="35"/>
        <v>0</v>
      </c>
      <c r="AG37">
        <f t="shared" si="36"/>
        <v>-9.0408204986429529E-5</v>
      </c>
      <c r="AH37">
        <f t="shared" si="37"/>
        <v>-6.8771677827681508</v>
      </c>
      <c r="AI37">
        <f t="shared" si="38"/>
        <v>-6.8772581909731372</v>
      </c>
      <c r="AJ37">
        <f t="shared" si="39"/>
        <v>-2514.3467041445329</v>
      </c>
      <c r="AK37">
        <f t="shared" si="30"/>
        <v>-1643.8392050608288</v>
      </c>
      <c r="AL37">
        <f t="shared" si="40"/>
        <v>-4165.0631673963344</v>
      </c>
      <c r="AN37">
        <f t="shared" si="41"/>
        <v>0</v>
      </c>
      <c r="AO37">
        <f t="shared" si="42"/>
        <v>0</v>
      </c>
      <c r="AP37">
        <f t="shared" si="43"/>
        <v>-4.9055693266899795E-6</v>
      </c>
      <c r="AQ37">
        <f t="shared" si="44"/>
        <v>-0.37315665469424913</v>
      </c>
      <c r="AR37">
        <f t="shared" si="45"/>
        <v>-0.37316156026357583</v>
      </c>
      <c r="AS37">
        <f t="shared" si="46"/>
        <v>-136.42901183987527</v>
      </c>
      <c r="AT37">
        <f t="shared" si="47"/>
        <v>-89.195081171750502</v>
      </c>
      <c r="AU37">
        <f t="shared" si="48"/>
        <v>-225.99725457188933</v>
      </c>
      <c r="AW37">
        <v>34</v>
      </c>
      <c r="AX37">
        <f>IF(Z37&gt;0, (R37*SUMPRODUCT(K37:$K$98, X37:$X$98)-K37*$AZ$3)/Z37, 0)</f>
        <v>-11596884660.058048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0.78669207100000005</v>
      </c>
      <c r="Q38" s="5">
        <f t="shared" si="60"/>
        <v>50</v>
      </c>
      <c r="R38">
        <f t="shared" si="31"/>
        <v>1000000</v>
      </c>
      <c r="S38">
        <f t="shared" si="32"/>
        <v>-50930333246.734642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-20969.070511010163</v>
      </c>
      <c r="AC38">
        <f t="shared" si="33"/>
        <v>-18722.708538115767</v>
      </c>
      <c r="AE38">
        <f t="shared" si="34"/>
        <v>0</v>
      </c>
      <c r="AF38">
        <f t="shared" si="35"/>
        <v>0</v>
      </c>
      <c r="AG38">
        <f t="shared" si="36"/>
        <v>-1.8380704920398455E-5</v>
      </c>
      <c r="AH38">
        <f t="shared" si="37"/>
        <v>-1.4224683603233357</v>
      </c>
      <c r="AI38">
        <f t="shared" si="38"/>
        <v>-1.422486741028256</v>
      </c>
      <c r="AJ38">
        <f t="shared" si="39"/>
        <v>-2246.3619728943959</v>
      </c>
      <c r="AK38">
        <f t="shared" si="30"/>
        <v>-1467.8349357707116</v>
      </c>
      <c r="AL38">
        <f t="shared" si="40"/>
        <v>-3715.6193954061359</v>
      </c>
      <c r="AN38">
        <f t="shared" si="41"/>
        <v>0</v>
      </c>
      <c r="AO38">
        <f t="shared" si="42"/>
        <v>0</v>
      </c>
      <c r="AP38">
        <f t="shared" si="43"/>
        <v>-8.9048316104934263E-7</v>
      </c>
      <c r="AQ38">
        <f t="shared" si="44"/>
        <v>-6.8913794518710991E-2</v>
      </c>
      <c r="AR38">
        <f t="shared" si="45"/>
        <v>-6.8914685001872047E-2</v>
      </c>
      <c r="AS38">
        <f t="shared" si="46"/>
        <v>-108.82866131342455</v>
      </c>
      <c r="AT38">
        <f t="shared" si="47"/>
        <v>-71.111652091927894</v>
      </c>
      <c r="AU38">
        <f t="shared" si="48"/>
        <v>-180.00922809035433</v>
      </c>
      <c r="AW38">
        <v>35</v>
      </c>
      <c r="AX38">
        <f>IF(Z38&gt;0, (R38*SUMPRODUCT(K38:$K$98, X38:$X$98)-K38*$AZ$3)/Z38, 0)</f>
        <v>-50930333246.734642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0.78978433000000003</v>
      </c>
      <c r="Q39" s="5">
        <f t="shared" si="60"/>
        <v>50</v>
      </c>
      <c r="R39">
        <f t="shared" si="31"/>
        <v>1000000</v>
      </c>
      <c r="S39">
        <f t="shared" si="32"/>
        <v>-227123455156.70578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-18722.708538115767</v>
      </c>
      <c r="AC39">
        <f t="shared" si="33"/>
        <v>-16716.763943384311</v>
      </c>
      <c r="AE39">
        <f t="shared" si="34"/>
        <v>0</v>
      </c>
      <c r="AF39">
        <f t="shared" si="35"/>
        <v>0</v>
      </c>
      <c r="AG39">
        <f t="shared" si="36"/>
        <v>-3.680105150709872E-6</v>
      </c>
      <c r="AH39">
        <f t="shared" si="37"/>
        <v>-0.29033585440969195</v>
      </c>
      <c r="AI39">
        <f t="shared" si="38"/>
        <v>-0.29033953451484268</v>
      </c>
      <c r="AJ39">
        <f t="shared" si="39"/>
        <v>-2005.9445947314562</v>
      </c>
      <c r="AK39">
        <f t="shared" si="30"/>
        <v>-1310.5895976681038</v>
      </c>
      <c r="AL39">
        <f t="shared" si="40"/>
        <v>-3316.8245319340749</v>
      </c>
      <c r="AN39">
        <f t="shared" si="41"/>
        <v>0</v>
      </c>
      <c r="AO39">
        <f t="shared" si="42"/>
        <v>0</v>
      </c>
      <c r="AP39">
        <f t="shared" si="43"/>
        <v>-1.5918632385108212E-7</v>
      </c>
      <c r="AQ39">
        <f t="shared" si="44"/>
        <v>-1.2558743691529236E-2</v>
      </c>
      <c r="AR39">
        <f t="shared" si="45"/>
        <v>-1.2558902877853087E-2</v>
      </c>
      <c r="AS39">
        <f t="shared" si="46"/>
        <v>-86.768973387256167</v>
      </c>
      <c r="AT39">
        <f t="shared" si="47"/>
        <v>-56.690755178560863</v>
      </c>
      <c r="AU39">
        <f t="shared" si="48"/>
        <v>-143.4722874686949</v>
      </c>
      <c r="AW39">
        <v>36</v>
      </c>
      <c r="AX39">
        <f>IF(Z39&gt;0, (R39*SUMPRODUCT(K39:$K$98, X39:$X$98)-K39*$AZ$3)/Z39, 0)</f>
        <v>-227123455156.70578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0.79285550900000001</v>
      </c>
      <c r="Q40" s="5">
        <f t="shared" si="60"/>
        <v>50</v>
      </c>
      <c r="R40">
        <f t="shared" si="31"/>
        <v>1000000</v>
      </c>
      <c r="S40">
        <f t="shared" si="32"/>
        <v>-1028631064376.3873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-16716.763943384311</v>
      </c>
      <c r="AC40">
        <f t="shared" si="33"/>
        <v>-14925.693012372667</v>
      </c>
      <c r="AE40">
        <f t="shared" si="34"/>
        <v>0</v>
      </c>
      <c r="AF40">
        <f t="shared" si="35"/>
        <v>0</v>
      </c>
      <c r="AG40">
        <f t="shared" si="36"/>
        <v>-7.25512456763176E-7</v>
      </c>
      <c r="AH40">
        <f t="shared" si="37"/>
        <v>-5.8355832848791943E-2</v>
      </c>
      <c r="AI40">
        <f t="shared" si="38"/>
        <v>-5.8356558361248707E-2</v>
      </c>
      <c r="AJ40">
        <f t="shared" si="39"/>
        <v>-1791.0709310116436</v>
      </c>
      <c r="AK40">
        <f t="shared" ref="AK40:AK69" si="61">G40*SUM(AB40:AB40, AE40:AF40)</f>
        <v>-1170.1734760369018</v>
      </c>
      <c r="AL40">
        <f t="shared" si="40"/>
        <v>-2961.3027636069064</v>
      </c>
      <c r="AN40">
        <f t="shared" si="41"/>
        <v>0</v>
      </c>
      <c r="AO40">
        <f t="shared" si="42"/>
        <v>0</v>
      </c>
      <c r="AP40">
        <f t="shared" si="43"/>
        <v>-2.8020273919448874E-8</v>
      </c>
      <c r="AQ40">
        <f t="shared" si="44"/>
        <v>-2.2537813182640807E-3</v>
      </c>
      <c r="AR40">
        <f t="shared" si="45"/>
        <v>-2.2538093385380004E-3</v>
      </c>
      <c r="AS40">
        <f t="shared" si="46"/>
        <v>-69.173585688674862</v>
      </c>
      <c r="AT40">
        <f t="shared" si="47"/>
        <v>-45.193684858440108</v>
      </c>
      <c r="AU40">
        <f t="shared" si="48"/>
        <v>-114.3695243564535</v>
      </c>
      <c r="AW40">
        <v>37</v>
      </c>
      <c r="AX40">
        <f>IF(Z40&gt;0, (R40*SUMPRODUCT(K40:$K$98, X40:$X$98)-K40*$AZ$3)/Z40, 0)</f>
        <v>-1028631064376.3873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0.79617230500000002</v>
      </c>
      <c r="Q41" s="5">
        <f t="shared" si="60"/>
        <v>50</v>
      </c>
      <c r="R41">
        <f t="shared" si="31"/>
        <v>1000000</v>
      </c>
      <c r="S41">
        <f t="shared" si="32"/>
        <v>-4738335913849.5605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-14925.693012372667</v>
      </c>
      <c r="AC41">
        <f t="shared" si="33"/>
        <v>-13326.513578872436</v>
      </c>
      <c r="AE41">
        <f t="shared" si="34"/>
        <v>0</v>
      </c>
      <c r="AF41">
        <f t="shared" si="35"/>
        <v>0</v>
      </c>
      <c r="AG41">
        <f t="shared" si="36"/>
        <v>-1.4062440718819356E-7</v>
      </c>
      <c r="AH41">
        <f t="shared" si="37"/>
        <v>-1.1552658500147013E-2</v>
      </c>
      <c r="AI41">
        <f t="shared" si="38"/>
        <v>-1.1552799124554201E-2</v>
      </c>
      <c r="AJ41">
        <f t="shared" si="39"/>
        <v>-1599.1794335002305</v>
      </c>
      <c r="AK41">
        <f t="shared" si="61"/>
        <v>-1044.7985108660869</v>
      </c>
      <c r="AL41">
        <f t="shared" si="40"/>
        <v>-2643.9894971654421</v>
      </c>
      <c r="AN41">
        <f t="shared" si="41"/>
        <v>0</v>
      </c>
      <c r="AO41">
        <f t="shared" si="42"/>
        <v>0</v>
      </c>
      <c r="AP41">
        <f t="shared" si="43"/>
        <v>-4.84920098846017E-9</v>
      </c>
      <c r="AQ41">
        <f t="shared" si="44"/>
        <v>-3.9837439416391055E-4</v>
      </c>
      <c r="AR41">
        <f t="shared" si="45"/>
        <v>-3.9837924336489901E-4</v>
      </c>
      <c r="AS41">
        <f t="shared" si="46"/>
        <v>-55.145067948813079</v>
      </c>
      <c r="AT41">
        <f t="shared" si="47"/>
        <v>-36.028155232350777</v>
      </c>
      <c r="AU41">
        <f t="shared" si="48"/>
        <v>-91.173621560407227</v>
      </c>
      <c r="AW41">
        <v>38</v>
      </c>
      <c r="AX41">
        <f>IF(Z41&gt;0, (R41*SUMPRODUCT(K41:$K$98, X41:$X$98)-K41*$AZ$3)/Z41, 0)</f>
        <v>-4738335913849.5605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0.79964768799999997</v>
      </c>
      <c r="Q42" s="5">
        <f t="shared" si="60"/>
        <v>50</v>
      </c>
      <c r="R42">
        <f t="shared" si="31"/>
        <v>1000000</v>
      </c>
      <c r="S42">
        <f t="shared" si="32"/>
        <v>-22225404802161.262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-13326.513578872436</v>
      </c>
      <c r="AC42">
        <f t="shared" si="33"/>
        <v>-11898.673185031161</v>
      </c>
      <c r="AE42">
        <f t="shared" si="34"/>
        <v>0</v>
      </c>
      <c r="AF42">
        <f t="shared" si="35"/>
        <v>0</v>
      </c>
      <c r="AG42">
        <f t="shared" si="36"/>
        <v>-2.676818103190206E-8</v>
      </c>
      <c r="AH42">
        <f t="shared" si="37"/>
        <v>-2.2489996416881911E-3</v>
      </c>
      <c r="AI42">
        <f t="shared" si="38"/>
        <v>-2.2490264098692231E-3</v>
      </c>
      <c r="AJ42">
        <f t="shared" si="39"/>
        <v>-1427.8403938412757</v>
      </c>
      <c r="AK42">
        <f t="shared" si="61"/>
        <v>-932.85595052107067</v>
      </c>
      <c r="AL42">
        <f t="shared" si="40"/>
        <v>-2360.6985933887563</v>
      </c>
      <c r="AN42">
        <f t="shared" si="41"/>
        <v>0</v>
      </c>
      <c r="AO42">
        <f t="shared" si="42"/>
        <v>0</v>
      </c>
      <c r="AP42">
        <f t="shared" si="43"/>
        <v>-8.2415769598757005E-10</v>
      </c>
      <c r="AQ42">
        <f t="shared" si="44"/>
        <v>-6.9243792126240876E-5</v>
      </c>
      <c r="AR42">
        <f t="shared" si="45"/>
        <v>-6.9244616283936863E-5</v>
      </c>
      <c r="AS42">
        <f t="shared" si="46"/>
        <v>-43.961360236758431</v>
      </c>
      <c r="AT42">
        <f t="shared" si="47"/>
        <v>-28.721428996369514</v>
      </c>
      <c r="AU42">
        <f t="shared" si="48"/>
        <v>-72.682858477744233</v>
      </c>
      <c r="AW42">
        <v>39</v>
      </c>
      <c r="AX42">
        <f>IF(Z42&gt;0, (R42*SUMPRODUCT(K42:$K$98, X42:$X$98)-K42*$AZ$3)/Z42, 0)</f>
        <v>-22225404802161.262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0.80323853099999998</v>
      </c>
      <c r="Q43" s="5">
        <f t="shared" si="60"/>
        <v>50</v>
      </c>
      <c r="R43">
        <f t="shared" si="31"/>
        <v>1000000</v>
      </c>
      <c r="S43">
        <f t="shared" si="32"/>
        <v>-106253777341745.95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-11898.673185031161</v>
      </c>
      <c r="AC43">
        <f t="shared" si="33"/>
        <v>-10623.815404082394</v>
      </c>
      <c r="AE43">
        <f t="shared" si="34"/>
        <v>0</v>
      </c>
      <c r="AF43">
        <f t="shared" si="35"/>
        <v>0</v>
      </c>
      <c r="AG43">
        <f t="shared" si="36"/>
        <v>-4.9992648119759654E-9</v>
      </c>
      <c r="AH43">
        <f t="shared" si="37"/>
        <v>-4.300246881921415E-4</v>
      </c>
      <c r="AI43">
        <f t="shared" si="38"/>
        <v>-4.3002968745695346E-4</v>
      </c>
      <c r="AJ43">
        <f t="shared" si="39"/>
        <v>-1274.857780948767</v>
      </c>
      <c r="AK43">
        <f t="shared" si="61"/>
        <v>-832.90712295218134</v>
      </c>
      <c r="AL43">
        <f t="shared" si="40"/>
        <v>-2107.7653339306357</v>
      </c>
      <c r="AN43">
        <f t="shared" si="41"/>
        <v>0</v>
      </c>
      <c r="AO43">
        <f t="shared" si="42"/>
        <v>0</v>
      </c>
      <c r="AP43">
        <f t="shared" si="43"/>
        <v>-1.3742937677704823E-10</v>
      </c>
      <c r="AQ43">
        <f t="shared" si="44"/>
        <v>-1.1821343161382149E-5</v>
      </c>
      <c r="AR43">
        <f t="shared" si="45"/>
        <v>-1.1821480590758925E-5</v>
      </c>
      <c r="AS43">
        <f t="shared" si="46"/>
        <v>-35.045735103980327</v>
      </c>
      <c r="AT43">
        <f t="shared" si="47"/>
        <v>-22.896548017675379</v>
      </c>
      <c r="AU43">
        <f t="shared" si="48"/>
        <v>-57.942294943136297</v>
      </c>
      <c r="AW43">
        <v>40</v>
      </c>
      <c r="AX43">
        <f>IF(Z43&gt;0, (R43*SUMPRODUCT(K43:$K$98, X43:$X$98)-K43*$AZ$3)/Z43, 0)</f>
        <v>-106253777341745.95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0.80709142899999997</v>
      </c>
      <c r="Q44" s="5">
        <f t="shared" si="60"/>
        <v>50</v>
      </c>
      <c r="R44">
        <f t="shared" si="31"/>
        <v>1000000</v>
      </c>
      <c r="S44">
        <f t="shared" si="32"/>
        <v>-518671397624972.06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-10623.815404082394</v>
      </c>
      <c r="AC44">
        <f t="shared" si="33"/>
        <v>-9485.5494782318074</v>
      </c>
      <c r="AE44">
        <f t="shared" si="34"/>
        <v>0</v>
      </c>
      <c r="AF44">
        <f t="shared" si="35"/>
        <v>0</v>
      </c>
      <c r="AG44">
        <f t="shared" si="36"/>
        <v>-9.1440838280910771E-10</v>
      </c>
      <c r="AH44">
        <f t="shared" si="37"/>
        <v>-8.0697275620941953E-5</v>
      </c>
      <c r="AI44">
        <f t="shared" si="38"/>
        <v>-8.069819002932476E-5</v>
      </c>
      <c r="AJ44">
        <f t="shared" si="39"/>
        <v>-1138.2659258505864</v>
      </c>
      <c r="AK44">
        <f t="shared" si="61"/>
        <v>-743.66707828576762</v>
      </c>
      <c r="AL44">
        <f t="shared" si="40"/>
        <v>-1881.9330848345439</v>
      </c>
      <c r="AN44">
        <f t="shared" si="41"/>
        <v>0</v>
      </c>
      <c r="AO44">
        <f t="shared" si="42"/>
        <v>0</v>
      </c>
      <c r="AP44">
        <f t="shared" si="43"/>
        <v>-2.2443759749741499E-11</v>
      </c>
      <c r="AQ44">
        <f t="shared" si="44"/>
        <v>-1.9806798587422723E-6</v>
      </c>
      <c r="AR44">
        <f t="shared" si="45"/>
        <v>-1.9807023025020216E-6</v>
      </c>
      <c r="AS44">
        <f t="shared" si="46"/>
        <v>-27.938246686481691</v>
      </c>
      <c r="AT44">
        <f t="shared" si="47"/>
        <v>-18.252988000354243</v>
      </c>
      <c r="AU44">
        <f t="shared" si="48"/>
        <v>-46.191236667538234</v>
      </c>
      <c r="AW44">
        <v>41</v>
      </c>
      <c r="AX44">
        <f>IF(Z44&gt;0, (R44*SUMPRODUCT(K44:$K$98, X44:$X$98)-K44*$AZ$3)/Z44, 0)</f>
        <v>-518671397624972.06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0.81105379099999997</v>
      </c>
      <c r="Q45" s="5">
        <f t="shared" si="60"/>
        <v>50</v>
      </c>
      <c r="R45">
        <f t="shared" si="31"/>
        <v>1000000</v>
      </c>
      <c r="S45">
        <f t="shared" si="32"/>
        <v>-2587925527159876.5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-9485.5494782318074</v>
      </c>
      <c r="AC45">
        <f t="shared" si="33"/>
        <v>-8469.2406072911217</v>
      </c>
      <c r="AE45">
        <f t="shared" si="34"/>
        <v>0</v>
      </c>
      <c r="AF45">
        <f t="shared" si="35"/>
        <v>0</v>
      </c>
      <c r="AG45">
        <f t="shared" si="36"/>
        <v>-1.6362991358151069E-10</v>
      </c>
      <c r="AH45">
        <f t="shared" si="37"/>
        <v>-1.4832687707990118E-5</v>
      </c>
      <c r="AI45">
        <f t="shared" si="38"/>
        <v>-1.48328513379037E-5</v>
      </c>
      <c r="AJ45">
        <f t="shared" si="39"/>
        <v>-1016.3088709406857</v>
      </c>
      <c r="AK45">
        <f t="shared" si="61"/>
        <v>-663.98846347622657</v>
      </c>
      <c r="AL45">
        <f t="shared" si="40"/>
        <v>-1680.2973492497636</v>
      </c>
      <c r="AN45">
        <f t="shared" si="41"/>
        <v>0</v>
      </c>
      <c r="AO45">
        <f t="shared" si="42"/>
        <v>0</v>
      </c>
      <c r="AP45">
        <f t="shared" si="43"/>
        <v>-3.5859158240384213E-12</v>
      </c>
      <c r="AQ45">
        <f t="shared" si="44"/>
        <v>-3.25055293380733E-7</v>
      </c>
      <c r="AR45">
        <f t="shared" si="45"/>
        <v>-3.2505887929655707E-7</v>
      </c>
      <c r="AS45">
        <f t="shared" si="46"/>
        <v>-22.272199395872711</v>
      </c>
      <c r="AT45">
        <f t="shared" si="47"/>
        <v>-14.551170296696895</v>
      </c>
      <c r="AU45">
        <f t="shared" si="48"/>
        <v>-36.823370017628484</v>
      </c>
      <c r="AW45">
        <v>42</v>
      </c>
      <c r="AX45">
        <f>IF(Z45&gt;0, (R45*SUMPRODUCT(K45:$K$98, X45:$X$98)-K45*$AZ$3)/Z45, 0)</f>
        <v>-2587925527159876.5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0.81525055400000002</v>
      </c>
      <c r="Q46" s="5">
        <f t="shared" si="60"/>
        <v>50</v>
      </c>
      <c r="R46">
        <f t="shared" si="31"/>
        <v>1000000</v>
      </c>
      <c r="S46">
        <f t="shared" si="32"/>
        <v>-1.3222633004477114E+16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-8469.2406072911217</v>
      </c>
      <c r="AC46">
        <f t="shared" si="33"/>
        <v>-7561.8219710792418</v>
      </c>
      <c r="AE46">
        <f t="shared" si="34"/>
        <v>0</v>
      </c>
      <c r="AF46">
        <f t="shared" si="35"/>
        <v>0</v>
      </c>
      <c r="AG46">
        <f t="shared" si="36"/>
        <v>-2.8594236747396862E-11</v>
      </c>
      <c r="AH46">
        <f t="shared" si="37"/>
        <v>-2.6679875539659743E-6</v>
      </c>
      <c r="AI46">
        <f t="shared" si="38"/>
        <v>-2.6680161482027219E-6</v>
      </c>
      <c r="AJ46">
        <f t="shared" si="39"/>
        <v>-907.41863621187986</v>
      </c>
      <c r="AK46">
        <f t="shared" si="61"/>
        <v>-592.84684251037856</v>
      </c>
      <c r="AL46">
        <f t="shared" si="40"/>
        <v>-1500.2654813902745</v>
      </c>
      <c r="AN46">
        <f t="shared" si="41"/>
        <v>0</v>
      </c>
      <c r="AO46">
        <f t="shared" si="42"/>
        <v>0</v>
      </c>
      <c r="AP46">
        <f t="shared" si="43"/>
        <v>-5.5949714611906017E-13</v>
      </c>
      <c r="AQ46">
        <f t="shared" si="44"/>
        <v>-5.2203926109726592E-8</v>
      </c>
      <c r="AR46">
        <f t="shared" si="45"/>
        <v>-5.2204485606872718E-8</v>
      </c>
      <c r="AS46">
        <f t="shared" si="46"/>
        <v>-17.755261026228155</v>
      </c>
      <c r="AT46">
        <f t="shared" si="47"/>
        <v>-11.600103874094467</v>
      </c>
      <c r="AU46">
        <f t="shared" si="48"/>
        <v>-29.355364952527108</v>
      </c>
      <c r="AW46">
        <v>43</v>
      </c>
      <c r="AX46">
        <f>IF(Z46&gt;0, (R46*SUMPRODUCT(K46:$K$98, X46:$X$98)-K46*$AZ$3)/Z46, 0)</f>
        <v>-1.3222633004477114E+16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0.81969331899999998</v>
      </c>
      <c r="Q47" s="5">
        <f t="shared" si="60"/>
        <v>50</v>
      </c>
      <c r="R47">
        <f t="shared" si="31"/>
        <v>1000000</v>
      </c>
      <c r="S47">
        <f t="shared" si="32"/>
        <v>-6.932154543899356E+16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-7561.8219710792418</v>
      </c>
      <c r="AC47">
        <f t="shared" si="33"/>
        <v>-6751.6267599377561</v>
      </c>
      <c r="AE47">
        <f t="shared" si="34"/>
        <v>0</v>
      </c>
      <c r="AF47">
        <f t="shared" si="35"/>
        <v>0</v>
      </c>
      <c r="AG47">
        <f t="shared" si="36"/>
        <v>-4.8697895561773983E-12</v>
      </c>
      <c r="AH47">
        <f t="shared" si="37"/>
        <v>-4.6877009647490995E-7</v>
      </c>
      <c r="AI47">
        <f t="shared" si="38"/>
        <v>-4.6877496626446613E-7</v>
      </c>
      <c r="AJ47">
        <f t="shared" si="39"/>
        <v>-810.19521114148574</v>
      </c>
      <c r="AK47">
        <f t="shared" si="61"/>
        <v>-529.32753797554699</v>
      </c>
      <c r="AL47">
        <f t="shared" si="40"/>
        <v>-1339.5227495858076</v>
      </c>
      <c r="AN47">
        <f t="shared" si="41"/>
        <v>0</v>
      </c>
      <c r="AO47">
        <f t="shared" si="42"/>
        <v>0</v>
      </c>
      <c r="AP47">
        <f t="shared" si="43"/>
        <v>-8.5076876771883239E-14</v>
      </c>
      <c r="AQ47">
        <f t="shared" si="44"/>
        <v>-8.1895727263100067E-9</v>
      </c>
      <c r="AR47">
        <f t="shared" si="45"/>
        <v>-8.1896578031867772E-9</v>
      </c>
      <c r="AS47">
        <f t="shared" si="46"/>
        <v>-14.15438538858765</v>
      </c>
      <c r="AT47">
        <f t="shared" si="47"/>
        <v>-9.2475317877308001</v>
      </c>
      <c r="AU47">
        <f t="shared" si="48"/>
        <v>-23.401917184508104</v>
      </c>
      <c r="AW47">
        <v>44</v>
      </c>
      <c r="AX47">
        <f>IF(Z47&gt;0, (R47*SUMPRODUCT(K47:$K$98, X47:$X$98)-K47*$AZ$3)/Z47, 0)</f>
        <v>-6.932154543899356E+16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0.82421808699999999</v>
      </c>
      <c r="Q48" s="5">
        <f t="shared" si="60"/>
        <v>50</v>
      </c>
      <c r="R48">
        <f t="shared" si="31"/>
        <v>1000000</v>
      </c>
      <c r="S48">
        <f t="shared" si="32"/>
        <v>-3.7334734458743315E+17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-6751.6267599377561</v>
      </c>
      <c r="AC48">
        <f t="shared" si="33"/>
        <v>-6028.2381785230082</v>
      </c>
      <c r="AE48">
        <f t="shared" si="34"/>
        <v>0</v>
      </c>
      <c r="AF48">
        <f t="shared" si="35"/>
        <v>0</v>
      </c>
      <c r="AG48">
        <f t="shared" si="36"/>
        <v>-8.0732302853050981E-13</v>
      </c>
      <c r="AH48">
        <f t="shared" si="37"/>
        <v>-8.0275372641702283E-8</v>
      </c>
      <c r="AI48">
        <f t="shared" si="38"/>
        <v>-8.027617996473082E-8</v>
      </c>
      <c r="AJ48">
        <f t="shared" si="39"/>
        <v>-723.38858141474793</v>
      </c>
      <c r="AK48">
        <f t="shared" si="61"/>
        <v>-472.61387319564295</v>
      </c>
      <c r="AL48">
        <f t="shared" si="40"/>
        <v>-1196.002454690667</v>
      </c>
      <c r="AN48">
        <f t="shared" si="41"/>
        <v>0</v>
      </c>
      <c r="AO48">
        <f t="shared" si="42"/>
        <v>0</v>
      </c>
      <c r="AP48">
        <f t="shared" si="43"/>
        <v>-1.2593042306525056E-14</v>
      </c>
      <c r="AQ48">
        <f t="shared" si="44"/>
        <v>-1.2521767968010059E-9</v>
      </c>
      <c r="AR48">
        <f t="shared" si="45"/>
        <v>-1.2521893898433125E-9</v>
      </c>
      <c r="AS48">
        <f t="shared" si="46"/>
        <v>-11.283789372879012</v>
      </c>
      <c r="AT48">
        <f t="shared" si="47"/>
        <v>-7.3720757236871997</v>
      </c>
      <c r="AU48">
        <f t="shared" si="48"/>
        <v>-18.655865097818399</v>
      </c>
      <c r="AW48">
        <v>45</v>
      </c>
      <c r="AX48">
        <f>IF(Z48&gt;0, (R48*SUMPRODUCT(K48:$K$98, X48:$X$98)-K48*$AZ$3)/Z48, 0)</f>
        <v>-3.7334734458743315E+17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0.82894669600000004</v>
      </c>
      <c r="Q49" s="5">
        <f t="shared" si="60"/>
        <v>50</v>
      </c>
      <c r="R49">
        <f t="shared" si="31"/>
        <v>1000000</v>
      </c>
      <c r="S49">
        <f t="shared" si="32"/>
        <v>-2.0697858106761019E+18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-6028.2381785230082</v>
      </c>
      <c r="AC49">
        <f t="shared" si="33"/>
        <v>-5382.3555165394946</v>
      </c>
      <c r="AE49">
        <f t="shared" si="34"/>
        <v>0</v>
      </c>
      <c r="AF49">
        <f t="shared" si="35"/>
        <v>0</v>
      </c>
      <c r="AG49">
        <f t="shared" si="36"/>
        <v>-1.3002204114012484E-13</v>
      </c>
      <c r="AH49">
        <f t="shared" si="37"/>
        <v>-1.3384555142101598E-8</v>
      </c>
      <c r="AI49">
        <f t="shared" si="38"/>
        <v>-1.3384685164142739E-8</v>
      </c>
      <c r="AJ49">
        <f t="shared" si="39"/>
        <v>-645.88266198351357</v>
      </c>
      <c r="AK49">
        <f t="shared" si="61"/>
        <v>-421.9766724966106</v>
      </c>
      <c r="AL49">
        <f t="shared" si="40"/>
        <v>-1067.8593344935089</v>
      </c>
      <c r="AN49">
        <f t="shared" si="41"/>
        <v>0</v>
      </c>
      <c r="AO49">
        <f t="shared" si="42"/>
        <v>0</v>
      </c>
      <c r="AP49">
        <f t="shared" si="43"/>
        <v>-1.8108491704264645E-15</v>
      </c>
      <c r="AQ49">
        <f t="shared" si="44"/>
        <v>-1.864100145103958E-10</v>
      </c>
      <c r="AR49">
        <f t="shared" si="45"/>
        <v>-1.8641182535956623E-10</v>
      </c>
      <c r="AS49">
        <f t="shared" si="46"/>
        <v>-8.9953678037188158</v>
      </c>
      <c r="AT49">
        <f t="shared" si="47"/>
        <v>-5.876973631772918</v>
      </c>
      <c r="AU49">
        <f t="shared" si="48"/>
        <v>-14.872341435678145</v>
      </c>
      <c r="AW49">
        <v>46</v>
      </c>
      <c r="AX49">
        <f>IF(Z49&gt;0, (R49*SUMPRODUCT(K49:$K$98, X49:$X$98)-K49*$AZ$3)/Z49, 0)</f>
        <v>-2.0697858106761019E+18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0.83370721699999994</v>
      </c>
      <c r="Q50" s="5">
        <f t="shared" si="60"/>
        <v>50</v>
      </c>
      <c r="R50">
        <f t="shared" si="31"/>
        <v>1000000</v>
      </c>
      <c r="S50">
        <f t="shared" si="32"/>
        <v>-1.1824109915853126E+19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-5382.3555165394946</v>
      </c>
      <c r="AC50">
        <f t="shared" si="33"/>
        <v>-4805.6745683389972</v>
      </c>
      <c r="AE50">
        <f t="shared" si="34"/>
        <v>0</v>
      </c>
      <c r="AF50">
        <f t="shared" si="35"/>
        <v>0</v>
      </c>
      <c r="AG50">
        <f t="shared" si="36"/>
        <v>-2.0321506661130617E-14</v>
      </c>
      <c r="AH50">
        <f t="shared" si="37"/>
        <v>-2.1680062813518594E-9</v>
      </c>
      <c r="AI50">
        <f t="shared" si="38"/>
        <v>-2.1680266028585205E-9</v>
      </c>
      <c r="AJ50">
        <f t="shared" si="39"/>
        <v>-576.68094820049737</v>
      </c>
      <c r="AK50">
        <f t="shared" si="61"/>
        <v>-376.76488615776464</v>
      </c>
      <c r="AL50">
        <f t="shared" si="40"/>
        <v>-953.44583436043001</v>
      </c>
      <c r="AN50">
        <f t="shared" si="41"/>
        <v>0</v>
      </c>
      <c r="AO50">
        <f t="shared" si="42"/>
        <v>0</v>
      </c>
      <c r="AP50">
        <f t="shared" si="43"/>
        <v>-2.5269880039213715E-16</v>
      </c>
      <c r="AQ50">
        <f t="shared" si="44"/>
        <v>-2.6959250397910823E-11</v>
      </c>
      <c r="AR50">
        <f t="shared" si="45"/>
        <v>-2.6959503096711214E-11</v>
      </c>
      <c r="AS50">
        <f t="shared" si="46"/>
        <v>-7.1710521394557931</v>
      </c>
      <c r="AT50">
        <f t="shared" si="47"/>
        <v>-4.6850873977791077</v>
      </c>
      <c r="AU50">
        <f t="shared" si="48"/>
        <v>-11.856139537261861</v>
      </c>
      <c r="AW50">
        <v>47</v>
      </c>
      <c r="AX50">
        <f>IF(Z50&gt;0, (R50*SUMPRODUCT(K50:$K$98, X50:$X$98)-K50*$AZ$3)/Z50, 0)</f>
        <v>-1.1824109915853126E+19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0.83838979800000002</v>
      </c>
      <c r="Q51" s="5">
        <f t="shared" si="60"/>
        <v>50</v>
      </c>
      <c r="R51">
        <f t="shared" si="31"/>
        <v>1000000</v>
      </c>
      <c r="S51">
        <f t="shared" si="32"/>
        <v>-6.9634106788522656E+19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-4805.6745683389972</v>
      </c>
      <c r="AC51">
        <f t="shared" si="33"/>
        <v>-4290.7808645884134</v>
      </c>
      <c r="AE51">
        <f t="shared" si="34"/>
        <v>0</v>
      </c>
      <c r="AF51">
        <f t="shared" si="35"/>
        <v>0</v>
      </c>
      <c r="AG51">
        <f t="shared" si="36"/>
        <v>-3.0809477298383582E-15</v>
      </c>
      <c r="AH51">
        <f t="shared" si="37"/>
        <v>-3.4074687729361904E-10</v>
      </c>
      <c r="AI51">
        <f t="shared" si="38"/>
        <v>-3.4074995824134889E-10</v>
      </c>
      <c r="AJ51">
        <f t="shared" si="39"/>
        <v>-514.89370375058388</v>
      </c>
      <c r="AK51">
        <f t="shared" si="61"/>
        <v>-336.39721978372984</v>
      </c>
      <c r="AL51">
        <f t="shared" si="40"/>
        <v>-851.29092353465444</v>
      </c>
      <c r="AN51">
        <f t="shared" si="41"/>
        <v>0</v>
      </c>
      <c r="AO51">
        <f t="shared" si="42"/>
        <v>0</v>
      </c>
      <c r="AP51">
        <f t="shared" si="43"/>
        <v>-3.4206889439829986E-17</v>
      </c>
      <c r="AQ51">
        <f t="shared" si="44"/>
        <v>-3.7832160038501096E-12</v>
      </c>
      <c r="AR51">
        <f t="shared" si="45"/>
        <v>-3.7832502107395502E-12</v>
      </c>
      <c r="AS51">
        <f t="shared" si="46"/>
        <v>-5.7167188611748561</v>
      </c>
      <c r="AT51">
        <f t="shared" si="47"/>
        <v>-3.7349229893010731</v>
      </c>
      <c r="AU51">
        <f t="shared" si="48"/>
        <v>-9.4516418504797119</v>
      </c>
      <c r="AW51">
        <v>48</v>
      </c>
      <c r="AX51">
        <f>IF(Z51&gt;0, (R51*SUMPRODUCT(K51:$K$98, X51:$X$98)-K51*$AZ$3)/Z51, 0)</f>
        <v>-6.9634106788522656E+19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0.84318435700000005</v>
      </c>
      <c r="Q52" s="5">
        <f t="shared" si="60"/>
        <v>50</v>
      </c>
      <c r="R52">
        <f t="shared" si="31"/>
        <v>1000000</v>
      </c>
      <c r="S52">
        <f t="shared" si="32"/>
        <v>-4.2347878170318393E+20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-4290.7808645884134</v>
      </c>
      <c r="AC52">
        <f t="shared" si="33"/>
        <v>-3831.0543433825151</v>
      </c>
      <c r="AE52">
        <f t="shared" si="34"/>
        <v>0</v>
      </c>
      <c r="AF52">
        <f t="shared" si="35"/>
        <v>0</v>
      </c>
      <c r="AG52">
        <f t="shared" si="36"/>
        <v>-4.523313220056087E-16</v>
      </c>
      <c r="AH52">
        <f t="shared" si="37"/>
        <v>-5.1956138610687317E-11</v>
      </c>
      <c r="AI52">
        <f t="shared" si="38"/>
        <v>-5.1956590942009324E-11</v>
      </c>
      <c r="AJ52">
        <f t="shared" si="39"/>
        <v>-459.72652120589828</v>
      </c>
      <c r="AK52">
        <f t="shared" si="61"/>
        <v>-300.35466052118898</v>
      </c>
      <c r="AL52">
        <f t="shared" si="40"/>
        <v>-760.08118172713921</v>
      </c>
      <c r="AN52">
        <f t="shared" si="41"/>
        <v>0</v>
      </c>
      <c r="AO52">
        <f t="shared" si="42"/>
        <v>0</v>
      </c>
      <c r="AP52">
        <f t="shared" si="43"/>
        <v>-4.4840236322665603E-18</v>
      </c>
      <c r="AQ52">
        <f t="shared" si="44"/>
        <v>-5.1504846566594891E-13</v>
      </c>
      <c r="AR52">
        <f t="shared" si="45"/>
        <v>-5.1505294968958119E-13</v>
      </c>
      <c r="AS52">
        <f t="shared" si="46"/>
        <v>-4.5573332758092331</v>
      </c>
      <c r="AT52">
        <f t="shared" si="47"/>
        <v>-2.9774577401953866</v>
      </c>
      <c r="AU52">
        <f t="shared" si="48"/>
        <v>-7.5347910160051352</v>
      </c>
      <c r="AW52">
        <v>49</v>
      </c>
      <c r="AX52">
        <f>IF(Z52&gt;0, (R52*SUMPRODUCT(K52:$K$98, X52:$X$98)-K52*$AZ$3)/Z52, 0)</f>
        <v>-4.2347878170318393E+20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0.84806285100000001</v>
      </c>
      <c r="Q53" s="5">
        <f t="shared" si="60"/>
        <v>50</v>
      </c>
      <c r="R53">
        <f t="shared" si="31"/>
        <v>1000000</v>
      </c>
      <c r="S53">
        <f t="shared" si="32"/>
        <v>-2.6638977727538282E+21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-3831.0543433825151</v>
      </c>
      <c r="AC53">
        <f t="shared" si="33"/>
        <v>-3420.584235162959</v>
      </c>
      <c r="AE53">
        <f t="shared" si="34"/>
        <v>0</v>
      </c>
      <c r="AF53">
        <f t="shared" si="35"/>
        <v>0</v>
      </c>
      <c r="AG53">
        <f t="shared" si="36"/>
        <v>-6.4202618248877093E-17</v>
      </c>
      <c r="AH53">
        <f t="shared" si="37"/>
        <v>-7.6721078107335098E-12</v>
      </c>
      <c r="AI53">
        <f t="shared" si="38"/>
        <v>-7.6721720133517593E-12</v>
      </c>
      <c r="AJ53">
        <f t="shared" si="39"/>
        <v>-410.4701082195561</v>
      </c>
      <c r="AK53">
        <f t="shared" si="61"/>
        <v>-268.17380403677606</v>
      </c>
      <c r="AL53">
        <f t="shared" si="40"/>
        <v>-678.64391225633983</v>
      </c>
      <c r="AN53">
        <f t="shared" si="41"/>
        <v>0</v>
      </c>
      <c r="AO53">
        <f t="shared" si="42"/>
        <v>0</v>
      </c>
      <c r="AP53">
        <f t="shared" si="43"/>
        <v>-5.6825850929691088E-19</v>
      </c>
      <c r="AQ53">
        <f t="shared" si="44"/>
        <v>-6.7905961884488454E-14</v>
      </c>
      <c r="AR53">
        <f t="shared" si="45"/>
        <v>-6.7906530142997754E-14</v>
      </c>
      <c r="AS53">
        <f t="shared" si="46"/>
        <v>-3.6330781854346919</v>
      </c>
      <c r="AT53">
        <f t="shared" si="47"/>
        <v>-2.3736110811506603</v>
      </c>
      <c r="AU53">
        <f t="shared" si="48"/>
        <v>-6.0066892665854201</v>
      </c>
      <c r="AW53">
        <v>50</v>
      </c>
      <c r="AX53">
        <f>IF(Z53&gt;0, (R53*SUMPRODUCT(K53:$K$98, X53:$X$98)-K53*$AZ$3)/Z53, 0)</f>
        <v>-2.6638977727538282E+21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0.85299375700000002</v>
      </c>
      <c r="Q54" s="5">
        <f t="shared" si="60"/>
        <v>50</v>
      </c>
      <c r="R54">
        <f t="shared" si="31"/>
        <v>1000000</v>
      </c>
      <c r="S54">
        <f t="shared" si="32"/>
        <v>-1.7360377908067234E+22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-3420.584235162959</v>
      </c>
      <c r="AC54">
        <f t="shared" si="33"/>
        <v>-3054.0930671097854</v>
      </c>
      <c r="AE54">
        <f t="shared" si="34"/>
        <v>0</v>
      </c>
      <c r="AF54">
        <f t="shared" si="35"/>
        <v>0</v>
      </c>
      <c r="AG54">
        <f t="shared" si="36"/>
        <v>-8.7961595170418838E-18</v>
      </c>
      <c r="AH54">
        <f t="shared" si="37"/>
        <v>-1.0952886509869288E-12</v>
      </c>
      <c r="AI54">
        <f t="shared" si="38"/>
        <v>-1.0952974471464457E-12</v>
      </c>
      <c r="AJ54">
        <f t="shared" si="39"/>
        <v>-366.49116805317362</v>
      </c>
      <c r="AK54">
        <f t="shared" si="61"/>
        <v>-239.44089646140716</v>
      </c>
      <c r="AL54">
        <f t="shared" si="40"/>
        <v>-605.93206451458184</v>
      </c>
      <c r="AN54">
        <f t="shared" si="41"/>
        <v>0</v>
      </c>
      <c r="AO54">
        <f t="shared" si="42"/>
        <v>0</v>
      </c>
      <c r="AP54">
        <f t="shared" si="43"/>
        <v>-6.9513360188884174E-20</v>
      </c>
      <c r="AQ54">
        <f t="shared" si="44"/>
        <v>-8.6557314427212763E-15</v>
      </c>
      <c r="AR54">
        <f t="shared" si="45"/>
        <v>-8.6558009560814642E-15</v>
      </c>
      <c r="AS54">
        <f t="shared" si="46"/>
        <v>-2.8962676860926959</v>
      </c>
      <c r="AT54">
        <f t="shared" si="47"/>
        <v>-1.8922282215805644</v>
      </c>
      <c r="AU54">
        <f t="shared" si="48"/>
        <v>-4.7884959076732683</v>
      </c>
      <c r="AW54">
        <v>51</v>
      </c>
      <c r="AX54">
        <f>IF(Z54&gt;0, (R54*SUMPRODUCT(K54:$K$98, X54:$X$98)-K54*$AZ$3)/Z54, 0)</f>
        <v>-1.7360377908067234E+22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0.85794593600000002</v>
      </c>
      <c r="Q55" s="5">
        <f t="shared" si="60"/>
        <v>50</v>
      </c>
      <c r="R55">
        <f t="shared" si="31"/>
        <v>1000000</v>
      </c>
      <c r="S55">
        <f t="shared" si="32"/>
        <v>-1.1737872314113087E+23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-3054.0930671097854</v>
      </c>
      <c r="AC55">
        <f t="shared" si="33"/>
        <v>-2726.868809919451</v>
      </c>
      <c r="AE55">
        <f t="shared" si="34"/>
        <v>0</v>
      </c>
      <c r="AF55">
        <f t="shared" si="35"/>
        <v>0</v>
      </c>
      <c r="AG55">
        <f t="shared" si="36"/>
        <v>-1.1615686118176576E-18</v>
      </c>
      <c r="AH55">
        <f t="shared" si="37"/>
        <v>-1.5093258620107615E-13</v>
      </c>
      <c r="AI55">
        <f t="shared" si="38"/>
        <v>-1.5093374776968796E-13</v>
      </c>
      <c r="AJ55">
        <f t="shared" si="39"/>
        <v>-327.22425719033436</v>
      </c>
      <c r="AK55">
        <f t="shared" si="61"/>
        <v>-213.78651469768499</v>
      </c>
      <c r="AL55">
        <f t="shared" si="40"/>
        <v>-541.01077188801946</v>
      </c>
      <c r="AN55">
        <f t="shared" si="41"/>
        <v>0</v>
      </c>
      <c r="AO55">
        <f t="shared" si="42"/>
        <v>0</v>
      </c>
      <c r="AP55">
        <f t="shared" si="43"/>
        <v>-8.1960015314624639E-21</v>
      </c>
      <c r="AQ55">
        <f t="shared" si="44"/>
        <v>-1.0649768727099531E-15</v>
      </c>
      <c r="AR55">
        <f t="shared" si="45"/>
        <v>-1.0649850687114845E-15</v>
      </c>
      <c r="AS55">
        <f t="shared" si="46"/>
        <v>-2.3088868671019629</v>
      </c>
      <c r="AT55">
        <f t="shared" si="47"/>
        <v>-1.5084727531732816</v>
      </c>
      <c r="AU55">
        <f t="shared" si="48"/>
        <v>-3.8173596202752451</v>
      </c>
      <c r="AW55">
        <v>52</v>
      </c>
      <c r="AX55">
        <f>IF(Z55&gt;0, (R55*SUMPRODUCT(K55:$K$98, X55:$X$98)-K55*$AZ$3)/Z55, 0)</f>
        <v>-1.1737872314113087E+23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0.86292441799999997</v>
      </c>
      <c r="Q56" s="5">
        <f t="shared" si="60"/>
        <v>50</v>
      </c>
      <c r="R56">
        <f t="shared" si="31"/>
        <v>1000000</v>
      </c>
      <c r="S56">
        <f t="shared" si="32"/>
        <v>-8.2472517321234568E+23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-2726.868809919451</v>
      </c>
      <c r="AC56">
        <f t="shared" si="33"/>
        <v>-2434.7042945709381</v>
      </c>
      <c r="AE56">
        <f t="shared" si="34"/>
        <v>0</v>
      </c>
      <c r="AF56">
        <f t="shared" si="35"/>
        <v>0</v>
      </c>
      <c r="AG56">
        <f t="shared" si="36"/>
        <v>-1.4760700737966099E-19</v>
      </c>
      <c r="AH56">
        <f t="shared" si="37"/>
        <v>-2.00469183663964E-14</v>
      </c>
      <c r="AI56">
        <f t="shared" si="38"/>
        <v>-2.004706597340378E-14</v>
      </c>
      <c r="AJ56">
        <f t="shared" si="39"/>
        <v>-292.16451534851285</v>
      </c>
      <c r="AK56">
        <f t="shared" si="61"/>
        <v>-190.88081669436158</v>
      </c>
      <c r="AL56">
        <f t="shared" si="40"/>
        <v>-483.04533204287441</v>
      </c>
      <c r="AN56">
        <f t="shared" si="41"/>
        <v>0</v>
      </c>
      <c r="AO56">
        <f t="shared" si="42"/>
        <v>0</v>
      </c>
      <c r="AP56">
        <f t="shared" si="43"/>
        <v>-9.2992112918168237E-22</v>
      </c>
      <c r="AQ56">
        <f t="shared" si="44"/>
        <v>-1.2629517591900632E-16</v>
      </c>
      <c r="AR56">
        <f t="shared" si="45"/>
        <v>-1.262961058401355E-16</v>
      </c>
      <c r="AS56">
        <f t="shared" si="46"/>
        <v>-1.8406304744116413</v>
      </c>
      <c r="AT56">
        <f t="shared" si="47"/>
        <v>-1.2025452432822714</v>
      </c>
      <c r="AU56">
        <f t="shared" si="48"/>
        <v>-3.0431757176939125</v>
      </c>
      <c r="AW56">
        <v>53</v>
      </c>
      <c r="AX56">
        <f>IF(Z56&gt;0, (R56*SUMPRODUCT(K56:$K$98, X56:$X$98)-K56*$AZ$3)/Z56, 0)</f>
        <v>-8.2472517321234568E+23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0.86793829099999997</v>
      </c>
      <c r="Q57" s="5">
        <f t="shared" si="60"/>
        <v>50</v>
      </c>
      <c r="R57">
        <f t="shared" si="31"/>
        <v>1000000</v>
      </c>
      <c r="S57">
        <f t="shared" si="32"/>
        <v>-6.0327007366146E+24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-2434.7042945709381</v>
      </c>
      <c r="AC57">
        <f t="shared" si="33"/>
        <v>-2173.8431201526232</v>
      </c>
      <c r="AE57">
        <f t="shared" si="34"/>
        <v>0</v>
      </c>
      <c r="AF57">
        <f t="shared" si="35"/>
        <v>0</v>
      </c>
      <c r="AG57">
        <f t="shared" si="36"/>
        <v>-1.8017163581137039E-20</v>
      </c>
      <c r="AH57">
        <f t="shared" si="37"/>
        <v>-2.5622754744945472E-15</v>
      </c>
      <c r="AI57">
        <f t="shared" si="38"/>
        <v>-2.5622934916581283E-15</v>
      </c>
      <c r="AJ57">
        <f t="shared" si="39"/>
        <v>-260.86117441831493</v>
      </c>
      <c r="AK57">
        <f t="shared" si="61"/>
        <v>-170.42930061996569</v>
      </c>
      <c r="AL57">
        <f t="shared" si="40"/>
        <v>-431.29047503828065</v>
      </c>
      <c r="AN57">
        <f t="shared" si="41"/>
        <v>0</v>
      </c>
      <c r="AO57">
        <f t="shared" si="42"/>
        <v>0</v>
      </c>
      <c r="AP57">
        <f t="shared" si="43"/>
        <v>-1.0134621630636246E-22</v>
      </c>
      <c r="AQ57">
        <f t="shared" si="44"/>
        <v>-1.441275277904892E-17</v>
      </c>
      <c r="AR57">
        <f t="shared" si="45"/>
        <v>-1.4412854125265228E-17</v>
      </c>
      <c r="AS57">
        <f t="shared" si="46"/>
        <v>-1.4673393450347898</v>
      </c>
      <c r="AT57">
        <f t="shared" si="47"/>
        <v>-0.95866170542272899</v>
      </c>
      <c r="AU57">
        <f t="shared" si="48"/>
        <v>-2.4260010504575189</v>
      </c>
      <c r="AW57">
        <v>54</v>
      </c>
      <c r="AX57">
        <f>IF(Z57&gt;0, (R57*SUMPRODUCT(K57:$K$98, X57:$X$98)-K57*$AZ$3)/Z57, 0)</f>
        <v>-6.0327007366146E+24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0.872959127</v>
      </c>
      <c r="Q58" s="5">
        <f t="shared" si="60"/>
        <v>50</v>
      </c>
      <c r="R58">
        <f t="shared" si="31"/>
        <v>1000000</v>
      </c>
      <c r="S58">
        <f t="shared" si="32"/>
        <v>-4.6021016464956595E+25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-2173.8431201526232</v>
      </c>
      <c r="AC58">
        <f t="shared" si="33"/>
        <v>-1940.9313572791277</v>
      </c>
      <c r="AE58">
        <f t="shared" si="34"/>
        <v>0</v>
      </c>
      <c r="AF58">
        <f t="shared" si="35"/>
        <v>0</v>
      </c>
      <c r="AG58">
        <f t="shared" si="36"/>
        <v>-2.1087445545200847E-21</v>
      </c>
      <c r="AH58">
        <f t="shared" si="37"/>
        <v>-3.1456494781611168E-16</v>
      </c>
      <c r="AI58">
        <f t="shared" si="38"/>
        <v>-3.1456705656066618E-16</v>
      </c>
      <c r="AJ58">
        <f t="shared" si="39"/>
        <v>-232.91176287349549</v>
      </c>
      <c r="AK58">
        <f t="shared" si="61"/>
        <v>-152.16901841068363</v>
      </c>
      <c r="AL58">
        <f t="shared" si="40"/>
        <v>-385.08078128417912</v>
      </c>
      <c r="AN58">
        <f t="shared" si="41"/>
        <v>0</v>
      </c>
      <c r="AO58">
        <f t="shared" si="42"/>
        <v>0</v>
      </c>
      <c r="AP58">
        <f t="shared" si="43"/>
        <v>-1.0590758599770977E-23</v>
      </c>
      <c r="AQ58">
        <f t="shared" si="44"/>
        <v>-1.5798411519920598E-18</v>
      </c>
      <c r="AR58">
        <f t="shared" si="45"/>
        <v>-1.5798517427506593E-18</v>
      </c>
      <c r="AS58">
        <f t="shared" si="46"/>
        <v>-1.1697539421514587</v>
      </c>
      <c r="AT58">
        <f t="shared" si="47"/>
        <v>-0.76423924220561934</v>
      </c>
      <c r="AU58">
        <f t="shared" si="48"/>
        <v>-1.9339931843570781</v>
      </c>
      <c r="AW58">
        <v>55</v>
      </c>
      <c r="AX58">
        <f>IF(Z58&gt;0, (R58*SUMPRODUCT(K58:$K$98, X58:$X$98)-K58*$AZ$3)/Z58, 0)</f>
        <v>-4.6021016464956595E+25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0.877957722</v>
      </c>
      <c r="Q59" s="5">
        <f t="shared" si="60"/>
        <v>50</v>
      </c>
      <c r="R59">
        <f t="shared" si="31"/>
        <v>1000000</v>
      </c>
      <c r="S59">
        <f t="shared" si="32"/>
        <v>-3.6673828849037378E+26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-1940.9313572791277</v>
      </c>
      <c r="AC59">
        <f t="shared" si="33"/>
        <v>-1732.9744261420783</v>
      </c>
      <c r="AE59">
        <f t="shared" si="34"/>
        <v>0</v>
      </c>
      <c r="AF59">
        <f t="shared" si="35"/>
        <v>0</v>
      </c>
      <c r="AG59">
        <f t="shared" si="36"/>
        <v>-2.3626854360852557E-22</v>
      </c>
      <c r="AH59">
        <f t="shared" si="37"/>
        <v>-3.7027771307327165E-17</v>
      </c>
      <c r="AI59">
        <f t="shared" si="38"/>
        <v>-3.7028007575870771E-17</v>
      </c>
      <c r="AJ59">
        <f t="shared" si="39"/>
        <v>-207.95693113704942</v>
      </c>
      <c r="AK59">
        <f t="shared" si="61"/>
        <v>-135.86519500953895</v>
      </c>
      <c r="AL59">
        <f t="shared" si="40"/>
        <v>-343.8221261465884</v>
      </c>
      <c r="AN59">
        <f t="shared" si="41"/>
        <v>0</v>
      </c>
      <c r="AO59">
        <f t="shared" si="42"/>
        <v>0</v>
      </c>
      <c r="AP59">
        <f t="shared" si="43"/>
        <v>-1.0594756422021704E-24</v>
      </c>
      <c r="AQ59">
        <f t="shared" si="44"/>
        <v>-1.660399695447649E-19</v>
      </c>
      <c r="AR59">
        <f t="shared" si="45"/>
        <v>-1.6604102902040711E-19</v>
      </c>
      <c r="AS59">
        <f t="shared" si="46"/>
        <v>-0.93252068092431284</v>
      </c>
      <c r="AT59">
        <f t="shared" si="47"/>
        <v>-0.60924684487055103</v>
      </c>
      <c r="AU59">
        <f t="shared" si="48"/>
        <v>-1.541767525794864</v>
      </c>
      <c r="AW59">
        <v>56</v>
      </c>
      <c r="AX59">
        <f>IF(Z59&gt;0, (R59*SUMPRODUCT(K59:$K$98, X59:$X$98)-K59*$AZ$3)/Z59, 0)</f>
        <v>-3.6673828849037378E+26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0.88376105100000002</v>
      </c>
      <c r="Q60" s="5">
        <f t="shared" si="60"/>
        <v>50</v>
      </c>
      <c r="R60">
        <f t="shared" si="31"/>
        <v>1000000</v>
      </c>
      <c r="S60">
        <f t="shared" si="32"/>
        <v>-3.0821549301832215E+27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-1732.9744261420783</v>
      </c>
      <c r="AC60">
        <f t="shared" si="33"/>
        <v>-1547.2985947697127</v>
      </c>
      <c r="AE60">
        <f t="shared" si="34"/>
        <v>0</v>
      </c>
      <c r="AF60">
        <f t="shared" si="35"/>
        <v>0</v>
      </c>
      <c r="AG60">
        <f t="shared" si="36"/>
        <v>-2.5100921754730416E-23</v>
      </c>
      <c r="AH60">
        <f t="shared" si="37"/>
        <v>-4.1760987283541982E-18</v>
      </c>
      <c r="AI60">
        <f t="shared" si="38"/>
        <v>-4.1761238292759527E-18</v>
      </c>
      <c r="AJ60">
        <f t="shared" si="39"/>
        <v>-185.67583137236556</v>
      </c>
      <c r="AK60">
        <f t="shared" si="61"/>
        <v>-121.3082098299455</v>
      </c>
      <c r="AL60">
        <f t="shared" si="40"/>
        <v>-306.98404120231106</v>
      </c>
      <c r="AN60">
        <f t="shared" si="41"/>
        <v>0</v>
      </c>
      <c r="AO60">
        <f t="shared" si="42"/>
        <v>0</v>
      </c>
      <c r="AP60">
        <f t="shared" si="43"/>
        <v>-1.0049783814165945E-25</v>
      </c>
      <c r="AQ60">
        <f t="shared" si="44"/>
        <v>-1.6720059054669468E-20</v>
      </c>
      <c r="AR60">
        <f t="shared" si="45"/>
        <v>-1.6720159552507608E-20</v>
      </c>
      <c r="AS60">
        <f t="shared" si="46"/>
        <v>-0.7433997775225708</v>
      </c>
      <c r="AT60">
        <f t="shared" si="47"/>
        <v>-0.48568785464807956</v>
      </c>
      <c r="AU60">
        <f t="shared" si="48"/>
        <v>-1.2290876321706503</v>
      </c>
      <c r="AW60">
        <v>57</v>
      </c>
      <c r="AX60">
        <f>IF(Z60&gt;0, (R60*SUMPRODUCT(K60:$K$98, X60:$X$98)-K60*$AZ$3)/Z60, 0)</f>
        <v>-3.0821549301832215E+27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0.88953285599999998</v>
      </c>
      <c r="Q61" s="5">
        <f t="shared" si="60"/>
        <v>50</v>
      </c>
      <c r="R61">
        <f t="shared" si="31"/>
        <v>1000000</v>
      </c>
      <c r="S61">
        <f t="shared" si="32"/>
        <v>-2.7391283709691651E+28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-1547.2985947697127</v>
      </c>
      <c r="AC61">
        <f t="shared" si="33"/>
        <v>-1381.5166024729576</v>
      </c>
      <c r="AE61">
        <f t="shared" si="34"/>
        <v>0</v>
      </c>
      <c r="AF61">
        <f t="shared" si="35"/>
        <v>0</v>
      </c>
      <c r="AG61">
        <f t="shared" si="36"/>
        <v>-2.5218179204652358E-24</v>
      </c>
      <c r="AH61">
        <f t="shared" si="37"/>
        <v>-4.4656189233435752E-19</v>
      </c>
      <c r="AI61">
        <f t="shared" si="38"/>
        <v>-4.4656441415227795E-19</v>
      </c>
      <c r="AJ61">
        <f t="shared" si="39"/>
        <v>-165.78199229675511</v>
      </c>
      <c r="AK61">
        <f t="shared" si="61"/>
        <v>-108.31090163387991</v>
      </c>
      <c r="AL61">
        <f t="shared" si="40"/>
        <v>-274.092893930635</v>
      </c>
      <c r="AN61">
        <f t="shared" si="41"/>
        <v>0</v>
      </c>
      <c r="AO61">
        <f t="shared" si="42"/>
        <v>0</v>
      </c>
      <c r="AP61">
        <f t="shared" si="43"/>
        <v>-9.0149381930953592E-27</v>
      </c>
      <c r="AQ61">
        <f t="shared" si="44"/>
        <v>-1.5963594461424296E-21</v>
      </c>
      <c r="AR61">
        <f t="shared" si="45"/>
        <v>-1.5963684610806224E-21</v>
      </c>
      <c r="AS61">
        <f t="shared" si="46"/>
        <v>-0.59263375121378459</v>
      </c>
      <c r="AT61">
        <f t="shared" si="47"/>
        <v>-0.38718738412633891</v>
      </c>
      <c r="AU61">
        <f t="shared" si="48"/>
        <v>-0.97982113534012349</v>
      </c>
      <c r="AW61">
        <v>58</v>
      </c>
      <c r="AX61">
        <f>IF(Z61&gt;0, (R61*SUMPRODUCT(K61:$K$98, X61:$X$98)-K61*$AZ$3)/Z61, 0)</f>
        <v>-2.7391283709691651E+28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0.89526598199999996</v>
      </c>
      <c r="Q62" s="5">
        <f t="shared" si="60"/>
        <v>50</v>
      </c>
      <c r="R62">
        <f t="shared" si="31"/>
        <v>1000000</v>
      </c>
      <c r="S62">
        <f t="shared" si="32"/>
        <v>-2.5815967514673228E+29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-1381.5166024729576</v>
      </c>
      <c r="AC62">
        <f t="shared" si="33"/>
        <v>-1233.4969664937121</v>
      </c>
      <c r="AE62">
        <f t="shared" si="34"/>
        <v>0</v>
      </c>
      <c r="AF62">
        <f t="shared" si="35"/>
        <v>0</v>
      </c>
      <c r="AG62">
        <f t="shared" si="36"/>
        <v>-2.3890194427007618E-25</v>
      </c>
      <c r="AH62">
        <f t="shared" si="37"/>
        <v>-4.5153955939810142E-20</v>
      </c>
      <c r="AI62">
        <f t="shared" si="38"/>
        <v>-4.5154194841754409E-20</v>
      </c>
      <c r="AJ62">
        <f t="shared" si="39"/>
        <v>-148.01963597924555</v>
      </c>
      <c r="AK62">
        <f t="shared" si="61"/>
        <v>-96.706162173107046</v>
      </c>
      <c r="AL62">
        <f t="shared" si="40"/>
        <v>-244.72579815235258</v>
      </c>
      <c r="AN62">
        <f t="shared" si="41"/>
        <v>0</v>
      </c>
      <c r="AO62">
        <f t="shared" si="42"/>
        <v>0</v>
      </c>
      <c r="AP62">
        <f t="shared" si="43"/>
        <v>-7.6251903308355623E-28</v>
      </c>
      <c r="AQ62">
        <f t="shared" si="44"/>
        <v>-1.441208481091218E-22</v>
      </c>
      <c r="AR62">
        <f t="shared" si="45"/>
        <v>-1.4412161062815488E-22</v>
      </c>
      <c r="AS62">
        <f t="shared" si="46"/>
        <v>-0.47244399809772336</v>
      </c>
      <c r="AT62">
        <f t="shared" si="47"/>
        <v>-0.30866341209051246</v>
      </c>
      <c r="AU62">
        <f t="shared" si="48"/>
        <v>-0.78110741018823582</v>
      </c>
      <c r="AW62">
        <v>59</v>
      </c>
      <c r="AX62">
        <f>IF(Z62&gt;0, (R62*SUMPRODUCT(K62:$K$98, X62:$X$98)-K62*$AZ$3)/Z62, 0)</f>
        <v>-2.5815967514673228E+29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0.900953271</v>
      </c>
      <c r="Q63" s="5">
        <f t="shared" si="60"/>
        <v>50</v>
      </c>
      <c r="R63">
        <f t="shared" si="31"/>
        <v>1000000</v>
      </c>
      <c r="S63">
        <f t="shared" si="32"/>
        <v>-2.5885252893729499E+30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-1233.4969664937121</v>
      </c>
      <c r="AC63">
        <f t="shared" si="33"/>
        <v>-1101.3365772265286</v>
      </c>
      <c r="AE63">
        <f t="shared" si="34"/>
        <v>0</v>
      </c>
      <c r="AF63">
        <f t="shared" si="35"/>
        <v>0</v>
      </c>
      <c r="AG63">
        <f t="shared" si="36"/>
        <v>-2.1273436688990564E-26</v>
      </c>
      <c r="AH63">
        <f t="shared" si="37"/>
        <v>-4.3047897627676975E-21</v>
      </c>
      <c r="AI63">
        <f t="shared" si="38"/>
        <v>-4.3048110362043868E-21</v>
      </c>
      <c r="AJ63">
        <f t="shared" si="39"/>
        <v>-132.16038926718352</v>
      </c>
      <c r="AK63">
        <f t="shared" si="61"/>
        <v>-86.344787654559852</v>
      </c>
      <c r="AL63">
        <f t="shared" si="40"/>
        <v>-218.50517692174338</v>
      </c>
      <c r="AN63">
        <f t="shared" si="41"/>
        <v>0</v>
      </c>
      <c r="AO63">
        <f t="shared" si="42"/>
        <v>0</v>
      </c>
      <c r="AP63">
        <f t="shared" si="43"/>
        <v>-6.0624844371726275E-29</v>
      </c>
      <c r="AQ63">
        <f t="shared" si="44"/>
        <v>-1.2267750304578344E-23</v>
      </c>
      <c r="AR63">
        <f t="shared" si="45"/>
        <v>-1.2267810929422717E-23</v>
      </c>
      <c r="AS63">
        <f t="shared" si="46"/>
        <v>-0.37662946276923098</v>
      </c>
      <c r="AT63">
        <f t="shared" si="47"/>
        <v>-0.24606458234256409</v>
      </c>
      <c r="AU63">
        <f t="shared" si="48"/>
        <v>-0.62269404511179516</v>
      </c>
      <c r="AW63">
        <v>60</v>
      </c>
      <c r="AX63">
        <f>IF(Z63&gt;0, (R63*SUMPRODUCT(K63:$K$98, X63:$X$98)-K63*$AZ$3)/Z63, 0)</f>
        <v>-2.5885252893729499E+30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0.90658776299999999</v>
      </c>
      <c r="Q64" s="5">
        <f t="shared" si="60"/>
        <v>50</v>
      </c>
      <c r="R64">
        <f t="shared" si="31"/>
        <v>1000000</v>
      </c>
      <c r="S64">
        <f t="shared" si="32"/>
        <v>-2.7707964409142888E+31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-1101.3365772265286</v>
      </c>
      <c r="AC64">
        <f t="shared" si="33"/>
        <v>-983.33622966654343</v>
      </c>
      <c r="AE64">
        <f t="shared" si="34"/>
        <v>0</v>
      </c>
      <c r="AF64">
        <f t="shared" si="35"/>
        <v>0</v>
      </c>
      <c r="AG64">
        <f t="shared" si="36"/>
        <v>-1.7744649429065758E-27</v>
      </c>
      <c r="AH64">
        <f t="shared" si="37"/>
        <v>-3.8572474758388164E-22</v>
      </c>
      <c r="AI64">
        <f t="shared" si="38"/>
        <v>-3.8572652204882453E-22</v>
      </c>
      <c r="AJ64">
        <f t="shared" si="39"/>
        <v>-118.00034755998513</v>
      </c>
      <c r="AK64">
        <f t="shared" si="61"/>
        <v>-77.093560405857005</v>
      </c>
      <c r="AL64">
        <f t="shared" si="40"/>
        <v>-195.09390796584213</v>
      </c>
      <c r="AN64">
        <f t="shared" si="41"/>
        <v>0</v>
      </c>
      <c r="AO64">
        <f t="shared" si="42"/>
        <v>0</v>
      </c>
      <c r="AP64">
        <f t="shared" si="43"/>
        <v>-4.5150481132344169E-30</v>
      </c>
      <c r="AQ64">
        <f t="shared" si="44"/>
        <v>-9.8145967930690105E-25</v>
      </c>
      <c r="AR64">
        <f t="shared" si="45"/>
        <v>-9.8146419435501434E-25</v>
      </c>
      <c r="AS64">
        <f t="shared" si="46"/>
        <v>-0.30024670182496055</v>
      </c>
      <c r="AT64">
        <f t="shared" si="47"/>
        <v>-0.19616117852564102</v>
      </c>
      <c r="AU64">
        <f t="shared" si="48"/>
        <v>-0.49640788035060152</v>
      </c>
      <c r="AW64">
        <v>61</v>
      </c>
      <c r="AX64">
        <f>IF(Z64&gt;0, (R64*SUMPRODUCT(K64:$K$98, X64:$X$98)-K64*$AZ$3)/Z64, 0)</f>
        <v>-2.7707964409142888E+31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0.91219363099999995</v>
      </c>
      <c r="Q65" s="5">
        <f t="shared" si="60"/>
        <v>50</v>
      </c>
      <c r="R65">
        <f t="shared" si="31"/>
        <v>1000000</v>
      </c>
      <c r="S65">
        <f t="shared" si="32"/>
        <v>-3.1795923977296358E+32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-983.33622966654343</v>
      </c>
      <c r="AC65">
        <f t="shared" si="33"/>
        <v>-877.9787764879851</v>
      </c>
      <c r="AE65">
        <f t="shared" si="34"/>
        <v>0</v>
      </c>
      <c r="AF65">
        <f t="shared" si="35"/>
        <v>0</v>
      </c>
      <c r="AG65">
        <f t="shared" si="36"/>
        <v>-1.3806467412535318E-28</v>
      </c>
      <c r="AH65">
        <f t="shared" si="37"/>
        <v>-3.2373112387043141E-23</v>
      </c>
      <c r="AI65">
        <f t="shared" si="38"/>
        <v>-3.2373250451717267E-23</v>
      </c>
      <c r="AJ65">
        <f t="shared" si="39"/>
        <v>-105.35745317855833</v>
      </c>
      <c r="AK65">
        <f t="shared" si="61"/>
        <v>-68.833536076658049</v>
      </c>
      <c r="AL65">
        <f t="shared" si="40"/>
        <v>-174.19098925521638</v>
      </c>
      <c r="AN65">
        <f t="shared" si="41"/>
        <v>0</v>
      </c>
      <c r="AO65">
        <f t="shared" si="42"/>
        <v>0</v>
      </c>
      <c r="AP65">
        <f t="shared" si="43"/>
        <v>-3.136602674563137E-31</v>
      </c>
      <c r="AQ65">
        <f t="shared" si="44"/>
        <v>-7.3546395224125032E-26</v>
      </c>
      <c r="AR65">
        <f t="shared" si="45"/>
        <v>-7.3546708884392487E-26</v>
      </c>
      <c r="AS65">
        <f t="shared" si="46"/>
        <v>-0.23935483244974573</v>
      </c>
      <c r="AT65">
        <f t="shared" si="47"/>
        <v>-0.15637849053383374</v>
      </c>
      <c r="AU65">
        <f t="shared" si="48"/>
        <v>-0.39573332298357944</v>
      </c>
      <c r="AW65">
        <v>62</v>
      </c>
      <c r="AX65">
        <f>IF(Z65&gt;0, (R65*SUMPRODUCT(K65:$K$98, X65:$X$98)-K65*$AZ$3)/Z65, 0)</f>
        <v>-3.1795923977296358E+32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0.91779930600000004</v>
      </c>
      <c r="Q66" s="5">
        <f t="shared" si="60"/>
        <v>50</v>
      </c>
      <c r="R66">
        <f t="shared" si="31"/>
        <v>1000000</v>
      </c>
      <c r="S66">
        <f t="shared" si="32"/>
        <v>-3.9319868361475516E+33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-877.9787764879851</v>
      </c>
      <c r="AC66">
        <f t="shared" si="33"/>
        <v>-783.90962186427237</v>
      </c>
      <c r="AE66">
        <f t="shared" si="34"/>
        <v>0</v>
      </c>
      <c r="AF66">
        <f t="shared" si="35"/>
        <v>0</v>
      </c>
      <c r="AG66">
        <f t="shared" si="36"/>
        <v>-9.9683652887343412E-30</v>
      </c>
      <c r="AH66">
        <f t="shared" si="37"/>
        <v>-2.5343132419073064E-24</v>
      </c>
      <c r="AI66">
        <f t="shared" si="38"/>
        <v>-2.5343232102725951E-24</v>
      </c>
      <c r="AJ66">
        <f t="shared" si="39"/>
        <v>-94.069154623712734</v>
      </c>
      <c r="AK66">
        <f t="shared" si="61"/>
        <v>-61.458514354158964</v>
      </c>
      <c r="AL66">
        <f t="shared" si="40"/>
        <v>-155.52766897787171</v>
      </c>
      <c r="AN66">
        <f t="shared" si="41"/>
        <v>0</v>
      </c>
      <c r="AO66">
        <f t="shared" si="42"/>
        <v>0</v>
      </c>
      <c r="AP66">
        <f t="shared" si="43"/>
        <v>-2.0220079455867371E-32</v>
      </c>
      <c r="AQ66">
        <f t="shared" si="44"/>
        <v>-5.1406638534139125E-27</v>
      </c>
      <c r="AR66">
        <f t="shared" si="45"/>
        <v>-5.1406840734933677E-27</v>
      </c>
      <c r="AS66">
        <f t="shared" si="46"/>
        <v>-0.19081220699118745</v>
      </c>
      <c r="AT66">
        <f t="shared" si="47"/>
        <v>-0.12466397523424241</v>
      </c>
      <c r="AU66">
        <f t="shared" si="48"/>
        <v>-0.31547618222542989</v>
      </c>
      <c r="AW66">
        <v>63</v>
      </c>
      <c r="AX66">
        <f>IF(Z66&gt;0, (R66*SUMPRODUCT(K66:$K$98, X66:$X$98)-K66*$AZ$3)/Z66, 0)</f>
        <v>-3.9319868361475516E+33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0.92340517499999997</v>
      </c>
      <c r="Q67" s="5">
        <f t="shared" si="60"/>
        <v>50</v>
      </c>
      <c r="R67">
        <f t="shared" si="31"/>
        <v>1000000</v>
      </c>
      <c r="S67">
        <f t="shared" si="32"/>
        <v>-5.2717347515735602E+34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-783.90962186427237</v>
      </c>
      <c r="AC67">
        <f t="shared" si="33"/>
        <v>-699.91930523595738</v>
      </c>
      <c r="AE67">
        <f t="shared" si="34"/>
        <v>0</v>
      </c>
      <c r="AF67">
        <f t="shared" si="35"/>
        <v>0</v>
      </c>
      <c r="AG67">
        <f t="shared" si="36"/>
        <v>-6.6384154193933827E-31</v>
      </c>
      <c r="AH67">
        <f t="shared" si="37"/>
        <v>-1.840968018781532E-25</v>
      </c>
      <c r="AI67">
        <f t="shared" ref="AI67:AI69" si="62">SUM(AE67:AH67)</f>
        <v>-1.8409746571969513E-25</v>
      </c>
      <c r="AJ67">
        <f t="shared" si="39"/>
        <v>-83.990316628314986</v>
      </c>
      <c r="AK67">
        <f t="shared" si="61"/>
        <v>-54.873673530499069</v>
      </c>
      <c r="AL67">
        <f t="shared" ref="AL67:AL69" si="63">SUM(AI67:AK67)</f>
        <v>-138.86399015881406</v>
      </c>
      <c r="AN67">
        <f t="shared" si="41"/>
        <v>0</v>
      </c>
      <c r="AO67">
        <f t="shared" si="42"/>
        <v>0</v>
      </c>
      <c r="AP67">
        <f t="shared" si="43"/>
        <v>-1.2022791543299852E-33</v>
      </c>
      <c r="AQ67">
        <f t="shared" si="44"/>
        <v>-3.3341653586534133E-28</v>
      </c>
      <c r="AR67">
        <f t="shared" si="45"/>
        <v>-3.3341773814449561E-28</v>
      </c>
      <c r="AS67">
        <f t="shared" si="46"/>
        <v>-0.15211432317537271</v>
      </c>
      <c r="AT67">
        <f t="shared" si="47"/>
        <v>-9.9381357807910062E-2</v>
      </c>
      <c r="AU67">
        <f t="shared" si="48"/>
        <v>-0.25149568098328279</v>
      </c>
      <c r="AW67">
        <v>64</v>
      </c>
      <c r="AX67">
        <f>IF(Z67&gt;0, (R67*SUMPRODUCT(K67:$K$98, X67:$X$98)-K67*$AZ$3)/Z67, 0)</f>
        <v>-5.2717347515735602E+34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0.92901104300000004</v>
      </c>
      <c r="Q68" s="5">
        <f t="shared" si="60"/>
        <v>50</v>
      </c>
      <c r="R68">
        <f t="shared" si="31"/>
        <v>1000000</v>
      </c>
      <c r="S68">
        <f t="shared" si="32"/>
        <v>-7.7176365357267634E+35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-699.91930523595738</v>
      </c>
      <c r="AC68">
        <f t="shared" si="33"/>
        <v>-624.92795110353336</v>
      </c>
      <c r="AE68">
        <f t="shared" si="34"/>
        <v>0</v>
      </c>
      <c r="AF68">
        <f t="shared" si="35"/>
        <v>0</v>
      </c>
      <c r="AG68">
        <f t="shared" si="36"/>
        <v>-4.0487003256151944E-32</v>
      </c>
      <c r="AH68">
        <f t="shared" si="37"/>
        <v>-1.233432246527586E-26</v>
      </c>
      <c r="AI68">
        <f t="shared" si="62"/>
        <v>-1.2334362952279115E-26</v>
      </c>
      <c r="AJ68">
        <f t="shared" si="39"/>
        <v>-74.991354132424021</v>
      </c>
      <c r="AK68">
        <f t="shared" si="61"/>
        <v>-48.994351366517023</v>
      </c>
      <c r="AL68">
        <f t="shared" si="63"/>
        <v>-123.98570549894104</v>
      </c>
      <c r="AN68">
        <f t="shared" si="41"/>
        <v>0</v>
      </c>
      <c r="AO68">
        <f t="shared" si="42"/>
        <v>0</v>
      </c>
      <c r="AP68">
        <f t="shared" si="43"/>
        <v>-6.5469421111989047E-35</v>
      </c>
      <c r="AQ68">
        <f t="shared" si="44"/>
        <v>-1.9945189484665315E-29</v>
      </c>
      <c r="AR68">
        <f t="shared" si="45"/>
        <v>-1.9945254954086426E-29</v>
      </c>
      <c r="AS68">
        <f t="shared" si="46"/>
        <v>-0.12126460712322429</v>
      </c>
      <c r="AT68">
        <f t="shared" si="47"/>
        <v>-7.9226209987173196E-2</v>
      </c>
      <c r="AU68">
        <f t="shared" si="48"/>
        <v>-0.20049081711039748</v>
      </c>
      <c r="AW68">
        <v>65</v>
      </c>
      <c r="AX68">
        <f>IF(Z68&gt;0, (R68*SUMPRODUCT(K68:$K$98, X68:$X$98)-K68*$AZ$3)/Z68, 0)</f>
        <v>-7.7176365357267634E+35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-624.92795110353336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-8.0974006512303891E-28</v>
      </c>
      <c r="AI69">
        <f t="shared" si="62"/>
        <v>-8.0974006512303891E-28</v>
      </c>
      <c r="AJ69">
        <f t="shared" si="39"/>
        <v>-624.92795110353336</v>
      </c>
      <c r="AK69">
        <f t="shared" si="61"/>
        <v>-43.744956577247336</v>
      </c>
      <c r="AL69">
        <f t="shared" si="63"/>
        <v>-668.67290768078067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-1.1690968055712328E-30</v>
      </c>
      <c r="AR69">
        <f t="shared" si="45"/>
        <v>-1.1690968055712328E-30</v>
      </c>
      <c r="AS69">
        <f t="shared" si="46"/>
        <v>-0.9022664220477995</v>
      </c>
      <c r="AT69">
        <f t="shared" si="47"/>
        <v>-6.3158649543345963E-2</v>
      </c>
      <c r="AU69">
        <f t="shared" si="48"/>
        <v>-0.96542507159114543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569787.11134187644</v>
      </c>
      <c r="AO71" s="6">
        <f t="shared" si="70"/>
        <v>-56978.711134187644</v>
      </c>
      <c r="AP71" s="6">
        <f t="shared" si="70"/>
        <v>-2820.3414871018776</v>
      </c>
      <c r="AQ71" s="6">
        <f t="shared" si="70"/>
        <v>-386462.25308620912</v>
      </c>
      <c r="AR71" s="6">
        <f t="shared" si="70"/>
        <v>123525.80563437796</v>
      </c>
      <c r="AS71" s="6">
        <f t="shared" si="70"/>
        <v>3272.8963783767831</v>
      </c>
      <c r="AT71" s="6">
        <f t="shared" si="70"/>
        <v>-3957.4078242655678</v>
      </c>
      <c r="AU71" s="6">
        <f t="shared" si="70"/>
        <v>122841.29418848902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DB76-5426-45F0-9D03-826A6EA66655}">
  <sheetPr codeName="Sheet93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133476.49580169146</v>
      </c>
      <c r="K3">
        <v>1</v>
      </c>
      <c r="L3" s="2">
        <v>0</v>
      </c>
      <c r="O3">
        <f>$C$3</f>
        <v>133476.49580169146</v>
      </c>
      <c r="P3">
        <f>O3*C5</f>
        <v>13347.649580169147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133476.49580169146</v>
      </c>
      <c r="AF3">
        <f t="shared" ref="AF3:AF34" si="4">-$Z3*P3</f>
        <v>-13347.649580169147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117608.93801752231</v>
      </c>
      <c r="AJ3">
        <f t="shared" ref="AJ3:AJ34" si="8">AB3-AC3</f>
        <v>0</v>
      </c>
      <c r="AL3">
        <f t="shared" ref="AL3:AL34" si="9">SUM(AI3:AK3)</f>
        <v>117608.93801752231</v>
      </c>
      <c r="AN3">
        <f t="shared" ref="AN3:AN34" si="10">AE3*$K3</f>
        <v>133476.49580169146</v>
      </c>
      <c r="AO3">
        <f t="shared" ref="AO3:AO34" si="11">AF3*$K3</f>
        <v>-13347.649580169147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117608.93801752231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117608.93801752231</v>
      </c>
      <c r="AW3">
        <v>0</v>
      </c>
      <c r="AX3">
        <f>IF(Z3&gt;0, (R3*SUMPRODUCT(K3:$K$98, X3:$X$98)-K3*$AZ$3)/Z3, 0)</f>
        <v>0</v>
      </c>
      <c r="AZ3">
        <f>C6*SUMPRODUCT(X4:X98, K4:K98)/1</f>
        <v>76188.549234802005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1.1616059999999999E-3</v>
      </c>
      <c r="R4">
        <f t="shared" si="0"/>
        <v>2000000</v>
      </c>
      <c r="S4">
        <f t="shared" si="1"/>
        <v>5168.1963235922731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5110.510952497687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-2323.212</v>
      </c>
      <c r="AI4">
        <f t="shared" si="7"/>
        <v>-2323.212</v>
      </c>
      <c r="AJ4">
        <f t="shared" si="8"/>
        <v>-5110.510952497687</v>
      </c>
      <c r="AK4">
        <f>G4*SUM(AB4, AE4:AF4)</f>
        <v>0</v>
      </c>
      <c r="AL4">
        <f t="shared" si="9"/>
        <v>-7433.7229524976865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-2167.3775538762943</v>
      </c>
      <c r="AR4">
        <f t="shared" si="14"/>
        <v>-2167.3775538762943</v>
      </c>
      <c r="AS4">
        <f t="shared" si="15"/>
        <v>-4767.7124288624746</v>
      </c>
      <c r="AT4">
        <f t="shared" si="16"/>
        <v>0</v>
      </c>
      <c r="AU4">
        <f t="shared" si="17"/>
        <v>-6935.0899827387684</v>
      </c>
      <c r="AW4">
        <v>1</v>
      </c>
      <c r="AX4">
        <f>IF(Z4&gt;0, (R4*SUMPRODUCT(K4:$K$98, X4:$X$98)-K4*$AZ$3)/Z4, 0)</f>
        <v>5168.1963235922731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1.1730060000000001E-3</v>
      </c>
      <c r="Q5" s="5">
        <f t="shared" ref="Q5:Q36" si="29">$C$8</f>
        <v>50</v>
      </c>
      <c r="R5">
        <f t="shared" si="0"/>
        <v>2000000</v>
      </c>
      <c r="S5">
        <f t="shared" si="1"/>
        <v>9073.2483438391519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5110.510952497687</v>
      </c>
      <c r="AC5">
        <f t="shared" si="2"/>
        <v>8871.7323754221943</v>
      </c>
      <c r="AE5">
        <f t="shared" si="3"/>
        <v>0</v>
      </c>
      <c r="AF5">
        <f t="shared" si="4"/>
        <v>0</v>
      </c>
      <c r="AG5">
        <f t="shared" si="5"/>
        <v>-48.889504834540375</v>
      </c>
      <c r="AH5">
        <f t="shared" si="6"/>
        <v>-2319.8267383847278</v>
      </c>
      <c r="AI5">
        <f t="shared" si="7"/>
        <v>-2368.7162432192681</v>
      </c>
      <c r="AJ5">
        <f t="shared" si="8"/>
        <v>-3761.2214229245074</v>
      </c>
      <c r="AK5">
        <f>G5*SUM(AB5, AE5:AF5)</f>
        <v>209.53094905240516</v>
      </c>
      <c r="AL5">
        <f t="shared" si="9"/>
        <v>-5920.4067170913704</v>
      </c>
      <c r="AN5">
        <f t="shared" si="10"/>
        <v>0</v>
      </c>
      <c r="AO5">
        <f t="shared" si="11"/>
        <v>0</v>
      </c>
      <c r="AP5">
        <f t="shared" si="12"/>
        <v>-41.805807564046418</v>
      </c>
      <c r="AQ5">
        <f t="shared" si="13"/>
        <v>-1983.7024436034696</v>
      </c>
      <c r="AR5">
        <f t="shared" si="14"/>
        <v>-2025.5082511675159</v>
      </c>
      <c r="AS5">
        <f t="shared" si="15"/>
        <v>-3216.2505949837378</v>
      </c>
      <c r="AT5">
        <f t="shared" si="16"/>
        <v>179.17159448520761</v>
      </c>
      <c r="AU5">
        <f t="shared" si="17"/>
        <v>-5062.5872516660465</v>
      </c>
      <c r="AW5">
        <v>2</v>
      </c>
      <c r="AX5">
        <f>IF(Z5&gt;0, (R5*SUMPRODUCT(K5:$K$98, X5:$X$98)-K5*$AZ$3)/Z5, 0)</f>
        <v>9073.2483438391519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1.1872549999999999E-3</v>
      </c>
      <c r="Q6" s="5">
        <f t="shared" si="29"/>
        <v>50</v>
      </c>
      <c r="R6">
        <f t="shared" si="0"/>
        <v>2000000</v>
      </c>
      <c r="S6">
        <f t="shared" si="1"/>
        <v>13719.646542929415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8871.7323754221943</v>
      </c>
      <c r="AC6">
        <f t="shared" si="2"/>
        <v>13264.858226493634</v>
      </c>
      <c r="AE6">
        <f t="shared" si="3"/>
        <v>0</v>
      </c>
      <c r="AF6">
        <f t="shared" si="4"/>
        <v>0</v>
      </c>
      <c r="AG6">
        <f t="shared" si="5"/>
        <v>-48.342565477132638</v>
      </c>
      <c r="AH6">
        <f t="shared" si="6"/>
        <v>-2321.7723624932892</v>
      </c>
      <c r="AI6">
        <f t="shared" si="7"/>
        <v>-2370.1149279704218</v>
      </c>
      <c r="AJ6">
        <f t="shared" si="8"/>
        <v>-4393.1258510714397</v>
      </c>
      <c r="AK6">
        <f>G6*SUM(AB6, AE6:AF6)</f>
        <v>518.99634396219835</v>
      </c>
      <c r="AL6">
        <f t="shared" si="9"/>
        <v>-6244.2444350796632</v>
      </c>
      <c r="AN6">
        <f t="shared" si="10"/>
        <v>0</v>
      </c>
      <c r="AO6">
        <f t="shared" si="11"/>
        <v>0</v>
      </c>
      <c r="AP6">
        <f t="shared" si="12"/>
        <v>-37.291939859581866</v>
      </c>
      <c r="AQ6">
        <f t="shared" si="13"/>
        <v>-1791.0384865837411</v>
      </c>
      <c r="AR6">
        <f t="shared" si="14"/>
        <v>-1828.3304264433229</v>
      </c>
      <c r="AS6">
        <f t="shared" si="15"/>
        <v>-3388.9013422596649</v>
      </c>
      <c r="AT6">
        <f t="shared" si="16"/>
        <v>400.35898499297309</v>
      </c>
      <c r="AU6">
        <f t="shared" si="17"/>
        <v>-4816.872783710015</v>
      </c>
      <c r="AW6">
        <v>3</v>
      </c>
      <c r="AX6">
        <f>IF(Z6&gt;0, (R6*SUMPRODUCT(K6:$K$98, X6:$X$98)-K6*$AZ$3)/Z6, 0)</f>
        <v>13719.646542929415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1.2024550000000001E-3</v>
      </c>
      <c r="Q7" s="5">
        <f t="shared" si="29"/>
        <v>50</v>
      </c>
      <c r="R7">
        <f t="shared" si="0"/>
        <v>2000000</v>
      </c>
      <c r="S7">
        <f t="shared" si="1"/>
        <v>17544.643297044695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13264.858226493634</v>
      </c>
      <c r="AC7">
        <f t="shared" si="2"/>
        <v>16773.033415802071</v>
      </c>
      <c r="AE7">
        <f t="shared" si="3"/>
        <v>0</v>
      </c>
      <c r="AF7">
        <f t="shared" si="4"/>
        <v>0</v>
      </c>
      <c r="AG7">
        <f t="shared" si="5"/>
        <v>-47.801010062790503</v>
      </c>
      <c r="AH7">
        <f t="shared" si="6"/>
        <v>-2325.1903828322211</v>
      </c>
      <c r="AI7">
        <f t="shared" si="7"/>
        <v>-2372.9913928950114</v>
      </c>
      <c r="AJ7">
        <f t="shared" si="8"/>
        <v>-3508.1751893084365</v>
      </c>
      <c r="AK7">
        <f>G7*SUM(AB7, AE7:AF7)</f>
        <v>651.30453892083744</v>
      </c>
      <c r="AL7">
        <f t="shared" si="9"/>
        <v>-5229.862043282611</v>
      </c>
      <c r="AN7">
        <f t="shared" si="10"/>
        <v>0</v>
      </c>
      <c r="AO7">
        <f t="shared" si="11"/>
        <v>0</v>
      </c>
      <c r="AP7">
        <f t="shared" si="12"/>
        <v>-33.549430062271128</v>
      </c>
      <c r="AQ7">
        <f t="shared" si="13"/>
        <v>-1631.9490326213636</v>
      </c>
      <c r="AR7">
        <f t="shared" si="14"/>
        <v>-1665.4984626836347</v>
      </c>
      <c r="AS7">
        <f t="shared" si="15"/>
        <v>-2462.2341244524591</v>
      </c>
      <c r="AT7">
        <f t="shared" si="16"/>
        <v>457.12205765236877</v>
      </c>
      <c r="AU7">
        <f t="shared" si="17"/>
        <v>-3670.6105294837253</v>
      </c>
      <c r="AW7">
        <v>4</v>
      </c>
      <c r="AX7">
        <f>IF(Z7&gt;0, (R7*SUMPRODUCT(K7:$K$98, X7:$X$98)-K7*$AZ$3)/Z7, 0)</f>
        <v>17544.643297044695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1.2214540000000001E-3</v>
      </c>
      <c r="Q8" s="5">
        <f t="shared" si="29"/>
        <v>50</v>
      </c>
      <c r="R8">
        <f t="shared" si="0"/>
        <v>2000000</v>
      </c>
      <c r="S8">
        <f t="shared" si="1"/>
        <v>19782.228735984339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16773.033415802071</v>
      </c>
      <c r="AC8">
        <f t="shared" si="2"/>
        <v>18699.987799572897</v>
      </c>
      <c r="AE8">
        <f t="shared" si="3"/>
        <v>0</v>
      </c>
      <c r="AF8">
        <f t="shared" si="4"/>
        <v>0</v>
      </c>
      <c r="AG8">
        <f t="shared" si="5"/>
        <v>-47.26461322721736</v>
      </c>
      <c r="AH8">
        <f t="shared" si="6"/>
        <v>-2335.4693978094288</v>
      </c>
      <c r="AI8">
        <f t="shared" si="7"/>
        <v>-2382.7340110366463</v>
      </c>
      <c r="AJ8">
        <f t="shared" si="8"/>
        <v>-1926.9543837708261</v>
      </c>
      <c r="AK8">
        <f>G8*SUM(AB8, AE8:AF8)</f>
        <v>357.26561175658412</v>
      </c>
      <c r="AL8">
        <f t="shared" si="9"/>
        <v>-3952.422783050888</v>
      </c>
      <c r="AN8">
        <f t="shared" si="10"/>
        <v>0</v>
      </c>
      <c r="AO8">
        <f t="shared" si="11"/>
        <v>0</v>
      </c>
      <c r="AP8">
        <f t="shared" si="12"/>
        <v>-30.965142048073496</v>
      </c>
      <c r="AQ8">
        <f t="shared" si="13"/>
        <v>-1530.0694687680882</v>
      </c>
      <c r="AR8">
        <f t="shared" si="14"/>
        <v>-1561.0346108161618</v>
      </c>
      <c r="AS8">
        <f t="shared" si="15"/>
        <v>-1262.4331849871451</v>
      </c>
      <c r="AT8">
        <f t="shared" si="16"/>
        <v>234.06052988843658</v>
      </c>
      <c r="AU8">
        <f t="shared" si="17"/>
        <v>-2589.4072659148701</v>
      </c>
      <c r="AW8">
        <v>5</v>
      </c>
      <c r="AX8">
        <f>IF(Z8&gt;0, (R8*SUMPRODUCT(K8:$K$98, X8:$X$98)-K8*$AZ$3)/Z8, 0)</f>
        <v>19782.228735984339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1.250903E-3</v>
      </c>
      <c r="Q9" s="5">
        <f t="shared" si="29"/>
        <v>50</v>
      </c>
      <c r="R9">
        <f t="shared" si="0"/>
        <v>2000000</v>
      </c>
      <c r="S9">
        <f t="shared" si="1"/>
        <v>21197.535831295812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18699.987799572897</v>
      </c>
      <c r="AC9">
        <f t="shared" si="2"/>
        <v>19812.422554733814</v>
      </c>
      <c r="AE9">
        <f t="shared" si="3"/>
        <v>0</v>
      </c>
      <c r="AF9">
        <f t="shared" si="4"/>
        <v>0</v>
      </c>
      <c r="AG9">
        <f t="shared" si="5"/>
        <v>-46.732843648465419</v>
      </c>
      <c r="AH9">
        <f t="shared" si="6"/>
        <v>-2364.9378591906352</v>
      </c>
      <c r="AI9">
        <f t="shared" si="7"/>
        <v>-2411.6707028391006</v>
      </c>
      <c r="AJ9">
        <f t="shared" si="8"/>
        <v>-1112.4347551609171</v>
      </c>
      <c r="AK9">
        <f t="shared" ref="AK9:AK40" si="30">G9*SUM(AB9:AB9, AE9:AF9)</f>
        <v>110.32992801748009</v>
      </c>
      <c r="AL9">
        <f t="shared" si="9"/>
        <v>-3413.7755299825376</v>
      </c>
      <c r="AN9">
        <f t="shared" si="10"/>
        <v>0</v>
      </c>
      <c r="AO9">
        <f t="shared" si="11"/>
        <v>0</v>
      </c>
      <c r="AP9">
        <f t="shared" si="12"/>
        <v>-28.995886199933132</v>
      </c>
      <c r="AQ9">
        <f t="shared" si="13"/>
        <v>-1467.3506613641928</v>
      </c>
      <c r="AR9">
        <f t="shared" si="14"/>
        <v>-1496.3465475641258</v>
      </c>
      <c r="AS9">
        <f t="shared" si="15"/>
        <v>-690.22188780407396</v>
      </c>
      <c r="AT9">
        <f t="shared" si="16"/>
        <v>68.455368590580449</v>
      </c>
      <c r="AU9">
        <f t="shared" si="17"/>
        <v>-2118.1130667776192</v>
      </c>
      <c r="AW9">
        <v>6</v>
      </c>
      <c r="AX9">
        <f>IF(Z9&gt;0, (R9*SUMPRODUCT(K9:$K$98, X9:$X$98)-K9*$AZ$3)/Z9, 0)</f>
        <v>21197.535831295812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1.286052E-3</v>
      </c>
      <c r="Q10" s="5">
        <f t="shared" si="29"/>
        <v>50</v>
      </c>
      <c r="R10">
        <f t="shared" si="0"/>
        <v>2000000</v>
      </c>
      <c r="S10">
        <f t="shared" si="1"/>
        <v>22477.053399273918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19812.422554733814</v>
      </c>
      <c r="AC10">
        <f t="shared" si="2"/>
        <v>20771.231311336305</v>
      </c>
      <c r="AE10">
        <f t="shared" si="3"/>
        <v>0</v>
      </c>
      <c r="AF10">
        <f t="shared" si="4"/>
        <v>0</v>
      </c>
      <c r="AG10">
        <f t="shared" si="5"/>
        <v>-46.205414344940969</v>
      </c>
      <c r="AH10">
        <f t="shared" si="6"/>
        <v>-2404.0346815918501</v>
      </c>
      <c r="AI10">
        <f t="shared" si="7"/>
        <v>-2450.240095936791</v>
      </c>
      <c r="AJ10">
        <f t="shared" si="8"/>
        <v>-958.80875660249148</v>
      </c>
      <c r="AK10">
        <f t="shared" si="30"/>
        <v>81.230932474408647</v>
      </c>
      <c r="AL10">
        <f t="shared" si="9"/>
        <v>-3327.8179200648738</v>
      </c>
      <c r="AN10">
        <f t="shared" si="10"/>
        <v>0</v>
      </c>
      <c r="AO10">
        <f t="shared" si="11"/>
        <v>0</v>
      </c>
      <c r="AP10">
        <f t="shared" si="12"/>
        <v>-27.197265079683717</v>
      </c>
      <c r="AQ10">
        <f t="shared" si="13"/>
        <v>-1415.0542619939818</v>
      </c>
      <c r="AR10">
        <f t="shared" si="14"/>
        <v>-1442.2515270736656</v>
      </c>
      <c r="AS10">
        <f t="shared" si="15"/>
        <v>-564.3705674699803</v>
      </c>
      <c r="AT10">
        <f t="shared" si="16"/>
        <v>47.813859793214299</v>
      </c>
      <c r="AU10">
        <f t="shared" si="17"/>
        <v>-1958.8082347504314</v>
      </c>
      <c r="AW10">
        <v>7</v>
      </c>
      <c r="AX10">
        <f>IF(Z10&gt;0, (R10*SUMPRODUCT(K10:$K$98, X10:$X$98)-K10*$AZ$3)/Z10, 0)</f>
        <v>22477.053399273918</v>
      </c>
    </row>
    <row r="11" spans="1:52" x14ac:dyDescent="0.25">
      <c r="A11" t="s">
        <v>33</v>
      </c>
      <c r="C11" s="25">
        <f>AU100</f>
        <v>28903.797244760775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1.3202509999999999E-3</v>
      </c>
      <c r="Q11" s="5">
        <f t="shared" si="29"/>
        <v>50</v>
      </c>
      <c r="R11">
        <f t="shared" si="0"/>
        <v>2000000</v>
      </c>
      <c r="S11">
        <f t="shared" si="1"/>
        <v>23629.574877461884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20771.231311336305</v>
      </c>
      <c r="AC11">
        <f t="shared" si="2"/>
        <v>21589.093722181911</v>
      </c>
      <c r="AE11">
        <f t="shared" si="3"/>
        <v>0</v>
      </c>
      <c r="AF11">
        <f t="shared" si="4"/>
        <v>0</v>
      </c>
      <c r="AG11">
        <f t="shared" si="5"/>
        <v>-45.682357456997238</v>
      </c>
      <c r="AH11">
        <f t="shared" si="6"/>
        <v>-2440.1097797729062</v>
      </c>
      <c r="AI11">
        <f t="shared" si="7"/>
        <v>-2485.7921372299033</v>
      </c>
      <c r="AJ11">
        <f t="shared" si="8"/>
        <v>-817.86241084560606</v>
      </c>
      <c r="AK11">
        <f t="shared" si="30"/>
        <v>49.850955147207131</v>
      </c>
      <c r="AL11">
        <f t="shared" si="9"/>
        <v>-3253.8035929283024</v>
      </c>
      <c r="AN11">
        <f t="shared" si="10"/>
        <v>0</v>
      </c>
      <c r="AO11">
        <f t="shared" si="11"/>
        <v>0</v>
      </c>
      <c r="AP11">
        <f t="shared" si="12"/>
        <v>-25.550537070000157</v>
      </c>
      <c r="AQ11">
        <f t="shared" si="13"/>
        <v>-1364.7744742956102</v>
      </c>
      <c r="AR11">
        <f t="shared" si="14"/>
        <v>-1390.3250113656104</v>
      </c>
      <c r="AS11">
        <f t="shared" si="15"/>
        <v>-457.43751000901017</v>
      </c>
      <c r="AT11">
        <f t="shared" si="16"/>
        <v>27.88206976101522</v>
      </c>
      <c r="AU11">
        <f t="shared" si="17"/>
        <v>-1819.8804516136054</v>
      </c>
      <c r="AW11">
        <v>8</v>
      </c>
      <c r="AX11">
        <f>IF(Z11&gt;0, (R11*SUMPRODUCT(K11:$K$98, X11:$X$98)-K11*$AZ$3)/Z11, 0)</f>
        <v>23629.574877461884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1.3639489999999999E-3</v>
      </c>
      <c r="Q12" s="5">
        <f t="shared" si="29"/>
        <v>50</v>
      </c>
      <c r="R12">
        <f t="shared" si="0"/>
        <v>2000000</v>
      </c>
      <c r="S12">
        <f t="shared" si="1"/>
        <v>24734.957213264417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21589.093722181911</v>
      </c>
      <c r="AC12">
        <f t="shared" si="2"/>
        <v>22342.208995562069</v>
      </c>
      <c r="AE12">
        <f t="shared" si="3"/>
        <v>0</v>
      </c>
      <c r="AF12">
        <f t="shared" si="4"/>
        <v>0</v>
      </c>
      <c r="AG12">
        <f t="shared" si="5"/>
        <v>-45.163225476656152</v>
      </c>
      <c r="AH12">
        <f t="shared" si="6"/>
        <v>-2492.3362308445571</v>
      </c>
      <c r="AI12">
        <f t="shared" si="7"/>
        <v>-2537.4994563212131</v>
      </c>
      <c r="AJ12">
        <f t="shared" si="8"/>
        <v>-753.1152733801573</v>
      </c>
      <c r="AK12">
        <f t="shared" si="30"/>
        <v>49.654915561018392</v>
      </c>
      <c r="AL12">
        <f t="shared" si="9"/>
        <v>-3240.9598141403521</v>
      </c>
      <c r="AN12">
        <f t="shared" si="10"/>
        <v>0</v>
      </c>
      <c r="AO12">
        <f t="shared" si="11"/>
        <v>0</v>
      </c>
      <c r="AP12">
        <f t="shared" si="12"/>
        <v>-24.004734457677529</v>
      </c>
      <c r="AQ12">
        <f t="shared" si="13"/>
        <v>-1324.7032019800301</v>
      </c>
      <c r="AR12">
        <f t="shared" si="14"/>
        <v>-1348.7079364377075</v>
      </c>
      <c r="AS12">
        <f t="shared" si="15"/>
        <v>-400.28877394631996</v>
      </c>
      <c r="AT12">
        <f t="shared" si="16"/>
        <v>26.392115487339137</v>
      </c>
      <c r="AU12">
        <f t="shared" si="17"/>
        <v>-1722.6045948966885</v>
      </c>
      <c r="AW12">
        <v>9</v>
      </c>
      <c r="AX12">
        <f>IF(Z12&gt;0, (R12*SUMPRODUCT(K12:$K$98, X12:$X$98)-K12*$AZ$3)/Z12, 0)</f>
        <v>24734.957213264417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1.4095469999999999E-3</v>
      </c>
      <c r="Q13" s="5">
        <f t="shared" si="29"/>
        <v>50</v>
      </c>
      <c r="R13">
        <f t="shared" si="0"/>
        <v>2000000</v>
      </c>
      <c r="S13">
        <f t="shared" si="1"/>
        <v>25778.528975155379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22342.208995562069</v>
      </c>
      <c r="AC13">
        <f t="shared" si="2"/>
        <v>23019.160965177944</v>
      </c>
      <c r="AE13">
        <f t="shared" si="3"/>
        <v>0</v>
      </c>
      <c r="AF13">
        <f t="shared" si="4"/>
        <v>0</v>
      </c>
      <c r="AG13">
        <f t="shared" si="5"/>
        <v>-44.647933532908652</v>
      </c>
      <c r="AH13">
        <f t="shared" si="6"/>
        <v>-2546.3875592377699</v>
      </c>
      <c r="AI13">
        <f t="shared" si="7"/>
        <v>-2591.0354927706785</v>
      </c>
      <c r="AJ13">
        <f t="shared" si="8"/>
        <v>-676.95196961587499</v>
      </c>
      <c r="AK13">
        <f t="shared" si="30"/>
        <v>44.684417991124135</v>
      </c>
      <c r="AL13">
        <f t="shared" si="9"/>
        <v>-3223.3030443954294</v>
      </c>
      <c r="AN13">
        <f t="shared" si="10"/>
        <v>0</v>
      </c>
      <c r="AO13">
        <f t="shared" si="11"/>
        <v>0</v>
      </c>
      <c r="AP13">
        <f t="shared" si="12"/>
        <v>-22.557843452148418</v>
      </c>
      <c r="AQ13">
        <f t="shared" si="13"/>
        <v>-1286.5323741679081</v>
      </c>
      <c r="AR13">
        <f t="shared" si="14"/>
        <v>-1309.0902176200564</v>
      </c>
      <c r="AS13">
        <f t="shared" si="15"/>
        <v>-342.02202312371202</v>
      </c>
      <c r="AT13">
        <f t="shared" si="16"/>
        <v>22.576276795681657</v>
      </c>
      <c r="AU13">
        <f t="shared" si="17"/>
        <v>-1628.5359639480869</v>
      </c>
      <c r="AW13">
        <v>10</v>
      </c>
      <c r="AX13">
        <f>IF(Z13&gt;0, (R13*SUMPRODUCT(K13:$K$98, X13:$X$98)-K13*$AZ$3)/Z13, 0)</f>
        <v>25778.528975155379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1.462746E-3</v>
      </c>
      <c r="Q14" s="5">
        <f t="shared" si="29"/>
        <v>50</v>
      </c>
      <c r="R14">
        <f t="shared" si="0"/>
        <v>2000000</v>
      </c>
      <c r="S14">
        <f t="shared" si="1"/>
        <v>26767.612559000157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23019.160965177944</v>
      </c>
      <c r="AC14">
        <f t="shared" si="2"/>
        <v>23628.384911469286</v>
      </c>
      <c r="AE14">
        <f t="shared" si="3"/>
        <v>0</v>
      </c>
      <c r="AF14">
        <f t="shared" si="4"/>
        <v>0</v>
      </c>
      <c r="AG14">
        <f t="shared" si="5"/>
        <v>-44.136145611396039</v>
      </c>
      <c r="AH14">
        <f t="shared" si="6"/>
        <v>-2612.3434473411198</v>
      </c>
      <c r="AI14">
        <f t="shared" si="7"/>
        <v>-2656.4795929525158</v>
      </c>
      <c r="AJ14">
        <f t="shared" si="8"/>
        <v>-609.22394629134214</v>
      </c>
      <c r="AK14">
        <f t="shared" si="30"/>
        <v>41.434489737320298</v>
      </c>
      <c r="AL14">
        <f t="shared" si="9"/>
        <v>-3224.2690495065376</v>
      </c>
      <c r="AN14">
        <f t="shared" si="10"/>
        <v>0</v>
      </c>
      <c r="AO14">
        <f t="shared" si="11"/>
        <v>0</v>
      </c>
      <c r="AP14">
        <f t="shared" si="12"/>
        <v>-21.201054023910135</v>
      </c>
      <c r="AQ14">
        <f t="shared" si="13"/>
        <v>-1254.8543555145955</v>
      </c>
      <c r="AR14">
        <f t="shared" si="14"/>
        <v>-1276.0554095385055</v>
      </c>
      <c r="AS14">
        <f t="shared" si="15"/>
        <v>-292.64426286122017</v>
      </c>
      <c r="AT14">
        <f t="shared" si="16"/>
        <v>19.903297925210282</v>
      </c>
      <c r="AU14">
        <f t="shared" si="17"/>
        <v>-1548.7963744745155</v>
      </c>
      <c r="AW14">
        <v>11</v>
      </c>
      <c r="AX14">
        <f>IF(Z14&gt;0, (R14*SUMPRODUCT(K14:$K$98, X14:$X$98)-K14*$AZ$3)/Z14, 0)</f>
        <v>26767.612559000157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1.535893E-3</v>
      </c>
      <c r="Q15" s="5">
        <f t="shared" si="29"/>
        <v>50</v>
      </c>
      <c r="R15">
        <f t="shared" si="0"/>
        <v>2000000</v>
      </c>
      <c r="S15">
        <f t="shared" si="1"/>
        <v>27794.5388787956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23628.384911469286</v>
      </c>
      <c r="AC15">
        <f t="shared" si="2"/>
        <v>24251.844595321563</v>
      </c>
      <c r="AE15">
        <f t="shared" si="3"/>
        <v>0</v>
      </c>
      <c r="AF15">
        <f t="shared" si="4"/>
        <v>0</v>
      </c>
      <c r="AG15">
        <f t="shared" si="5"/>
        <v>-43.62699575819056</v>
      </c>
      <c r="AH15">
        <f t="shared" si="6"/>
        <v>-2711.5358836609557</v>
      </c>
      <c r="AI15">
        <f t="shared" si="7"/>
        <v>-2755.1628794191465</v>
      </c>
      <c r="AJ15">
        <f t="shared" si="8"/>
        <v>-623.45968385227752</v>
      </c>
      <c r="AK15">
        <f t="shared" si="30"/>
        <v>96.876378137024076</v>
      </c>
      <c r="AL15">
        <f t="shared" si="9"/>
        <v>-3281.7461851344001</v>
      </c>
      <c r="AN15">
        <f t="shared" si="10"/>
        <v>0</v>
      </c>
      <c r="AO15">
        <f t="shared" si="11"/>
        <v>0</v>
      </c>
      <c r="AP15">
        <f t="shared" si="12"/>
        <v>-19.880922998959388</v>
      </c>
      <c r="AQ15">
        <f t="shared" si="13"/>
        <v>-1235.6531815936023</v>
      </c>
      <c r="AR15">
        <f t="shared" si="14"/>
        <v>-1255.5341045925618</v>
      </c>
      <c r="AS15">
        <f t="shared" si="15"/>
        <v>-284.11202174735251</v>
      </c>
      <c r="AT15">
        <f t="shared" si="16"/>
        <v>44.146789864591156</v>
      </c>
      <c r="AU15">
        <f t="shared" si="17"/>
        <v>-1495.4993364753232</v>
      </c>
      <c r="AW15">
        <v>12</v>
      </c>
      <c r="AX15">
        <f>IF(Z15&gt;0, (R15*SUMPRODUCT(K15:$K$98, X15:$X$98)-K15*$AZ$3)/Z15, 0)</f>
        <v>27794.5388787956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1.6204399999999999E-3</v>
      </c>
      <c r="Q16" s="5">
        <f t="shared" si="29"/>
        <v>50</v>
      </c>
      <c r="R16">
        <f t="shared" si="0"/>
        <v>2000000</v>
      </c>
      <c r="S16">
        <f t="shared" si="1"/>
        <v>28863.127216100878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24251.844595321563</v>
      </c>
      <c r="AC16">
        <f t="shared" si="2"/>
        <v>24891.578732185058</v>
      </c>
      <c r="AE16">
        <f t="shared" si="3"/>
        <v>0</v>
      </c>
      <c r="AF16">
        <f t="shared" si="4"/>
        <v>0</v>
      </c>
      <c r="AG16">
        <f t="shared" si="5"/>
        <v>-43.120030871602246</v>
      </c>
      <c r="AH16">
        <f t="shared" si="6"/>
        <v>-2827.7971602560924</v>
      </c>
      <c r="AI16">
        <f t="shared" si="7"/>
        <v>-2870.9171911276949</v>
      </c>
      <c r="AJ16">
        <f t="shared" si="8"/>
        <v>-639.73413686349522</v>
      </c>
      <c r="AK16">
        <f t="shared" si="30"/>
        <v>172.18809662678311</v>
      </c>
      <c r="AL16">
        <f t="shared" si="9"/>
        <v>-3338.463231364407</v>
      </c>
      <c r="AN16">
        <f t="shared" si="10"/>
        <v>0</v>
      </c>
      <c r="AO16">
        <f t="shared" si="11"/>
        <v>0</v>
      </c>
      <c r="AP16">
        <f t="shared" si="12"/>
        <v>-18.58849486908084</v>
      </c>
      <c r="AQ16">
        <f t="shared" si="13"/>
        <v>-1219.027258137688</v>
      </c>
      <c r="AR16">
        <f t="shared" si="14"/>
        <v>-1237.615753006769</v>
      </c>
      <c r="AS16">
        <f t="shared" si="15"/>
        <v>-275.78122001054754</v>
      </c>
      <c r="AT16">
        <f t="shared" si="16"/>
        <v>74.228090424945989</v>
      </c>
      <c r="AU16">
        <f t="shared" si="17"/>
        <v>-1439.1688825923704</v>
      </c>
      <c r="AW16">
        <v>13</v>
      </c>
      <c r="AX16">
        <f>IF(Z16&gt;0, (R16*SUMPRODUCT(K16:$K$98, X16:$X$98)-K16*$AZ$3)/Z16, 0)</f>
        <v>28863.127216100878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1.706887E-3</v>
      </c>
      <c r="Q17" s="5">
        <f t="shared" si="29"/>
        <v>50</v>
      </c>
      <c r="R17">
        <f t="shared" si="0"/>
        <v>2000000</v>
      </c>
      <c r="S17">
        <f t="shared" si="1"/>
        <v>30085.86593761633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24891.578732185058</v>
      </c>
      <c r="AC17">
        <f t="shared" si="2"/>
        <v>25642.321658479606</v>
      </c>
      <c r="AE17">
        <f t="shared" si="3"/>
        <v>0</v>
      </c>
      <c r="AF17">
        <f t="shared" si="4"/>
        <v>0</v>
      </c>
      <c r="AG17">
        <f t="shared" si="5"/>
        <v>-42.615229542751891</v>
      </c>
      <c r="AH17">
        <f t="shared" si="6"/>
        <v>-2944.0408053734623</v>
      </c>
      <c r="AI17">
        <f t="shared" si="7"/>
        <v>-2986.6560349162141</v>
      </c>
      <c r="AJ17">
        <f t="shared" si="8"/>
        <v>-750.74292629454794</v>
      </c>
      <c r="AK17">
        <f t="shared" si="30"/>
        <v>343.50378650415382</v>
      </c>
      <c r="AL17">
        <f t="shared" si="9"/>
        <v>-3393.8951747066085</v>
      </c>
      <c r="AN17">
        <f t="shared" si="10"/>
        <v>0</v>
      </c>
      <c r="AO17">
        <f t="shared" si="11"/>
        <v>0</v>
      </c>
      <c r="AP17">
        <f t="shared" si="12"/>
        <v>-17.269112107678541</v>
      </c>
      <c r="AQ17">
        <f t="shared" si="13"/>
        <v>-1193.0235097424625</v>
      </c>
      <c r="AR17">
        <f t="shared" si="14"/>
        <v>-1210.2926218501411</v>
      </c>
      <c r="AS17">
        <f t="shared" si="15"/>
        <v>-304.22606888039769</v>
      </c>
      <c r="AT17">
        <f t="shared" si="16"/>
        <v>139.19918916783678</v>
      </c>
      <c r="AU17">
        <f t="shared" si="17"/>
        <v>-1375.319501562702</v>
      </c>
      <c r="AW17">
        <v>14</v>
      </c>
      <c r="AX17">
        <f>IF(Z17&gt;0, (R17*SUMPRODUCT(K17:$K$98, X17:$X$98)-K17*$AZ$3)/Z17, 0)</f>
        <v>30085.86593761633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1.7980839999999999E-3</v>
      </c>
      <c r="Q18" s="5">
        <f t="shared" si="29"/>
        <v>50</v>
      </c>
      <c r="R18">
        <f t="shared" si="0"/>
        <v>2000000</v>
      </c>
      <c r="S18">
        <f t="shared" si="1"/>
        <v>31477.844520413437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25642.321658479606</v>
      </c>
      <c r="AC18">
        <f t="shared" si="2"/>
        <v>26512.184004319864</v>
      </c>
      <c r="AE18">
        <f t="shared" si="3"/>
        <v>0</v>
      </c>
      <c r="AF18">
        <f t="shared" si="4"/>
        <v>0</v>
      </c>
      <c r="AG18">
        <f t="shared" si="5"/>
        <v>-42.112451484927227</v>
      </c>
      <c r="AH18">
        <f t="shared" si="6"/>
        <v>-3065.0304958859797</v>
      </c>
      <c r="AI18">
        <f t="shared" si="7"/>
        <v>-3107.1429473709068</v>
      </c>
      <c r="AJ18">
        <f t="shared" si="8"/>
        <v>-869.86234584025806</v>
      </c>
      <c r="AK18">
        <f t="shared" si="30"/>
        <v>553.87414782315955</v>
      </c>
      <c r="AL18">
        <f t="shared" si="9"/>
        <v>-3423.1311453880053</v>
      </c>
      <c r="AN18">
        <f t="shared" si="10"/>
        <v>0</v>
      </c>
      <c r="AO18">
        <f t="shared" si="11"/>
        <v>0</v>
      </c>
      <c r="AP18">
        <f t="shared" si="12"/>
        <v>-15.925130340077207</v>
      </c>
      <c r="AQ18">
        <f t="shared" si="13"/>
        <v>-1159.0636123562174</v>
      </c>
      <c r="AR18">
        <f t="shared" si="14"/>
        <v>-1174.9887426962944</v>
      </c>
      <c r="AS18">
        <f t="shared" si="15"/>
        <v>-328.94478347786367</v>
      </c>
      <c r="AT18">
        <f t="shared" si="16"/>
        <v>209.45154425977839</v>
      </c>
      <c r="AU18">
        <f t="shared" si="17"/>
        <v>-1294.4819819143797</v>
      </c>
      <c r="AW18">
        <v>15</v>
      </c>
      <c r="AX18">
        <f>IF(Z18&gt;0, (R18*SUMPRODUCT(K18:$K$98, X18:$X$98)-K18*$AZ$3)/Z18, 0)</f>
        <v>31477.844520413437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1.9035300000000001E-3</v>
      </c>
      <c r="Q19" s="5">
        <f t="shared" si="29"/>
        <v>50</v>
      </c>
      <c r="R19">
        <f t="shared" si="0"/>
        <v>2000000</v>
      </c>
      <c r="S19">
        <f t="shared" si="1"/>
        <v>32798.557933929616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26512.184004319864</v>
      </c>
      <c r="AC19">
        <f t="shared" si="2"/>
        <v>27295.723892904694</v>
      </c>
      <c r="AE19">
        <f t="shared" si="3"/>
        <v>0</v>
      </c>
      <c r="AF19">
        <f t="shared" si="4"/>
        <v>0</v>
      </c>
      <c r="AG19">
        <f t="shared" si="5"/>
        <v>-41.611164655302844</v>
      </c>
      <c r="AH19">
        <f t="shared" si="6"/>
        <v>-3206.4925910041411</v>
      </c>
      <c r="AI19">
        <f t="shared" si="7"/>
        <v>-3248.1037556594438</v>
      </c>
      <c r="AJ19">
        <f t="shared" si="8"/>
        <v>-783.5398885848299</v>
      </c>
      <c r="AK19">
        <f t="shared" si="30"/>
        <v>591.22170329633298</v>
      </c>
      <c r="AL19">
        <f t="shared" si="9"/>
        <v>-3440.4219409479406</v>
      </c>
      <c r="AN19">
        <f t="shared" si="10"/>
        <v>0</v>
      </c>
      <c r="AO19">
        <f t="shared" si="11"/>
        <v>0</v>
      </c>
      <c r="AP19">
        <f t="shared" si="12"/>
        <v>-14.67459206688444</v>
      </c>
      <c r="AQ19">
        <f t="shared" si="13"/>
        <v>-1130.8015800148155</v>
      </c>
      <c r="AR19">
        <f t="shared" si="14"/>
        <v>-1145.4761720816998</v>
      </c>
      <c r="AS19">
        <f t="shared" si="15"/>
        <v>-276.32315337391458</v>
      </c>
      <c r="AT19">
        <f t="shared" si="16"/>
        <v>208.50022797563369</v>
      </c>
      <c r="AU19">
        <f t="shared" si="17"/>
        <v>-1213.2990974799807</v>
      </c>
      <c r="AW19">
        <v>16</v>
      </c>
      <c r="AX19">
        <f>IF(Z19&gt;0, (R19*SUMPRODUCT(K19:$K$98, X19:$X$98)-K19*$AZ$3)/Z19, 0)</f>
        <v>32798.557933929616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2.008026E-3</v>
      </c>
      <c r="Q20" s="5">
        <f t="shared" si="29"/>
        <v>50</v>
      </c>
      <c r="R20">
        <f t="shared" si="0"/>
        <v>2000000</v>
      </c>
      <c r="S20">
        <f t="shared" si="1"/>
        <v>33504.920205163704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27295.723892904694</v>
      </c>
      <c r="AC20">
        <f t="shared" si="2"/>
        <v>27548.748334483058</v>
      </c>
      <c r="AE20">
        <f t="shared" si="3"/>
        <v>0</v>
      </c>
      <c r="AF20">
        <f t="shared" si="4"/>
        <v>0</v>
      </c>
      <c r="AG20">
        <f t="shared" si="5"/>
        <v>-41.111496708231684</v>
      </c>
      <c r="AH20">
        <f t="shared" si="6"/>
        <v>-3342.2520207251659</v>
      </c>
      <c r="AI20">
        <f t="shared" si="7"/>
        <v>-3383.3635174333976</v>
      </c>
      <c r="AJ20">
        <f t="shared" si="8"/>
        <v>-253.02444157836362</v>
      </c>
      <c r="AK20">
        <f t="shared" si="30"/>
        <v>117.37161273949019</v>
      </c>
      <c r="AL20">
        <f t="shared" si="9"/>
        <v>-3519.0163462722712</v>
      </c>
      <c r="AN20">
        <f t="shared" si="10"/>
        <v>0</v>
      </c>
      <c r="AO20">
        <f t="shared" si="11"/>
        <v>0</v>
      </c>
      <c r="AP20">
        <f t="shared" si="12"/>
        <v>-13.75166383743327</v>
      </c>
      <c r="AQ20">
        <f t="shared" si="13"/>
        <v>-1117.9725850212537</v>
      </c>
      <c r="AR20">
        <f t="shared" si="14"/>
        <v>-1131.7242488586869</v>
      </c>
      <c r="AS20">
        <f t="shared" si="15"/>
        <v>-84.635864462293696</v>
      </c>
      <c r="AT20">
        <f t="shared" si="16"/>
        <v>39.260428145095723</v>
      </c>
      <c r="AU20">
        <f t="shared" si="17"/>
        <v>-1177.099685175885</v>
      </c>
      <c r="AW20">
        <v>17</v>
      </c>
      <c r="AX20">
        <f>IF(Z20&gt;0, (R20*SUMPRODUCT(K20:$K$98, X20:$X$98)-K20*$AZ$3)/Z20, 0)</f>
        <v>33504.920205163704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2.1277219999999999E-3</v>
      </c>
      <c r="Q21" s="5">
        <f t="shared" si="29"/>
        <v>50</v>
      </c>
      <c r="R21">
        <f t="shared" si="0"/>
        <v>2000000</v>
      </c>
      <c r="S21">
        <f t="shared" si="1"/>
        <v>34079.39593879012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27548.748334483058</v>
      </c>
      <c r="AC21">
        <f t="shared" si="2"/>
        <v>27681.267374504754</v>
      </c>
      <c r="AE21">
        <f t="shared" si="3"/>
        <v>0</v>
      </c>
      <c r="AF21">
        <f t="shared" si="4"/>
        <v>0</v>
      </c>
      <c r="AG21">
        <f t="shared" si="5"/>
        <v>-40.612907905150344</v>
      </c>
      <c r="AH21">
        <f t="shared" si="6"/>
        <v>-3498.9534399612853</v>
      </c>
      <c r="AI21">
        <f t="shared" si="7"/>
        <v>-3539.5663478664355</v>
      </c>
      <c r="AJ21">
        <f t="shared" si="8"/>
        <v>-132.51904002169613</v>
      </c>
      <c r="AK21">
        <f t="shared" si="30"/>
        <v>44.077997335172896</v>
      </c>
      <c r="AL21">
        <f t="shared" si="9"/>
        <v>-3628.0073905529589</v>
      </c>
      <c r="AN21">
        <f t="shared" si="10"/>
        <v>0</v>
      </c>
      <c r="AO21">
        <f t="shared" si="11"/>
        <v>0</v>
      </c>
      <c r="AP21">
        <f t="shared" si="12"/>
        <v>-12.918303044290063</v>
      </c>
      <c r="AQ21">
        <f t="shared" si="13"/>
        <v>-1112.9599727467171</v>
      </c>
      <c r="AR21">
        <f t="shared" si="14"/>
        <v>-1125.8782757910071</v>
      </c>
      <c r="AS21">
        <f t="shared" si="15"/>
        <v>-42.152143405657874</v>
      </c>
      <c r="AT21">
        <f t="shared" si="16"/>
        <v>14.020491428267389</v>
      </c>
      <c r="AU21">
        <f t="shared" si="17"/>
        <v>-1154.0099277683976</v>
      </c>
      <c r="AW21">
        <v>18</v>
      </c>
      <c r="AX21">
        <f>IF(Z21&gt;0, (R21*SUMPRODUCT(K21:$K$98, X21:$X$98)-K21*$AZ$3)/Z21, 0)</f>
        <v>34079.39593879012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2.2569180000000001E-3</v>
      </c>
      <c r="Q22" s="5">
        <f t="shared" si="29"/>
        <v>50</v>
      </c>
      <c r="R22">
        <f t="shared" si="0"/>
        <v>2000000</v>
      </c>
      <c r="S22">
        <f t="shared" si="1"/>
        <v>35117.530968102867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27681.267374504754</v>
      </c>
      <c r="AC22">
        <f t="shared" si="2"/>
        <v>28174.878551267833</v>
      </c>
      <c r="AE22">
        <f t="shared" si="3"/>
        <v>0</v>
      </c>
      <c r="AF22">
        <f t="shared" si="4"/>
        <v>0</v>
      </c>
      <c r="AG22">
        <f t="shared" si="5"/>
        <v>-40.115118823215361</v>
      </c>
      <c r="AH22">
        <f t="shared" si="6"/>
        <v>-3666.4001153390441</v>
      </c>
      <c r="AI22">
        <f t="shared" si="7"/>
        <v>-3706.5152341622593</v>
      </c>
      <c r="AJ22">
        <f t="shared" si="8"/>
        <v>-493.61117676307913</v>
      </c>
      <c r="AK22">
        <f t="shared" si="30"/>
        <v>581.30661486459985</v>
      </c>
      <c r="AL22">
        <f t="shared" si="9"/>
        <v>-3618.819796060739</v>
      </c>
      <c r="AN22">
        <f t="shared" si="10"/>
        <v>0</v>
      </c>
      <c r="AO22">
        <f t="shared" si="11"/>
        <v>0</v>
      </c>
      <c r="AP22">
        <f t="shared" si="12"/>
        <v>-11.914065791948691</v>
      </c>
      <c r="AQ22">
        <f t="shared" si="13"/>
        <v>-1088.9094554664066</v>
      </c>
      <c r="AR22">
        <f t="shared" si="14"/>
        <v>-1100.8235212583552</v>
      </c>
      <c r="AS22">
        <f t="shared" si="15"/>
        <v>-146.60098756065867</v>
      </c>
      <c r="AT22">
        <f t="shared" si="16"/>
        <v>172.64626051123088</v>
      </c>
      <c r="AU22">
        <f t="shared" si="17"/>
        <v>-1074.7782483077831</v>
      </c>
      <c r="AW22">
        <v>19</v>
      </c>
      <c r="AX22">
        <f>IF(Z22&gt;0, (R22*SUMPRODUCT(K22:$K$98, X22:$X$98)-K22*$AZ$3)/Z22, 0)</f>
        <v>35117.530968102867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2.397513E-3</v>
      </c>
      <c r="Q23" s="5">
        <f t="shared" si="29"/>
        <v>50</v>
      </c>
      <c r="R23">
        <f t="shared" si="0"/>
        <v>2000000</v>
      </c>
      <c r="S23">
        <f t="shared" si="1"/>
        <v>37243.838446770926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28174.878551267833</v>
      </c>
      <c r="AC23">
        <f t="shared" si="2"/>
        <v>29510.372238924861</v>
      </c>
      <c r="AE23">
        <f t="shared" si="3"/>
        <v>0</v>
      </c>
      <c r="AF23">
        <f t="shared" si="4"/>
        <v>0</v>
      </c>
      <c r="AG23">
        <f t="shared" si="5"/>
        <v>-39.617791116108009</v>
      </c>
      <c r="AH23">
        <f t="shared" si="6"/>
        <v>-3847.0607550081413</v>
      </c>
      <c r="AI23">
        <f t="shared" si="7"/>
        <v>-3886.6785461242494</v>
      </c>
      <c r="AJ23">
        <f t="shared" si="8"/>
        <v>-1335.4936876570282</v>
      </c>
      <c r="AK23">
        <f t="shared" si="30"/>
        <v>1972.2414985887485</v>
      </c>
      <c r="AL23">
        <f t="shared" si="9"/>
        <v>-3249.9307351925286</v>
      </c>
      <c r="AN23">
        <f t="shared" si="10"/>
        <v>0</v>
      </c>
      <c r="AO23">
        <f t="shared" si="11"/>
        <v>0</v>
      </c>
      <c r="AP23">
        <f t="shared" si="12"/>
        <v>-10.505679470009065</v>
      </c>
      <c r="AQ23">
        <f t="shared" si="13"/>
        <v>-1020.147414966153</v>
      </c>
      <c r="AR23">
        <f t="shared" si="14"/>
        <v>-1030.6530944361621</v>
      </c>
      <c r="AS23">
        <f t="shared" si="15"/>
        <v>-354.14060757770613</v>
      </c>
      <c r="AT23">
        <f t="shared" si="16"/>
        <v>522.99071800596653</v>
      </c>
      <c r="AU23">
        <f t="shared" si="17"/>
        <v>-861.8029840079015</v>
      </c>
      <c r="AW23">
        <v>20</v>
      </c>
      <c r="AX23">
        <f>IF(Z23&gt;0, (R23*SUMPRODUCT(K23:$K$98, X23:$X$98)-K23*$AZ$3)/Z23, 0)</f>
        <v>37243.838446770926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2.5466569999999999E-3</v>
      </c>
      <c r="Q24" s="5">
        <f t="shared" si="29"/>
        <v>50</v>
      </c>
      <c r="R24">
        <f t="shared" si="0"/>
        <v>2000000</v>
      </c>
      <c r="S24">
        <f t="shared" si="1"/>
        <v>39179.83905734789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29510.372238924861</v>
      </c>
      <c r="AC24">
        <f t="shared" si="2"/>
        <v>30654.870487461787</v>
      </c>
      <c r="AE24">
        <f t="shared" si="3"/>
        <v>0</v>
      </c>
      <c r="AF24">
        <f t="shared" si="4"/>
        <v>0</v>
      </c>
      <c r="AG24">
        <f t="shared" si="5"/>
        <v>-39.120720279876558</v>
      </c>
      <c r="AH24">
        <f t="shared" si="6"/>
        <v>-4035.7170028149708</v>
      </c>
      <c r="AI24">
        <f t="shared" si="7"/>
        <v>-4074.8377230948472</v>
      </c>
      <c r="AJ24">
        <f t="shared" si="8"/>
        <v>-1144.4982485369255</v>
      </c>
      <c r="AK24">
        <f t="shared" si="30"/>
        <v>2065.7260567247404</v>
      </c>
      <c r="AL24">
        <f t="shared" si="9"/>
        <v>-3153.6099149070324</v>
      </c>
      <c r="AN24">
        <f t="shared" si="10"/>
        <v>0</v>
      </c>
      <c r="AO24">
        <f t="shared" si="11"/>
        <v>0</v>
      </c>
      <c r="AP24">
        <f t="shared" si="12"/>
        <v>-9.2623824224526068</v>
      </c>
      <c r="AQ24">
        <f t="shared" si="13"/>
        <v>-955.51293435910259</v>
      </c>
      <c r="AR24">
        <f t="shared" si="14"/>
        <v>-964.77531678155515</v>
      </c>
      <c r="AS24">
        <f t="shared" si="15"/>
        <v>-270.9761063686035</v>
      </c>
      <c r="AT24">
        <f t="shared" si="16"/>
        <v>489.08978619321948</v>
      </c>
      <c r="AU24">
        <f t="shared" si="17"/>
        <v>-746.66163695693911</v>
      </c>
      <c r="AW24">
        <v>21</v>
      </c>
      <c r="AX24">
        <f>IF(Z24&gt;0, (R24*SUMPRODUCT(K24:$K$98, X24:$X$98)-K24*$AZ$3)/Z24, 0)</f>
        <v>39179.83905734789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3.8442260000000001E-3</v>
      </c>
      <c r="Q25" s="5">
        <f t="shared" si="29"/>
        <v>50</v>
      </c>
      <c r="R25">
        <f t="shared" si="0"/>
        <v>2000000</v>
      </c>
      <c r="S25">
        <f t="shared" si="1"/>
        <v>40996.364694747375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30654.870487461787</v>
      </c>
      <c r="AC25">
        <f t="shared" si="2"/>
        <v>31632.07689551614</v>
      </c>
      <c r="AE25">
        <f t="shared" si="3"/>
        <v>0</v>
      </c>
      <c r="AF25">
        <f t="shared" si="4"/>
        <v>0</v>
      </c>
      <c r="AG25">
        <f t="shared" si="5"/>
        <v>-38.579124187039163</v>
      </c>
      <c r="AH25">
        <f t="shared" si="6"/>
        <v>-6015.5556015451502</v>
      </c>
      <c r="AI25">
        <f t="shared" si="7"/>
        <v>-6054.1347257321895</v>
      </c>
      <c r="AJ25">
        <f t="shared" si="8"/>
        <v>-977.20640805435323</v>
      </c>
      <c r="AK25">
        <f t="shared" si="30"/>
        <v>2145.8409341223255</v>
      </c>
      <c r="AL25">
        <f t="shared" si="9"/>
        <v>-4885.5001996642168</v>
      </c>
      <c r="AN25">
        <f t="shared" si="10"/>
        <v>0</v>
      </c>
      <c r="AO25">
        <f t="shared" si="11"/>
        <v>0</v>
      </c>
      <c r="AP25">
        <f t="shared" si="12"/>
        <v>-8.155492774015844</v>
      </c>
      <c r="AQ25">
        <f t="shared" si="13"/>
        <v>-1271.6675475119748</v>
      </c>
      <c r="AR25">
        <f t="shared" si="14"/>
        <v>-1279.8230402859906</v>
      </c>
      <c r="AS25">
        <f t="shared" si="15"/>
        <v>-206.57803844823101</v>
      </c>
      <c r="AT25">
        <f t="shared" si="16"/>
        <v>453.62331574912662</v>
      </c>
      <c r="AU25">
        <f t="shared" si="17"/>
        <v>-1032.777762985095</v>
      </c>
      <c r="AW25">
        <v>22</v>
      </c>
      <c r="AX25">
        <f>IF(Z25&gt;0, (R25*SUMPRODUCT(K25:$K$98, X25:$X$98)-K25*$AZ$3)/Z25, 0)</f>
        <v>40996.364694747375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5.3300140000000001E-3</v>
      </c>
      <c r="Q26" s="5">
        <f t="shared" si="29"/>
        <v>50</v>
      </c>
      <c r="R26">
        <f t="shared" si="0"/>
        <v>2000000</v>
      </c>
      <c r="S26">
        <f t="shared" si="1"/>
        <v>42232.152547053949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31632.07689551614</v>
      </c>
      <c r="AC26">
        <f t="shared" si="2"/>
        <v>32086.051618016183</v>
      </c>
      <c r="AE26">
        <f t="shared" si="3"/>
        <v>0</v>
      </c>
      <c r="AF26">
        <f t="shared" si="4"/>
        <v>0</v>
      </c>
      <c r="AG26">
        <f t="shared" si="5"/>
        <v>-37.98770567314412</v>
      </c>
      <c r="AH26">
        <f t="shared" si="6"/>
        <v>-8225.0908809862958</v>
      </c>
      <c r="AI26">
        <f t="shared" si="7"/>
        <v>-8263.0785866594397</v>
      </c>
      <c r="AJ26">
        <f t="shared" si="8"/>
        <v>-453.97472250004284</v>
      </c>
      <c r="AK26">
        <f t="shared" si="30"/>
        <v>2214.2453826861301</v>
      </c>
      <c r="AL26">
        <f t="shared" si="9"/>
        <v>-6502.8079264733524</v>
      </c>
      <c r="AN26">
        <f t="shared" si="10"/>
        <v>0</v>
      </c>
      <c r="AO26">
        <f t="shared" si="11"/>
        <v>0</v>
      </c>
      <c r="AP26">
        <f t="shared" si="12"/>
        <v>-7.1700615675118602</v>
      </c>
      <c r="AQ26">
        <f t="shared" si="13"/>
        <v>-1552.4603808001175</v>
      </c>
      <c r="AR26">
        <f t="shared" si="14"/>
        <v>-1559.6304423676293</v>
      </c>
      <c r="AS26">
        <f t="shared" si="15"/>
        <v>-85.686320159119276</v>
      </c>
      <c r="AT26">
        <f t="shared" si="16"/>
        <v>417.93194503616314</v>
      </c>
      <c r="AU26">
        <f t="shared" si="17"/>
        <v>-1227.3848174905854</v>
      </c>
      <c r="AW26">
        <v>23</v>
      </c>
      <c r="AX26">
        <f>IF(Z26&gt;0, (R26*SUMPRODUCT(K26:$K$98, X26:$X$98)-K26*$AZ$3)/Z26, 0)</f>
        <v>42232.152547053949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6.9004050000000001E-3</v>
      </c>
      <c r="Q27" s="5">
        <f t="shared" si="29"/>
        <v>50</v>
      </c>
      <c r="R27">
        <f t="shared" si="0"/>
        <v>2000000</v>
      </c>
      <c r="S27">
        <f t="shared" si="1"/>
        <v>42942.487258574642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32086.051618016183</v>
      </c>
      <c r="AC27">
        <f t="shared" si="2"/>
        <v>32074.343264012507</v>
      </c>
      <c r="AE27">
        <f t="shared" si="3"/>
        <v>0</v>
      </c>
      <c r="AF27">
        <f t="shared" si="4"/>
        <v>0</v>
      </c>
      <c r="AG27">
        <f t="shared" si="5"/>
        <v>-37.345698062247187</v>
      </c>
      <c r="AH27">
        <f t="shared" si="6"/>
        <v>-10485.222166619682</v>
      </c>
      <c r="AI27">
        <f t="shared" si="7"/>
        <v>-10522.567864681929</v>
      </c>
      <c r="AJ27">
        <f t="shared" si="8"/>
        <v>11.708354003676504</v>
      </c>
      <c r="AK27">
        <f t="shared" si="30"/>
        <v>2246.0236132611331</v>
      </c>
      <c r="AL27">
        <f t="shared" si="9"/>
        <v>-8264.8358974171188</v>
      </c>
      <c r="AN27">
        <f t="shared" si="10"/>
        <v>0</v>
      </c>
      <c r="AO27">
        <f t="shared" si="11"/>
        <v>0</v>
      </c>
      <c r="AP27">
        <f t="shared" si="12"/>
        <v>-6.2936469849517627</v>
      </c>
      <c r="AQ27">
        <f t="shared" si="13"/>
        <v>-1767.0117389559525</v>
      </c>
      <c r="AR27">
        <f t="shared" si="14"/>
        <v>-1773.3053859409042</v>
      </c>
      <c r="AS27">
        <f t="shared" si="15"/>
        <v>1.9731388271592671</v>
      </c>
      <c r="AT27">
        <f t="shared" si="16"/>
        <v>378.50891736366202</v>
      </c>
      <c r="AU27">
        <f t="shared" si="17"/>
        <v>-1392.8233297500828</v>
      </c>
      <c r="AW27">
        <v>24</v>
      </c>
      <c r="AX27">
        <f>IF(Z27&gt;0, (R27*SUMPRODUCT(K27:$K$98, X27:$X$98)-K27*$AZ$3)/Z27, 0)</f>
        <v>42942.487258574642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8.6257439999999994E-3</v>
      </c>
      <c r="Q28" s="5">
        <f t="shared" si="29"/>
        <v>50</v>
      </c>
      <c r="R28">
        <f t="shared" si="0"/>
        <v>2000000</v>
      </c>
      <c r="S28">
        <f t="shared" si="1"/>
        <v>43223.616345194772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32074.343264012507</v>
      </c>
      <c r="AC28">
        <f t="shared" si="2"/>
        <v>31683.002977553373</v>
      </c>
      <c r="AE28">
        <f t="shared" si="3"/>
        <v>0</v>
      </c>
      <c r="AF28">
        <f t="shared" si="4"/>
        <v>0</v>
      </c>
      <c r="AG28">
        <f t="shared" si="5"/>
        <v>-36.65010665063847</v>
      </c>
      <c r="AH28">
        <f t="shared" si="6"/>
        <v>-12885.377239449612</v>
      </c>
      <c r="AI28">
        <f t="shared" si="7"/>
        <v>-12922.027346100251</v>
      </c>
      <c r="AJ28">
        <f t="shared" si="8"/>
        <v>391.34028645913349</v>
      </c>
      <c r="AK28">
        <f t="shared" si="30"/>
        <v>2245.2040284808759</v>
      </c>
      <c r="AL28">
        <f t="shared" si="9"/>
        <v>-10285.483031160242</v>
      </c>
      <c r="AN28">
        <f t="shared" si="10"/>
        <v>0</v>
      </c>
      <c r="AO28">
        <f t="shared" si="11"/>
        <v>0</v>
      </c>
      <c r="AP28">
        <f t="shared" si="12"/>
        <v>-5.5146635065925702</v>
      </c>
      <c r="AQ28">
        <f t="shared" si="13"/>
        <v>-1938.8352756630627</v>
      </c>
      <c r="AR28">
        <f t="shared" si="14"/>
        <v>-1944.3499391696553</v>
      </c>
      <c r="AS28">
        <f t="shared" si="15"/>
        <v>58.884139600670714</v>
      </c>
      <c r="AT28">
        <f t="shared" si="16"/>
        <v>337.83106932657222</v>
      </c>
      <c r="AU28">
        <f t="shared" si="17"/>
        <v>-1547.6347302424124</v>
      </c>
      <c r="AW28">
        <v>25</v>
      </c>
      <c r="AX28">
        <f>IF(Z28&gt;0, (R28*SUMPRODUCT(K28:$K$98, X28:$X$98)-K28*$AZ$3)/Z28, 0)</f>
        <v>43223.616345194772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1.0476563E-2</v>
      </c>
      <c r="Q29" s="5">
        <f t="shared" si="29"/>
        <v>50</v>
      </c>
      <c r="R29">
        <f t="shared" si="0"/>
        <v>2000000</v>
      </c>
      <c r="S29">
        <f t="shared" si="1"/>
        <v>43137.545580592014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31683.002977553373</v>
      </c>
      <c r="AC29">
        <f t="shared" si="2"/>
        <v>30972.445784476753</v>
      </c>
      <c r="AE29">
        <f t="shared" si="3"/>
        <v>0</v>
      </c>
      <c r="AF29">
        <f t="shared" si="4"/>
        <v>0</v>
      </c>
      <c r="AG29">
        <f t="shared" si="5"/>
        <v>-35.899638432849947</v>
      </c>
      <c r="AH29">
        <f t="shared" si="6"/>
        <v>-15358.686051285316</v>
      </c>
      <c r="AI29">
        <f t="shared" si="7"/>
        <v>-15394.585689718166</v>
      </c>
      <c r="AJ29">
        <f t="shared" si="8"/>
        <v>710.55719307662002</v>
      </c>
      <c r="AK29">
        <f t="shared" si="30"/>
        <v>2217.8102084287361</v>
      </c>
      <c r="AL29">
        <f t="shared" si="9"/>
        <v>-12466.218288212809</v>
      </c>
      <c r="AN29">
        <f t="shared" si="10"/>
        <v>0</v>
      </c>
      <c r="AO29">
        <f t="shared" si="11"/>
        <v>0</v>
      </c>
      <c r="AP29">
        <f t="shared" si="12"/>
        <v>-4.8229840641750226</v>
      </c>
      <c r="AQ29">
        <f t="shared" si="13"/>
        <v>-2063.3828446649277</v>
      </c>
      <c r="AR29">
        <f t="shared" si="14"/>
        <v>-2068.2058287291024</v>
      </c>
      <c r="AS29">
        <f t="shared" si="15"/>
        <v>95.46073911868686</v>
      </c>
      <c r="AT29">
        <f t="shared" si="16"/>
        <v>297.95462460225468</v>
      </c>
      <c r="AU29">
        <f t="shared" si="17"/>
        <v>-1674.7904650081609</v>
      </c>
      <c r="AW29">
        <v>26</v>
      </c>
      <c r="AX29">
        <f>IF(Z29&gt;0, (R29*SUMPRODUCT(K29:$K$98, X29:$X$98)-K29*$AZ$3)/Z29, 0)</f>
        <v>43137.545580592014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1.2607808E-2</v>
      </c>
      <c r="Q30" s="5">
        <f t="shared" si="29"/>
        <v>50</v>
      </c>
      <c r="R30">
        <f t="shared" si="0"/>
        <v>2000000</v>
      </c>
      <c r="S30">
        <f t="shared" si="1"/>
        <v>42757.805102530823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30972.445784476753</v>
      </c>
      <c r="AC30">
        <f t="shared" si="2"/>
        <v>30005.739799264014</v>
      </c>
      <c r="AE30">
        <f t="shared" si="3"/>
        <v>0</v>
      </c>
      <c r="AF30">
        <f t="shared" si="4"/>
        <v>0</v>
      </c>
      <c r="AG30">
        <f t="shared" si="5"/>
        <v>-35.088026299890664</v>
      </c>
      <c r="AH30">
        <f t="shared" si="6"/>
        <v>-18104.629945231722</v>
      </c>
      <c r="AI30">
        <f t="shared" si="7"/>
        <v>-18139.717971531612</v>
      </c>
      <c r="AJ30">
        <f t="shared" si="8"/>
        <v>966.7059852127386</v>
      </c>
      <c r="AK30">
        <f t="shared" si="30"/>
        <v>2168.0712049133731</v>
      </c>
      <c r="AL30">
        <f t="shared" si="9"/>
        <v>-15004.940781405501</v>
      </c>
      <c r="AN30">
        <f t="shared" si="10"/>
        <v>0</v>
      </c>
      <c r="AO30">
        <f t="shared" si="11"/>
        <v>0</v>
      </c>
      <c r="AP30">
        <f t="shared" si="12"/>
        <v>-4.2088812200581209</v>
      </c>
      <c r="AQ30">
        <f t="shared" si="13"/>
        <v>-2171.6877524349416</v>
      </c>
      <c r="AR30">
        <f t="shared" si="14"/>
        <v>-2175.8966336549997</v>
      </c>
      <c r="AS30">
        <f t="shared" si="15"/>
        <v>115.95837941139361</v>
      </c>
      <c r="AT30">
        <f t="shared" si="16"/>
        <v>260.06461862852376</v>
      </c>
      <c r="AU30">
        <f t="shared" si="17"/>
        <v>-1799.8736356150823</v>
      </c>
      <c r="AW30">
        <v>27</v>
      </c>
      <c r="AX30">
        <f>IF(Z30&gt;0, (R30*SUMPRODUCT(K30:$K$98, X30:$X$98)-K30*$AZ$3)/Z30, 0)</f>
        <v>42757.805102530823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1.5033739000000001E-2</v>
      </c>
      <c r="Q31" s="5">
        <f t="shared" si="29"/>
        <v>50</v>
      </c>
      <c r="R31">
        <f t="shared" si="0"/>
        <v>2000000</v>
      </c>
      <c r="S31">
        <f t="shared" si="1"/>
        <v>42112.729470178245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30005.739799264014</v>
      </c>
      <c r="AC31">
        <f t="shared" si="2"/>
        <v>28813.227814197096</v>
      </c>
      <c r="AE31">
        <f t="shared" si="3"/>
        <v>0</v>
      </c>
      <c r="AF31">
        <f t="shared" si="4"/>
        <v>0</v>
      </c>
      <c r="AG31">
        <f t="shared" si="5"/>
        <v>-34.209641807474064</v>
      </c>
      <c r="AH31">
        <f t="shared" si="6"/>
        <v>-21100.169176707677</v>
      </c>
      <c r="AI31">
        <f t="shared" si="7"/>
        <v>-21134.37881851515</v>
      </c>
      <c r="AJ31">
        <f t="shared" si="8"/>
        <v>1192.511985066918</v>
      </c>
      <c r="AK31">
        <f t="shared" si="30"/>
        <v>2100.4017859484811</v>
      </c>
      <c r="AL31">
        <f t="shared" si="9"/>
        <v>-17841.465047499751</v>
      </c>
      <c r="AN31">
        <f t="shared" si="10"/>
        <v>0</v>
      </c>
      <c r="AO31">
        <f t="shared" si="11"/>
        <v>0</v>
      </c>
      <c r="AP31">
        <f t="shared" si="12"/>
        <v>-3.6638546304581996</v>
      </c>
      <c r="AQ31">
        <f t="shared" si="13"/>
        <v>-2259.8293480126908</v>
      </c>
      <c r="AR31">
        <f t="shared" si="14"/>
        <v>-2263.4932026431488</v>
      </c>
      <c r="AS31">
        <f t="shared" si="15"/>
        <v>127.71810307027984</v>
      </c>
      <c r="AT31">
        <f t="shared" si="16"/>
        <v>224.95315363368405</v>
      </c>
      <c r="AU31">
        <f t="shared" si="17"/>
        <v>-1910.8219459391848</v>
      </c>
      <c r="AW31">
        <v>28</v>
      </c>
      <c r="AX31">
        <f>IF(Z31&gt;0, (R31*SUMPRODUCT(K31:$K$98, X31:$X$98)-K31*$AZ$3)/Z31, 0)</f>
        <v>42112.729470178245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1.7719183999999999E-2</v>
      </c>
      <c r="Q32" s="5">
        <f t="shared" si="29"/>
        <v>50</v>
      </c>
      <c r="R32">
        <f t="shared" si="0"/>
        <v>2000000</v>
      </c>
      <c r="S32">
        <f t="shared" si="1"/>
        <v>41230.495879884933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28813.227814197096</v>
      </c>
      <c r="AC32">
        <f t="shared" si="2"/>
        <v>27427.662544191578</v>
      </c>
      <c r="AE32">
        <f t="shared" si="3"/>
        <v>0</v>
      </c>
      <c r="AF32">
        <f t="shared" si="4"/>
        <v>0</v>
      </c>
      <c r="AG32">
        <f t="shared" si="5"/>
        <v>-33.261378451638599</v>
      </c>
      <c r="AH32">
        <f t="shared" si="6"/>
        <v>-24246.677510429021</v>
      </c>
      <c r="AI32">
        <f t="shared" si="7"/>
        <v>-24279.938888880661</v>
      </c>
      <c r="AJ32">
        <f t="shared" si="8"/>
        <v>1385.565270005518</v>
      </c>
      <c r="AK32">
        <f t="shared" si="30"/>
        <v>2016.925946993797</v>
      </c>
      <c r="AL32">
        <f t="shared" si="9"/>
        <v>-20877.447671881346</v>
      </c>
      <c r="AN32">
        <f t="shared" si="10"/>
        <v>0</v>
      </c>
      <c r="AO32">
        <f t="shared" si="11"/>
        <v>0</v>
      </c>
      <c r="AP32">
        <f t="shared" si="12"/>
        <v>-3.1806210444707825</v>
      </c>
      <c r="AQ32">
        <f t="shared" si="13"/>
        <v>-2318.5897980836012</v>
      </c>
      <c r="AR32">
        <f t="shared" si="14"/>
        <v>-2321.7704191280723</v>
      </c>
      <c r="AS32">
        <f t="shared" si="15"/>
        <v>132.49475101204914</v>
      </c>
      <c r="AT32">
        <f t="shared" si="16"/>
        <v>192.86864858818257</v>
      </c>
      <c r="AU32">
        <f t="shared" si="17"/>
        <v>-1996.4070195278405</v>
      </c>
      <c r="AW32">
        <v>29</v>
      </c>
      <c r="AX32">
        <f>IF(Z32&gt;0, (R32*SUMPRODUCT(K32:$K$98, X32:$X$98)-K32*$AZ$3)/Z32, 0)</f>
        <v>41230.495879884933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2.0768709E-2</v>
      </c>
      <c r="Q33" s="5">
        <f t="shared" si="29"/>
        <v>50</v>
      </c>
      <c r="R33">
        <f t="shared" si="0"/>
        <v>2000000</v>
      </c>
      <c r="S33">
        <f t="shared" si="1"/>
        <v>40153.996444207638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27427.662544191578</v>
      </c>
      <c r="AC33">
        <f t="shared" si="2"/>
        <v>25889.665672900086</v>
      </c>
      <c r="AE33">
        <f t="shared" si="3"/>
        <v>0</v>
      </c>
      <c r="AF33">
        <f t="shared" si="4"/>
        <v>0</v>
      </c>
      <c r="AG33">
        <f t="shared" si="5"/>
        <v>-32.237968777121267</v>
      </c>
      <c r="AH33">
        <f t="shared" si="6"/>
        <v>-27631.835600038106</v>
      </c>
      <c r="AI33">
        <f t="shared" si="7"/>
        <v>-27664.073568815227</v>
      </c>
      <c r="AJ33">
        <f t="shared" si="8"/>
        <v>1537.9968712914924</v>
      </c>
      <c r="AK33">
        <f t="shared" si="30"/>
        <v>1919.9363780934107</v>
      </c>
      <c r="AL33">
        <f t="shared" si="9"/>
        <v>-24206.140319430324</v>
      </c>
      <c r="AN33">
        <f t="shared" si="10"/>
        <v>0</v>
      </c>
      <c r="AO33">
        <f t="shared" si="11"/>
        <v>0</v>
      </c>
      <c r="AP33">
        <f t="shared" si="12"/>
        <v>-2.7524620009948082</v>
      </c>
      <c r="AQ33">
        <f t="shared" si="13"/>
        <v>-2359.1926039960622</v>
      </c>
      <c r="AR33">
        <f t="shared" si="14"/>
        <v>-2361.9450659970566</v>
      </c>
      <c r="AS33">
        <f t="shared" si="15"/>
        <v>131.31342036918346</v>
      </c>
      <c r="AT33">
        <f t="shared" si="16"/>
        <v>163.92322858690991</v>
      </c>
      <c r="AU33">
        <f t="shared" si="17"/>
        <v>-2066.7084170409635</v>
      </c>
      <c r="AW33">
        <v>30</v>
      </c>
      <c r="AX33">
        <f>IF(Z33&gt;0, (R33*SUMPRODUCT(K33:$K$98, X33:$X$98)-K33*$AZ$3)/Z33, 0)</f>
        <v>40153.996444207638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2.4225090000000001E-2</v>
      </c>
      <c r="Q34" s="5">
        <f t="shared" si="29"/>
        <v>50</v>
      </c>
      <c r="R34">
        <f t="shared" si="0"/>
        <v>2000000</v>
      </c>
      <c r="S34">
        <f t="shared" si="1"/>
        <v>38907.540792649648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25889.665672900086</v>
      </c>
      <c r="AC34">
        <f t="shared" si="2"/>
        <v>24227.431039254123</v>
      </c>
      <c r="AE34">
        <f t="shared" si="3"/>
        <v>0</v>
      </c>
      <c r="AF34">
        <f t="shared" si="4"/>
        <v>0</v>
      </c>
      <c r="AG34">
        <f t="shared" si="5"/>
        <v>-31.134621394307104</v>
      </c>
      <c r="AH34">
        <f t="shared" si="6"/>
        <v>-31238.707801718105</v>
      </c>
      <c r="AI34">
        <f t="shared" si="7"/>
        <v>-31269.842423112412</v>
      </c>
      <c r="AJ34">
        <f t="shared" si="8"/>
        <v>1662.2346336459632</v>
      </c>
      <c r="AK34">
        <f t="shared" si="30"/>
        <v>1812.2765971030062</v>
      </c>
      <c r="AL34">
        <f t="shared" si="9"/>
        <v>-27795.331192363443</v>
      </c>
      <c r="AN34">
        <f t="shared" si="10"/>
        <v>0</v>
      </c>
      <c r="AO34">
        <f t="shared" si="11"/>
        <v>0</v>
      </c>
      <c r="AP34">
        <f t="shared" si="12"/>
        <v>-2.3734453047224831</v>
      </c>
      <c r="AQ34">
        <f t="shared" si="13"/>
        <v>-2381.3799891314043</v>
      </c>
      <c r="AR34">
        <f t="shared" si="14"/>
        <v>-2383.7534344361266</v>
      </c>
      <c r="AS34">
        <f t="shared" si="15"/>
        <v>126.71498190421173</v>
      </c>
      <c r="AT34">
        <f t="shared" si="16"/>
        <v>138.15293675095273</v>
      </c>
      <c r="AU34">
        <f t="shared" si="17"/>
        <v>-2118.8855157809621</v>
      </c>
      <c r="AW34">
        <v>31</v>
      </c>
      <c r="AX34">
        <f>IF(Z34&gt;0, (R34*SUMPRODUCT(K34:$K$98, X34:$X$98)-K34*$AZ$3)/Z34, 0)</f>
        <v>38907.540792649648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2.7828815E-2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37501.182169432504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24227.431039254123</v>
      </c>
      <c r="AC35">
        <f t="shared" ref="AC35:AC66" si="33">S35*Z35</f>
        <v>22468.334952221023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-29.956835561486823</v>
      </c>
      <c r="AH35">
        <f t="shared" ref="AH35:AH66" si="37">-X35*R35</f>
        <v>-34657.584755088581</v>
      </c>
      <c r="AI35">
        <f t="shared" ref="AI35:AI66" si="38">SUM(AE35:AH35)</f>
        <v>-34687.541590650071</v>
      </c>
      <c r="AJ35">
        <f t="shared" ref="AJ35:AJ66" si="39">AB35-AC35</f>
        <v>1759.0960870331</v>
      </c>
      <c r="AK35">
        <f t="shared" si="30"/>
        <v>1695.9201727477887</v>
      </c>
      <c r="AL35">
        <f t="shared" ref="AL35:AL66" si="40">SUM(AI35:AK35)</f>
        <v>-31232.525330869179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-2.0389827512299266</v>
      </c>
      <c r="AQ35">
        <f t="shared" ref="AQ35:AQ66" si="44">AH35*$K35</f>
        <v>-2358.9346534907363</v>
      </c>
      <c r="AR35">
        <f t="shared" ref="AR35:AR66" si="45">AI35*$K35</f>
        <v>-2360.9736362419662</v>
      </c>
      <c r="AS35">
        <f t="shared" ref="AS35:AS66" si="46">AJ35*$K35</f>
        <v>119.73115691257378</v>
      </c>
      <c r="AT35">
        <f t="shared" ref="AT35:AT66" si="47">AK35*$K35</f>
        <v>115.43115001576598</v>
      </c>
      <c r="AU35">
        <f t="shared" ref="AU35:AU66" si="48">AL35*$K35</f>
        <v>-2125.8113293136262</v>
      </c>
      <c r="AW35">
        <v>32</v>
      </c>
      <c r="AX35">
        <f>IF(Z35&gt;0, (R35*SUMPRODUCT(K35:$K$98, X35:$X$98)-K35*$AZ$3)/Z35, 0)</f>
        <v>37501.182169432504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3.1684449000000003E-2</v>
      </c>
      <c r="Q36" s="5">
        <f t="shared" si="29"/>
        <v>50</v>
      </c>
      <c r="R36">
        <f t="shared" si="31"/>
        <v>2000000</v>
      </c>
      <c r="S36">
        <f t="shared" si="32"/>
        <v>35991.601558728755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22468.334952221023</v>
      </c>
      <c r="AC36">
        <f t="shared" si="33"/>
        <v>20665.010925603772</v>
      </c>
      <c r="AE36">
        <f t="shared" si="34"/>
        <v>0</v>
      </c>
      <c r="AF36">
        <f t="shared" si="35"/>
        <v>0</v>
      </c>
      <c r="AG36">
        <f t="shared" si="36"/>
        <v>-28.708101377322638</v>
      </c>
      <c r="AH36">
        <f t="shared" si="37"/>
        <v>-37966.633141972627</v>
      </c>
      <c r="AI36">
        <f t="shared" si="38"/>
        <v>-37995.341243349947</v>
      </c>
      <c r="AJ36">
        <f t="shared" si="39"/>
        <v>1803.3240266172506</v>
      </c>
      <c r="AK36">
        <f t="shared" si="30"/>
        <v>1572.7834466554718</v>
      </c>
      <c r="AL36">
        <f t="shared" si="40"/>
        <v>-34619.233770077226</v>
      </c>
      <c r="AN36">
        <f t="shared" si="41"/>
        <v>0</v>
      </c>
      <c r="AO36">
        <f t="shared" si="42"/>
        <v>0</v>
      </c>
      <c r="AP36">
        <f t="shared" si="43"/>
        <v>-1.7446329274325025</v>
      </c>
      <c r="AQ36">
        <f t="shared" si="44"/>
        <v>-2307.2873211865822</v>
      </c>
      <c r="AR36">
        <f t="shared" si="45"/>
        <v>-2309.0319541140143</v>
      </c>
      <c r="AS36">
        <f t="shared" si="46"/>
        <v>109.59061466014775</v>
      </c>
      <c r="AT36">
        <f t="shared" si="47"/>
        <v>95.580329492755197</v>
      </c>
      <c r="AU36">
        <f t="shared" si="48"/>
        <v>-2103.8610099611114</v>
      </c>
      <c r="AW36">
        <v>33</v>
      </c>
      <c r="AX36">
        <f>IF(Z36&gt;0, (R36*SUMPRODUCT(K36:$K$98, X36:$X$98)-K36*$AZ$3)/Z36, 0)</f>
        <v>35991.601558728755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3.5933631000000001E-2</v>
      </c>
      <c r="Q37" s="5">
        <f t="shared" ref="Q37:Q68" si="60">$C$8</f>
        <v>50</v>
      </c>
      <c r="R37">
        <f t="shared" si="31"/>
        <v>2000000</v>
      </c>
      <c r="S37">
        <f t="shared" si="32"/>
        <v>34418.025017228319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20665.010925603772</v>
      </c>
      <c r="AC37">
        <f t="shared" si="33"/>
        <v>18853.804521268517</v>
      </c>
      <c r="AE37">
        <f t="shared" si="34"/>
        <v>0</v>
      </c>
      <c r="AF37">
        <f t="shared" si="35"/>
        <v>0</v>
      </c>
      <c r="AG37">
        <f t="shared" si="36"/>
        <v>-27.389434041946103</v>
      </c>
      <c r="AH37">
        <f t="shared" si="37"/>
        <v>-41263.452864132138</v>
      </c>
      <c r="AI37">
        <f t="shared" si="38"/>
        <v>-41290.84229817408</v>
      </c>
      <c r="AJ37">
        <f t="shared" si="39"/>
        <v>1811.2064043352548</v>
      </c>
      <c r="AK37">
        <f t="shared" si="30"/>
        <v>1446.5507647922641</v>
      </c>
      <c r="AL37">
        <f t="shared" si="40"/>
        <v>-38033.085129046565</v>
      </c>
      <c r="AN37">
        <f t="shared" si="41"/>
        <v>0</v>
      </c>
      <c r="AO37">
        <f t="shared" si="42"/>
        <v>0</v>
      </c>
      <c r="AP37">
        <f t="shared" si="43"/>
        <v>-1.4861567877797928</v>
      </c>
      <c r="AQ37">
        <f t="shared" si="44"/>
        <v>-2238.9641373146187</v>
      </c>
      <c r="AR37">
        <f t="shared" si="45"/>
        <v>-2240.4502941023984</v>
      </c>
      <c r="AS37">
        <f t="shared" si="46"/>
        <v>98.276462658949285</v>
      </c>
      <c r="AT37">
        <f t="shared" si="47"/>
        <v>78.490166487986457</v>
      </c>
      <c r="AU37">
        <f t="shared" si="48"/>
        <v>-2063.6836649554625</v>
      </c>
      <c r="AW37">
        <v>34</v>
      </c>
      <c r="AX37">
        <f>IF(Z37&gt;0, (R37*SUMPRODUCT(K37:$K$98, X37:$X$98)-K37*$AZ$3)/Z37, 0)</f>
        <v>34418.025017228319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4.1016489000000003E-2</v>
      </c>
      <c r="Q38" s="5">
        <f t="shared" si="60"/>
        <v>50</v>
      </c>
      <c r="R38">
        <f t="shared" si="31"/>
        <v>2000000</v>
      </c>
      <c r="S38">
        <f t="shared" si="32"/>
        <v>32813.346762480862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18853.804521268517</v>
      </c>
      <c r="AC38">
        <f t="shared" si="33"/>
        <v>17057.76977399972</v>
      </c>
      <c r="AE38">
        <f t="shared" si="34"/>
        <v>0</v>
      </c>
      <c r="AF38">
        <f t="shared" si="35"/>
        <v>0</v>
      </c>
      <c r="AG38">
        <f t="shared" si="36"/>
        <v>-25.992121281428933</v>
      </c>
      <c r="AH38">
        <f t="shared" si="37"/>
        <v>-44936.736803908323</v>
      </c>
      <c r="AI38">
        <f t="shared" si="38"/>
        <v>-44962.728925189753</v>
      </c>
      <c r="AJ38">
        <f t="shared" si="39"/>
        <v>1796.0347472687972</v>
      </c>
      <c r="AK38">
        <f t="shared" si="30"/>
        <v>1319.7663164887963</v>
      </c>
      <c r="AL38">
        <f t="shared" si="40"/>
        <v>-41846.927861432167</v>
      </c>
      <c r="AN38">
        <f t="shared" si="41"/>
        <v>0</v>
      </c>
      <c r="AO38">
        <f t="shared" si="42"/>
        <v>0</v>
      </c>
      <c r="AP38">
        <f t="shared" si="43"/>
        <v>-1.2592306128247763</v>
      </c>
      <c r="AQ38">
        <f t="shared" si="44"/>
        <v>-2177.0333406516147</v>
      </c>
      <c r="AR38">
        <f t="shared" si="45"/>
        <v>-2178.2925712644396</v>
      </c>
      <c r="AS38">
        <f t="shared" si="46"/>
        <v>87.011826044139852</v>
      </c>
      <c r="AT38">
        <f t="shared" si="47"/>
        <v>63.938226876660728</v>
      </c>
      <c r="AU38">
        <f t="shared" si="48"/>
        <v>-2027.3425183436393</v>
      </c>
      <c r="AW38">
        <v>35</v>
      </c>
      <c r="AX38">
        <f>IF(Z38&gt;0, (R38*SUMPRODUCT(K38:$K$98, X38:$X$98)-K38*$AZ$3)/Z38, 0)</f>
        <v>32813.346762480862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4.6435859000000003E-2</v>
      </c>
      <c r="Q39" s="5">
        <f t="shared" si="60"/>
        <v>50</v>
      </c>
      <c r="R39">
        <f t="shared" si="31"/>
        <v>2000000</v>
      </c>
      <c r="S39">
        <f t="shared" si="32"/>
        <v>31143.860561353446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17057.76977399972</v>
      </c>
      <c r="AC39">
        <f t="shared" si="33"/>
        <v>15276.209103031882</v>
      </c>
      <c r="AE39">
        <f t="shared" si="34"/>
        <v>0</v>
      </c>
      <c r="AF39">
        <f t="shared" si="35"/>
        <v>0</v>
      </c>
      <c r="AG39">
        <f t="shared" si="36"/>
        <v>-24.525233589679306</v>
      </c>
      <c r="AH39">
        <f t="shared" si="37"/>
        <v>-48278.659157413327</v>
      </c>
      <c r="AI39">
        <f t="shared" si="38"/>
        <v>-48303.184391003007</v>
      </c>
      <c r="AJ39">
        <f t="shared" si="39"/>
        <v>1781.5606709678377</v>
      </c>
      <c r="AK39">
        <f t="shared" si="30"/>
        <v>1194.0438841799805</v>
      </c>
      <c r="AL39">
        <f t="shared" si="40"/>
        <v>-45327.579835855184</v>
      </c>
      <c r="AN39">
        <f t="shared" si="41"/>
        <v>0</v>
      </c>
      <c r="AO39">
        <f t="shared" si="42"/>
        <v>0</v>
      </c>
      <c r="AP39">
        <f t="shared" si="43"/>
        <v>-1.0608614745633154</v>
      </c>
      <c r="AQ39">
        <f t="shared" si="44"/>
        <v>-2088.3376852005322</v>
      </c>
      <c r="AR39">
        <f t="shared" si="45"/>
        <v>-2089.3985466750955</v>
      </c>
      <c r="AS39">
        <f t="shared" si="46"/>
        <v>77.063040949884936</v>
      </c>
      <c r="AT39">
        <f t="shared" si="47"/>
        <v>51.649463440688329</v>
      </c>
      <c r="AU39">
        <f t="shared" si="48"/>
        <v>-1960.6860422845218</v>
      </c>
      <c r="AW39">
        <v>36</v>
      </c>
      <c r="AX39">
        <f>IF(Z39&gt;0, (R39*SUMPRODUCT(K39:$K$98, X39:$X$98)-K39*$AZ$3)/Z39, 0)</f>
        <v>31143.860561353446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5.1834316999999998E-2</v>
      </c>
      <c r="Q40" s="5">
        <f t="shared" si="60"/>
        <v>50</v>
      </c>
      <c r="R40">
        <f t="shared" si="31"/>
        <v>2000000</v>
      </c>
      <c r="S40">
        <f t="shared" si="32"/>
        <v>29425.723479490705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15276.209103031882</v>
      </c>
      <c r="AC40">
        <f t="shared" si="33"/>
        <v>13540.972015763291</v>
      </c>
      <c r="AE40">
        <f t="shared" si="34"/>
        <v>0</v>
      </c>
      <c r="AF40">
        <f t="shared" si="35"/>
        <v>0</v>
      </c>
      <c r="AG40">
        <f t="shared" si="36"/>
        <v>-23.008732521396031</v>
      </c>
      <c r="AH40">
        <f t="shared" si="37"/>
        <v>-50849.949295459402</v>
      </c>
      <c r="AI40">
        <f t="shared" si="38"/>
        <v>-50872.9580279808</v>
      </c>
      <c r="AJ40">
        <f t="shared" si="39"/>
        <v>1735.2370872685915</v>
      </c>
      <c r="AK40">
        <f t="shared" si="30"/>
        <v>1069.3346372122319</v>
      </c>
      <c r="AL40">
        <f t="shared" si="40"/>
        <v>-48068.386303499974</v>
      </c>
      <c r="AN40">
        <f t="shared" si="41"/>
        <v>0</v>
      </c>
      <c r="AO40">
        <f t="shared" si="42"/>
        <v>0</v>
      </c>
      <c r="AP40">
        <f t="shared" si="43"/>
        <v>-0.88862841951078575</v>
      </c>
      <c r="AQ40">
        <f t="shared" si="44"/>
        <v>-1963.8939273429401</v>
      </c>
      <c r="AR40">
        <f t="shared" si="45"/>
        <v>-1964.782555762451</v>
      </c>
      <c r="AS40">
        <f t="shared" si="46"/>
        <v>67.017207006169741</v>
      </c>
      <c r="AT40">
        <f t="shared" si="47"/>
        <v>41.299152298389629</v>
      </c>
      <c r="AU40">
        <f t="shared" si="48"/>
        <v>-1856.4661964578916</v>
      </c>
      <c r="AW40">
        <v>37</v>
      </c>
      <c r="AX40">
        <f>IF(Z40&gt;0, (R40*SUMPRODUCT(K40:$K$98, X40:$X$98)-K40*$AZ$3)/Z40, 0)</f>
        <v>29425.723479490705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5.7772715000000002E-2</v>
      </c>
      <c r="Q41" s="5">
        <f t="shared" si="60"/>
        <v>50</v>
      </c>
      <c r="R41">
        <f t="shared" si="31"/>
        <v>2000000</v>
      </c>
      <c r="S41">
        <f t="shared" si="32"/>
        <v>27721.903836469788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13540.972015763291</v>
      </c>
      <c r="AC41">
        <f t="shared" si="33"/>
        <v>11892.346479431013</v>
      </c>
      <c r="AE41">
        <f t="shared" si="34"/>
        <v>0</v>
      </c>
      <c r="AF41">
        <f t="shared" si="35"/>
        <v>0</v>
      </c>
      <c r="AG41">
        <f t="shared" si="36"/>
        <v>-21.449368249712229</v>
      </c>
      <c r="AH41">
        <f t="shared" si="37"/>
        <v>-53171.077858793768</v>
      </c>
      <c r="AI41">
        <f t="shared" si="38"/>
        <v>-53192.52722704348</v>
      </c>
      <c r="AJ41">
        <f t="shared" si="39"/>
        <v>1648.625536332278</v>
      </c>
      <c r="AK41">
        <f t="shared" ref="AK41:AK72" si="61">G41*SUM(AB41:AB41, AE41:AF41)</f>
        <v>947.86804110343041</v>
      </c>
      <c r="AL41">
        <f t="shared" si="40"/>
        <v>-50596.033649607773</v>
      </c>
      <c r="AN41">
        <f t="shared" si="41"/>
        <v>0</v>
      </c>
      <c r="AO41">
        <f t="shared" si="42"/>
        <v>0</v>
      </c>
      <c r="AP41">
        <f t="shared" si="43"/>
        <v>-0.73964612401284002</v>
      </c>
      <c r="AQ41">
        <f t="shared" si="44"/>
        <v>-1833.5170150463232</v>
      </c>
      <c r="AR41">
        <f t="shared" si="45"/>
        <v>-1834.2566611703362</v>
      </c>
      <c r="AS41">
        <f t="shared" si="46"/>
        <v>56.850135337348163</v>
      </c>
      <c r="AT41">
        <f t="shared" si="47"/>
        <v>32.685667685676549</v>
      </c>
      <c r="AU41">
        <f t="shared" si="48"/>
        <v>-1744.7208581473114</v>
      </c>
      <c r="AW41">
        <v>38</v>
      </c>
      <c r="AX41">
        <f>IF(Z41&gt;0, (R41*SUMPRODUCT(K41:$K$98, X41:$X$98)-K41*$AZ$3)/Z41, 0)</f>
        <v>27721.903836469788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6.4089452000000005E-2</v>
      </c>
      <c r="Q42" s="5">
        <f t="shared" si="60"/>
        <v>50</v>
      </c>
      <c r="R42">
        <f t="shared" si="31"/>
        <v>2000000</v>
      </c>
      <c r="S42">
        <f t="shared" si="32"/>
        <v>26032.771624290377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11892.346479431013</v>
      </c>
      <c r="AC42">
        <f t="shared" si="33"/>
        <v>10340.319099215636</v>
      </c>
      <c r="AE42">
        <f t="shared" si="34"/>
        <v>0</v>
      </c>
      <c r="AF42">
        <f t="shared" si="35"/>
        <v>0</v>
      </c>
      <c r="AG42">
        <f t="shared" si="36"/>
        <v>-19.86019631034485</v>
      </c>
      <c r="AH42">
        <f t="shared" si="37"/>
        <v>-54987.130274810239</v>
      </c>
      <c r="AI42">
        <f t="shared" si="38"/>
        <v>-55006.990471120582</v>
      </c>
      <c r="AJ42">
        <f t="shared" si="39"/>
        <v>1552.027380215377</v>
      </c>
      <c r="AK42">
        <f t="shared" si="61"/>
        <v>832.46425356017096</v>
      </c>
      <c r="AL42">
        <f t="shared" si="40"/>
        <v>-52622.498837345032</v>
      </c>
      <c r="AN42">
        <f t="shared" si="41"/>
        <v>0</v>
      </c>
      <c r="AO42">
        <f t="shared" si="42"/>
        <v>0</v>
      </c>
      <c r="AP42">
        <f t="shared" si="43"/>
        <v>-0.61146977500964694</v>
      </c>
      <c r="AQ42">
        <f t="shared" si="44"/>
        <v>-1692.9826700681056</v>
      </c>
      <c r="AR42">
        <f t="shared" si="45"/>
        <v>-1693.594139843115</v>
      </c>
      <c r="AS42">
        <f t="shared" si="46"/>
        <v>47.78491703502349</v>
      </c>
      <c r="AT42">
        <f t="shared" si="47"/>
        <v>25.630498403626945</v>
      </c>
      <c r="AU42">
        <f t="shared" si="48"/>
        <v>-1620.1787244044647</v>
      </c>
      <c r="AW42">
        <v>39</v>
      </c>
      <c r="AX42">
        <f>IF(Z42&gt;0, (R42*SUMPRODUCT(K42:$K$98, X42:$X$98)-K42*$AZ$3)/Z42, 0)</f>
        <v>26032.771624290377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7.1121990999999996E-2</v>
      </c>
      <c r="Q43" s="5">
        <f t="shared" si="60"/>
        <v>50</v>
      </c>
      <c r="R43">
        <f t="shared" si="31"/>
        <v>2000000</v>
      </c>
      <c r="S43">
        <f t="shared" si="32"/>
        <v>24381.113614055594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10340.319099215636</v>
      </c>
      <c r="AC43">
        <f t="shared" si="33"/>
        <v>8898.6664602465898</v>
      </c>
      <c r="AE43">
        <f t="shared" si="34"/>
        <v>0</v>
      </c>
      <c r="AF43">
        <f t="shared" si="35"/>
        <v>0</v>
      </c>
      <c r="AG43">
        <f t="shared" si="36"/>
        <v>-18.24909764399882</v>
      </c>
      <c r="AH43">
        <f t="shared" si="37"/>
        <v>-56499.86812970318</v>
      </c>
      <c r="AI43">
        <f t="shared" si="38"/>
        <v>-56518.117227347182</v>
      </c>
      <c r="AJ43">
        <f t="shared" si="39"/>
        <v>1441.6526389690462</v>
      </c>
      <c r="AK43">
        <f t="shared" si="61"/>
        <v>723.82233694509455</v>
      </c>
      <c r="AL43">
        <f t="shared" si="40"/>
        <v>-54352.642251433041</v>
      </c>
      <c r="AN43">
        <f t="shared" si="41"/>
        <v>0</v>
      </c>
      <c r="AO43">
        <f t="shared" si="42"/>
        <v>0</v>
      </c>
      <c r="AP43">
        <f t="shared" si="43"/>
        <v>-0.50166618698619847</v>
      </c>
      <c r="AQ43">
        <f t="shared" si="44"/>
        <v>-1553.1767083931475</v>
      </c>
      <c r="AR43">
        <f t="shared" si="45"/>
        <v>-1553.6783745801338</v>
      </c>
      <c r="AS43">
        <f t="shared" si="46"/>
        <v>39.630911974873683</v>
      </c>
      <c r="AT43">
        <f t="shared" si="47"/>
        <v>19.897816259977944</v>
      </c>
      <c r="AU43">
        <f t="shared" si="48"/>
        <v>-1494.149646345282</v>
      </c>
      <c r="AW43">
        <v>40</v>
      </c>
      <c r="AX43">
        <f>IF(Z43&gt;0, (R43*SUMPRODUCT(K43:$K$98, X43:$X$98)-K43*$AZ$3)/Z43, 0)</f>
        <v>24381.113614055594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7.9233461000000005E-2</v>
      </c>
      <c r="Q44" s="5">
        <f t="shared" si="60"/>
        <v>50</v>
      </c>
      <c r="R44">
        <f t="shared" si="31"/>
        <v>2000000</v>
      </c>
      <c r="S44">
        <f t="shared" si="32"/>
        <v>22772.525726884083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8898.6664602465898</v>
      </c>
      <c r="AC44">
        <f t="shared" si="33"/>
        <v>7569.891565334744</v>
      </c>
      <c r="AE44">
        <f t="shared" si="34"/>
        <v>0</v>
      </c>
      <c r="AF44">
        <f t="shared" si="35"/>
        <v>0</v>
      </c>
      <c r="AG44">
        <f t="shared" si="36"/>
        <v>-16.620667501097859</v>
      </c>
      <c r="AH44">
        <f t="shared" si="37"/>
        <v>-57837.566658438904</v>
      </c>
      <c r="AI44">
        <f t="shared" si="38"/>
        <v>-57854.187325940002</v>
      </c>
      <c r="AJ44">
        <f t="shared" si="39"/>
        <v>1328.7748949118459</v>
      </c>
      <c r="AK44">
        <f t="shared" si="61"/>
        <v>622.90665221726135</v>
      </c>
      <c r="AL44">
        <f t="shared" si="40"/>
        <v>-55902.505778810897</v>
      </c>
      <c r="AN44">
        <f t="shared" si="41"/>
        <v>0</v>
      </c>
      <c r="AO44">
        <f t="shared" si="42"/>
        <v>0</v>
      </c>
      <c r="AP44">
        <f t="shared" si="43"/>
        <v>-0.40794712219173818</v>
      </c>
      <c r="AQ44">
        <f t="shared" si="44"/>
        <v>-1419.5981521996309</v>
      </c>
      <c r="AR44">
        <f t="shared" si="45"/>
        <v>-1420.0060993218226</v>
      </c>
      <c r="AS44">
        <f t="shared" si="46"/>
        <v>32.61420724433065</v>
      </c>
      <c r="AT44">
        <f t="shared" si="47"/>
        <v>15.288975376550702</v>
      </c>
      <c r="AU44">
        <f t="shared" si="48"/>
        <v>-1372.1029167009413</v>
      </c>
      <c r="AW44">
        <v>41</v>
      </c>
      <c r="AX44">
        <f>IF(Z44&gt;0, (R44*SUMPRODUCT(K44:$K$98, X44:$X$98)-K44*$AZ$3)/Z44, 0)</f>
        <v>22772.525726884083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8.7905784000000001E-2</v>
      </c>
      <c r="Q45" s="5">
        <f t="shared" si="60"/>
        <v>50</v>
      </c>
      <c r="R45">
        <f t="shared" si="31"/>
        <v>2000000</v>
      </c>
      <c r="S45">
        <f t="shared" si="32"/>
        <v>21178.147647316731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7569.891565334744</v>
      </c>
      <c r="AC45">
        <f t="shared" si="33"/>
        <v>6350.6521751719911</v>
      </c>
      <c r="AE45">
        <f t="shared" si="34"/>
        <v>0</v>
      </c>
      <c r="AF45">
        <f t="shared" si="35"/>
        <v>0</v>
      </c>
      <c r="AG45">
        <f t="shared" si="36"/>
        <v>-14.993408018799553</v>
      </c>
      <c r="AH45">
        <f t="shared" si="37"/>
        <v>-58442.112291493133</v>
      </c>
      <c r="AI45">
        <f t="shared" si="38"/>
        <v>-58457.105699511936</v>
      </c>
      <c r="AJ45">
        <f t="shared" si="39"/>
        <v>1219.2393901627529</v>
      </c>
      <c r="AK45">
        <f t="shared" si="61"/>
        <v>529.89240957343213</v>
      </c>
      <c r="AL45">
        <f t="shared" si="40"/>
        <v>-56707.973899775752</v>
      </c>
      <c r="AN45">
        <f t="shared" si="41"/>
        <v>0</v>
      </c>
      <c r="AO45">
        <f t="shared" si="42"/>
        <v>0</v>
      </c>
      <c r="AP45">
        <f t="shared" si="43"/>
        <v>-0.32857744585983234</v>
      </c>
      <c r="AQ45">
        <f t="shared" si="44"/>
        <v>-1280.7468431003051</v>
      </c>
      <c r="AR45">
        <f t="shared" si="45"/>
        <v>-1281.0754205461651</v>
      </c>
      <c r="AS45">
        <f t="shared" si="46"/>
        <v>26.719379890753626</v>
      </c>
      <c r="AT45">
        <f t="shared" si="47"/>
        <v>11.612482919149603</v>
      </c>
      <c r="AU45">
        <f t="shared" si="48"/>
        <v>-1242.7435577362619</v>
      </c>
      <c r="AW45">
        <v>42</v>
      </c>
      <c r="AX45">
        <f>IF(Z45&gt;0, (R45*SUMPRODUCT(K45:$K$98, X45:$X$98)-K45*$AZ$3)/Z45, 0)</f>
        <v>21178.147647316731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9.7118048999999998E-2</v>
      </c>
      <c r="Q46" s="5">
        <f t="shared" si="60"/>
        <v>50</v>
      </c>
      <c r="R46">
        <f t="shared" si="31"/>
        <v>2000000</v>
      </c>
      <c r="S46">
        <f t="shared" si="32"/>
        <v>19603.579760028599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6350.6521751719911</v>
      </c>
      <c r="AC46">
        <f t="shared" si="33"/>
        <v>5248.7970838903293</v>
      </c>
      <c r="AE46">
        <f t="shared" si="34"/>
        <v>0</v>
      </c>
      <c r="AF46">
        <f t="shared" si="35"/>
        <v>0</v>
      </c>
      <c r="AG46">
        <f t="shared" si="36"/>
        <v>-13.387343403964788</v>
      </c>
      <c r="AH46">
        <f t="shared" si="37"/>
        <v>-58245.221385870718</v>
      </c>
      <c r="AI46">
        <f t="shared" si="38"/>
        <v>-58258.608729274682</v>
      </c>
      <c r="AJ46">
        <f t="shared" si="39"/>
        <v>1101.8550912816618</v>
      </c>
      <c r="AK46">
        <f t="shared" si="61"/>
        <v>444.54565226203943</v>
      </c>
      <c r="AL46">
        <f t="shared" si="40"/>
        <v>-56712.20798573098</v>
      </c>
      <c r="AN46">
        <f t="shared" si="41"/>
        <v>0</v>
      </c>
      <c r="AO46">
        <f t="shared" si="42"/>
        <v>0</v>
      </c>
      <c r="AP46">
        <f t="shared" si="43"/>
        <v>-0.26194720617314632</v>
      </c>
      <c r="AQ46">
        <f t="shared" si="44"/>
        <v>-1139.6714459753587</v>
      </c>
      <c r="AR46">
        <f t="shared" si="45"/>
        <v>-1139.9333931815318</v>
      </c>
      <c r="AS46">
        <f t="shared" si="46"/>
        <v>21.559756410178331</v>
      </c>
      <c r="AT46">
        <f t="shared" si="47"/>
        <v>8.6983270774971864</v>
      </c>
      <c r="AU46">
        <f t="shared" si="48"/>
        <v>-1109.6753096938562</v>
      </c>
      <c r="AW46">
        <v>43</v>
      </c>
      <c r="AX46">
        <f>IF(Z46&gt;0, (R46*SUMPRODUCT(K46:$K$98, X46:$X$98)-K46*$AZ$3)/Z46, 0)</f>
        <v>19603.579760028599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0.107494799</v>
      </c>
      <c r="Q47" s="5">
        <f t="shared" si="60"/>
        <v>50</v>
      </c>
      <c r="R47">
        <f t="shared" si="31"/>
        <v>2000000</v>
      </c>
      <c r="S47">
        <f t="shared" si="32"/>
        <v>18066.301931193258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5248.7970838903293</v>
      </c>
      <c r="AC47">
        <f t="shared" si="33"/>
        <v>4268.8504163244734</v>
      </c>
      <c r="AE47">
        <f t="shared" si="34"/>
        <v>0</v>
      </c>
      <c r="AF47">
        <f t="shared" si="35"/>
        <v>0</v>
      </c>
      <c r="AG47">
        <f t="shared" si="36"/>
        <v>-11.814400181571969</v>
      </c>
      <c r="AH47">
        <f t="shared" si="37"/>
        <v>-57562.791534126831</v>
      </c>
      <c r="AI47">
        <f t="shared" si="38"/>
        <v>-57574.605934308405</v>
      </c>
      <c r="AJ47">
        <f t="shared" si="39"/>
        <v>979.94666756585593</v>
      </c>
      <c r="AK47">
        <f t="shared" si="61"/>
        <v>367.41579587232309</v>
      </c>
      <c r="AL47">
        <f t="shared" si="40"/>
        <v>-56227.243470870228</v>
      </c>
      <c r="AN47">
        <f t="shared" si="41"/>
        <v>0</v>
      </c>
      <c r="AO47">
        <f t="shared" si="42"/>
        <v>0</v>
      </c>
      <c r="AP47">
        <f t="shared" si="43"/>
        <v>-0.20640158199573297</v>
      </c>
      <c r="AQ47">
        <f t="shared" si="44"/>
        <v>-1005.6415098640687</v>
      </c>
      <c r="AR47">
        <f t="shared" si="45"/>
        <v>-1005.8479114460645</v>
      </c>
      <c r="AS47">
        <f t="shared" si="46"/>
        <v>17.12000096056736</v>
      </c>
      <c r="AT47">
        <f t="shared" si="47"/>
        <v>6.4188786864149119</v>
      </c>
      <c r="AU47">
        <f t="shared" si="48"/>
        <v>-982.30903179908228</v>
      </c>
      <c r="AW47">
        <v>44</v>
      </c>
      <c r="AX47">
        <f>IF(Z47&gt;0, (R47*SUMPRODUCT(K47:$K$98, X47:$X$98)-K47*$AZ$3)/Z47, 0)</f>
        <v>18066.301931193258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0.119195734</v>
      </c>
      <c r="Q48" s="5">
        <f t="shared" si="60"/>
        <v>50</v>
      </c>
      <c r="R48">
        <f t="shared" si="31"/>
        <v>2000000</v>
      </c>
      <c r="S48">
        <f t="shared" si="32"/>
        <v>16552.344276888041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4268.8504163244734</v>
      </c>
      <c r="AC48">
        <f t="shared" si="33"/>
        <v>3405.8203157546018</v>
      </c>
      <c r="AE48">
        <f t="shared" si="34"/>
        <v>0</v>
      </c>
      <c r="AF48">
        <f t="shared" si="35"/>
        <v>0</v>
      </c>
      <c r="AG48">
        <f t="shared" si="36"/>
        <v>-10.288030078344047</v>
      </c>
      <c r="AH48">
        <f t="shared" si="37"/>
        <v>-56329.044056488172</v>
      </c>
      <c r="AI48">
        <f t="shared" si="38"/>
        <v>-56339.332086566515</v>
      </c>
      <c r="AJ48">
        <f t="shared" si="39"/>
        <v>863.03010056987159</v>
      </c>
      <c r="AK48">
        <f t="shared" si="61"/>
        <v>298.81952914271318</v>
      </c>
      <c r="AL48">
        <f t="shared" si="40"/>
        <v>-55177.482456853933</v>
      </c>
      <c r="AN48">
        <f t="shared" si="41"/>
        <v>0</v>
      </c>
      <c r="AO48">
        <f t="shared" si="42"/>
        <v>0</v>
      </c>
      <c r="AP48">
        <f t="shared" si="43"/>
        <v>-0.16047801617056526</v>
      </c>
      <c r="AQ48">
        <f t="shared" si="44"/>
        <v>-878.64957374080632</v>
      </c>
      <c r="AR48">
        <f t="shared" si="45"/>
        <v>-878.81005175697692</v>
      </c>
      <c r="AS48">
        <f t="shared" si="46"/>
        <v>13.461990038935504</v>
      </c>
      <c r="AT48">
        <f t="shared" si="47"/>
        <v>4.6611416242635686</v>
      </c>
      <c r="AU48">
        <f t="shared" si="48"/>
        <v>-860.68692009377787</v>
      </c>
      <c r="AW48">
        <v>45</v>
      </c>
      <c r="AX48">
        <f>IF(Z48&gt;0, (R48*SUMPRODUCT(K48:$K$98, X48:$X$98)-K48*$AZ$3)/Z48, 0)</f>
        <v>16552.344276888041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0.13258683600000001</v>
      </c>
      <c r="Q49" s="5">
        <f t="shared" si="60"/>
        <v>50</v>
      </c>
      <c r="R49">
        <f t="shared" si="31"/>
        <v>2000000</v>
      </c>
      <c r="S49">
        <f t="shared" si="32"/>
        <v>15046.335707784481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3405.8203157546018</v>
      </c>
      <c r="AC49">
        <f t="shared" si="33"/>
        <v>2654.5023574550428</v>
      </c>
      <c r="AE49">
        <f t="shared" si="34"/>
        <v>0</v>
      </c>
      <c r="AF49">
        <f t="shared" si="35"/>
        <v>0</v>
      </c>
      <c r="AG49">
        <f t="shared" si="36"/>
        <v>-8.8210924208001362</v>
      </c>
      <c r="AH49">
        <f t="shared" si="37"/>
        <v>-54562.294270418774</v>
      </c>
      <c r="AI49">
        <f t="shared" si="38"/>
        <v>-54571.115362839577</v>
      </c>
      <c r="AJ49">
        <f t="shared" si="39"/>
        <v>751.317958299559</v>
      </c>
      <c r="AK49">
        <f t="shared" si="61"/>
        <v>238.40742210282215</v>
      </c>
      <c r="AL49">
        <f t="shared" si="40"/>
        <v>-53581.389982437198</v>
      </c>
      <c r="AN49">
        <f t="shared" si="41"/>
        <v>0</v>
      </c>
      <c r="AO49">
        <f t="shared" si="42"/>
        <v>0</v>
      </c>
      <c r="AP49">
        <f t="shared" si="43"/>
        <v>-0.12285353892611384</v>
      </c>
      <c r="AQ49">
        <f t="shared" si="44"/>
        <v>-759.90258612900288</v>
      </c>
      <c r="AR49">
        <f t="shared" si="45"/>
        <v>-760.02543966792905</v>
      </c>
      <c r="AS49">
        <f t="shared" si="46"/>
        <v>10.463791289409343</v>
      </c>
      <c r="AT49">
        <f t="shared" si="47"/>
        <v>3.3203592156590025</v>
      </c>
      <c r="AU49">
        <f t="shared" si="48"/>
        <v>-746.24128916286077</v>
      </c>
      <c r="AW49">
        <v>46</v>
      </c>
      <c r="AX49">
        <f>IF(Z49&gt;0, (R49*SUMPRODUCT(K49:$K$98, X49:$X$98)-K49*$AZ$3)/Z49, 0)</f>
        <v>15046.335707784481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0.14803979</v>
      </c>
      <c r="Q50" s="5">
        <f t="shared" si="60"/>
        <v>50</v>
      </c>
      <c r="R50">
        <f t="shared" si="31"/>
        <v>2000000</v>
      </c>
      <c r="S50">
        <f t="shared" si="32"/>
        <v>13520.171851492129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2654.5023574550428</v>
      </c>
      <c r="AC50">
        <f t="shared" si="33"/>
        <v>2008.2887136842967</v>
      </c>
      <c r="AE50">
        <f t="shared" si="34"/>
        <v>0</v>
      </c>
      <c r="AF50">
        <f t="shared" si="35"/>
        <v>0</v>
      </c>
      <c r="AG50">
        <f t="shared" si="36"/>
        <v>-7.4270088270462917</v>
      </c>
      <c r="AH50">
        <f t="shared" si="37"/>
        <v>-52234.906781833757</v>
      </c>
      <c r="AI50">
        <f t="shared" si="38"/>
        <v>-52242.333790660807</v>
      </c>
      <c r="AJ50">
        <f t="shared" si="39"/>
        <v>646.2136437707461</v>
      </c>
      <c r="AK50">
        <f t="shared" si="61"/>
        <v>185.81516502185301</v>
      </c>
      <c r="AL50">
        <f t="shared" si="40"/>
        <v>-51410.304981868212</v>
      </c>
      <c r="AN50">
        <f t="shared" si="41"/>
        <v>0</v>
      </c>
      <c r="AO50">
        <f t="shared" si="42"/>
        <v>0</v>
      </c>
      <c r="AP50">
        <f t="shared" si="43"/>
        <v>-9.2355170922744617E-2</v>
      </c>
      <c r="AQ50">
        <f t="shared" si="44"/>
        <v>-649.54328940638277</v>
      </c>
      <c r="AR50">
        <f t="shared" si="45"/>
        <v>-649.63564457730558</v>
      </c>
      <c r="AS50">
        <f t="shared" si="46"/>
        <v>8.0356941687912276</v>
      </c>
      <c r="AT50">
        <f t="shared" si="47"/>
        <v>2.3106194869645966</v>
      </c>
      <c r="AU50">
        <f t="shared" si="48"/>
        <v>-639.28933092154978</v>
      </c>
      <c r="AW50">
        <v>47</v>
      </c>
      <c r="AX50">
        <f>IF(Z50&gt;0, (R50*SUMPRODUCT(K50:$K$98, X50:$X$98)-K50*$AZ$3)/Z50, 0)</f>
        <v>13520.171851492129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0.16585403400000001</v>
      </c>
      <c r="Q51" s="5">
        <f t="shared" si="60"/>
        <v>50</v>
      </c>
      <c r="R51">
        <f t="shared" si="31"/>
        <v>2000000</v>
      </c>
      <c r="S51">
        <f t="shared" si="32"/>
        <v>11928.344014103061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2008.2887136842967</v>
      </c>
      <c r="AC51">
        <f t="shared" si="33"/>
        <v>1460.2534085263583</v>
      </c>
      <c r="AE51">
        <f t="shared" si="34"/>
        <v>0</v>
      </c>
      <c r="AF51">
        <f t="shared" si="35"/>
        <v>0</v>
      </c>
      <c r="AG51">
        <f t="shared" si="36"/>
        <v>-6.1209393642565928</v>
      </c>
      <c r="AH51">
        <f t="shared" si="37"/>
        <v>-49271.974980769432</v>
      </c>
      <c r="AI51">
        <f t="shared" si="38"/>
        <v>-49278.095920133688</v>
      </c>
      <c r="AJ51">
        <f t="shared" si="39"/>
        <v>548.03530515793841</v>
      </c>
      <c r="AK51">
        <f t="shared" si="61"/>
        <v>140.58020995790079</v>
      </c>
      <c r="AL51">
        <f t="shared" si="40"/>
        <v>-48589.48040501785</v>
      </c>
      <c r="AN51">
        <f t="shared" si="41"/>
        <v>0</v>
      </c>
      <c r="AO51">
        <f t="shared" si="42"/>
        <v>0</v>
      </c>
      <c r="AP51">
        <f t="shared" si="43"/>
        <v>-6.7959054960018278E-2</v>
      </c>
      <c r="AQ51">
        <f t="shared" si="44"/>
        <v>-547.05277351059635</v>
      </c>
      <c r="AR51">
        <f t="shared" si="45"/>
        <v>-547.1207325655563</v>
      </c>
      <c r="AS51">
        <f t="shared" si="46"/>
        <v>6.0846806685826591</v>
      </c>
      <c r="AT51">
        <f t="shared" si="47"/>
        <v>1.5608222278117951</v>
      </c>
      <c r="AU51">
        <f t="shared" si="48"/>
        <v>-539.47522966916188</v>
      </c>
      <c r="AW51">
        <v>48</v>
      </c>
      <c r="AX51">
        <f>IF(Z51&gt;0, (R51*SUMPRODUCT(K51:$K$98, X51:$X$98)-K51*$AZ$3)/Z51, 0)</f>
        <v>11928.344014103061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0.18707617900000001</v>
      </c>
      <c r="Q52" s="5">
        <f t="shared" si="60"/>
        <v>50</v>
      </c>
      <c r="R52">
        <f t="shared" si="31"/>
        <v>2000000</v>
      </c>
      <c r="S52">
        <f t="shared" si="32"/>
        <v>10212.661814456002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1460.2534085263583</v>
      </c>
      <c r="AC52">
        <f t="shared" si="33"/>
        <v>1003.8327638090141</v>
      </c>
      <c r="AE52">
        <f t="shared" si="34"/>
        <v>0</v>
      </c>
      <c r="AF52">
        <f t="shared" si="35"/>
        <v>0</v>
      </c>
      <c r="AG52">
        <f t="shared" si="36"/>
        <v>-4.9146480224582136</v>
      </c>
      <c r="AH52">
        <f t="shared" si="37"/>
        <v>-45803.277926232506</v>
      </c>
      <c r="AI52">
        <f t="shared" si="38"/>
        <v>-45808.192574254965</v>
      </c>
      <c r="AJ52">
        <f t="shared" si="39"/>
        <v>456.4206447173442</v>
      </c>
      <c r="AK52">
        <f t="shared" si="61"/>
        <v>102.21773859684509</v>
      </c>
      <c r="AL52">
        <f t="shared" si="40"/>
        <v>-45249.554190940777</v>
      </c>
      <c r="AN52">
        <f t="shared" si="41"/>
        <v>0</v>
      </c>
      <c r="AO52">
        <f t="shared" si="42"/>
        <v>0</v>
      </c>
      <c r="AP52">
        <f t="shared" si="43"/>
        <v>-4.8719592928613269E-2</v>
      </c>
      <c r="AQ52">
        <f t="shared" si="44"/>
        <v>-454.05429751325772</v>
      </c>
      <c r="AR52">
        <f t="shared" si="45"/>
        <v>-454.10301710618637</v>
      </c>
      <c r="AS52">
        <f t="shared" si="46"/>
        <v>4.5245616600071177</v>
      </c>
      <c r="AT52">
        <f t="shared" si="47"/>
        <v>1.0132987330455436</v>
      </c>
      <c r="AU52">
        <f t="shared" si="48"/>
        <v>-448.56515671313372</v>
      </c>
      <c r="AW52">
        <v>49</v>
      </c>
      <c r="AX52">
        <f>IF(Z52&gt;0, (R52*SUMPRODUCT(K52:$K$98, X52:$X$98)-K52*$AZ$3)/Z52, 0)</f>
        <v>10212.661814456002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0.21155222800000001</v>
      </c>
      <c r="Q53" s="5">
        <f t="shared" si="60"/>
        <v>50</v>
      </c>
      <c r="R53">
        <f t="shared" si="31"/>
        <v>2000000</v>
      </c>
      <c r="S53">
        <f t="shared" si="32"/>
        <v>8242.727493079492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1003.8327638090141</v>
      </c>
      <c r="AC53">
        <f t="shared" si="33"/>
        <v>630.70000986116099</v>
      </c>
      <c r="AE53">
        <f t="shared" si="34"/>
        <v>0</v>
      </c>
      <c r="AF53">
        <f t="shared" si="35"/>
        <v>0</v>
      </c>
      <c r="AG53">
        <f t="shared" si="36"/>
        <v>-3.8257968032468024</v>
      </c>
      <c r="AH53">
        <f t="shared" si="37"/>
        <v>-41588.189559473169</v>
      </c>
      <c r="AI53">
        <f t="shared" si="38"/>
        <v>-41592.015356276417</v>
      </c>
      <c r="AJ53">
        <f t="shared" si="39"/>
        <v>373.13275394785308</v>
      </c>
      <c r="AK53">
        <f t="shared" si="61"/>
        <v>70.268293466630993</v>
      </c>
      <c r="AL53">
        <f t="shared" si="40"/>
        <v>-41148.614308861936</v>
      </c>
      <c r="AN53">
        <f t="shared" si="41"/>
        <v>0</v>
      </c>
      <c r="AO53">
        <f t="shared" si="42"/>
        <v>0</v>
      </c>
      <c r="AP53">
        <f t="shared" si="43"/>
        <v>-3.3862195150023172E-2</v>
      </c>
      <c r="AQ53">
        <f t="shared" si="44"/>
        <v>-368.09780111789934</v>
      </c>
      <c r="AR53">
        <f t="shared" si="45"/>
        <v>-368.13166331304939</v>
      </c>
      <c r="AS53">
        <f t="shared" si="46"/>
        <v>3.302604602608501</v>
      </c>
      <c r="AT53">
        <f t="shared" si="47"/>
        <v>0.6219459078973617</v>
      </c>
      <c r="AU53">
        <f t="shared" si="48"/>
        <v>-364.20711280254352</v>
      </c>
      <c r="AW53">
        <v>50</v>
      </c>
      <c r="AX53">
        <f>IF(Z53&gt;0, (R53*SUMPRODUCT(K53:$K$98, X53:$X$98)-K53*$AZ$3)/Z53, 0)</f>
        <v>8242.727493079492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0.23965956799999999</v>
      </c>
      <c r="Q54" s="5">
        <f t="shared" si="60"/>
        <v>50</v>
      </c>
      <c r="R54">
        <f t="shared" si="31"/>
        <v>2000000</v>
      </c>
      <c r="S54">
        <f t="shared" si="32"/>
        <v>5832.3652114163697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630.70000986116099</v>
      </c>
      <c r="AC54">
        <f t="shared" si="33"/>
        <v>334.85358692665909</v>
      </c>
      <c r="AE54">
        <f t="shared" si="34"/>
        <v>0</v>
      </c>
      <c r="AF54">
        <f t="shared" si="35"/>
        <v>0</v>
      </c>
      <c r="AG54">
        <f t="shared" si="36"/>
        <v>-2.870650026092425</v>
      </c>
      <c r="AH54">
        <f t="shared" si="37"/>
        <v>-36675.552364876385</v>
      </c>
      <c r="AI54">
        <f t="shared" si="38"/>
        <v>-36678.423014902481</v>
      </c>
      <c r="AJ54">
        <f t="shared" si="39"/>
        <v>295.8464229345019</v>
      </c>
      <c r="AK54">
        <f t="shared" si="61"/>
        <v>44.149000690281277</v>
      </c>
      <c r="AL54">
        <f t="shared" si="40"/>
        <v>-36338.427591277694</v>
      </c>
      <c r="AN54">
        <f t="shared" si="41"/>
        <v>0</v>
      </c>
      <c r="AO54">
        <f t="shared" si="42"/>
        <v>0</v>
      </c>
      <c r="AP54">
        <f t="shared" si="43"/>
        <v>-2.2685869765479191E-2</v>
      </c>
      <c r="AQ54">
        <f t="shared" si="44"/>
        <v>-289.8356807566517</v>
      </c>
      <c r="AR54">
        <f t="shared" si="45"/>
        <v>-289.85836662641719</v>
      </c>
      <c r="AS54">
        <f t="shared" si="46"/>
        <v>2.3379838574090597</v>
      </c>
      <c r="AT54">
        <f t="shared" si="47"/>
        <v>0.34889605867389883</v>
      </c>
      <c r="AU54">
        <f t="shared" si="48"/>
        <v>-287.17148671033425</v>
      </c>
      <c r="AW54">
        <v>51</v>
      </c>
      <c r="AX54">
        <f>IF(Z54&gt;0, (R54*SUMPRODUCT(K54:$K$98, X54:$X$98)-K54*$AZ$3)/Z54, 0)</f>
        <v>5832.3652114163697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0.27212731099999998</v>
      </c>
      <c r="Q55" s="5">
        <f t="shared" si="60"/>
        <v>50</v>
      </c>
      <c r="R55">
        <f t="shared" si="31"/>
        <v>2000000</v>
      </c>
      <c r="S55">
        <f t="shared" si="32"/>
        <v>2657.4661446381992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334.85358692665909</v>
      </c>
      <c r="AC55">
        <f t="shared" si="33"/>
        <v>109.52806526232609</v>
      </c>
      <c r="AE55">
        <f t="shared" si="34"/>
        <v>0</v>
      </c>
      <c r="AF55">
        <f t="shared" si="35"/>
        <v>0</v>
      </c>
      <c r="AG55">
        <f t="shared" si="36"/>
        <v>-2.0607612534088897</v>
      </c>
      <c r="AH55">
        <f t="shared" si="37"/>
        <v>-31247.290896904458</v>
      </c>
      <c r="AI55">
        <f t="shared" si="38"/>
        <v>-31249.351658157866</v>
      </c>
      <c r="AJ55">
        <f t="shared" si="39"/>
        <v>225.325521664333</v>
      </c>
      <c r="AK55">
        <f t="shared" si="61"/>
        <v>23.439751084866138</v>
      </c>
      <c r="AL55">
        <f t="shared" si="40"/>
        <v>-31000.586385408667</v>
      </c>
      <c r="AN55">
        <f t="shared" si="41"/>
        <v>0</v>
      </c>
      <c r="AO55">
        <f t="shared" si="42"/>
        <v>0</v>
      </c>
      <c r="AP55">
        <f t="shared" si="43"/>
        <v>-1.4540684223971739E-2</v>
      </c>
      <c r="AQ55">
        <f t="shared" si="44"/>
        <v>-220.48016917771614</v>
      </c>
      <c r="AR55">
        <f t="shared" si="45"/>
        <v>-220.49470986194009</v>
      </c>
      <c r="AS55">
        <f t="shared" si="46"/>
        <v>1.5898917221502507</v>
      </c>
      <c r="AT55">
        <f t="shared" si="47"/>
        <v>0.16539034701362909</v>
      </c>
      <c r="AU55">
        <f t="shared" si="48"/>
        <v>-218.73942779277624</v>
      </c>
      <c r="AW55">
        <v>52</v>
      </c>
      <c r="AX55">
        <f>IF(Z55&gt;0, (R55*SUMPRODUCT(K55:$K$98, X55:$X$98)-K55*$AZ$3)/Z55, 0)</f>
        <v>2657.4661446381992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0.30842977500000002</v>
      </c>
      <c r="Q56" s="5">
        <f t="shared" si="60"/>
        <v>50</v>
      </c>
      <c r="R56">
        <f t="shared" si="31"/>
        <v>2000000</v>
      </c>
      <c r="S56">
        <f t="shared" si="32"/>
        <v>-1899.3134529636395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109.52806526232609</v>
      </c>
      <c r="AC56">
        <f t="shared" si="33"/>
        <v>-53.35374758296291</v>
      </c>
      <c r="AE56">
        <f t="shared" si="34"/>
        <v>0</v>
      </c>
      <c r="AF56">
        <f t="shared" si="35"/>
        <v>0</v>
      </c>
      <c r="AG56">
        <f t="shared" si="36"/>
        <v>-1.404553511157179</v>
      </c>
      <c r="AH56">
        <f t="shared" si="37"/>
        <v>-25424.005188704876</v>
      </c>
      <c r="AI56">
        <f t="shared" si="38"/>
        <v>-25425.409742216034</v>
      </c>
      <c r="AJ56">
        <f t="shared" si="39"/>
        <v>162.88181284528901</v>
      </c>
      <c r="AK56">
        <f t="shared" si="61"/>
        <v>7.6669645683628271</v>
      </c>
      <c r="AL56">
        <f t="shared" si="40"/>
        <v>-25254.860964802385</v>
      </c>
      <c r="AN56">
        <f t="shared" si="41"/>
        <v>0</v>
      </c>
      <c r="AO56">
        <f t="shared" si="42"/>
        <v>0</v>
      </c>
      <c r="AP56">
        <f t="shared" si="43"/>
        <v>-8.8486584090949703E-3</v>
      </c>
      <c r="AQ56">
        <f t="shared" si="44"/>
        <v>-160.17071298377331</v>
      </c>
      <c r="AR56">
        <f t="shared" si="45"/>
        <v>-160.17956164218242</v>
      </c>
      <c r="AS56">
        <f t="shared" si="46"/>
        <v>1.0261520913750435</v>
      </c>
      <c r="AT56">
        <f t="shared" si="47"/>
        <v>4.830172005634957E-2</v>
      </c>
      <c r="AU56">
        <f t="shared" si="48"/>
        <v>-159.10510783075105</v>
      </c>
      <c r="AW56">
        <v>53</v>
      </c>
      <c r="AX56">
        <f>IF(Z56&gt;0, (R56*SUMPRODUCT(K56:$K$98, X56:$X$98)-K56*$AZ$3)/Z56, 0)</f>
        <v>-1899.3134529636395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0.34883407700000002</v>
      </c>
      <c r="Q57" s="5">
        <f t="shared" si="60"/>
        <v>50</v>
      </c>
      <c r="R57">
        <f t="shared" si="31"/>
        <v>2000000</v>
      </c>
      <c r="S57">
        <f t="shared" si="32"/>
        <v>-8999.8902889032361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-53.35374758296291</v>
      </c>
      <c r="AC57">
        <f t="shared" si="33"/>
        <v>-162.09735669849741</v>
      </c>
      <c r="AE57">
        <f t="shared" si="34"/>
        <v>0</v>
      </c>
      <c r="AF57">
        <f t="shared" si="35"/>
        <v>0</v>
      </c>
      <c r="AG57">
        <f t="shared" si="36"/>
        <v>-0.90055184838398339</v>
      </c>
      <c r="AH57">
        <f t="shared" si="37"/>
        <v>-19598.24510646495</v>
      </c>
      <c r="AI57">
        <f t="shared" si="38"/>
        <v>-19599.145658313333</v>
      </c>
      <c r="AJ57">
        <f t="shared" si="39"/>
        <v>108.7436091155345</v>
      </c>
      <c r="AK57">
        <f t="shared" si="61"/>
        <v>-3.7347623308074041</v>
      </c>
      <c r="AL57">
        <f t="shared" si="40"/>
        <v>-19494.136811528606</v>
      </c>
      <c r="AN57">
        <f t="shared" si="41"/>
        <v>0</v>
      </c>
      <c r="AO57">
        <f t="shared" si="42"/>
        <v>0</v>
      </c>
      <c r="AP57">
        <f t="shared" si="43"/>
        <v>-5.0655877108741849E-3</v>
      </c>
      <c r="AQ57">
        <f t="shared" si="44"/>
        <v>-110.23977102946188</v>
      </c>
      <c r="AR57">
        <f t="shared" si="45"/>
        <v>-110.24483661717274</v>
      </c>
      <c r="AS57">
        <f t="shared" si="46"/>
        <v>0.61168081655736306</v>
      </c>
      <c r="AT57">
        <f t="shared" si="47"/>
        <v>-2.1007969946342395E-2</v>
      </c>
      <c r="AU57">
        <f t="shared" si="48"/>
        <v>-109.65416377056172</v>
      </c>
      <c r="AW57">
        <v>54</v>
      </c>
      <c r="AX57">
        <f>IF(Z57&gt;0, (R57*SUMPRODUCT(K57:$K$98, X57:$X$98)-K57*$AZ$3)/Z57, 0)</f>
        <v>-8999.8902889032361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0.39293336200000001</v>
      </c>
      <c r="Q58" s="5">
        <f t="shared" si="60"/>
        <v>50</v>
      </c>
      <c r="R58">
        <f t="shared" si="31"/>
        <v>2000000</v>
      </c>
      <c r="S58">
        <f t="shared" si="32"/>
        <v>-21054.910470528681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-162.09735669849741</v>
      </c>
      <c r="AC58">
        <f t="shared" si="33"/>
        <v>-226.42007070274596</v>
      </c>
      <c r="AE58">
        <f t="shared" si="34"/>
        <v>0</v>
      </c>
      <c r="AF58">
        <f t="shared" si="35"/>
        <v>0</v>
      </c>
      <c r="AG58">
        <f t="shared" si="36"/>
        <v>-0.53768946445931065</v>
      </c>
      <c r="AH58">
        <f t="shared" si="37"/>
        <v>-14154.274617633315</v>
      </c>
      <c r="AI58">
        <f t="shared" si="38"/>
        <v>-14154.812307097774</v>
      </c>
      <c r="AJ58">
        <f t="shared" si="39"/>
        <v>64.322714004248553</v>
      </c>
      <c r="AK58">
        <f t="shared" si="61"/>
        <v>-11.346814968894819</v>
      </c>
      <c r="AL58">
        <f t="shared" si="40"/>
        <v>-14101.83640806242</v>
      </c>
      <c r="AN58">
        <f t="shared" si="41"/>
        <v>0</v>
      </c>
      <c r="AO58">
        <f t="shared" si="42"/>
        <v>0</v>
      </c>
      <c r="AP58">
        <f t="shared" si="43"/>
        <v>-2.7004405571658622E-3</v>
      </c>
      <c r="AQ58">
        <f t="shared" si="44"/>
        <v>-71.087086062131348</v>
      </c>
      <c r="AR58">
        <f t="shared" si="45"/>
        <v>-71.089786502688511</v>
      </c>
      <c r="AS58">
        <f t="shared" si="46"/>
        <v>0.32304829669430501</v>
      </c>
      <c r="AT58">
        <f t="shared" si="47"/>
        <v>-5.6987167058355187E-2</v>
      </c>
      <c r="AU58">
        <f t="shared" si="48"/>
        <v>-70.823725373052554</v>
      </c>
      <c r="AW58">
        <v>55</v>
      </c>
      <c r="AX58">
        <f>IF(Z58&gt;0, (R58*SUMPRODUCT(K58:$K$98, X58:$X$98)-K58*$AZ$3)/Z58, 0)</f>
        <v>-21054.910470528681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0.441408258</v>
      </c>
      <c r="Q59" s="5">
        <f t="shared" si="60"/>
        <v>50</v>
      </c>
      <c r="R59">
        <f t="shared" si="31"/>
        <v>2000000</v>
      </c>
      <c r="S59">
        <f t="shared" si="32"/>
        <v>-43480.361602678138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-226.42007070274596</v>
      </c>
      <c r="AC59">
        <f t="shared" si="33"/>
        <v>-256.50978442093697</v>
      </c>
      <c r="AE59">
        <f t="shared" si="34"/>
        <v>0</v>
      </c>
      <c r="AF59">
        <f t="shared" si="35"/>
        <v>0</v>
      </c>
      <c r="AG59">
        <f t="shared" si="36"/>
        <v>-0.29497199996278028</v>
      </c>
      <c r="AH59">
        <f t="shared" si="37"/>
        <v>-9493.6227940774897</v>
      </c>
      <c r="AI59">
        <f t="shared" si="38"/>
        <v>-9493.9177660774531</v>
      </c>
      <c r="AJ59">
        <f t="shared" si="39"/>
        <v>30.089713718191007</v>
      </c>
      <c r="AK59">
        <f t="shared" si="61"/>
        <v>-15.849404949192218</v>
      </c>
      <c r="AL59">
        <f t="shared" si="40"/>
        <v>-9479.6774573084549</v>
      </c>
      <c r="AN59">
        <f t="shared" si="41"/>
        <v>0</v>
      </c>
      <c r="AO59">
        <f t="shared" si="42"/>
        <v>0</v>
      </c>
      <c r="AP59">
        <f t="shared" si="43"/>
        <v>-1.322713740556313E-3</v>
      </c>
      <c r="AQ59">
        <f t="shared" si="44"/>
        <v>-42.571312934683306</v>
      </c>
      <c r="AR59">
        <f t="shared" si="45"/>
        <v>-42.572635648423869</v>
      </c>
      <c r="AS59">
        <f t="shared" si="46"/>
        <v>0.13492832468667881</v>
      </c>
      <c r="AT59">
        <f t="shared" si="47"/>
        <v>-7.1071917702639764E-2</v>
      </c>
      <c r="AU59">
        <f t="shared" si="48"/>
        <v>-42.508779241439832</v>
      </c>
      <c r="AW59">
        <v>56</v>
      </c>
      <c r="AX59">
        <f>IF(Z59&gt;0, (R59*SUMPRODUCT(K59:$K$98, X59:$X$98)-K59*$AZ$3)/Z59, 0)</f>
        <v>-43480.361602678138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0.49593942699999999</v>
      </c>
      <c r="Q60" s="5">
        <f t="shared" si="60"/>
        <v>50</v>
      </c>
      <c r="R60">
        <f t="shared" si="31"/>
        <v>2000000</v>
      </c>
      <c r="S60">
        <f t="shared" si="32"/>
        <v>-90053.191775894098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-256.50978442093697</v>
      </c>
      <c r="AC60">
        <f t="shared" si="33"/>
        <v>-262.47630061995926</v>
      </c>
      <c r="AE60">
        <f t="shared" si="34"/>
        <v>0</v>
      </c>
      <c r="AF60">
        <f t="shared" si="35"/>
        <v>0</v>
      </c>
      <c r="AG60">
        <f t="shared" si="36"/>
        <v>-0.1457340353205672</v>
      </c>
      <c r="AH60">
        <f t="shared" si="37"/>
        <v>-5851.5297857034102</v>
      </c>
      <c r="AI60">
        <f t="shared" si="38"/>
        <v>-5851.6755197387311</v>
      </c>
      <c r="AJ60">
        <f t="shared" si="39"/>
        <v>5.9665161990222941</v>
      </c>
      <c r="AK60">
        <f t="shared" si="61"/>
        <v>-17.955684909465589</v>
      </c>
      <c r="AL60">
        <f t="shared" si="40"/>
        <v>-5863.6646884491738</v>
      </c>
      <c r="AN60">
        <f t="shared" si="41"/>
        <v>0</v>
      </c>
      <c r="AO60">
        <f t="shared" si="42"/>
        <v>0</v>
      </c>
      <c r="AP60">
        <f t="shared" si="43"/>
        <v>-5.8348277551270112E-4</v>
      </c>
      <c r="AQ60">
        <f t="shared" si="44"/>
        <v>-23.428067663447301</v>
      </c>
      <c r="AR60">
        <f t="shared" si="45"/>
        <v>-23.428651146222816</v>
      </c>
      <c r="AS60">
        <f t="shared" si="46"/>
        <v>2.3888444619605629E-2</v>
      </c>
      <c r="AT60">
        <f t="shared" si="47"/>
        <v>-7.1890089670274354E-2</v>
      </c>
      <c r="AU60">
        <f t="shared" si="48"/>
        <v>-23.47665279127348</v>
      </c>
      <c r="AW60">
        <v>57</v>
      </c>
      <c r="AX60">
        <f>IF(Z60&gt;0, (R60*SUMPRODUCT(K60:$K$98, X60:$X$98)-K60*$AZ$3)/Z60, 0)</f>
        <v>-90053.191775894098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0.55722270799999996</v>
      </c>
      <c r="Q61" s="5">
        <f t="shared" si="60"/>
        <v>50</v>
      </c>
      <c r="R61">
        <f t="shared" si="31"/>
        <v>2000000</v>
      </c>
      <c r="S61">
        <f t="shared" si="32"/>
        <v>-200745.19085250911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-262.47630061995926</v>
      </c>
      <c r="AC61">
        <f t="shared" si="33"/>
        <v>-253.22151405513779</v>
      </c>
      <c r="AE61">
        <f t="shared" si="34"/>
        <v>0</v>
      </c>
      <c r="AF61">
        <f t="shared" si="35"/>
        <v>0</v>
      </c>
      <c r="AG61">
        <f t="shared" si="36"/>
        <v>-6.3070381158267422E-2</v>
      </c>
      <c r="AH61">
        <f t="shared" si="37"/>
        <v>-3248.2525523637642</v>
      </c>
      <c r="AI61">
        <f t="shared" si="38"/>
        <v>-3248.3156227449226</v>
      </c>
      <c r="AJ61">
        <f t="shared" si="39"/>
        <v>-9.2547865648214724</v>
      </c>
      <c r="AK61">
        <f t="shared" si="61"/>
        <v>-18.373341043397151</v>
      </c>
      <c r="AL61">
        <f t="shared" si="40"/>
        <v>-3275.9437503531412</v>
      </c>
      <c r="AN61">
        <f t="shared" si="41"/>
        <v>0</v>
      </c>
      <c r="AO61">
        <f t="shared" si="42"/>
        <v>0</v>
      </c>
      <c r="AP61">
        <f t="shared" si="43"/>
        <v>-2.2546258528127741E-4</v>
      </c>
      <c r="AQ61">
        <f t="shared" si="44"/>
        <v>-11.611780437233694</v>
      </c>
      <c r="AR61">
        <f t="shared" si="45"/>
        <v>-11.612005899818975</v>
      </c>
      <c r="AS61">
        <f t="shared" si="46"/>
        <v>-3.3083803630344223E-2</v>
      </c>
      <c r="AT61">
        <f t="shared" si="47"/>
        <v>-6.5680607851470313E-2</v>
      </c>
      <c r="AU61">
        <f t="shared" si="48"/>
        <v>-11.71077031130079</v>
      </c>
      <c r="AW61">
        <v>58</v>
      </c>
      <c r="AX61">
        <f>IF(Z61&gt;0, (R61*SUMPRODUCT(K61:$K$98, X61:$X$98)-K61*$AZ$3)/Z61, 0)</f>
        <v>-200745.19085250911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0.62633703200000002</v>
      </c>
      <c r="Q62" s="5">
        <f t="shared" si="60"/>
        <v>50</v>
      </c>
      <c r="R62">
        <f t="shared" si="31"/>
        <v>2000000</v>
      </c>
      <c r="S62">
        <f t="shared" si="32"/>
        <v>-513708.70104703069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-253.22151405513779</v>
      </c>
      <c r="AC62">
        <f t="shared" si="33"/>
        <v>-235.6521746457029</v>
      </c>
      <c r="AE62">
        <f t="shared" si="34"/>
        <v>0</v>
      </c>
      <c r="AF62">
        <f t="shared" si="35"/>
        <v>0</v>
      </c>
      <c r="AG62">
        <f t="shared" si="36"/>
        <v>-2.2936362004906809E-2</v>
      </c>
      <c r="AH62">
        <f t="shared" si="37"/>
        <v>-1580.1326136711177</v>
      </c>
      <c r="AI62">
        <f t="shared" si="38"/>
        <v>-1580.1555500331226</v>
      </c>
      <c r="AJ62">
        <f t="shared" si="39"/>
        <v>-17.569339409434889</v>
      </c>
      <c r="AK62">
        <f t="shared" si="61"/>
        <v>-17.725505983859648</v>
      </c>
      <c r="AL62">
        <f t="shared" si="40"/>
        <v>-1615.4503954264171</v>
      </c>
      <c r="AN62">
        <f t="shared" si="41"/>
        <v>0</v>
      </c>
      <c r="AO62">
        <f t="shared" si="42"/>
        <v>0</v>
      </c>
      <c r="AP62">
        <f t="shared" si="43"/>
        <v>-7.3207493693162908E-5</v>
      </c>
      <c r="AQ62">
        <f t="shared" si="44"/>
        <v>-5.0434130890043631</v>
      </c>
      <c r="AR62">
        <f t="shared" si="45"/>
        <v>-5.043486296498056</v>
      </c>
      <c r="AS62">
        <f t="shared" si="46"/>
        <v>-5.6077215023641623E-2</v>
      </c>
      <c r="AT62">
        <f t="shared" si="47"/>
        <v>-5.657566214048769E-2</v>
      </c>
      <c r="AU62">
        <f t="shared" si="48"/>
        <v>-5.1561391736621855</v>
      </c>
      <c r="AW62">
        <v>59</v>
      </c>
      <c r="AX62">
        <f>IF(Z62&gt;0, (R62*SUMPRODUCT(K62:$K$98, X62:$X$98)-K62*$AZ$3)/Z62, 0)</f>
        <v>-513708.70104703069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0.70099715600000001</v>
      </c>
      <c r="Q63" s="5">
        <f t="shared" si="60"/>
        <v>50</v>
      </c>
      <c r="R63">
        <f t="shared" si="31"/>
        <v>2000000</v>
      </c>
      <c r="S63">
        <f t="shared" si="32"/>
        <v>-1619034.3746439053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-235.6521746457029</v>
      </c>
      <c r="AC63">
        <f t="shared" si="33"/>
        <v>-214.64101644303898</v>
      </c>
      <c r="AE63">
        <f t="shared" si="34"/>
        <v>0</v>
      </c>
      <c r="AF63">
        <f t="shared" si="35"/>
        <v>0</v>
      </c>
      <c r="AG63">
        <f t="shared" si="36"/>
        <v>-6.6286738504316095E-3</v>
      </c>
      <c r="AH63">
        <f t="shared" si="37"/>
        <v>-643.13298137704521</v>
      </c>
      <c r="AI63">
        <f t="shared" si="38"/>
        <v>-643.13961005089561</v>
      </c>
      <c r="AJ63">
        <f t="shared" si="39"/>
        <v>-21.011158202663921</v>
      </c>
      <c r="AK63">
        <f t="shared" si="61"/>
        <v>-16.495652225199205</v>
      </c>
      <c r="AL63">
        <f t="shared" si="40"/>
        <v>-680.64642047875884</v>
      </c>
      <c r="AN63">
        <f t="shared" si="41"/>
        <v>0</v>
      </c>
      <c r="AO63">
        <f t="shared" si="42"/>
        <v>0</v>
      </c>
      <c r="AP63">
        <f t="shared" si="43"/>
        <v>-1.8890333820925126E-5</v>
      </c>
      <c r="AQ63">
        <f t="shared" si="44"/>
        <v>-1.8327944598855401</v>
      </c>
      <c r="AR63">
        <f t="shared" si="45"/>
        <v>-1.8328133502193611</v>
      </c>
      <c r="AS63">
        <f t="shared" si="46"/>
        <v>-5.9877405551752555E-2</v>
      </c>
      <c r="AT63">
        <f t="shared" si="47"/>
        <v>-4.7009158115029259E-2</v>
      </c>
      <c r="AU63">
        <f t="shared" si="48"/>
        <v>-1.9396999138861433</v>
      </c>
      <c r="AW63">
        <v>60</v>
      </c>
      <c r="AX63">
        <f>IF(Z63&gt;0, (R63*SUMPRODUCT(K63:$K$98, X63:$X$98)-K63*$AZ$3)/Z63, 0)</f>
        <v>-1619034.3746439053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0.77900909500000004</v>
      </c>
      <c r="Q64" s="5">
        <f t="shared" si="60"/>
        <v>50</v>
      </c>
      <c r="R64">
        <f t="shared" si="31"/>
        <v>2000000</v>
      </c>
      <c r="S64">
        <f t="shared" si="32"/>
        <v>-6907342.9444840103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-214.64101644303898</v>
      </c>
      <c r="AC64">
        <f t="shared" si="33"/>
        <v>-193.21080082107778</v>
      </c>
      <c r="AE64">
        <f t="shared" si="34"/>
        <v>0</v>
      </c>
      <c r="AF64">
        <f t="shared" si="35"/>
        <v>0</v>
      </c>
      <c r="AG64">
        <f t="shared" si="36"/>
        <v>-1.3985898946523997E-3</v>
      </c>
      <c r="AH64">
        <f t="shared" si="37"/>
        <v>-206.55188869099575</v>
      </c>
      <c r="AI64">
        <f t="shared" si="38"/>
        <v>-206.5532872808904</v>
      </c>
      <c r="AJ64">
        <f t="shared" si="39"/>
        <v>-21.430215621961196</v>
      </c>
      <c r="AK64">
        <f t="shared" si="61"/>
        <v>-15.02487115101273</v>
      </c>
      <c r="AL64">
        <f t="shared" si="40"/>
        <v>-243.00837405386432</v>
      </c>
      <c r="AN64">
        <f t="shared" si="41"/>
        <v>0</v>
      </c>
      <c r="AO64">
        <f t="shared" si="42"/>
        <v>0</v>
      </c>
      <c r="AP64">
        <f t="shared" si="43"/>
        <v>-3.5586505612759816E-6</v>
      </c>
      <c r="AQ64">
        <f t="shared" si="44"/>
        <v>-0.52556220907452766</v>
      </c>
      <c r="AR64">
        <f t="shared" si="45"/>
        <v>-0.52556576772508901</v>
      </c>
      <c r="AS64">
        <f t="shared" si="46"/>
        <v>-5.4528242441156456E-2</v>
      </c>
      <c r="AT64">
        <f t="shared" si="47"/>
        <v>-3.8230124755720164E-2</v>
      </c>
      <c r="AU64">
        <f t="shared" si="48"/>
        <v>-0.61832413492196558</v>
      </c>
      <c r="AW64">
        <v>61</v>
      </c>
      <c r="AX64">
        <f>IF(Z64&gt;0, (R64*SUMPRODUCT(K64:$K$98, X64:$X$98)-K64*$AZ$3)/Z64, 0)</f>
        <v>-6907342.9444840103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0.78135831499999997</v>
      </c>
      <c r="Q65" s="5">
        <f t="shared" si="60"/>
        <v>50</v>
      </c>
      <c r="R65">
        <f t="shared" si="31"/>
        <v>2000000</v>
      </c>
      <c r="S65">
        <f t="shared" si="32"/>
        <v>-29637312.729093708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-193.21080082107778</v>
      </c>
      <c r="AC65">
        <f t="shared" si="33"/>
        <v>-172.96581831421776</v>
      </c>
      <c r="AE65">
        <f t="shared" si="34"/>
        <v>0</v>
      </c>
      <c r="AF65">
        <f t="shared" si="35"/>
        <v>0</v>
      </c>
      <c r="AG65">
        <f t="shared" si="36"/>
        <v>-2.9180415224424927E-4</v>
      </c>
      <c r="AH65">
        <f t="shared" si="37"/>
        <v>-43.711993738465061</v>
      </c>
      <c r="AI65">
        <f t="shared" si="38"/>
        <v>-43.712285542617309</v>
      </c>
      <c r="AJ65">
        <f t="shared" si="39"/>
        <v>-20.244982506860026</v>
      </c>
      <c r="AK65">
        <f t="shared" si="61"/>
        <v>-13.524756057475447</v>
      </c>
      <c r="AL65">
        <f t="shared" si="40"/>
        <v>-77.482024106952778</v>
      </c>
      <c r="AN65">
        <f t="shared" si="41"/>
        <v>0</v>
      </c>
      <c r="AO65">
        <f t="shared" si="42"/>
        <v>0</v>
      </c>
      <c r="AP65">
        <f t="shared" si="43"/>
        <v>-6.6293111556322931E-7</v>
      </c>
      <c r="AQ65">
        <f t="shared" si="44"/>
        <v>-9.930647165115733E-2</v>
      </c>
      <c r="AR65">
        <f t="shared" si="45"/>
        <v>-9.9307134582272902E-2</v>
      </c>
      <c r="AS65">
        <f t="shared" si="46"/>
        <v>-4.5993275745428587E-2</v>
      </c>
      <c r="AT65">
        <f t="shared" si="47"/>
        <v>-3.072602480789215E-2</v>
      </c>
      <c r="AU65">
        <f t="shared" si="48"/>
        <v>-0.17602643513559363</v>
      </c>
      <c r="AW65">
        <v>62</v>
      </c>
      <c r="AX65">
        <f>IF(Z65&gt;0, (R65*SUMPRODUCT(K65:$K$98, X65:$X$98)-K65*$AZ$3)/Z65, 0)</f>
        <v>-29637312.729093708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0.78389590600000003</v>
      </c>
      <c r="Q66" s="5">
        <f t="shared" si="60"/>
        <v>50</v>
      </c>
      <c r="R66">
        <f t="shared" si="31"/>
        <v>2000000</v>
      </c>
      <c r="S66">
        <f t="shared" si="32"/>
        <v>-128462569.75905272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-172.96581831421776</v>
      </c>
      <c r="AC66">
        <f t="shared" si="33"/>
        <v>-154.51999557521302</v>
      </c>
      <c r="AE66">
        <f t="shared" si="34"/>
        <v>0</v>
      </c>
      <c r="AF66">
        <f t="shared" si="35"/>
        <v>0</v>
      </c>
      <c r="AG66">
        <f t="shared" si="36"/>
        <v>-6.0142030423739064E-5</v>
      </c>
      <c r="AH66">
        <f t="shared" si="37"/>
        <v>-9.1497632119227088</v>
      </c>
      <c r="AI66">
        <f t="shared" si="38"/>
        <v>-9.1498233539531331</v>
      </c>
      <c r="AJ66">
        <f t="shared" si="39"/>
        <v>-18.44582273900474</v>
      </c>
      <c r="AK66">
        <f t="shared" si="61"/>
        <v>-12.107607281995245</v>
      </c>
      <c r="AL66">
        <f t="shared" si="40"/>
        <v>-39.703253374953114</v>
      </c>
      <c r="AN66">
        <f t="shared" si="41"/>
        <v>0</v>
      </c>
      <c r="AO66">
        <f t="shared" si="42"/>
        <v>0</v>
      </c>
      <c r="AP66">
        <f t="shared" si="43"/>
        <v>-1.2199358656925774E-7</v>
      </c>
      <c r="AQ66">
        <f t="shared" si="44"/>
        <v>-1.8559606694643866E-2</v>
      </c>
      <c r="AR66">
        <f t="shared" si="45"/>
        <v>-1.8559728688230439E-2</v>
      </c>
      <c r="AS66">
        <f t="shared" si="46"/>
        <v>-3.7415964464407862E-2</v>
      </c>
      <c r="AT66">
        <f t="shared" si="47"/>
        <v>-2.4559370987242986E-2</v>
      </c>
      <c r="AU66">
        <f t="shared" si="48"/>
        <v>-8.0535064139881277E-2</v>
      </c>
      <c r="AW66">
        <v>63</v>
      </c>
      <c r="AX66">
        <f>IF(Z66&gt;0, (R66*SUMPRODUCT(K66:$K$98, X66:$X$98)-K66*$AZ$3)/Z66, 0)</f>
        <v>-128462569.75905272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0.78669207100000005</v>
      </c>
      <c r="Q67" s="5">
        <f t="shared" si="60"/>
        <v>50</v>
      </c>
      <c r="R67">
        <f t="shared" ref="R67:R98" si="62">$C$6</f>
        <v>2000000</v>
      </c>
      <c r="S67">
        <f t="shared" ref="S67:S98" si="63">AX67</f>
        <v>-564228493.7729516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-154.51999557521302</v>
      </c>
      <c r="AC67">
        <f t="shared" ref="AC67:AC98" si="64">S67*Z67</f>
        <v>-137.9804041009649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-1.2227351651305378E-5</v>
      </c>
      <c r="AH67">
        <f t="shared" ref="AH67:AH98" si="68">-X67*R67</f>
        <v>-1.8925303387278518</v>
      </c>
      <c r="AI67">
        <f t="shared" ref="AI67:AI98" si="69">SUM(AE67:AH67)</f>
        <v>-1.8925425660795032</v>
      </c>
      <c r="AJ67">
        <f t="shared" ref="AJ67:AJ98" si="70">AB67-AC67</f>
        <v>-16.539591474248112</v>
      </c>
      <c r="AK67">
        <f t="shared" si="61"/>
        <v>-10.816399690264912</v>
      </c>
      <c r="AL67">
        <f t="shared" ref="AL67:AL98" si="71">SUM(AI67:AK67)</f>
        <v>-29.248533730592527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-2.2144878068462495E-8</v>
      </c>
      <c r="AQ67">
        <f t="shared" ref="AQ67:AQ98" si="75">AH67*$K67</f>
        <v>-3.4275495452459697E-3</v>
      </c>
      <c r="AR67">
        <f t="shared" ref="AR67:AR98" si="76">AI67*$K67</f>
        <v>-3.4275716901240381E-3</v>
      </c>
      <c r="AS67">
        <f t="shared" ref="AS67:AS98" si="77">AJ67*$K67</f>
        <v>-2.9954747924527389E-2</v>
      </c>
      <c r="AT67">
        <f t="shared" ref="AT67:AT98" si="78">AK67*$K67</f>
        <v>-1.9589512031012887E-2</v>
      </c>
      <c r="AU67">
        <f t="shared" ref="AU67:AU98" si="79">AL67*$K67</f>
        <v>-5.2971831645664311E-2</v>
      </c>
      <c r="AW67">
        <v>64</v>
      </c>
      <c r="AX67">
        <f>IF(Z67&gt;0, (R67*SUMPRODUCT(K67:$K$98, X67:$X$98)-K67*$AZ$3)/Z67, 0)</f>
        <v>-564228493.7729516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0.78978433000000003</v>
      </c>
      <c r="Q68" s="5">
        <f t="shared" si="60"/>
        <v>50</v>
      </c>
      <c r="R68">
        <f t="shared" si="62"/>
        <v>2000000</v>
      </c>
      <c r="S68">
        <f t="shared" si="63"/>
        <v>-2516224738.0315385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-137.9804041009649</v>
      </c>
      <c r="AC68">
        <f t="shared" si="64"/>
        <v>-123.19976818538269</v>
      </c>
      <c r="AE68">
        <f t="shared" si="65"/>
        <v>0</v>
      </c>
      <c r="AF68">
        <f t="shared" si="66"/>
        <v>0</v>
      </c>
      <c r="AG68">
        <f t="shared" si="67"/>
        <v>-2.4481074031917117E-6</v>
      </c>
      <c r="AH68">
        <f t="shared" si="68"/>
        <v>-0.38627882926402446</v>
      </c>
      <c r="AI68">
        <f t="shared" si="69"/>
        <v>-0.38628127737142764</v>
      </c>
      <c r="AJ68">
        <f t="shared" si="70"/>
        <v>-14.780635915582209</v>
      </c>
      <c r="AK68">
        <f t="shared" si="61"/>
        <v>-9.6586282870675451</v>
      </c>
      <c r="AL68">
        <f t="shared" si="71"/>
        <v>-24.825545480021184</v>
      </c>
      <c r="AN68">
        <f t="shared" si="72"/>
        <v>0</v>
      </c>
      <c r="AO68">
        <f t="shared" si="73"/>
        <v>0</v>
      </c>
      <c r="AP68">
        <f t="shared" si="74"/>
        <v>-3.9587067853085023E-9</v>
      </c>
      <c r="AQ68">
        <f t="shared" si="75"/>
        <v>-6.2463134600829803E-4</v>
      </c>
      <c r="AR68">
        <f t="shared" si="76"/>
        <v>-6.2463530471508336E-4</v>
      </c>
      <c r="AS68">
        <f t="shared" si="77"/>
        <v>-2.3900995362337762E-2</v>
      </c>
      <c r="AT68">
        <f t="shared" si="78"/>
        <v>-1.561846399669283E-2</v>
      </c>
      <c r="AU68">
        <f t="shared" si="79"/>
        <v>-4.0144094663745675E-2</v>
      </c>
      <c r="AW68">
        <v>65</v>
      </c>
      <c r="AX68">
        <f>IF(Z68&gt;0, (R68*SUMPRODUCT(K68:$K$98, X68:$X$98)-K68*$AZ$3)/Z68, 0)</f>
        <v>-2516224738.0315385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0.79285550900000001</v>
      </c>
      <c r="Q69" s="5">
        <f t="shared" ref="Q69:Q98" si="91">$C$8</f>
        <v>50</v>
      </c>
      <c r="R69">
        <f t="shared" si="62"/>
        <v>2000000</v>
      </c>
      <c r="S69">
        <f t="shared" si="63"/>
        <v>-11395907193.851357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-123.19976818538269</v>
      </c>
      <c r="AC69">
        <f t="shared" si="64"/>
        <v>-110.00033615143633</v>
      </c>
      <c r="AE69">
        <f t="shared" si="65"/>
        <v>0</v>
      </c>
      <c r="AF69">
        <f t="shared" si="66"/>
        <v>0</v>
      </c>
      <c r="AG69">
        <f t="shared" si="67"/>
        <v>-4.8263088791556169E-7</v>
      </c>
      <c r="AH69">
        <f t="shared" si="68"/>
        <v>-7.7639817649769322E-2</v>
      </c>
      <c r="AI69">
        <f t="shared" si="69"/>
        <v>-7.7640300280657243E-2</v>
      </c>
      <c r="AJ69">
        <f t="shared" si="70"/>
        <v>-13.199432033946366</v>
      </c>
      <c r="AK69">
        <f t="shared" si="61"/>
        <v>-8.6239837729767892</v>
      </c>
      <c r="AL69">
        <f t="shared" si="71"/>
        <v>-21.901056107203814</v>
      </c>
      <c r="AN69">
        <f t="shared" si="72"/>
        <v>0</v>
      </c>
      <c r="AO69">
        <f t="shared" si="73"/>
        <v>0</v>
      </c>
      <c r="AP69">
        <f t="shared" si="74"/>
        <v>-6.968189591141882E-10</v>
      </c>
      <c r="AQ69">
        <f t="shared" si="75"/>
        <v>-1.1209580297312594E-4</v>
      </c>
      <c r="AR69">
        <f t="shared" si="76"/>
        <v>-1.1209649979208507E-4</v>
      </c>
      <c r="AS69">
        <f t="shared" si="77"/>
        <v>-1.9057243788346466E-2</v>
      </c>
      <c r="AT69">
        <f t="shared" si="78"/>
        <v>-1.2451244929758199E-2</v>
      </c>
      <c r="AU69">
        <f t="shared" si="79"/>
        <v>-3.1620585217896756E-2</v>
      </c>
      <c r="AW69">
        <v>66</v>
      </c>
      <c r="AX69">
        <f>IF(Z69&gt;0, (R69*SUMPRODUCT(K69:$K$98, X69:$X$98)-K69*$AZ$3)/Z69, 0)</f>
        <v>-11395907193.851357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0.79617230500000002</v>
      </c>
      <c r="Q70" s="5">
        <f t="shared" si="91"/>
        <v>50</v>
      </c>
      <c r="R70">
        <f t="shared" si="62"/>
        <v>2000000</v>
      </c>
      <c r="S70">
        <f t="shared" si="63"/>
        <v>-52494702782.905861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-110.00033615143633</v>
      </c>
      <c r="AC70">
        <f t="shared" si="64"/>
        <v>-98.214683367514013</v>
      </c>
      <c r="AE70">
        <f t="shared" si="65"/>
        <v>0</v>
      </c>
      <c r="AF70">
        <f t="shared" si="66"/>
        <v>0</v>
      </c>
      <c r="AG70">
        <f t="shared" si="67"/>
        <v>-9.3547232540476641E-8</v>
      </c>
      <c r="AH70">
        <f t="shared" si="68"/>
        <v>-1.5370293859837176E-2</v>
      </c>
      <c r="AI70">
        <f t="shared" si="69"/>
        <v>-1.5370387407069716E-2</v>
      </c>
      <c r="AJ70">
        <f t="shared" si="70"/>
        <v>-11.785652783922316</v>
      </c>
      <c r="AK70">
        <f t="shared" si="61"/>
        <v>-7.7000235306005438</v>
      </c>
      <c r="AL70">
        <f t="shared" si="71"/>
        <v>-19.50104670192993</v>
      </c>
      <c r="AN70">
        <f t="shared" si="72"/>
        <v>0</v>
      </c>
      <c r="AO70">
        <f t="shared" si="73"/>
        <v>0</v>
      </c>
      <c r="AP70">
        <f t="shared" si="74"/>
        <v>-1.205917970333949E-10</v>
      </c>
      <c r="AQ70">
        <f t="shared" si="75"/>
        <v>-1.9813855601630142E-5</v>
      </c>
      <c r="AR70">
        <f t="shared" si="76"/>
        <v>-1.9813976193427175E-5</v>
      </c>
      <c r="AS70">
        <f t="shared" si="77"/>
        <v>-1.5192892508176211E-2</v>
      </c>
      <c r="AT70">
        <f t="shared" si="78"/>
        <v>-9.9261052362267389E-3</v>
      </c>
      <c r="AU70">
        <f t="shared" si="79"/>
        <v>-2.5138811720596378E-2</v>
      </c>
      <c r="AW70">
        <v>67</v>
      </c>
      <c r="AX70">
        <f>IF(Z70&gt;0, (R70*SUMPRODUCT(K70:$K$98, X70:$X$98)-K70*$AZ$3)/Z70, 0)</f>
        <v>-52494702782.905861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0.79964768799999997</v>
      </c>
      <c r="Q71" s="5">
        <f t="shared" si="91"/>
        <v>50</v>
      </c>
      <c r="R71">
        <f t="shared" si="62"/>
        <v>2000000</v>
      </c>
      <c r="S71">
        <f t="shared" si="63"/>
        <v>-246229105742.9469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-98.214683367514013</v>
      </c>
      <c r="AC71">
        <f t="shared" si="64"/>
        <v>-87.691698824471999</v>
      </c>
      <c r="AE71">
        <f t="shared" si="65"/>
        <v>0</v>
      </c>
      <c r="AF71">
        <f t="shared" si="66"/>
        <v>0</v>
      </c>
      <c r="AG71">
        <f t="shared" si="67"/>
        <v>-1.7806931995281368E-8</v>
      </c>
      <c r="AH71">
        <f t="shared" si="68"/>
        <v>-2.9921931287916199E-3</v>
      </c>
      <c r="AI71">
        <f t="shared" si="69"/>
        <v>-2.9922109357236153E-3</v>
      </c>
      <c r="AJ71">
        <f t="shared" si="70"/>
        <v>-10.522984543042014</v>
      </c>
      <c r="AK71">
        <f t="shared" si="61"/>
        <v>-6.875027835725982</v>
      </c>
      <c r="AL71">
        <f t="shared" si="71"/>
        <v>-17.401004589703717</v>
      </c>
      <c r="AN71">
        <f t="shared" si="72"/>
        <v>0</v>
      </c>
      <c r="AO71">
        <f t="shared" si="73"/>
        <v>0</v>
      </c>
      <c r="AP71">
        <f t="shared" si="74"/>
        <v>-2.0495470869233453E-11</v>
      </c>
      <c r="AQ71">
        <f t="shared" si="75"/>
        <v>-3.4439625603399809E-6</v>
      </c>
      <c r="AR71">
        <f t="shared" si="76"/>
        <v>-3.4439830558108503E-6</v>
      </c>
      <c r="AS71">
        <f t="shared" si="77"/>
        <v>-1.211177328112796E-2</v>
      </c>
      <c r="AT71">
        <f t="shared" si="78"/>
        <v>-7.913038179155717E-3</v>
      </c>
      <c r="AU71">
        <f t="shared" si="79"/>
        <v>-2.0028255443339488E-2</v>
      </c>
      <c r="AW71">
        <v>68</v>
      </c>
      <c r="AX71">
        <f>IF(Z71&gt;0, (R71*SUMPRODUCT(K71:$K$98, X71:$X$98)-K71*$AZ$3)/Z71, 0)</f>
        <v>-246229105742.9469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0.80323853099999998</v>
      </c>
      <c r="Q72" s="5">
        <f t="shared" si="91"/>
        <v>50</v>
      </c>
      <c r="R72">
        <f t="shared" si="62"/>
        <v>2000000</v>
      </c>
      <c r="S72">
        <f t="shared" si="63"/>
        <v>-1177156216648.6833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-87.691698824471999</v>
      </c>
      <c r="AC72">
        <f t="shared" si="64"/>
        <v>-78.296162664061711</v>
      </c>
      <c r="AE72">
        <f t="shared" si="65"/>
        <v>0</v>
      </c>
      <c r="AF72">
        <f t="shared" si="66"/>
        <v>0</v>
      </c>
      <c r="AG72">
        <f t="shared" si="67"/>
        <v>-3.3256487778218493E-9</v>
      </c>
      <c r="AH72">
        <f t="shared" si="68"/>
        <v>-5.7212855590026818E-4</v>
      </c>
      <c r="AI72">
        <f t="shared" si="69"/>
        <v>-5.7213188154904603E-4</v>
      </c>
      <c r="AJ72">
        <f t="shared" si="70"/>
        <v>-9.3955361604102876</v>
      </c>
      <c r="AK72">
        <f t="shared" si="61"/>
        <v>-6.1384189177130404</v>
      </c>
      <c r="AL72">
        <f t="shared" si="71"/>
        <v>-15.534527210004878</v>
      </c>
      <c r="AN72">
        <f t="shared" si="72"/>
        <v>0</v>
      </c>
      <c r="AO72">
        <f t="shared" si="73"/>
        <v>0</v>
      </c>
      <c r="AP72">
        <f t="shared" si="74"/>
        <v>-3.4176466494506662E-12</v>
      </c>
      <c r="AQ72">
        <f t="shared" si="75"/>
        <v>-5.8795542546987036E-7</v>
      </c>
      <c r="AR72">
        <f t="shared" si="76"/>
        <v>-5.8795884311651978E-7</v>
      </c>
      <c r="AS72">
        <f t="shared" si="77"/>
        <v>-9.6554461470972925E-3</v>
      </c>
      <c r="AT72">
        <f t="shared" si="78"/>
        <v>-6.3082268298899642E-3</v>
      </c>
      <c r="AU72">
        <f t="shared" si="79"/>
        <v>-1.5964260935830376E-2</v>
      </c>
      <c r="AW72">
        <v>69</v>
      </c>
      <c r="AX72">
        <f>IF(Z72&gt;0, (R72*SUMPRODUCT(K72:$K$98, X72:$X$98)-K72*$AZ$3)/Z72, 0)</f>
        <v>-1177156216648.6833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0.80709142899999997</v>
      </c>
      <c r="Q73" s="5">
        <f t="shared" si="91"/>
        <v>50</v>
      </c>
      <c r="R73">
        <f t="shared" si="62"/>
        <v>2000000</v>
      </c>
      <c r="S73">
        <f t="shared" si="63"/>
        <v>-5746217021160.6768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-78.296162664061711</v>
      </c>
      <c r="AC73">
        <f t="shared" si="64"/>
        <v>-69.907288605255644</v>
      </c>
      <c r="AE73">
        <f t="shared" si="65"/>
        <v>0</v>
      </c>
      <c r="AF73">
        <f t="shared" si="66"/>
        <v>0</v>
      </c>
      <c r="AG73">
        <f t="shared" si="67"/>
        <v>-6.0828966559929104E-10</v>
      </c>
      <c r="AH73">
        <f t="shared" si="68"/>
        <v>-1.0736410497777358E-4</v>
      </c>
      <c r="AI73">
        <f t="shared" si="69"/>
        <v>-1.0736471326743918E-4</v>
      </c>
      <c r="AJ73">
        <f t="shared" si="70"/>
        <v>-8.3888740588060671</v>
      </c>
      <c r="AK73">
        <f t="shared" ref="AK73:AK98" si="92">G73*SUM(AB73:AB73, AE73:AF73)</f>
        <v>-5.4807313864843206</v>
      </c>
      <c r="AL73">
        <f t="shared" si="71"/>
        <v>-13.869712810003655</v>
      </c>
      <c r="AN73">
        <f t="shared" si="72"/>
        <v>0</v>
      </c>
      <c r="AO73">
        <f t="shared" si="73"/>
        <v>0</v>
      </c>
      <c r="AP73">
        <f t="shared" si="74"/>
        <v>-5.5814005788746371E-13</v>
      </c>
      <c r="AQ73">
        <f t="shared" si="75"/>
        <v>-9.851261850436428E-8</v>
      </c>
      <c r="AR73">
        <f t="shared" si="76"/>
        <v>-9.851317664442217E-8</v>
      </c>
      <c r="AS73">
        <f t="shared" si="77"/>
        <v>-7.6972648354624914E-3</v>
      </c>
      <c r="AT73">
        <f t="shared" si="78"/>
        <v>-5.028879999636744E-3</v>
      </c>
      <c r="AU73">
        <f t="shared" si="79"/>
        <v>-1.272624334827588E-2</v>
      </c>
      <c r="AW73">
        <v>70</v>
      </c>
      <c r="AX73">
        <f>IF(Z73&gt;0, (R73*SUMPRODUCT(K73:$K$98, X73:$X$98)-K73*$AZ$3)/Z73, 0)</f>
        <v>-5746217021160.6768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0.81105379099999997</v>
      </c>
      <c r="Q74" s="5">
        <f t="shared" si="91"/>
        <v>50</v>
      </c>
      <c r="R74">
        <f t="shared" si="62"/>
        <v>2000000</v>
      </c>
      <c r="S74">
        <f t="shared" si="63"/>
        <v>-28670911484976.133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-69.907288605255644</v>
      </c>
      <c r="AC74">
        <f t="shared" si="64"/>
        <v>-62.417222054874081</v>
      </c>
      <c r="AE74">
        <f t="shared" si="65"/>
        <v>0</v>
      </c>
      <c r="AF74">
        <f t="shared" si="66"/>
        <v>0</v>
      </c>
      <c r="AG74">
        <f t="shared" si="67"/>
        <v>-1.088511296328709E-10</v>
      </c>
      <c r="AH74">
        <f t="shared" si="68"/>
        <v>-1.973422557241709E-5</v>
      </c>
      <c r="AI74">
        <f t="shared" si="69"/>
        <v>-1.9734334423546724E-5</v>
      </c>
      <c r="AJ74">
        <f t="shared" si="70"/>
        <v>-7.4900665503815631</v>
      </c>
      <c r="AK74">
        <f t="shared" si="92"/>
        <v>-4.8935102023678958</v>
      </c>
      <c r="AL74">
        <f t="shared" si="71"/>
        <v>-12.383596487083881</v>
      </c>
      <c r="AN74">
        <f t="shared" si="72"/>
        <v>0</v>
      </c>
      <c r="AO74">
        <f t="shared" si="73"/>
        <v>0</v>
      </c>
      <c r="AP74">
        <f t="shared" si="74"/>
        <v>-8.9175935223216282E-14</v>
      </c>
      <c r="AQ74">
        <f t="shared" si="75"/>
        <v>-1.6167200352092388E-8</v>
      </c>
      <c r="AR74">
        <f t="shared" si="76"/>
        <v>-1.6167289528027612E-8</v>
      </c>
      <c r="AS74">
        <f t="shared" si="77"/>
        <v>-6.1362127500852546E-3</v>
      </c>
      <c r="AT74">
        <f t="shared" si="78"/>
        <v>-4.0089923760306869E-3</v>
      </c>
      <c r="AU74">
        <f t="shared" si="79"/>
        <v>-1.0145221293405469E-2</v>
      </c>
      <c r="AW74">
        <v>71</v>
      </c>
      <c r="AX74">
        <f>IF(Z74&gt;0, (R74*SUMPRODUCT(K74:$K$98, X74:$X$98)-K74*$AZ$3)/Z74, 0)</f>
        <v>-28670911484976.133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0.81525055400000002</v>
      </c>
      <c r="Q75" s="5">
        <f t="shared" si="91"/>
        <v>50</v>
      </c>
      <c r="R75">
        <f t="shared" si="62"/>
        <v>2000000</v>
      </c>
      <c r="S75">
        <f t="shared" si="63"/>
        <v>-146489895699383.34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-62.417222054874081</v>
      </c>
      <c r="AC75">
        <f t="shared" si="64"/>
        <v>-55.729662563100035</v>
      </c>
      <c r="AE75">
        <f t="shared" si="65"/>
        <v>0</v>
      </c>
      <c r="AF75">
        <f t="shared" si="66"/>
        <v>0</v>
      </c>
      <c r="AG75">
        <f t="shared" si="67"/>
        <v>-1.9021674599818366E-11</v>
      </c>
      <c r="AH75">
        <f t="shared" si="68"/>
        <v>-3.5496377494689529E-6</v>
      </c>
      <c r="AI75">
        <f t="shared" si="69"/>
        <v>-3.5496567711435527E-6</v>
      </c>
      <c r="AJ75">
        <f t="shared" si="70"/>
        <v>-6.6875594917740457</v>
      </c>
      <c r="AK75">
        <f t="shared" si="92"/>
        <v>-4.3692055438411863</v>
      </c>
      <c r="AL75">
        <f t="shared" si="71"/>
        <v>-11.056768585272003</v>
      </c>
      <c r="AN75">
        <f t="shared" si="72"/>
        <v>0</v>
      </c>
      <c r="AO75">
        <f t="shared" si="73"/>
        <v>0</v>
      </c>
      <c r="AP75">
        <f t="shared" si="74"/>
        <v>-1.3913790425704395E-14</v>
      </c>
      <c r="AQ75">
        <f t="shared" si="75"/>
        <v>-2.5964546640783993E-9</v>
      </c>
      <c r="AR75">
        <f t="shared" si="76"/>
        <v>-2.5964685778688251E-9</v>
      </c>
      <c r="AS75">
        <f t="shared" si="77"/>
        <v>-4.8917512882310993E-3</v>
      </c>
      <c r="AT75">
        <f t="shared" si="78"/>
        <v>-3.1959441817184992E-3</v>
      </c>
      <c r="AU75">
        <f t="shared" si="79"/>
        <v>-8.0876980664181756E-3</v>
      </c>
      <c r="AW75">
        <v>72</v>
      </c>
      <c r="AX75">
        <f>IF(Z75&gt;0, (R75*SUMPRODUCT(K75:$K$98, X75:$X$98)-K75*$AZ$3)/Z75, 0)</f>
        <v>-146489895699383.34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0.81969331899999998</v>
      </c>
      <c r="Q76" s="5">
        <f t="shared" si="91"/>
        <v>50</v>
      </c>
      <c r="R76">
        <f t="shared" si="62"/>
        <v>2000000</v>
      </c>
      <c r="S76">
        <f t="shared" si="63"/>
        <v>-767994238215179.88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-55.729662563100035</v>
      </c>
      <c r="AC76">
        <f t="shared" si="64"/>
        <v>-49.758627290748969</v>
      </c>
      <c r="AE76">
        <f t="shared" si="65"/>
        <v>0</v>
      </c>
      <c r="AF76">
        <f t="shared" si="66"/>
        <v>0</v>
      </c>
      <c r="AG76">
        <f t="shared" si="67"/>
        <v>-3.2395182681570706E-12</v>
      </c>
      <c r="AH76">
        <f t="shared" si="68"/>
        <v>-6.2367758342652445E-7</v>
      </c>
      <c r="AI76">
        <f t="shared" si="69"/>
        <v>-6.2368082294479257E-7</v>
      </c>
      <c r="AJ76">
        <f t="shared" si="70"/>
        <v>-5.9710352723510667</v>
      </c>
      <c r="AK76">
        <f t="shared" si="92"/>
        <v>-3.9010763794170029</v>
      </c>
      <c r="AL76">
        <f t="shared" si="71"/>
        <v>-9.8721122754488917</v>
      </c>
      <c r="AN76">
        <f t="shared" si="72"/>
        <v>0</v>
      </c>
      <c r="AO76">
        <f t="shared" si="73"/>
        <v>0</v>
      </c>
      <c r="AP76">
        <f t="shared" si="74"/>
        <v>-2.115724524581512E-15</v>
      </c>
      <c r="AQ76">
        <f t="shared" si="75"/>
        <v>-4.0732289478271632E-10</v>
      </c>
      <c r="AR76">
        <f t="shared" si="76"/>
        <v>-4.0732501050724088E-10</v>
      </c>
      <c r="AS76">
        <f t="shared" si="77"/>
        <v>-3.8996741852118724E-3</v>
      </c>
      <c r="AT76">
        <f t="shared" si="78"/>
        <v>-2.5477871353056444E-3</v>
      </c>
      <c r="AU76">
        <f t="shared" si="79"/>
        <v>-6.4474617278425274E-3</v>
      </c>
      <c r="AW76">
        <v>73</v>
      </c>
      <c r="AX76">
        <f>IF(Z76&gt;0, (R76*SUMPRODUCT(K76:$K$98, X76:$X$98)-K76*$AZ$3)/Z76, 0)</f>
        <v>-767994238215179.88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0.82421808699999999</v>
      </c>
      <c r="Q77" s="5">
        <f t="shared" si="91"/>
        <v>50</v>
      </c>
      <c r="R77">
        <f t="shared" si="62"/>
        <v>2000000</v>
      </c>
      <c r="S77">
        <f t="shared" si="63"/>
        <v>-4136212020119743.5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-49.758627290748969</v>
      </c>
      <c r="AC77">
        <f t="shared" si="64"/>
        <v>-44.427345795667421</v>
      </c>
      <c r="AE77">
        <f t="shared" si="65"/>
        <v>0</v>
      </c>
      <c r="AF77">
        <f t="shared" si="66"/>
        <v>0</v>
      </c>
      <c r="AG77">
        <f t="shared" si="67"/>
        <v>-5.3705353569352624E-13</v>
      </c>
      <c r="AH77">
        <f t="shared" si="68"/>
        <v>-1.0680278199127895E-7</v>
      </c>
      <c r="AI77">
        <f t="shared" si="69"/>
        <v>-1.0680331904481463E-7</v>
      </c>
      <c r="AJ77">
        <f t="shared" si="70"/>
        <v>-5.3312814950815479</v>
      </c>
      <c r="AK77">
        <f t="shared" si="92"/>
        <v>-3.4831039103524279</v>
      </c>
      <c r="AL77">
        <f t="shared" si="71"/>
        <v>-8.8143855122372941</v>
      </c>
      <c r="AN77">
        <f t="shared" si="72"/>
        <v>0</v>
      </c>
      <c r="AO77">
        <f t="shared" si="73"/>
        <v>0</v>
      </c>
      <c r="AP77">
        <f t="shared" si="74"/>
        <v>-3.1316862416619524E-16</v>
      </c>
      <c r="AQ77">
        <f t="shared" si="75"/>
        <v>-6.2279229295341365E-11</v>
      </c>
      <c r="AR77">
        <f t="shared" si="76"/>
        <v>-6.2279542463965526E-11</v>
      </c>
      <c r="AS77">
        <f t="shared" si="77"/>
        <v>-3.1087963860089904E-3</v>
      </c>
      <c r="AT77">
        <f t="shared" si="78"/>
        <v>-2.0310803056614404E-3</v>
      </c>
      <c r="AU77">
        <f t="shared" si="79"/>
        <v>-5.1398767539499726E-3</v>
      </c>
      <c r="AW77">
        <v>74</v>
      </c>
      <c r="AX77">
        <f>IF(Z77&gt;0, (R77*SUMPRODUCT(K77:$K$98, X77:$X$98)-K77*$AZ$3)/Z77, 0)</f>
        <v>-4136212020119743.5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0.82894669600000004</v>
      </c>
      <c r="Q78" s="5">
        <f t="shared" si="91"/>
        <v>50</v>
      </c>
      <c r="R78">
        <f t="shared" si="62"/>
        <v>2000000</v>
      </c>
      <c r="S78">
        <f t="shared" si="63"/>
        <v>-2.2930584811476788E+16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-44.427345795667421</v>
      </c>
      <c r="AC78">
        <f t="shared" si="64"/>
        <v>-39.667273031900358</v>
      </c>
      <c r="AE78">
        <f t="shared" si="65"/>
        <v>0</v>
      </c>
      <c r="AF78">
        <f t="shared" si="66"/>
        <v>0</v>
      </c>
      <c r="AG78">
        <f t="shared" si="67"/>
        <v>-8.6494246348324333E-14</v>
      </c>
      <c r="AH78">
        <f t="shared" si="68"/>
        <v>-1.7807550159530667E-8</v>
      </c>
      <c r="AI78">
        <f t="shared" si="69"/>
        <v>-1.7807636653777016E-8</v>
      </c>
      <c r="AJ78">
        <f t="shared" si="70"/>
        <v>-4.760072763767063</v>
      </c>
      <c r="AK78">
        <f t="shared" si="92"/>
        <v>-3.1099142056967199</v>
      </c>
      <c r="AL78">
        <f t="shared" si="71"/>
        <v>-7.8699869872714192</v>
      </c>
      <c r="AN78">
        <f t="shared" si="72"/>
        <v>0</v>
      </c>
      <c r="AO78">
        <f t="shared" si="73"/>
        <v>0</v>
      </c>
      <c r="AP78">
        <f t="shared" si="74"/>
        <v>-4.5032894313482135E-17</v>
      </c>
      <c r="AQ78">
        <f t="shared" si="75"/>
        <v>-9.2714320104797614E-12</v>
      </c>
      <c r="AR78">
        <f t="shared" si="76"/>
        <v>-9.2714770433740752E-12</v>
      </c>
      <c r="AS78">
        <f t="shared" si="77"/>
        <v>-2.4783134456360261E-3</v>
      </c>
      <c r="AT78">
        <f t="shared" si="78"/>
        <v>-1.6191647845007241E-3</v>
      </c>
      <c r="AU78">
        <f t="shared" si="79"/>
        <v>-4.0974782394082275E-3</v>
      </c>
      <c r="AW78">
        <v>75</v>
      </c>
      <c r="AX78">
        <f>IF(Z78&gt;0, (R78*SUMPRODUCT(K78:$K$98, X78:$X$98)-K78*$AZ$3)/Z78, 0)</f>
        <v>-2.2930584811476788E+16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0.83370721699999994</v>
      </c>
      <c r="Q79" s="5">
        <f t="shared" si="91"/>
        <v>50</v>
      </c>
      <c r="R79">
        <f t="shared" si="62"/>
        <v>2000000</v>
      </c>
      <c r="S79">
        <f t="shared" si="63"/>
        <v>-1.3099604502418541E+17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-39.667273031900358</v>
      </c>
      <c r="AC79">
        <f t="shared" si="64"/>
        <v>-35.417208064204857</v>
      </c>
      <c r="AE79">
        <f t="shared" si="65"/>
        <v>0</v>
      </c>
      <c r="AF79">
        <f t="shared" si="66"/>
        <v>0</v>
      </c>
      <c r="AG79">
        <f t="shared" si="67"/>
        <v>-1.3518426475267205E-14</v>
      </c>
      <c r="AH79">
        <f t="shared" si="68"/>
        <v>-2.8844350963829556E-9</v>
      </c>
      <c r="AI79">
        <f t="shared" si="69"/>
        <v>-2.8844486148094309E-9</v>
      </c>
      <c r="AJ79">
        <f t="shared" si="70"/>
        <v>-4.2500649676955007</v>
      </c>
      <c r="AK79">
        <f t="shared" si="92"/>
        <v>-2.7767091122330254</v>
      </c>
      <c r="AL79">
        <f t="shared" si="71"/>
        <v>-7.0267740828129739</v>
      </c>
      <c r="AN79">
        <f t="shared" si="72"/>
        <v>0</v>
      </c>
      <c r="AO79">
        <f t="shared" si="73"/>
        <v>0</v>
      </c>
      <c r="AP79">
        <f t="shared" si="74"/>
        <v>-6.2842110524991078E-18</v>
      </c>
      <c r="AQ79">
        <f t="shared" si="75"/>
        <v>-1.3408660354124397E-12</v>
      </c>
      <c r="AR79">
        <f t="shared" si="76"/>
        <v>-1.3408723196234921E-12</v>
      </c>
      <c r="AS79">
        <f t="shared" si="77"/>
        <v>-1.975696305534954E-3</v>
      </c>
      <c r="AT79">
        <f t="shared" si="78"/>
        <v>-1.2907882529519662E-3</v>
      </c>
      <c r="AU79">
        <f t="shared" si="79"/>
        <v>-3.2664845598277923E-3</v>
      </c>
      <c r="AW79">
        <v>76</v>
      </c>
      <c r="AX79">
        <f>IF(Z79&gt;0, (R79*SUMPRODUCT(K79:$K$98, X79:$X$98)-K79*$AZ$3)/Z79, 0)</f>
        <v>-1.3099604502418541E+17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0.83838979800000002</v>
      </c>
      <c r="Q80" s="5">
        <f t="shared" si="91"/>
        <v>50</v>
      </c>
      <c r="R80">
        <f t="shared" si="62"/>
        <v>2000000</v>
      </c>
      <c r="S80">
        <f t="shared" si="63"/>
        <v>-7.7145701900644019E+17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-35.417208064204857</v>
      </c>
      <c r="AC80">
        <f t="shared" si="64"/>
        <v>-31.622507200184081</v>
      </c>
      <c r="AE80">
        <f t="shared" si="65"/>
        <v>0</v>
      </c>
      <c r="AF80">
        <f t="shared" si="66"/>
        <v>0</v>
      </c>
      <c r="AG80">
        <f t="shared" si="67"/>
        <v>-2.0495313686374078E-15</v>
      </c>
      <c r="AH80">
        <f t="shared" si="68"/>
        <v>-4.5334843367508496E-10</v>
      </c>
      <c r="AI80">
        <f t="shared" si="69"/>
        <v>-4.5335048320645357E-10</v>
      </c>
      <c r="AJ80">
        <f t="shared" si="70"/>
        <v>-3.7947008640207756</v>
      </c>
      <c r="AK80">
        <f t="shared" si="92"/>
        <v>-2.4792045644943403</v>
      </c>
      <c r="AL80">
        <f t="shared" si="71"/>
        <v>-6.273905428968467</v>
      </c>
      <c r="AN80">
        <f t="shared" si="72"/>
        <v>0</v>
      </c>
      <c r="AO80">
        <f t="shared" si="73"/>
        <v>0</v>
      </c>
      <c r="AP80">
        <f t="shared" si="74"/>
        <v>-8.5067009560716225E-19</v>
      </c>
      <c r="AQ80">
        <f t="shared" si="75"/>
        <v>-1.8816494410336049E-13</v>
      </c>
      <c r="AR80">
        <f t="shared" si="76"/>
        <v>-1.8816579477345609E-13</v>
      </c>
      <c r="AS80">
        <f t="shared" si="77"/>
        <v>-1.575012998675514E-3</v>
      </c>
      <c r="AT80">
        <f t="shared" si="78"/>
        <v>-1.029008492468321E-3</v>
      </c>
      <c r="AU80">
        <f t="shared" si="79"/>
        <v>-2.6040214913320009E-3</v>
      </c>
      <c r="AW80">
        <v>77</v>
      </c>
      <c r="AX80">
        <f>IF(Z80&gt;0, (R80*SUMPRODUCT(K80:$K$98, X80:$X$98)-K80*$AZ$3)/Z80, 0)</f>
        <v>-7.7145701900644019E+17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0.84318435700000005</v>
      </c>
      <c r="Q81" s="5">
        <f t="shared" si="91"/>
        <v>50</v>
      </c>
      <c r="R81">
        <f t="shared" si="62"/>
        <v>2000000</v>
      </c>
      <c r="S81">
        <f t="shared" si="63"/>
        <v>-4.6916043532716933E+18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-31.622507200184081</v>
      </c>
      <c r="AC81">
        <f t="shared" si="64"/>
        <v>-28.234381428735947</v>
      </c>
      <c r="AE81">
        <f t="shared" si="65"/>
        <v>0</v>
      </c>
      <c r="AF81">
        <f t="shared" si="66"/>
        <v>0</v>
      </c>
      <c r="AG81">
        <f t="shared" si="67"/>
        <v>-3.00903265735171E-16</v>
      </c>
      <c r="AH81">
        <f t="shared" si="68"/>
        <v>-6.9125311568634506E-11</v>
      </c>
      <c r="AI81">
        <f t="shared" si="69"/>
        <v>-6.9125612471900243E-11</v>
      </c>
      <c r="AJ81">
        <f t="shared" si="70"/>
        <v>-3.3881257714481343</v>
      </c>
      <c r="AK81">
        <f t="shared" si="92"/>
        <v>-2.2135755040128857</v>
      </c>
      <c r="AL81">
        <f t="shared" si="71"/>
        <v>-5.6017012755301456</v>
      </c>
      <c r="AN81">
        <f t="shared" si="72"/>
        <v>0</v>
      </c>
      <c r="AO81">
        <f t="shared" si="73"/>
        <v>0</v>
      </c>
      <c r="AP81">
        <f t="shared" si="74"/>
        <v>-1.1151042595306872E-19</v>
      </c>
      <c r="AQ81">
        <f t="shared" si="75"/>
        <v>-2.5616847056559057E-14</v>
      </c>
      <c r="AR81">
        <f t="shared" si="76"/>
        <v>-2.5616958566985011E-14</v>
      </c>
      <c r="AS81">
        <f t="shared" si="77"/>
        <v>-1.2555907196077688E-3</v>
      </c>
      <c r="AT81">
        <f t="shared" si="78"/>
        <v>-8.2031927014378095E-4</v>
      </c>
      <c r="AU81">
        <f t="shared" si="79"/>
        <v>-2.0759099897771668E-3</v>
      </c>
      <c r="AW81">
        <v>78</v>
      </c>
      <c r="AX81">
        <f>IF(Z81&gt;0, (R81*SUMPRODUCT(K81:$K$98, X81:$X$98)-K81*$AZ$3)/Z81, 0)</f>
        <v>-4.6916043532716933E+18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0.84806285100000001</v>
      </c>
      <c r="Q82" s="5">
        <f t="shared" si="91"/>
        <v>50</v>
      </c>
      <c r="R82">
        <f t="shared" si="62"/>
        <v>2000000</v>
      </c>
      <c r="S82">
        <f t="shared" si="63"/>
        <v>-2.9512586999181595E+19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-28.234381428735947</v>
      </c>
      <c r="AC82">
        <f t="shared" si="64"/>
        <v>-25.209269132799974</v>
      </c>
      <c r="AE82">
        <f t="shared" si="65"/>
        <v>0</v>
      </c>
      <c r="AF82">
        <f t="shared" si="66"/>
        <v>0</v>
      </c>
      <c r="AG82">
        <f t="shared" si="67"/>
        <v>-4.270935166323956E-17</v>
      </c>
      <c r="AH82">
        <f t="shared" si="68"/>
        <v>-1.020739525658319E-11</v>
      </c>
      <c r="AI82">
        <f t="shared" si="69"/>
        <v>-1.0207437965934853E-11</v>
      </c>
      <c r="AJ82">
        <f t="shared" si="70"/>
        <v>-3.0251122959359726</v>
      </c>
      <c r="AK82">
        <f t="shared" si="92"/>
        <v>-1.9764067000115164</v>
      </c>
      <c r="AL82">
        <f t="shared" si="71"/>
        <v>-5.0015189959576967</v>
      </c>
      <c r="AN82">
        <f t="shared" si="72"/>
        <v>0</v>
      </c>
      <c r="AO82">
        <f t="shared" si="73"/>
        <v>0</v>
      </c>
      <c r="AP82">
        <f t="shared" si="74"/>
        <v>-1.4131671378173376E-20</v>
      </c>
      <c r="AQ82">
        <f t="shared" si="75"/>
        <v>-3.3774232053565657E-15</v>
      </c>
      <c r="AR82">
        <f t="shared" si="76"/>
        <v>-3.3774373370279441E-15</v>
      </c>
      <c r="AS82">
        <f t="shared" si="77"/>
        <v>-1.0009492343812389E-3</v>
      </c>
      <c r="AT82">
        <f t="shared" si="78"/>
        <v>-6.5395349979574741E-4</v>
      </c>
      <c r="AU82">
        <f t="shared" si="79"/>
        <v>-1.6549027341803638E-3</v>
      </c>
      <c r="AW82">
        <v>79</v>
      </c>
      <c r="AX82">
        <f>IF(Z82&gt;0, (R82*SUMPRODUCT(K82:$K$98, X82:$X$98)-K82*$AZ$3)/Z82, 0)</f>
        <v>-2.9512586999181595E+19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0.85299375700000002</v>
      </c>
      <c r="Q83" s="5">
        <f t="shared" si="91"/>
        <v>50</v>
      </c>
      <c r="R83">
        <f t="shared" si="62"/>
        <v>2000000</v>
      </c>
      <c r="S83">
        <f t="shared" si="63"/>
        <v>-1.9233082762814056E+20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-25.209269132799974</v>
      </c>
      <c r="AC83">
        <f t="shared" si="64"/>
        <v>-22.508276011428549</v>
      </c>
      <c r="AE83">
        <f t="shared" si="65"/>
        <v>0</v>
      </c>
      <c r="AF83">
        <f t="shared" si="66"/>
        <v>0</v>
      </c>
      <c r="AG83">
        <f t="shared" si="67"/>
        <v>-5.851447812346254E-18</v>
      </c>
      <c r="AH83">
        <f t="shared" si="68"/>
        <v>-1.4572324133704366E-12</v>
      </c>
      <c r="AI83">
        <f t="shared" si="69"/>
        <v>-1.457238264818249E-12</v>
      </c>
      <c r="AJ83">
        <f t="shared" si="70"/>
        <v>-2.7009931213714253</v>
      </c>
      <c r="AK83">
        <f t="shared" si="92"/>
        <v>-1.7646488392959985</v>
      </c>
      <c r="AL83">
        <f t="shared" si="71"/>
        <v>-4.4656419606688811</v>
      </c>
      <c r="AN83">
        <f t="shared" si="72"/>
        <v>0</v>
      </c>
      <c r="AO83">
        <f t="shared" si="73"/>
        <v>0</v>
      </c>
      <c r="AP83">
        <f t="shared" si="74"/>
        <v>-1.7286850025305055E-21</v>
      </c>
      <c r="AQ83">
        <f t="shared" si="75"/>
        <v>-4.3050812362705264E-16</v>
      </c>
      <c r="AR83">
        <f t="shared" si="76"/>
        <v>-4.3050985231205517E-16</v>
      </c>
      <c r="AS83">
        <f t="shared" si="77"/>
        <v>-7.9795060138811115E-4</v>
      </c>
      <c r="AT83">
        <f t="shared" si="78"/>
        <v>-5.213277262402328E-4</v>
      </c>
      <c r="AU83">
        <f t="shared" si="79"/>
        <v>-1.3192783276287745E-3</v>
      </c>
      <c r="AW83">
        <v>80</v>
      </c>
      <c r="AX83">
        <f>IF(Z83&gt;0, (R83*SUMPRODUCT(K83:$K$98, X83:$X$98)-K83*$AZ$3)/Z83, 0)</f>
        <v>-1.9233082762814056E+20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0.85794593600000002</v>
      </c>
      <c r="Q84" s="5">
        <f t="shared" si="91"/>
        <v>50</v>
      </c>
      <c r="R84">
        <f t="shared" si="62"/>
        <v>2000000</v>
      </c>
      <c r="S84">
        <f t="shared" si="63"/>
        <v>-1.3004064247459372E+21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-22.508276011428549</v>
      </c>
      <c r="AC84">
        <f t="shared" si="64"/>
        <v>-20.096675010204063</v>
      </c>
      <c r="AE84">
        <f t="shared" si="65"/>
        <v>0</v>
      </c>
      <c r="AF84">
        <f t="shared" si="66"/>
        <v>0</v>
      </c>
      <c r="AG84">
        <f t="shared" si="67"/>
        <v>-7.7270746390423238E-19</v>
      </c>
      <c r="AH84">
        <f t="shared" si="68"/>
        <v>-2.0080903481274235E-13</v>
      </c>
      <c r="AI84">
        <f t="shared" si="69"/>
        <v>-2.0080980752020625E-13</v>
      </c>
      <c r="AJ84">
        <f t="shared" si="70"/>
        <v>-2.4116010012244864</v>
      </c>
      <c r="AK84">
        <f t="shared" si="92"/>
        <v>-1.5755793207999986</v>
      </c>
      <c r="AL84">
        <f t="shared" si="71"/>
        <v>-3.9871803220246855</v>
      </c>
      <c r="AN84">
        <f t="shared" si="72"/>
        <v>0</v>
      </c>
      <c r="AO84">
        <f t="shared" si="73"/>
        <v>0</v>
      </c>
      <c r="AP84">
        <f t="shared" si="74"/>
        <v>-2.0382132139286036E-22</v>
      </c>
      <c r="AQ84">
        <f t="shared" si="75"/>
        <v>-5.2968509733757027E-17</v>
      </c>
      <c r="AR84">
        <f t="shared" si="76"/>
        <v>-5.2968713555078422E-17</v>
      </c>
      <c r="AS84">
        <f t="shared" si="77"/>
        <v>-6.3612133401475684E-4</v>
      </c>
      <c r="AT84">
        <f t="shared" si="78"/>
        <v>-4.1559927155630799E-4</v>
      </c>
      <c r="AU84">
        <f t="shared" si="79"/>
        <v>-1.0517206055711177E-3</v>
      </c>
      <c r="AW84">
        <v>81</v>
      </c>
      <c r="AX84">
        <f>IF(Z84&gt;0, (R84*SUMPRODUCT(K84:$K$98, X84:$X$98)-K84*$AZ$3)/Z84, 0)</f>
        <v>-1.3004064247459372E+21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0.86292441799999997</v>
      </c>
      <c r="Q85" s="5">
        <f t="shared" si="91"/>
        <v>50</v>
      </c>
      <c r="R85">
        <f t="shared" si="62"/>
        <v>2000000</v>
      </c>
      <c r="S85">
        <f t="shared" si="63"/>
        <v>-9.1369022016497973E+21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-20.096675010204063</v>
      </c>
      <c r="AC85">
        <f t="shared" si="64"/>
        <v>-17.943459830539339</v>
      </c>
      <c r="AE85">
        <f t="shared" si="65"/>
        <v>0</v>
      </c>
      <c r="AF85">
        <f t="shared" si="66"/>
        <v>0</v>
      </c>
      <c r="AG85">
        <f t="shared" si="67"/>
        <v>-9.819225069137433E-20</v>
      </c>
      <c r="AH85">
        <f t="shared" si="68"/>
        <v>-2.6671525542952629E-14</v>
      </c>
      <c r="AI85">
        <f t="shared" si="69"/>
        <v>-2.6671623735203321E-14</v>
      </c>
      <c r="AJ85">
        <f t="shared" si="70"/>
        <v>-2.1532151796647234</v>
      </c>
      <c r="AK85">
        <f t="shared" si="92"/>
        <v>-1.4067672507142845</v>
      </c>
      <c r="AL85">
        <f t="shared" si="71"/>
        <v>-3.5599824303790344</v>
      </c>
      <c r="AN85">
        <f t="shared" si="72"/>
        <v>0</v>
      </c>
      <c r="AO85">
        <f t="shared" si="73"/>
        <v>0</v>
      </c>
      <c r="AP85">
        <f t="shared" si="74"/>
        <v>-2.3125636642863197E-23</v>
      </c>
      <c r="AQ85">
        <f t="shared" si="75"/>
        <v>-6.2815141121044626E-18</v>
      </c>
      <c r="AR85">
        <f t="shared" si="76"/>
        <v>-6.2815372377411054E-18</v>
      </c>
      <c r="AS85">
        <f t="shared" si="77"/>
        <v>-5.0711203285615258E-4</v>
      </c>
      <c r="AT85">
        <f t="shared" si="78"/>
        <v>-3.3131319479935266E-4</v>
      </c>
      <c r="AU85">
        <f t="shared" si="79"/>
        <v>-8.3842522765551148E-4</v>
      </c>
      <c r="AW85">
        <v>82</v>
      </c>
      <c r="AX85">
        <f>IF(Z85&gt;0, (R85*SUMPRODUCT(K85:$K$98, X85:$X$98)-K85*$AZ$3)/Z85, 0)</f>
        <v>-9.1369022016497973E+21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0.86793829099999997</v>
      </c>
      <c r="Q86" s="5">
        <f t="shared" si="91"/>
        <v>50</v>
      </c>
      <c r="R86">
        <f t="shared" si="62"/>
        <v>2000000</v>
      </c>
      <c r="S86">
        <f t="shared" si="63"/>
        <v>-6.6834623742079264E+22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-17.943459830539339</v>
      </c>
      <c r="AC86">
        <f t="shared" si="64"/>
        <v>-16.020946277267267</v>
      </c>
      <c r="AE86">
        <f t="shared" si="65"/>
        <v>0</v>
      </c>
      <c r="AF86">
        <f t="shared" si="66"/>
        <v>0</v>
      </c>
      <c r="AG86">
        <f t="shared" si="67"/>
        <v>-1.1985513929945591E-20</v>
      </c>
      <c r="AH86">
        <f t="shared" si="68"/>
        <v>-3.4089925701806E-15</v>
      </c>
      <c r="AI86">
        <f t="shared" si="69"/>
        <v>-3.40900455569453E-15</v>
      </c>
      <c r="AJ86">
        <f t="shared" si="70"/>
        <v>-1.9225135532720721</v>
      </c>
      <c r="AK86">
        <f t="shared" si="92"/>
        <v>-1.2560421881377539</v>
      </c>
      <c r="AL86">
        <f t="shared" si="71"/>
        <v>-3.1785557414098293</v>
      </c>
      <c r="AN86">
        <f t="shared" si="72"/>
        <v>0</v>
      </c>
      <c r="AO86">
        <f t="shared" si="73"/>
        <v>0</v>
      </c>
      <c r="AP86">
        <f t="shared" si="74"/>
        <v>-2.5203167235186664E-24</v>
      </c>
      <c r="AQ86">
        <f t="shared" si="75"/>
        <v>-7.1684376950334494E-19</v>
      </c>
      <c r="AR86">
        <f t="shared" si="76"/>
        <v>-7.1684628982006845E-19</v>
      </c>
      <c r="AS86">
        <f t="shared" si="77"/>
        <v>-4.0426660782537621E-4</v>
      </c>
      <c r="AT86">
        <f t="shared" si="78"/>
        <v>-2.6412085044591249E-4</v>
      </c>
      <c r="AU86">
        <f t="shared" si="79"/>
        <v>-6.683874582712894E-4</v>
      </c>
      <c r="AW86">
        <v>83</v>
      </c>
      <c r="AX86">
        <f>IF(Z86&gt;0, (R86*SUMPRODUCT(K86:$K$98, X86:$X$98)-K86*$AZ$3)/Z86, 0)</f>
        <v>-6.6834623742079264E+22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0.872959127</v>
      </c>
      <c r="Q87" s="5">
        <f t="shared" si="91"/>
        <v>50</v>
      </c>
      <c r="R87">
        <f t="shared" si="62"/>
        <v>2000000</v>
      </c>
      <c r="S87">
        <f t="shared" si="63"/>
        <v>-5.0985411906731972E+23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-16.020946277267267</v>
      </c>
      <c r="AC87">
        <f t="shared" si="64"/>
        <v>-14.304416318988629</v>
      </c>
      <c r="AE87">
        <f t="shared" si="65"/>
        <v>0</v>
      </c>
      <c r="AF87">
        <f t="shared" si="66"/>
        <v>0</v>
      </c>
      <c r="AG87">
        <f t="shared" si="67"/>
        <v>-1.4027950137144929E-21</v>
      </c>
      <c r="AH87">
        <f t="shared" si="68"/>
        <v>-4.1851455107726568E-16</v>
      </c>
      <c r="AI87">
        <f t="shared" si="69"/>
        <v>-4.1851595387227939E-16</v>
      </c>
      <c r="AJ87">
        <f t="shared" si="70"/>
        <v>-1.7165299582786382</v>
      </c>
      <c r="AK87">
        <f t="shared" si="92"/>
        <v>-1.1214662394087087</v>
      </c>
      <c r="AL87">
        <f t="shared" si="71"/>
        <v>-2.8379961976873473</v>
      </c>
      <c r="AN87">
        <f t="shared" si="72"/>
        <v>0</v>
      </c>
      <c r="AO87">
        <f t="shared" si="73"/>
        <v>0</v>
      </c>
      <c r="AP87">
        <f t="shared" si="74"/>
        <v>-2.633750621045753E-25</v>
      </c>
      <c r="AQ87">
        <f t="shared" si="75"/>
        <v>-7.8576195954512686E-20</v>
      </c>
      <c r="AR87">
        <f t="shared" si="76"/>
        <v>-7.8576459329574787E-20</v>
      </c>
      <c r="AS87">
        <f t="shared" si="77"/>
        <v>-3.2227886465670979E-4</v>
      </c>
      <c r="AT87">
        <f t="shared" si="78"/>
        <v>-2.1055552490905008E-4</v>
      </c>
      <c r="AU87">
        <f t="shared" si="79"/>
        <v>-5.328343895657599E-4</v>
      </c>
      <c r="AW87">
        <v>84</v>
      </c>
      <c r="AX87">
        <f>IF(Z87&gt;0, (R87*SUMPRODUCT(K87:$K$98, X87:$X$98)-K87*$AZ$3)/Z87, 0)</f>
        <v>-5.0985411906731972E+23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0.877957722</v>
      </c>
      <c r="Q88" s="5">
        <f t="shared" si="91"/>
        <v>50</v>
      </c>
      <c r="R88">
        <f t="shared" si="62"/>
        <v>2000000</v>
      </c>
      <c r="S88">
        <f t="shared" si="63"/>
        <v>-4.0629921146765027E+24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-14.304416318988629</v>
      </c>
      <c r="AC88">
        <f t="shared" si="64"/>
        <v>-12.771800284811277</v>
      </c>
      <c r="AE88">
        <f t="shared" si="65"/>
        <v>0</v>
      </c>
      <c r="AF88">
        <f t="shared" si="66"/>
        <v>0</v>
      </c>
      <c r="AG88">
        <f t="shared" si="67"/>
        <v>-1.5717234890361305E-22</v>
      </c>
      <c r="AH88">
        <f t="shared" si="68"/>
        <v>-4.9263788586949397E-17</v>
      </c>
      <c r="AI88">
        <f t="shared" si="69"/>
        <v>-4.9263945759298303E-17</v>
      </c>
      <c r="AJ88">
        <f t="shared" si="70"/>
        <v>-1.5326160341773516</v>
      </c>
      <c r="AK88">
        <f t="shared" si="92"/>
        <v>-1.0013091423292042</v>
      </c>
      <c r="AL88">
        <f t="shared" si="71"/>
        <v>-2.533925176506556</v>
      </c>
      <c r="AN88">
        <f t="shared" si="72"/>
        <v>0</v>
      </c>
      <c r="AO88">
        <f t="shared" si="73"/>
        <v>0</v>
      </c>
      <c r="AP88">
        <f t="shared" si="74"/>
        <v>-2.6347448148739374E-26</v>
      </c>
      <c r="AQ88">
        <f t="shared" si="75"/>
        <v>-8.2582917698907656E-21</v>
      </c>
      <c r="AR88">
        <f t="shared" si="76"/>
        <v>-8.2583181173389152E-21</v>
      </c>
      <c r="AS88">
        <f t="shared" si="77"/>
        <v>-2.5691873776842233E-4</v>
      </c>
      <c r="AT88">
        <f t="shared" si="78"/>
        <v>-1.6785357534203612E-4</v>
      </c>
      <c r="AU88">
        <f t="shared" si="79"/>
        <v>-4.2477231311045848E-4</v>
      </c>
      <c r="AW88">
        <v>85</v>
      </c>
      <c r="AX88">
        <f>IF(Z88&gt;0, (R88*SUMPRODUCT(K88:$K$98, X88:$X$98)-K88*$AZ$3)/Z88, 0)</f>
        <v>-4.0629921146765027E+24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0.88376105100000002</v>
      </c>
      <c r="Q89" s="5">
        <f t="shared" si="91"/>
        <v>50</v>
      </c>
      <c r="R89">
        <f t="shared" si="62"/>
        <v>2000000</v>
      </c>
      <c r="S89">
        <f t="shared" si="63"/>
        <v>-3.4146342420623572E+25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-12.771800284811277</v>
      </c>
      <c r="AC89">
        <f t="shared" si="64"/>
        <v>-11.403393111438639</v>
      </c>
      <c r="AE89">
        <f t="shared" si="65"/>
        <v>0</v>
      </c>
      <c r="AF89">
        <f t="shared" si="66"/>
        <v>0</v>
      </c>
      <c r="AG89">
        <f t="shared" si="67"/>
        <v>-1.6697825159381143E-23</v>
      </c>
      <c r="AH89">
        <f t="shared" si="68"/>
        <v>-5.5561120102078312E-18</v>
      </c>
      <c r="AI89">
        <f t="shared" si="69"/>
        <v>-5.5561287080329907E-18</v>
      </c>
      <c r="AJ89">
        <f t="shared" si="70"/>
        <v>-1.3684071733726384</v>
      </c>
      <c r="AK89">
        <f t="shared" si="92"/>
        <v>-0.89402601993678954</v>
      </c>
      <c r="AL89">
        <f t="shared" si="71"/>
        <v>-2.2624331933094277</v>
      </c>
      <c r="AN89">
        <f t="shared" si="72"/>
        <v>0</v>
      </c>
      <c r="AO89">
        <f t="shared" si="73"/>
        <v>0</v>
      </c>
      <c r="AP89">
        <f t="shared" si="74"/>
        <v>-2.4992189287089864E-27</v>
      </c>
      <c r="AQ89">
        <f t="shared" si="75"/>
        <v>-8.3160173096778253E-22</v>
      </c>
      <c r="AR89">
        <f t="shared" si="76"/>
        <v>-8.3160423018671123E-22</v>
      </c>
      <c r="AS89">
        <f t="shared" si="77"/>
        <v>-2.0481404477712281E-4</v>
      </c>
      <c r="AT89">
        <f t="shared" si="78"/>
        <v>-1.3381184258772009E-4</v>
      </c>
      <c r="AU89">
        <f t="shared" si="79"/>
        <v>-3.3862588736484291E-4</v>
      </c>
      <c r="AW89">
        <v>86</v>
      </c>
      <c r="AX89">
        <f>IF(Z89&gt;0, (R89*SUMPRODUCT(K89:$K$98, X89:$X$98)-K89*$AZ$3)/Z89, 0)</f>
        <v>-3.4146342420623572E+25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0.88953285599999998</v>
      </c>
      <c r="Q90" s="5">
        <f t="shared" si="91"/>
        <v>50</v>
      </c>
      <c r="R90">
        <f t="shared" si="62"/>
        <v>2000000</v>
      </c>
      <c r="S90">
        <f t="shared" si="63"/>
        <v>-3.0346045999575362E+26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-11.403393111438639</v>
      </c>
      <c r="AC90">
        <f t="shared" si="64"/>
        <v>-10.181600992355927</v>
      </c>
      <c r="AE90">
        <f t="shared" si="65"/>
        <v>0</v>
      </c>
      <c r="AF90">
        <f t="shared" si="66"/>
        <v>0</v>
      </c>
      <c r="AG90">
        <f t="shared" si="67"/>
        <v>-1.6775828047743682E-24</v>
      </c>
      <c r="AH90">
        <f t="shared" si="68"/>
        <v>-5.9413056412051856E-19</v>
      </c>
      <c r="AI90">
        <f t="shared" si="69"/>
        <v>-5.941322417033233E-19</v>
      </c>
      <c r="AJ90">
        <f t="shared" si="70"/>
        <v>-1.2217921190827123</v>
      </c>
      <c r="AK90">
        <f t="shared" si="92"/>
        <v>-0.79823751780070484</v>
      </c>
      <c r="AL90">
        <f t="shared" si="71"/>
        <v>-2.0200296368834172</v>
      </c>
      <c r="AN90">
        <f t="shared" si="72"/>
        <v>0</v>
      </c>
      <c r="AO90">
        <f t="shared" si="73"/>
        <v>0</v>
      </c>
      <c r="AP90">
        <f t="shared" si="74"/>
        <v>-2.2418695356976022E-28</v>
      </c>
      <c r="AQ90">
        <f t="shared" si="75"/>
        <v>-7.9397762550848746E-23</v>
      </c>
      <c r="AR90">
        <f t="shared" si="76"/>
        <v>-7.9397986737802311E-23</v>
      </c>
      <c r="AS90">
        <f t="shared" si="77"/>
        <v>-1.6327650253278279E-4</v>
      </c>
      <c r="AT90">
        <f t="shared" si="78"/>
        <v>-1.0667398165475134E-4</v>
      </c>
      <c r="AU90">
        <f t="shared" si="79"/>
        <v>-2.6995048418753412E-4</v>
      </c>
      <c r="AW90">
        <v>87</v>
      </c>
      <c r="AX90">
        <f>IF(Z90&gt;0, (R90*SUMPRODUCT(K90:$K$98, X90:$X$98)-K90*$AZ$3)/Z90, 0)</f>
        <v>-3.0346045999575362E+26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0.89526598199999996</v>
      </c>
      <c r="Q91" s="5">
        <f t="shared" si="91"/>
        <v>50</v>
      </c>
      <c r="R91">
        <f t="shared" si="62"/>
        <v>2000000</v>
      </c>
      <c r="S91">
        <f t="shared" si="63"/>
        <v>-2.860079673617589E+27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-10.181600992355927</v>
      </c>
      <c r="AC91">
        <f t="shared" si="64"/>
        <v>-9.0907151717463623</v>
      </c>
      <c r="AE91">
        <f t="shared" si="65"/>
        <v>0</v>
      </c>
      <c r="AF91">
        <f t="shared" si="66"/>
        <v>0</v>
      </c>
      <c r="AG91">
        <f t="shared" si="67"/>
        <v>-1.5892415962398552E-25</v>
      </c>
      <c r="AH91">
        <f t="shared" si="68"/>
        <v>-6.0075312684105566E-20</v>
      </c>
      <c r="AI91">
        <f t="shared" si="69"/>
        <v>-6.0075471608265188E-20</v>
      </c>
      <c r="AJ91">
        <f t="shared" si="70"/>
        <v>-1.0908858206095644</v>
      </c>
      <c r="AK91">
        <f t="shared" si="92"/>
        <v>-0.71271206946491494</v>
      </c>
      <c r="AL91">
        <f t="shared" si="71"/>
        <v>-1.8035978900744793</v>
      </c>
      <c r="AN91">
        <f t="shared" si="72"/>
        <v>0</v>
      </c>
      <c r="AO91">
        <f t="shared" si="73"/>
        <v>0</v>
      </c>
      <c r="AP91">
        <f t="shared" si="74"/>
        <v>-1.8962616870395386E-29</v>
      </c>
      <c r="AQ91">
        <f t="shared" si="75"/>
        <v>-7.16810546925785E-24</v>
      </c>
      <c r="AR91">
        <f t="shared" si="76"/>
        <v>-7.1681244318747199E-24</v>
      </c>
      <c r="AS91">
        <f t="shared" si="77"/>
        <v>-1.3016302816707808E-4</v>
      </c>
      <c r="AT91">
        <f t="shared" si="78"/>
        <v>-8.5039845069157619E-5</v>
      </c>
      <c r="AU91">
        <f t="shared" si="79"/>
        <v>-2.1520287323623571E-4</v>
      </c>
      <c r="AW91">
        <v>88</v>
      </c>
      <c r="AX91">
        <f>IF(Z91&gt;0, (R91*SUMPRODUCT(K91:$K$98, X91:$X$98)-K91*$AZ$3)/Z91, 0)</f>
        <v>-2.860079673617589E+27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0.900953271</v>
      </c>
      <c r="Q92" s="5">
        <f t="shared" si="91"/>
        <v>50</v>
      </c>
      <c r="R92">
        <f t="shared" si="62"/>
        <v>2000000</v>
      </c>
      <c r="S92">
        <f t="shared" si="63"/>
        <v>-2.8677556092262426E+28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-9.0907151717463623</v>
      </c>
      <c r="AC92">
        <f t="shared" si="64"/>
        <v>-8.1167099747735385</v>
      </c>
      <c r="AE92">
        <f t="shared" si="65"/>
        <v>0</v>
      </c>
      <c r="AF92">
        <f t="shared" si="66"/>
        <v>0</v>
      </c>
      <c r="AG92">
        <f t="shared" si="67"/>
        <v>-1.4151676573589777E-26</v>
      </c>
      <c r="AH92">
        <f t="shared" si="68"/>
        <v>-5.7273296581662358E-21</v>
      </c>
      <c r="AI92">
        <f t="shared" si="69"/>
        <v>-5.7273438098428095E-21</v>
      </c>
      <c r="AJ92">
        <f t="shared" si="70"/>
        <v>-0.97400519697282384</v>
      </c>
      <c r="AK92">
        <f t="shared" si="92"/>
        <v>-0.63635006202224542</v>
      </c>
      <c r="AL92">
        <f t="shared" si="71"/>
        <v>-1.6103552589950691</v>
      </c>
      <c r="AN92">
        <f t="shared" si="72"/>
        <v>0</v>
      </c>
      <c r="AO92">
        <f t="shared" si="73"/>
        <v>0</v>
      </c>
      <c r="AP92">
        <f t="shared" si="74"/>
        <v>-1.5076419692758263E-30</v>
      </c>
      <c r="AQ92">
        <f t="shared" si="75"/>
        <v>-6.1015827486080384E-25</v>
      </c>
      <c r="AR92">
        <f t="shared" si="76"/>
        <v>-6.1015978250277304E-25</v>
      </c>
      <c r="AS92">
        <f t="shared" si="77"/>
        <v>-1.037651691382955E-4</v>
      </c>
      <c r="AT92">
        <f t="shared" si="78"/>
        <v>-6.7793243837019782E-5</v>
      </c>
      <c r="AU92">
        <f t="shared" si="79"/>
        <v>-1.7155841297531525E-4</v>
      </c>
      <c r="AW92">
        <v>89</v>
      </c>
      <c r="AX92">
        <f>IF(Z92&gt;0, (R92*SUMPRODUCT(K92:$K$98, X92:$X$98)-K92*$AZ$3)/Z92, 0)</f>
        <v>-2.8677556092262426E+28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0.90658776299999999</v>
      </c>
      <c r="Q93" s="5">
        <f t="shared" si="91"/>
        <v>50</v>
      </c>
      <c r="R93">
        <f t="shared" si="62"/>
        <v>2000000</v>
      </c>
      <c r="S93">
        <f t="shared" si="63"/>
        <v>-3.0696887791970932E+29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-8.1167099747735385</v>
      </c>
      <c r="AC93">
        <f t="shared" si="64"/>
        <v>-7.2470624774763728</v>
      </c>
      <c r="AE93">
        <f t="shared" si="65"/>
        <v>0</v>
      </c>
      <c r="AF93">
        <f t="shared" si="66"/>
        <v>0</v>
      </c>
      <c r="AG93">
        <f t="shared" si="67"/>
        <v>-1.180423000303619E-27</v>
      </c>
      <c r="AH93">
        <f t="shared" si="68"/>
        <v>-5.131894723020104E-22</v>
      </c>
      <c r="AI93">
        <f t="shared" si="69"/>
        <v>-5.131906527250107E-22</v>
      </c>
      <c r="AJ93">
        <f t="shared" si="70"/>
        <v>-0.86964749729716573</v>
      </c>
      <c r="AK93">
        <f t="shared" si="92"/>
        <v>-0.56816969823414776</v>
      </c>
      <c r="AL93">
        <f t="shared" si="71"/>
        <v>-1.4378171955313135</v>
      </c>
      <c r="AN93">
        <f t="shared" si="72"/>
        <v>0</v>
      </c>
      <c r="AO93">
        <f t="shared" si="73"/>
        <v>0</v>
      </c>
      <c r="AP93">
        <f t="shared" si="74"/>
        <v>-1.1228195468962679E-31</v>
      </c>
      <c r="AQ93">
        <f t="shared" si="75"/>
        <v>-4.8814634297524497E-26</v>
      </c>
      <c r="AR93">
        <f t="shared" si="76"/>
        <v>-4.8814746579479188E-26</v>
      </c>
      <c r="AS93">
        <f t="shared" si="77"/>
        <v>-8.2720957540095399E-5</v>
      </c>
      <c r="AT93">
        <f t="shared" si="78"/>
        <v>-5.4044358926195615E-5</v>
      </c>
      <c r="AU93">
        <f t="shared" si="79"/>
        <v>-1.3676531646629101E-4</v>
      </c>
      <c r="AW93">
        <v>90</v>
      </c>
      <c r="AX93">
        <f>IF(Z93&gt;0, (R93*SUMPRODUCT(K93:$K$98, X93:$X$98)-K93*$AZ$3)/Z93, 0)</f>
        <v>-3.0696887791970932E+29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0.91219363099999995</v>
      </c>
      <c r="Q94" s="5">
        <f t="shared" si="91"/>
        <v>50</v>
      </c>
      <c r="R94">
        <f t="shared" si="62"/>
        <v>2000000</v>
      </c>
      <c r="S94">
        <f t="shared" si="63"/>
        <v>-3.5225825187325545E+30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-7.2470624774763728</v>
      </c>
      <c r="AC94">
        <f t="shared" si="64"/>
        <v>-6.4705914977467609</v>
      </c>
      <c r="AE94">
        <f t="shared" si="65"/>
        <v>0</v>
      </c>
      <c r="AF94">
        <f t="shared" si="66"/>
        <v>0</v>
      </c>
      <c r="AG94">
        <f t="shared" si="67"/>
        <v>-9.1844427537710559E-29</v>
      </c>
      <c r="AH94">
        <f t="shared" si="68"/>
        <v>-4.3070973710514889E-23</v>
      </c>
      <c r="AI94">
        <f t="shared" si="69"/>
        <v>-4.307106555494243E-23</v>
      </c>
      <c r="AJ94">
        <f t="shared" si="70"/>
        <v>-0.77647097972961188</v>
      </c>
      <c r="AK94">
        <f t="shared" si="92"/>
        <v>-0.50729437342334616</v>
      </c>
      <c r="AL94">
        <f t="shared" si="71"/>
        <v>-1.283765353152958</v>
      </c>
      <c r="AN94">
        <f t="shared" si="72"/>
        <v>0</v>
      </c>
      <c r="AO94">
        <f t="shared" si="73"/>
        <v>0</v>
      </c>
      <c r="AP94">
        <f t="shared" si="74"/>
        <v>-7.8002242844842746E-33</v>
      </c>
      <c r="AQ94">
        <f t="shared" si="75"/>
        <v>-3.6579601408610045E-27</v>
      </c>
      <c r="AR94">
        <f t="shared" si="76"/>
        <v>-3.6579679410852888E-27</v>
      </c>
      <c r="AS94">
        <f t="shared" si="77"/>
        <v>-6.5944640896121944E-5</v>
      </c>
      <c r="AT94">
        <f t="shared" si="78"/>
        <v>-4.3083832052132977E-5</v>
      </c>
      <c r="AU94">
        <f t="shared" si="79"/>
        <v>-1.0902847294825491E-4</v>
      </c>
      <c r="AW94">
        <v>91</v>
      </c>
      <c r="AX94">
        <f>IF(Z94&gt;0, (R94*SUMPRODUCT(K94:$K$98, X94:$X$98)-K94*$AZ$3)/Z94, 0)</f>
        <v>-3.5225825187325545E+30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0.91779930600000004</v>
      </c>
      <c r="Q95" s="5">
        <f t="shared" si="91"/>
        <v>50</v>
      </c>
      <c r="R95">
        <f t="shared" si="62"/>
        <v>2000000</v>
      </c>
      <c r="S95">
        <f t="shared" si="63"/>
        <v>-4.3561395173764779E+31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-6.4705914977467609</v>
      </c>
      <c r="AC95">
        <f t="shared" si="64"/>
        <v>-5.7773138372738932</v>
      </c>
      <c r="AE95">
        <f t="shared" si="65"/>
        <v>0</v>
      </c>
      <c r="AF95">
        <f t="shared" si="66"/>
        <v>0</v>
      </c>
      <c r="AG95">
        <f t="shared" si="67"/>
        <v>-6.6312314082554107E-30</v>
      </c>
      <c r="AH95">
        <f t="shared" si="68"/>
        <v>-3.3717900741631219E-24</v>
      </c>
      <c r="AI95">
        <f t="shared" si="69"/>
        <v>-3.3717967053945303E-24</v>
      </c>
      <c r="AJ95">
        <f t="shared" si="70"/>
        <v>-0.69327766047286765</v>
      </c>
      <c r="AK95">
        <f t="shared" si="92"/>
        <v>-0.4529414048422733</v>
      </c>
      <c r="AL95">
        <f t="shared" si="71"/>
        <v>-1.146219065315141</v>
      </c>
      <c r="AN95">
        <f t="shared" si="72"/>
        <v>0</v>
      </c>
      <c r="AO95">
        <f t="shared" si="73"/>
        <v>0</v>
      </c>
      <c r="AP95">
        <f t="shared" si="74"/>
        <v>-5.0284072026376589E-34</v>
      </c>
      <c r="AQ95">
        <f t="shared" si="75"/>
        <v>-2.5568001553371478E-28</v>
      </c>
      <c r="AR95">
        <f t="shared" si="76"/>
        <v>-2.5568051837443504E-28</v>
      </c>
      <c r="AS95">
        <f t="shared" si="77"/>
        <v>-5.2570663979689034E-5</v>
      </c>
      <c r="AT95">
        <f t="shared" si="78"/>
        <v>-3.4346167133396816E-5</v>
      </c>
      <c r="AU95">
        <f t="shared" si="79"/>
        <v>-8.6916831113085843E-5</v>
      </c>
      <c r="AW95">
        <v>92</v>
      </c>
      <c r="AX95">
        <f>IF(Z95&gt;0, (R95*SUMPRODUCT(K95:$K$98, X95:$X$98)-K95*$AZ$3)/Z95, 0)</f>
        <v>-4.3561395173764779E+31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0.92340517499999997</v>
      </c>
      <c r="Q96" s="5">
        <f t="shared" si="91"/>
        <v>50</v>
      </c>
      <c r="R96">
        <f t="shared" si="62"/>
        <v>2000000</v>
      </c>
      <c r="S96">
        <f t="shared" si="63"/>
        <v>-5.8404091960176337E+32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-5.7773138372738932</v>
      </c>
      <c r="AC96">
        <f t="shared" si="64"/>
        <v>-5.1583159261374041</v>
      </c>
      <c r="AE96">
        <f t="shared" si="65"/>
        <v>0</v>
      </c>
      <c r="AF96">
        <f t="shared" si="66"/>
        <v>0</v>
      </c>
      <c r="AG96">
        <f t="shared" si="67"/>
        <v>-4.4160569516727311E-31</v>
      </c>
      <c r="AH96">
        <f t="shared" si="68"/>
        <v>-2.4493253596022334E-25</v>
      </c>
      <c r="AI96">
        <f t="shared" si="69"/>
        <v>-2.4493297756591852E-25</v>
      </c>
      <c r="AJ96">
        <f t="shared" si="70"/>
        <v>-0.61899791113648917</v>
      </c>
      <c r="AK96">
        <f t="shared" si="92"/>
        <v>-0.40441196860917256</v>
      </c>
      <c r="AL96">
        <f t="shared" si="71"/>
        <v>-1.0234098797456617</v>
      </c>
      <c r="AN96">
        <f t="shared" si="72"/>
        <v>0</v>
      </c>
      <c r="AO96">
        <f t="shared" si="73"/>
        <v>0</v>
      </c>
      <c r="AP96">
        <f t="shared" si="74"/>
        <v>-2.9898740865035242E-35</v>
      </c>
      <c r="AQ96">
        <f t="shared" si="75"/>
        <v>-1.6583061546153165E-29</v>
      </c>
      <c r="AR96">
        <f t="shared" si="76"/>
        <v>-1.6583091444894034E-29</v>
      </c>
      <c r="AS96">
        <f t="shared" si="77"/>
        <v>-4.1909011463400062E-5</v>
      </c>
      <c r="AT96">
        <f t="shared" si="78"/>
        <v>-2.7380554156088017E-5</v>
      </c>
      <c r="AU96">
        <f t="shared" si="79"/>
        <v>-6.9289565619488075E-5</v>
      </c>
      <c r="AW96">
        <v>93</v>
      </c>
      <c r="AX96">
        <f>IF(Z96&gt;0, (R96*SUMPRODUCT(K96:$K$98, X96:$X$98)-K96*$AZ$3)/Z96, 0)</f>
        <v>-5.8404091960176337E+32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0.92901104300000004</v>
      </c>
      <c r="Q97" s="5">
        <f t="shared" si="91"/>
        <v>50</v>
      </c>
      <c r="R97">
        <f t="shared" si="62"/>
        <v>2000000</v>
      </c>
      <c r="S97">
        <f t="shared" si="63"/>
        <v>-8.5501561665874919E+33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-5.1583159261374041</v>
      </c>
      <c r="AC97">
        <f t="shared" si="64"/>
        <v>-4.6056392197655391</v>
      </c>
      <c r="AE97">
        <f t="shared" si="65"/>
        <v>0</v>
      </c>
      <c r="AF97">
        <f t="shared" si="66"/>
        <v>0</v>
      </c>
      <c r="AG97">
        <f t="shared" si="67"/>
        <v>-2.6933070753511894E-32</v>
      </c>
      <c r="AH97">
        <f t="shared" si="68"/>
        <v>-1.6410262698483541E-26</v>
      </c>
      <c r="AI97">
        <f t="shared" si="69"/>
        <v>-1.6410289631554295E-26</v>
      </c>
      <c r="AJ97">
        <f t="shared" si="70"/>
        <v>-0.55267670637186495</v>
      </c>
      <c r="AK97">
        <f t="shared" si="92"/>
        <v>-0.36108211482961833</v>
      </c>
      <c r="AL97">
        <f t="shared" si="71"/>
        <v>-0.91375882120148333</v>
      </c>
      <c r="AN97">
        <f t="shared" si="72"/>
        <v>0</v>
      </c>
      <c r="AO97">
        <f t="shared" si="73"/>
        <v>0</v>
      </c>
      <c r="AP97">
        <f t="shared" si="74"/>
        <v>-1.6281187687247989E-36</v>
      </c>
      <c r="AQ97">
        <f t="shared" si="75"/>
        <v>-9.9200930126475428E-31</v>
      </c>
      <c r="AR97">
        <f t="shared" si="76"/>
        <v>-9.9201092938352293E-31</v>
      </c>
      <c r="AS97">
        <f t="shared" si="77"/>
        <v>-3.3409607352838037E-5</v>
      </c>
      <c r="AT97">
        <f t="shared" si="78"/>
        <v>-2.1827610137187511E-5</v>
      </c>
      <c r="AU97">
        <f t="shared" si="79"/>
        <v>-5.5237217490025548E-5</v>
      </c>
      <c r="AW97">
        <v>94</v>
      </c>
      <c r="AX97">
        <f>IF(Z97&gt;0, (R97*SUMPRODUCT(K97:$K$98, X97:$X$98)-K97*$AZ$3)/Z97, 0)</f>
        <v>-8.5501561665874919E+33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-4.6056392197655391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-1.0773228301404757E-27</v>
      </c>
      <c r="AI98">
        <f t="shared" si="69"/>
        <v>-1.0773228301404757E-27</v>
      </c>
      <c r="AJ98">
        <f t="shared" si="70"/>
        <v>-4.6056392197655391</v>
      </c>
      <c r="AK98">
        <f t="shared" si="92"/>
        <v>-0.32239474538358776</v>
      </c>
      <c r="AL98">
        <f t="shared" si="71"/>
        <v>-4.9280339651491269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-5.8147098883028529E-32</v>
      </c>
      <c r="AR98">
        <f t="shared" si="76"/>
        <v>-5.8147098883028529E-32</v>
      </c>
      <c r="AS98">
        <f t="shared" si="77"/>
        <v>-2.4858338804194957E-4</v>
      </c>
      <c r="AT98">
        <f t="shared" si="78"/>
        <v>-1.740083716293647E-5</v>
      </c>
      <c r="AU98">
        <f t="shared" si="79"/>
        <v>-2.6598422520488602E-4</v>
      </c>
      <c r="AW98">
        <v>95</v>
      </c>
    </row>
    <row r="100" spans="5:50" x14ac:dyDescent="0.25">
      <c r="AN100" s="6">
        <f t="shared" ref="AN100:AU100" si="93">SUM(AN3:AN98)</f>
        <v>133476.49580169146</v>
      </c>
      <c r="AO100" s="6">
        <f t="shared" si="93"/>
        <v>-13347.649580169147</v>
      </c>
      <c r="AP100" s="6">
        <f t="shared" si="93"/>
        <v>-3017.9727492168358</v>
      </c>
      <c r="AQ100" s="6">
        <f t="shared" si="93"/>
        <v>-76188.549234801947</v>
      </c>
      <c r="AR100" s="6">
        <f t="shared" si="93"/>
        <v>40922.32423750349</v>
      </c>
      <c r="AS100" s="6">
        <f t="shared" si="93"/>
        <v>-18861.700769924952</v>
      </c>
      <c r="AT100" s="6">
        <f t="shared" si="93"/>
        <v>6843.1737771821972</v>
      </c>
      <c r="AU100" s="6">
        <f t="shared" si="93"/>
        <v>28903.797244760775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FD5F-7CC9-4A06-A558-3FC344744E36}">
  <sheetPr codeName="Sheet94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293625.26320138149</v>
      </c>
      <c r="K3">
        <v>1</v>
      </c>
      <c r="L3" s="2">
        <v>0</v>
      </c>
      <c r="O3">
        <f>$C$3</f>
        <v>293625.26320138149</v>
      </c>
      <c r="P3">
        <f>O3*C5</f>
        <v>29362.526320138149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293625.26320138149</v>
      </c>
      <c r="AF3">
        <f t="shared" ref="AF3:AF34" si="4">-$Z3*P3</f>
        <v>-29362.526320138149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261742.82867724335</v>
      </c>
      <c r="AJ3">
        <f t="shared" ref="AJ3:AJ34" si="8">AB3-AC3</f>
        <v>0</v>
      </c>
      <c r="AL3">
        <f t="shared" ref="AL3:AL34" si="9">SUM(AI3:AK3)</f>
        <v>261742.82867724335</v>
      </c>
      <c r="AN3">
        <f t="shared" ref="AN3:AN34" si="10">AE3*$K3</f>
        <v>293625.26320138149</v>
      </c>
      <c r="AO3">
        <f t="shared" ref="AO3:AO34" si="11">AF3*$K3</f>
        <v>-29362.526320138149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261742.82867724335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261742.82867724335</v>
      </c>
      <c r="AW3">
        <v>0</v>
      </c>
      <c r="AX3">
        <f>IF(Z3&gt;0, (R3*SUMPRODUCT(K3:$K$98, X3:$X$98)-K3*$AZ$3)/Z3, 0)</f>
        <v>0</v>
      </c>
      <c r="AZ3">
        <f>C6*SUMPRODUCT(X4:X89, K4:K89)/1</f>
        <v>167761.62255131867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1.4095469999999999E-3</v>
      </c>
      <c r="R4">
        <f t="shared" si="0"/>
        <v>2000000</v>
      </c>
      <c r="S4">
        <f t="shared" si="1"/>
        <v>11382.845082301126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11252.971976340894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-2819.0940000000001</v>
      </c>
      <c r="AI4">
        <f t="shared" si="7"/>
        <v>-2819.0940000000001</v>
      </c>
      <c r="AJ4">
        <f t="shared" si="8"/>
        <v>-11252.971976340894</v>
      </c>
      <c r="AK4">
        <f>G4*SUM(AB4, AE4:AF4)</f>
        <v>0</v>
      </c>
      <c r="AL4">
        <f t="shared" si="9"/>
        <v>-14072.065976340895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-2629.9972012314583</v>
      </c>
      <c r="AR4">
        <f t="shared" si="14"/>
        <v>-2629.9972012314583</v>
      </c>
      <c r="AS4">
        <f t="shared" si="15"/>
        <v>-10498.154656535959</v>
      </c>
      <c r="AT4">
        <f t="shared" si="16"/>
        <v>0</v>
      </c>
      <c r="AU4">
        <f t="shared" si="17"/>
        <v>-13128.151857767418</v>
      </c>
      <c r="AW4">
        <v>1</v>
      </c>
      <c r="AX4">
        <f>IF(Z4&gt;0, (R4*SUMPRODUCT(K4:$K$98, X4:$X$98)-K4*$AZ$3)/Z4, 0)</f>
        <v>11382.845082301126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1.462746E-3</v>
      </c>
      <c r="Q5" s="5">
        <f t="shared" ref="Q5:Q36" si="29">$C$8</f>
        <v>50</v>
      </c>
      <c r="R5">
        <f t="shared" si="0"/>
        <v>2000000</v>
      </c>
      <c r="S5">
        <f t="shared" si="1"/>
        <v>22181.763609087073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11252.971976340894</v>
      </c>
      <c r="AC5">
        <f t="shared" si="2"/>
        <v>21677.316848732706</v>
      </c>
      <c r="AE5">
        <f t="shared" si="3"/>
        <v>0</v>
      </c>
      <c r="AF5">
        <f t="shared" si="4"/>
        <v>0</v>
      </c>
      <c r="AG5">
        <f t="shared" si="5"/>
        <v>-48.862924586961803</v>
      </c>
      <c r="AH5">
        <f t="shared" si="6"/>
        <v>-2892.1134615278761</v>
      </c>
      <c r="AI5">
        <f t="shared" si="7"/>
        <v>-2940.9763861148381</v>
      </c>
      <c r="AJ5">
        <f t="shared" si="8"/>
        <v>-10424.344872391812</v>
      </c>
      <c r="AK5">
        <f>G5*SUM(AB5, AE5:AF5)</f>
        <v>461.37185102997665</v>
      </c>
      <c r="AL5">
        <f t="shared" si="9"/>
        <v>-12903.949407476674</v>
      </c>
      <c r="AN5">
        <f t="shared" si="10"/>
        <v>0</v>
      </c>
      <c r="AO5">
        <f t="shared" si="11"/>
        <v>0</v>
      </c>
      <c r="AP5">
        <f t="shared" si="12"/>
        <v>-41.783078581230264</v>
      </c>
      <c r="AQ5">
        <f t="shared" si="13"/>
        <v>-2473.0694089706103</v>
      </c>
      <c r="AR5">
        <f t="shared" si="14"/>
        <v>-2514.8524875518406</v>
      </c>
      <c r="AS5">
        <f t="shared" si="15"/>
        <v>-8913.9408793638522</v>
      </c>
      <c r="AT5">
        <f t="shared" si="16"/>
        <v>394.52276894406447</v>
      </c>
      <c r="AU5">
        <f t="shared" si="17"/>
        <v>-11034.270597971628</v>
      </c>
      <c r="AW5">
        <v>2</v>
      </c>
      <c r="AX5">
        <f>IF(Z5&gt;0, (R5*SUMPRODUCT(K5:$K$98, X5:$X$98)-K5*$AZ$3)/Z5, 0)</f>
        <v>22181.763609087073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1.535893E-3</v>
      </c>
      <c r="Q6" s="5">
        <f t="shared" si="29"/>
        <v>50</v>
      </c>
      <c r="R6">
        <f t="shared" si="0"/>
        <v>2000000</v>
      </c>
      <c r="S6">
        <f t="shared" si="1"/>
        <v>34416.227714090484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21677.316848732706</v>
      </c>
      <c r="AC6">
        <f t="shared" si="2"/>
        <v>33245.557744134654</v>
      </c>
      <c r="AE6">
        <f t="shared" si="3"/>
        <v>0</v>
      </c>
      <c r="AF6">
        <f t="shared" si="4"/>
        <v>0</v>
      </c>
      <c r="AG6">
        <f t="shared" si="5"/>
        <v>-48.29924711725954</v>
      </c>
      <c r="AH6">
        <f t="shared" si="6"/>
        <v>-3001.9289533057008</v>
      </c>
      <c r="AI6">
        <f t="shared" si="7"/>
        <v>-3050.2282004229605</v>
      </c>
      <c r="AJ6">
        <f t="shared" si="8"/>
        <v>-11568.240895401948</v>
      </c>
      <c r="AK6">
        <f>G6*SUM(AB6, AE6:AF6)</f>
        <v>1268.1230356508634</v>
      </c>
      <c r="AL6">
        <f t="shared" si="9"/>
        <v>-13350.346060174044</v>
      </c>
      <c r="AN6">
        <f t="shared" si="10"/>
        <v>0</v>
      </c>
      <c r="AO6">
        <f t="shared" si="11"/>
        <v>0</v>
      </c>
      <c r="AP6">
        <f t="shared" si="12"/>
        <v>-37.258523642315375</v>
      </c>
      <c r="AQ6">
        <f t="shared" si="13"/>
        <v>-2315.718102349535</v>
      </c>
      <c r="AR6">
        <f t="shared" si="14"/>
        <v>-2352.9766259918506</v>
      </c>
      <c r="AS6">
        <f t="shared" si="15"/>
        <v>-8923.8570500887054</v>
      </c>
      <c r="AT6">
        <f t="shared" si="16"/>
        <v>978.24282830856839</v>
      </c>
      <c r="AU6">
        <f t="shared" si="17"/>
        <v>-10298.590847771986</v>
      </c>
      <c r="AW6">
        <v>3</v>
      </c>
      <c r="AX6">
        <f>IF(Z6&gt;0, (R6*SUMPRODUCT(K6:$K$98, X6:$X$98)-K6*$AZ$3)/Z6, 0)</f>
        <v>34416.227714090484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1.6204399999999999E-3</v>
      </c>
      <c r="Q7" s="5">
        <f t="shared" si="29"/>
        <v>50</v>
      </c>
      <c r="R7">
        <f t="shared" si="0"/>
        <v>2000000</v>
      </c>
      <c r="S7">
        <f t="shared" si="1"/>
        <v>44616.795212489254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33245.557744134654</v>
      </c>
      <c r="AC7">
        <f t="shared" si="2"/>
        <v>42598.32123701839</v>
      </c>
      <c r="AE7">
        <f t="shared" si="3"/>
        <v>0</v>
      </c>
      <c r="AF7">
        <f t="shared" si="4"/>
        <v>0</v>
      </c>
      <c r="AG7">
        <f t="shared" si="5"/>
        <v>-47.737988614088259</v>
      </c>
      <c r="AH7">
        <f t="shared" si="6"/>
        <v>-3130.6412799476816</v>
      </c>
      <c r="AI7">
        <f t="shared" si="7"/>
        <v>-3178.37926856177</v>
      </c>
      <c r="AJ7">
        <f t="shared" si="8"/>
        <v>-9352.763492883736</v>
      </c>
      <c r="AK7">
        <f>G7*SUM(AB7, AE7:AF7)</f>
        <v>1632.3568852370115</v>
      </c>
      <c r="AL7">
        <f t="shared" si="9"/>
        <v>-10898.785876208494</v>
      </c>
      <c r="AN7">
        <f t="shared" si="10"/>
        <v>0</v>
      </c>
      <c r="AO7">
        <f t="shared" si="11"/>
        <v>0</v>
      </c>
      <c r="AP7">
        <f t="shared" si="12"/>
        <v>-33.505198074644056</v>
      </c>
      <c r="AQ7">
        <f t="shared" si="13"/>
        <v>-2197.2596506579393</v>
      </c>
      <c r="AR7">
        <f t="shared" si="14"/>
        <v>-2230.7648487325837</v>
      </c>
      <c r="AS7">
        <f t="shared" si="15"/>
        <v>-6564.2940239398749</v>
      </c>
      <c r="AT7">
        <f t="shared" si="16"/>
        <v>1145.67962237593</v>
      </c>
      <c r="AU7">
        <f t="shared" si="17"/>
        <v>-7649.379250296528</v>
      </c>
      <c r="AW7">
        <v>4</v>
      </c>
      <c r="AX7">
        <f>IF(Z7&gt;0, (R7*SUMPRODUCT(K7:$K$98, X7:$X$98)-K7*$AZ$3)/Z7, 0)</f>
        <v>44616.795212489254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1.706887E-3</v>
      </c>
      <c r="Q8" s="5">
        <f t="shared" si="29"/>
        <v>50</v>
      </c>
      <c r="R8">
        <f t="shared" si="0"/>
        <v>2000000</v>
      </c>
      <c r="S8">
        <f t="shared" si="1"/>
        <v>51121.663101780367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42598.32123701839</v>
      </c>
      <c r="AC8">
        <f t="shared" si="2"/>
        <v>48237.507057941388</v>
      </c>
      <c r="AE8">
        <f t="shared" si="3"/>
        <v>0</v>
      </c>
      <c r="AF8">
        <f t="shared" si="4"/>
        <v>0</v>
      </c>
      <c r="AG8">
        <f t="shared" si="5"/>
        <v>-47.17912537577584</v>
      </c>
      <c r="AH8">
        <f t="shared" si="6"/>
        <v>-3259.3340868614105</v>
      </c>
      <c r="AI8">
        <f t="shared" si="7"/>
        <v>-3306.5132122371865</v>
      </c>
      <c r="AJ8">
        <f t="shared" si="8"/>
        <v>-5639.1858209229977</v>
      </c>
      <c r="AK8">
        <f t="shared" ref="AK8:AK39" si="30">G8*SUM(AB8:AB8, AE8:AF8)</f>
        <v>907.34424234849166</v>
      </c>
      <c r="AL8">
        <f t="shared" si="9"/>
        <v>-8038.3547908116925</v>
      </c>
      <c r="AN8">
        <f t="shared" si="10"/>
        <v>0</v>
      </c>
      <c r="AO8">
        <f t="shared" si="11"/>
        <v>0</v>
      </c>
      <c r="AP8">
        <f t="shared" si="12"/>
        <v>-30.909135169300455</v>
      </c>
      <c r="AQ8">
        <f t="shared" si="13"/>
        <v>-2135.3341557373274</v>
      </c>
      <c r="AR8">
        <f t="shared" si="14"/>
        <v>-2166.2432909066279</v>
      </c>
      <c r="AS8">
        <f t="shared" si="15"/>
        <v>-3694.4804592161258</v>
      </c>
      <c r="AT8">
        <f t="shared" si="16"/>
        <v>594.44141044284561</v>
      </c>
      <c r="AU8">
        <f t="shared" si="17"/>
        <v>-5266.2823396799076</v>
      </c>
      <c r="AW8">
        <v>5</v>
      </c>
      <c r="AX8">
        <f>IF(Z8&gt;0, (R8*SUMPRODUCT(K8:$K$98, X8:$X$98)-K8*$AZ$3)/Z8, 0)</f>
        <v>51121.663101780367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1.7980839999999999E-3</v>
      </c>
      <c r="Q9" s="5">
        <f t="shared" si="29"/>
        <v>50</v>
      </c>
      <c r="R9">
        <f t="shared" si="0"/>
        <v>2000000</v>
      </c>
      <c r="S9">
        <f t="shared" si="1"/>
        <v>55682.097627878291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48237.507057941388</v>
      </c>
      <c r="AC9">
        <f t="shared" si="2"/>
        <v>51920.774262348379</v>
      </c>
      <c r="AE9">
        <f t="shared" si="3"/>
        <v>0</v>
      </c>
      <c r="AF9">
        <f t="shared" si="4"/>
        <v>0</v>
      </c>
      <c r="AG9">
        <f t="shared" si="5"/>
        <v>-46.622502091545904</v>
      </c>
      <c r="AH9">
        <f t="shared" si="6"/>
        <v>-3393.2812188870607</v>
      </c>
      <c r="AI9">
        <f t="shared" si="7"/>
        <v>-3439.9037209786065</v>
      </c>
      <c r="AJ9">
        <f t="shared" si="8"/>
        <v>-3683.2672044069914</v>
      </c>
      <c r="AK9">
        <f t="shared" si="30"/>
        <v>284.60129164185417</v>
      </c>
      <c r="AL9">
        <f t="shared" si="9"/>
        <v>-6838.5696337437439</v>
      </c>
      <c r="AN9">
        <f t="shared" si="10"/>
        <v>0</v>
      </c>
      <c r="AO9">
        <f t="shared" si="11"/>
        <v>0</v>
      </c>
      <c r="AP9">
        <f t="shared" si="12"/>
        <v>-28.927423616067518</v>
      </c>
      <c r="AQ9">
        <f t="shared" si="13"/>
        <v>-2105.3971551001587</v>
      </c>
      <c r="AR9">
        <f t="shared" si="14"/>
        <v>-2134.3245787162259</v>
      </c>
      <c r="AS9">
        <f t="shared" si="15"/>
        <v>-2285.3220211956432</v>
      </c>
      <c r="AT9">
        <f t="shared" si="16"/>
        <v>176.5838759326636</v>
      </c>
      <c r="AU9">
        <f t="shared" si="17"/>
        <v>-4243.0627239792057</v>
      </c>
      <c r="AW9">
        <v>6</v>
      </c>
      <c r="AX9">
        <f>IF(Z9&gt;0, (R9*SUMPRODUCT(K9:$K$98, X9:$X$98)-K9*$AZ$3)/Z9, 0)</f>
        <v>55682.097627878291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1.9035300000000001E-3</v>
      </c>
      <c r="Q10" s="5">
        <f t="shared" si="29"/>
        <v>50</v>
      </c>
      <c r="R10">
        <f t="shared" si="0"/>
        <v>2000000</v>
      </c>
      <c r="S10">
        <f t="shared" si="1"/>
        <v>59866.030708819402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51920.774262348379</v>
      </c>
      <c r="AC10">
        <f t="shared" si="2"/>
        <v>55157.603000956849</v>
      </c>
      <c r="AE10">
        <f t="shared" si="3"/>
        <v>0</v>
      </c>
      <c r="AF10">
        <f t="shared" si="4"/>
        <v>0</v>
      </c>
      <c r="AG10">
        <f t="shared" si="5"/>
        <v>-46.067529739224121</v>
      </c>
      <c r="AH10">
        <f t="shared" si="6"/>
        <v>-3549.8932562528153</v>
      </c>
      <c r="AI10">
        <f t="shared" si="7"/>
        <v>-3595.9607859920393</v>
      </c>
      <c r="AJ10">
        <f t="shared" si="8"/>
        <v>-3236.8287386084703</v>
      </c>
      <c r="AK10">
        <f t="shared" si="30"/>
        <v>212.87517447562837</v>
      </c>
      <c r="AL10">
        <f t="shared" si="9"/>
        <v>-6619.9143501248818</v>
      </c>
      <c r="AN10">
        <f t="shared" si="10"/>
        <v>0</v>
      </c>
      <c r="AO10">
        <f t="shared" si="11"/>
        <v>0</v>
      </c>
      <c r="AP10">
        <f t="shared" si="12"/>
        <v>-27.116103938175645</v>
      </c>
      <c r="AQ10">
        <f t="shared" si="13"/>
        <v>-2089.5254217206339</v>
      </c>
      <c r="AR10">
        <f t="shared" si="14"/>
        <v>-2116.6415256588098</v>
      </c>
      <c r="AS10">
        <f t="shared" si="15"/>
        <v>-1905.2505094808562</v>
      </c>
      <c r="AT10">
        <f t="shared" si="16"/>
        <v>125.30182081857018</v>
      </c>
      <c r="AU10">
        <f t="shared" si="17"/>
        <v>-3896.590214321096</v>
      </c>
      <c r="AW10">
        <v>7</v>
      </c>
      <c r="AX10">
        <f>IF(Z10&gt;0, (R10*SUMPRODUCT(K10:$K$98, X10:$X$98)-K10*$AZ$3)/Z10, 0)</f>
        <v>59866.030708819402</v>
      </c>
    </row>
    <row r="11" spans="1:52" x14ac:dyDescent="0.25">
      <c r="A11" t="s">
        <v>33</v>
      </c>
      <c r="C11" s="25">
        <f>AU91</f>
        <v>65339.274669748091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2.008026E-3</v>
      </c>
      <c r="Q11" s="5">
        <f t="shared" si="29"/>
        <v>50</v>
      </c>
      <c r="R11">
        <f t="shared" si="0"/>
        <v>2000000</v>
      </c>
      <c r="S11">
        <f t="shared" si="1"/>
        <v>63699.467871963803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55157.603000956849</v>
      </c>
      <c r="AC11">
        <f t="shared" si="2"/>
        <v>57984.797057684409</v>
      </c>
      <c r="AE11">
        <f t="shared" si="3"/>
        <v>0</v>
      </c>
      <c r="AF11">
        <f t="shared" si="4"/>
        <v>0</v>
      </c>
      <c r="AG11">
        <f t="shared" si="5"/>
        <v>-45.51434964435974</v>
      </c>
      <c r="AH11">
        <f t="shared" si="6"/>
        <v>-3700.1918988854104</v>
      </c>
      <c r="AI11">
        <f t="shared" si="7"/>
        <v>-3745.7062485297702</v>
      </c>
      <c r="AJ11">
        <f t="shared" si="8"/>
        <v>-2827.1940567275597</v>
      </c>
      <c r="AK11">
        <f t="shared" si="30"/>
        <v>132.37824720229642</v>
      </c>
      <c r="AL11">
        <f t="shared" si="9"/>
        <v>-6440.5220580550331</v>
      </c>
      <c r="AN11">
        <f t="shared" si="10"/>
        <v>0</v>
      </c>
      <c r="AO11">
        <f t="shared" si="11"/>
        <v>0</v>
      </c>
      <c r="AP11">
        <f t="shared" si="12"/>
        <v>-25.456568849360821</v>
      </c>
      <c r="AQ11">
        <f t="shared" si="13"/>
        <v>-2069.5492864522653</v>
      </c>
      <c r="AR11">
        <f t="shared" si="14"/>
        <v>-2095.0058553016261</v>
      </c>
      <c r="AS11">
        <f t="shared" si="15"/>
        <v>-1581.2740535227585</v>
      </c>
      <c r="AT11">
        <f t="shared" si="16"/>
        <v>74.040296969959499</v>
      </c>
      <c r="AU11">
        <f t="shared" si="17"/>
        <v>-3602.2396118544248</v>
      </c>
      <c r="AW11">
        <v>8</v>
      </c>
      <c r="AX11">
        <f>IF(Z11&gt;0, (R11*SUMPRODUCT(K11:$K$98, X11:$X$98)-K11*$AZ$3)/Z11, 0)</f>
        <v>63699.467871963803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2.1277219999999999E-3</v>
      </c>
      <c r="Q12" s="5">
        <f t="shared" si="29"/>
        <v>50</v>
      </c>
      <c r="R12">
        <f t="shared" si="0"/>
        <v>2000000</v>
      </c>
      <c r="S12">
        <f t="shared" si="1"/>
        <v>67365.993036132728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57984.797057684409</v>
      </c>
      <c r="AC12">
        <f t="shared" si="2"/>
        <v>60578.686359095329</v>
      </c>
      <c r="AE12">
        <f t="shared" si="3"/>
        <v>0</v>
      </c>
      <c r="AF12">
        <f t="shared" si="4"/>
        <v>0</v>
      </c>
      <c r="AG12">
        <f t="shared" si="5"/>
        <v>-44.962364264862146</v>
      </c>
      <c r="AH12">
        <f t="shared" si="6"/>
        <v>-3873.6753221598556</v>
      </c>
      <c r="AI12">
        <f t="shared" si="7"/>
        <v>-3918.6376864247177</v>
      </c>
      <c r="AJ12">
        <f t="shared" si="8"/>
        <v>-2593.8893014109199</v>
      </c>
      <c r="AK12">
        <f t="shared" si="30"/>
        <v>133.36503323267414</v>
      </c>
      <c r="AL12">
        <f t="shared" si="9"/>
        <v>-6379.1619546029633</v>
      </c>
      <c r="AN12">
        <f t="shared" si="10"/>
        <v>0</v>
      </c>
      <c r="AO12">
        <f t="shared" si="11"/>
        <v>0</v>
      </c>
      <c r="AP12">
        <f t="shared" si="12"/>
        <v>-23.897974588313136</v>
      </c>
      <c r="AQ12">
        <f t="shared" si="13"/>
        <v>-2058.8996136196788</v>
      </c>
      <c r="AR12">
        <f t="shared" si="14"/>
        <v>-2082.7975882079918</v>
      </c>
      <c r="AS12">
        <f t="shared" si="15"/>
        <v>-1378.6797385665798</v>
      </c>
      <c r="AT12">
        <f t="shared" si="16"/>
        <v>70.884932927219921</v>
      </c>
      <c r="AU12">
        <f t="shared" si="17"/>
        <v>-3390.5923938473516</v>
      </c>
      <c r="AW12">
        <v>9</v>
      </c>
      <c r="AX12">
        <f>IF(Z12&gt;0, (R12*SUMPRODUCT(K12:$K$98, X12:$X$98)-K12*$AZ$3)/Z12, 0)</f>
        <v>67365.993036132728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2.2569180000000001E-3</v>
      </c>
      <c r="Q13" s="5">
        <f t="shared" si="29"/>
        <v>50</v>
      </c>
      <c r="R13">
        <f t="shared" si="0"/>
        <v>2000000</v>
      </c>
      <c r="S13">
        <f t="shared" si="1"/>
        <v>70846.086395061357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60578.686359095329</v>
      </c>
      <c r="AC13">
        <f t="shared" si="2"/>
        <v>62927.285283612691</v>
      </c>
      <c r="AE13">
        <f t="shared" si="3"/>
        <v>0</v>
      </c>
      <c r="AF13">
        <f t="shared" si="4"/>
        <v>0</v>
      </c>
      <c r="AG13">
        <f t="shared" si="5"/>
        <v>-44.411264252981603</v>
      </c>
      <c r="AH13">
        <f t="shared" si="6"/>
        <v>-4059.054769276966</v>
      </c>
      <c r="AI13">
        <f t="shared" si="7"/>
        <v>-4103.4660335299477</v>
      </c>
      <c r="AJ13">
        <f t="shared" si="8"/>
        <v>-2348.5989245173623</v>
      </c>
      <c r="AK13">
        <f t="shared" si="30"/>
        <v>121.15737271819066</v>
      </c>
      <c r="AL13">
        <f t="shared" si="9"/>
        <v>-6330.9075853291197</v>
      </c>
      <c r="AN13">
        <f t="shared" si="10"/>
        <v>0</v>
      </c>
      <c r="AO13">
        <f t="shared" si="11"/>
        <v>0</v>
      </c>
      <c r="AP13">
        <f t="shared" si="12"/>
        <v>-22.438269081195909</v>
      </c>
      <c r="AQ13">
        <f t="shared" si="13"/>
        <v>-2050.7896962702093</v>
      </c>
      <c r="AR13">
        <f t="shared" si="14"/>
        <v>-2073.2279653514051</v>
      </c>
      <c r="AS13">
        <f t="shared" si="15"/>
        <v>-1186.6019920518231</v>
      </c>
      <c r="AT13">
        <f t="shared" si="16"/>
        <v>61.213338011177925</v>
      </c>
      <c r="AU13">
        <f t="shared" si="17"/>
        <v>-3198.6166193920503</v>
      </c>
      <c r="AW13">
        <v>10</v>
      </c>
      <c r="AX13">
        <f>IF(Z13&gt;0, (R13*SUMPRODUCT(K13:$K$98, X13:$X$98)-K13*$AZ$3)/Z13, 0)</f>
        <v>70846.086395061357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2.397513E-3</v>
      </c>
      <c r="Q14" s="5">
        <f t="shared" si="29"/>
        <v>50</v>
      </c>
      <c r="R14">
        <f t="shared" si="0"/>
        <v>2000000</v>
      </c>
      <c r="S14">
        <f t="shared" si="1"/>
        <v>74156.191790584024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62927.285283612691</v>
      </c>
      <c r="AC14">
        <f t="shared" si="2"/>
        <v>65050.812587421075</v>
      </c>
      <c r="AE14">
        <f t="shared" si="3"/>
        <v>0</v>
      </c>
      <c r="AF14">
        <f t="shared" si="4"/>
        <v>0</v>
      </c>
      <c r="AG14">
        <f t="shared" si="5"/>
        <v>-43.860675027058832</v>
      </c>
      <c r="AH14">
        <f t="shared" si="6"/>
        <v>-4259.0633357183478</v>
      </c>
      <c r="AI14">
        <f t="shared" si="7"/>
        <v>-4302.924010745407</v>
      </c>
      <c r="AJ14">
        <f t="shared" si="8"/>
        <v>-2123.5273038083833</v>
      </c>
      <c r="AK14">
        <f t="shared" si="30"/>
        <v>113.26911351050285</v>
      </c>
      <c r="AL14">
        <f t="shared" si="9"/>
        <v>-6313.1822010432879</v>
      </c>
      <c r="AN14">
        <f t="shared" si="10"/>
        <v>0</v>
      </c>
      <c r="AO14">
        <f t="shared" si="11"/>
        <v>0</v>
      </c>
      <c r="AP14">
        <f t="shared" si="12"/>
        <v>-21.06873012793714</v>
      </c>
      <c r="AQ14">
        <f t="shared" si="13"/>
        <v>-2045.8658231475661</v>
      </c>
      <c r="AR14">
        <f t="shared" si="14"/>
        <v>-2066.9345532755033</v>
      </c>
      <c r="AS14">
        <f t="shared" si="15"/>
        <v>-1020.0486804100367</v>
      </c>
      <c r="AT14">
        <f t="shared" si="16"/>
        <v>54.409476892710984</v>
      </c>
      <c r="AU14">
        <f t="shared" si="17"/>
        <v>-3032.5737567928295</v>
      </c>
      <c r="AW14">
        <v>11</v>
      </c>
      <c r="AX14">
        <f>IF(Z14&gt;0, (R14*SUMPRODUCT(K14:$K$98, X14:$X$98)-K14*$AZ$3)/Z14, 0)</f>
        <v>74156.191790584024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2.5466569999999999E-3</v>
      </c>
      <c r="Q15" s="5">
        <f t="shared" si="29"/>
        <v>50</v>
      </c>
      <c r="R15">
        <f t="shared" si="0"/>
        <v>2000000</v>
      </c>
      <c r="S15">
        <f t="shared" si="1"/>
        <v>77511.294469707689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65050.812587421075</v>
      </c>
      <c r="AC15">
        <f t="shared" si="2"/>
        <v>67140.857134924998</v>
      </c>
      <c r="AE15">
        <f t="shared" si="3"/>
        <v>0</v>
      </c>
      <c r="AF15">
        <f t="shared" si="4"/>
        <v>0</v>
      </c>
      <c r="AG15">
        <f t="shared" si="5"/>
        <v>-43.310370181705856</v>
      </c>
      <c r="AH15">
        <f t="shared" si="6"/>
        <v>-4467.9238032953817</v>
      </c>
      <c r="AI15">
        <f t="shared" si="7"/>
        <v>-4511.234173477088</v>
      </c>
      <c r="AJ15">
        <f t="shared" si="8"/>
        <v>-2090.0445475039232</v>
      </c>
      <c r="AK15">
        <f t="shared" si="30"/>
        <v>266.70833160842642</v>
      </c>
      <c r="AL15">
        <f t="shared" si="9"/>
        <v>-6334.5703893725849</v>
      </c>
      <c r="AN15">
        <f t="shared" si="10"/>
        <v>0</v>
      </c>
      <c r="AO15">
        <f t="shared" si="11"/>
        <v>0</v>
      </c>
      <c r="AP15">
        <f t="shared" si="12"/>
        <v>-19.736635990509768</v>
      </c>
      <c r="AQ15">
        <f t="shared" si="13"/>
        <v>-2036.0432240365053</v>
      </c>
      <c r="AR15">
        <f t="shared" si="14"/>
        <v>-2055.7798600270153</v>
      </c>
      <c r="AS15">
        <f t="shared" si="15"/>
        <v>-952.43814044929763</v>
      </c>
      <c r="AT15">
        <f t="shared" si="16"/>
        <v>121.53960436050824</v>
      </c>
      <c r="AU15">
        <f t="shared" si="17"/>
        <v>-2886.6783961158048</v>
      </c>
      <c r="AW15">
        <v>12</v>
      </c>
      <c r="AX15">
        <f>IF(Z15&gt;0, (R15*SUMPRODUCT(K15:$K$98, X15:$X$98)-K15*$AZ$3)/Z15, 0)</f>
        <v>77511.294469707689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3.8442260000000001E-3</v>
      </c>
      <c r="Q16" s="5">
        <f t="shared" si="29"/>
        <v>50</v>
      </c>
      <c r="R16">
        <f t="shared" si="0"/>
        <v>2000000</v>
      </c>
      <c r="S16">
        <f t="shared" si="1"/>
        <v>81050.139362453774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67140.857134924998</v>
      </c>
      <c r="AC16">
        <f t="shared" si="2"/>
        <v>69234.2798557895</v>
      </c>
      <c r="AE16">
        <f t="shared" si="3"/>
        <v>0</v>
      </c>
      <c r="AF16">
        <f t="shared" si="4"/>
        <v>0</v>
      </c>
      <c r="AG16">
        <f t="shared" si="5"/>
        <v>-42.710771628766665</v>
      </c>
      <c r="AH16">
        <f t="shared" si="6"/>
        <v>-6659.7940448855352</v>
      </c>
      <c r="AI16">
        <f t="shared" si="7"/>
        <v>-6702.5048165143016</v>
      </c>
      <c r="AJ16">
        <f t="shared" si="8"/>
        <v>-2093.4227208645025</v>
      </c>
      <c r="AK16">
        <f t="shared" si="30"/>
        <v>476.70008565796752</v>
      </c>
      <c r="AL16">
        <f t="shared" si="9"/>
        <v>-8319.2274517208371</v>
      </c>
      <c r="AN16">
        <f t="shared" si="10"/>
        <v>0</v>
      </c>
      <c r="AO16">
        <f t="shared" si="11"/>
        <v>0</v>
      </c>
      <c r="AP16">
        <f t="shared" si="12"/>
        <v>-18.41206843380704</v>
      </c>
      <c r="AQ16">
        <f t="shared" si="13"/>
        <v>-2870.9521985527731</v>
      </c>
      <c r="AR16">
        <f t="shared" si="14"/>
        <v>-2889.3642669865799</v>
      </c>
      <c r="AS16">
        <f t="shared" si="15"/>
        <v>-902.44781181811607</v>
      </c>
      <c r="AT16">
        <f t="shared" si="16"/>
        <v>205.4993217126671</v>
      </c>
      <c r="AU16">
        <f t="shared" si="17"/>
        <v>-3586.3127570920292</v>
      </c>
      <c r="AW16">
        <v>13</v>
      </c>
      <c r="AX16">
        <f>IF(Z16&gt;0, (R16*SUMPRODUCT(K16:$K$98, X16:$X$98)-K16*$AZ$3)/Z16, 0)</f>
        <v>81050.139362453774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5.3300140000000001E-3</v>
      </c>
      <c r="Q17" s="5">
        <f t="shared" si="29"/>
        <v>50</v>
      </c>
      <c r="R17">
        <f t="shared" si="0"/>
        <v>2000000</v>
      </c>
      <c r="S17">
        <f t="shared" si="1"/>
        <v>84055.298566539772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69234.2798557895</v>
      </c>
      <c r="AC17">
        <f t="shared" si="2"/>
        <v>70700.617781703579</v>
      </c>
      <c r="AE17">
        <f t="shared" si="3"/>
        <v>0</v>
      </c>
      <c r="AF17">
        <f t="shared" si="4"/>
        <v>0</v>
      </c>
      <c r="AG17">
        <f t="shared" si="5"/>
        <v>-42.05601490174687</v>
      </c>
      <c r="AH17">
        <f t="shared" si="6"/>
        <v>-9105.9604292851636</v>
      </c>
      <c r="AI17">
        <f t="shared" si="7"/>
        <v>-9148.016444186911</v>
      </c>
      <c r="AJ17">
        <f t="shared" si="8"/>
        <v>-1466.3379259140784</v>
      </c>
      <c r="AK17">
        <f t="shared" si="30"/>
        <v>955.43306200989514</v>
      </c>
      <c r="AL17">
        <f t="shared" si="9"/>
        <v>-9658.921308091094</v>
      </c>
      <c r="AN17">
        <f t="shared" si="10"/>
        <v>0</v>
      </c>
      <c r="AO17">
        <f t="shared" si="11"/>
        <v>0</v>
      </c>
      <c r="AP17">
        <f t="shared" si="12"/>
        <v>-17.042499686922181</v>
      </c>
      <c r="AQ17">
        <f t="shared" si="13"/>
        <v>-3690.038823882292</v>
      </c>
      <c r="AR17">
        <f t="shared" si="14"/>
        <v>-3707.0813235692144</v>
      </c>
      <c r="AS17">
        <f t="shared" si="15"/>
        <v>-594.20902578847995</v>
      </c>
      <c r="AT17">
        <f t="shared" si="16"/>
        <v>387.17333770733467</v>
      </c>
      <c r="AU17">
        <f t="shared" si="17"/>
        <v>-3914.1170116503599</v>
      </c>
      <c r="AW17">
        <v>14</v>
      </c>
      <c r="AX17">
        <f>IF(Z17&gt;0, (R17*SUMPRODUCT(K17:$K$98, X17:$X$98)-K17*$AZ$3)/Z17, 0)</f>
        <v>84055.298566539772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6.9004050000000001E-3</v>
      </c>
      <c r="Q18" s="5">
        <f t="shared" si="29"/>
        <v>50</v>
      </c>
      <c r="R18">
        <f t="shared" si="0"/>
        <v>2000000</v>
      </c>
      <c r="S18">
        <f t="shared" si="1"/>
        <v>86530.981049608483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70700.617781703579</v>
      </c>
      <c r="AC18">
        <f t="shared" si="2"/>
        <v>71552.902991373587</v>
      </c>
      <c r="AE18">
        <f t="shared" si="3"/>
        <v>0</v>
      </c>
      <c r="AF18">
        <f t="shared" si="4"/>
        <v>0</v>
      </c>
      <c r="AG18">
        <f t="shared" si="5"/>
        <v>-41.34525121722131</v>
      </c>
      <c r="AH18">
        <f t="shared" si="6"/>
        <v>-11608.141420323544</v>
      </c>
      <c r="AI18">
        <f t="shared" si="7"/>
        <v>-11649.486671540764</v>
      </c>
      <c r="AJ18">
        <f t="shared" si="8"/>
        <v>-852.28520967000804</v>
      </c>
      <c r="AK18">
        <f t="shared" si="30"/>
        <v>1527.1333440847973</v>
      </c>
      <c r="AL18">
        <f t="shared" si="9"/>
        <v>-10974.638537125975</v>
      </c>
      <c r="AN18">
        <f t="shared" si="10"/>
        <v>0</v>
      </c>
      <c r="AO18">
        <f t="shared" si="11"/>
        <v>0</v>
      </c>
      <c r="AP18">
        <f t="shared" si="12"/>
        <v>-15.635007969392332</v>
      </c>
      <c r="AQ18">
        <f t="shared" si="13"/>
        <v>-4389.7032494265113</v>
      </c>
      <c r="AR18">
        <f t="shared" si="14"/>
        <v>-4405.3382573959034</v>
      </c>
      <c r="AS18">
        <f t="shared" si="15"/>
        <v>-322.29786137652968</v>
      </c>
      <c r="AT18">
        <f t="shared" si="16"/>
        <v>577.49660002417204</v>
      </c>
      <c r="AU18">
        <f t="shared" si="17"/>
        <v>-4150.1395187482613</v>
      </c>
      <c r="AW18">
        <v>15</v>
      </c>
      <c r="AX18">
        <f>IF(Z18&gt;0, (R18*SUMPRODUCT(K18:$K$98, X18:$X$98)-K18*$AZ$3)/Z18, 0)</f>
        <v>86530.981049608483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8.6257439999999994E-3</v>
      </c>
      <c r="Q19" s="5">
        <f t="shared" si="29"/>
        <v>50</v>
      </c>
      <c r="R19">
        <f t="shared" si="0"/>
        <v>2000000</v>
      </c>
      <c r="S19">
        <f t="shared" si="1"/>
        <v>88034.972309461242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71552.902991373587</v>
      </c>
      <c r="AC19">
        <f t="shared" si="2"/>
        <v>71440.670812926284</v>
      </c>
      <c r="AE19">
        <f t="shared" si="3"/>
        <v>0</v>
      </c>
      <c r="AF19">
        <f t="shared" si="4"/>
        <v>0</v>
      </c>
      <c r="AG19">
        <f t="shared" si="5"/>
        <v>-40.575165152433662</v>
      </c>
      <c r="AH19">
        <f t="shared" si="6"/>
        <v>-14265.342104617577</v>
      </c>
      <c r="AI19">
        <f t="shared" si="7"/>
        <v>-14305.917269770011</v>
      </c>
      <c r="AJ19">
        <f t="shared" si="8"/>
        <v>112.23217844730243</v>
      </c>
      <c r="AK19">
        <f t="shared" si="30"/>
        <v>1595.6297367076311</v>
      </c>
      <c r="AL19">
        <f t="shared" si="9"/>
        <v>-12598.055354615077</v>
      </c>
      <c r="AN19">
        <f t="shared" si="10"/>
        <v>0</v>
      </c>
      <c r="AO19">
        <f t="shared" si="11"/>
        <v>0</v>
      </c>
      <c r="AP19">
        <f t="shared" si="12"/>
        <v>-14.309236513584326</v>
      </c>
      <c r="AQ19">
        <f t="shared" si="13"/>
        <v>-5030.8151144992298</v>
      </c>
      <c r="AR19">
        <f t="shared" si="14"/>
        <v>-5045.1243510128133</v>
      </c>
      <c r="AS19">
        <f t="shared" si="15"/>
        <v>39.579796651571428</v>
      </c>
      <c r="AT19">
        <f t="shared" si="16"/>
        <v>562.71473461367589</v>
      </c>
      <c r="AU19">
        <f t="shared" si="17"/>
        <v>-4442.829819747566</v>
      </c>
      <c r="AW19">
        <v>16</v>
      </c>
      <c r="AX19">
        <f>IF(Z19&gt;0, (R19*SUMPRODUCT(K19:$K$98, X19:$X$98)-K19*$AZ$3)/Z19, 0)</f>
        <v>88034.972309461242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1.0476563E-2</v>
      </c>
      <c r="Q20" s="5">
        <f t="shared" si="29"/>
        <v>50</v>
      </c>
      <c r="R20">
        <f t="shared" si="0"/>
        <v>2000000</v>
      </c>
      <c r="S20">
        <f t="shared" si="1"/>
        <v>87379.694034404747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71440.670812926284</v>
      </c>
      <c r="AC20">
        <f t="shared" si="2"/>
        <v>69456.939558703074</v>
      </c>
      <c r="AE20">
        <f t="shared" si="3"/>
        <v>0</v>
      </c>
      <c r="AF20">
        <f t="shared" si="4"/>
        <v>0</v>
      </c>
      <c r="AG20">
        <f t="shared" si="5"/>
        <v>-39.744325226954444</v>
      </c>
      <c r="AH20">
        <f t="shared" si="6"/>
        <v>-17003.530958195031</v>
      </c>
      <c r="AI20">
        <f t="shared" si="7"/>
        <v>-17043.275283421986</v>
      </c>
      <c r="AJ20">
        <f t="shared" si="8"/>
        <v>1983.7312542232103</v>
      </c>
      <c r="AK20">
        <f t="shared" si="30"/>
        <v>307.19488449558304</v>
      </c>
      <c r="AL20">
        <f t="shared" si="9"/>
        <v>-14752.349144703194</v>
      </c>
      <c r="AN20">
        <f t="shared" si="10"/>
        <v>0</v>
      </c>
      <c r="AO20">
        <f t="shared" si="11"/>
        <v>0</v>
      </c>
      <c r="AP20">
        <f t="shared" si="12"/>
        <v>-13.294349360364237</v>
      </c>
      <c r="AQ20">
        <f t="shared" si="13"/>
        <v>-5687.6265888823491</v>
      </c>
      <c r="AR20">
        <f t="shared" si="14"/>
        <v>-5700.9209382427134</v>
      </c>
      <c r="AS20">
        <f t="shared" si="15"/>
        <v>663.55174430867453</v>
      </c>
      <c r="AT20">
        <f t="shared" si="16"/>
        <v>102.7557039371069</v>
      </c>
      <c r="AU20">
        <f t="shared" si="17"/>
        <v>-4934.613489996932</v>
      </c>
      <c r="AW20">
        <v>17</v>
      </c>
      <c r="AX20">
        <f>IF(Z20&gt;0, (R20*SUMPRODUCT(K20:$K$98, X20:$X$98)-K20*$AZ$3)/Z20, 0)</f>
        <v>87379.694034404747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1.2607808E-2</v>
      </c>
      <c r="Q21" s="5">
        <f t="shared" si="29"/>
        <v>50</v>
      </c>
      <c r="R21">
        <f t="shared" si="0"/>
        <v>2000000</v>
      </c>
      <c r="S21">
        <f t="shared" si="1"/>
        <v>85624.206412762738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69456.939558703074</v>
      </c>
      <c r="AC21">
        <f t="shared" si="2"/>
        <v>66522.804224228457</v>
      </c>
      <c r="AE21">
        <f t="shared" si="3"/>
        <v>0</v>
      </c>
      <c r="AF21">
        <f t="shared" si="4"/>
        <v>0</v>
      </c>
      <c r="AG21">
        <f t="shared" si="5"/>
        <v>-38.845793153133897</v>
      </c>
      <c r="AH21">
        <f t="shared" si="6"/>
        <v>-20043.552862039924</v>
      </c>
      <c r="AI21">
        <f t="shared" si="7"/>
        <v>-20082.398655193057</v>
      </c>
      <c r="AJ21">
        <f t="shared" si="8"/>
        <v>2934.1353344746167</v>
      </c>
      <c r="AK21">
        <f t="shared" si="30"/>
        <v>111.13110329392492</v>
      </c>
      <c r="AL21">
        <f t="shared" si="9"/>
        <v>-17037.132217424514</v>
      </c>
      <c r="AN21">
        <f t="shared" si="10"/>
        <v>0</v>
      </c>
      <c r="AO21">
        <f t="shared" si="11"/>
        <v>0</v>
      </c>
      <c r="AP21">
        <f t="shared" si="12"/>
        <v>-12.356212687847277</v>
      </c>
      <c r="AQ21">
        <f t="shared" si="13"/>
        <v>-6375.5269768122907</v>
      </c>
      <c r="AR21">
        <f t="shared" si="14"/>
        <v>-6387.8831895001376</v>
      </c>
      <c r="AS21">
        <f t="shared" si="15"/>
        <v>933.3005534158184</v>
      </c>
      <c r="AT21">
        <f t="shared" si="16"/>
        <v>35.348989866720778</v>
      </c>
      <c r="AU21">
        <f t="shared" si="17"/>
        <v>-5419.2336462175981</v>
      </c>
      <c r="AW21">
        <v>18</v>
      </c>
      <c r="AX21">
        <f>IF(Z21&gt;0, (R21*SUMPRODUCT(K21:$K$98, X21:$X$98)-K21*$AZ$3)/Z21, 0)</f>
        <v>85624.206412762738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1.5033739000000001E-2</v>
      </c>
      <c r="Q22" s="5">
        <f t="shared" si="29"/>
        <v>50</v>
      </c>
      <c r="R22">
        <f t="shared" si="0"/>
        <v>2000000</v>
      </c>
      <c r="S22">
        <f t="shared" si="1"/>
        <v>84076.072341406412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66522.804224228457</v>
      </c>
      <c r="AC22">
        <f t="shared" si="2"/>
        <v>63684.829615755363</v>
      </c>
      <c r="AE22">
        <f t="shared" si="3"/>
        <v>0</v>
      </c>
      <c r="AF22">
        <f t="shared" si="4"/>
        <v>0</v>
      </c>
      <c r="AG22">
        <f t="shared" si="5"/>
        <v>-37.873337706090361</v>
      </c>
      <c r="AH22">
        <f t="shared" si="6"/>
        <v>-23359.900620488082</v>
      </c>
      <c r="AI22">
        <f t="shared" si="7"/>
        <v>-23397.773958194171</v>
      </c>
      <c r="AJ22">
        <f t="shared" si="8"/>
        <v>2837.9746084730941</v>
      </c>
      <c r="AK22">
        <f t="shared" si="30"/>
        <v>1396.9788887087977</v>
      </c>
      <c r="AL22">
        <f t="shared" si="9"/>
        <v>-19162.820461012281</v>
      </c>
      <c r="AN22">
        <f t="shared" si="10"/>
        <v>0</v>
      </c>
      <c r="AO22">
        <f t="shared" si="11"/>
        <v>0</v>
      </c>
      <c r="AP22">
        <f t="shared" si="12"/>
        <v>-11.248263757601514</v>
      </c>
      <c r="AQ22">
        <f t="shared" si="13"/>
        <v>-6937.8179860909222</v>
      </c>
      <c r="AR22">
        <f t="shared" si="14"/>
        <v>-6949.0662498485235</v>
      </c>
      <c r="AS22">
        <f t="shared" si="15"/>
        <v>842.86965097211043</v>
      </c>
      <c r="AT22">
        <f t="shared" si="16"/>
        <v>414.89839437813077</v>
      </c>
      <c r="AU22">
        <f t="shared" si="17"/>
        <v>-5691.2982044982828</v>
      </c>
      <c r="AW22">
        <v>19</v>
      </c>
      <c r="AX22">
        <f>IF(Z22&gt;0, (R22*SUMPRODUCT(K22:$K$98, X22:$X$98)-K22*$AZ$3)/Z22, 0)</f>
        <v>84076.072341406412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1.7719183999999999E-2</v>
      </c>
      <c r="Q23" s="5">
        <f t="shared" si="29"/>
        <v>50</v>
      </c>
      <c r="R23">
        <f t="shared" si="0"/>
        <v>2000000</v>
      </c>
      <c r="S23">
        <f t="shared" si="1"/>
        <v>84301.243957498911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63684.829615755363</v>
      </c>
      <c r="AC23">
        <f t="shared" si="2"/>
        <v>62085.370334401669</v>
      </c>
      <c r="AE23">
        <f t="shared" si="3"/>
        <v>0</v>
      </c>
      <c r="AF23">
        <f t="shared" si="4"/>
        <v>0</v>
      </c>
      <c r="AG23">
        <f t="shared" si="5"/>
        <v>-36.823519689521106</v>
      </c>
      <c r="AH23">
        <f t="shared" si="6"/>
        <v>-26843.385580334118</v>
      </c>
      <c r="AI23">
        <f t="shared" si="7"/>
        <v>-26880.20910002364</v>
      </c>
      <c r="AJ23">
        <f t="shared" si="8"/>
        <v>1599.4592813536947</v>
      </c>
      <c r="AK23">
        <f t="shared" si="30"/>
        <v>4457.9380731028759</v>
      </c>
      <c r="AL23">
        <f t="shared" si="9"/>
        <v>-20822.811745567069</v>
      </c>
      <c r="AN23">
        <f t="shared" si="10"/>
        <v>0</v>
      </c>
      <c r="AO23">
        <f t="shared" si="11"/>
        <v>0</v>
      </c>
      <c r="AP23">
        <f t="shared" si="12"/>
        <v>-9.7647063078785958</v>
      </c>
      <c r="AQ23">
        <f t="shared" si="13"/>
        <v>-7118.2162571954505</v>
      </c>
      <c r="AR23">
        <f t="shared" si="14"/>
        <v>-7127.9809635033289</v>
      </c>
      <c r="AS23">
        <f t="shared" si="15"/>
        <v>424.13789516904558</v>
      </c>
      <c r="AT23">
        <f t="shared" si="16"/>
        <v>1182.1372967491561</v>
      </c>
      <c r="AU23">
        <f t="shared" si="17"/>
        <v>-5521.705771585127</v>
      </c>
      <c r="AW23">
        <v>20</v>
      </c>
      <c r="AX23">
        <f>IF(Z23&gt;0, (R23*SUMPRODUCT(K23:$K$98, X23:$X$98)-K23*$AZ$3)/Z23, 0)</f>
        <v>84301.243957498911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2.0768709E-2</v>
      </c>
      <c r="Q24" s="5">
        <f t="shared" si="29"/>
        <v>50</v>
      </c>
      <c r="R24">
        <f t="shared" si="0"/>
        <v>2000000</v>
      </c>
      <c r="S24">
        <f t="shared" si="1"/>
        <v>83682.679114709303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62085.370334401669</v>
      </c>
      <c r="AC24">
        <f t="shared" si="2"/>
        <v>59733.545777864456</v>
      </c>
      <c r="AE24">
        <f t="shared" si="3"/>
        <v>0</v>
      </c>
      <c r="AF24">
        <f t="shared" si="4"/>
        <v>0</v>
      </c>
      <c r="AG24">
        <f t="shared" si="5"/>
        <v>-35.690507527838463</v>
      </c>
      <c r="AH24">
        <f t="shared" si="6"/>
        <v>-30591.078591497368</v>
      </c>
      <c r="AI24">
        <f t="shared" si="7"/>
        <v>-30626.769099025205</v>
      </c>
      <c r="AJ24">
        <f t="shared" si="8"/>
        <v>2351.8245565372126</v>
      </c>
      <c r="AK24">
        <f t="shared" si="30"/>
        <v>4345.9759234081175</v>
      </c>
      <c r="AL24">
        <f t="shared" si="9"/>
        <v>-23928.968619079875</v>
      </c>
      <c r="AN24">
        <f t="shared" si="10"/>
        <v>0</v>
      </c>
      <c r="AO24">
        <f t="shared" si="11"/>
        <v>0</v>
      </c>
      <c r="AP24">
        <f t="shared" si="12"/>
        <v>-8.450231161625906</v>
      </c>
      <c r="AQ24">
        <f t="shared" si="13"/>
        <v>-7242.869420671248</v>
      </c>
      <c r="AR24">
        <f t="shared" si="14"/>
        <v>-7251.3196518328732</v>
      </c>
      <c r="AS24">
        <f t="shared" si="15"/>
        <v>556.82764216301928</v>
      </c>
      <c r="AT24">
        <f t="shared" si="16"/>
        <v>1028.9711107922526</v>
      </c>
      <c r="AU24">
        <f t="shared" si="17"/>
        <v>-5665.5208988776012</v>
      </c>
      <c r="AW24">
        <v>21</v>
      </c>
      <c r="AX24">
        <f>IF(Z24&gt;0, (R24*SUMPRODUCT(K24:$K$98, X24:$X$98)-K24*$AZ$3)/Z24, 0)</f>
        <v>83682.679114709303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2.4225090000000001E-2</v>
      </c>
      <c r="Q25" s="5">
        <f t="shared" si="29"/>
        <v>50</v>
      </c>
      <c r="R25">
        <f t="shared" si="0"/>
        <v>2000000</v>
      </c>
      <c r="S25">
        <f t="shared" si="1"/>
        <v>82315.107303518962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59733.545777864456</v>
      </c>
      <c r="AC25">
        <f t="shared" si="2"/>
        <v>56746.383232780914</v>
      </c>
      <c r="AE25">
        <f t="shared" si="3"/>
        <v>0</v>
      </c>
      <c r="AF25">
        <f t="shared" si="4"/>
        <v>0</v>
      </c>
      <c r="AG25">
        <f t="shared" si="5"/>
        <v>-34.468996695552512</v>
      </c>
      <c r="AH25">
        <f t="shared" si="6"/>
        <v>-34584.230280302574</v>
      </c>
      <c r="AI25">
        <f t="shared" si="7"/>
        <v>-34618.69927699813</v>
      </c>
      <c r="AJ25">
        <f t="shared" si="8"/>
        <v>2987.1625450835418</v>
      </c>
      <c r="AK25">
        <f t="shared" si="30"/>
        <v>4181.3482044505126</v>
      </c>
      <c r="AL25">
        <f t="shared" si="9"/>
        <v>-27450.188527464074</v>
      </c>
      <c r="AN25">
        <f t="shared" si="10"/>
        <v>0</v>
      </c>
      <c r="AO25">
        <f t="shared" si="11"/>
        <v>0</v>
      </c>
      <c r="AP25">
        <f t="shared" si="12"/>
        <v>-7.2866261067843334</v>
      </c>
      <c r="AQ25">
        <f t="shared" si="13"/>
        <v>-7310.9860861140041</v>
      </c>
      <c r="AR25">
        <f t="shared" si="14"/>
        <v>-7318.2727122207889</v>
      </c>
      <c r="AS25">
        <f t="shared" si="15"/>
        <v>631.47578035024594</v>
      </c>
      <c r="AT25">
        <f t="shared" si="16"/>
        <v>883.9224784293225</v>
      </c>
      <c r="AU25">
        <f t="shared" si="17"/>
        <v>-5802.8744534412208</v>
      </c>
      <c r="AW25">
        <v>22</v>
      </c>
      <c r="AX25">
        <f>IF(Z25&gt;0, (R25*SUMPRODUCT(K25:$K$98, X25:$X$98)-K25*$AZ$3)/Z25, 0)</f>
        <v>82315.107303518962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2.7828815E-2</v>
      </c>
      <c r="Q26" s="5">
        <f t="shared" si="29"/>
        <v>50</v>
      </c>
      <c r="R26">
        <f t="shared" si="0"/>
        <v>2000000</v>
      </c>
      <c r="S26">
        <f t="shared" si="1"/>
        <v>80257.823617592745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56746.383232780914</v>
      </c>
      <c r="AC26">
        <f t="shared" si="2"/>
        <v>53235.135428441659</v>
      </c>
      <c r="AE26">
        <f t="shared" si="3"/>
        <v>0</v>
      </c>
      <c r="AF26">
        <f t="shared" si="4"/>
        <v>0</v>
      </c>
      <c r="AG26">
        <f t="shared" si="5"/>
        <v>-33.165075396320844</v>
      </c>
      <c r="AH26">
        <f t="shared" si="6"/>
        <v>-38369.253291045687</v>
      </c>
      <c r="AI26">
        <f t="shared" si="7"/>
        <v>-38402.418366442005</v>
      </c>
      <c r="AJ26">
        <f t="shared" si="8"/>
        <v>3511.2478043392548</v>
      </c>
      <c r="AK26">
        <f t="shared" si="30"/>
        <v>3972.2468262946645</v>
      </c>
      <c r="AL26">
        <f t="shared" si="9"/>
        <v>-30918.923735808086</v>
      </c>
      <c r="AN26">
        <f t="shared" si="10"/>
        <v>0</v>
      </c>
      <c r="AO26">
        <f t="shared" si="11"/>
        <v>0</v>
      </c>
      <c r="AP26">
        <f t="shared" si="12"/>
        <v>-6.2598050676934092</v>
      </c>
      <c r="AQ26">
        <f t="shared" si="13"/>
        <v>-7242.0774964239808</v>
      </c>
      <c r="AR26">
        <f t="shared" si="14"/>
        <v>-7248.3373014916733</v>
      </c>
      <c r="AS26">
        <f t="shared" si="15"/>
        <v>662.73712744125214</v>
      </c>
      <c r="AT26">
        <f t="shared" si="16"/>
        <v>749.74926232571897</v>
      </c>
      <c r="AU26">
        <f t="shared" si="17"/>
        <v>-5835.8509117247031</v>
      </c>
      <c r="AW26">
        <v>23</v>
      </c>
      <c r="AX26">
        <f>IF(Z26&gt;0, (R26*SUMPRODUCT(K26:$K$98, X26:$X$98)-K26*$AZ$3)/Z26, 0)</f>
        <v>80257.823617592745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3.1684449000000003E-2</v>
      </c>
      <c r="Q27" s="5">
        <f t="shared" si="29"/>
        <v>50</v>
      </c>
      <c r="R27">
        <f t="shared" si="0"/>
        <v>2000000</v>
      </c>
      <c r="S27">
        <f t="shared" si="1"/>
        <v>77692.935348660554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53235.135428441659</v>
      </c>
      <c r="AC27">
        <f t="shared" si="2"/>
        <v>49385.68139788798</v>
      </c>
      <c r="AE27">
        <f t="shared" si="3"/>
        <v>0</v>
      </c>
      <c r="AF27">
        <f t="shared" si="4"/>
        <v>0</v>
      </c>
      <c r="AG27">
        <f t="shared" si="5"/>
        <v>-31.782607502381747</v>
      </c>
      <c r="AH27">
        <f t="shared" si="6"/>
        <v>-42032.685599035307</v>
      </c>
      <c r="AI27">
        <f t="shared" si="7"/>
        <v>-42064.468206537691</v>
      </c>
      <c r="AJ27">
        <f t="shared" si="8"/>
        <v>3849.4540305536793</v>
      </c>
      <c r="AK27">
        <f t="shared" si="30"/>
        <v>3726.4594799909164</v>
      </c>
      <c r="AL27">
        <f t="shared" si="9"/>
        <v>-34488.554695993094</v>
      </c>
      <c r="AN27">
        <f t="shared" si="10"/>
        <v>0</v>
      </c>
      <c r="AO27">
        <f t="shared" si="11"/>
        <v>0</v>
      </c>
      <c r="AP27">
        <f t="shared" si="12"/>
        <v>-5.356132627320715</v>
      </c>
      <c r="AQ27">
        <f t="shared" si="13"/>
        <v>-7083.5169434740492</v>
      </c>
      <c r="AR27">
        <f t="shared" si="14"/>
        <v>-7088.8730761013703</v>
      </c>
      <c r="AS27">
        <f t="shared" si="15"/>
        <v>648.72544925317072</v>
      </c>
      <c r="AT27">
        <f t="shared" si="16"/>
        <v>627.99791375431357</v>
      </c>
      <c r="AU27">
        <f t="shared" si="17"/>
        <v>-5812.149713093886</v>
      </c>
      <c r="AW27">
        <v>24</v>
      </c>
      <c r="AX27">
        <f>IF(Z27&gt;0, (R27*SUMPRODUCT(K27:$K$98, X27:$X$98)-K27*$AZ$3)/Z27, 0)</f>
        <v>77692.935348660554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3.5933631000000001E-2</v>
      </c>
      <c r="Q28" s="5">
        <f t="shared" si="29"/>
        <v>50</v>
      </c>
      <c r="R28">
        <f t="shared" si="0"/>
        <v>2000000</v>
      </c>
      <c r="S28">
        <f t="shared" si="1"/>
        <v>74748.071953611594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49385.68139788798</v>
      </c>
      <c r="AC28">
        <f t="shared" si="2"/>
        <v>45331.292548940975</v>
      </c>
      <c r="AE28">
        <f t="shared" si="3"/>
        <v>0</v>
      </c>
      <c r="AF28">
        <f t="shared" si="4"/>
        <v>0</v>
      </c>
      <c r="AG28">
        <f t="shared" si="5"/>
        <v>-30.322716937149512</v>
      </c>
      <c r="AH28">
        <f t="shared" si="6"/>
        <v>-45682.579608336695</v>
      </c>
      <c r="AI28">
        <f t="shared" si="7"/>
        <v>-45712.902325273848</v>
      </c>
      <c r="AJ28">
        <f t="shared" si="8"/>
        <v>4054.3888489470046</v>
      </c>
      <c r="AK28">
        <f t="shared" si="30"/>
        <v>3456.997697852159</v>
      </c>
      <c r="AL28">
        <f t="shared" si="9"/>
        <v>-38201.515778474684</v>
      </c>
      <c r="AN28">
        <f t="shared" si="10"/>
        <v>0</v>
      </c>
      <c r="AO28">
        <f t="shared" si="11"/>
        <v>0</v>
      </c>
      <c r="AP28">
        <f t="shared" si="12"/>
        <v>-4.562594649669915</v>
      </c>
      <c r="AQ28">
        <f t="shared" si="13"/>
        <v>-6873.7604791858248</v>
      </c>
      <c r="AR28">
        <f t="shared" si="14"/>
        <v>-6878.3230738354951</v>
      </c>
      <c r="AS28">
        <f t="shared" si="15"/>
        <v>610.05525686333579</v>
      </c>
      <c r="AT28">
        <f t="shared" si="16"/>
        <v>520.16708241659967</v>
      </c>
      <c r="AU28">
        <f t="shared" si="17"/>
        <v>-5748.1007345555599</v>
      </c>
      <c r="AW28">
        <v>25</v>
      </c>
      <c r="AX28">
        <f>IF(Z28&gt;0, (R28*SUMPRODUCT(K28:$K$98, X28:$X$98)-K28*$AZ$3)/Z28, 0)</f>
        <v>74748.071953611594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4.1016489000000003E-2</v>
      </c>
      <c r="Q29" s="5">
        <f t="shared" si="29"/>
        <v>50</v>
      </c>
      <c r="R29">
        <f t="shared" si="0"/>
        <v>2000000</v>
      </c>
      <c r="S29">
        <f t="shared" si="1"/>
        <v>71522.199656817931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45331.292548940975</v>
      </c>
      <c r="AC29">
        <f t="shared" si="2"/>
        <v>41162.110725582854</v>
      </c>
      <c r="AE29">
        <f t="shared" si="3"/>
        <v>0</v>
      </c>
      <c r="AF29">
        <f t="shared" si="4"/>
        <v>0</v>
      </c>
      <c r="AG29">
        <f t="shared" si="5"/>
        <v>-28.77575838207531</v>
      </c>
      <c r="AH29">
        <f t="shared" si="6"/>
        <v>-49749.25542810827</v>
      </c>
      <c r="AI29">
        <f t="shared" si="7"/>
        <v>-49778.031186490349</v>
      </c>
      <c r="AJ29">
        <f t="shared" si="8"/>
        <v>4169.1818233581216</v>
      </c>
      <c r="AK29">
        <f t="shared" si="30"/>
        <v>3173.1904784258686</v>
      </c>
      <c r="AL29">
        <f t="shared" si="9"/>
        <v>-42435.658884706361</v>
      </c>
      <c r="AN29">
        <f t="shared" si="10"/>
        <v>0</v>
      </c>
      <c r="AO29">
        <f t="shared" si="11"/>
        <v>0</v>
      </c>
      <c r="AP29">
        <f t="shared" si="12"/>
        <v>-3.8659170445656881</v>
      </c>
      <c r="AQ29">
        <f t="shared" si="13"/>
        <v>-6683.6290449873186</v>
      </c>
      <c r="AR29">
        <f t="shared" si="14"/>
        <v>-6687.4949620318848</v>
      </c>
      <c r="AS29">
        <f t="shared" si="15"/>
        <v>560.11420650701211</v>
      </c>
      <c r="AT29">
        <f t="shared" si="16"/>
        <v>426.30644146086263</v>
      </c>
      <c r="AU29">
        <f t="shared" si="17"/>
        <v>-5701.0743140640107</v>
      </c>
      <c r="AW29">
        <v>26</v>
      </c>
      <c r="AX29">
        <f>IF(Z29&gt;0, (R29*SUMPRODUCT(K29:$K$98, X29:$X$98)-K29*$AZ$3)/Z29, 0)</f>
        <v>71522.199656817931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4.6435859000000003E-2</v>
      </c>
      <c r="Q30" s="5">
        <f t="shared" si="29"/>
        <v>50</v>
      </c>
      <c r="R30">
        <f t="shared" si="0"/>
        <v>2000000</v>
      </c>
      <c r="S30">
        <f t="shared" si="1"/>
        <v>67938.994347035259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41162.110725582854</v>
      </c>
      <c r="AC30">
        <f t="shared" si="2"/>
        <v>36893.284051870294</v>
      </c>
      <c r="AE30">
        <f t="shared" si="3"/>
        <v>0</v>
      </c>
      <c r="AF30">
        <f t="shared" si="4"/>
        <v>0</v>
      </c>
      <c r="AG30">
        <f t="shared" si="5"/>
        <v>-27.151773739406444</v>
      </c>
      <c r="AH30">
        <f t="shared" si="6"/>
        <v>-53449.082353924699</v>
      </c>
      <c r="AI30">
        <f t="shared" si="7"/>
        <v>-53476.234127664109</v>
      </c>
      <c r="AJ30">
        <f t="shared" si="8"/>
        <v>4268.8266737125596</v>
      </c>
      <c r="AK30">
        <f t="shared" si="30"/>
        <v>2881.3477507908001</v>
      </c>
      <c r="AL30">
        <f t="shared" si="9"/>
        <v>-46326.059703160747</v>
      </c>
      <c r="AN30">
        <f t="shared" si="10"/>
        <v>0</v>
      </c>
      <c r="AO30">
        <f t="shared" si="11"/>
        <v>0</v>
      </c>
      <c r="AP30">
        <f t="shared" si="12"/>
        <v>-3.2569113351186449</v>
      </c>
      <c r="AQ30">
        <f t="shared" si="13"/>
        <v>-6411.3278138267515</v>
      </c>
      <c r="AR30">
        <f t="shared" si="14"/>
        <v>-6414.5847251618698</v>
      </c>
      <c r="AS30">
        <f t="shared" si="15"/>
        <v>512.05457568663394</v>
      </c>
      <c r="AT30">
        <f t="shared" si="16"/>
        <v>345.62361339765334</v>
      </c>
      <c r="AU30">
        <f t="shared" si="17"/>
        <v>-5556.9065360775821</v>
      </c>
      <c r="AW30">
        <v>27</v>
      </c>
      <c r="AX30">
        <f>IF(Z30&gt;0, (R30*SUMPRODUCT(K30:$K$98, X30:$X$98)-K30*$AZ$3)/Z30, 0)</f>
        <v>67938.994347035259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5.1834316999999998E-2</v>
      </c>
      <c r="Q31" s="5">
        <f t="shared" si="29"/>
        <v>50</v>
      </c>
      <c r="R31">
        <f t="shared" si="0"/>
        <v>2000000</v>
      </c>
      <c r="S31">
        <f t="shared" si="1"/>
        <v>64064.315445014938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36893.284051870294</v>
      </c>
      <c r="AC31">
        <f t="shared" si="2"/>
        <v>32638.029783824568</v>
      </c>
      <c r="AE31">
        <f t="shared" si="3"/>
        <v>0</v>
      </c>
      <c r="AF31">
        <f t="shared" si="4"/>
        <v>0</v>
      </c>
      <c r="AG31">
        <f t="shared" si="5"/>
        <v>-25.472862354891706</v>
      </c>
      <c r="AH31">
        <f t="shared" si="6"/>
        <v>-56295.745884826756</v>
      </c>
      <c r="AI31">
        <f t="shared" si="7"/>
        <v>-56321.218747181651</v>
      </c>
      <c r="AJ31">
        <f t="shared" si="8"/>
        <v>4255.2542680457263</v>
      </c>
      <c r="AK31">
        <f t="shared" si="30"/>
        <v>2582.5298836309207</v>
      </c>
      <c r="AL31">
        <f t="shared" si="9"/>
        <v>-49483.434595505001</v>
      </c>
      <c r="AN31">
        <f t="shared" si="10"/>
        <v>0</v>
      </c>
      <c r="AO31">
        <f t="shared" si="11"/>
        <v>0</v>
      </c>
      <c r="AP31">
        <f t="shared" si="12"/>
        <v>-2.7281450421268079</v>
      </c>
      <c r="AQ31">
        <f t="shared" si="13"/>
        <v>-6029.2776637654661</v>
      </c>
      <c r="AR31">
        <f t="shared" si="14"/>
        <v>-6032.005808807593</v>
      </c>
      <c r="AS31">
        <f t="shared" si="15"/>
        <v>455.73797999691817</v>
      </c>
      <c r="AT31">
        <f t="shared" si="16"/>
        <v>276.5891009817758</v>
      </c>
      <c r="AU31">
        <f t="shared" si="17"/>
        <v>-5299.6787278288984</v>
      </c>
      <c r="AW31">
        <v>28</v>
      </c>
      <c r="AX31">
        <f>IF(Z31&gt;0, (R31*SUMPRODUCT(K31:$K$98, X31:$X$98)-K31*$AZ$3)/Z31, 0)</f>
        <v>64064.315445014938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5.7772715000000002E-2</v>
      </c>
      <c r="Q32" s="5">
        <f t="shared" si="29"/>
        <v>50</v>
      </c>
      <c r="R32">
        <f t="shared" si="0"/>
        <v>2000000</v>
      </c>
      <c r="S32">
        <f t="shared" si="1"/>
        <v>60080.056035836693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32638.029783824568</v>
      </c>
      <c r="AC32">
        <f t="shared" si="2"/>
        <v>28533.81778593504</v>
      </c>
      <c r="AE32">
        <f t="shared" si="3"/>
        <v>0</v>
      </c>
      <c r="AF32">
        <f t="shared" si="4"/>
        <v>0</v>
      </c>
      <c r="AG32">
        <f t="shared" si="5"/>
        <v>-23.746497314279402</v>
      </c>
      <c r="AH32">
        <f t="shared" si="6"/>
        <v>-58865.4566825355</v>
      </c>
      <c r="AI32">
        <f t="shared" si="7"/>
        <v>-58889.203179849777</v>
      </c>
      <c r="AJ32">
        <f t="shared" si="8"/>
        <v>4104.211997889528</v>
      </c>
      <c r="AK32">
        <f t="shared" si="30"/>
        <v>2284.6620848677198</v>
      </c>
      <c r="AL32">
        <f t="shared" si="9"/>
        <v>-52500.32909709253</v>
      </c>
      <c r="AN32">
        <f t="shared" si="10"/>
        <v>0</v>
      </c>
      <c r="AO32">
        <f t="shared" si="11"/>
        <v>0</v>
      </c>
      <c r="AP32">
        <f t="shared" si="12"/>
        <v>-2.2707600408107895</v>
      </c>
      <c r="AQ32">
        <f t="shared" si="13"/>
        <v>-5629.0123570519663</v>
      </c>
      <c r="AR32">
        <f t="shared" si="14"/>
        <v>-5631.2831170927766</v>
      </c>
      <c r="AS32">
        <f t="shared" si="15"/>
        <v>392.46548577164617</v>
      </c>
      <c r="AT32">
        <f t="shared" si="16"/>
        <v>218.4709306982067</v>
      </c>
      <c r="AU32">
        <f t="shared" si="17"/>
        <v>-5020.3467006229239</v>
      </c>
      <c r="AW32">
        <v>29</v>
      </c>
      <c r="AX32">
        <f>IF(Z32&gt;0, (R32*SUMPRODUCT(K32:$K$98, X32:$X$98)-K32*$AZ$3)/Z32, 0)</f>
        <v>60080.056035836693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6.4089452000000005E-2</v>
      </c>
      <c r="Q33" s="5">
        <f t="shared" si="29"/>
        <v>50</v>
      </c>
      <c r="R33">
        <f t="shared" si="0"/>
        <v>2000000</v>
      </c>
      <c r="S33">
        <f t="shared" si="1"/>
        <v>55995.510639708969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28533.81778593504</v>
      </c>
      <c r="AC33">
        <f t="shared" si="2"/>
        <v>24623.614059129424</v>
      </c>
      <c r="AE33">
        <f t="shared" si="3"/>
        <v>0</v>
      </c>
      <c r="AF33">
        <f t="shared" si="4"/>
        <v>0</v>
      </c>
      <c r="AG33">
        <f t="shared" si="5"/>
        <v>-21.987132341344967</v>
      </c>
      <c r="AH33">
        <f t="shared" si="6"/>
        <v>-60875.999991665551</v>
      </c>
      <c r="AI33">
        <f t="shared" si="7"/>
        <v>-60897.987124006897</v>
      </c>
      <c r="AJ33">
        <f t="shared" si="8"/>
        <v>3910.2037268056156</v>
      </c>
      <c r="AK33">
        <f t="shared" si="30"/>
        <v>1997.3672450154529</v>
      </c>
      <c r="AL33">
        <f t="shared" si="9"/>
        <v>-54990.416152185826</v>
      </c>
      <c r="AN33">
        <f t="shared" si="10"/>
        <v>0</v>
      </c>
      <c r="AO33">
        <f t="shared" si="11"/>
        <v>0</v>
      </c>
      <c r="AP33">
        <f t="shared" si="12"/>
        <v>-1.8772506015746608</v>
      </c>
      <c r="AQ33">
        <f t="shared" si="13"/>
        <v>-5197.5630942521839</v>
      </c>
      <c r="AR33">
        <f t="shared" si="14"/>
        <v>-5199.4403448537587</v>
      </c>
      <c r="AS33">
        <f t="shared" si="15"/>
        <v>333.85128103414615</v>
      </c>
      <c r="AT33">
        <f t="shared" si="16"/>
        <v>170.53423811981381</v>
      </c>
      <c r="AU33">
        <f t="shared" si="17"/>
        <v>-4695.0548256997981</v>
      </c>
      <c r="AW33">
        <v>30</v>
      </c>
      <c r="AX33">
        <f>IF(Z33&gt;0, (R33*SUMPRODUCT(K33:$K$98, X33:$X$98)-K33*$AZ$3)/Z33, 0)</f>
        <v>55995.510639708969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7.1121990999999996E-2</v>
      </c>
      <c r="Q34" s="5">
        <f t="shared" si="29"/>
        <v>50</v>
      </c>
      <c r="R34">
        <f t="shared" si="0"/>
        <v>2000000</v>
      </c>
      <c r="S34">
        <f t="shared" si="1"/>
        <v>51873.95605563376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24623.614059129424</v>
      </c>
      <c r="AC34">
        <f t="shared" si="2"/>
        <v>20960.701527597201</v>
      </c>
      <c r="AE34">
        <f t="shared" si="3"/>
        <v>0</v>
      </c>
      <c r="AF34">
        <f t="shared" si="4"/>
        <v>0</v>
      </c>
      <c r="AG34">
        <f t="shared" si="5"/>
        <v>-20.203492389434572</v>
      </c>
      <c r="AH34">
        <f t="shared" si="6"/>
        <v>-62550.745139877821</v>
      </c>
      <c r="AI34">
        <f t="shared" si="7"/>
        <v>-62570.948632267253</v>
      </c>
      <c r="AJ34">
        <f t="shared" si="8"/>
        <v>3662.9125315322235</v>
      </c>
      <c r="AK34">
        <f t="shared" si="30"/>
        <v>1723.6529841390598</v>
      </c>
      <c r="AL34">
        <f t="shared" si="9"/>
        <v>-57184.383116595971</v>
      </c>
      <c r="AN34">
        <f t="shared" si="10"/>
        <v>0</v>
      </c>
      <c r="AO34">
        <f t="shared" si="11"/>
        <v>0</v>
      </c>
      <c r="AP34">
        <f t="shared" si="12"/>
        <v>-1.5401466921151576</v>
      </c>
      <c r="AQ34">
        <f t="shared" si="13"/>
        <v>-4768.3500139263424</v>
      </c>
      <c r="AR34">
        <f t="shared" si="14"/>
        <v>-4769.8901606184572</v>
      </c>
      <c r="AS34">
        <f t="shared" si="15"/>
        <v>279.23007122752188</v>
      </c>
      <c r="AT34">
        <f t="shared" si="16"/>
        <v>131.39700754234246</v>
      </c>
      <c r="AU34">
        <f t="shared" si="17"/>
        <v>-4359.2630818485932</v>
      </c>
      <c r="AW34">
        <v>31</v>
      </c>
      <c r="AX34">
        <f>IF(Z34&gt;0, (R34*SUMPRODUCT(K34:$K$98, X34:$X$98)-K34*$AZ$3)/Z34, 0)</f>
        <v>51873.95605563376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7.9233461000000005E-2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47722.664870603207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20960.701527597201</v>
      </c>
      <c r="AC35">
        <f t="shared" ref="AC35:AC66" si="33">S35*Z35</f>
        <v>17562.575230385097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-18.400664839238164</v>
      </c>
      <c r="AH35">
        <f t="shared" ref="AH35:AH66" si="37">-X35*R35</f>
        <v>-64031.705052082441</v>
      </c>
      <c r="AI35">
        <f t="shared" ref="AI35:AI66" si="38">SUM(AE35:AH35)</f>
        <v>-64050.10571692168</v>
      </c>
      <c r="AJ35">
        <f t="shared" ref="AJ35:AJ66" si="39">AB35-AC35</f>
        <v>3398.126297212104</v>
      </c>
      <c r="AK35">
        <f t="shared" si="30"/>
        <v>1467.2491069318041</v>
      </c>
      <c r="AL35">
        <f t="shared" ref="AL35:AL66" si="40">SUM(AI35:AK35)</f>
        <v>-59184.73031277777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-1.2524232788660898</v>
      </c>
      <c r="AQ35">
        <f t="shared" ref="AQ35:AQ66" si="44">AH35*$K35</f>
        <v>-4358.2554594280482</v>
      </c>
      <c r="AR35">
        <f t="shared" ref="AR35:AR66" si="45">AI35*$K35</f>
        <v>-4359.5078827069146</v>
      </c>
      <c r="AS35">
        <f t="shared" ref="AS35:AS66" si="46">AJ35*$K35</f>
        <v>231.29014719512023</v>
      </c>
      <c r="AT35">
        <f t="shared" ref="AT35:AT66" si="47">AK35*$K35</f>
        <v>99.866877282514238</v>
      </c>
      <c r="AU35">
        <f t="shared" ref="AU35:AU66" si="48">AL35*$K35</f>
        <v>-4028.3508582292802</v>
      </c>
      <c r="AW35">
        <v>32</v>
      </c>
      <c r="AX35">
        <f>IF(Z35&gt;0, (R35*SUMPRODUCT(K35:$K$98, X35:$X$98)-K35*$AZ$3)/Z35, 0)</f>
        <v>47722.664870603207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8.7905784000000001E-2</v>
      </c>
      <c r="Q36" s="5">
        <f t="shared" si="29"/>
        <v>50</v>
      </c>
      <c r="R36">
        <f t="shared" si="31"/>
        <v>2000000</v>
      </c>
      <c r="S36">
        <f t="shared" si="32"/>
        <v>43459.298518279618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17562.575230385097</v>
      </c>
      <c r="AC36">
        <f t="shared" si="33"/>
        <v>14427.73380373763</v>
      </c>
      <c r="AE36">
        <f t="shared" si="34"/>
        <v>0</v>
      </c>
      <c r="AF36">
        <f t="shared" si="35"/>
        <v>0</v>
      </c>
      <c r="AG36">
        <f t="shared" si="36"/>
        <v>-16.599133322031317</v>
      </c>
      <c r="AH36">
        <f t="shared" si="37"/>
        <v>-64700.994752578597</v>
      </c>
      <c r="AI36">
        <f t="shared" si="38"/>
        <v>-64717.593885900627</v>
      </c>
      <c r="AJ36">
        <f t="shared" si="39"/>
        <v>3134.8414266474665</v>
      </c>
      <c r="AK36">
        <f t="shared" si="30"/>
        <v>1229.3802661269569</v>
      </c>
      <c r="AL36">
        <f t="shared" si="40"/>
        <v>-60353.372193126204</v>
      </c>
      <c r="AN36">
        <f t="shared" si="41"/>
        <v>0</v>
      </c>
      <c r="AO36">
        <f t="shared" si="42"/>
        <v>0</v>
      </c>
      <c r="AP36">
        <f t="shared" si="43"/>
        <v>-1.008753389150763</v>
      </c>
      <c r="AQ36">
        <f t="shared" si="44"/>
        <v>-3931.9732224490808</v>
      </c>
      <c r="AR36">
        <f t="shared" si="45"/>
        <v>-3932.9819758382314</v>
      </c>
      <c r="AS36">
        <f t="shared" si="46"/>
        <v>190.50885683192169</v>
      </c>
      <c r="AT36">
        <f t="shared" si="47"/>
        <v>74.711220516835553</v>
      </c>
      <c r="AU36">
        <f t="shared" si="48"/>
        <v>-3667.7618984894739</v>
      </c>
      <c r="AW36">
        <v>33</v>
      </c>
      <c r="AX36">
        <f>IF(Z36&gt;0, (R36*SUMPRODUCT(K36:$K$98, X36:$X$98)-K36*$AZ$3)/Z36, 0)</f>
        <v>43459.298518279618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9.7118048999999998E-2</v>
      </c>
      <c r="Q37" s="5">
        <f t="shared" ref="Q37:Q68" si="60">$C$8</f>
        <v>50</v>
      </c>
      <c r="R37">
        <f t="shared" si="31"/>
        <v>2000000</v>
      </c>
      <c r="S37">
        <f t="shared" si="32"/>
        <v>39093.322007446644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14427.73380373763</v>
      </c>
      <c r="AC37">
        <f t="shared" si="33"/>
        <v>11588.094539128355</v>
      </c>
      <c r="AE37">
        <f t="shared" si="34"/>
        <v>0</v>
      </c>
      <c r="AF37">
        <f t="shared" si="35"/>
        <v>0</v>
      </c>
      <c r="AG37">
        <f t="shared" si="36"/>
        <v>-14.821066545484433</v>
      </c>
      <c r="AH37">
        <f t="shared" si="37"/>
        <v>-64483.017733062807</v>
      </c>
      <c r="AI37">
        <f t="shared" si="38"/>
        <v>-64497.838799608289</v>
      </c>
      <c r="AJ37">
        <f t="shared" si="39"/>
        <v>2839.6392646092754</v>
      </c>
      <c r="AK37">
        <f t="shared" si="30"/>
        <v>1009.9413662616342</v>
      </c>
      <c r="AL37">
        <f t="shared" si="40"/>
        <v>-60648.258168737382</v>
      </c>
      <c r="AN37">
        <f t="shared" si="41"/>
        <v>0</v>
      </c>
      <c r="AO37">
        <f t="shared" si="42"/>
        <v>0</v>
      </c>
      <c r="AP37">
        <f t="shared" si="43"/>
        <v>-0.80419436980606729</v>
      </c>
      <c r="AQ37">
        <f t="shared" si="44"/>
        <v>-3498.8628955878521</v>
      </c>
      <c r="AR37">
        <f t="shared" si="45"/>
        <v>-3499.6670899576579</v>
      </c>
      <c r="AS37">
        <f t="shared" si="46"/>
        <v>154.07945857815318</v>
      </c>
      <c r="AT37">
        <f t="shared" si="47"/>
        <v>54.799643338036631</v>
      </c>
      <c r="AU37">
        <f t="shared" si="48"/>
        <v>-3290.7879880414685</v>
      </c>
      <c r="AW37">
        <v>34</v>
      </c>
      <c r="AX37">
        <f>IF(Z37&gt;0, (R37*SUMPRODUCT(K37:$K$98, X37:$X$98)-K37*$AZ$3)/Z37, 0)</f>
        <v>39093.322007446644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0.107494799</v>
      </c>
      <c r="Q38" s="5">
        <f t="shared" si="60"/>
        <v>50</v>
      </c>
      <c r="R38">
        <f t="shared" si="31"/>
        <v>2000000</v>
      </c>
      <c r="S38">
        <f t="shared" si="32"/>
        <v>34651.222052505123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11588.094539128355</v>
      </c>
      <c r="AC38">
        <f t="shared" si="33"/>
        <v>9064.5298201831865</v>
      </c>
      <c r="AE38">
        <f t="shared" si="34"/>
        <v>0</v>
      </c>
      <c r="AF38">
        <f t="shared" si="35"/>
        <v>0</v>
      </c>
      <c r="AG38">
        <f t="shared" si="36"/>
        <v>-13.079668310757114</v>
      </c>
      <c r="AH38">
        <f t="shared" si="37"/>
        <v>-63727.502770898936</v>
      </c>
      <c r="AI38">
        <f t="shared" si="38"/>
        <v>-63740.582439209691</v>
      </c>
      <c r="AJ38">
        <f t="shared" si="39"/>
        <v>2523.5647189451684</v>
      </c>
      <c r="AK38">
        <f t="shared" si="30"/>
        <v>811.16661773898488</v>
      </c>
      <c r="AL38">
        <f t="shared" si="40"/>
        <v>-60405.851102525536</v>
      </c>
      <c r="AN38">
        <f t="shared" si="41"/>
        <v>0</v>
      </c>
      <c r="AO38">
        <f t="shared" si="42"/>
        <v>0</v>
      </c>
      <c r="AP38">
        <f t="shared" si="43"/>
        <v>-0.6336658160435461</v>
      </c>
      <c r="AQ38">
        <f t="shared" si="44"/>
        <v>-3087.3825764012454</v>
      </c>
      <c r="AR38">
        <f t="shared" si="45"/>
        <v>-3088.0162422172889</v>
      </c>
      <c r="AS38">
        <f t="shared" si="46"/>
        <v>122.25819944179676</v>
      </c>
      <c r="AT38">
        <f t="shared" si="47"/>
        <v>39.298286819255267</v>
      </c>
      <c r="AU38">
        <f t="shared" si="48"/>
        <v>-2926.4597559562367</v>
      </c>
      <c r="AW38">
        <v>35</v>
      </c>
      <c r="AX38">
        <f>IF(Z38&gt;0, (R38*SUMPRODUCT(K38:$K$98, X38:$X$98)-K38*$AZ$3)/Z38, 0)</f>
        <v>34651.222052505123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0.119195734</v>
      </c>
      <c r="Q39" s="5">
        <f t="shared" si="60"/>
        <v>50</v>
      </c>
      <c r="R39">
        <f t="shared" si="31"/>
        <v>2000000</v>
      </c>
      <c r="S39">
        <f t="shared" si="32"/>
        <v>30061.680500506667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9064.5298201831865</v>
      </c>
      <c r="AC39">
        <f t="shared" si="33"/>
        <v>6847.9491872129111</v>
      </c>
      <c r="AE39">
        <f t="shared" si="34"/>
        <v>0</v>
      </c>
      <c r="AF39">
        <f t="shared" si="35"/>
        <v>0</v>
      </c>
      <c r="AG39">
        <f t="shared" si="36"/>
        <v>-11.38983096287231</v>
      </c>
      <c r="AH39">
        <f t="shared" si="37"/>
        <v>-62361.626591089378</v>
      </c>
      <c r="AI39">
        <f t="shared" si="38"/>
        <v>-62373.016422052249</v>
      </c>
      <c r="AJ39">
        <f t="shared" si="39"/>
        <v>2216.5806329702755</v>
      </c>
      <c r="AK39">
        <f t="shared" si="30"/>
        <v>634.51708741282312</v>
      </c>
      <c r="AL39">
        <f t="shared" si="40"/>
        <v>-59521.91870166915</v>
      </c>
      <c r="AN39">
        <f t="shared" si="41"/>
        <v>0</v>
      </c>
      <c r="AO39">
        <f t="shared" si="42"/>
        <v>0</v>
      </c>
      <c r="AP39">
        <f t="shared" si="43"/>
        <v>-0.49267758556168861</v>
      </c>
      <c r="AQ39">
        <f t="shared" si="44"/>
        <v>-2697.5093590721235</v>
      </c>
      <c r="AR39">
        <f t="shared" si="45"/>
        <v>-2698.002036657685</v>
      </c>
      <c r="AS39">
        <f t="shared" si="46"/>
        <v>95.8802284260764</v>
      </c>
      <c r="AT39">
        <f t="shared" si="47"/>
        <v>27.446618623508474</v>
      </c>
      <c r="AU39">
        <f t="shared" si="48"/>
        <v>-2574.6751896081005</v>
      </c>
      <c r="AW39">
        <v>36</v>
      </c>
      <c r="AX39">
        <f>IF(Z39&gt;0, (R39*SUMPRODUCT(K39:$K$98, X39:$X$98)-K39*$AZ$3)/Z39, 0)</f>
        <v>30061.680500506667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0.13258683600000001</v>
      </c>
      <c r="Q40" s="5">
        <f t="shared" si="60"/>
        <v>50</v>
      </c>
      <c r="R40">
        <f t="shared" si="31"/>
        <v>2000000</v>
      </c>
      <c r="S40">
        <f t="shared" si="32"/>
        <v>25230.631915433289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6847.9491872129111</v>
      </c>
      <c r="AC40">
        <f t="shared" si="33"/>
        <v>4927.9415633470089</v>
      </c>
      <c r="AE40">
        <f t="shared" si="34"/>
        <v>0</v>
      </c>
      <c r="AF40">
        <f t="shared" si="35"/>
        <v>0</v>
      </c>
      <c r="AG40">
        <f t="shared" si="36"/>
        <v>-9.7657910033015138</v>
      </c>
      <c r="AH40">
        <f t="shared" si="37"/>
        <v>-60405.665997682925</v>
      </c>
      <c r="AI40">
        <f t="shared" si="38"/>
        <v>-60415.431788686226</v>
      </c>
      <c r="AJ40">
        <f t="shared" si="39"/>
        <v>1920.0076238659021</v>
      </c>
      <c r="AK40">
        <f t="shared" ref="AK40:AK71" si="61">G40*SUM(AB40:AB40, AE40:AF40)</f>
        <v>479.3564431049038</v>
      </c>
      <c r="AL40">
        <f t="shared" si="40"/>
        <v>-58016.067721715423</v>
      </c>
      <c r="AN40">
        <f t="shared" si="41"/>
        <v>0</v>
      </c>
      <c r="AO40">
        <f t="shared" si="42"/>
        <v>0</v>
      </c>
      <c r="AP40">
        <f t="shared" si="43"/>
        <v>-0.37716807809672154</v>
      </c>
      <c r="AQ40">
        <f t="shared" si="44"/>
        <v>-2332.9486513479847</v>
      </c>
      <c r="AR40">
        <f t="shared" si="45"/>
        <v>-2333.3258194260816</v>
      </c>
      <c r="AS40">
        <f t="shared" si="46"/>
        <v>74.153295435027957</v>
      </c>
      <c r="AT40">
        <f t="shared" si="47"/>
        <v>18.513395208645647</v>
      </c>
      <c r="AU40">
        <f t="shared" si="48"/>
        <v>-2240.6591287824081</v>
      </c>
      <c r="AW40">
        <v>37</v>
      </c>
      <c r="AX40">
        <f>IF(Z40&gt;0, (R40*SUMPRODUCT(K40:$K$98, X40:$X$98)-K40*$AZ$3)/Z40, 0)</f>
        <v>25230.631915433289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0.14803979</v>
      </c>
      <c r="Q41" s="5">
        <f t="shared" si="60"/>
        <v>50</v>
      </c>
      <c r="R41">
        <f t="shared" si="31"/>
        <v>2000000</v>
      </c>
      <c r="S41">
        <f t="shared" si="32"/>
        <v>20001.385921829675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4927.9415633470089</v>
      </c>
      <c r="AC41">
        <f t="shared" si="33"/>
        <v>3289.1908898617221</v>
      </c>
      <c r="AE41">
        <f t="shared" si="34"/>
        <v>0</v>
      </c>
      <c r="AF41">
        <f t="shared" si="35"/>
        <v>0</v>
      </c>
      <c r="AG41">
        <f t="shared" si="36"/>
        <v>-8.2224074439558521</v>
      </c>
      <c r="AH41">
        <f t="shared" si="37"/>
        <v>-57829.02597250582</v>
      </c>
      <c r="AI41">
        <f t="shared" si="38"/>
        <v>-57837.248379949779</v>
      </c>
      <c r="AJ41">
        <f t="shared" si="39"/>
        <v>1638.7506734852868</v>
      </c>
      <c r="AK41">
        <f t="shared" si="61"/>
        <v>344.95590943429067</v>
      </c>
      <c r="AL41">
        <f t="shared" si="40"/>
        <v>-55853.541797030201</v>
      </c>
      <c r="AN41">
        <f t="shared" si="41"/>
        <v>0</v>
      </c>
      <c r="AO41">
        <f t="shared" si="42"/>
        <v>0</v>
      </c>
      <c r="AP41">
        <f t="shared" si="43"/>
        <v>-0.28353617342822496</v>
      </c>
      <c r="AQ41">
        <f t="shared" si="44"/>
        <v>-1994.1386812907947</v>
      </c>
      <c r="AR41">
        <f t="shared" si="45"/>
        <v>-1994.422217464223</v>
      </c>
      <c r="AS41">
        <f t="shared" si="46"/>
        <v>56.509616961939443</v>
      </c>
      <c r="AT41">
        <f t="shared" si="47"/>
        <v>11.895236185887221</v>
      </c>
      <c r="AU41">
        <f t="shared" si="48"/>
        <v>-1926.0173643163962</v>
      </c>
      <c r="AW41">
        <v>38</v>
      </c>
      <c r="AX41">
        <f>IF(Z41&gt;0, (R41*SUMPRODUCT(K41:$K$98, X41:$X$98)-K41*$AZ$3)/Z41, 0)</f>
        <v>20001.385921829675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0.16585403400000001</v>
      </c>
      <c r="Q42" s="5">
        <f t="shared" si="60"/>
        <v>50</v>
      </c>
      <c r="R42">
        <f t="shared" si="31"/>
        <v>2000000</v>
      </c>
      <c r="S42">
        <f t="shared" si="32"/>
        <v>14128.842510234583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3289.1908898617221</v>
      </c>
      <c r="AC42">
        <f t="shared" si="33"/>
        <v>1914.8718316626246</v>
      </c>
      <c r="AE42">
        <f t="shared" si="34"/>
        <v>0</v>
      </c>
      <c r="AF42">
        <f t="shared" si="35"/>
        <v>0</v>
      </c>
      <c r="AG42">
        <f t="shared" si="36"/>
        <v>-6.7764639257445856</v>
      </c>
      <c r="AH42">
        <f t="shared" si="37"/>
        <v>-54548.777750868285</v>
      </c>
      <c r="AI42">
        <f t="shared" si="38"/>
        <v>-54555.554214794029</v>
      </c>
      <c r="AJ42">
        <f t="shared" si="39"/>
        <v>1374.3190581990975</v>
      </c>
      <c r="AK42">
        <f t="shared" si="61"/>
        <v>230.24336229032056</v>
      </c>
      <c r="AL42">
        <f t="shared" si="40"/>
        <v>-52950.991794304609</v>
      </c>
      <c r="AN42">
        <f t="shared" si="41"/>
        <v>0</v>
      </c>
      <c r="AO42">
        <f t="shared" si="42"/>
        <v>0</v>
      </c>
      <c r="AP42">
        <f t="shared" si="43"/>
        <v>-0.20863856566602496</v>
      </c>
      <c r="AQ42">
        <f t="shared" si="44"/>
        <v>-1679.486362428383</v>
      </c>
      <c r="AR42">
        <f t="shared" si="45"/>
        <v>-1679.695000994049</v>
      </c>
      <c r="AS42">
        <f t="shared" si="46"/>
        <v>42.313507488883438</v>
      </c>
      <c r="AT42">
        <f t="shared" si="47"/>
        <v>7.0888955344209448</v>
      </c>
      <c r="AU42">
        <f t="shared" si="48"/>
        <v>-1630.2925979707445</v>
      </c>
      <c r="AW42">
        <v>39</v>
      </c>
      <c r="AX42">
        <f>IF(Z42&gt;0, (R42*SUMPRODUCT(K42:$K$98, X42:$X$98)-K42*$AZ$3)/Z42, 0)</f>
        <v>14128.842510234583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0.18707617900000001</v>
      </c>
      <c r="Q43" s="5">
        <f t="shared" si="60"/>
        <v>50</v>
      </c>
      <c r="R43">
        <f t="shared" si="31"/>
        <v>2000000</v>
      </c>
      <c r="S43">
        <f t="shared" si="32"/>
        <v>7248.6502655081285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1914.8718316626246</v>
      </c>
      <c r="AC43">
        <f t="shared" si="33"/>
        <v>788.79584699467978</v>
      </c>
      <c r="AE43">
        <f t="shared" si="34"/>
        <v>0</v>
      </c>
      <c r="AF43">
        <f t="shared" si="35"/>
        <v>0</v>
      </c>
      <c r="AG43">
        <f t="shared" si="36"/>
        <v>-5.4409843081275033</v>
      </c>
      <c r="AH43">
        <f t="shared" si="37"/>
        <v>-50708.599134385477</v>
      </c>
      <c r="AI43">
        <f t="shared" si="38"/>
        <v>-50714.040118693607</v>
      </c>
      <c r="AJ43">
        <f t="shared" si="39"/>
        <v>1126.0759846679448</v>
      </c>
      <c r="AK43">
        <f t="shared" si="61"/>
        <v>134.04102821638372</v>
      </c>
      <c r="AL43">
        <f t="shared" si="40"/>
        <v>-49453.923105809277</v>
      </c>
      <c r="AN43">
        <f t="shared" si="41"/>
        <v>0</v>
      </c>
      <c r="AO43">
        <f t="shared" si="42"/>
        <v>0</v>
      </c>
      <c r="AP43">
        <f t="shared" si="43"/>
        <v>-0.14957220924332515</v>
      </c>
      <c r="AQ43">
        <f t="shared" si="44"/>
        <v>-1393.9752020300193</v>
      </c>
      <c r="AR43">
        <f t="shared" si="45"/>
        <v>-1394.1247742392627</v>
      </c>
      <c r="AS43">
        <f t="shared" si="46"/>
        <v>30.955735812552227</v>
      </c>
      <c r="AT43">
        <f t="shared" si="47"/>
        <v>3.6847767948206287</v>
      </c>
      <c r="AU43">
        <f t="shared" si="48"/>
        <v>-1359.4842616318899</v>
      </c>
      <c r="AW43">
        <v>40</v>
      </c>
      <c r="AX43">
        <f>IF(Z43&gt;0, (R43*SUMPRODUCT(K43:$K$98, X43:$X$98)-K43*$AZ$3)/Z43, 0)</f>
        <v>7248.6502655081285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0.21155222800000001</v>
      </c>
      <c r="Q44" s="5">
        <f t="shared" si="60"/>
        <v>50</v>
      </c>
      <c r="R44">
        <f t="shared" si="31"/>
        <v>2000000</v>
      </c>
      <c r="S44">
        <f t="shared" si="32"/>
        <v>-1311.0892043521153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788.79584699467978</v>
      </c>
      <c r="AC44">
        <f t="shared" si="33"/>
        <v>-111.06294632065965</v>
      </c>
      <c r="AE44">
        <f t="shared" si="34"/>
        <v>0</v>
      </c>
      <c r="AF44">
        <f t="shared" si="35"/>
        <v>0</v>
      </c>
      <c r="AG44">
        <f t="shared" si="36"/>
        <v>-4.2355221121488169</v>
      </c>
      <c r="AH44">
        <f t="shared" si="37"/>
        <v>-46042.094115896478</v>
      </c>
      <c r="AI44">
        <f t="shared" si="38"/>
        <v>-46046.329638008625</v>
      </c>
      <c r="AJ44">
        <f t="shared" si="39"/>
        <v>899.85879331533943</v>
      </c>
      <c r="AK44">
        <f t="shared" si="61"/>
        <v>55.21570928962759</v>
      </c>
      <c r="AL44">
        <f t="shared" si="40"/>
        <v>-45091.255135403655</v>
      </c>
      <c r="AN44">
        <f t="shared" si="41"/>
        <v>0</v>
      </c>
      <c r="AO44">
        <f t="shared" si="42"/>
        <v>0</v>
      </c>
      <c r="AP44">
        <f t="shared" si="43"/>
        <v>-0.10395906521302167</v>
      </c>
      <c r="AQ44">
        <f t="shared" si="44"/>
        <v>-1130.083361153844</v>
      </c>
      <c r="AR44">
        <f t="shared" si="45"/>
        <v>-1130.187320219057</v>
      </c>
      <c r="AS44">
        <f t="shared" si="46"/>
        <v>22.086646344839931</v>
      </c>
      <c r="AT44">
        <f t="shared" si="47"/>
        <v>1.355245792805333</v>
      </c>
      <c r="AU44">
        <f t="shared" si="48"/>
        <v>-1106.7454280814115</v>
      </c>
      <c r="AW44">
        <v>41</v>
      </c>
      <c r="AX44">
        <f>IF(Z44&gt;0, (R44*SUMPRODUCT(K44:$K$98, X44:$X$98)-K44*$AZ$3)/Z44, 0)</f>
        <v>-1311.0892043521153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0.23965956799999999</v>
      </c>
      <c r="Q45" s="5">
        <f t="shared" si="60"/>
        <v>50</v>
      </c>
      <c r="R45">
        <f t="shared" si="31"/>
        <v>2000000</v>
      </c>
      <c r="S45">
        <f t="shared" si="32"/>
        <v>-12585.744596100929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-111.06294632065965</v>
      </c>
      <c r="AC45">
        <f t="shared" si="33"/>
        <v>-799.97094255068396</v>
      </c>
      <c r="AE45">
        <f t="shared" si="34"/>
        <v>0</v>
      </c>
      <c r="AF45">
        <f t="shared" si="35"/>
        <v>0</v>
      </c>
      <c r="AG45">
        <f t="shared" si="36"/>
        <v>-3.1780834913752956</v>
      </c>
      <c r="AH45">
        <f t="shared" si="37"/>
        <v>-40603.335986081322</v>
      </c>
      <c r="AI45">
        <f t="shared" si="38"/>
        <v>-40606.514069572695</v>
      </c>
      <c r="AJ45">
        <f t="shared" si="39"/>
        <v>688.90799623002431</v>
      </c>
      <c r="AK45">
        <f t="shared" si="61"/>
        <v>-7.774406242446176</v>
      </c>
      <c r="AL45">
        <f t="shared" si="40"/>
        <v>-39925.380479585117</v>
      </c>
      <c r="AN45">
        <f t="shared" si="41"/>
        <v>0</v>
      </c>
      <c r="AO45">
        <f t="shared" si="42"/>
        <v>0</v>
      </c>
      <c r="AP45">
        <f t="shared" si="43"/>
        <v>-6.9647044555584681E-2</v>
      </c>
      <c r="AQ45">
        <f t="shared" si="44"/>
        <v>-889.81373780845001</v>
      </c>
      <c r="AR45">
        <f t="shared" si="45"/>
        <v>-889.88338485300562</v>
      </c>
      <c r="AS45">
        <f t="shared" si="46"/>
        <v>15.097276719866114</v>
      </c>
      <c r="AT45">
        <f t="shared" si="47"/>
        <v>-0.1703745101191628</v>
      </c>
      <c r="AU45">
        <f t="shared" si="48"/>
        <v>-874.9564826432586</v>
      </c>
      <c r="AW45">
        <v>42</v>
      </c>
      <c r="AX45">
        <f>IF(Z45&gt;0, (R45*SUMPRODUCT(K45:$K$98, X45:$X$98)-K45*$AZ$3)/Z45, 0)</f>
        <v>-12585.744596100929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0.27212731099999998</v>
      </c>
      <c r="Q46" s="5">
        <f t="shared" si="60"/>
        <v>50</v>
      </c>
      <c r="R46">
        <f t="shared" si="31"/>
        <v>2000000</v>
      </c>
      <c r="S46">
        <f t="shared" si="32"/>
        <v>-28400.201589840181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-799.97094255068396</v>
      </c>
      <c r="AC46">
        <f t="shared" si="33"/>
        <v>-1295.8781045342939</v>
      </c>
      <c r="AE46">
        <f t="shared" si="34"/>
        <v>0</v>
      </c>
      <c r="AF46">
        <f t="shared" si="35"/>
        <v>0</v>
      </c>
      <c r="AG46">
        <f t="shared" si="36"/>
        <v>-2.2814593418200917</v>
      </c>
      <c r="AH46">
        <f t="shared" si="37"/>
        <v>-34593.732585658028</v>
      </c>
      <c r="AI46">
        <f t="shared" si="38"/>
        <v>-34596.014044999851</v>
      </c>
      <c r="AJ46">
        <f t="shared" si="39"/>
        <v>495.90716198360997</v>
      </c>
      <c r="AK46">
        <f t="shared" si="61"/>
        <v>-55.997965978547882</v>
      </c>
      <c r="AL46">
        <f t="shared" si="40"/>
        <v>-34156.104848994786</v>
      </c>
      <c r="AN46">
        <f t="shared" si="41"/>
        <v>0</v>
      </c>
      <c r="AO46">
        <f t="shared" si="42"/>
        <v>0</v>
      </c>
      <c r="AP46">
        <f t="shared" si="43"/>
        <v>-4.4640813532161053E-2</v>
      </c>
      <c r="AQ46">
        <f t="shared" si="44"/>
        <v>-676.88796264315874</v>
      </c>
      <c r="AR46">
        <f t="shared" si="45"/>
        <v>-676.93260345669091</v>
      </c>
      <c r="AS46">
        <f t="shared" si="46"/>
        <v>9.7033064502094568</v>
      </c>
      <c r="AT46">
        <f t="shared" si="47"/>
        <v>-1.095699893312313</v>
      </c>
      <c r="AU46">
        <f t="shared" si="48"/>
        <v>-668.32499689979375</v>
      </c>
      <c r="AW46">
        <v>43</v>
      </c>
      <c r="AX46">
        <f>IF(Z46&gt;0, (R46*SUMPRODUCT(K46:$K$98, X46:$X$98)-K46*$AZ$3)/Z46, 0)</f>
        <v>-28400.201589840181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0.30842977500000002</v>
      </c>
      <c r="Q47" s="5">
        <f t="shared" si="60"/>
        <v>50</v>
      </c>
      <c r="R47">
        <f t="shared" si="31"/>
        <v>2000000</v>
      </c>
      <c r="S47">
        <f t="shared" si="32"/>
        <v>-52125.083063455633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-1295.8781045342939</v>
      </c>
      <c r="AC47">
        <f t="shared" si="33"/>
        <v>-1621.0637673338449</v>
      </c>
      <c r="AE47">
        <f t="shared" si="34"/>
        <v>0</v>
      </c>
      <c r="AF47">
        <f t="shared" si="35"/>
        <v>0</v>
      </c>
      <c r="AG47">
        <f t="shared" si="36"/>
        <v>-1.5549747569326717</v>
      </c>
      <c r="AH47">
        <f t="shared" si="37"/>
        <v>-28146.799658768759</v>
      </c>
      <c r="AI47">
        <f t="shared" si="38"/>
        <v>-28148.354633525691</v>
      </c>
      <c r="AJ47">
        <f t="shared" si="39"/>
        <v>325.18566279955098</v>
      </c>
      <c r="AK47">
        <f t="shared" si="61"/>
        <v>-90.71146731740059</v>
      </c>
      <c r="AL47">
        <f t="shared" si="40"/>
        <v>-27913.880438043539</v>
      </c>
      <c r="AN47">
        <f t="shared" si="41"/>
        <v>0</v>
      </c>
      <c r="AO47">
        <f t="shared" si="42"/>
        <v>0</v>
      </c>
      <c r="AP47">
        <f t="shared" si="43"/>
        <v>-2.716593689580183E-2</v>
      </c>
      <c r="AQ47">
        <f t="shared" si="44"/>
        <v>-491.73414548362098</v>
      </c>
      <c r="AR47">
        <f t="shared" si="45"/>
        <v>-491.76131142051679</v>
      </c>
      <c r="AS47">
        <f t="shared" si="46"/>
        <v>5.6811039250938746</v>
      </c>
      <c r="AT47">
        <f t="shared" si="47"/>
        <v>-1.5847601293097993</v>
      </c>
      <c r="AU47">
        <f t="shared" si="48"/>
        <v>-487.6649676247327</v>
      </c>
      <c r="AW47">
        <v>44</v>
      </c>
      <c r="AX47">
        <f>IF(Z47&gt;0, (R47*SUMPRODUCT(K47:$K$98, X47:$X$98)-K47*$AZ$3)/Z47, 0)</f>
        <v>-52125.083063455633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0.34883407700000002</v>
      </c>
      <c r="Q48" s="5">
        <f t="shared" si="60"/>
        <v>50</v>
      </c>
      <c r="R48">
        <f t="shared" si="31"/>
        <v>2000000</v>
      </c>
      <c r="S48">
        <f t="shared" si="32"/>
        <v>-90209.815951765719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-1621.0637673338449</v>
      </c>
      <c r="AC48">
        <f t="shared" si="33"/>
        <v>-1798.7780022428171</v>
      </c>
      <c r="AE48">
        <f t="shared" si="34"/>
        <v>0</v>
      </c>
      <c r="AF48">
        <f t="shared" si="35"/>
        <v>0</v>
      </c>
      <c r="AG48">
        <f t="shared" si="36"/>
        <v>-0.99699682527043709</v>
      </c>
      <c r="AH48">
        <f t="shared" si="37"/>
        <v>-21697.127363716318</v>
      </c>
      <c r="AI48">
        <f t="shared" si="38"/>
        <v>-21698.124360541588</v>
      </c>
      <c r="AJ48">
        <f t="shared" si="39"/>
        <v>177.71423490897223</v>
      </c>
      <c r="AK48">
        <f t="shared" si="61"/>
        <v>-113.47446371336916</v>
      </c>
      <c r="AL48">
        <f t="shared" si="40"/>
        <v>-21633.884589345984</v>
      </c>
      <c r="AN48">
        <f t="shared" si="41"/>
        <v>0</v>
      </c>
      <c r="AO48">
        <f t="shared" si="42"/>
        <v>0</v>
      </c>
      <c r="AP48">
        <f t="shared" si="43"/>
        <v>-1.5551672324961191E-2</v>
      </c>
      <c r="AQ48">
        <f t="shared" si="44"/>
        <v>-338.44301867454561</v>
      </c>
      <c r="AR48">
        <f t="shared" si="45"/>
        <v>-338.45857034687054</v>
      </c>
      <c r="AS48">
        <f t="shared" si="46"/>
        <v>2.7720785851407728</v>
      </c>
      <c r="AT48">
        <f t="shared" si="47"/>
        <v>-1.7700333964878308</v>
      </c>
      <c r="AU48">
        <f t="shared" si="48"/>
        <v>-337.45652515821763</v>
      </c>
      <c r="AW48">
        <v>45</v>
      </c>
      <c r="AX48">
        <f>IF(Z48&gt;0, (R48*SUMPRODUCT(K48:$K$98, X48:$X$98)-K48*$AZ$3)/Z48, 0)</f>
        <v>-90209.815951765719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0.39293336200000001</v>
      </c>
      <c r="Q49" s="5">
        <f t="shared" si="60"/>
        <v>50</v>
      </c>
      <c r="R49">
        <f t="shared" si="31"/>
        <v>2000000</v>
      </c>
      <c r="S49">
        <f t="shared" si="32"/>
        <v>-155965.78446718724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-1798.7780022428171</v>
      </c>
      <c r="AC49">
        <f t="shared" si="33"/>
        <v>-1856.846100761426</v>
      </c>
      <c r="AE49">
        <f t="shared" si="34"/>
        <v>0</v>
      </c>
      <c r="AF49">
        <f t="shared" si="35"/>
        <v>0</v>
      </c>
      <c r="AG49">
        <f t="shared" si="36"/>
        <v>-0.59527354256089338</v>
      </c>
      <c r="AH49">
        <f t="shared" si="37"/>
        <v>-15670.132578273575</v>
      </c>
      <c r="AI49">
        <f t="shared" si="38"/>
        <v>-15670.727851816137</v>
      </c>
      <c r="AJ49">
        <f t="shared" si="39"/>
        <v>58.068098518608849</v>
      </c>
      <c r="AK49">
        <f t="shared" si="61"/>
        <v>-125.91446015699721</v>
      </c>
      <c r="AL49">
        <f t="shared" si="40"/>
        <v>-15738.574213454525</v>
      </c>
      <c r="AN49">
        <f t="shared" si="41"/>
        <v>0</v>
      </c>
      <c r="AO49">
        <f t="shared" si="42"/>
        <v>0</v>
      </c>
      <c r="AP49">
        <f t="shared" si="43"/>
        <v>-8.2905220628055557E-3</v>
      </c>
      <c r="AQ49">
        <f t="shared" si="44"/>
        <v>-218.24181754890557</v>
      </c>
      <c r="AR49">
        <f t="shared" si="45"/>
        <v>-218.25010807096839</v>
      </c>
      <c r="AS49">
        <f t="shared" si="46"/>
        <v>0.80872879020059418</v>
      </c>
      <c r="AT49">
        <f t="shared" si="47"/>
        <v>-1.7536418727211469</v>
      </c>
      <c r="AU49">
        <f t="shared" si="48"/>
        <v>-219.19502115348894</v>
      </c>
      <c r="AW49">
        <v>46</v>
      </c>
      <c r="AX49">
        <f>IF(Z49&gt;0, (R49*SUMPRODUCT(K49:$K$98, X49:$X$98)-K49*$AZ$3)/Z49, 0)</f>
        <v>-155965.78446718724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0.441408258</v>
      </c>
      <c r="Q50" s="5">
        <f t="shared" si="60"/>
        <v>50</v>
      </c>
      <c r="R50">
        <f t="shared" si="31"/>
        <v>2000000</v>
      </c>
      <c r="S50">
        <f t="shared" si="32"/>
        <v>-279388.34460136225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-1856.846100761426</v>
      </c>
      <c r="AC50">
        <f t="shared" si="33"/>
        <v>-1824.7531681711027</v>
      </c>
      <c r="AE50">
        <f t="shared" si="34"/>
        <v>0</v>
      </c>
      <c r="AF50">
        <f t="shared" si="35"/>
        <v>0</v>
      </c>
      <c r="AG50">
        <f t="shared" si="36"/>
        <v>-0.32656214967999159</v>
      </c>
      <c r="AH50">
        <f t="shared" si="37"/>
        <v>-10510.346298211711</v>
      </c>
      <c r="AI50">
        <f t="shared" si="38"/>
        <v>-10510.67286036139</v>
      </c>
      <c r="AJ50">
        <f t="shared" si="39"/>
        <v>-32.092932590323244</v>
      </c>
      <c r="AK50">
        <f t="shared" si="61"/>
        <v>-129.97922705329984</v>
      </c>
      <c r="AL50">
        <f t="shared" si="40"/>
        <v>-10672.745020005013</v>
      </c>
      <c r="AN50">
        <f t="shared" si="41"/>
        <v>0</v>
      </c>
      <c r="AO50">
        <f t="shared" si="42"/>
        <v>0</v>
      </c>
      <c r="AP50">
        <f t="shared" si="43"/>
        <v>-4.0608142326106532E-3</v>
      </c>
      <c r="AQ50">
        <f t="shared" si="44"/>
        <v>-130.6966036304845</v>
      </c>
      <c r="AR50">
        <f t="shared" si="45"/>
        <v>-130.70066444471709</v>
      </c>
      <c r="AS50">
        <f t="shared" si="46"/>
        <v>-0.399076982916443</v>
      </c>
      <c r="AT50">
        <f t="shared" si="47"/>
        <v>-1.6162972214599896</v>
      </c>
      <c r="AU50">
        <f t="shared" si="48"/>
        <v>-132.71603864909352</v>
      </c>
      <c r="AW50">
        <v>47</v>
      </c>
      <c r="AX50">
        <f>IF(Z50&gt;0, (R50*SUMPRODUCT(K50:$K$98, X50:$X$98)-K50*$AZ$3)/Z50, 0)</f>
        <v>-279388.34460136225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0.49593942699999999</v>
      </c>
      <c r="Q51" s="5">
        <f t="shared" si="60"/>
        <v>50</v>
      </c>
      <c r="R51">
        <f t="shared" si="31"/>
        <v>2000000</v>
      </c>
      <c r="S51">
        <f t="shared" si="32"/>
        <v>-536730.09943693771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-1824.7531681711027</v>
      </c>
      <c r="AC51">
        <f t="shared" si="33"/>
        <v>-1731.9366020344187</v>
      </c>
      <c r="AE51">
        <f t="shared" si="34"/>
        <v>0</v>
      </c>
      <c r="AF51">
        <f t="shared" si="35"/>
        <v>0</v>
      </c>
      <c r="AG51">
        <f t="shared" si="36"/>
        <v>-0.16134148279100843</v>
      </c>
      <c r="AH51">
        <f t="shared" si="37"/>
        <v>-6478.2018156873301</v>
      </c>
      <c r="AI51">
        <f t="shared" si="38"/>
        <v>-6478.3631571701208</v>
      </c>
      <c r="AJ51">
        <f t="shared" si="39"/>
        <v>-92.81656613668406</v>
      </c>
      <c r="AK51">
        <f t="shared" si="61"/>
        <v>-127.73272177197721</v>
      </c>
      <c r="AL51">
        <f t="shared" si="40"/>
        <v>-6698.9124450787822</v>
      </c>
      <c r="AN51">
        <f t="shared" si="41"/>
        <v>0</v>
      </c>
      <c r="AO51">
        <f t="shared" si="42"/>
        <v>0</v>
      </c>
      <c r="AP51">
        <f t="shared" si="43"/>
        <v>-1.7913287559019418E-3</v>
      </c>
      <c r="AQ51">
        <f t="shared" si="44"/>
        <v>-71.92563870265613</v>
      </c>
      <c r="AR51">
        <f t="shared" si="45"/>
        <v>-71.92743003141203</v>
      </c>
      <c r="AS51">
        <f t="shared" si="46"/>
        <v>-1.0305160276733401</v>
      </c>
      <c r="AT51">
        <f t="shared" si="47"/>
        <v>-1.4181802077284271</v>
      </c>
      <c r="AU51">
        <f t="shared" si="48"/>
        <v>-74.376126266813799</v>
      </c>
      <c r="AW51">
        <v>48</v>
      </c>
      <c r="AX51">
        <f>IF(Z51&gt;0, (R51*SUMPRODUCT(K51:$K$98, X51:$X$98)-K51*$AZ$3)/Z51, 0)</f>
        <v>-536730.09943693771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0.55722270799999996</v>
      </c>
      <c r="Q52" s="5">
        <f t="shared" si="60"/>
        <v>50</v>
      </c>
      <c r="R52">
        <f t="shared" si="31"/>
        <v>2000000</v>
      </c>
      <c r="S52">
        <f t="shared" si="32"/>
        <v>-1148799.5121285692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-1731.9366020344187</v>
      </c>
      <c r="AC52">
        <f t="shared" si="33"/>
        <v>-1604.2969105878169</v>
      </c>
      <c r="AE52">
        <f t="shared" si="34"/>
        <v>0</v>
      </c>
      <c r="AF52">
        <f t="shared" si="35"/>
        <v>0</v>
      </c>
      <c r="AG52">
        <f t="shared" si="36"/>
        <v>-6.9824930009557237E-2</v>
      </c>
      <c r="AH52">
        <f t="shared" si="37"/>
        <v>-3596.1255181416445</v>
      </c>
      <c r="AI52">
        <f t="shared" si="38"/>
        <v>-3596.195343071654</v>
      </c>
      <c r="AJ52">
        <f t="shared" si="39"/>
        <v>-127.63969144660177</v>
      </c>
      <c r="AK52">
        <f t="shared" si="61"/>
        <v>-121.23556214240932</v>
      </c>
      <c r="AL52">
        <f t="shared" si="40"/>
        <v>-3845.0705966606652</v>
      </c>
      <c r="AN52">
        <f t="shared" si="41"/>
        <v>0</v>
      </c>
      <c r="AO52">
        <f t="shared" si="42"/>
        <v>0</v>
      </c>
      <c r="AP52">
        <f t="shared" si="43"/>
        <v>-6.9218429291158159E-4</v>
      </c>
      <c r="AQ52">
        <f t="shared" si="44"/>
        <v>-35.648895010069673</v>
      </c>
      <c r="AR52">
        <f t="shared" si="45"/>
        <v>-35.649587194362581</v>
      </c>
      <c r="AS52">
        <f t="shared" si="46"/>
        <v>-1.2653101057075979</v>
      </c>
      <c r="AT52">
        <f t="shared" si="47"/>
        <v>-1.201825076599369</v>
      </c>
      <c r="AU52">
        <f t="shared" si="48"/>
        <v>-38.11672237666955</v>
      </c>
      <c r="AW52">
        <v>49</v>
      </c>
      <c r="AX52">
        <f>IF(Z52&gt;0, (R52*SUMPRODUCT(K52:$K$98, X52:$X$98)-K52*$AZ$3)/Z52, 0)</f>
        <v>-1148799.5121285692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0.62633703200000002</v>
      </c>
      <c r="Q53" s="5">
        <f t="shared" si="60"/>
        <v>50</v>
      </c>
      <c r="R53">
        <f t="shared" si="31"/>
        <v>2000000</v>
      </c>
      <c r="S53">
        <f t="shared" si="32"/>
        <v>-2878307.7387107317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-1604.2969105878169</v>
      </c>
      <c r="AC53">
        <f t="shared" si="33"/>
        <v>-1461.7624751074777</v>
      </c>
      <c r="AE53">
        <f t="shared" si="34"/>
        <v>0</v>
      </c>
      <c r="AF53">
        <f t="shared" si="35"/>
        <v>0</v>
      </c>
      <c r="AG53">
        <f t="shared" si="36"/>
        <v>-2.5392741287667851E-2</v>
      </c>
      <c r="AH53">
        <f t="shared" si="37"/>
        <v>-1749.3575768717526</v>
      </c>
      <c r="AI53">
        <f t="shared" si="38"/>
        <v>-1749.3829696130404</v>
      </c>
      <c r="AJ53">
        <f t="shared" si="39"/>
        <v>-142.5344354803392</v>
      </c>
      <c r="AK53">
        <f t="shared" si="61"/>
        <v>-112.3007837411472</v>
      </c>
      <c r="AL53">
        <f t="shared" si="40"/>
        <v>-2004.2181888345267</v>
      </c>
      <c r="AN53">
        <f t="shared" si="41"/>
        <v>0</v>
      </c>
      <c r="AO53">
        <f t="shared" si="42"/>
        <v>0</v>
      </c>
      <c r="AP53">
        <f t="shared" si="43"/>
        <v>-2.2475160211000631E-4</v>
      </c>
      <c r="AQ53">
        <f t="shared" si="44"/>
        <v>-15.483594843544951</v>
      </c>
      <c r="AR53">
        <f t="shared" si="45"/>
        <v>-15.483819595147061</v>
      </c>
      <c r="AS53">
        <f t="shared" si="46"/>
        <v>-1.2615748086091629</v>
      </c>
      <c r="AT53">
        <f t="shared" si="47"/>
        <v>-0.9939762224998544</v>
      </c>
      <c r="AU53">
        <f t="shared" si="48"/>
        <v>-17.739370626256079</v>
      </c>
      <c r="AW53">
        <v>50</v>
      </c>
      <c r="AX53">
        <f>IF(Z53&gt;0, (R53*SUMPRODUCT(K53:$K$98, X53:$X$98)-K53*$AZ$3)/Z53, 0)</f>
        <v>-2878307.7387107317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0.70099715600000001</v>
      </c>
      <c r="Q54" s="5">
        <f t="shared" si="60"/>
        <v>50</v>
      </c>
      <c r="R54">
        <f t="shared" si="31"/>
        <v>2000000</v>
      </c>
      <c r="S54">
        <f t="shared" si="32"/>
        <v>-8980993.6502561495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-1461.7624751074777</v>
      </c>
      <c r="AC54">
        <f t="shared" si="33"/>
        <v>-1318.1538105845866</v>
      </c>
      <c r="AE54">
        <f t="shared" si="34"/>
        <v>0</v>
      </c>
      <c r="AF54">
        <f t="shared" si="35"/>
        <v>0</v>
      </c>
      <c r="AG54">
        <f t="shared" si="36"/>
        <v>-7.33857444909223E-3</v>
      </c>
      <c r="AH54">
        <f t="shared" si="37"/>
        <v>-712.00957702795779</v>
      </c>
      <c r="AI54">
        <f t="shared" si="38"/>
        <v>-712.01691560240693</v>
      </c>
      <c r="AJ54">
        <f t="shared" si="39"/>
        <v>-143.6086645228911</v>
      </c>
      <c r="AK54">
        <f t="shared" si="61"/>
        <v>-102.32337325752344</v>
      </c>
      <c r="AL54">
        <f t="shared" si="40"/>
        <v>-957.94895338282151</v>
      </c>
      <c r="AN54">
        <f t="shared" si="41"/>
        <v>0</v>
      </c>
      <c r="AO54">
        <f t="shared" si="42"/>
        <v>0</v>
      </c>
      <c r="AP54">
        <f t="shared" si="43"/>
        <v>-5.7994510895846618E-5</v>
      </c>
      <c r="AQ54">
        <f t="shared" si="44"/>
        <v>-5.6267940673413586</v>
      </c>
      <c r="AR54">
        <f t="shared" si="45"/>
        <v>-5.6268520618522553</v>
      </c>
      <c r="AS54">
        <f t="shared" si="46"/>
        <v>-1.1348953829092807</v>
      </c>
      <c r="AT54">
        <f t="shared" si="47"/>
        <v>-0.80863034455108296</v>
      </c>
      <c r="AU54">
        <f t="shared" si="48"/>
        <v>-7.5703777893126194</v>
      </c>
      <c r="AW54">
        <v>51</v>
      </c>
      <c r="AX54">
        <f>IF(Z54&gt;0, (R54*SUMPRODUCT(K54:$K$98, X54:$X$98)-K54*$AZ$3)/Z54, 0)</f>
        <v>-8980993.6502561495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0.77900909500000004</v>
      </c>
      <c r="Q55" s="5">
        <f t="shared" si="60"/>
        <v>50</v>
      </c>
      <c r="R55">
        <f t="shared" si="31"/>
        <v>2000000</v>
      </c>
      <c r="S55">
        <f t="shared" si="32"/>
        <v>-38160519.243767716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-1318.1538105845866</v>
      </c>
      <c r="AC55">
        <f t="shared" si="33"/>
        <v>-1181.733944503324</v>
      </c>
      <c r="AE55">
        <f t="shared" si="34"/>
        <v>0</v>
      </c>
      <c r="AF55">
        <f t="shared" si="35"/>
        <v>0</v>
      </c>
      <c r="AG55">
        <f t="shared" si="36"/>
        <v>-1.5483724644238454E-3</v>
      </c>
      <c r="AH55">
        <f t="shared" si="37"/>
        <v>-228.67264960709846</v>
      </c>
      <c r="AI55">
        <f t="shared" si="38"/>
        <v>-228.67419797956288</v>
      </c>
      <c r="AJ55">
        <f t="shared" si="39"/>
        <v>-136.41986608126263</v>
      </c>
      <c r="AK55">
        <f t="shared" si="61"/>
        <v>-92.270766740921076</v>
      </c>
      <c r="AL55">
        <f t="shared" si="40"/>
        <v>-457.36483080174662</v>
      </c>
      <c r="AN55">
        <f t="shared" si="41"/>
        <v>0</v>
      </c>
      <c r="AO55">
        <f t="shared" si="42"/>
        <v>0</v>
      </c>
      <c r="AP55">
        <f t="shared" si="43"/>
        <v>-1.0925280659774136E-5</v>
      </c>
      <c r="AQ55">
        <f t="shared" si="44"/>
        <v>-1.6135089802836111</v>
      </c>
      <c r="AR55">
        <f t="shared" si="45"/>
        <v>-1.6135199055642708</v>
      </c>
      <c r="AS55">
        <f t="shared" si="46"/>
        <v>-0.96257545180589899</v>
      </c>
      <c r="AT55">
        <f t="shared" si="47"/>
        <v>-0.65106041763163691</v>
      </c>
      <c r="AU55">
        <f t="shared" si="48"/>
        <v>-3.2271557750018069</v>
      </c>
      <c r="AW55">
        <v>52</v>
      </c>
      <c r="AX55">
        <f>IF(Z55&gt;0, (R55*SUMPRODUCT(K55:$K$98, X55:$X$98)-K55*$AZ$3)/Z55, 0)</f>
        <v>-38160519.243767716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0.78135831499999997</v>
      </c>
      <c r="Q56" s="5">
        <f t="shared" si="60"/>
        <v>50</v>
      </c>
      <c r="R56">
        <f t="shared" si="31"/>
        <v>2000000</v>
      </c>
      <c r="S56">
        <f t="shared" si="32"/>
        <v>-163520135.51622692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-1181.733944503324</v>
      </c>
      <c r="AC56">
        <f t="shared" si="33"/>
        <v>-1056.5200783509254</v>
      </c>
      <c r="AE56">
        <f t="shared" si="34"/>
        <v>0</v>
      </c>
      <c r="AF56">
        <f t="shared" si="35"/>
        <v>0</v>
      </c>
      <c r="AG56">
        <f t="shared" si="36"/>
        <v>-3.2305503998499366E-4</v>
      </c>
      <c r="AH56">
        <f t="shared" si="37"/>
        <v>-48.39334799178453</v>
      </c>
      <c r="AI56">
        <f t="shared" si="38"/>
        <v>-48.393671046824515</v>
      </c>
      <c r="AJ56">
        <f t="shared" si="39"/>
        <v>-125.21386615239862</v>
      </c>
      <c r="AK56">
        <f t="shared" si="61"/>
        <v>-82.721376115232687</v>
      </c>
      <c r="AL56">
        <f t="shared" si="40"/>
        <v>-256.3289133144558</v>
      </c>
      <c r="AN56">
        <f t="shared" si="41"/>
        <v>0</v>
      </c>
      <c r="AO56">
        <f t="shared" si="42"/>
        <v>0</v>
      </c>
      <c r="AP56">
        <f t="shared" si="43"/>
        <v>-2.0352401481724885E-6</v>
      </c>
      <c r="AQ56">
        <f t="shared" si="44"/>
        <v>-0.30487710311511451</v>
      </c>
      <c r="AR56">
        <f t="shared" si="45"/>
        <v>-0.3048791383552627</v>
      </c>
      <c r="AS56">
        <f t="shared" si="46"/>
        <v>-0.78884479719955958</v>
      </c>
      <c r="AT56">
        <f t="shared" si="47"/>
        <v>-0.52114297857609271</v>
      </c>
      <c r="AU56">
        <f t="shared" si="48"/>
        <v>-1.6148669141309149</v>
      </c>
      <c r="AW56">
        <v>53</v>
      </c>
      <c r="AX56">
        <f>IF(Z56&gt;0, (R56*SUMPRODUCT(K56:$K$98, X56:$X$98)-K56*$AZ$3)/Z56, 0)</f>
        <v>-163520135.51622692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0.78389590600000003</v>
      </c>
      <c r="Q57" s="5">
        <f t="shared" si="60"/>
        <v>50</v>
      </c>
      <c r="R57">
        <f t="shared" si="31"/>
        <v>2000000</v>
      </c>
      <c r="S57">
        <f t="shared" si="32"/>
        <v>-708579295.64545774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-1056.5200783509254</v>
      </c>
      <c r="AC57">
        <f t="shared" si="33"/>
        <v>-943.58622765700318</v>
      </c>
      <c r="AE57">
        <f t="shared" si="34"/>
        <v>0</v>
      </c>
      <c r="AF57">
        <f t="shared" si="35"/>
        <v>0</v>
      </c>
      <c r="AG57">
        <f t="shared" si="36"/>
        <v>-6.6582966328240889E-5</v>
      </c>
      <c r="AH57">
        <f t="shared" si="37"/>
        <v>-10.129660930276113</v>
      </c>
      <c r="AI57">
        <f t="shared" si="38"/>
        <v>-10.129727513242441</v>
      </c>
      <c r="AJ57">
        <f t="shared" si="39"/>
        <v>-112.93385069392218</v>
      </c>
      <c r="AK57">
        <f t="shared" si="61"/>
        <v>-73.956405484564783</v>
      </c>
      <c r="AL57">
        <f t="shared" si="40"/>
        <v>-197.01998369172941</v>
      </c>
      <c r="AN57">
        <f t="shared" si="41"/>
        <v>0</v>
      </c>
      <c r="AO57">
        <f t="shared" si="42"/>
        <v>0</v>
      </c>
      <c r="AP57">
        <f t="shared" si="43"/>
        <v>-3.7452797036742542E-7</v>
      </c>
      <c r="AQ57">
        <f t="shared" si="44"/>
        <v>-5.6979157852830253E-2</v>
      </c>
      <c r="AR57">
        <f t="shared" si="45"/>
        <v>-5.697953238080062E-2</v>
      </c>
      <c r="AS57">
        <f t="shared" si="46"/>
        <v>-0.63525084895823403</v>
      </c>
      <c r="AT57">
        <f t="shared" si="47"/>
        <v>-0.41600343104653886</v>
      </c>
      <c r="AU57">
        <f t="shared" si="48"/>
        <v>-1.1082338123855735</v>
      </c>
      <c r="AW57">
        <v>54</v>
      </c>
      <c r="AX57">
        <f>IF(Z57&gt;0, (R57*SUMPRODUCT(K57:$K$98, X57:$X$98)-K57*$AZ$3)/Z57, 0)</f>
        <v>-708579295.64545774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0.78669207100000005</v>
      </c>
      <c r="Q58" s="5">
        <f t="shared" si="60"/>
        <v>50</v>
      </c>
      <c r="R58">
        <f t="shared" si="31"/>
        <v>2000000</v>
      </c>
      <c r="S58">
        <f t="shared" si="32"/>
        <v>-3112014654.8969979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-943.58622765700318</v>
      </c>
      <c r="AC58">
        <f t="shared" si="33"/>
        <v>-842.53719985321538</v>
      </c>
      <c r="AE58">
        <f t="shared" si="34"/>
        <v>0</v>
      </c>
      <c r="AF58">
        <f t="shared" si="35"/>
        <v>0</v>
      </c>
      <c r="AG58">
        <f t="shared" si="36"/>
        <v>-1.3536844990871384E-5</v>
      </c>
      <c r="AH58">
        <f t="shared" si="37"/>
        <v>-2.0952116669634839</v>
      </c>
      <c r="AI58">
        <f t="shared" si="38"/>
        <v>-2.0952252038084747</v>
      </c>
      <c r="AJ58">
        <f t="shared" si="39"/>
        <v>-101.04902780378779</v>
      </c>
      <c r="AK58">
        <f t="shared" si="61"/>
        <v>-66.051035935990228</v>
      </c>
      <c r="AL58">
        <f t="shared" si="40"/>
        <v>-169.19528894358649</v>
      </c>
      <c r="AN58">
        <f t="shared" si="41"/>
        <v>0</v>
      </c>
      <c r="AO58">
        <f t="shared" si="42"/>
        <v>0</v>
      </c>
      <c r="AP58">
        <f t="shared" si="43"/>
        <v>-6.7986166078548744E-8</v>
      </c>
      <c r="AQ58">
        <f t="shared" si="44"/>
        <v>-1.0522792309134877E-2</v>
      </c>
      <c r="AR58">
        <f t="shared" si="45"/>
        <v>-1.0522860295300956E-2</v>
      </c>
      <c r="AS58">
        <f t="shared" si="46"/>
        <v>-0.50749905099578008</v>
      </c>
      <c r="AT58">
        <f t="shared" si="47"/>
        <v>-0.33172845680309149</v>
      </c>
      <c r="AU58">
        <f t="shared" si="48"/>
        <v>-0.84975036809417259</v>
      </c>
      <c r="AW58">
        <v>55</v>
      </c>
      <c r="AX58">
        <f>IF(Z58&gt;0, (R58*SUMPRODUCT(K58:$K$98, X58:$X$98)-K58*$AZ$3)/Z58, 0)</f>
        <v>-3112014654.8969979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0.78978433000000003</v>
      </c>
      <c r="Q59" s="5">
        <f t="shared" si="60"/>
        <v>50</v>
      </c>
      <c r="R59">
        <f t="shared" si="31"/>
        <v>2000000</v>
      </c>
      <c r="S59">
        <f t="shared" si="32"/>
        <v>-13878125982.698515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-842.53719985321538</v>
      </c>
      <c r="AC59">
        <f t="shared" si="33"/>
        <v>-752.27450214405974</v>
      </c>
      <c r="AE59">
        <f t="shared" si="34"/>
        <v>0</v>
      </c>
      <c r="AF59">
        <f t="shared" si="35"/>
        <v>0</v>
      </c>
      <c r="AG59">
        <f t="shared" si="36"/>
        <v>-2.7102884895334573E-6</v>
      </c>
      <c r="AH59">
        <f t="shared" si="37"/>
        <v>-0.42764752205716855</v>
      </c>
      <c r="AI59">
        <f t="shared" si="38"/>
        <v>-0.42765023234565808</v>
      </c>
      <c r="AJ59">
        <f t="shared" si="39"/>
        <v>-90.262697709155645</v>
      </c>
      <c r="AK59">
        <f t="shared" si="61"/>
        <v>-58.977603989725083</v>
      </c>
      <c r="AL59">
        <f t="shared" si="40"/>
        <v>-149.66795193122638</v>
      </c>
      <c r="AN59">
        <f t="shared" si="41"/>
        <v>0</v>
      </c>
      <c r="AO59">
        <f t="shared" si="42"/>
        <v>0</v>
      </c>
      <c r="AP59">
        <f t="shared" si="43"/>
        <v>-1.2153478385846344E-8</v>
      </c>
      <c r="AQ59">
        <f t="shared" si="44"/>
        <v>-1.9176574509148342E-3</v>
      </c>
      <c r="AR59">
        <f t="shared" si="45"/>
        <v>-1.91766960439322E-3</v>
      </c>
      <c r="AS59">
        <f t="shared" si="46"/>
        <v>-0.40475608035557925</v>
      </c>
      <c r="AT59">
        <f t="shared" si="47"/>
        <v>-0.26446743145838114</v>
      </c>
      <c r="AU59">
        <f t="shared" si="48"/>
        <v>-0.67114118141835355</v>
      </c>
      <c r="AW59">
        <v>56</v>
      </c>
      <c r="AX59">
        <f>IF(Z59&gt;0, (R59*SUMPRODUCT(K59:$K$98, X59:$X$98)-K59*$AZ$3)/Z59, 0)</f>
        <v>-13878125982.698515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0.79285550900000001</v>
      </c>
      <c r="Q60" s="5">
        <f t="shared" si="60"/>
        <v>50</v>
      </c>
      <c r="R60">
        <f t="shared" si="31"/>
        <v>2000000</v>
      </c>
      <c r="S60">
        <f t="shared" si="32"/>
        <v>-62853466569.422142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-752.27450214405974</v>
      </c>
      <c r="AC60">
        <f t="shared" si="33"/>
        <v>-671.67533006805991</v>
      </c>
      <c r="AE60">
        <f t="shared" si="34"/>
        <v>0</v>
      </c>
      <c r="AF60">
        <f t="shared" si="35"/>
        <v>0</v>
      </c>
      <c r="AG60">
        <f t="shared" si="36"/>
        <v>-5.3431844473223235E-7</v>
      </c>
      <c r="AH60">
        <f t="shared" si="37"/>
        <v>-8.595468639623563E-2</v>
      </c>
      <c r="AI60">
        <f t="shared" si="38"/>
        <v>-8.5955220714680355E-2</v>
      </c>
      <c r="AJ60">
        <f t="shared" si="39"/>
        <v>-80.599172075999832</v>
      </c>
      <c r="AK60">
        <f t="shared" si="61"/>
        <v>-52.659215150084187</v>
      </c>
      <c r="AL60">
        <f t="shared" si="40"/>
        <v>-133.34434244679869</v>
      </c>
      <c r="AN60">
        <f t="shared" si="41"/>
        <v>0</v>
      </c>
      <c r="AO60">
        <f t="shared" si="42"/>
        <v>0</v>
      </c>
      <c r="AP60">
        <f t="shared" si="43"/>
        <v>-2.1392779555867674E-9</v>
      </c>
      <c r="AQ60">
        <f t="shared" si="44"/>
        <v>-3.4414115327609652E-4</v>
      </c>
      <c r="AR60">
        <f t="shared" si="45"/>
        <v>-3.441432925540521E-4</v>
      </c>
      <c r="AS60">
        <f t="shared" si="46"/>
        <v>-0.32269900798041767</v>
      </c>
      <c r="AT60">
        <f t="shared" si="47"/>
        <v>-0.21083438020847373</v>
      </c>
      <c r="AU60">
        <f t="shared" si="48"/>
        <v>-0.53387753148144534</v>
      </c>
      <c r="AW60">
        <v>57</v>
      </c>
      <c r="AX60">
        <f>IF(Z60&gt;0, (R60*SUMPRODUCT(K60:$K$98, X60:$X$98)-K60*$AZ$3)/Z60, 0)</f>
        <v>-62853466569.422142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0.79617230500000002</v>
      </c>
      <c r="Q61" s="5">
        <f t="shared" si="60"/>
        <v>50</v>
      </c>
      <c r="R61">
        <f t="shared" si="31"/>
        <v>2000000</v>
      </c>
      <c r="S61">
        <f t="shared" si="32"/>
        <v>-289531352037.03564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-671.67533006805991</v>
      </c>
      <c r="AC61">
        <f t="shared" si="33"/>
        <v>-599.7104155186322</v>
      </c>
      <c r="AE61">
        <f t="shared" si="34"/>
        <v>0</v>
      </c>
      <c r="AF61">
        <f t="shared" si="35"/>
        <v>0</v>
      </c>
      <c r="AG61">
        <f t="shared" si="36"/>
        <v>-1.0356571253843344E-7</v>
      </c>
      <c r="AH61">
        <f t="shared" si="37"/>
        <v>-1.7016381909859064E-2</v>
      </c>
      <c r="AI61">
        <f t="shared" si="38"/>
        <v>-1.7016485475571601E-2</v>
      </c>
      <c r="AJ61">
        <f t="shared" si="39"/>
        <v>-71.964914549427704</v>
      </c>
      <c r="AK61">
        <f t="shared" si="61"/>
        <v>-47.0172731047642</v>
      </c>
      <c r="AL61">
        <f t="shared" si="40"/>
        <v>-118.99920413966747</v>
      </c>
      <c r="AN61">
        <f t="shared" si="41"/>
        <v>0</v>
      </c>
      <c r="AO61">
        <f t="shared" si="42"/>
        <v>0</v>
      </c>
      <c r="AP61">
        <f t="shared" si="43"/>
        <v>-3.7022438847829937E-10</v>
      </c>
      <c r="AQ61">
        <f t="shared" si="44"/>
        <v>-6.0829780747685873E-5</v>
      </c>
      <c r="AR61">
        <f t="shared" si="45"/>
        <v>-6.0830150972074345E-5</v>
      </c>
      <c r="AS61">
        <f t="shared" si="46"/>
        <v>-0.25725856393898328</v>
      </c>
      <c r="AT61">
        <f t="shared" si="47"/>
        <v>-0.16807629433021828</v>
      </c>
      <c r="AU61">
        <f t="shared" si="48"/>
        <v>-0.42539568842017361</v>
      </c>
      <c r="AW61">
        <v>58</v>
      </c>
      <c r="AX61">
        <f>IF(Z61&gt;0, (R61*SUMPRODUCT(K61:$K$98, X61:$X$98)-K61*$AZ$3)/Z61, 0)</f>
        <v>-289531352037.03564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0.79964768799999997</v>
      </c>
      <c r="Q62" s="5">
        <f t="shared" si="60"/>
        <v>50</v>
      </c>
      <c r="R62">
        <f t="shared" si="31"/>
        <v>2000000</v>
      </c>
      <c r="S62">
        <f t="shared" si="32"/>
        <v>-1358061578519.4336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-599.7104155186322</v>
      </c>
      <c r="AC62">
        <f t="shared" si="33"/>
        <v>-535.45578108896552</v>
      </c>
      <c r="AE62">
        <f t="shared" si="34"/>
        <v>0</v>
      </c>
      <c r="AF62">
        <f t="shared" si="35"/>
        <v>0</v>
      </c>
      <c r="AG62">
        <f t="shared" si="36"/>
        <v>-1.9713972825618202E-8</v>
      </c>
      <c r="AH62">
        <f t="shared" si="37"/>
        <v>-3.3126433034972361E-3</v>
      </c>
      <c r="AI62">
        <f t="shared" si="38"/>
        <v>-3.3126630174700618E-3</v>
      </c>
      <c r="AJ62">
        <f t="shared" si="39"/>
        <v>-64.25463442966668</v>
      </c>
      <c r="AK62">
        <f t="shared" si="61"/>
        <v>-41.97972908630426</v>
      </c>
      <c r="AL62">
        <f t="shared" si="40"/>
        <v>-106.23767617898841</v>
      </c>
      <c r="AN62">
        <f t="shared" si="41"/>
        <v>0</v>
      </c>
      <c r="AO62">
        <f t="shared" si="42"/>
        <v>0</v>
      </c>
      <c r="AP62">
        <f t="shared" si="43"/>
        <v>-6.2922382415741486E-11</v>
      </c>
      <c r="AQ62">
        <f t="shared" si="44"/>
        <v>-1.0573181295995923E-5</v>
      </c>
      <c r="AR62">
        <f t="shared" si="45"/>
        <v>-1.0573244218378339E-5</v>
      </c>
      <c r="AS62">
        <f t="shared" si="46"/>
        <v>-0.20508573869561331</v>
      </c>
      <c r="AT62">
        <f t="shared" si="47"/>
        <v>-0.13398945969150844</v>
      </c>
      <c r="AU62">
        <f t="shared" si="48"/>
        <v>-0.33908577163134013</v>
      </c>
      <c r="AW62">
        <v>59</v>
      </c>
      <c r="AX62">
        <f>IF(Z62&gt;0, (R62*SUMPRODUCT(K62:$K$98, X62:$X$98)-K62*$AZ$3)/Z62, 0)</f>
        <v>-1358061578519.4336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0.80323853099999998</v>
      </c>
      <c r="Q63" s="5">
        <f t="shared" si="60"/>
        <v>50</v>
      </c>
      <c r="R63">
        <f t="shared" si="31"/>
        <v>2000000</v>
      </c>
      <c r="S63">
        <f t="shared" si="32"/>
        <v>-6492533019085.6523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-535.45578108896552</v>
      </c>
      <c r="AC63">
        <f t="shared" si="33"/>
        <v>-478.0855280376403</v>
      </c>
      <c r="AE63">
        <f t="shared" si="34"/>
        <v>0</v>
      </c>
      <c r="AF63">
        <f t="shared" si="35"/>
        <v>0</v>
      </c>
      <c r="AG63">
        <f t="shared" si="36"/>
        <v>-3.681810524738536E-9</v>
      </c>
      <c r="AH63">
        <f t="shared" si="37"/>
        <v>-6.334009029049394E-4</v>
      </c>
      <c r="AI63">
        <f t="shared" si="38"/>
        <v>-6.3340458471546415E-4</v>
      </c>
      <c r="AJ63">
        <f t="shared" si="39"/>
        <v>-57.370253051325221</v>
      </c>
      <c r="AK63">
        <f t="shared" si="61"/>
        <v>-37.481904676227593</v>
      </c>
      <c r="AL63">
        <f t="shared" si="40"/>
        <v>-94.852791132137526</v>
      </c>
      <c r="AN63">
        <f t="shared" si="41"/>
        <v>0</v>
      </c>
      <c r="AO63">
        <f t="shared" si="42"/>
        <v>0</v>
      </c>
      <c r="AP63">
        <f t="shared" si="43"/>
        <v>-1.0492389797271114E-11</v>
      </c>
      <c r="AQ63">
        <f t="shared" si="44"/>
        <v>-1.8050600720943009E-6</v>
      </c>
      <c r="AR63">
        <f t="shared" si="45"/>
        <v>-1.8050705644840982E-6</v>
      </c>
      <c r="AS63">
        <f t="shared" si="46"/>
        <v>-0.16349321990852159</v>
      </c>
      <c r="AT63">
        <f t="shared" si="47"/>
        <v>-0.10681558748465669</v>
      </c>
      <c r="AU63">
        <f t="shared" si="48"/>
        <v>-0.27031061246374277</v>
      </c>
      <c r="AW63">
        <v>60</v>
      </c>
      <c r="AX63">
        <f>IF(Z63&gt;0, (R63*SUMPRODUCT(K63:$K$98, X63:$X$98)-K63*$AZ$3)/Z63, 0)</f>
        <v>-6492533019085.6523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0.80709142899999997</v>
      </c>
      <c r="Q64" s="5">
        <f t="shared" si="60"/>
        <v>50</v>
      </c>
      <c r="R64">
        <f t="shared" si="31"/>
        <v>2000000</v>
      </c>
      <c r="S64">
        <f t="shared" si="32"/>
        <v>-31692907942992.18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-478.0855280376403</v>
      </c>
      <c r="AC64">
        <f t="shared" si="33"/>
        <v>-426.86208017796241</v>
      </c>
      <c r="AE64">
        <f t="shared" si="34"/>
        <v>0</v>
      </c>
      <c r="AF64">
        <f t="shared" si="35"/>
        <v>0</v>
      </c>
      <c r="AG64">
        <f t="shared" si="36"/>
        <v>-6.7343470177268576E-10</v>
      </c>
      <c r="AH64">
        <f t="shared" si="37"/>
        <v>-1.1886230870873859E-4</v>
      </c>
      <c r="AI64">
        <f t="shared" si="38"/>
        <v>-1.1886298214344036E-4</v>
      </c>
      <c r="AJ64">
        <f t="shared" si="39"/>
        <v>-51.22344785967789</v>
      </c>
      <c r="AK64">
        <f t="shared" si="61"/>
        <v>-33.465986962634823</v>
      </c>
      <c r="AL64">
        <f t="shared" si="40"/>
        <v>-84.689553685294854</v>
      </c>
      <c r="AN64">
        <f t="shared" si="41"/>
        <v>0</v>
      </c>
      <c r="AO64">
        <f t="shared" si="42"/>
        <v>0</v>
      </c>
      <c r="AP64">
        <f t="shared" si="43"/>
        <v>-1.7135250216016422E-12</v>
      </c>
      <c r="AQ64">
        <f t="shared" si="44"/>
        <v>-3.0243992411087724E-7</v>
      </c>
      <c r="AR64">
        <f t="shared" si="45"/>
        <v>-3.0244163763589888E-7</v>
      </c>
      <c r="AS64">
        <f t="shared" si="46"/>
        <v>-0.13033581335981159</v>
      </c>
      <c r="AT64">
        <f t="shared" si="47"/>
        <v>-8.515273400987515E-2</v>
      </c>
      <c r="AU64">
        <f t="shared" si="48"/>
        <v>-0.21548884981132435</v>
      </c>
      <c r="AW64">
        <v>61</v>
      </c>
      <c r="AX64">
        <f>IF(Z64&gt;0, (R64*SUMPRODUCT(K64:$K$98, X64:$X$98)-K64*$AZ$3)/Z64, 0)</f>
        <v>-31692907942992.18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0.81105379099999997</v>
      </c>
      <c r="Q65" s="5">
        <f t="shared" si="60"/>
        <v>50</v>
      </c>
      <c r="R65">
        <f t="shared" si="31"/>
        <v>2000000</v>
      </c>
      <c r="S65">
        <f t="shared" si="32"/>
        <v>-158132655687573.66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-426.86208017796241</v>
      </c>
      <c r="AC65">
        <f t="shared" si="33"/>
        <v>-381.12685756545784</v>
      </c>
      <c r="AE65">
        <f t="shared" si="34"/>
        <v>0</v>
      </c>
      <c r="AF65">
        <f t="shared" si="35"/>
        <v>0</v>
      </c>
      <c r="AG65">
        <f t="shared" si="36"/>
        <v>-1.2050858689126773E-10</v>
      </c>
      <c r="AH65">
        <f t="shared" si="37"/>
        <v>-2.1847670714547645E-5</v>
      </c>
      <c r="AI65">
        <f t="shared" si="38"/>
        <v>-2.1847791223134536E-5</v>
      </c>
      <c r="AJ65">
        <f t="shared" si="39"/>
        <v>-45.735222612504572</v>
      </c>
      <c r="AK65">
        <f t="shared" si="61"/>
        <v>-29.880345612457372</v>
      </c>
      <c r="AL65">
        <f t="shared" si="40"/>
        <v>-75.615590072753164</v>
      </c>
      <c r="AN65">
        <f t="shared" si="41"/>
        <v>0</v>
      </c>
      <c r="AO65">
        <f t="shared" si="42"/>
        <v>0</v>
      </c>
      <c r="AP65">
        <f t="shared" si="43"/>
        <v>-2.7377572021630095E-13</v>
      </c>
      <c r="AQ65">
        <f t="shared" si="44"/>
        <v>-4.9634320169406016E-8</v>
      </c>
      <c r="AR65">
        <f t="shared" si="45"/>
        <v>-4.9634593945126232E-8</v>
      </c>
      <c r="AS65">
        <f t="shared" si="46"/>
        <v>-0.10390291541040882</v>
      </c>
      <c r="AT65">
        <f t="shared" si="47"/>
        <v>-6.7883238459543166E-2</v>
      </c>
      <c r="AU65">
        <f t="shared" si="48"/>
        <v>-0.17178620350454593</v>
      </c>
      <c r="AW65">
        <v>62</v>
      </c>
      <c r="AX65">
        <f>IF(Z65&gt;0, (R65*SUMPRODUCT(K65:$K$98, X65:$X$98)-K65*$AZ$3)/Z65, 0)</f>
        <v>-158132655687573.66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0.81525055400000002</v>
      </c>
      <c r="Q66" s="5">
        <f t="shared" si="60"/>
        <v>50</v>
      </c>
      <c r="R66">
        <f t="shared" si="31"/>
        <v>2000000</v>
      </c>
      <c r="S66">
        <f t="shared" si="32"/>
        <v>-807956044493477.63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-381.12685756545784</v>
      </c>
      <c r="AC66">
        <f t="shared" si="33"/>
        <v>-340.29183715532008</v>
      </c>
      <c r="AE66">
        <f t="shared" si="34"/>
        <v>0</v>
      </c>
      <c r="AF66">
        <f t="shared" si="35"/>
        <v>0</v>
      </c>
      <c r="AG66">
        <f t="shared" si="36"/>
        <v>-2.1058808797491901E-11</v>
      </c>
      <c r="AH66">
        <f t="shared" si="37"/>
        <v>-3.9297876889945254E-6</v>
      </c>
      <c r="AI66">
        <f t="shared" si="38"/>
        <v>-3.9298087478033232E-6</v>
      </c>
      <c r="AJ66">
        <f t="shared" si="39"/>
        <v>-40.835020410137759</v>
      </c>
      <c r="AK66">
        <f t="shared" si="61"/>
        <v>-26.67888002958205</v>
      </c>
      <c r="AL66">
        <f t="shared" si="40"/>
        <v>-67.513904369528561</v>
      </c>
      <c r="AN66">
        <f t="shared" si="41"/>
        <v>0</v>
      </c>
      <c r="AO66">
        <f t="shared" si="42"/>
        <v>0</v>
      </c>
      <c r="AP66">
        <f t="shared" si="43"/>
        <v>-4.2716210210758561E-14</v>
      </c>
      <c r="AQ66">
        <f t="shared" si="44"/>
        <v>-7.9712788420745801E-9</v>
      </c>
      <c r="AR66">
        <f t="shared" si="45"/>
        <v>-7.9713215582847927E-9</v>
      </c>
      <c r="AS66">
        <f t="shared" si="46"/>
        <v>-8.2830768471947397E-2</v>
      </c>
      <c r="AT66">
        <f t="shared" si="47"/>
        <v>-5.4116102125727261E-2</v>
      </c>
      <c r="AU66">
        <f t="shared" si="48"/>
        <v>-0.13694687856899623</v>
      </c>
      <c r="AW66">
        <v>63</v>
      </c>
      <c r="AX66">
        <f>IF(Z66&gt;0, (R66*SUMPRODUCT(K66:$K$98, X66:$X$98)-K66*$AZ$3)/Z66, 0)</f>
        <v>-807956044493477.63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0.81969331899999998</v>
      </c>
      <c r="Q67" s="5">
        <f t="shared" si="60"/>
        <v>50</v>
      </c>
      <c r="R67">
        <f t="shared" ref="R67:R89" si="62">$C$6</f>
        <v>2000000</v>
      </c>
      <c r="S67">
        <f t="shared" ref="S67:S89" si="63">AX67</f>
        <v>-4235825166818489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-340.29183715532008</v>
      </c>
      <c r="AC67">
        <f t="shared" ref="AC67:AC89" si="64">S67*Z67</f>
        <v>-303.83199746706634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-3.5864558321144464E-12</v>
      </c>
      <c r="AH67">
        <f t="shared" ref="AH67:AH89" si="68">-X67*R67</f>
        <v>-6.9047059509610134E-7</v>
      </c>
      <c r="AI67">
        <f t="shared" ref="AI67:AI89" si="69">SUM(AE67:AH67)</f>
        <v>-6.9047418155193349E-7</v>
      </c>
      <c r="AJ67">
        <f t="shared" ref="AJ67:AJ89" si="70">AB67-AC67</f>
        <v>-36.459839688253737</v>
      </c>
      <c r="AK67">
        <f t="shared" si="61"/>
        <v>-23.820428600872408</v>
      </c>
      <c r="AL67">
        <f t="shared" ref="AL67:AL89" si="71">SUM(AI67:AK67)</f>
        <v>-60.280268979600322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-6.4954071302612495E-15</v>
      </c>
      <c r="AQ67">
        <f t="shared" ref="AQ67:AQ89" si="75">AH67*$K67</f>
        <v>-1.2505068615270845E-9</v>
      </c>
      <c r="AR67">
        <f t="shared" ref="AR67:AR89" si="76">AI67*$K67</f>
        <v>-1.2505133569342148E-9</v>
      </c>
      <c r="AS67">
        <f t="shared" ref="AS67:AS89" si="77">AJ67*$K67</f>
        <v>-6.6032181564506798E-2</v>
      </c>
      <c r="AT67">
        <f t="shared" ref="AT67:AT89" si="78">AK67*$K67</f>
        <v>-4.3141025297045478E-2</v>
      </c>
      <c r="AU67">
        <f t="shared" ref="AU67:AU89" si="79">AL67*$K67</f>
        <v>-0.10917320811206561</v>
      </c>
      <c r="AW67">
        <v>64</v>
      </c>
      <c r="AX67">
        <f>IF(Z67&gt;0, (R67*SUMPRODUCT(K67:$K$98, X67:$X$98)-K67*$AZ$3)/Z67, 0)</f>
        <v>-4235825166818489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0.82421808699999999</v>
      </c>
      <c r="Q68" s="5">
        <f t="shared" si="60"/>
        <v>50</v>
      </c>
      <c r="R68">
        <f t="shared" si="62"/>
        <v>2000000</v>
      </c>
      <c r="S68">
        <f t="shared" si="63"/>
        <v>-2.2813023976283624E+16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-303.83199746706634</v>
      </c>
      <c r="AC68">
        <f t="shared" si="64"/>
        <v>-271.27856916811595</v>
      </c>
      <c r="AE68">
        <f t="shared" si="65"/>
        <v>0</v>
      </c>
      <c r="AF68">
        <f t="shared" si="66"/>
        <v>0</v>
      </c>
      <c r="AG68">
        <f t="shared" si="67"/>
        <v>-5.9456950873793984E-13</v>
      </c>
      <c r="AH68">
        <f t="shared" si="68"/>
        <v>-1.1824087060221448E-7</v>
      </c>
      <c r="AI68">
        <f t="shared" si="69"/>
        <v>-1.1824146517172322E-7</v>
      </c>
      <c r="AJ68">
        <f t="shared" si="70"/>
        <v>-32.553428298950394</v>
      </c>
      <c r="AK68">
        <f t="shared" si="61"/>
        <v>-21.268239822694646</v>
      </c>
      <c r="AL68">
        <f t="shared" si="71"/>
        <v>-53.821668239886506</v>
      </c>
      <c r="AN68">
        <f t="shared" si="72"/>
        <v>0</v>
      </c>
      <c r="AO68">
        <f t="shared" si="73"/>
        <v>0</v>
      </c>
      <c r="AP68">
        <f t="shared" si="74"/>
        <v>-9.6144733907906264E-16</v>
      </c>
      <c r="AQ68">
        <f t="shared" si="75"/>
        <v>-1.912011442567888E-10</v>
      </c>
      <c r="AR68">
        <f t="shared" si="76"/>
        <v>-1.9120210570412787E-10</v>
      </c>
      <c r="AS68">
        <f t="shared" si="77"/>
        <v>-5.2640450874048908E-2</v>
      </c>
      <c r="AT68">
        <f t="shared" si="78"/>
        <v>-3.4391761238866073E-2</v>
      </c>
      <c r="AU68">
        <f t="shared" si="79"/>
        <v>-8.703221230411709E-2</v>
      </c>
      <c r="AW68">
        <v>65</v>
      </c>
      <c r="AX68">
        <f>IF(Z68&gt;0, (R68*SUMPRODUCT(K68:$K$98, X68:$X$98)-K68*$AZ$3)/Z68, 0)</f>
        <v>-2.2813023976283624E+16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0.82894669600000004</v>
      </c>
      <c r="Q69" s="5">
        <f t="shared" ref="Q69:Q89" si="91">$C$8</f>
        <v>50</v>
      </c>
      <c r="R69">
        <f t="shared" si="62"/>
        <v>2000000</v>
      </c>
      <c r="S69">
        <f t="shared" si="63"/>
        <v>-1.2647223559853302E+17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-271.27856916811595</v>
      </c>
      <c r="AC69">
        <f t="shared" si="64"/>
        <v>-242.21300818598499</v>
      </c>
      <c r="AE69">
        <f t="shared" si="65"/>
        <v>0</v>
      </c>
      <c r="AF69">
        <f t="shared" si="66"/>
        <v>0</v>
      </c>
      <c r="AG69">
        <f t="shared" si="67"/>
        <v>-9.5757383839902034E-14</v>
      </c>
      <c r="AH69">
        <f t="shared" si="68"/>
        <v>-1.9714657192426336E-8</v>
      </c>
      <c r="AI69">
        <f t="shared" si="69"/>
        <v>-1.9714752949810177E-8</v>
      </c>
      <c r="AJ69">
        <f t="shared" si="70"/>
        <v>-29.065560982130961</v>
      </c>
      <c r="AK69">
        <f t="shared" si="61"/>
        <v>-18.989499841768119</v>
      </c>
      <c r="AL69">
        <f t="shared" si="71"/>
        <v>-48.05506084361383</v>
      </c>
      <c r="AN69">
        <f t="shared" si="72"/>
        <v>0</v>
      </c>
      <c r="AO69">
        <f t="shared" si="73"/>
        <v>0</v>
      </c>
      <c r="AP69">
        <f t="shared" si="74"/>
        <v>-1.3825381301847435E-16</v>
      </c>
      <c r="AQ69">
        <f t="shared" si="75"/>
        <v>-2.8463878396699311E-11</v>
      </c>
      <c r="AR69">
        <f t="shared" si="76"/>
        <v>-2.846401665051233E-11</v>
      </c>
      <c r="AS69">
        <f t="shared" si="77"/>
        <v>-4.1964645149652917E-2</v>
      </c>
      <c r="AT69">
        <f t="shared" si="78"/>
        <v>-2.7416901497930937E-2</v>
      </c>
      <c r="AU69">
        <f t="shared" si="79"/>
        <v>-6.9381546676047873E-2</v>
      </c>
      <c r="AW69">
        <v>66</v>
      </c>
      <c r="AX69">
        <f>IF(Z69&gt;0, (R69*SUMPRODUCT(K69:$K$98, X69:$X$98)-K69*$AZ$3)/Z69, 0)</f>
        <v>-1.2647223559853302E+17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0.83370721699999994</v>
      </c>
      <c r="Q70" s="5">
        <f t="shared" si="91"/>
        <v>50</v>
      </c>
      <c r="R70">
        <f t="shared" si="62"/>
        <v>2000000</v>
      </c>
      <c r="S70">
        <f t="shared" si="63"/>
        <v>-7.225006603617431E+17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-242.21300818598499</v>
      </c>
      <c r="AC70">
        <f t="shared" si="64"/>
        <v>-216.26161445179721</v>
      </c>
      <c r="AE70">
        <f t="shared" si="65"/>
        <v>0</v>
      </c>
      <c r="AF70">
        <f t="shared" si="66"/>
        <v>0</v>
      </c>
      <c r="AG70">
        <f t="shared" si="67"/>
        <v>-1.4966188013137519E-14</v>
      </c>
      <c r="AH70">
        <f t="shared" si="68"/>
        <v>-3.1933448795346202E-9</v>
      </c>
      <c r="AI70">
        <f t="shared" si="69"/>
        <v>-3.1933598457226335E-9</v>
      </c>
      <c r="AJ70">
        <f t="shared" si="70"/>
        <v>-25.951393734187775</v>
      </c>
      <c r="AK70">
        <f t="shared" si="61"/>
        <v>-16.95491057301895</v>
      </c>
      <c r="AL70">
        <f t="shared" si="71"/>
        <v>-42.906304310400088</v>
      </c>
      <c r="AN70">
        <f t="shared" si="72"/>
        <v>0</v>
      </c>
      <c r="AO70">
        <f t="shared" si="73"/>
        <v>0</v>
      </c>
      <c r="AP70">
        <f t="shared" si="74"/>
        <v>-1.9292922497338385E-17</v>
      </c>
      <c r="AQ70">
        <f t="shared" si="75"/>
        <v>-4.1165429175453795E-12</v>
      </c>
      <c r="AR70">
        <f t="shared" si="76"/>
        <v>-4.1165622104678774E-12</v>
      </c>
      <c r="AS70">
        <f t="shared" si="77"/>
        <v>-3.3453958187087837E-2</v>
      </c>
      <c r="AT70">
        <f t="shared" si="78"/>
        <v>-2.1856586015585027E-2</v>
      </c>
      <c r="AU70">
        <f t="shared" si="79"/>
        <v>-5.5310544206789429E-2</v>
      </c>
      <c r="AW70">
        <v>67</v>
      </c>
      <c r="AX70">
        <f>IF(Z70&gt;0, (R70*SUMPRODUCT(K70:$K$98, X70:$X$98)-K70*$AZ$3)/Z70, 0)</f>
        <v>-7.225006603617431E+17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0.83838979800000002</v>
      </c>
      <c r="Q71" s="5">
        <f t="shared" si="91"/>
        <v>50</v>
      </c>
      <c r="R71">
        <f t="shared" si="62"/>
        <v>2000000</v>
      </c>
      <c r="S71">
        <f t="shared" si="63"/>
        <v>-4.2549239220919757E+18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-216.26161445179721</v>
      </c>
      <c r="AC71">
        <f t="shared" si="64"/>
        <v>-193.09072718910824</v>
      </c>
      <c r="AE71">
        <f t="shared" si="65"/>
        <v>0</v>
      </c>
      <c r="AF71">
        <f t="shared" si="66"/>
        <v>0</v>
      </c>
      <c r="AG71">
        <f t="shared" si="67"/>
        <v>-2.2690267878417585E-15</v>
      </c>
      <c r="AH71">
        <f t="shared" si="68"/>
        <v>-5.0189997380657533E-10</v>
      </c>
      <c r="AI71">
        <f t="shared" si="69"/>
        <v>-5.019022428333632E-10</v>
      </c>
      <c r="AJ71">
        <f t="shared" si="70"/>
        <v>-23.170887262688979</v>
      </c>
      <c r="AK71">
        <f t="shared" si="61"/>
        <v>-15.138313011625806</v>
      </c>
      <c r="AL71">
        <f t="shared" si="71"/>
        <v>-38.309200274816689</v>
      </c>
      <c r="AN71">
        <f t="shared" si="72"/>
        <v>0</v>
      </c>
      <c r="AO71">
        <f t="shared" si="73"/>
        <v>0</v>
      </c>
      <c r="AP71">
        <f t="shared" si="74"/>
        <v>-2.6116106044569801E-18</v>
      </c>
      <c r="AQ71">
        <f t="shared" si="75"/>
        <v>-5.7767819269189936E-13</v>
      </c>
      <c r="AR71">
        <f t="shared" si="76"/>
        <v>-5.776808043025038E-13</v>
      </c>
      <c r="AS71">
        <f t="shared" si="77"/>
        <v>-2.6669290646618798E-2</v>
      </c>
      <c r="AT71">
        <f t="shared" si="78"/>
        <v>-1.7423936555793641E-2</v>
      </c>
      <c r="AU71">
        <f t="shared" si="79"/>
        <v>-4.4093227202990123E-2</v>
      </c>
      <c r="AW71">
        <v>68</v>
      </c>
      <c r="AX71">
        <f>IF(Z71&gt;0, (R71*SUMPRODUCT(K71:$K$98, X71:$X$98)-K71*$AZ$3)/Z71, 0)</f>
        <v>-4.2549239220919757E+18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0.84318435700000005</v>
      </c>
      <c r="Q72" s="5">
        <f t="shared" si="91"/>
        <v>50</v>
      </c>
      <c r="R72">
        <f t="shared" si="62"/>
        <v>2000000</v>
      </c>
      <c r="S72">
        <f t="shared" si="63"/>
        <v>-2.5876256361548349E+19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-193.09072718910824</v>
      </c>
      <c r="AC72">
        <f t="shared" si="64"/>
        <v>-172.40243499027571</v>
      </c>
      <c r="AE72">
        <f t="shared" si="65"/>
        <v>0</v>
      </c>
      <c r="AF72">
        <f t="shared" si="66"/>
        <v>0</v>
      </c>
      <c r="AG72">
        <f t="shared" si="67"/>
        <v>-3.331286268412123E-16</v>
      </c>
      <c r="AH72">
        <f t="shared" si="68"/>
        <v>-7.6528315724885134E-11</v>
      </c>
      <c r="AI72">
        <f t="shared" si="69"/>
        <v>-7.652864885351197E-11</v>
      </c>
      <c r="AJ72">
        <f t="shared" si="70"/>
        <v>-20.688292198832528</v>
      </c>
      <c r="AK72">
        <f t="shared" ref="AK72:AK89" si="92">G72*SUM(AB72:AB72, AE72:AF72)</f>
        <v>-13.516350903237578</v>
      </c>
      <c r="AL72">
        <f t="shared" si="71"/>
        <v>-34.204643102146633</v>
      </c>
      <c r="AN72">
        <f t="shared" si="72"/>
        <v>0</v>
      </c>
      <c r="AO72">
        <f t="shared" si="73"/>
        <v>0</v>
      </c>
      <c r="AP72">
        <f t="shared" si="74"/>
        <v>-3.4234400907050902E-19</v>
      </c>
      <c r="AQ72">
        <f t="shared" si="75"/>
        <v>-7.8645328866194284E-14</v>
      </c>
      <c r="AR72">
        <f t="shared" si="76"/>
        <v>-7.8645671210203349E-14</v>
      </c>
      <c r="AS72">
        <f t="shared" si="77"/>
        <v>-2.1260595222116367E-2</v>
      </c>
      <c r="AT72">
        <f t="shared" si="78"/>
        <v>-1.3890255545116362E-2</v>
      </c>
      <c r="AU72">
        <f t="shared" si="79"/>
        <v>-3.5150850767311372E-2</v>
      </c>
      <c r="AW72">
        <v>69</v>
      </c>
      <c r="AX72">
        <f>IF(Z72&gt;0, (R72*SUMPRODUCT(K72:$K$98, X72:$X$98)-K72*$AZ$3)/Z72, 0)</f>
        <v>-2.5876256361548349E+19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0.84806285100000001</v>
      </c>
      <c r="Q73" s="5">
        <f t="shared" si="91"/>
        <v>50</v>
      </c>
      <c r="R73">
        <f t="shared" si="62"/>
        <v>2000000</v>
      </c>
      <c r="S73">
        <f t="shared" si="63"/>
        <v>-1.627748653934922E+20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-172.40243499027571</v>
      </c>
      <c r="AC73">
        <f t="shared" si="64"/>
        <v>-153.93074552703197</v>
      </c>
      <c r="AE73">
        <f t="shared" si="65"/>
        <v>0</v>
      </c>
      <c r="AF73">
        <f t="shared" si="66"/>
        <v>0</v>
      </c>
      <c r="AG73">
        <f t="shared" si="67"/>
        <v>-4.7283327544126537E-17</v>
      </c>
      <c r="AH73">
        <f t="shared" si="68"/>
        <v>-1.1300560521146945E-11</v>
      </c>
      <c r="AI73">
        <f t="shared" si="69"/>
        <v>-1.1300607804474489E-11</v>
      </c>
      <c r="AJ73">
        <f t="shared" si="70"/>
        <v>-18.471689463243735</v>
      </c>
      <c r="AK73">
        <f t="shared" si="92"/>
        <v>-12.0681704493193</v>
      </c>
      <c r="AL73">
        <f t="shared" si="71"/>
        <v>-30.539859912574336</v>
      </c>
      <c r="AN73">
        <f t="shared" si="72"/>
        <v>0</v>
      </c>
      <c r="AO73">
        <f t="shared" si="73"/>
        <v>0</v>
      </c>
      <c r="AP73">
        <f t="shared" si="74"/>
        <v>-4.338511841490909E-20</v>
      </c>
      <c r="AQ73">
        <f t="shared" si="75"/>
        <v>-1.0368901298396634E-14</v>
      </c>
      <c r="AR73">
        <f t="shared" si="76"/>
        <v>-1.0368944683515049E-14</v>
      </c>
      <c r="AS73">
        <f t="shared" si="77"/>
        <v>-1.6948816344162017E-2</v>
      </c>
      <c r="AT73">
        <f t="shared" si="78"/>
        <v>-1.1073226678185907E-2</v>
      </c>
      <c r="AU73">
        <f t="shared" si="79"/>
        <v>-2.8022043022358292E-2</v>
      </c>
      <c r="AW73">
        <v>70</v>
      </c>
      <c r="AX73">
        <f>IF(Z73&gt;0, (R73*SUMPRODUCT(K73:$K$98, X73:$X$98)-K73*$AZ$3)/Z73, 0)</f>
        <v>-1.627748653934922E+20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0.85299375700000002</v>
      </c>
      <c r="Q74" s="5">
        <f t="shared" si="91"/>
        <v>50</v>
      </c>
      <c r="R74">
        <f t="shared" si="62"/>
        <v>2000000</v>
      </c>
      <c r="S74">
        <f t="shared" si="63"/>
        <v>-1.0607888959059296E+21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-153.93074552703197</v>
      </c>
      <c r="AC74">
        <f t="shared" si="64"/>
        <v>-137.43816564913567</v>
      </c>
      <c r="AE74">
        <f t="shared" si="65"/>
        <v>0</v>
      </c>
      <c r="AF74">
        <f t="shared" si="66"/>
        <v>0</v>
      </c>
      <c r="AG74">
        <f t="shared" si="67"/>
        <v>-6.4781110633591904E-18</v>
      </c>
      <c r="AH74">
        <f t="shared" si="68"/>
        <v>-1.6132953282130433E-12</v>
      </c>
      <c r="AI74">
        <f t="shared" si="69"/>
        <v>-1.6133018063241066E-12</v>
      </c>
      <c r="AJ74">
        <f t="shared" si="70"/>
        <v>-16.492579877896304</v>
      </c>
      <c r="AK74">
        <f t="shared" si="92"/>
        <v>-10.775152186892239</v>
      </c>
      <c r="AL74">
        <f t="shared" si="71"/>
        <v>-27.267732064790156</v>
      </c>
      <c r="AN74">
        <f t="shared" si="72"/>
        <v>0</v>
      </c>
      <c r="AO74">
        <f t="shared" si="73"/>
        <v>0</v>
      </c>
      <c r="AP74">
        <f t="shared" si="74"/>
        <v>-5.3071714965507199E-21</v>
      </c>
      <c r="AQ74">
        <f t="shared" si="75"/>
        <v>-1.3216869698079711E-15</v>
      </c>
      <c r="AR74">
        <f t="shared" si="76"/>
        <v>-1.3216922769794677E-15</v>
      </c>
      <c r="AS74">
        <f t="shared" si="77"/>
        <v>-1.3511492621302721E-2</v>
      </c>
      <c r="AT74">
        <f t="shared" si="78"/>
        <v>-8.8275085125844328E-3</v>
      </c>
      <c r="AU74">
        <f t="shared" si="79"/>
        <v>-2.2339001133888474E-2</v>
      </c>
      <c r="AW74">
        <v>71</v>
      </c>
      <c r="AX74">
        <f>IF(Z74&gt;0, (R74*SUMPRODUCT(K74:$K$98, X74:$X$98)-K74*$AZ$3)/Z74, 0)</f>
        <v>-1.0607888959059296E+21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0.85794593600000002</v>
      </c>
      <c r="Q75" s="5">
        <f t="shared" si="91"/>
        <v>50</v>
      </c>
      <c r="R75">
        <f t="shared" si="62"/>
        <v>2000000</v>
      </c>
      <c r="S75">
        <f t="shared" si="63"/>
        <v>-7.1723119613581218E+21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-137.43816564913567</v>
      </c>
      <c r="AC75">
        <f t="shared" si="64"/>
        <v>-122.71264790101397</v>
      </c>
      <c r="AE75">
        <f t="shared" si="65"/>
        <v>0</v>
      </c>
      <c r="AF75">
        <f t="shared" si="66"/>
        <v>0</v>
      </c>
      <c r="AG75">
        <f t="shared" si="67"/>
        <v>-8.5546089295994291E-19</v>
      </c>
      <c r="AH75">
        <f t="shared" si="68"/>
        <v>-2.2231476239062623E-13</v>
      </c>
      <c r="AI75">
        <f t="shared" si="69"/>
        <v>-2.2231561785151919E-13</v>
      </c>
      <c r="AJ75">
        <f t="shared" si="70"/>
        <v>-14.725517748121703</v>
      </c>
      <c r="AK75">
        <f t="shared" si="92"/>
        <v>-9.6206715954394983</v>
      </c>
      <c r="AL75">
        <f t="shared" si="71"/>
        <v>-24.346189343561424</v>
      </c>
      <c r="AN75">
        <f t="shared" si="72"/>
        <v>0</v>
      </c>
      <c r="AO75">
        <f t="shared" si="73"/>
        <v>0</v>
      </c>
      <c r="AP75">
        <f t="shared" si="74"/>
        <v>-6.2574425398614707E-22</v>
      </c>
      <c r="AQ75">
        <f t="shared" si="75"/>
        <v>-1.6261665061145455E-16</v>
      </c>
      <c r="AR75">
        <f t="shared" si="76"/>
        <v>-1.6261727635570853E-16</v>
      </c>
      <c r="AS75">
        <f t="shared" si="77"/>
        <v>-1.0771279194278317E-2</v>
      </c>
      <c r="AT75">
        <f t="shared" si="78"/>
        <v>-7.0372357402618234E-3</v>
      </c>
      <c r="AU75">
        <f t="shared" si="79"/>
        <v>-1.7808514934540304E-2</v>
      </c>
      <c r="AW75">
        <v>72</v>
      </c>
      <c r="AX75">
        <f>IF(Z75&gt;0, (R75*SUMPRODUCT(K75:$K$98, X75:$X$98)-K75*$AZ$3)/Z75, 0)</f>
        <v>-7.1723119613581218E+21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0.86292441799999997</v>
      </c>
      <c r="Q76" s="5">
        <f t="shared" si="91"/>
        <v>50</v>
      </c>
      <c r="R76">
        <f t="shared" si="62"/>
        <v>2000000</v>
      </c>
      <c r="S76">
        <f t="shared" si="63"/>
        <v>-5.0394024286257594E+22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-122.71264790101397</v>
      </c>
      <c r="AC76">
        <f t="shared" si="64"/>
        <v>-109.56486419733392</v>
      </c>
      <c r="AE76">
        <f t="shared" si="65"/>
        <v>0</v>
      </c>
      <c r="AF76">
        <f t="shared" si="66"/>
        <v>0</v>
      </c>
      <c r="AG76">
        <f t="shared" si="67"/>
        <v>-1.0870819085112455E-19</v>
      </c>
      <c r="AH76">
        <f t="shared" si="68"/>
        <v>-2.9527923727168761E-14</v>
      </c>
      <c r="AI76">
        <f t="shared" si="69"/>
        <v>-2.9528032435359613E-14</v>
      </c>
      <c r="AJ76">
        <f t="shared" si="70"/>
        <v>-13.147783703680048</v>
      </c>
      <c r="AK76">
        <f t="shared" si="92"/>
        <v>-8.5898853530709793</v>
      </c>
      <c r="AL76">
        <f t="shared" si="71"/>
        <v>-21.737669056751059</v>
      </c>
      <c r="AN76">
        <f t="shared" si="72"/>
        <v>0</v>
      </c>
      <c r="AO76">
        <f t="shared" si="73"/>
        <v>0</v>
      </c>
      <c r="AP76">
        <f t="shared" si="74"/>
        <v>-7.0997156480754938E-23</v>
      </c>
      <c r="AQ76">
        <f t="shared" si="75"/>
        <v>-1.928464272099429E-17</v>
      </c>
      <c r="AR76">
        <f t="shared" si="76"/>
        <v>-1.9284713718150771E-17</v>
      </c>
      <c r="AS76">
        <f t="shared" si="77"/>
        <v>-8.5867978270713335E-3</v>
      </c>
      <c r="AT76">
        <f t="shared" si="78"/>
        <v>-5.6100412470199475E-3</v>
      </c>
      <c r="AU76">
        <f t="shared" si="79"/>
        <v>-1.4196839074091302E-2</v>
      </c>
      <c r="AW76">
        <v>73</v>
      </c>
      <c r="AX76">
        <f>IF(Z76&gt;0, (R76*SUMPRODUCT(K76:$K$98, X76:$X$98)-K76*$AZ$3)/Z76, 0)</f>
        <v>-5.0394024286257594E+22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0.86793829099999997</v>
      </c>
      <c r="Q77" s="5">
        <f t="shared" si="91"/>
        <v>50</v>
      </c>
      <c r="R77">
        <f t="shared" si="62"/>
        <v>2000000</v>
      </c>
      <c r="S77">
        <f t="shared" si="63"/>
        <v>-3.6862227237291446E+23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-109.56486419733392</v>
      </c>
      <c r="AC77">
        <f t="shared" si="64"/>
        <v>-97.825771604762409</v>
      </c>
      <c r="AE77">
        <f t="shared" si="65"/>
        <v>0</v>
      </c>
      <c r="AF77">
        <f t="shared" si="66"/>
        <v>0</v>
      </c>
      <c r="AG77">
        <f t="shared" si="67"/>
        <v>-1.3269107557586424E-20</v>
      </c>
      <c r="AH77">
        <f t="shared" si="68"/>
        <v>-3.774080055401075E-15</v>
      </c>
      <c r="AI77">
        <f t="shared" si="69"/>
        <v>-3.7740933245086327E-15</v>
      </c>
      <c r="AJ77">
        <f t="shared" si="70"/>
        <v>-11.739092592571509</v>
      </c>
      <c r="AK77">
        <f t="shared" si="92"/>
        <v>-7.6695404938133747</v>
      </c>
      <c r="AL77">
        <f t="shared" si="71"/>
        <v>-19.408633086384889</v>
      </c>
      <c r="AN77">
        <f t="shared" si="72"/>
        <v>0</v>
      </c>
      <c r="AO77">
        <f t="shared" si="73"/>
        <v>0</v>
      </c>
      <c r="AP77">
        <f t="shared" si="74"/>
        <v>-7.7375305840905093E-24</v>
      </c>
      <c r="AQ77">
        <f t="shared" si="75"/>
        <v>-2.2007553807773576E-18</v>
      </c>
      <c r="AR77">
        <f t="shared" si="76"/>
        <v>-2.2007631183079415E-18</v>
      </c>
      <c r="AS77">
        <f t="shared" si="77"/>
        <v>-6.8453426555096942E-3</v>
      </c>
      <c r="AT77">
        <f t="shared" si="78"/>
        <v>-4.472290534932994E-3</v>
      </c>
      <c r="AU77">
        <f t="shared" si="79"/>
        <v>-1.1317633190442692E-2</v>
      </c>
      <c r="AW77">
        <v>74</v>
      </c>
      <c r="AX77">
        <f>IF(Z77&gt;0, (R77*SUMPRODUCT(K77:$K$98, X77:$X$98)-K77*$AZ$3)/Z77, 0)</f>
        <v>-3.6862227237291446E+23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0.872959127</v>
      </c>
      <c r="Q78" s="5">
        <f t="shared" si="91"/>
        <v>50</v>
      </c>
      <c r="R78">
        <f t="shared" si="62"/>
        <v>2000000</v>
      </c>
      <c r="S78">
        <f t="shared" si="63"/>
        <v>-2.812069155570873E+24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-97.825771604762409</v>
      </c>
      <c r="AC78">
        <f t="shared" si="64"/>
        <v>-87.344438932823579</v>
      </c>
      <c r="AE78">
        <f t="shared" si="65"/>
        <v>0</v>
      </c>
      <c r="AF78">
        <f t="shared" si="66"/>
        <v>0</v>
      </c>
      <c r="AG78">
        <f t="shared" si="67"/>
        <v>-1.5530279324708134E-21</v>
      </c>
      <c r="AH78">
        <f t="shared" si="68"/>
        <v>-4.6333554198158977E-16</v>
      </c>
      <c r="AI78">
        <f t="shared" si="69"/>
        <v>-4.6333709500952222E-16</v>
      </c>
      <c r="AJ78">
        <f t="shared" si="70"/>
        <v>-10.48133267193883</v>
      </c>
      <c r="AK78">
        <f t="shared" si="92"/>
        <v>-6.847804012333369</v>
      </c>
      <c r="AL78">
        <f t="shared" si="71"/>
        <v>-17.3291366842722</v>
      </c>
      <c r="AN78">
        <f t="shared" si="72"/>
        <v>0</v>
      </c>
      <c r="AO78">
        <f t="shared" si="73"/>
        <v>0</v>
      </c>
      <c r="AP78">
        <f t="shared" si="74"/>
        <v>-8.0857797716620852E-25</v>
      </c>
      <c r="AQ78">
        <f t="shared" si="75"/>
        <v>-2.4123385513655178E-19</v>
      </c>
      <c r="AR78">
        <f t="shared" si="76"/>
        <v>-2.4123466371452895E-19</v>
      </c>
      <c r="AS78">
        <f t="shared" si="77"/>
        <v>-5.4570652547111633E-3</v>
      </c>
      <c r="AT78">
        <f t="shared" si="78"/>
        <v>-3.5652826330779602E-3</v>
      </c>
      <c r="AU78">
        <f t="shared" si="79"/>
        <v>-9.0223478877891235E-3</v>
      </c>
      <c r="AW78">
        <v>75</v>
      </c>
      <c r="AX78">
        <f>IF(Z78&gt;0, (R78*SUMPRODUCT(K78:$K$98, X78:$X$98)-K78*$AZ$3)/Z78, 0)</f>
        <v>-2.812069155570873E+24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0.877957722</v>
      </c>
      <c r="Q79" s="5">
        <f t="shared" si="91"/>
        <v>50</v>
      </c>
      <c r="R79">
        <f t="shared" si="62"/>
        <v>2000000</v>
      </c>
      <c r="S79">
        <f t="shared" si="63"/>
        <v>-2.2409184073887775E+25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-87.344438932823579</v>
      </c>
      <c r="AC79">
        <f t="shared" si="64"/>
        <v>-77.986106190021047</v>
      </c>
      <c r="AE79">
        <f t="shared" si="65"/>
        <v>0</v>
      </c>
      <c r="AF79">
        <f t="shared" si="66"/>
        <v>0</v>
      </c>
      <c r="AG79">
        <f t="shared" si="67"/>
        <v>-1.7400478735166019E-22</v>
      </c>
      <c r="AH79">
        <f t="shared" si="68"/>
        <v>-5.4539714631777808E-17</v>
      </c>
      <c r="AI79">
        <f t="shared" si="69"/>
        <v>-5.4539888636565163E-17</v>
      </c>
      <c r="AJ79">
        <f t="shared" si="70"/>
        <v>-9.3583327428025314</v>
      </c>
      <c r="AK79">
        <f t="shared" si="92"/>
        <v>-6.1141107252976514</v>
      </c>
      <c r="AL79">
        <f t="shared" si="71"/>
        <v>-15.472443468100183</v>
      </c>
      <c r="AN79">
        <f t="shared" si="72"/>
        <v>0</v>
      </c>
      <c r="AO79">
        <f t="shared" si="73"/>
        <v>0</v>
      </c>
      <c r="AP79">
        <f t="shared" si="74"/>
        <v>-8.0888320091369661E-26</v>
      </c>
      <c r="AQ79">
        <f t="shared" si="75"/>
        <v>-2.5353474246150444E-20</v>
      </c>
      <c r="AR79">
        <f t="shared" si="76"/>
        <v>-2.5353555134470535E-20</v>
      </c>
      <c r="AS79">
        <f t="shared" si="77"/>
        <v>-4.3503390104521408E-3</v>
      </c>
      <c r="AT79">
        <f t="shared" si="78"/>
        <v>-2.8422214868287308E-3</v>
      </c>
      <c r="AU79">
        <f t="shared" si="79"/>
        <v>-7.1925604972808716E-3</v>
      </c>
      <c r="AW79">
        <v>76</v>
      </c>
      <c r="AX79">
        <f>IF(Z79&gt;0, (R79*SUMPRODUCT(K79:$K$98, X79:$X$98)-K79*$AZ$3)/Z79, 0)</f>
        <v>-2.2409184073887775E+25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0.88376105100000002</v>
      </c>
      <c r="Q80" s="5">
        <f t="shared" si="91"/>
        <v>50</v>
      </c>
      <c r="R80">
        <f t="shared" si="62"/>
        <v>2000000</v>
      </c>
      <c r="S80">
        <f t="shared" si="63"/>
        <v>-1.883320595158677E+26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-77.986106190021047</v>
      </c>
      <c r="AC80">
        <f t="shared" si="64"/>
        <v>-69.630451955375932</v>
      </c>
      <c r="AE80">
        <f t="shared" si="65"/>
        <v>0</v>
      </c>
      <c r="AF80">
        <f t="shared" si="66"/>
        <v>0</v>
      </c>
      <c r="AG80">
        <f t="shared" si="67"/>
        <v>-1.8486085729208864E-23</v>
      </c>
      <c r="AH80">
        <f t="shared" si="68"/>
        <v>-6.1511461499573885E-18</v>
      </c>
      <c r="AI80">
        <f t="shared" si="69"/>
        <v>-6.151164636043118E-18</v>
      </c>
      <c r="AJ80">
        <f t="shared" si="70"/>
        <v>-8.3556542346451153</v>
      </c>
      <c r="AK80">
        <f t="shared" si="92"/>
        <v>-5.4590274333014737</v>
      </c>
      <c r="AL80">
        <f t="shared" si="71"/>
        <v>-13.814681667946589</v>
      </c>
      <c r="AN80">
        <f t="shared" si="72"/>
        <v>0</v>
      </c>
      <c r="AO80">
        <f t="shared" si="73"/>
        <v>0</v>
      </c>
      <c r="AP80">
        <f t="shared" si="74"/>
        <v>-7.6727590293595476E-27</v>
      </c>
      <c r="AQ80">
        <f t="shared" si="75"/>
        <v>-2.5530695277704738E-21</v>
      </c>
      <c r="AR80">
        <f t="shared" si="76"/>
        <v>-2.5530772005295034E-21</v>
      </c>
      <c r="AS80">
        <f t="shared" si="77"/>
        <v>-3.4680636244038103E-3</v>
      </c>
      <c r="AT80">
        <f t="shared" si="78"/>
        <v>-2.2658015679438218E-3</v>
      </c>
      <c r="AU80">
        <f t="shared" si="79"/>
        <v>-5.7338651923476321E-3</v>
      </c>
      <c r="AW80">
        <v>77</v>
      </c>
      <c r="AX80">
        <f>IF(Z80&gt;0, (R80*SUMPRODUCT(K80:$K$98, X80:$X$98)-K80*$AZ$3)/Z80, 0)</f>
        <v>-1.883320595158677E+26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0.88953285599999998</v>
      </c>
      <c r="Q81" s="5">
        <f t="shared" si="91"/>
        <v>50</v>
      </c>
      <c r="R81">
        <f t="shared" si="62"/>
        <v>2000000</v>
      </c>
      <c r="S81">
        <f t="shared" si="63"/>
        <v>-1.6737175744513941E+27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-69.630451955375932</v>
      </c>
      <c r="AC81">
        <f t="shared" si="64"/>
        <v>-62.170046388728515</v>
      </c>
      <c r="AE81">
        <f t="shared" si="65"/>
        <v>0</v>
      </c>
      <c r="AF81">
        <f t="shared" si="66"/>
        <v>0</v>
      </c>
      <c r="AG81">
        <f t="shared" si="67"/>
        <v>-1.857244236952773E-24</v>
      </c>
      <c r="AH81">
        <f t="shared" si="68"/>
        <v>-6.5775922539856006E-19</v>
      </c>
      <c r="AI81">
        <f t="shared" si="69"/>
        <v>-6.57761082642797E-19</v>
      </c>
      <c r="AJ81">
        <f t="shared" si="70"/>
        <v>-7.4604055666474167</v>
      </c>
      <c r="AK81">
        <f t="shared" si="92"/>
        <v>-4.8741316368763155</v>
      </c>
      <c r="AL81">
        <f t="shared" si="71"/>
        <v>-12.334537203523732</v>
      </c>
      <c r="AN81">
        <f t="shared" si="72"/>
        <v>0</v>
      </c>
      <c r="AO81">
        <f t="shared" si="73"/>
        <v>0</v>
      </c>
      <c r="AP81">
        <f t="shared" si="74"/>
        <v>-6.8826802346425558E-28</v>
      </c>
      <c r="AQ81">
        <f t="shared" si="75"/>
        <v>-2.43756116170928E-22</v>
      </c>
      <c r="AR81">
        <f t="shared" si="76"/>
        <v>-2.437568044389515E-22</v>
      </c>
      <c r="AS81">
        <f t="shared" si="77"/>
        <v>-2.764719088332116E-3</v>
      </c>
      <c r="AT81">
        <f t="shared" si="78"/>
        <v>-1.806283137710317E-3</v>
      </c>
      <c r="AU81">
        <f t="shared" si="79"/>
        <v>-4.5710022260424333E-3</v>
      </c>
      <c r="AW81">
        <v>78</v>
      </c>
      <c r="AX81">
        <f>IF(Z81&gt;0, (R81*SUMPRODUCT(K81:$K$98, X81:$X$98)-K81*$AZ$3)/Z81, 0)</f>
        <v>-1.6737175744513941E+27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0.89526598199999996</v>
      </c>
      <c r="Q82" s="5">
        <f t="shared" si="91"/>
        <v>50</v>
      </c>
      <c r="R82">
        <f t="shared" si="62"/>
        <v>2000000</v>
      </c>
      <c r="S82">
        <f t="shared" si="63"/>
        <v>-1.5774594206217015E+28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-62.170046388728515</v>
      </c>
      <c r="AC82">
        <f t="shared" si="64"/>
        <v>-55.508969989936162</v>
      </c>
      <c r="AE82">
        <f t="shared" si="65"/>
        <v>0</v>
      </c>
      <c r="AF82">
        <f t="shared" si="66"/>
        <v>0</v>
      </c>
      <c r="AG82">
        <f t="shared" si="67"/>
        <v>-1.759442089738803E-25</v>
      </c>
      <c r="AH82">
        <f t="shared" si="68"/>
        <v>-6.6509103424374601E-20</v>
      </c>
      <c r="AI82">
        <f t="shared" si="69"/>
        <v>-6.6509279368583581E-20</v>
      </c>
      <c r="AJ82">
        <f t="shared" si="70"/>
        <v>-6.6610763987923534</v>
      </c>
      <c r="AK82">
        <f t="shared" si="92"/>
        <v>-4.3519032472109966</v>
      </c>
      <c r="AL82">
        <f t="shared" si="71"/>
        <v>-11.01297964600335</v>
      </c>
      <c r="AN82">
        <f t="shared" si="72"/>
        <v>0</v>
      </c>
      <c r="AO82">
        <f t="shared" si="73"/>
        <v>0</v>
      </c>
      <c r="AP82">
        <f t="shared" si="74"/>
        <v>-5.8216424396149298E-29</v>
      </c>
      <c r="AQ82">
        <f t="shared" si="75"/>
        <v>-2.2006533853783062E-23</v>
      </c>
      <c r="AR82">
        <f t="shared" si="76"/>
        <v>-2.2006592070207461E-23</v>
      </c>
      <c r="AS82">
        <f t="shared" si="77"/>
        <v>-2.2040171303668071E-3</v>
      </c>
      <c r="AT82">
        <f t="shared" si="78"/>
        <v>-1.4399578585063116E-3</v>
      </c>
      <c r="AU82">
        <f t="shared" si="79"/>
        <v>-3.6439749888731187E-3</v>
      </c>
      <c r="AW82">
        <v>79</v>
      </c>
      <c r="AX82">
        <f>IF(Z82&gt;0, (R82*SUMPRODUCT(K82:$K$98, X82:$X$98)-K82*$AZ$3)/Z82, 0)</f>
        <v>-1.5774594206217015E+28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0.900953271</v>
      </c>
      <c r="Q83" s="5">
        <f t="shared" si="91"/>
        <v>50</v>
      </c>
      <c r="R83">
        <f t="shared" si="62"/>
        <v>2000000</v>
      </c>
      <c r="S83">
        <f t="shared" si="63"/>
        <v>-1.5816930358771258E+29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-55.508969989936162</v>
      </c>
      <c r="AC83">
        <f t="shared" si="64"/>
        <v>-49.561580348157285</v>
      </c>
      <c r="AE83">
        <f t="shared" si="65"/>
        <v>0</v>
      </c>
      <c r="AF83">
        <f t="shared" si="66"/>
        <v>0</v>
      </c>
      <c r="AG83">
        <f t="shared" si="67"/>
        <v>-1.5667256295616481E-26</v>
      </c>
      <c r="AH83">
        <f t="shared" si="68"/>
        <v>-6.3407004235410003E-21</v>
      </c>
      <c r="AI83">
        <f t="shared" si="69"/>
        <v>-6.3407160907972957E-21</v>
      </c>
      <c r="AJ83">
        <f t="shared" si="70"/>
        <v>-5.9473896417788765</v>
      </c>
      <c r="AK83">
        <f t="shared" si="92"/>
        <v>-3.8856278992955318</v>
      </c>
      <c r="AL83">
        <f t="shared" si="71"/>
        <v>-9.8330175410744083</v>
      </c>
      <c r="AN83">
        <f t="shared" si="72"/>
        <v>0</v>
      </c>
      <c r="AO83">
        <f t="shared" si="73"/>
        <v>0</v>
      </c>
      <c r="AP83">
        <f t="shared" si="74"/>
        <v>-4.628555505850797E-30</v>
      </c>
      <c r="AQ83">
        <f t="shared" si="75"/>
        <v>-1.873224213772675E-24</v>
      </c>
      <c r="AR83">
        <f t="shared" si="76"/>
        <v>-1.873228842328181E-24</v>
      </c>
      <c r="AS83">
        <f t="shared" si="77"/>
        <v>-1.7570289623459845E-3</v>
      </c>
      <c r="AT83">
        <f t="shared" si="78"/>
        <v>-1.1479255887327097E-3</v>
      </c>
      <c r="AU83">
        <f t="shared" si="79"/>
        <v>-2.9049545510786939E-3</v>
      </c>
      <c r="AW83">
        <v>80</v>
      </c>
      <c r="AX83">
        <f>IF(Z83&gt;0, (R83*SUMPRODUCT(K83:$K$98, X83:$X$98)-K83*$AZ$3)/Z83, 0)</f>
        <v>-1.5816930358771258E+29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0.90658776299999999</v>
      </c>
      <c r="Q84" s="5">
        <f t="shared" si="91"/>
        <v>50</v>
      </c>
      <c r="R84">
        <f t="shared" si="62"/>
        <v>2000000</v>
      </c>
      <c r="S84">
        <f t="shared" si="63"/>
        <v>-1.6930680385544513E+30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-49.561580348157285</v>
      </c>
      <c r="AC84">
        <f t="shared" si="64"/>
        <v>-44.251411025140428</v>
      </c>
      <c r="AE84">
        <f t="shared" si="65"/>
        <v>0</v>
      </c>
      <c r="AF84">
        <f t="shared" si="66"/>
        <v>0</v>
      </c>
      <c r="AG84">
        <f t="shared" si="67"/>
        <v>-1.3068408952697043E-27</v>
      </c>
      <c r="AH84">
        <f t="shared" si="68"/>
        <v>-5.6814971349562441E-22</v>
      </c>
      <c r="AI84">
        <f t="shared" si="69"/>
        <v>-5.6815102033651965E-22</v>
      </c>
      <c r="AJ84">
        <f t="shared" si="70"/>
        <v>-5.3101693230168578</v>
      </c>
      <c r="AK84">
        <f t="shared" si="92"/>
        <v>-3.4693106243710101</v>
      </c>
      <c r="AL84">
        <f t="shared" si="71"/>
        <v>-8.779479947387868</v>
      </c>
      <c r="AN84">
        <f t="shared" si="72"/>
        <v>0</v>
      </c>
      <c r="AO84">
        <f t="shared" si="73"/>
        <v>0</v>
      </c>
      <c r="AP84">
        <f t="shared" si="74"/>
        <v>-3.4471265073364435E-31</v>
      </c>
      <c r="AQ84">
        <f t="shared" si="75"/>
        <v>-1.4986399221323596E-25</v>
      </c>
      <c r="AR84">
        <f t="shared" si="76"/>
        <v>-1.4986433692588668E-25</v>
      </c>
      <c r="AS84">
        <f t="shared" si="77"/>
        <v>-1.4006927314620422E-3</v>
      </c>
      <c r="AT84">
        <f t="shared" si="78"/>
        <v>-9.151192512218666E-4</v>
      </c>
      <c r="AU84">
        <f t="shared" si="79"/>
        <v>-2.3158119826839087E-3</v>
      </c>
      <c r="AW84">
        <v>81</v>
      </c>
      <c r="AX84">
        <f>IF(Z84&gt;0, (R84*SUMPRODUCT(K84:$K$98, X84:$X$98)-K84*$AZ$3)/Z84, 0)</f>
        <v>-1.6930680385544513E+30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0.91219363099999995</v>
      </c>
      <c r="Q85" s="5">
        <f t="shared" si="91"/>
        <v>50</v>
      </c>
      <c r="R85">
        <f t="shared" si="62"/>
        <v>2000000</v>
      </c>
      <c r="S85">
        <f t="shared" si="63"/>
        <v>-1.9428588057700942E+31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-44.251411025140428</v>
      </c>
      <c r="AC85">
        <f t="shared" si="64"/>
        <v>-39.510188415303951</v>
      </c>
      <c r="AE85">
        <f t="shared" si="65"/>
        <v>0</v>
      </c>
      <c r="AF85">
        <f t="shared" si="66"/>
        <v>0</v>
      </c>
      <c r="AG85">
        <f t="shared" si="67"/>
        <v>-1.0168054492164506E-28</v>
      </c>
      <c r="AH85">
        <f t="shared" si="68"/>
        <v>-4.7683677655814487E-23</v>
      </c>
      <c r="AI85">
        <f t="shared" si="69"/>
        <v>-4.7683779336359409E-23</v>
      </c>
      <c r="AJ85">
        <f t="shared" si="70"/>
        <v>-4.7412226098364769</v>
      </c>
      <c r="AK85">
        <f t="shared" si="92"/>
        <v>-3.0975987717598303</v>
      </c>
      <c r="AL85">
        <f t="shared" si="71"/>
        <v>-7.8388213815963077</v>
      </c>
      <c r="AN85">
        <f t="shared" si="72"/>
        <v>0</v>
      </c>
      <c r="AO85">
        <f t="shared" si="73"/>
        <v>0</v>
      </c>
      <c r="AP85">
        <f t="shared" si="74"/>
        <v>-2.3947178305312569E-32</v>
      </c>
      <c r="AQ85">
        <f t="shared" si="75"/>
        <v>-1.123016730444135E-26</v>
      </c>
      <c r="AR85">
        <f t="shared" si="76"/>
        <v>-1.1230191251619655E-26</v>
      </c>
      <c r="AS85">
        <f t="shared" si="77"/>
        <v>-1.1166236698517548E-3</v>
      </c>
      <c r="AT85">
        <f t="shared" si="78"/>
        <v>-7.2952746430314617E-4</v>
      </c>
      <c r="AU85">
        <f t="shared" si="79"/>
        <v>-1.846151134154901E-3</v>
      </c>
      <c r="AW85">
        <v>82</v>
      </c>
      <c r="AX85">
        <f>IF(Z85&gt;0, (R85*SUMPRODUCT(K85:$K$98, X85:$X$98)-K85*$AZ$3)/Z85, 0)</f>
        <v>-1.9428588057700942E+31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0.91779930600000004</v>
      </c>
      <c r="Q86" s="5">
        <f t="shared" si="91"/>
        <v>50</v>
      </c>
      <c r="R86">
        <f t="shared" si="62"/>
        <v>2000000</v>
      </c>
      <c r="S86">
        <f t="shared" si="63"/>
        <v>-2.4026020612692813E+32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-39.510188415303951</v>
      </c>
      <c r="AC86">
        <f t="shared" si="64"/>
        <v>-35.276953942235671</v>
      </c>
      <c r="AE86">
        <f t="shared" si="65"/>
        <v>0</v>
      </c>
      <c r="AF86">
        <f t="shared" si="66"/>
        <v>0</v>
      </c>
      <c r="AG86">
        <f t="shared" si="67"/>
        <v>-7.3414059096409525E-30</v>
      </c>
      <c r="AH86">
        <f t="shared" si="68"/>
        <v>-3.7328933425115061E-24</v>
      </c>
      <c r="AI86">
        <f t="shared" si="69"/>
        <v>-3.7329006839174159E-24</v>
      </c>
      <c r="AJ86">
        <f t="shared" si="70"/>
        <v>-4.2332344730682792</v>
      </c>
      <c r="AK86">
        <f t="shared" si="92"/>
        <v>-2.7657131890712767</v>
      </c>
      <c r="AL86">
        <f t="shared" si="71"/>
        <v>-6.9989476621395559</v>
      </c>
      <c r="AN86">
        <f t="shared" si="72"/>
        <v>0</v>
      </c>
      <c r="AO86">
        <f t="shared" si="73"/>
        <v>0</v>
      </c>
      <c r="AP86">
        <f t="shared" si="74"/>
        <v>-1.5437525830226E-33</v>
      </c>
      <c r="AQ86">
        <f t="shared" si="75"/>
        <v>-7.8495370104550456E-28</v>
      </c>
      <c r="AR86">
        <f t="shared" si="76"/>
        <v>-7.849552447980876E-28</v>
      </c>
      <c r="AS86">
        <f t="shared" si="77"/>
        <v>-8.9016555313436996E-4</v>
      </c>
      <c r="AT86">
        <f t="shared" si="78"/>
        <v>-5.8157482804778861E-4</v>
      </c>
      <c r="AU86">
        <f t="shared" si="79"/>
        <v>-1.4717403811821586E-3</v>
      </c>
      <c r="AW86">
        <v>83</v>
      </c>
      <c r="AX86">
        <f>IF(Z86&gt;0, (R86*SUMPRODUCT(K86:$K$98, X86:$X$98)-K86*$AZ$3)/Z86, 0)</f>
        <v>-2.4026020612692813E+32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0.92340517499999997</v>
      </c>
      <c r="Q87" s="5">
        <f t="shared" si="91"/>
        <v>50</v>
      </c>
      <c r="R87">
        <f t="shared" si="62"/>
        <v>2000000</v>
      </c>
      <c r="S87">
        <f t="shared" si="63"/>
        <v>-3.2212419085830939E+33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-35.276953942235671</v>
      </c>
      <c r="AC87">
        <f t="shared" si="64"/>
        <v>-31.497280305567561</v>
      </c>
      <c r="AE87">
        <f t="shared" si="65"/>
        <v>0</v>
      </c>
      <c r="AF87">
        <f t="shared" si="66"/>
        <v>0</v>
      </c>
      <c r="AG87">
        <f t="shared" si="67"/>
        <v>-4.8889964180650526E-31</v>
      </c>
      <c r="AH87">
        <f t="shared" si="68"/>
        <v>-2.7116368834952153E-25</v>
      </c>
      <c r="AI87">
        <f t="shared" si="69"/>
        <v>-2.7116417724916332E-25</v>
      </c>
      <c r="AJ87">
        <f t="shared" si="70"/>
        <v>-3.779673636668111</v>
      </c>
      <c r="AK87">
        <f t="shared" si="92"/>
        <v>-2.4693867759564974</v>
      </c>
      <c r="AL87">
        <f t="shared" si="71"/>
        <v>-6.2490604126246083</v>
      </c>
      <c r="AN87">
        <f t="shared" si="72"/>
        <v>0</v>
      </c>
      <c r="AO87">
        <f t="shared" si="73"/>
        <v>0</v>
      </c>
      <c r="AP87">
        <f t="shared" si="74"/>
        <v>-9.1791011705078624E-35</v>
      </c>
      <c r="AQ87">
        <f t="shared" si="75"/>
        <v>-5.0911040145810217E-29</v>
      </c>
      <c r="AR87">
        <f t="shared" si="76"/>
        <v>-5.091113193682192E-29</v>
      </c>
      <c r="AS87">
        <f t="shared" si="77"/>
        <v>-7.0963452896553815E-4</v>
      </c>
      <c r="AT87">
        <f t="shared" si="78"/>
        <v>-4.6362789225748457E-4</v>
      </c>
      <c r="AU87">
        <f t="shared" si="79"/>
        <v>-1.1732624212230226E-3</v>
      </c>
      <c r="AW87">
        <v>84</v>
      </c>
      <c r="AX87">
        <f>IF(Z87&gt;0, (R87*SUMPRODUCT(K87:$K$98, X87:$X$98)-K87*$AZ$3)/Z87, 0)</f>
        <v>-3.2212419085830939E+33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0.92901104300000004</v>
      </c>
      <c r="Q88" s="5">
        <f t="shared" si="91"/>
        <v>50</v>
      </c>
      <c r="R88">
        <f t="shared" si="62"/>
        <v>2000000</v>
      </c>
      <c r="S88">
        <f t="shared" si="63"/>
        <v>-4.7157862479090946E+34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-31.497280305567561</v>
      </c>
      <c r="AC88">
        <f t="shared" si="64"/>
        <v>-28.122571701399607</v>
      </c>
      <c r="AE88">
        <f t="shared" si="65"/>
        <v>0</v>
      </c>
      <c r="AF88">
        <f t="shared" si="66"/>
        <v>0</v>
      </c>
      <c r="AG88">
        <f t="shared" si="67"/>
        <v>-2.9817479231452354E-32</v>
      </c>
      <c r="AH88">
        <f t="shared" si="68"/>
        <v>-1.8167726646279515E-26</v>
      </c>
      <c r="AI88">
        <f t="shared" si="69"/>
        <v>-1.8167756463758745E-26</v>
      </c>
      <c r="AJ88">
        <f t="shared" si="70"/>
        <v>-3.374708604167953</v>
      </c>
      <c r="AK88">
        <f t="shared" si="92"/>
        <v>-2.2048096213897295</v>
      </c>
      <c r="AL88">
        <f t="shared" si="71"/>
        <v>-5.579518225557683</v>
      </c>
      <c r="AN88">
        <f t="shared" si="72"/>
        <v>0</v>
      </c>
      <c r="AO88">
        <f t="shared" si="73"/>
        <v>0</v>
      </c>
      <c r="AP88">
        <f t="shared" si="74"/>
        <v>-4.9984268445245866E-36</v>
      </c>
      <c r="AQ88">
        <f t="shared" si="75"/>
        <v>-3.0455308400771535E-30</v>
      </c>
      <c r="AR88">
        <f t="shared" si="76"/>
        <v>-3.045535838503998E-30</v>
      </c>
      <c r="AS88">
        <f t="shared" si="77"/>
        <v>-5.6571630179012866E-4</v>
      </c>
      <c r="AT88">
        <f t="shared" si="78"/>
        <v>-3.6960131716955077E-4</v>
      </c>
      <c r="AU88">
        <f t="shared" si="79"/>
        <v>-9.3531761895967959E-4</v>
      </c>
      <c r="AW88">
        <v>85</v>
      </c>
      <c r="AX88">
        <f>IF(Z88&gt;0, (R88*SUMPRODUCT(K88:$K$98, X88:$X$98)-K88*$AZ$3)/Z88, 0)</f>
        <v>-4.7157862479090946E+34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-28.122571701399607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-1.1926991692580941E-27</v>
      </c>
      <c r="AI89">
        <f t="shared" si="69"/>
        <v>-1.1926991692580941E-27</v>
      </c>
      <c r="AJ89">
        <f t="shared" si="70"/>
        <v>-28.122571701399607</v>
      </c>
      <c r="AK89">
        <f t="shared" si="92"/>
        <v>-1.9685800190979728</v>
      </c>
      <c r="AL89">
        <f t="shared" si="71"/>
        <v>-30.091151720497582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-1.7851524444730664E-31</v>
      </c>
      <c r="AR89">
        <f t="shared" si="76"/>
        <v>-1.7851524444730664E-31</v>
      </c>
      <c r="AS89">
        <f t="shared" si="77"/>
        <v>-4.2091986740336951E-3</v>
      </c>
      <c r="AT89">
        <f t="shared" si="78"/>
        <v>-2.9464390718235867E-4</v>
      </c>
      <c r="AU89">
        <f t="shared" si="79"/>
        <v>-4.5038425812160537E-3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293625.26320138149</v>
      </c>
      <c r="AO91" s="6">
        <f t="shared" si="93"/>
        <v>-29362.526320138149</v>
      </c>
      <c r="AP91" s="6">
        <f t="shared" si="93"/>
        <v>-2997.009435757469</v>
      </c>
      <c r="AQ91" s="6">
        <f t="shared" si="93"/>
        <v>-167761.62255131858</v>
      </c>
      <c r="AR91" s="6">
        <f t="shared" si="93"/>
        <v>93504.104894167293</v>
      </c>
      <c r="AS91" s="6">
        <f t="shared" si="93"/>
        <v>-41132.467703685383</v>
      </c>
      <c r="AT91" s="6">
        <f t="shared" si="93"/>
        <v>12967.637479266359</v>
      </c>
      <c r="AU91" s="6">
        <f t="shared" si="93"/>
        <v>65339.274669748091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FFF2-A604-47B1-9D38-35D3787218F0}">
  <sheetPr codeName="Sheet95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f>'S.45.04.F'!C3*(1+C12)</f>
        <v>660014.98233600007</v>
      </c>
      <c r="K3">
        <v>1</v>
      </c>
      <c r="L3" s="2">
        <v>0</v>
      </c>
      <c r="O3">
        <f>$C$3</f>
        <v>660014.98233600007</v>
      </c>
      <c r="P3">
        <f>O3*C5</f>
        <v>66001.49823360001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660014.98233600007</v>
      </c>
      <c r="AF3">
        <f t="shared" ref="AF3:AF34" si="4">-$Z3*P3</f>
        <v>-66001.49823360001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591493.57589840004</v>
      </c>
      <c r="AJ3">
        <f t="shared" ref="AJ3:AJ34" si="8">AB3-AC3</f>
        <v>0</v>
      </c>
      <c r="AL3">
        <f t="shared" ref="AL3:AL34" si="9">SUM(AI3:AK3)</f>
        <v>591493.57589840004</v>
      </c>
      <c r="AN3">
        <f t="shared" ref="AN3:AN34" si="10">AE3*$K3</f>
        <v>660014.98233600007</v>
      </c>
      <c r="AO3">
        <f t="shared" ref="AO3:AO34" si="11">AF3*$K3</f>
        <v>-66001.49823360001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591493.57589840004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591493.57589840004</v>
      </c>
      <c r="AW3">
        <v>0</v>
      </c>
      <c r="AX3">
        <f>IF(Z3&gt;0, (R3*SUMPRODUCT(K3:$K$98, X3:$X$98)-K3*$AZ$3)/Z3, 0)</f>
        <v>0</v>
      </c>
      <c r="AZ3">
        <f>C6*ABS(SUMPRODUCT(X4:X79, K4:K79))/1</f>
        <v>400861.90705617086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2.397513E-3</v>
      </c>
      <c r="R4">
        <f t="shared" si="0"/>
        <v>2000000</v>
      </c>
      <c r="S4">
        <f t="shared" si="1"/>
        <v>27226.212684724418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26888.675359024783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-4795.0259999999998</v>
      </c>
      <c r="AI4">
        <f t="shared" si="7"/>
        <v>-4795.0259999999998</v>
      </c>
      <c r="AJ4">
        <f t="shared" si="8"/>
        <v>-26888.675359024783</v>
      </c>
      <c r="AK4">
        <f>G4*SUM(AB4, AE4:AF4)</f>
        <v>0</v>
      </c>
      <c r="AL4">
        <f t="shared" si="9"/>
        <v>-31683.701359024781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-4473.3893087041697</v>
      </c>
      <c r="AR4">
        <f t="shared" si="14"/>
        <v>-4473.3893087041697</v>
      </c>
      <c r="AS4">
        <f t="shared" si="15"/>
        <v>-25085.059575543226</v>
      </c>
      <c r="AT4">
        <f t="shared" si="16"/>
        <v>0</v>
      </c>
      <c r="AU4">
        <f t="shared" si="17"/>
        <v>-29558.448884247391</v>
      </c>
      <c r="AW4">
        <v>1</v>
      </c>
      <c r="AX4">
        <f>IF(Z4&gt;0, (R4*SUMPRODUCT(K4:$K$98, X4:$X$98)-K4*$AZ$3)/Z4, 0)</f>
        <v>27226.212684724418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2.5466569999999999E-3</v>
      </c>
      <c r="Q5" s="5">
        <f t="shared" ref="Q5:Q36" si="29">$C$8</f>
        <v>50</v>
      </c>
      <c r="R5">
        <f t="shared" si="0"/>
        <v>2000000</v>
      </c>
      <c r="S5">
        <f t="shared" si="1"/>
        <v>54970.940956771083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26888.675359024783</v>
      </c>
      <c r="AC5">
        <f t="shared" si="2"/>
        <v>53608.287044307974</v>
      </c>
      <c r="AE5">
        <f t="shared" si="3"/>
        <v>0</v>
      </c>
      <c r="AF5">
        <f t="shared" si="4"/>
        <v>0</v>
      </c>
      <c r="AG5">
        <f t="shared" si="5"/>
        <v>-48.760568867163201</v>
      </c>
      <c r="AH5">
        <f t="shared" si="6"/>
        <v>-5030.1695734719178</v>
      </c>
      <c r="AI5">
        <f t="shared" si="7"/>
        <v>-5078.9301423390807</v>
      </c>
      <c r="AJ5">
        <f t="shared" si="8"/>
        <v>-26719.611685283191</v>
      </c>
      <c r="AK5">
        <f>G5*SUM(AB5, AE5:AF5)</f>
        <v>1102.4356897200162</v>
      </c>
      <c r="AL5">
        <f t="shared" si="9"/>
        <v>-30696.106137902254</v>
      </c>
      <c r="AN5">
        <f t="shared" si="10"/>
        <v>0</v>
      </c>
      <c r="AO5">
        <f t="shared" si="11"/>
        <v>0</v>
      </c>
      <c r="AP5">
        <f t="shared" si="12"/>
        <v>-41.695553384575859</v>
      </c>
      <c r="AQ5">
        <f t="shared" si="13"/>
        <v>-4301.3383325273244</v>
      </c>
      <c r="AR5">
        <f t="shared" si="14"/>
        <v>-4343.0338859119001</v>
      </c>
      <c r="AS5">
        <f t="shared" si="15"/>
        <v>-22848.154181177375</v>
      </c>
      <c r="AT5">
        <f t="shared" si="16"/>
        <v>942.70159724772907</v>
      </c>
      <c r="AU5">
        <f t="shared" si="17"/>
        <v>-26248.486469841544</v>
      </c>
      <c r="AW5">
        <v>2</v>
      </c>
      <c r="AX5">
        <f>IF(Z5&gt;0, (R5*SUMPRODUCT(K5:$K$98, X5:$X$98)-K5*$AZ$3)/Z5, 0)</f>
        <v>54970.940956771083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3.8442260000000001E-3</v>
      </c>
      <c r="Q6" s="5">
        <f t="shared" si="29"/>
        <v>50</v>
      </c>
      <c r="R6">
        <f t="shared" si="0"/>
        <v>2000000</v>
      </c>
      <c r="S6">
        <f t="shared" si="1"/>
        <v>86157.2151592195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53608.287044307974</v>
      </c>
      <c r="AC6">
        <f t="shared" si="2"/>
        <v>82858.283877583744</v>
      </c>
      <c r="AE6">
        <f t="shared" si="3"/>
        <v>0</v>
      </c>
      <c r="AF6">
        <f t="shared" si="4"/>
        <v>0</v>
      </c>
      <c r="AG6">
        <f t="shared" si="5"/>
        <v>-48.08551653187763</v>
      </c>
      <c r="AH6">
        <f t="shared" si="6"/>
        <v>-7497.8658645575733</v>
      </c>
      <c r="AI6">
        <f t="shared" si="7"/>
        <v>-7545.9513810894514</v>
      </c>
      <c r="AJ6">
        <f t="shared" si="8"/>
        <v>-29249.996833275771</v>
      </c>
      <c r="AK6">
        <f>G6*SUM(AB6, AE6:AF6)</f>
        <v>3136.0847920920169</v>
      </c>
      <c r="AL6">
        <f t="shared" si="9"/>
        <v>-33659.863422273207</v>
      </c>
      <c r="AN6">
        <f t="shared" si="10"/>
        <v>0</v>
      </c>
      <c r="AO6">
        <f t="shared" si="11"/>
        <v>0</v>
      </c>
      <c r="AP6">
        <f t="shared" si="12"/>
        <v>-37.093649725146342</v>
      </c>
      <c r="AQ6">
        <f t="shared" si="13"/>
        <v>-5783.928927573279</v>
      </c>
      <c r="AR6">
        <f t="shared" si="14"/>
        <v>-5821.0225772984259</v>
      </c>
      <c r="AS6">
        <f t="shared" si="15"/>
        <v>-22563.740919282682</v>
      </c>
      <c r="AT6">
        <f t="shared" si="16"/>
        <v>2419.2072619018468</v>
      </c>
      <c r="AU6">
        <f t="shared" si="17"/>
        <v>-25965.556234679265</v>
      </c>
      <c r="AW6">
        <v>3</v>
      </c>
      <c r="AX6">
        <f>IF(Z6&gt;0, (R6*SUMPRODUCT(K6:$K$98, X6:$X$98)-K6*$AZ$3)/Z6, 0)</f>
        <v>86157.2151592195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5.3300140000000001E-3</v>
      </c>
      <c r="Q7" s="5">
        <f t="shared" si="29"/>
        <v>50</v>
      </c>
      <c r="R7">
        <f t="shared" si="0"/>
        <v>2000000</v>
      </c>
      <c r="S7">
        <f t="shared" si="1"/>
        <v>110833.68946934326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82858.283877583744</v>
      </c>
      <c r="AC7">
        <f t="shared" si="2"/>
        <v>104955.87942253519</v>
      </c>
      <c r="AE7">
        <f t="shared" si="3"/>
        <v>0</v>
      </c>
      <c r="AF7">
        <f t="shared" si="4"/>
        <v>0</v>
      </c>
      <c r="AG7">
        <f t="shared" si="5"/>
        <v>-47.348364890246714</v>
      </c>
      <c r="AH7">
        <f t="shared" si="6"/>
        <v>-10251.859052485568</v>
      </c>
      <c r="AI7">
        <f t="shared" si="7"/>
        <v>-10299.207417375816</v>
      </c>
      <c r="AJ7">
        <f t="shared" si="8"/>
        <v>-22097.595544951444</v>
      </c>
      <c r="AK7">
        <f>G7*SUM(AB7, AE7:AF7)</f>
        <v>4068.3417383893616</v>
      </c>
      <c r="AL7">
        <f t="shared" si="9"/>
        <v>-28328.461223937898</v>
      </c>
      <c r="AN7">
        <f t="shared" si="10"/>
        <v>0</v>
      </c>
      <c r="AO7">
        <f t="shared" si="11"/>
        <v>0</v>
      </c>
      <c r="AP7">
        <f t="shared" si="12"/>
        <v>-33.231738290918713</v>
      </c>
      <c r="AQ7">
        <f t="shared" si="13"/>
        <v>-7195.3297187199041</v>
      </c>
      <c r="AR7">
        <f t="shared" si="14"/>
        <v>-7228.5614570108237</v>
      </c>
      <c r="AS7">
        <f t="shared" si="15"/>
        <v>-15509.332026789052</v>
      </c>
      <c r="AT7">
        <f t="shared" si="16"/>
        <v>2855.3904288261069</v>
      </c>
      <c r="AU7">
        <f t="shared" si="17"/>
        <v>-19882.503054973768</v>
      </c>
      <c r="AW7">
        <v>4</v>
      </c>
      <c r="AX7">
        <f>IF(Z7&gt;0, (R7*SUMPRODUCT(K7:$K$98, X7:$X$98)-K7*$AZ$3)/Z7, 0)</f>
        <v>110833.68946934326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6.9004050000000001E-3</v>
      </c>
      <c r="Q8" s="5">
        <f t="shared" si="29"/>
        <v>50</v>
      </c>
      <c r="R8">
        <f t="shared" si="0"/>
        <v>2000000</v>
      </c>
      <c r="S8">
        <f t="shared" si="1"/>
        <v>125123.66821386527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104955.87942253519</v>
      </c>
      <c r="AC8">
        <f t="shared" si="2"/>
        <v>116485.5264208155</v>
      </c>
      <c r="AE8">
        <f t="shared" si="3"/>
        <v>0</v>
      </c>
      <c r="AF8">
        <f t="shared" si="4"/>
        <v>0</v>
      </c>
      <c r="AG8">
        <f t="shared" si="5"/>
        <v>-46.548158347513763</v>
      </c>
      <c r="AH8">
        <f t="shared" si="6"/>
        <v>-13068.915753219315</v>
      </c>
      <c r="AI8">
        <f t="shared" si="7"/>
        <v>-13115.463911566829</v>
      </c>
      <c r="AJ8">
        <f t="shared" si="8"/>
        <v>-11529.64699828031</v>
      </c>
      <c r="AK8">
        <f t="shared" ref="AK8:AK39" si="30">G8*SUM(AB8:AB8, AE8:AF8)</f>
        <v>2235.5602316999993</v>
      </c>
      <c r="AL8">
        <f t="shared" si="9"/>
        <v>-22409.550678147141</v>
      </c>
      <c r="AN8">
        <f t="shared" si="10"/>
        <v>0</v>
      </c>
      <c r="AO8">
        <f t="shared" si="11"/>
        <v>0</v>
      </c>
      <c r="AP8">
        <f t="shared" si="12"/>
        <v>-30.495760715904208</v>
      </c>
      <c r="AQ8">
        <f t="shared" si="13"/>
        <v>-8562.025690706505</v>
      </c>
      <c r="AR8">
        <f t="shared" si="14"/>
        <v>-8592.5214514224081</v>
      </c>
      <c r="AS8">
        <f t="shared" si="15"/>
        <v>-7553.5825364652601</v>
      </c>
      <c r="AT8">
        <f t="shared" si="16"/>
        <v>1464.6145478611816</v>
      </c>
      <c r="AU8">
        <f t="shared" si="17"/>
        <v>-14681.489440026488</v>
      </c>
      <c r="AW8">
        <v>5</v>
      </c>
      <c r="AX8">
        <f>IF(Z8&gt;0, (R8*SUMPRODUCT(K8:$K$98, X8:$X$98)-K8*$AZ$3)/Z8, 0)</f>
        <v>125123.66821386527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8.6257439999999994E-3</v>
      </c>
      <c r="Q9" s="5">
        <f t="shared" si="29"/>
        <v>50</v>
      </c>
      <c r="R9">
        <f t="shared" si="0"/>
        <v>2000000</v>
      </c>
      <c r="S9">
        <f t="shared" si="1"/>
        <v>133344.77667697531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116485.5264208155</v>
      </c>
      <c r="AC9">
        <f t="shared" si="2"/>
        <v>121826.8929491107</v>
      </c>
      <c r="AE9">
        <f t="shared" si="3"/>
        <v>0</v>
      </c>
      <c r="AF9">
        <f t="shared" si="4"/>
        <v>0</v>
      </c>
      <c r="AG9">
        <f t="shared" si="5"/>
        <v>-45.681164266461508</v>
      </c>
      <c r="AH9">
        <f t="shared" si="6"/>
        <v>-16060.499903084668</v>
      </c>
      <c r="AI9">
        <f t="shared" si="7"/>
        <v>-16106.18106735113</v>
      </c>
      <c r="AJ9">
        <f t="shared" si="8"/>
        <v>-5341.3665282951988</v>
      </c>
      <c r="AK9">
        <f t="shared" si="30"/>
        <v>687.26460588281145</v>
      </c>
      <c r="AL9">
        <f t="shared" si="9"/>
        <v>-20760.282989763517</v>
      </c>
      <c r="AN9">
        <f t="shared" si="10"/>
        <v>0</v>
      </c>
      <c r="AO9">
        <f t="shared" si="11"/>
        <v>0</v>
      </c>
      <c r="AP9">
        <f t="shared" si="12"/>
        <v>-28.343360624798294</v>
      </c>
      <c r="AQ9">
        <f t="shared" si="13"/>
        <v>-9964.9067154331424</v>
      </c>
      <c r="AR9">
        <f t="shared" si="14"/>
        <v>-9993.2500760579405</v>
      </c>
      <c r="AS9">
        <f t="shared" si="15"/>
        <v>-3314.1072512428905</v>
      </c>
      <c r="AT9">
        <f t="shared" si="16"/>
        <v>426.42058016673406</v>
      </c>
      <c r="AU9">
        <f t="shared" si="17"/>
        <v>-12880.936747134097</v>
      </c>
      <c r="AW9">
        <v>6</v>
      </c>
      <c r="AX9">
        <f>IF(Z9&gt;0, (R9*SUMPRODUCT(K9:$K$98, X9:$X$98)-K9*$AZ$3)/Z9, 0)</f>
        <v>133344.77667697531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1.0476563E-2</v>
      </c>
      <c r="Q10" s="5">
        <f t="shared" si="29"/>
        <v>50</v>
      </c>
      <c r="R10">
        <f t="shared" si="0"/>
        <v>2000000</v>
      </c>
      <c r="S10">
        <f t="shared" si="1"/>
        <v>139261.30800861679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121826.8929491107</v>
      </c>
      <c r="AC10">
        <f t="shared" si="2"/>
        <v>124627.09202550909</v>
      </c>
      <c r="AE10">
        <f t="shared" si="3"/>
        <v>0</v>
      </c>
      <c r="AF10">
        <f t="shared" si="4"/>
        <v>0</v>
      </c>
      <c r="AG10">
        <f t="shared" si="5"/>
        <v>-44.745771028445958</v>
      </c>
      <c r="AH10">
        <f t="shared" si="6"/>
        <v>-19143.263814037309</v>
      </c>
      <c r="AI10">
        <f t="shared" si="7"/>
        <v>-19188.009585065756</v>
      </c>
      <c r="AJ10">
        <f t="shared" si="8"/>
        <v>-2800.1990763983922</v>
      </c>
      <c r="AK10">
        <f t="shared" si="30"/>
        <v>499.49026109135389</v>
      </c>
      <c r="AL10">
        <f t="shared" si="9"/>
        <v>-21488.718400372796</v>
      </c>
      <c r="AN10">
        <f t="shared" si="10"/>
        <v>0</v>
      </c>
      <c r="AO10">
        <f t="shared" si="11"/>
        <v>0</v>
      </c>
      <c r="AP10">
        <f t="shared" si="12"/>
        <v>-26.338095071940888</v>
      </c>
      <c r="AQ10">
        <f t="shared" si="13"/>
        <v>-11268.039207567352</v>
      </c>
      <c r="AR10">
        <f t="shared" si="14"/>
        <v>-11294.377302639294</v>
      </c>
      <c r="AS10">
        <f t="shared" si="15"/>
        <v>-1648.2431255381891</v>
      </c>
      <c r="AT10">
        <f t="shared" si="16"/>
        <v>294.00816393954437</v>
      </c>
      <c r="AU10">
        <f t="shared" si="17"/>
        <v>-12648.61226423794</v>
      </c>
      <c r="AW10">
        <v>7</v>
      </c>
      <c r="AX10">
        <f>IF(Z10&gt;0, (R10*SUMPRODUCT(K10:$K$98, X10:$X$98)-K10*$AZ$3)/Z10, 0)</f>
        <v>139261.30800861679</v>
      </c>
    </row>
    <row r="11" spans="1:52" x14ac:dyDescent="0.25">
      <c r="A11" t="s">
        <v>33</v>
      </c>
      <c r="C11" s="25">
        <f>AU81</f>
        <v>146745.67535415693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1.2607808E-2</v>
      </c>
      <c r="Q11" s="5">
        <f t="shared" si="29"/>
        <v>50</v>
      </c>
      <c r="R11">
        <f t="shared" si="0"/>
        <v>2000000</v>
      </c>
      <c r="S11">
        <f t="shared" si="1"/>
        <v>143031.67334368988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124627.09202550909</v>
      </c>
      <c r="AC11">
        <f t="shared" si="2"/>
        <v>125107.42241890966</v>
      </c>
      <c r="AE11">
        <f t="shared" si="3"/>
        <v>0</v>
      </c>
      <c r="AF11">
        <f t="shared" si="4"/>
        <v>0</v>
      </c>
      <c r="AG11">
        <f t="shared" si="5"/>
        <v>-43.734167228222887</v>
      </c>
      <c r="AH11">
        <f t="shared" si="6"/>
        <v>-22565.843597544368</v>
      </c>
      <c r="AI11">
        <f t="shared" si="7"/>
        <v>-22609.577764772592</v>
      </c>
      <c r="AJ11">
        <f t="shared" si="8"/>
        <v>-480.33039340056712</v>
      </c>
      <c r="AK11">
        <f t="shared" si="30"/>
        <v>299.10502086122182</v>
      </c>
      <c r="AL11">
        <f t="shared" si="9"/>
        <v>-22790.803137311937</v>
      </c>
      <c r="AN11">
        <f t="shared" si="10"/>
        <v>0</v>
      </c>
      <c r="AO11">
        <f t="shared" si="11"/>
        <v>0</v>
      </c>
      <c r="AP11">
        <f t="shared" si="12"/>
        <v>-24.460897449134077</v>
      </c>
      <c r="AQ11">
        <f t="shared" si="13"/>
        <v>-12621.271218273543</v>
      </c>
      <c r="AR11">
        <f t="shared" si="14"/>
        <v>-12645.732115722678</v>
      </c>
      <c r="AS11">
        <f t="shared" si="15"/>
        <v>-268.65293749303038</v>
      </c>
      <c r="AT11">
        <f t="shared" si="16"/>
        <v>167.29202144464276</v>
      </c>
      <c r="AU11">
        <f t="shared" si="17"/>
        <v>-12747.093031771066</v>
      </c>
      <c r="AW11">
        <v>8</v>
      </c>
      <c r="AX11">
        <f>IF(Z11&gt;0, (R11*SUMPRODUCT(K11:$K$98, X11:$X$98)-K11*$AZ$3)/Z11, 0)</f>
        <v>143031.67334368988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1.5033739000000001E-2</v>
      </c>
      <c r="Q12" s="5">
        <f t="shared" si="29"/>
        <v>50</v>
      </c>
      <c r="R12">
        <f t="shared" si="0"/>
        <v>2000000</v>
      </c>
      <c r="S12">
        <f t="shared" si="1"/>
        <v>144970.95890754185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125107.42241890966</v>
      </c>
      <c r="AC12">
        <f t="shared" si="2"/>
        <v>123629.31289244859</v>
      </c>
      <c r="AE12">
        <f t="shared" si="3"/>
        <v>0</v>
      </c>
      <c r="AF12">
        <f t="shared" si="4"/>
        <v>0</v>
      </c>
      <c r="AG12">
        <f t="shared" si="5"/>
        <v>-42.639337500449201</v>
      </c>
      <c r="AH12">
        <f t="shared" si="6"/>
        <v>-26299.522219658251</v>
      </c>
      <c r="AI12">
        <f t="shared" si="7"/>
        <v>-26342.161557158699</v>
      </c>
      <c r="AJ12">
        <f t="shared" si="8"/>
        <v>1478.1095264610631</v>
      </c>
      <c r="AK12">
        <f t="shared" si="30"/>
        <v>287.74707156349223</v>
      </c>
      <c r="AL12">
        <f t="shared" si="9"/>
        <v>-24576.304959134144</v>
      </c>
      <c r="AN12">
        <f t="shared" si="10"/>
        <v>0</v>
      </c>
      <c r="AO12">
        <f t="shared" si="11"/>
        <v>0</v>
      </c>
      <c r="AP12">
        <f t="shared" si="12"/>
        <v>-22.663261167620153</v>
      </c>
      <c r="AQ12">
        <f t="shared" si="13"/>
        <v>-13978.475642157082</v>
      </c>
      <c r="AR12">
        <f t="shared" si="14"/>
        <v>-14001.138903324701</v>
      </c>
      <c r="AS12">
        <f t="shared" si="15"/>
        <v>785.63092665737406</v>
      </c>
      <c r="AT12">
        <f t="shared" si="16"/>
        <v>152.94062748964168</v>
      </c>
      <c r="AU12">
        <f t="shared" si="17"/>
        <v>-13062.567349177687</v>
      </c>
      <c r="AW12">
        <v>9</v>
      </c>
      <c r="AX12">
        <f>IF(Z12&gt;0, (R12*SUMPRODUCT(K12:$K$98, X12:$X$98)-K12*$AZ$3)/Z12, 0)</f>
        <v>144970.95890754185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1.7719183999999999E-2</v>
      </c>
      <c r="Q13" s="5">
        <f t="shared" si="29"/>
        <v>50</v>
      </c>
      <c r="R13">
        <f t="shared" si="0"/>
        <v>2000000</v>
      </c>
      <c r="S13">
        <f t="shared" si="1"/>
        <v>144946.87132307194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123629.31289244859</v>
      </c>
      <c r="AC13">
        <f t="shared" si="2"/>
        <v>120182.43704335178</v>
      </c>
      <c r="AE13">
        <f t="shared" si="3"/>
        <v>0</v>
      </c>
      <c r="AF13">
        <f t="shared" si="4"/>
        <v>0</v>
      </c>
      <c r="AG13">
        <f t="shared" si="5"/>
        <v>-41.457409858636154</v>
      </c>
      <c r="AH13">
        <f t="shared" si="6"/>
        <v>-30221.370672342382</v>
      </c>
      <c r="AI13">
        <f t="shared" si="7"/>
        <v>-30262.828082201017</v>
      </c>
      <c r="AJ13">
        <f t="shared" si="8"/>
        <v>3446.8758490968175</v>
      </c>
      <c r="AK13">
        <f t="shared" si="30"/>
        <v>247.25862578489719</v>
      </c>
      <c r="AL13">
        <f t="shared" si="9"/>
        <v>-26568.693607319303</v>
      </c>
      <c r="AN13">
        <f t="shared" si="10"/>
        <v>0</v>
      </c>
      <c r="AO13">
        <f t="shared" si="11"/>
        <v>0</v>
      </c>
      <c r="AP13">
        <f t="shared" si="12"/>
        <v>-20.945868879538818</v>
      </c>
      <c r="AQ13">
        <f t="shared" si="13"/>
        <v>-15268.992192742066</v>
      </c>
      <c r="AR13">
        <f t="shared" si="14"/>
        <v>-15289.938061621604</v>
      </c>
      <c r="AS13">
        <f t="shared" si="15"/>
        <v>1741.4934947797071</v>
      </c>
      <c r="AT13">
        <f t="shared" si="16"/>
        <v>124.92451343885742</v>
      </c>
      <c r="AU13">
        <f t="shared" si="17"/>
        <v>-13423.520053403039</v>
      </c>
      <c r="AW13">
        <v>10</v>
      </c>
      <c r="AX13">
        <f>IF(Z13&gt;0, (R13*SUMPRODUCT(K13:$K$98, X13:$X$98)-K13*$AZ$3)/Z13, 0)</f>
        <v>144946.87132307194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2.0768709E-2</v>
      </c>
      <c r="Q14" s="5">
        <f t="shared" si="29"/>
        <v>50</v>
      </c>
      <c r="R14">
        <f t="shared" si="0"/>
        <v>2000000</v>
      </c>
      <c r="S14">
        <f t="shared" si="1"/>
        <v>142960.008786511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120182.43704335178</v>
      </c>
      <c r="AC14">
        <f t="shared" si="2"/>
        <v>114887.86359943067</v>
      </c>
      <c r="AE14">
        <f t="shared" si="3"/>
        <v>0</v>
      </c>
      <c r="AF14">
        <f t="shared" si="4"/>
        <v>0</v>
      </c>
      <c r="AG14">
        <f t="shared" si="5"/>
        <v>-40.181818878802048</v>
      </c>
      <c r="AH14">
        <f t="shared" si="6"/>
        <v>-34440.675249909815</v>
      </c>
      <c r="AI14">
        <f t="shared" si="7"/>
        <v>-34480.857068788617</v>
      </c>
      <c r="AJ14">
        <f t="shared" si="8"/>
        <v>5294.5734439211083</v>
      </c>
      <c r="AK14">
        <f t="shared" si="30"/>
        <v>216.32838667803318</v>
      </c>
      <c r="AL14">
        <f t="shared" si="9"/>
        <v>-28969.955238189475</v>
      </c>
      <c r="AN14">
        <f t="shared" si="10"/>
        <v>0</v>
      </c>
      <c r="AO14">
        <f t="shared" si="11"/>
        <v>0</v>
      </c>
      <c r="AP14">
        <f t="shared" si="12"/>
        <v>-19.301570198927678</v>
      </c>
      <c r="AQ14">
        <f t="shared" si="13"/>
        <v>-16543.778494439921</v>
      </c>
      <c r="AR14">
        <f t="shared" si="14"/>
        <v>-16563.080064638849</v>
      </c>
      <c r="AS14">
        <f t="shared" si="15"/>
        <v>2543.2791210736814</v>
      </c>
      <c r="AT14">
        <f t="shared" si="16"/>
        <v>103.91459764629035</v>
      </c>
      <c r="AU14">
        <f t="shared" si="17"/>
        <v>-13915.886345918876</v>
      </c>
      <c r="AW14">
        <v>11</v>
      </c>
      <c r="AX14">
        <f>IF(Z14&gt;0, (R14*SUMPRODUCT(K14:$K$98, X14:$X$98)-K14*$AZ$3)/Z14, 0)</f>
        <v>142960.008786511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2.4225090000000001E-2</v>
      </c>
      <c r="Q15" s="5">
        <f t="shared" si="29"/>
        <v>50</v>
      </c>
      <c r="R15">
        <f t="shared" si="0"/>
        <v>2000000</v>
      </c>
      <c r="S15">
        <f t="shared" si="1"/>
        <v>139443.74555583316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114887.86359943067</v>
      </c>
      <c r="AC15">
        <f t="shared" si="2"/>
        <v>108226.73224072398</v>
      </c>
      <c r="AE15">
        <f t="shared" si="3"/>
        <v>0</v>
      </c>
      <c r="AF15">
        <f t="shared" si="4"/>
        <v>0</v>
      </c>
      <c r="AG15">
        <f t="shared" si="5"/>
        <v>-38.806592511311344</v>
      </c>
      <c r="AH15">
        <f t="shared" si="6"/>
        <v>-38936.327148107142</v>
      </c>
      <c r="AI15">
        <f t="shared" si="7"/>
        <v>-38975.133740618454</v>
      </c>
      <c r="AJ15">
        <f t="shared" si="8"/>
        <v>6661.1313587066834</v>
      </c>
      <c r="AK15">
        <f t="shared" si="30"/>
        <v>471.0402407576658</v>
      </c>
      <c r="AL15">
        <f t="shared" si="9"/>
        <v>-31842.962141154105</v>
      </c>
      <c r="AN15">
        <f t="shared" si="10"/>
        <v>0</v>
      </c>
      <c r="AO15">
        <f t="shared" si="11"/>
        <v>0</v>
      </c>
      <c r="AP15">
        <f t="shared" si="12"/>
        <v>-17.684254076205345</v>
      </c>
      <c r="AQ15">
        <f t="shared" si="13"/>
        <v>-17743.374450634314</v>
      </c>
      <c r="AR15">
        <f t="shared" si="14"/>
        <v>-17761.058704710522</v>
      </c>
      <c r="AS15">
        <f t="shared" si="15"/>
        <v>3035.4929860954016</v>
      </c>
      <c r="AT15">
        <f t="shared" si="16"/>
        <v>214.65412855425203</v>
      </c>
      <c r="AU15">
        <f t="shared" si="17"/>
        <v>-14510.911590060867</v>
      </c>
      <c r="AW15">
        <v>12</v>
      </c>
      <c r="AX15">
        <f>IF(Z15&gt;0, (R15*SUMPRODUCT(K15:$K$98, X15:$X$98)-K15*$AZ$3)/Z15, 0)</f>
        <v>139443.74555583316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2.7828815E-2</v>
      </c>
      <c r="Q16" s="5">
        <f t="shared" si="29"/>
        <v>50</v>
      </c>
      <c r="R16">
        <f t="shared" si="0"/>
        <v>2000000</v>
      </c>
      <c r="S16">
        <f t="shared" si="1"/>
        <v>134379.22978027834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108226.73224072398</v>
      </c>
      <c r="AC16">
        <f t="shared" si="2"/>
        <v>100350.60614297302</v>
      </c>
      <c r="AE16">
        <f t="shared" si="3"/>
        <v>0</v>
      </c>
      <c r="AF16">
        <f t="shared" si="4"/>
        <v>0</v>
      </c>
      <c r="AG16">
        <f t="shared" si="5"/>
        <v>-37.338585102420566</v>
      </c>
      <c r="AH16">
        <f t="shared" si="6"/>
        <v>-43197.659351106755</v>
      </c>
      <c r="AI16">
        <f t="shared" si="7"/>
        <v>-43234.997936209176</v>
      </c>
      <c r="AJ16">
        <f t="shared" si="8"/>
        <v>7876.1260977509664</v>
      </c>
      <c r="AK16">
        <f t="shared" si="30"/>
        <v>768.40979890914036</v>
      </c>
      <c r="AL16">
        <f t="shared" si="9"/>
        <v>-34590.462039549071</v>
      </c>
      <c r="AN16">
        <f t="shared" si="10"/>
        <v>0</v>
      </c>
      <c r="AO16">
        <f t="shared" si="11"/>
        <v>0</v>
      </c>
      <c r="AP16">
        <f t="shared" si="12"/>
        <v>-16.096187399814191</v>
      </c>
      <c r="AQ16">
        <f t="shared" si="13"/>
        <v>-18621.959515645238</v>
      </c>
      <c r="AR16">
        <f t="shared" si="14"/>
        <v>-18638.055703045055</v>
      </c>
      <c r="AS16">
        <f t="shared" si="15"/>
        <v>3395.2974197125718</v>
      </c>
      <c r="AT16">
        <f t="shared" si="16"/>
        <v>331.25165533637869</v>
      </c>
      <c r="AU16">
        <f t="shared" si="17"/>
        <v>-14911.506627996105</v>
      </c>
      <c r="AW16">
        <v>13</v>
      </c>
      <c r="AX16">
        <f>IF(Z16&gt;0, (R16*SUMPRODUCT(K16:$K$98, X16:$X$98)-K16*$AZ$3)/Z16, 0)</f>
        <v>134379.22978027834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3.1684449000000003E-2</v>
      </c>
      <c r="Q17" s="5">
        <f t="shared" si="29"/>
        <v>50</v>
      </c>
      <c r="R17">
        <f t="shared" si="0"/>
        <v>2000000</v>
      </c>
      <c r="S17">
        <f t="shared" si="1"/>
        <v>128684.9639333024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100350.60614297302</v>
      </c>
      <c r="AC17">
        <f t="shared" si="2"/>
        <v>92092.485295005259</v>
      </c>
      <c r="AE17">
        <f t="shared" si="3"/>
        <v>0</v>
      </c>
      <c r="AF17">
        <f t="shared" si="4"/>
        <v>0</v>
      </c>
      <c r="AG17">
        <f t="shared" si="5"/>
        <v>-35.782146755986552</v>
      </c>
      <c r="AH17">
        <f t="shared" si="6"/>
        <v>-47322.099816392169</v>
      </c>
      <c r="AI17">
        <f t="shared" si="7"/>
        <v>-47357.881963148153</v>
      </c>
      <c r="AJ17">
        <f t="shared" si="8"/>
        <v>8258.1208479677589</v>
      </c>
      <c r="AK17">
        <f t="shared" si="30"/>
        <v>1384.8383647730277</v>
      </c>
      <c r="AL17">
        <f t="shared" si="9"/>
        <v>-37714.922750407364</v>
      </c>
      <c r="AN17">
        <f t="shared" si="10"/>
        <v>0</v>
      </c>
      <c r="AO17">
        <f t="shared" si="11"/>
        <v>0</v>
      </c>
      <c r="AP17">
        <f t="shared" si="12"/>
        <v>-14.50011909856382</v>
      </c>
      <c r="AQ17">
        <f t="shared" si="13"/>
        <v>-19176.492903322254</v>
      </c>
      <c r="AR17">
        <f t="shared" si="14"/>
        <v>-19190.993022420815</v>
      </c>
      <c r="AS17">
        <f t="shared" si="15"/>
        <v>3346.4659524887661</v>
      </c>
      <c r="AT17">
        <f t="shared" si="16"/>
        <v>561.18268583507268</v>
      </c>
      <c r="AU17">
        <f t="shared" si="17"/>
        <v>-15283.344384096976</v>
      </c>
      <c r="AW17">
        <v>14</v>
      </c>
      <c r="AX17">
        <f>IF(Z17&gt;0, (R17*SUMPRODUCT(K17:$K$98, X17:$X$98)-K17*$AZ$3)/Z17, 0)</f>
        <v>128684.9639333024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3.5933631000000001E-2</v>
      </c>
      <c r="Q18" s="5">
        <f t="shared" si="29"/>
        <v>50</v>
      </c>
      <c r="R18">
        <f t="shared" si="0"/>
        <v>2000000</v>
      </c>
      <c r="S18">
        <f t="shared" si="1"/>
        <v>122690.87540352996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92092.485295005259</v>
      </c>
      <c r="AC18">
        <f t="shared" si="2"/>
        <v>83769.754097521567</v>
      </c>
      <c r="AE18">
        <f t="shared" si="3"/>
        <v>0</v>
      </c>
      <c r="AF18">
        <f t="shared" si="4"/>
        <v>0</v>
      </c>
      <c r="AG18">
        <f t="shared" si="5"/>
        <v>-34.138542830509223</v>
      </c>
      <c r="AH18">
        <f t="shared" si="6"/>
        <v>-51431.298316698718</v>
      </c>
      <c r="AI18">
        <f t="shared" si="7"/>
        <v>-51465.436859529225</v>
      </c>
      <c r="AJ18">
        <f t="shared" si="8"/>
        <v>8322.7311974836921</v>
      </c>
      <c r="AK18">
        <f t="shared" si="30"/>
        <v>1989.1976823721136</v>
      </c>
      <c r="AL18">
        <f t="shared" si="9"/>
        <v>-41153.507979673421</v>
      </c>
      <c r="AN18">
        <f t="shared" si="10"/>
        <v>0</v>
      </c>
      <c r="AO18">
        <f t="shared" si="11"/>
        <v>0</v>
      </c>
      <c r="AP18">
        <f t="shared" si="12"/>
        <v>-12.909738688348579</v>
      </c>
      <c r="AQ18">
        <f t="shared" si="13"/>
        <v>-19449.120162144267</v>
      </c>
      <c r="AR18">
        <f t="shared" si="14"/>
        <v>-19462.029900832618</v>
      </c>
      <c r="AS18">
        <f t="shared" si="15"/>
        <v>3147.30143774207</v>
      </c>
      <c r="AT18">
        <f t="shared" si="16"/>
        <v>752.22959592588893</v>
      </c>
      <c r="AU18">
        <f t="shared" si="17"/>
        <v>-15562.498867164659</v>
      </c>
      <c r="AW18">
        <v>15</v>
      </c>
      <c r="AX18">
        <f>IF(Z18&gt;0, (R18*SUMPRODUCT(K18:$K$98, X18:$X$98)-K18*$AZ$3)/Z18, 0)</f>
        <v>122690.87540352996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4.1016489000000003E-2</v>
      </c>
      <c r="Q19" s="5">
        <f t="shared" si="29"/>
        <v>50</v>
      </c>
      <c r="R19">
        <f t="shared" si="0"/>
        <v>2000000</v>
      </c>
      <c r="S19">
        <f t="shared" si="1"/>
        <v>115044.19222367673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83769.754097521567</v>
      </c>
      <c r="AC19">
        <f t="shared" si="2"/>
        <v>74541.53657576401</v>
      </c>
      <c r="AE19">
        <f t="shared" si="3"/>
        <v>0</v>
      </c>
      <c r="AF19">
        <f t="shared" si="4"/>
        <v>0</v>
      </c>
      <c r="AG19">
        <f t="shared" si="5"/>
        <v>-32.396914235720523</v>
      </c>
      <c r="AH19">
        <f t="shared" si="6"/>
        <v>-56009.726659344422</v>
      </c>
      <c r="AI19">
        <f t="shared" si="7"/>
        <v>-56042.123573580146</v>
      </c>
      <c r="AJ19">
        <f t="shared" si="8"/>
        <v>9228.2175217575568</v>
      </c>
      <c r="AK19">
        <f t="shared" si="30"/>
        <v>1868.065516374731</v>
      </c>
      <c r="AL19">
        <f t="shared" si="9"/>
        <v>-44945.84053544786</v>
      </c>
      <c r="AN19">
        <f t="shared" si="10"/>
        <v>0</v>
      </c>
      <c r="AO19">
        <f t="shared" si="11"/>
        <v>0</v>
      </c>
      <c r="AP19">
        <f t="shared" si="12"/>
        <v>-11.425094793025805</v>
      </c>
      <c r="AQ19">
        <f t="shared" si="13"/>
        <v>-19752.388507079137</v>
      </c>
      <c r="AR19">
        <f t="shared" si="14"/>
        <v>-19763.813601872163</v>
      </c>
      <c r="AS19">
        <f t="shared" si="15"/>
        <v>3254.4229116886718</v>
      </c>
      <c r="AT19">
        <f t="shared" si="16"/>
        <v>658.79192841865199</v>
      </c>
      <c r="AU19">
        <f t="shared" si="17"/>
        <v>-15850.598761764842</v>
      </c>
      <c r="AW19">
        <v>16</v>
      </c>
      <c r="AX19">
        <f>IF(Z19&gt;0, (R19*SUMPRODUCT(K19:$K$98, X19:$X$98)-K19*$AZ$3)/Z19, 0)</f>
        <v>115044.19222367673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4.6435859000000003E-2</v>
      </c>
      <c r="Q20" s="5">
        <f t="shared" si="29"/>
        <v>50</v>
      </c>
      <c r="R20">
        <f t="shared" si="0"/>
        <v>2000000</v>
      </c>
      <c r="S20">
        <f t="shared" si="1"/>
        <v>101525.97979081876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74541.53657576401</v>
      </c>
      <c r="AC20">
        <f t="shared" si="2"/>
        <v>62070.073399605892</v>
      </c>
      <c r="AE20">
        <f t="shared" si="3"/>
        <v>0</v>
      </c>
      <c r="AF20">
        <f t="shared" si="4"/>
        <v>0</v>
      </c>
      <c r="AG20">
        <f t="shared" si="5"/>
        <v>-30.568566551878302</v>
      </c>
      <c r="AH20">
        <f t="shared" si="6"/>
        <v>-60175.14165940044</v>
      </c>
      <c r="AI20">
        <f t="shared" si="7"/>
        <v>-60205.710225952316</v>
      </c>
      <c r="AJ20">
        <f t="shared" si="8"/>
        <v>12471.463176158119</v>
      </c>
      <c r="AK20">
        <f t="shared" si="30"/>
        <v>320.52860727578525</v>
      </c>
      <c r="AL20">
        <f t="shared" si="9"/>
        <v>-47413.71844251841</v>
      </c>
      <c r="AN20">
        <f t="shared" si="10"/>
        <v>0</v>
      </c>
      <c r="AO20">
        <f t="shared" si="11"/>
        <v>0</v>
      </c>
      <c r="AP20">
        <f t="shared" si="12"/>
        <v>-10.225087502821744</v>
      </c>
      <c r="AQ20">
        <f t="shared" si="13"/>
        <v>-20128.391951838395</v>
      </c>
      <c r="AR20">
        <f t="shared" si="14"/>
        <v>-20138.617039341218</v>
      </c>
      <c r="AS20">
        <f t="shared" si="15"/>
        <v>4171.6644464835172</v>
      </c>
      <c r="AT20">
        <f t="shared" si="16"/>
        <v>107.21579145657083</v>
      </c>
      <c r="AU20">
        <f t="shared" si="17"/>
        <v>-15859.736801401126</v>
      </c>
      <c r="AW20">
        <v>17</v>
      </c>
      <c r="AX20">
        <f>IF(Z20&gt;0, (R20*SUMPRODUCT(K20:$K$98, X20:$X$98)-K20*$AZ$3)/Z20, 0)</f>
        <v>101525.97979081876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5.1834316999999998E-2</v>
      </c>
      <c r="Q21" s="5">
        <f t="shared" si="29"/>
        <v>50</v>
      </c>
      <c r="R21">
        <f t="shared" si="0"/>
        <v>2000000</v>
      </c>
      <c r="S21">
        <f t="shared" si="1"/>
        <v>84595.215814188356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62070.073399605892</v>
      </c>
      <c r="AC21">
        <f t="shared" si="2"/>
        <v>48521.075104780597</v>
      </c>
      <c r="AE21">
        <f t="shared" si="3"/>
        <v>0</v>
      </c>
      <c r="AF21">
        <f t="shared" si="4"/>
        <v>0</v>
      </c>
      <c r="AG21">
        <f t="shared" si="5"/>
        <v>-28.678380117473861</v>
      </c>
      <c r="AH21">
        <f t="shared" si="6"/>
        <v>-63380.030755426269</v>
      </c>
      <c r="AI21">
        <f t="shared" si="7"/>
        <v>-63408.709135543744</v>
      </c>
      <c r="AJ21">
        <f t="shared" si="8"/>
        <v>13548.998294825295</v>
      </c>
      <c r="AK21">
        <f t="shared" si="30"/>
        <v>99.31211743936943</v>
      </c>
      <c r="AL21">
        <f t="shared" si="9"/>
        <v>-49760.398723279082</v>
      </c>
      <c r="AN21">
        <f t="shared" si="10"/>
        <v>0</v>
      </c>
      <c r="AO21">
        <f t="shared" si="11"/>
        <v>0</v>
      </c>
      <c r="AP21">
        <f t="shared" si="12"/>
        <v>-9.1221245728599527</v>
      </c>
      <c r="AQ21">
        <f t="shared" si="13"/>
        <v>-20160.153175123647</v>
      </c>
      <c r="AR21">
        <f t="shared" si="14"/>
        <v>-20169.275299696506</v>
      </c>
      <c r="AS21">
        <f t="shared" si="15"/>
        <v>4309.7151853272235</v>
      </c>
      <c r="AT21">
        <f t="shared" si="16"/>
        <v>31.589563398123513</v>
      </c>
      <c r="AU21">
        <f t="shared" si="17"/>
        <v>-15827.97055097116</v>
      </c>
      <c r="AW21">
        <v>18</v>
      </c>
      <c r="AX21">
        <f>IF(Z21&gt;0, (R21*SUMPRODUCT(K21:$K$98, X21:$X$98)-K21*$AZ$3)/Z21, 0)</f>
        <v>84595.215814188356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5.7772715000000002E-2</v>
      </c>
      <c r="Q22" s="5">
        <f t="shared" si="29"/>
        <v>50</v>
      </c>
      <c r="R22">
        <f t="shared" si="0"/>
        <v>2000000</v>
      </c>
      <c r="S22">
        <f t="shared" si="1"/>
        <v>68850.060779240783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48521.075104780597</v>
      </c>
      <c r="AC22">
        <f t="shared" si="2"/>
        <v>36813.808633525914</v>
      </c>
      <c r="AE22">
        <f t="shared" si="3"/>
        <v>0</v>
      </c>
      <c r="AF22">
        <f t="shared" si="4"/>
        <v>0</v>
      </c>
      <c r="AG22">
        <f t="shared" si="5"/>
        <v>-26.734768435110638</v>
      </c>
      <c r="AH22">
        <f t="shared" si="6"/>
        <v>-66273.115247539361</v>
      </c>
      <c r="AI22">
        <f t="shared" si="7"/>
        <v>-66299.850015974473</v>
      </c>
      <c r="AJ22">
        <f t="shared" si="8"/>
        <v>11707.266471254683</v>
      </c>
      <c r="AK22">
        <f t="shared" si="30"/>
        <v>1018.9425772003926</v>
      </c>
      <c r="AL22">
        <f t="shared" si="9"/>
        <v>-53573.640967519394</v>
      </c>
      <c r="AN22">
        <f t="shared" si="10"/>
        <v>0</v>
      </c>
      <c r="AO22">
        <f t="shared" si="11"/>
        <v>0</v>
      </c>
      <c r="AP22">
        <f t="shared" si="12"/>
        <v>-7.940143253024293</v>
      </c>
      <c r="AQ22">
        <f t="shared" si="13"/>
        <v>-19682.90954779962</v>
      </c>
      <c r="AR22">
        <f t="shared" si="14"/>
        <v>-19690.849691052645</v>
      </c>
      <c r="AS22">
        <f t="shared" si="15"/>
        <v>3477.0218080890477</v>
      </c>
      <c r="AT22">
        <f t="shared" si="16"/>
        <v>302.62278310784257</v>
      </c>
      <c r="AU22">
        <f t="shared" si="17"/>
        <v>-15911.205099855752</v>
      </c>
      <c r="AW22">
        <v>19</v>
      </c>
      <c r="AX22">
        <f>IF(Z22&gt;0, (R22*SUMPRODUCT(K22:$K$98, X22:$X$98)-K22*$AZ$3)/Z22, 0)</f>
        <v>68850.060779240783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6.4089452000000005E-2</v>
      </c>
      <c r="Q23" s="5">
        <f t="shared" si="29"/>
        <v>50</v>
      </c>
      <c r="R23">
        <f t="shared" si="0"/>
        <v>2000000</v>
      </c>
      <c r="S23">
        <f t="shared" si="1"/>
        <v>60367.535331751802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36813.808633525914</v>
      </c>
      <c r="AC23">
        <f t="shared" si="2"/>
        <v>29886.764333013431</v>
      </c>
      <c r="AE23">
        <f t="shared" si="3"/>
        <v>0</v>
      </c>
      <c r="AF23">
        <f t="shared" si="4"/>
        <v>0</v>
      </c>
      <c r="AG23">
        <f t="shared" si="5"/>
        <v>-24.754004092406394</v>
      </c>
      <c r="AH23">
        <f t="shared" si="6"/>
        <v>-68536.666334125548</v>
      </c>
      <c r="AI23">
        <f t="shared" si="7"/>
        <v>-68561.420338217955</v>
      </c>
      <c r="AJ23">
        <f t="shared" si="8"/>
        <v>6927.0443005124835</v>
      </c>
      <c r="AK23">
        <f t="shared" si="30"/>
        <v>2576.9666043468142</v>
      </c>
      <c r="AL23">
        <f t="shared" si="9"/>
        <v>-59057.409433358654</v>
      </c>
      <c r="AN23">
        <f t="shared" si="10"/>
        <v>0</v>
      </c>
      <c r="AO23">
        <f t="shared" si="11"/>
        <v>0</v>
      </c>
      <c r="AP23">
        <f t="shared" si="12"/>
        <v>-6.5641628487555588</v>
      </c>
      <c r="AQ23">
        <f t="shared" si="13"/>
        <v>-18174.265353136587</v>
      </c>
      <c r="AR23">
        <f t="shared" si="14"/>
        <v>-18180.829515985341</v>
      </c>
      <c r="AS23">
        <f t="shared" si="15"/>
        <v>1836.8845169196914</v>
      </c>
      <c r="AT23">
        <f t="shared" si="16"/>
        <v>683.34918195825162</v>
      </c>
      <c r="AU23">
        <f t="shared" si="17"/>
        <v>-15660.595817107398</v>
      </c>
      <c r="AW23">
        <v>20</v>
      </c>
      <c r="AX23">
        <f>IF(Z23&gt;0, (R23*SUMPRODUCT(K23:$K$98, X23:$X$98)-K23*$AZ$3)/Z23, 0)</f>
        <v>60367.535331751802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7.1121990999999996E-2</v>
      </c>
      <c r="Q24" s="5">
        <f t="shared" si="29"/>
        <v>50</v>
      </c>
      <c r="R24">
        <f t="shared" si="0"/>
        <v>2000000</v>
      </c>
      <c r="S24">
        <f t="shared" si="1"/>
        <v>50782.018358700749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29886.764333013431</v>
      </c>
      <c r="AC24">
        <f t="shared" si="2"/>
        <v>23101.664379240392</v>
      </c>
      <c r="AE24">
        <f t="shared" si="3"/>
        <v>0</v>
      </c>
      <c r="AF24">
        <f t="shared" si="4"/>
        <v>0</v>
      </c>
      <c r="AG24">
        <f t="shared" si="5"/>
        <v>-22.745909995208237</v>
      </c>
      <c r="AH24">
        <f t="shared" si="6"/>
        <v>-70422.162250963622</v>
      </c>
      <c r="AI24">
        <f t="shared" si="7"/>
        <v>-70444.908160958832</v>
      </c>
      <c r="AJ24">
        <f t="shared" si="8"/>
        <v>6785.0999537730386</v>
      </c>
      <c r="AK24">
        <f t="shared" si="30"/>
        <v>2092.0735033109404</v>
      </c>
      <c r="AL24">
        <f t="shared" si="9"/>
        <v>-61567.734703874856</v>
      </c>
      <c r="AN24">
        <f t="shared" si="10"/>
        <v>0</v>
      </c>
      <c r="AO24">
        <f t="shared" si="11"/>
        <v>0</v>
      </c>
      <c r="AP24">
        <f t="shared" si="12"/>
        <v>-5.3854150796573883</v>
      </c>
      <c r="AQ24">
        <f t="shared" si="13"/>
        <v>-16673.440394704539</v>
      </c>
      <c r="AR24">
        <f t="shared" si="14"/>
        <v>-16678.825809784197</v>
      </c>
      <c r="AS24">
        <f t="shared" si="15"/>
        <v>1606.4681349627158</v>
      </c>
      <c r="AT24">
        <f t="shared" si="16"/>
        <v>495.3279158695297</v>
      </c>
      <c r="AU24">
        <f t="shared" si="17"/>
        <v>-14577.029758951954</v>
      </c>
      <c r="AW24">
        <v>21</v>
      </c>
      <c r="AX24">
        <f>IF(Z24&gt;0, (R24*SUMPRODUCT(K24:$K$98, X24:$X$98)-K24*$AZ$3)/Z24, 0)</f>
        <v>50782.018358700749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7.9233461000000005E-2</v>
      </c>
      <c r="Q25" s="5">
        <f t="shared" si="29"/>
        <v>50</v>
      </c>
      <c r="R25">
        <f t="shared" si="0"/>
        <v>2000000</v>
      </c>
      <c r="S25">
        <f t="shared" si="1"/>
        <v>40058.289329964289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23101.664379240392</v>
      </c>
      <c r="AC25">
        <f t="shared" si="2"/>
        <v>16597.121662538964</v>
      </c>
      <c r="AE25">
        <f t="shared" si="3"/>
        <v>0</v>
      </c>
      <c r="AF25">
        <f t="shared" si="4"/>
        <v>0</v>
      </c>
      <c r="AG25">
        <f t="shared" si="5"/>
        <v>-20.716213722741315</v>
      </c>
      <c r="AH25">
        <f t="shared" si="6"/>
        <v>-72089.486900593693</v>
      </c>
      <c r="AI25">
        <f t="shared" si="7"/>
        <v>-72110.203114316435</v>
      </c>
      <c r="AJ25">
        <f t="shared" si="8"/>
        <v>6504.5427167014277</v>
      </c>
      <c r="AK25">
        <f t="shared" si="30"/>
        <v>1617.1165065468276</v>
      </c>
      <c r="AL25">
        <f t="shared" si="9"/>
        <v>-63988.543891068177</v>
      </c>
      <c r="AN25">
        <f t="shared" si="10"/>
        <v>0</v>
      </c>
      <c r="AO25">
        <f t="shared" si="11"/>
        <v>0</v>
      </c>
      <c r="AP25">
        <f t="shared" si="12"/>
        <v>-4.3793355831946155</v>
      </c>
      <c r="AQ25">
        <f t="shared" si="13"/>
        <v>-15239.466988673059</v>
      </c>
      <c r="AR25">
        <f t="shared" si="14"/>
        <v>-15243.846324256254</v>
      </c>
      <c r="AS25">
        <f t="shared" si="15"/>
        <v>1375.0377242145253</v>
      </c>
      <c r="AT25">
        <f t="shared" si="16"/>
        <v>341.85280930548174</v>
      </c>
      <c r="AU25">
        <f t="shared" si="17"/>
        <v>-13526.955790736245</v>
      </c>
      <c r="AW25">
        <v>22</v>
      </c>
      <c r="AX25">
        <f>IF(Z25&gt;0, (R25*SUMPRODUCT(K25:$K$98, X25:$X$98)-K25*$AZ$3)/Z25, 0)</f>
        <v>40058.289329964289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8.7905784000000001E-2</v>
      </c>
      <c r="Q26" s="5">
        <f t="shared" si="29"/>
        <v>50</v>
      </c>
      <c r="R26">
        <f t="shared" si="0"/>
        <v>2000000</v>
      </c>
      <c r="S26">
        <f t="shared" si="1"/>
        <v>27924.445318667051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16597.121662538964</v>
      </c>
      <c r="AC26">
        <f t="shared" si="2"/>
        <v>10437.027600654459</v>
      </c>
      <c r="AE26">
        <f t="shared" si="3"/>
        <v>0</v>
      </c>
      <c r="AF26">
        <f t="shared" si="4"/>
        <v>0</v>
      </c>
      <c r="AG26">
        <f t="shared" si="5"/>
        <v>-18.687976576704767</v>
      </c>
      <c r="AH26">
        <f t="shared" si="6"/>
        <v>-72843.000352365343</v>
      </c>
      <c r="AI26">
        <f t="shared" si="7"/>
        <v>-72861.688328942051</v>
      </c>
      <c r="AJ26">
        <f t="shared" si="8"/>
        <v>6160.0940618845052</v>
      </c>
      <c r="AK26">
        <f t="shared" si="30"/>
        <v>1161.7985163777275</v>
      </c>
      <c r="AL26">
        <f t="shared" si="9"/>
        <v>-65539.795750679812</v>
      </c>
      <c r="AN26">
        <f t="shared" si="10"/>
        <v>0</v>
      </c>
      <c r="AO26">
        <f t="shared" si="11"/>
        <v>0</v>
      </c>
      <c r="AP26">
        <f t="shared" si="12"/>
        <v>-3.5272975888596867</v>
      </c>
      <c r="AQ26">
        <f t="shared" si="13"/>
        <v>-13748.890279993566</v>
      </c>
      <c r="AR26">
        <f t="shared" si="14"/>
        <v>-13752.417577582426</v>
      </c>
      <c r="AS26">
        <f t="shared" si="15"/>
        <v>1162.6986390126058</v>
      </c>
      <c r="AT26">
        <f t="shared" si="16"/>
        <v>219.28586483077225</v>
      </c>
      <c r="AU26">
        <f t="shared" si="17"/>
        <v>-12370.433073739046</v>
      </c>
      <c r="AW26">
        <v>23</v>
      </c>
      <c r="AX26">
        <f>IF(Z26&gt;0, (R26*SUMPRODUCT(K26:$K$98, X26:$X$98)-K26*$AZ$3)/Z26, 0)</f>
        <v>27924.445318667051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9.7118048999999998E-2</v>
      </c>
      <c r="Q27" s="5">
        <f t="shared" si="29"/>
        <v>50</v>
      </c>
      <c r="R27">
        <f t="shared" si="0"/>
        <v>2000000</v>
      </c>
      <c r="S27">
        <f t="shared" si="1"/>
        <v>14367.359407610056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10437.027600654459</v>
      </c>
      <c r="AC27">
        <f t="shared" si="2"/>
        <v>4794.7202910078049</v>
      </c>
      <c r="AE27">
        <f t="shared" si="3"/>
        <v>0</v>
      </c>
      <c r="AF27">
        <f t="shared" si="4"/>
        <v>0</v>
      </c>
      <c r="AG27">
        <f t="shared" si="5"/>
        <v>-16.686156986050456</v>
      </c>
      <c r="AH27">
        <f t="shared" si="6"/>
        <v>-72597.592995490631</v>
      </c>
      <c r="AI27">
        <f t="shared" si="7"/>
        <v>-72614.27915247668</v>
      </c>
      <c r="AJ27">
        <f t="shared" si="8"/>
        <v>5642.3073096466542</v>
      </c>
      <c r="AK27">
        <f t="shared" si="30"/>
        <v>730.5919320458122</v>
      </c>
      <c r="AL27">
        <f t="shared" si="9"/>
        <v>-66241.379910784221</v>
      </c>
      <c r="AN27">
        <f t="shared" si="10"/>
        <v>0</v>
      </c>
      <c r="AO27">
        <f t="shared" si="11"/>
        <v>0</v>
      </c>
      <c r="AP27">
        <f t="shared" si="12"/>
        <v>-2.8120181722309225</v>
      </c>
      <c r="AQ27">
        <f t="shared" si="13"/>
        <v>-12234.437859730602</v>
      </c>
      <c r="AR27">
        <f t="shared" si="14"/>
        <v>-12237.249877902834</v>
      </c>
      <c r="AS27">
        <f t="shared" si="15"/>
        <v>950.86428236902486</v>
      </c>
      <c r="AT27">
        <f t="shared" si="16"/>
        <v>123.12228580347308</v>
      </c>
      <c r="AU27">
        <f t="shared" si="17"/>
        <v>-11163.263309730337</v>
      </c>
      <c r="AW27">
        <v>24</v>
      </c>
      <c r="AX27">
        <f>IF(Z27&gt;0, (R27*SUMPRODUCT(K27:$K$98, X27:$X$98)-K27*$AZ$3)/Z27, 0)</f>
        <v>14367.359407610056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0.107494799</v>
      </c>
      <c r="Q28" s="5">
        <f t="shared" si="29"/>
        <v>50</v>
      </c>
      <c r="R28">
        <f t="shared" si="0"/>
        <v>2000000</v>
      </c>
      <c r="S28">
        <f t="shared" si="1"/>
        <v>-684.85080775702636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4794.7202910078049</v>
      </c>
      <c r="AC28">
        <f t="shared" si="2"/>
        <v>-201.69705948451158</v>
      </c>
      <c r="AE28">
        <f t="shared" si="3"/>
        <v>0</v>
      </c>
      <c r="AF28">
        <f t="shared" si="4"/>
        <v>0</v>
      </c>
      <c r="AG28">
        <f t="shared" si="5"/>
        <v>-14.725620324892011</v>
      </c>
      <c r="AH28">
        <f t="shared" si="6"/>
        <v>-71747.003651917577</v>
      </c>
      <c r="AI28">
        <f t="shared" si="7"/>
        <v>-71761.729272242475</v>
      </c>
      <c r="AJ28">
        <f t="shared" si="8"/>
        <v>4996.4173504923165</v>
      </c>
      <c r="AK28">
        <f t="shared" si="30"/>
        <v>335.6304203705464</v>
      </c>
      <c r="AL28">
        <f t="shared" si="9"/>
        <v>-66429.681501379615</v>
      </c>
      <c r="AN28">
        <f t="shared" si="10"/>
        <v>0</v>
      </c>
      <c r="AO28">
        <f t="shared" si="11"/>
        <v>0</v>
      </c>
      <c r="AP28">
        <f t="shared" si="12"/>
        <v>-2.215732734196699</v>
      </c>
      <c r="AQ28">
        <f t="shared" si="13"/>
        <v>-10795.618864582513</v>
      </c>
      <c r="AR28">
        <f t="shared" si="14"/>
        <v>-10797.834597316711</v>
      </c>
      <c r="AS28">
        <f t="shared" si="15"/>
        <v>751.80027957670109</v>
      </c>
      <c r="AT28">
        <f t="shared" si="16"/>
        <v>50.50159467646548</v>
      </c>
      <c r="AU28">
        <f t="shared" si="17"/>
        <v>-9995.5327230635448</v>
      </c>
      <c r="AW28">
        <v>25</v>
      </c>
      <c r="AX28">
        <f>IF(Z28&gt;0, (R28*SUMPRODUCT(K28:$K$98, X28:$X$98)-K28*$AZ$3)/Z28, 0)</f>
        <v>-684.85080775702636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0.119195734</v>
      </c>
      <c r="Q29" s="5">
        <f t="shared" si="29"/>
        <v>50</v>
      </c>
      <c r="R29">
        <f t="shared" si="0"/>
        <v>2000000</v>
      </c>
      <c r="S29">
        <f t="shared" si="1"/>
        <v>-17682.096929075797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-201.69705948451158</v>
      </c>
      <c r="AC29">
        <f t="shared" si="2"/>
        <v>-4534.7976122471227</v>
      </c>
      <c r="AE29">
        <f t="shared" si="3"/>
        <v>0</v>
      </c>
      <c r="AF29">
        <f t="shared" si="4"/>
        <v>0</v>
      </c>
      <c r="AG29">
        <f t="shared" si="5"/>
        <v>-12.823132998412271</v>
      </c>
      <c r="AH29">
        <f t="shared" si="6"/>
        <v>-70209.244929232867</v>
      </c>
      <c r="AI29">
        <f t="shared" si="7"/>
        <v>-70222.068062231279</v>
      </c>
      <c r="AJ29">
        <f t="shared" si="8"/>
        <v>4333.1005527626112</v>
      </c>
      <c r="AK29">
        <f t="shared" si="30"/>
        <v>-14.118794163915812</v>
      </c>
      <c r="AL29">
        <f t="shared" si="9"/>
        <v>-65903.08630363259</v>
      </c>
      <c r="AN29">
        <f t="shared" si="10"/>
        <v>0</v>
      </c>
      <c r="AO29">
        <f t="shared" si="11"/>
        <v>0</v>
      </c>
      <c r="AP29">
        <f t="shared" si="12"/>
        <v>-1.7227406404056516</v>
      </c>
      <c r="AQ29">
        <f t="shared" si="13"/>
        <v>-9432.3532000143714</v>
      </c>
      <c r="AR29">
        <f t="shared" si="14"/>
        <v>-9434.0759406547768</v>
      </c>
      <c r="AS29">
        <f t="shared" si="15"/>
        <v>582.13608344642591</v>
      </c>
      <c r="AT29">
        <f t="shared" si="16"/>
        <v>-1.8968079409853675</v>
      </c>
      <c r="AU29">
        <f t="shared" si="17"/>
        <v>-8853.8366651493379</v>
      </c>
      <c r="AW29">
        <v>26</v>
      </c>
      <c r="AX29">
        <f>IF(Z29&gt;0, (R29*SUMPRODUCT(K29:$K$98, X29:$X$98)-K29*$AZ$3)/Z29, 0)</f>
        <v>-17682.096929075797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0.13258683600000001</v>
      </c>
      <c r="Q30" s="5">
        <f t="shared" si="29"/>
        <v>50</v>
      </c>
      <c r="R30">
        <f t="shared" si="0"/>
        <v>2000000</v>
      </c>
      <c r="S30">
        <f t="shared" si="1"/>
        <v>-37277.179013285881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-4534.7976122471227</v>
      </c>
      <c r="AC30">
        <f t="shared" si="2"/>
        <v>-8197.0451767080012</v>
      </c>
      <c r="AE30">
        <f t="shared" si="3"/>
        <v>0</v>
      </c>
      <c r="AF30">
        <f t="shared" si="4"/>
        <v>0</v>
      </c>
      <c r="AG30">
        <f t="shared" si="5"/>
        <v>-10.994723036561471</v>
      </c>
      <c r="AH30">
        <f t="shared" si="6"/>
        <v>-68007.14527466704</v>
      </c>
      <c r="AI30">
        <f t="shared" si="7"/>
        <v>-68018.139997703605</v>
      </c>
      <c r="AJ30">
        <f t="shared" si="8"/>
        <v>3662.2475644608785</v>
      </c>
      <c r="AK30">
        <f t="shared" si="30"/>
        <v>-317.43583285729864</v>
      </c>
      <c r="AL30">
        <f t="shared" si="9"/>
        <v>-64673.328266100027</v>
      </c>
      <c r="AN30">
        <f t="shared" si="10"/>
        <v>0</v>
      </c>
      <c r="AO30">
        <f t="shared" si="11"/>
        <v>0</v>
      </c>
      <c r="AP30">
        <f t="shared" si="12"/>
        <v>-1.318839735037139</v>
      </c>
      <c r="AQ30">
        <f t="shared" si="13"/>
        <v>-8157.5975271428242</v>
      </c>
      <c r="AR30">
        <f t="shared" si="14"/>
        <v>-8158.9163668778619</v>
      </c>
      <c r="AS30">
        <f t="shared" si="15"/>
        <v>439.2941587971568</v>
      </c>
      <c r="AT30">
        <f t="shared" si="16"/>
        <v>-38.077083734138562</v>
      </c>
      <c r="AU30">
        <f t="shared" si="17"/>
        <v>-7757.6992918148435</v>
      </c>
      <c r="AW30">
        <v>27</v>
      </c>
      <c r="AX30">
        <f>IF(Z30&gt;0, (R30*SUMPRODUCT(K30:$K$98, X30:$X$98)-K30*$AZ$3)/Z30, 0)</f>
        <v>-37277.179013285881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0.14803979</v>
      </c>
      <c r="Q31" s="5">
        <f t="shared" si="29"/>
        <v>50</v>
      </c>
      <c r="R31">
        <f t="shared" si="0"/>
        <v>2000000</v>
      </c>
      <c r="S31">
        <f t="shared" si="1"/>
        <v>-60508.90287127412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-8197.0451767080012</v>
      </c>
      <c r="AC31">
        <f t="shared" si="2"/>
        <v>-11202.762672106637</v>
      </c>
      <c r="AE31">
        <f t="shared" si="3"/>
        <v>0</v>
      </c>
      <c r="AF31">
        <f t="shared" si="4"/>
        <v>0</v>
      </c>
      <c r="AG31">
        <f t="shared" si="5"/>
        <v>-9.2571193167551336</v>
      </c>
      <c r="AH31">
        <f t="shared" si="6"/>
        <v>-65106.259577628902</v>
      </c>
      <c r="AI31">
        <f t="shared" si="7"/>
        <v>-65115.516696945655</v>
      </c>
      <c r="AJ31">
        <f t="shared" si="8"/>
        <v>3005.7174953986359</v>
      </c>
      <c r="AK31">
        <f t="shared" si="30"/>
        <v>-573.79316236956015</v>
      </c>
      <c r="AL31">
        <f t="shared" si="9"/>
        <v>-62683.592363916585</v>
      </c>
      <c r="AN31">
        <f t="shared" si="10"/>
        <v>0</v>
      </c>
      <c r="AO31">
        <f t="shared" si="11"/>
        <v>0</v>
      </c>
      <c r="AP31">
        <f t="shared" si="12"/>
        <v>-0.99143801809661947</v>
      </c>
      <c r="AQ31">
        <f t="shared" si="13"/>
        <v>-6972.8841935197743</v>
      </c>
      <c r="AR31">
        <f t="shared" si="14"/>
        <v>-6973.8756315378714</v>
      </c>
      <c r="AS31">
        <f t="shared" si="15"/>
        <v>321.91251885483115</v>
      </c>
      <c r="AT31">
        <f t="shared" si="16"/>
        <v>-61.453281116017436</v>
      </c>
      <c r="AU31">
        <f t="shared" si="17"/>
        <v>-6713.4163937990579</v>
      </c>
      <c r="AW31">
        <v>28</v>
      </c>
      <c r="AX31">
        <f>IF(Z31&gt;0, (R31*SUMPRODUCT(K31:$K$98, X31:$X$98)-K31*$AZ$3)/Z31, 0)</f>
        <v>-60508.90287127412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0.16585403400000001</v>
      </c>
      <c r="Q32" s="5">
        <f t="shared" si="29"/>
        <v>50</v>
      </c>
      <c r="R32">
        <f t="shared" si="0"/>
        <v>2000000</v>
      </c>
      <c r="S32">
        <f t="shared" si="1"/>
        <v>-88972.125293095218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-11202.762672106637</v>
      </c>
      <c r="AC32">
        <f t="shared" si="2"/>
        <v>-13575.753980140522</v>
      </c>
      <c r="AE32">
        <f t="shared" si="3"/>
        <v>0</v>
      </c>
      <c r="AF32">
        <f t="shared" si="4"/>
        <v>0</v>
      </c>
      <c r="AG32">
        <f t="shared" si="5"/>
        <v>-7.6292175416844206</v>
      </c>
      <c r="AH32">
        <f t="shared" si="6"/>
        <v>-61413.223276126519</v>
      </c>
      <c r="AI32">
        <f t="shared" si="7"/>
        <v>-61420.852493668201</v>
      </c>
      <c r="AJ32">
        <f t="shared" si="8"/>
        <v>2372.9913080338847</v>
      </c>
      <c r="AK32">
        <f t="shared" si="30"/>
        <v>-784.19338704746463</v>
      </c>
      <c r="AL32">
        <f t="shared" si="9"/>
        <v>-59832.054572681787</v>
      </c>
      <c r="AN32">
        <f t="shared" si="10"/>
        <v>0</v>
      </c>
      <c r="AO32">
        <f t="shared" si="11"/>
        <v>0</v>
      </c>
      <c r="AP32">
        <f t="shared" si="12"/>
        <v>-0.72954432424407489</v>
      </c>
      <c r="AQ32">
        <f t="shared" si="13"/>
        <v>-5872.6426700817619</v>
      </c>
      <c r="AR32">
        <f t="shared" si="14"/>
        <v>-5873.3722144060066</v>
      </c>
      <c r="AS32">
        <f t="shared" si="15"/>
        <v>226.91741725776239</v>
      </c>
      <c r="AT32">
        <f t="shared" si="16"/>
        <v>-74.988533424871079</v>
      </c>
      <c r="AU32">
        <f t="shared" si="17"/>
        <v>-5721.4433305731154</v>
      </c>
      <c r="AW32">
        <v>29</v>
      </c>
      <c r="AX32">
        <f>IF(Z32&gt;0, (R32*SUMPRODUCT(K32:$K$98, X32:$X$98)-K32*$AZ$3)/Z32, 0)</f>
        <v>-88972.125293095218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0.18707617900000001</v>
      </c>
      <c r="Q33" s="5">
        <f t="shared" si="29"/>
        <v>50</v>
      </c>
      <c r="R33">
        <f t="shared" si="0"/>
        <v>2000000</v>
      </c>
      <c r="S33">
        <f t="shared" si="1"/>
        <v>-125221.59318883508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-13575.753980140522</v>
      </c>
      <c r="AC33">
        <f t="shared" si="2"/>
        <v>-15341.349431038456</v>
      </c>
      <c r="AE33">
        <f t="shared" si="3"/>
        <v>0</v>
      </c>
      <c r="AF33">
        <f t="shared" si="4"/>
        <v>0</v>
      </c>
      <c r="AG33">
        <f t="shared" si="5"/>
        <v>-6.1256804998094809</v>
      </c>
      <c r="AH33">
        <f t="shared" si="6"/>
        <v>-57089.794658323786</v>
      </c>
      <c r="AI33">
        <f t="shared" si="7"/>
        <v>-57095.920338823598</v>
      </c>
      <c r="AJ33">
        <f t="shared" si="8"/>
        <v>1765.5954508979339</v>
      </c>
      <c r="AK33">
        <f t="shared" si="30"/>
        <v>-950.30277860983665</v>
      </c>
      <c r="AL33">
        <f t="shared" si="9"/>
        <v>-56280.627666535504</v>
      </c>
      <c r="AN33">
        <f t="shared" si="10"/>
        <v>0</v>
      </c>
      <c r="AO33">
        <f t="shared" si="11"/>
        <v>0</v>
      </c>
      <c r="AP33">
        <f t="shared" si="12"/>
        <v>-0.52300760393831736</v>
      </c>
      <c r="AQ33">
        <f t="shared" si="13"/>
        <v>-4874.2987353828066</v>
      </c>
      <c r="AR33">
        <f t="shared" si="14"/>
        <v>-4874.8217429867454</v>
      </c>
      <c r="AS33">
        <f t="shared" si="15"/>
        <v>150.74567573794315</v>
      </c>
      <c r="AT33">
        <f t="shared" si="16"/>
        <v>-81.136386279387892</v>
      </c>
      <c r="AU33">
        <f t="shared" si="17"/>
        <v>-4805.2124535281901</v>
      </c>
      <c r="AW33">
        <v>30</v>
      </c>
      <c r="AX33">
        <f>IF(Z33&gt;0, (R33*SUMPRODUCT(K33:$K$98, X33:$X$98)-K33*$AZ$3)/Z33, 0)</f>
        <v>-125221.59318883508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0.21155222800000001</v>
      </c>
      <c r="Q34" s="5">
        <f t="shared" si="29"/>
        <v>50</v>
      </c>
      <c r="R34">
        <f t="shared" si="0"/>
        <v>2000000</v>
      </c>
      <c r="S34">
        <f t="shared" si="1"/>
        <v>-173519.5994795583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-15341.349431038456</v>
      </c>
      <c r="AC34">
        <f t="shared" si="2"/>
        <v>-16548.641720721433</v>
      </c>
      <c r="AE34">
        <f t="shared" si="3"/>
        <v>0</v>
      </c>
      <c r="AF34">
        <f t="shared" si="4"/>
        <v>0</v>
      </c>
      <c r="AG34">
        <f t="shared" si="5"/>
        <v>-4.7685223370605367</v>
      </c>
      <c r="AH34">
        <f t="shared" si="6"/>
        <v>-51836.054310033978</v>
      </c>
      <c r="AI34">
        <f t="shared" si="7"/>
        <v>-51840.822832371035</v>
      </c>
      <c r="AJ34">
        <f t="shared" si="8"/>
        <v>1207.2922896829768</v>
      </c>
      <c r="AK34">
        <f t="shared" si="30"/>
        <v>-1073.8944601726921</v>
      </c>
      <c r="AL34">
        <f t="shared" si="9"/>
        <v>-51707.425002860749</v>
      </c>
      <c r="AN34">
        <f t="shared" si="10"/>
        <v>0</v>
      </c>
      <c r="AO34">
        <f t="shared" si="11"/>
        <v>0</v>
      </c>
      <c r="AP34">
        <f t="shared" si="12"/>
        <v>-0.3635125928793228</v>
      </c>
      <c r="AQ34">
        <f t="shared" si="13"/>
        <v>-3951.5508526461654</v>
      </c>
      <c r="AR34">
        <f t="shared" si="14"/>
        <v>-3951.9143652390444</v>
      </c>
      <c r="AS34">
        <f t="shared" si="15"/>
        <v>92.033950889785245</v>
      </c>
      <c r="AT34">
        <f t="shared" si="16"/>
        <v>-81.864806768789208</v>
      </c>
      <c r="AU34">
        <f t="shared" si="17"/>
        <v>-3941.745221118048</v>
      </c>
      <c r="AW34">
        <v>31</v>
      </c>
      <c r="AX34">
        <f>IF(Z34&gt;0, (R34*SUMPRODUCT(K34:$K$98, X34:$X$98)-K34*$AZ$3)/Z34, 0)</f>
        <v>-173519.5994795583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0.23965956799999999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-240721.17003351229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-16548.641720721433</v>
      </c>
      <c r="AC35">
        <f t="shared" ref="AC35:AC66" si="33">S35*Z35</f>
        <v>-17226.079675421308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-3.5780151103916533</v>
      </c>
      <c r="AH35">
        <f t="shared" ref="AH35:AH66" si="37">-X35*R35</f>
        <v>-45712.880131931146</v>
      </c>
      <c r="AI35">
        <f t="shared" ref="AI35:AI66" si="38">SUM(AE35:AH35)</f>
        <v>-45716.458147041536</v>
      </c>
      <c r="AJ35">
        <f t="shared" ref="AJ35:AJ66" si="39">AB35-AC35</f>
        <v>677.43795469987526</v>
      </c>
      <c r="AK35">
        <f t="shared" si="30"/>
        <v>-1158.4049204505004</v>
      </c>
      <c r="AL35">
        <f t="shared" ref="AL35:AL66" si="40">SUM(AI35:AK35)</f>
        <v>-46197.42511279216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-0.2435341035522422</v>
      </c>
      <c r="AQ35">
        <f t="shared" ref="AQ35:AQ66" si="44">AH35*$K35</f>
        <v>-3111.4025347149422</v>
      </c>
      <c r="AR35">
        <f t="shared" ref="AR35:AR66" si="45">AI35*$K35</f>
        <v>-3111.6460688184943</v>
      </c>
      <c r="AS35">
        <f t="shared" ref="AS35:AS66" si="46">AJ35*$K35</f>
        <v>46.109152678240022</v>
      </c>
      <c r="AT35">
        <f t="shared" ref="AT35:AT66" si="47">AK35*$K35</f>
        <v>-78.845699402744799</v>
      </c>
      <c r="AU35">
        <f t="shared" ref="AU35:AU66" si="48">AL35*$K35</f>
        <v>-3144.3826155429992</v>
      </c>
      <c r="AW35">
        <v>32</v>
      </c>
      <c r="AX35">
        <f>IF(Z35&gt;0, (R35*SUMPRODUCT(K35:$K$98, X35:$X$98)-K35*$AZ$3)/Z35, 0)</f>
        <v>-240721.17003351229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0.27212731099999998</v>
      </c>
      <c r="Q36" s="5">
        <f t="shared" si="29"/>
        <v>50</v>
      </c>
      <c r="R36">
        <f t="shared" si="31"/>
        <v>2000000</v>
      </c>
      <c r="S36">
        <f t="shared" si="32"/>
        <v>-338987.05256527808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-17226.079675421308</v>
      </c>
      <c r="AC36">
        <f t="shared" si="33"/>
        <v>-17414.167122684205</v>
      </c>
      <c r="AE36">
        <f t="shared" si="34"/>
        <v>0</v>
      </c>
      <c r="AF36">
        <f t="shared" si="35"/>
        <v>0</v>
      </c>
      <c r="AG36">
        <f t="shared" si="36"/>
        <v>-2.5685593285794881</v>
      </c>
      <c r="AH36">
        <f t="shared" si="37"/>
        <v>-38947.025228329949</v>
      </c>
      <c r="AI36">
        <f t="shared" si="38"/>
        <v>-38949.59378765853</v>
      </c>
      <c r="AJ36">
        <f t="shared" si="39"/>
        <v>188.0874472628966</v>
      </c>
      <c r="AK36">
        <f t="shared" si="30"/>
        <v>-1205.8255772794917</v>
      </c>
      <c r="AL36">
        <f t="shared" si="40"/>
        <v>-39967.331917675125</v>
      </c>
      <c r="AN36">
        <f t="shared" si="41"/>
        <v>0</v>
      </c>
      <c r="AO36">
        <f t="shared" si="42"/>
        <v>0</v>
      </c>
      <c r="AP36">
        <f t="shared" si="43"/>
        <v>-0.15609507301808262</v>
      </c>
      <c r="AQ36">
        <f t="shared" si="44"/>
        <v>-2366.8671691595428</v>
      </c>
      <c r="AR36">
        <f t="shared" si="45"/>
        <v>-2367.0232642325614</v>
      </c>
      <c r="AS36">
        <f t="shared" si="46"/>
        <v>11.430346765836067</v>
      </c>
      <c r="AT36">
        <f t="shared" si="47"/>
        <v>-73.279767937697841</v>
      </c>
      <c r="AU36">
        <f t="shared" si="48"/>
        <v>-2428.872685404423</v>
      </c>
      <c r="AW36">
        <v>33</v>
      </c>
      <c r="AX36">
        <f>IF(Z36&gt;0, (R36*SUMPRODUCT(K36:$K$98, X36:$X$98)-K36*$AZ$3)/Z36, 0)</f>
        <v>-338987.05256527808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0.30842977500000002</v>
      </c>
      <c r="Q37" s="5">
        <f t="shared" ref="Q37:Q68" si="60">$C$8</f>
        <v>50</v>
      </c>
      <c r="R37">
        <f t="shared" si="31"/>
        <v>2000000</v>
      </c>
      <c r="S37">
        <f t="shared" si="32"/>
        <v>-490414.89225423028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-17414.167122684205</v>
      </c>
      <c r="AC37">
        <f t="shared" si="33"/>
        <v>-17170.931535190142</v>
      </c>
      <c r="AE37">
        <f t="shared" si="34"/>
        <v>0</v>
      </c>
      <c r="AF37">
        <f t="shared" si="35"/>
        <v>0</v>
      </c>
      <c r="AG37">
        <f t="shared" si="36"/>
        <v>-1.7506535595057704</v>
      </c>
      <c r="AH37">
        <f t="shared" si="37"/>
        <v>-31688.807031516906</v>
      </c>
      <c r="AI37">
        <f t="shared" si="38"/>
        <v>-31690.557685076412</v>
      </c>
      <c r="AJ37">
        <f t="shared" si="39"/>
        <v>-243.2355874940622</v>
      </c>
      <c r="AK37">
        <f t="shared" si="30"/>
        <v>-1218.9916985878945</v>
      </c>
      <c r="AL37">
        <f t="shared" si="40"/>
        <v>-33152.784971158369</v>
      </c>
      <c r="AN37">
        <f t="shared" si="41"/>
        <v>0</v>
      </c>
      <c r="AO37">
        <f t="shared" si="42"/>
        <v>0</v>
      </c>
      <c r="AP37">
        <f t="shared" si="43"/>
        <v>-9.4990851819933914E-2</v>
      </c>
      <c r="AQ37">
        <f t="shared" si="44"/>
        <v>-1719.4417231991356</v>
      </c>
      <c r="AR37">
        <f t="shared" si="45"/>
        <v>-1719.5367140509554</v>
      </c>
      <c r="AS37">
        <f t="shared" si="46"/>
        <v>-13.19801711967837</v>
      </c>
      <c r="AT37">
        <f t="shared" si="47"/>
        <v>-66.142760902952119</v>
      </c>
      <c r="AU37">
        <f t="shared" si="48"/>
        <v>-1798.8774920735859</v>
      </c>
      <c r="AW37">
        <v>34</v>
      </c>
      <c r="AX37">
        <f>IF(Z37&gt;0, (R37*SUMPRODUCT(K37:$K$98, X37:$X$98)-K37*$AZ$3)/Z37, 0)</f>
        <v>-490414.89225423028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0.34883407700000002</v>
      </c>
      <c r="Q38" s="5">
        <f t="shared" si="60"/>
        <v>50</v>
      </c>
      <c r="R38">
        <f t="shared" si="31"/>
        <v>2000000</v>
      </c>
      <c r="S38">
        <f t="shared" si="32"/>
        <v>-737662.50653831207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-17170.931535190142</v>
      </c>
      <c r="AC38">
        <f t="shared" si="33"/>
        <v>-16559.924368519984</v>
      </c>
      <c r="AE38">
        <f t="shared" si="34"/>
        <v>0</v>
      </c>
      <c r="AF38">
        <f t="shared" si="35"/>
        <v>0</v>
      </c>
      <c r="AG38">
        <f t="shared" si="36"/>
        <v>-1.1224594053337527</v>
      </c>
      <c r="AH38">
        <f t="shared" si="37"/>
        <v>-24427.504743078403</v>
      </c>
      <c r="AI38">
        <f t="shared" si="38"/>
        <v>-24428.627202483738</v>
      </c>
      <c r="AJ38">
        <f t="shared" si="39"/>
        <v>-611.00716667015877</v>
      </c>
      <c r="AK38">
        <f t="shared" si="30"/>
        <v>-1201.96520746331</v>
      </c>
      <c r="AL38">
        <f t="shared" si="40"/>
        <v>-26241.599576617205</v>
      </c>
      <c r="AN38">
        <f t="shared" si="41"/>
        <v>0</v>
      </c>
      <c r="AO38">
        <f t="shared" si="42"/>
        <v>0</v>
      </c>
      <c r="AP38">
        <f t="shared" si="43"/>
        <v>-5.437937248543228E-2</v>
      </c>
      <c r="AQ38">
        <f t="shared" si="44"/>
        <v>-1183.4302185018007</v>
      </c>
      <c r="AR38">
        <f t="shared" si="45"/>
        <v>-1183.4845978742862</v>
      </c>
      <c r="AS38">
        <f t="shared" si="46"/>
        <v>-29.601236489925153</v>
      </c>
      <c r="AT38">
        <f t="shared" si="47"/>
        <v>-58.231160450513052</v>
      </c>
      <c r="AU38">
        <f t="shared" si="48"/>
        <v>-1271.3169948147245</v>
      </c>
      <c r="AW38">
        <v>35</v>
      </c>
      <c r="AX38">
        <f>IF(Z38&gt;0, (R38*SUMPRODUCT(K38:$K$98, X38:$X$98)-K38*$AZ$3)/Z38, 0)</f>
        <v>-737662.50653831207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0.39293336200000001</v>
      </c>
      <c r="Q39" s="5">
        <f t="shared" si="60"/>
        <v>50</v>
      </c>
      <c r="R39">
        <f t="shared" si="31"/>
        <v>2000000</v>
      </c>
      <c r="S39">
        <f t="shared" si="32"/>
        <v>-1168531.219617917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-16559.924368519984</v>
      </c>
      <c r="AC39">
        <f t="shared" si="33"/>
        <v>-15662.596649638483</v>
      </c>
      <c r="AE39">
        <f t="shared" si="34"/>
        <v>0</v>
      </c>
      <c r="AF39">
        <f t="shared" si="35"/>
        <v>0</v>
      </c>
      <c r="AG39">
        <f t="shared" si="36"/>
        <v>-0.67018306343410294</v>
      </c>
      <c r="AH39">
        <f t="shared" si="37"/>
        <v>-17642.069913852487</v>
      </c>
      <c r="AI39">
        <f t="shared" si="38"/>
        <v>-17642.740096915921</v>
      </c>
      <c r="AJ39">
        <f t="shared" si="39"/>
        <v>-897.32771888150091</v>
      </c>
      <c r="AK39">
        <f t="shared" si="30"/>
        <v>-1159.1947057963989</v>
      </c>
      <c r="AL39">
        <f t="shared" si="40"/>
        <v>-19699.262521593821</v>
      </c>
      <c r="AN39">
        <f t="shared" si="41"/>
        <v>0</v>
      </c>
      <c r="AO39">
        <f t="shared" si="42"/>
        <v>0</v>
      </c>
      <c r="AP39">
        <f t="shared" si="43"/>
        <v>-2.8989383130738171E-2</v>
      </c>
      <c r="AQ39">
        <f t="shared" si="44"/>
        <v>-763.12391621968573</v>
      </c>
      <c r="AR39">
        <f t="shared" si="45"/>
        <v>-763.15290560281642</v>
      </c>
      <c r="AS39">
        <f t="shared" si="46"/>
        <v>-38.814733549357925</v>
      </c>
      <c r="AT39">
        <f t="shared" si="47"/>
        <v>-50.142030264480617</v>
      </c>
      <c r="AU39">
        <f t="shared" si="48"/>
        <v>-852.10966941665504</v>
      </c>
      <c r="AW39">
        <v>36</v>
      </c>
      <c r="AX39">
        <f>IF(Z39&gt;0, (R39*SUMPRODUCT(K39:$K$98, X39:$X$98)-K39*$AZ$3)/Z39, 0)</f>
        <v>-1168531.219617917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0.441408258</v>
      </c>
      <c r="Q40" s="5">
        <f t="shared" si="60"/>
        <v>50</v>
      </c>
      <c r="R40">
        <f t="shared" si="31"/>
        <v>2000000</v>
      </c>
      <c r="S40">
        <f t="shared" si="32"/>
        <v>-1981181.5319674443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-15662.596649638483</v>
      </c>
      <c r="AC40">
        <f t="shared" si="33"/>
        <v>-14567.900978908796</v>
      </c>
      <c r="AE40">
        <f t="shared" si="34"/>
        <v>0</v>
      </c>
      <c r="AF40">
        <f t="shared" si="35"/>
        <v>0</v>
      </c>
      <c r="AG40">
        <f t="shared" si="36"/>
        <v>-0.36765689422821102</v>
      </c>
      <c r="AH40">
        <f t="shared" si="37"/>
        <v>-11832.973542862035</v>
      </c>
      <c r="AI40">
        <f t="shared" si="38"/>
        <v>-11833.341199756263</v>
      </c>
      <c r="AJ40">
        <f t="shared" si="39"/>
        <v>-1094.6956707296868</v>
      </c>
      <c r="AK40">
        <f t="shared" ref="AK40:AK71" si="61">G40*SUM(AB40:AB40, AE40:AF40)</f>
        <v>-1096.3817654746938</v>
      </c>
      <c r="AL40">
        <f t="shared" si="40"/>
        <v>-14024.418635960645</v>
      </c>
      <c r="AN40">
        <f t="shared" si="41"/>
        <v>0</v>
      </c>
      <c r="AO40">
        <f t="shared" si="42"/>
        <v>0</v>
      </c>
      <c r="AP40">
        <f t="shared" si="43"/>
        <v>-1.4199407313568807E-2</v>
      </c>
      <c r="AQ40">
        <f t="shared" si="44"/>
        <v>-457.0054681512043</v>
      </c>
      <c r="AR40">
        <f t="shared" si="45"/>
        <v>-457.01966755851788</v>
      </c>
      <c r="AS40">
        <f t="shared" si="46"/>
        <v>-42.27862976898993</v>
      </c>
      <c r="AT40">
        <f t="shared" si="47"/>
        <v>-42.343749032165675</v>
      </c>
      <c r="AU40">
        <f t="shared" si="48"/>
        <v>-541.64204635967349</v>
      </c>
      <c r="AW40">
        <v>37</v>
      </c>
      <c r="AX40">
        <f>IF(Z40&gt;0, (R40*SUMPRODUCT(K40:$K$98, X40:$X$98)-K40*$AZ$3)/Z40, 0)</f>
        <v>-1981181.5319674443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0.49593942699999999</v>
      </c>
      <c r="Q41" s="5">
        <f t="shared" si="60"/>
        <v>50</v>
      </c>
      <c r="R41">
        <f t="shared" si="31"/>
        <v>2000000</v>
      </c>
      <c r="S41">
        <f t="shared" si="32"/>
        <v>-3679197.1851800033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-14567.900978908796</v>
      </c>
      <c r="AC41">
        <f t="shared" si="33"/>
        <v>-13366.138958712345</v>
      </c>
      <c r="AE41">
        <f t="shared" si="34"/>
        <v>0</v>
      </c>
      <c r="AF41">
        <f t="shared" si="35"/>
        <v>0</v>
      </c>
      <c r="AG41">
        <f t="shared" si="36"/>
        <v>-0.18164477582979033</v>
      </c>
      <c r="AH41">
        <f t="shared" si="37"/>
        <v>-7293.421978245543</v>
      </c>
      <c r="AI41">
        <f t="shared" si="38"/>
        <v>-7293.6036230213731</v>
      </c>
      <c r="AJ41">
        <f t="shared" si="39"/>
        <v>-1201.762020196451</v>
      </c>
      <c r="AK41">
        <f t="shared" si="61"/>
        <v>-1019.7530685236158</v>
      </c>
      <c r="AL41">
        <f t="shared" si="40"/>
        <v>-9515.1187117414411</v>
      </c>
      <c r="AN41">
        <f t="shared" si="41"/>
        <v>0</v>
      </c>
      <c r="AO41">
        <f t="shared" si="42"/>
        <v>0</v>
      </c>
      <c r="AP41">
        <f t="shared" si="43"/>
        <v>-6.2637208157162449E-3</v>
      </c>
      <c r="AQ41">
        <f t="shared" si="44"/>
        <v>-251.50164024396153</v>
      </c>
      <c r="AR41">
        <f t="shared" si="45"/>
        <v>-251.50790396477726</v>
      </c>
      <c r="AS41">
        <f t="shared" si="46"/>
        <v>-41.440783237803323</v>
      </c>
      <c r="AT41">
        <f t="shared" si="47"/>
        <v>-35.164504418157478</v>
      </c>
      <c r="AU41">
        <f t="shared" si="48"/>
        <v>-328.11319162073806</v>
      </c>
      <c r="AW41">
        <v>38</v>
      </c>
      <c r="AX41">
        <f>IF(Z41&gt;0, (R41*SUMPRODUCT(K41:$K$98, X41:$X$98)-K41*$AZ$3)/Z41, 0)</f>
        <v>-3679197.1851800033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0.55722270799999996</v>
      </c>
      <c r="Q42" s="5">
        <f t="shared" si="60"/>
        <v>50</v>
      </c>
      <c r="R42">
        <f t="shared" si="31"/>
        <v>2000000</v>
      </c>
      <c r="S42">
        <f t="shared" si="32"/>
        <v>-7719329.8963357061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-13366.138958712345</v>
      </c>
      <c r="AC42">
        <f t="shared" si="33"/>
        <v>-12136.598198645901</v>
      </c>
      <c r="AE42">
        <f t="shared" si="34"/>
        <v>0</v>
      </c>
      <c r="AF42">
        <f t="shared" si="35"/>
        <v>0</v>
      </c>
      <c r="AG42">
        <f t="shared" si="36"/>
        <v>-7.8611734189563728E-2</v>
      </c>
      <c r="AH42">
        <f t="shared" si="37"/>
        <v>-4048.6637552771481</v>
      </c>
      <c r="AI42">
        <f t="shared" si="38"/>
        <v>-4048.7423670113376</v>
      </c>
      <c r="AJ42">
        <f t="shared" si="39"/>
        <v>-1229.5407600664439</v>
      </c>
      <c r="AK42">
        <f t="shared" si="61"/>
        <v>-935.62972710986423</v>
      </c>
      <c r="AL42">
        <f t="shared" si="40"/>
        <v>-6213.9128541876453</v>
      </c>
      <c r="AN42">
        <f t="shared" si="41"/>
        <v>0</v>
      </c>
      <c r="AO42">
        <f t="shared" si="42"/>
        <v>0</v>
      </c>
      <c r="AP42">
        <f t="shared" si="43"/>
        <v>-2.4203536897050965E-3</v>
      </c>
      <c r="AQ42">
        <f t="shared" si="44"/>
        <v>-124.6531241103348</v>
      </c>
      <c r="AR42">
        <f t="shared" si="45"/>
        <v>-124.6555444640245</v>
      </c>
      <c r="AS42">
        <f t="shared" si="46"/>
        <v>-37.85597081592816</v>
      </c>
      <c r="AT42">
        <f t="shared" si="47"/>
        <v>-28.806829992420756</v>
      </c>
      <c r="AU42">
        <f t="shared" si="48"/>
        <v>-191.31834527237339</v>
      </c>
      <c r="AW42">
        <v>39</v>
      </c>
      <c r="AX42">
        <f>IF(Z42&gt;0, (R42*SUMPRODUCT(K42:$K$98, X42:$X$98)-K42*$AZ$3)/Z42, 0)</f>
        <v>-7719329.8963357061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0.62633703200000002</v>
      </c>
      <c r="Q43" s="5">
        <f t="shared" si="60"/>
        <v>50</v>
      </c>
      <c r="R43">
        <f t="shared" si="31"/>
        <v>2000000</v>
      </c>
      <c r="S43">
        <f t="shared" si="32"/>
        <v>-19131846.356247265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-12136.598198645901</v>
      </c>
      <c r="AC43">
        <f t="shared" si="33"/>
        <v>-10938.892036764804</v>
      </c>
      <c r="AE43">
        <f t="shared" si="34"/>
        <v>0</v>
      </c>
      <c r="AF43">
        <f t="shared" si="35"/>
        <v>0</v>
      </c>
      <c r="AG43">
        <f t="shared" si="36"/>
        <v>-2.8588176575003819E-2</v>
      </c>
      <c r="AH43">
        <f t="shared" si="37"/>
        <v>-1969.4976109065708</v>
      </c>
      <c r="AI43">
        <f t="shared" si="38"/>
        <v>-1969.5261990831459</v>
      </c>
      <c r="AJ43">
        <f t="shared" si="39"/>
        <v>-1197.7061618810967</v>
      </c>
      <c r="AK43">
        <f t="shared" si="61"/>
        <v>-849.56187390521313</v>
      </c>
      <c r="AL43">
        <f t="shared" si="40"/>
        <v>-4016.794234869456</v>
      </c>
      <c r="AN43">
        <f t="shared" si="41"/>
        <v>0</v>
      </c>
      <c r="AO43">
        <f t="shared" si="42"/>
        <v>0</v>
      </c>
      <c r="AP43">
        <f t="shared" si="43"/>
        <v>-7.8588661286420217E-4</v>
      </c>
      <c r="AQ43">
        <f t="shared" si="44"/>
        <v>-54.141326657147822</v>
      </c>
      <c r="AR43">
        <f t="shared" si="45"/>
        <v>-54.142112543760689</v>
      </c>
      <c r="AS43">
        <f t="shared" si="46"/>
        <v>-32.924843467992083</v>
      </c>
      <c r="AT43">
        <f t="shared" si="47"/>
        <v>-23.354385745808734</v>
      </c>
      <c r="AU43">
        <f t="shared" si="48"/>
        <v>-110.42134175756152</v>
      </c>
      <c r="AW43">
        <v>40</v>
      </c>
      <c r="AX43">
        <f>IF(Z43&gt;0, (R43*SUMPRODUCT(K43:$K$98, X43:$X$98)-K43*$AZ$3)/Z43, 0)</f>
        <v>-19131846.356247265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0.70099715600000001</v>
      </c>
      <c r="Q44" s="5">
        <f t="shared" si="60"/>
        <v>50</v>
      </c>
      <c r="R44">
        <f t="shared" si="31"/>
        <v>2000000</v>
      </c>
      <c r="S44">
        <f t="shared" si="32"/>
        <v>-59381983.918914124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-10938.892036764804</v>
      </c>
      <c r="AC44">
        <f t="shared" si="33"/>
        <v>-9812.3554295010308</v>
      </c>
      <c r="AE44">
        <f t="shared" si="34"/>
        <v>0</v>
      </c>
      <c r="AF44">
        <f t="shared" si="35"/>
        <v>0</v>
      </c>
      <c r="AG44">
        <f t="shared" si="36"/>
        <v>-8.2620643349502806E-3</v>
      </c>
      <c r="AH44">
        <f t="shared" si="37"/>
        <v>-801.60921897213996</v>
      </c>
      <c r="AI44">
        <f t="shared" si="38"/>
        <v>-801.61748103647494</v>
      </c>
      <c r="AJ44">
        <f t="shared" si="39"/>
        <v>-1126.5366072637735</v>
      </c>
      <c r="AK44">
        <f t="shared" si="61"/>
        <v>-765.72244257353634</v>
      </c>
      <c r="AL44">
        <f t="shared" si="40"/>
        <v>-2693.8765308737848</v>
      </c>
      <c r="AN44">
        <f t="shared" si="41"/>
        <v>0</v>
      </c>
      <c r="AO44">
        <f t="shared" si="42"/>
        <v>0</v>
      </c>
      <c r="AP44">
        <f t="shared" si="43"/>
        <v>-2.0278880908864403E-4</v>
      </c>
      <c r="AQ44">
        <f t="shared" si="44"/>
        <v>-19.675152877009953</v>
      </c>
      <c r="AR44">
        <f t="shared" si="45"/>
        <v>-19.675355665819044</v>
      </c>
      <c r="AS44">
        <f t="shared" si="46"/>
        <v>-27.65035561577443</v>
      </c>
      <c r="AT44">
        <f t="shared" si="47"/>
        <v>-18.794327413436861</v>
      </c>
      <c r="AU44">
        <f t="shared" si="48"/>
        <v>-66.120038695030331</v>
      </c>
      <c r="AW44">
        <v>41</v>
      </c>
      <c r="AX44">
        <f>IF(Z44&gt;0, (R44*SUMPRODUCT(K44:$K$98, X44:$X$98)-K44*$AZ$3)/Z44, 0)</f>
        <v>-59381983.918914124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0.77900909500000004</v>
      </c>
      <c r="Q45" s="5">
        <f t="shared" si="60"/>
        <v>50</v>
      </c>
      <c r="R45">
        <f t="shared" si="31"/>
        <v>2000000</v>
      </c>
      <c r="S45">
        <f t="shared" si="32"/>
        <v>-251771195.95895088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-9812.3554295010308</v>
      </c>
      <c r="AC45">
        <f t="shared" si="33"/>
        <v>-8777.8538556629301</v>
      </c>
      <c r="AE45">
        <f t="shared" si="34"/>
        <v>0</v>
      </c>
      <c r="AF45">
        <f t="shared" si="35"/>
        <v>0</v>
      </c>
      <c r="AG45">
        <f t="shared" si="36"/>
        <v>-1.7432204311993822E-3</v>
      </c>
      <c r="AH45">
        <f t="shared" si="37"/>
        <v>-257.44893041605587</v>
      </c>
      <c r="AI45">
        <f t="shared" si="38"/>
        <v>-257.45067363648707</v>
      </c>
      <c r="AJ45">
        <f t="shared" si="39"/>
        <v>-1034.5015738381007</v>
      </c>
      <c r="AK45">
        <f t="shared" si="61"/>
        <v>-686.86488006507227</v>
      </c>
      <c r="AL45">
        <f t="shared" si="40"/>
        <v>-1978.8171275396599</v>
      </c>
      <c r="AN45">
        <f t="shared" si="41"/>
        <v>0</v>
      </c>
      <c r="AO45">
        <f t="shared" si="42"/>
        <v>0</v>
      </c>
      <c r="AP45">
        <f t="shared" si="43"/>
        <v>-3.8202316387040364E-5</v>
      </c>
      <c r="AQ45">
        <f t="shared" si="44"/>
        <v>-5.6419402372954428</v>
      </c>
      <c r="AR45">
        <f t="shared" si="45"/>
        <v>-5.6419784396118295</v>
      </c>
      <c r="AS45">
        <f t="shared" si="46"/>
        <v>-22.6708887294668</v>
      </c>
      <c r="AT45">
        <f t="shared" si="47"/>
        <v>-15.05250225029701</v>
      </c>
      <c r="AU45">
        <f t="shared" si="48"/>
        <v>-43.365369419375632</v>
      </c>
      <c r="AW45">
        <v>42</v>
      </c>
      <c r="AX45">
        <f>IF(Z45&gt;0, (R45*SUMPRODUCT(K45:$K$98, X45:$X$98)-K45*$AZ$3)/Z45, 0)</f>
        <v>-251771195.95895088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0.78135831499999997</v>
      </c>
      <c r="Q46" s="5">
        <f t="shared" si="60"/>
        <v>50</v>
      </c>
      <c r="R46">
        <f t="shared" si="31"/>
        <v>2000000</v>
      </c>
      <c r="S46">
        <f t="shared" si="32"/>
        <v>-1078097940.3643208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-8777.8538556629301</v>
      </c>
      <c r="AC46">
        <f t="shared" si="33"/>
        <v>-7842.2665756188771</v>
      </c>
      <c r="AE46">
        <f t="shared" si="34"/>
        <v>0</v>
      </c>
      <c r="AF46">
        <f t="shared" si="35"/>
        <v>0</v>
      </c>
      <c r="AG46">
        <f t="shared" si="36"/>
        <v>-3.6370844809186566E-4</v>
      </c>
      <c r="AH46">
        <f t="shared" si="37"/>
        <v>-54.483191151820904</v>
      </c>
      <c r="AI46">
        <f t="shared" si="38"/>
        <v>-54.483554860268995</v>
      </c>
      <c r="AJ46">
        <f t="shared" si="39"/>
        <v>-935.58728004405293</v>
      </c>
      <c r="AK46">
        <f t="shared" si="61"/>
        <v>-614.4497698964052</v>
      </c>
      <c r="AL46">
        <f t="shared" si="40"/>
        <v>-1604.5206048007271</v>
      </c>
      <c r="AN46">
        <f t="shared" si="41"/>
        <v>0</v>
      </c>
      <c r="AO46">
        <f t="shared" si="42"/>
        <v>0</v>
      </c>
      <c r="AP46">
        <f t="shared" si="43"/>
        <v>-7.1166032695492971E-6</v>
      </c>
      <c r="AQ46">
        <f t="shared" si="44"/>
        <v>-1.0660606271883837</v>
      </c>
      <c r="AR46">
        <f t="shared" si="45"/>
        <v>-1.0660677437916533</v>
      </c>
      <c r="AS46">
        <f t="shared" si="46"/>
        <v>-18.306430689309995</v>
      </c>
      <c r="AT46">
        <f t="shared" si="47"/>
        <v>-12.022803606459226</v>
      </c>
      <c r="AU46">
        <f t="shared" si="48"/>
        <v>-31.395302039560875</v>
      </c>
      <c r="AW46">
        <v>43</v>
      </c>
      <c r="AX46">
        <f>IF(Z46&gt;0, (R46*SUMPRODUCT(K46:$K$98, X46:$X$98)-K46*$AZ$3)/Z46, 0)</f>
        <v>-1078097940.3643208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0.78389590600000003</v>
      </c>
      <c r="Q47" s="5">
        <f t="shared" si="60"/>
        <v>50</v>
      </c>
      <c r="R47">
        <f t="shared" si="31"/>
        <v>2000000</v>
      </c>
      <c r="S47">
        <f t="shared" si="32"/>
        <v>-4671012027.1829605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-7842.2665756188771</v>
      </c>
      <c r="AC47">
        <f t="shared" si="33"/>
        <v>-7002.9494038520052</v>
      </c>
      <c r="AE47">
        <f t="shared" si="34"/>
        <v>0</v>
      </c>
      <c r="AF47">
        <f t="shared" si="35"/>
        <v>0</v>
      </c>
      <c r="AG47">
        <f t="shared" si="36"/>
        <v>-7.496180017412E-5</v>
      </c>
      <c r="AH47">
        <f t="shared" si="37"/>
        <v>-11.404382537473081</v>
      </c>
      <c r="AI47">
        <f t="shared" si="38"/>
        <v>-11.404457499273255</v>
      </c>
      <c r="AJ47">
        <f t="shared" si="39"/>
        <v>-839.31717176687198</v>
      </c>
      <c r="AK47">
        <f t="shared" si="61"/>
        <v>-548.95866029332149</v>
      </c>
      <c r="AL47">
        <f t="shared" si="40"/>
        <v>-1399.6802895594667</v>
      </c>
      <c r="AN47">
        <f t="shared" si="41"/>
        <v>0</v>
      </c>
      <c r="AO47">
        <f t="shared" si="42"/>
        <v>0</v>
      </c>
      <c r="AP47">
        <f t="shared" si="43"/>
        <v>-1.3096080975249067E-6</v>
      </c>
      <c r="AQ47">
        <f t="shared" si="44"/>
        <v>-0.19923843455806817</v>
      </c>
      <c r="AR47">
        <f t="shared" si="45"/>
        <v>-0.19923974416616569</v>
      </c>
      <c r="AS47">
        <f t="shared" si="46"/>
        <v>-14.663155927211591</v>
      </c>
      <c r="AT47">
        <f t="shared" si="47"/>
        <v>-9.5904941591138613</v>
      </c>
      <c r="AU47">
        <f t="shared" si="48"/>
        <v>-24.452889830491618</v>
      </c>
      <c r="AW47">
        <v>44</v>
      </c>
      <c r="AX47">
        <f>IF(Z47&gt;0, (R47*SUMPRODUCT(K47:$K$98, X47:$X$98)-K47*$AZ$3)/Z47, 0)</f>
        <v>-4671012027.1829605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0.78669207100000005</v>
      </c>
      <c r="Q48" s="5">
        <f t="shared" si="60"/>
        <v>50</v>
      </c>
      <c r="R48">
        <f t="shared" si="31"/>
        <v>2000000</v>
      </c>
      <c r="S48">
        <f t="shared" si="32"/>
        <v>-20514014947.476051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-7002.9494038520052</v>
      </c>
      <c r="AC48">
        <f t="shared" si="33"/>
        <v>-6252.8064705061515</v>
      </c>
      <c r="AE48">
        <f t="shared" si="34"/>
        <v>0</v>
      </c>
      <c r="AF48">
        <f t="shared" si="35"/>
        <v>0</v>
      </c>
      <c r="AG48">
        <f t="shared" si="36"/>
        <v>-1.5240328347512167E-5</v>
      </c>
      <c r="AH48">
        <f t="shared" si="37"/>
        <v>-2.3588741529946651</v>
      </c>
      <c r="AI48">
        <f t="shared" si="38"/>
        <v>-2.3588893933230124</v>
      </c>
      <c r="AJ48">
        <f t="shared" si="39"/>
        <v>-750.14293334585363</v>
      </c>
      <c r="AK48">
        <f t="shared" si="61"/>
        <v>-490.20645826964039</v>
      </c>
      <c r="AL48">
        <f t="shared" si="40"/>
        <v>-1242.708281008817</v>
      </c>
      <c r="AN48">
        <f t="shared" si="41"/>
        <v>0</v>
      </c>
      <c r="AO48">
        <f t="shared" si="42"/>
        <v>0</v>
      </c>
      <c r="AP48">
        <f t="shared" si="43"/>
        <v>-2.3772652688340949E-7</v>
      </c>
      <c r="AQ48">
        <f t="shared" si="44"/>
        <v>-3.6794939515722817E-2</v>
      </c>
      <c r="AR48">
        <f t="shared" si="45"/>
        <v>-3.6795177242249698E-2</v>
      </c>
      <c r="AS48">
        <f t="shared" si="46"/>
        <v>-11.701117596954738</v>
      </c>
      <c r="AT48">
        <f t="shared" si="47"/>
        <v>-7.646493968043794</v>
      </c>
      <c r="AU48">
        <f t="shared" si="48"/>
        <v>-19.384406742240781</v>
      </c>
      <c r="AW48">
        <v>45</v>
      </c>
      <c r="AX48">
        <f>IF(Z48&gt;0, (R48*SUMPRODUCT(K48:$K$98, X48:$X$98)-K48*$AZ$3)/Z48, 0)</f>
        <v>-20514014947.476051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0.78978433000000003</v>
      </c>
      <c r="Q49" s="5">
        <f t="shared" si="60"/>
        <v>50</v>
      </c>
      <c r="R49">
        <f t="shared" si="31"/>
        <v>2000000</v>
      </c>
      <c r="S49">
        <f t="shared" si="32"/>
        <v>-91482298493.181595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-6252.8064705061515</v>
      </c>
      <c r="AC49">
        <f t="shared" si="33"/>
        <v>-5582.8948977845866</v>
      </c>
      <c r="AE49">
        <f t="shared" si="34"/>
        <v>0</v>
      </c>
      <c r="AF49">
        <f t="shared" si="35"/>
        <v>0</v>
      </c>
      <c r="AG49">
        <f t="shared" si="36"/>
        <v>-3.0513525511171396E-6</v>
      </c>
      <c r="AH49">
        <f t="shared" si="37"/>
        <v>-0.48146290051679624</v>
      </c>
      <c r="AI49">
        <f t="shared" si="38"/>
        <v>-0.48146595186934737</v>
      </c>
      <c r="AJ49">
        <f t="shared" si="39"/>
        <v>-669.91157272156488</v>
      </c>
      <c r="AK49">
        <f t="shared" si="61"/>
        <v>-437.69645293543067</v>
      </c>
      <c r="AL49">
        <f t="shared" si="40"/>
        <v>-1108.089491608865</v>
      </c>
      <c r="AN49">
        <f t="shared" si="41"/>
        <v>0</v>
      </c>
      <c r="AO49">
        <f t="shared" si="42"/>
        <v>0</v>
      </c>
      <c r="AP49">
        <f t="shared" si="43"/>
        <v>-4.2496942729227514E-8</v>
      </c>
      <c r="AQ49">
        <f t="shared" si="44"/>
        <v>-6.7054530627800209E-3</v>
      </c>
      <c r="AR49">
        <f t="shared" si="45"/>
        <v>-6.7054955597227496E-3</v>
      </c>
      <c r="AS49">
        <f t="shared" si="46"/>
        <v>-9.33002439497597</v>
      </c>
      <c r="AT49">
        <f t="shared" si="47"/>
        <v>-6.0959069073722878</v>
      </c>
      <c r="AU49">
        <f t="shared" si="48"/>
        <v>-15.432636797907982</v>
      </c>
      <c r="AW49">
        <v>46</v>
      </c>
      <c r="AX49">
        <f>IF(Z49&gt;0, (R49*SUMPRODUCT(K49:$K$98, X49:$X$98)-K49*$AZ$3)/Z49, 0)</f>
        <v>-91482298493.181595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0.79285550900000001</v>
      </c>
      <c r="Q50" s="5">
        <f t="shared" si="60"/>
        <v>50</v>
      </c>
      <c r="R50">
        <f t="shared" si="31"/>
        <v>2000000</v>
      </c>
      <c r="S50">
        <f t="shared" si="32"/>
        <v>-414319054923.65826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-5582.8948977845866</v>
      </c>
      <c r="AC50">
        <f t="shared" si="33"/>
        <v>-4984.7334178259698</v>
      </c>
      <c r="AE50">
        <f t="shared" si="34"/>
        <v>0</v>
      </c>
      <c r="AF50">
        <f t="shared" si="35"/>
        <v>0</v>
      </c>
      <c r="AG50">
        <f t="shared" si="36"/>
        <v>-6.0155734555153984E-7</v>
      </c>
      <c r="AH50">
        <f t="shared" si="37"/>
        <v>-9.677126720217713E-2</v>
      </c>
      <c r="AI50">
        <f t="shared" si="38"/>
        <v>-9.6771868759522678E-2</v>
      </c>
      <c r="AJ50">
        <f t="shared" si="39"/>
        <v>-598.16147995861684</v>
      </c>
      <c r="AK50">
        <f t="shared" si="61"/>
        <v>-390.80264284492108</v>
      </c>
      <c r="AL50">
        <f t="shared" si="40"/>
        <v>-989.06089467229754</v>
      </c>
      <c r="AN50">
        <f t="shared" si="41"/>
        <v>0</v>
      </c>
      <c r="AO50">
        <f t="shared" si="42"/>
        <v>0</v>
      </c>
      <c r="AP50">
        <f t="shared" si="43"/>
        <v>-7.4803911994729524E-9</v>
      </c>
      <c r="AQ50">
        <f t="shared" si="44"/>
        <v>-1.2033548270901973E-3</v>
      </c>
      <c r="AR50">
        <f t="shared" si="45"/>
        <v>-1.2033623074813968E-3</v>
      </c>
      <c r="AS50">
        <f t="shared" si="46"/>
        <v>-7.4381634662672269</v>
      </c>
      <c r="AT50">
        <f t="shared" si="47"/>
        <v>-4.8596474997535433</v>
      </c>
      <c r="AU50">
        <f t="shared" si="48"/>
        <v>-12.299014328328253</v>
      </c>
      <c r="AW50">
        <v>47</v>
      </c>
      <c r="AX50">
        <f>IF(Z50&gt;0, (R50*SUMPRODUCT(K50:$K$98, X50:$X$98)-K50*$AZ$3)/Z50, 0)</f>
        <v>-414319054923.65826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0.79617230500000002</v>
      </c>
      <c r="Q51" s="5">
        <f t="shared" si="60"/>
        <v>50</v>
      </c>
      <c r="R51">
        <f t="shared" si="31"/>
        <v>2000000</v>
      </c>
      <c r="S51">
        <f t="shared" si="32"/>
        <v>-1908539513009.3086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-4984.7334178259698</v>
      </c>
      <c r="AC51">
        <f t="shared" si="33"/>
        <v>-4450.6558842060831</v>
      </c>
      <c r="AE51">
        <f t="shared" si="34"/>
        <v>0</v>
      </c>
      <c r="AF51">
        <f t="shared" si="35"/>
        <v>0</v>
      </c>
      <c r="AG51">
        <f t="shared" si="36"/>
        <v>-1.165984736985735E-7</v>
      </c>
      <c r="AH51">
        <f t="shared" si="37"/>
        <v>-1.9157731935898037E-2</v>
      </c>
      <c r="AI51">
        <f t="shared" si="38"/>
        <v>-1.9157848534371736E-2</v>
      </c>
      <c r="AJ51">
        <f t="shared" si="39"/>
        <v>-534.07753361988671</v>
      </c>
      <c r="AK51">
        <f t="shared" si="61"/>
        <v>-348.9313392478179</v>
      </c>
      <c r="AL51">
        <f t="shared" si="40"/>
        <v>-883.02803071623907</v>
      </c>
      <c r="AN51">
        <f t="shared" si="41"/>
        <v>0</v>
      </c>
      <c r="AO51">
        <f t="shared" si="42"/>
        <v>0</v>
      </c>
      <c r="AP51">
        <f t="shared" si="43"/>
        <v>-1.2945598070465426E-9</v>
      </c>
      <c r="AQ51">
        <f t="shared" si="44"/>
        <v>-2.1270286798521763E-4</v>
      </c>
      <c r="AR51">
        <f t="shared" si="45"/>
        <v>-2.1270416254502467E-4</v>
      </c>
      <c r="AS51">
        <f t="shared" si="46"/>
        <v>-5.929711487117971</v>
      </c>
      <c r="AT51">
        <f t="shared" si="47"/>
        <v>-3.8740857652811043</v>
      </c>
      <c r="AU51">
        <f t="shared" si="48"/>
        <v>-9.8040099565616217</v>
      </c>
      <c r="AW51">
        <v>48</v>
      </c>
      <c r="AX51">
        <f>IF(Z51&gt;0, (R51*SUMPRODUCT(K51:$K$98, X51:$X$98)-K51*$AZ$3)/Z51, 0)</f>
        <v>-1908539513009.3086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0.79964768799999997</v>
      </c>
      <c r="Q52" s="5">
        <f t="shared" si="60"/>
        <v>50</v>
      </c>
      <c r="R52">
        <f t="shared" si="31"/>
        <v>2000000</v>
      </c>
      <c r="S52">
        <f t="shared" si="32"/>
        <v>-8952101490670.2988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-4450.6558842060831</v>
      </c>
      <c r="AC52">
        <f t="shared" si="33"/>
        <v>-3973.8000817529569</v>
      </c>
      <c r="AE52">
        <f t="shared" si="34"/>
        <v>0</v>
      </c>
      <c r="AF52">
        <f t="shared" si="35"/>
        <v>0</v>
      </c>
      <c r="AG52">
        <f t="shared" si="36"/>
        <v>-2.2194789044194659E-8</v>
      </c>
      <c r="AH52">
        <f t="shared" si="37"/>
        <v>-3.7295079966957242E-3</v>
      </c>
      <c r="AI52">
        <f t="shared" si="38"/>
        <v>-3.7295301914847686E-3</v>
      </c>
      <c r="AJ52">
        <f t="shared" si="39"/>
        <v>-476.85580245312622</v>
      </c>
      <c r="AK52">
        <f t="shared" si="61"/>
        <v>-311.54591189442584</v>
      </c>
      <c r="AL52">
        <f t="shared" si="40"/>
        <v>-788.40544387774355</v>
      </c>
      <c r="AN52">
        <f t="shared" si="41"/>
        <v>0</v>
      </c>
      <c r="AO52">
        <f t="shared" si="42"/>
        <v>0</v>
      </c>
      <c r="AP52">
        <f t="shared" si="43"/>
        <v>-2.2002004669069935E-10</v>
      </c>
      <c r="AQ52">
        <f t="shared" si="44"/>
        <v>-3.6971134167231919E-5</v>
      </c>
      <c r="AR52">
        <f t="shared" si="45"/>
        <v>-3.6971354187278616E-5</v>
      </c>
      <c r="AS52">
        <f t="shared" si="46"/>
        <v>-4.7271382355359846</v>
      </c>
      <c r="AT52">
        <f t="shared" si="47"/>
        <v>-3.088398179627541</v>
      </c>
      <c r="AU52">
        <f t="shared" si="48"/>
        <v>-7.8155733865177126</v>
      </c>
      <c r="AW52">
        <v>49</v>
      </c>
      <c r="AX52">
        <f>IF(Z52&gt;0, (R52*SUMPRODUCT(K52:$K$98, X52:$X$98)-K52*$AZ$3)/Z52, 0)</f>
        <v>-8952101490670.2988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0.80323853099999998</v>
      </c>
      <c r="Q53" s="5">
        <f t="shared" si="60"/>
        <v>50</v>
      </c>
      <c r="R53">
        <f t="shared" si="31"/>
        <v>2000000</v>
      </c>
      <c r="S53">
        <f t="shared" si="32"/>
        <v>-42797627770119.102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-3973.8000817529569</v>
      </c>
      <c r="AC53">
        <f t="shared" si="33"/>
        <v>-3548.0358194776668</v>
      </c>
      <c r="AE53">
        <f t="shared" si="34"/>
        <v>0</v>
      </c>
      <c r="AF53">
        <f t="shared" si="35"/>
        <v>0</v>
      </c>
      <c r="AG53">
        <f t="shared" si="36"/>
        <v>-4.1451314060389021E-9</v>
      </c>
      <c r="AH53">
        <f t="shared" si="37"/>
        <v>-7.1310838990855244E-4</v>
      </c>
      <c r="AI53">
        <f t="shared" si="38"/>
        <v>-7.1311253503995853E-4</v>
      </c>
      <c r="AJ53">
        <f t="shared" si="39"/>
        <v>-425.76426227529009</v>
      </c>
      <c r="AK53">
        <f t="shared" si="61"/>
        <v>-278.16600572270698</v>
      </c>
      <c r="AL53">
        <f t="shared" si="40"/>
        <v>-703.93098111053212</v>
      </c>
      <c r="AN53">
        <f t="shared" si="41"/>
        <v>0</v>
      </c>
      <c r="AO53">
        <f t="shared" si="42"/>
        <v>0</v>
      </c>
      <c r="AP53">
        <f t="shared" si="43"/>
        <v>-3.6688631365538935E-11</v>
      </c>
      <c r="AQ53">
        <f t="shared" si="44"/>
        <v>-6.3117349676567398E-6</v>
      </c>
      <c r="AR53">
        <f t="shared" si="45"/>
        <v>-6.3117716562881064E-6</v>
      </c>
      <c r="AS53">
        <f t="shared" si="46"/>
        <v>-3.7684470134002197</v>
      </c>
      <c r="AT53">
        <f t="shared" si="47"/>
        <v>-2.462052234946448</v>
      </c>
      <c r="AU53">
        <f t="shared" si="48"/>
        <v>-6.2305055601183241</v>
      </c>
      <c r="AW53">
        <v>50</v>
      </c>
      <c r="AX53">
        <f>IF(Z53&gt;0, (R53*SUMPRODUCT(K53:$K$98, X53:$X$98)-K53*$AZ$3)/Z53, 0)</f>
        <v>-42797627770119.102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0.80709142899999997</v>
      </c>
      <c r="Q54" s="5">
        <f t="shared" si="60"/>
        <v>50</v>
      </c>
      <c r="R54">
        <f t="shared" si="31"/>
        <v>2000000</v>
      </c>
      <c r="S54">
        <f t="shared" si="32"/>
        <v>-208914035626222.16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-3548.0358194776668</v>
      </c>
      <c r="AC54">
        <f t="shared" si="33"/>
        <v>-3167.8891300336672</v>
      </c>
      <c r="AE54">
        <f t="shared" si="34"/>
        <v>0</v>
      </c>
      <c r="AF54">
        <f t="shared" si="35"/>
        <v>0</v>
      </c>
      <c r="AG54">
        <f t="shared" si="36"/>
        <v>-7.5818006208579622E-10</v>
      </c>
      <c r="AH54">
        <f t="shared" si="37"/>
        <v>-1.3382000119570867E-4</v>
      </c>
      <c r="AI54">
        <f t="shared" si="38"/>
        <v>-1.3382075937577075E-4</v>
      </c>
      <c r="AJ54">
        <f t="shared" si="39"/>
        <v>-380.14668944399955</v>
      </c>
      <c r="AK54">
        <f t="shared" si="61"/>
        <v>-248.36250736343669</v>
      </c>
      <c r="AL54">
        <f t="shared" si="40"/>
        <v>-628.50933062819558</v>
      </c>
      <c r="AN54">
        <f t="shared" si="41"/>
        <v>0</v>
      </c>
      <c r="AO54">
        <f t="shared" si="42"/>
        <v>0</v>
      </c>
      <c r="AP54">
        <f t="shared" si="43"/>
        <v>-5.9916652991218793E-12</v>
      </c>
      <c r="AQ54">
        <f t="shared" si="44"/>
        <v>-1.0575385684595372E-6</v>
      </c>
      <c r="AR54">
        <f t="shared" si="45"/>
        <v>-1.0575445601248362E-6</v>
      </c>
      <c r="AS54">
        <f t="shared" si="46"/>
        <v>-3.0041830979458362</v>
      </c>
      <c r="AT54">
        <f t="shared" si="47"/>
        <v>-1.962732985721815</v>
      </c>
      <c r="AU54">
        <f t="shared" si="48"/>
        <v>-4.9669171412122113</v>
      </c>
      <c r="AW54">
        <v>51</v>
      </c>
      <c r="AX54">
        <f>IF(Z54&gt;0, (R54*SUMPRODUCT(K54:$K$98, X54:$X$98)-K54*$AZ$3)/Z54, 0)</f>
        <v>-208914035626222.16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0.81105379099999997</v>
      </c>
      <c r="Q55" s="5">
        <f t="shared" si="60"/>
        <v>50</v>
      </c>
      <c r="R55">
        <f t="shared" si="31"/>
        <v>2000000</v>
      </c>
      <c r="S55">
        <f t="shared" si="32"/>
        <v>-1042382457025361.9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-3167.8891300336672</v>
      </c>
      <c r="AC55">
        <f t="shared" si="33"/>
        <v>-2828.472438452156</v>
      </c>
      <c r="AE55">
        <f t="shared" si="34"/>
        <v>0</v>
      </c>
      <c r="AF55">
        <f t="shared" si="35"/>
        <v>0</v>
      </c>
      <c r="AG55">
        <f t="shared" si="36"/>
        <v>-1.3567344784963786E-10</v>
      </c>
      <c r="AH55">
        <f t="shared" si="37"/>
        <v>-2.4596992544612014E-5</v>
      </c>
      <c r="AI55">
        <f t="shared" si="38"/>
        <v>-2.4597128218059862E-5</v>
      </c>
      <c r="AJ55">
        <f t="shared" si="39"/>
        <v>-339.41669158151126</v>
      </c>
      <c r="AK55">
        <f t="shared" si="61"/>
        <v>-221.75223910235673</v>
      </c>
      <c r="AL55">
        <f t="shared" si="40"/>
        <v>-561.16895528099622</v>
      </c>
      <c r="AN55">
        <f t="shared" si="41"/>
        <v>0</v>
      </c>
      <c r="AO55">
        <f t="shared" si="42"/>
        <v>0</v>
      </c>
      <c r="AP55">
        <f t="shared" si="43"/>
        <v>-9.5730874185242058E-13</v>
      </c>
      <c r="AQ55">
        <f t="shared" si="44"/>
        <v>-1.7355581625914101E-7</v>
      </c>
      <c r="AR55">
        <f t="shared" si="45"/>
        <v>-1.7355677356788286E-7</v>
      </c>
      <c r="AS55">
        <f t="shared" si="46"/>
        <v>-2.3949164050265193</v>
      </c>
      <c r="AT55">
        <f t="shared" si="47"/>
        <v>-1.564678722201434</v>
      </c>
      <c r="AU55">
        <f t="shared" si="48"/>
        <v>-3.9595953007847271</v>
      </c>
      <c r="AW55">
        <v>52</v>
      </c>
      <c r="AX55">
        <f>IF(Z55&gt;0, (R55*SUMPRODUCT(K55:$K$98, X55:$X$98)-K55*$AZ$3)/Z55, 0)</f>
        <v>-1042382457025361.9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0.81525055400000002</v>
      </c>
      <c r="Q56" s="5">
        <f t="shared" si="60"/>
        <v>50</v>
      </c>
      <c r="R56">
        <f t="shared" si="31"/>
        <v>2000000</v>
      </c>
      <c r="S56">
        <f t="shared" si="32"/>
        <v>-5325903135623540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-2828.472438452156</v>
      </c>
      <c r="AC56">
        <f t="shared" si="33"/>
        <v>-2525.4218201979893</v>
      </c>
      <c r="AE56">
        <f t="shared" si="34"/>
        <v>0</v>
      </c>
      <c r="AF56">
        <f t="shared" si="35"/>
        <v>0</v>
      </c>
      <c r="AG56">
        <f t="shared" si="36"/>
        <v>-2.3708859848634112E-11</v>
      </c>
      <c r="AH56">
        <f t="shared" si="37"/>
        <v>-4.4243141409002946E-6</v>
      </c>
      <c r="AI56">
        <f t="shared" si="38"/>
        <v>-4.4243378497601432E-6</v>
      </c>
      <c r="AJ56">
        <f t="shared" si="39"/>
        <v>-303.05061825416669</v>
      </c>
      <c r="AK56">
        <f t="shared" si="61"/>
        <v>-197.99307069165093</v>
      </c>
      <c r="AL56">
        <f t="shared" si="40"/>
        <v>-501.04369337015549</v>
      </c>
      <c r="AN56">
        <f t="shared" si="41"/>
        <v>0</v>
      </c>
      <c r="AO56">
        <f t="shared" si="42"/>
        <v>0</v>
      </c>
      <c r="AP56">
        <f t="shared" si="43"/>
        <v>-1.4936533240148888E-13</v>
      </c>
      <c r="AQ56">
        <f t="shared" si="44"/>
        <v>-2.7873088648008169E-8</v>
      </c>
      <c r="AR56">
        <f t="shared" si="45"/>
        <v>-2.7873238013340571E-8</v>
      </c>
      <c r="AS56">
        <f t="shared" si="46"/>
        <v>-1.9092127001888743</v>
      </c>
      <c r="AT56">
        <f t="shared" si="47"/>
        <v>-1.2473522980799798</v>
      </c>
      <c r="AU56">
        <f t="shared" si="48"/>
        <v>-3.1565650261420926</v>
      </c>
      <c r="AW56">
        <v>53</v>
      </c>
      <c r="AX56">
        <f>IF(Z56&gt;0, (R56*SUMPRODUCT(K56:$K$98, X56:$X$98)-K56*$AZ$3)/Z56, 0)</f>
        <v>-5325903135623540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0.81969331899999998</v>
      </c>
      <c r="Q57" s="5">
        <f t="shared" si="60"/>
        <v>50</v>
      </c>
      <c r="R57">
        <f t="shared" si="31"/>
        <v>2000000</v>
      </c>
      <c r="S57">
        <f t="shared" si="32"/>
        <v>-2.7921809226368808E+16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-2525.4218201979893</v>
      </c>
      <c r="AC57">
        <f t="shared" si="33"/>
        <v>-2254.8409109153959</v>
      </c>
      <c r="AE57">
        <f t="shared" si="34"/>
        <v>0</v>
      </c>
      <c r="AF57">
        <f t="shared" si="35"/>
        <v>0</v>
      </c>
      <c r="AG57">
        <f t="shared" si="36"/>
        <v>-4.0377772311150395E-12</v>
      </c>
      <c r="AH57">
        <f t="shared" si="37"/>
        <v>-7.7735976076130929E-7</v>
      </c>
      <c r="AI57">
        <f t="shared" si="38"/>
        <v>-7.773637985385404E-7</v>
      </c>
      <c r="AJ57">
        <f t="shared" si="39"/>
        <v>-270.58090928259344</v>
      </c>
      <c r="AK57">
        <f t="shared" si="61"/>
        <v>-176.77952741385926</v>
      </c>
      <c r="AL57">
        <f t="shared" si="40"/>
        <v>-447.36043747381655</v>
      </c>
      <c r="AN57">
        <f t="shared" si="41"/>
        <v>0</v>
      </c>
      <c r="AO57">
        <f t="shared" si="42"/>
        <v>0</v>
      </c>
      <c r="AP57">
        <f t="shared" si="43"/>
        <v>-2.2712423230142266E-14</v>
      </c>
      <c r="AQ57">
        <f t="shared" si="44"/>
        <v>-4.3726344664183802E-9</v>
      </c>
      <c r="AR57">
        <f t="shared" si="45"/>
        <v>-4.3726571788416104E-9</v>
      </c>
      <c r="AS57">
        <f t="shared" si="46"/>
        <v>-1.522012676248087</v>
      </c>
      <c r="AT57">
        <f t="shared" si="47"/>
        <v>-0.99438161523817736</v>
      </c>
      <c r="AU57">
        <f t="shared" si="48"/>
        <v>-2.5163942958589218</v>
      </c>
      <c r="AW57">
        <v>54</v>
      </c>
      <c r="AX57">
        <f>IF(Z57&gt;0, (R57*SUMPRODUCT(K57:$K$98, X57:$X$98)-K57*$AZ$3)/Z57, 0)</f>
        <v>-2.7921809226368808E+16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0.82421808699999999</v>
      </c>
      <c r="Q58" s="5">
        <f t="shared" si="60"/>
        <v>50</v>
      </c>
      <c r="R58">
        <f t="shared" si="31"/>
        <v>2000000</v>
      </c>
      <c r="S58">
        <f t="shared" si="32"/>
        <v>-1.503794132795727E+17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-2254.8409109153959</v>
      </c>
      <c r="AC58">
        <f t="shared" si="33"/>
        <v>-2013.2508133211372</v>
      </c>
      <c r="AE58">
        <f t="shared" si="34"/>
        <v>0</v>
      </c>
      <c r="AF58">
        <f t="shared" si="35"/>
        <v>0</v>
      </c>
      <c r="AG58">
        <f t="shared" si="36"/>
        <v>-6.6939043364209413E-13</v>
      </c>
      <c r="AH58">
        <f t="shared" si="37"/>
        <v>-1.3312036100647178E-7</v>
      </c>
      <c r="AI58">
        <f t="shared" si="38"/>
        <v>-1.3312103039690542E-7</v>
      </c>
      <c r="AJ58">
        <f t="shared" si="39"/>
        <v>-241.59009759425862</v>
      </c>
      <c r="AK58">
        <f t="shared" si="61"/>
        <v>-157.83886376407773</v>
      </c>
      <c r="AL58">
        <f t="shared" si="40"/>
        <v>-399.42896149145736</v>
      </c>
      <c r="AN58">
        <f t="shared" si="41"/>
        <v>0</v>
      </c>
      <c r="AO58">
        <f t="shared" si="42"/>
        <v>0</v>
      </c>
      <c r="AP58">
        <f t="shared" si="43"/>
        <v>-3.3618830106773416E-15</v>
      </c>
      <c r="AQ58">
        <f t="shared" si="44"/>
        <v>-6.6857107235293635E-10</v>
      </c>
      <c r="AR58">
        <f t="shared" si="45"/>
        <v>-6.6857443423594703E-10</v>
      </c>
      <c r="AS58">
        <f t="shared" si="46"/>
        <v>-1.2133391871630483</v>
      </c>
      <c r="AT58">
        <f t="shared" si="47"/>
        <v>-0.79271493562572437</v>
      </c>
      <c r="AU58">
        <f t="shared" si="48"/>
        <v>-2.0060541234573472</v>
      </c>
      <c r="AW58">
        <v>55</v>
      </c>
      <c r="AX58">
        <f>IF(Z58&gt;0, (R58*SUMPRODUCT(K58:$K$98, X58:$X$98)-K58*$AZ$3)/Z58, 0)</f>
        <v>-1.503794132795727E+17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0.82894669600000004</v>
      </c>
      <c r="Q59" s="5">
        <f t="shared" si="60"/>
        <v>50</v>
      </c>
      <c r="R59">
        <f t="shared" si="31"/>
        <v>2000000</v>
      </c>
      <c r="S59">
        <f t="shared" si="32"/>
        <v>-8.3368257558613325E+17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-2013.2508133211372</v>
      </c>
      <c r="AC59">
        <f t="shared" si="33"/>
        <v>-1797.5453690373145</v>
      </c>
      <c r="AE59">
        <f t="shared" si="34"/>
        <v>0</v>
      </c>
      <c r="AF59">
        <f t="shared" si="35"/>
        <v>0</v>
      </c>
      <c r="AG59">
        <f t="shared" si="36"/>
        <v>-1.0780754100405199E-13</v>
      </c>
      <c r="AH59">
        <f t="shared" si="37"/>
        <v>-2.2195559532064848E-8</v>
      </c>
      <c r="AI59">
        <f t="shared" si="38"/>
        <v>-2.2195667339605852E-8</v>
      </c>
      <c r="AJ59">
        <f t="shared" si="39"/>
        <v>-215.70544428382277</v>
      </c>
      <c r="AK59">
        <f t="shared" si="61"/>
        <v>-140.92755693247963</v>
      </c>
      <c r="AL59">
        <f t="shared" si="40"/>
        <v>-356.63300123849808</v>
      </c>
      <c r="AN59">
        <f t="shared" si="41"/>
        <v>0</v>
      </c>
      <c r="AO59">
        <f t="shared" si="42"/>
        <v>0</v>
      </c>
      <c r="AP59">
        <f t="shared" si="43"/>
        <v>-4.8343068440272582E-16</v>
      </c>
      <c r="AQ59">
        <f t="shared" si="44"/>
        <v>-9.9529350501411249E-11</v>
      </c>
      <c r="AR59">
        <f t="shared" si="45"/>
        <v>-9.9529833932095644E-11</v>
      </c>
      <c r="AS59">
        <f t="shared" si="46"/>
        <v>-0.96726657141361883</v>
      </c>
      <c r="AT59">
        <f t="shared" si="47"/>
        <v>-0.63194749332527766</v>
      </c>
      <c r="AU59">
        <f t="shared" si="48"/>
        <v>-1.5992140648384263</v>
      </c>
      <c r="AW59">
        <v>56</v>
      </c>
      <c r="AX59">
        <f>IF(Z59&gt;0, (R59*SUMPRODUCT(K59:$K$98, X59:$X$98)-K59*$AZ$3)/Z59, 0)</f>
        <v>-8.3368257558613325E+17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0.83370721699999994</v>
      </c>
      <c r="Q60" s="5">
        <f t="shared" si="60"/>
        <v>50</v>
      </c>
      <c r="R60">
        <f t="shared" si="31"/>
        <v>2000000</v>
      </c>
      <c r="S60">
        <f t="shared" si="32"/>
        <v>-4.762596379691179E+18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-1797.5453690373145</v>
      </c>
      <c r="AC60">
        <f t="shared" si="33"/>
        <v>-1604.951222354832</v>
      </c>
      <c r="AE60">
        <f t="shared" si="34"/>
        <v>0</v>
      </c>
      <c r="AF60">
        <f t="shared" si="35"/>
        <v>0</v>
      </c>
      <c r="AG60">
        <f t="shared" si="36"/>
        <v>-1.6849540611909903E-14</v>
      </c>
      <c r="AH60">
        <f t="shared" si="37"/>
        <v>-3.5951969992840624E-9</v>
      </c>
      <c r="AI60">
        <f t="shared" si="38"/>
        <v>-3.5952138488246744E-9</v>
      </c>
      <c r="AJ60">
        <f t="shared" si="39"/>
        <v>-192.59414668248246</v>
      </c>
      <c r="AK60">
        <f t="shared" si="61"/>
        <v>-125.82817583261202</v>
      </c>
      <c r="AL60">
        <f t="shared" si="40"/>
        <v>-318.42232251868967</v>
      </c>
      <c r="AN60">
        <f t="shared" si="41"/>
        <v>0</v>
      </c>
      <c r="AO60">
        <f t="shared" si="42"/>
        <v>0</v>
      </c>
      <c r="AP60">
        <f t="shared" si="43"/>
        <v>-6.7461363440086371E-17</v>
      </c>
      <c r="AQ60">
        <f t="shared" si="44"/>
        <v>-1.4394273232350066E-11</v>
      </c>
      <c r="AR60">
        <f t="shared" si="45"/>
        <v>-1.4394340693713506E-11</v>
      </c>
      <c r="AS60">
        <f t="shared" si="46"/>
        <v>-0.771098988692697</v>
      </c>
      <c r="AT60">
        <f t="shared" si="47"/>
        <v>-0.50378467261278947</v>
      </c>
      <c r="AU60">
        <f t="shared" si="48"/>
        <v>-1.2748836613198808</v>
      </c>
      <c r="AW60">
        <v>57</v>
      </c>
      <c r="AX60">
        <f>IF(Z60&gt;0, (R60*SUMPRODUCT(K60:$K$98, X60:$X$98)-K60*$AZ$3)/Z60, 0)</f>
        <v>-4.762596379691179E+18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0.83838979800000002</v>
      </c>
      <c r="Q61" s="5">
        <f t="shared" si="60"/>
        <v>50</v>
      </c>
      <c r="R61">
        <f t="shared" si="31"/>
        <v>2000000</v>
      </c>
      <c r="S61">
        <f t="shared" si="32"/>
        <v>-2.8047704838180192E+19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-1604.951222354832</v>
      </c>
      <c r="AC61">
        <f t="shared" si="33"/>
        <v>-1432.9921628168267</v>
      </c>
      <c r="AE61">
        <f t="shared" si="34"/>
        <v>0</v>
      </c>
      <c r="AF61">
        <f t="shared" si="35"/>
        <v>0</v>
      </c>
      <c r="AG61">
        <f t="shared" si="36"/>
        <v>-2.5545622557788635E-15</v>
      </c>
      <c r="AH61">
        <f t="shared" si="37"/>
        <v>-5.6505931800047759E-10</v>
      </c>
      <c r="AI61">
        <f t="shared" si="38"/>
        <v>-5.6506187256273341E-10</v>
      </c>
      <c r="AJ61">
        <f t="shared" si="39"/>
        <v>-171.95905953800525</v>
      </c>
      <c r="AK61">
        <f t="shared" si="61"/>
        <v>-112.34658556483825</v>
      </c>
      <c r="AL61">
        <f t="shared" si="40"/>
        <v>-284.30564510340855</v>
      </c>
      <c r="AN61">
        <f t="shared" si="41"/>
        <v>0</v>
      </c>
      <c r="AO61">
        <f t="shared" si="42"/>
        <v>0</v>
      </c>
      <c r="AP61">
        <f t="shared" si="43"/>
        <v>-9.1319919092383093E-18</v>
      </c>
      <c r="AQ61">
        <f t="shared" si="44"/>
        <v>-2.0199613881192354E-12</v>
      </c>
      <c r="AR61">
        <f t="shared" si="45"/>
        <v>-2.0199705201111447E-12</v>
      </c>
      <c r="AS61">
        <f t="shared" si="46"/>
        <v>-0.61471539277186782</v>
      </c>
      <c r="AT61">
        <f t="shared" si="47"/>
        <v>-0.40161405661098276</v>
      </c>
      <c r="AU61">
        <f t="shared" si="48"/>
        <v>-1.0163294493848705</v>
      </c>
      <c r="AW61">
        <v>58</v>
      </c>
      <c r="AX61">
        <f>IF(Z61&gt;0, (R61*SUMPRODUCT(K61:$K$98, X61:$X$98)-K61*$AZ$3)/Z61, 0)</f>
        <v>-2.8047704838180192E+19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0.84318435700000005</v>
      </c>
      <c r="Q62" s="5">
        <f t="shared" si="60"/>
        <v>50</v>
      </c>
      <c r="R62">
        <f t="shared" si="31"/>
        <v>2000000</v>
      </c>
      <c r="S62">
        <f t="shared" si="32"/>
        <v>-1.7057169858608369E+20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-1432.9921628168267</v>
      </c>
      <c r="AC62">
        <f t="shared" si="33"/>
        <v>-1279.4572882293114</v>
      </c>
      <c r="AE62">
        <f t="shared" si="34"/>
        <v>0</v>
      </c>
      <c r="AF62">
        <f t="shared" si="35"/>
        <v>0</v>
      </c>
      <c r="AG62">
        <f t="shared" si="36"/>
        <v>-3.7504970016570423E-16</v>
      </c>
      <c r="AH62">
        <f t="shared" si="37"/>
        <v>-8.6158677322214826E-11</v>
      </c>
      <c r="AI62">
        <f t="shared" si="38"/>
        <v>-8.6159052371914994E-11</v>
      </c>
      <c r="AJ62">
        <f t="shared" si="39"/>
        <v>-153.53487458751533</v>
      </c>
      <c r="AK62">
        <f t="shared" si="61"/>
        <v>-100.30945139717788</v>
      </c>
      <c r="AL62">
        <f t="shared" si="40"/>
        <v>-253.84432598477935</v>
      </c>
      <c r="AN62">
        <f t="shared" si="41"/>
        <v>0</v>
      </c>
      <c r="AO62">
        <f t="shared" si="42"/>
        <v>0</v>
      </c>
      <c r="AP62">
        <f t="shared" si="43"/>
        <v>-1.1970707714514461E-18</v>
      </c>
      <c r="AQ62">
        <f t="shared" si="44"/>
        <v>-2.7499831164715379E-13</v>
      </c>
      <c r="AR62">
        <f t="shared" si="45"/>
        <v>-2.7499950871792522E-13</v>
      </c>
      <c r="AS62">
        <f t="shared" si="46"/>
        <v>-0.4900473475541377</v>
      </c>
      <c r="AT62">
        <f t="shared" si="47"/>
        <v>-0.3201642670687071</v>
      </c>
      <c r="AU62">
        <f t="shared" si="48"/>
        <v>-0.81021161462311975</v>
      </c>
      <c r="AW62">
        <v>59</v>
      </c>
      <c r="AX62">
        <f>IF(Z62&gt;0, (R62*SUMPRODUCT(K62:$K$98, X62:$X$98)-K62*$AZ$3)/Z62, 0)</f>
        <v>-1.7057169858608369E+20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0.84806285100000001</v>
      </c>
      <c r="Q63" s="5">
        <f t="shared" si="60"/>
        <v>50</v>
      </c>
      <c r="R63">
        <f t="shared" si="31"/>
        <v>2000000</v>
      </c>
      <c r="S63">
        <f t="shared" si="32"/>
        <v>-1.0729830810668208E+21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-1279.4572882293114</v>
      </c>
      <c r="AC63">
        <f t="shared" si="33"/>
        <v>-1142.3725787761709</v>
      </c>
      <c r="AE63">
        <f t="shared" si="34"/>
        <v>0</v>
      </c>
      <c r="AF63">
        <f t="shared" si="35"/>
        <v>0</v>
      </c>
      <c r="AG63">
        <f t="shared" si="36"/>
        <v>-5.32334851748249E-17</v>
      </c>
      <c r="AH63">
        <f t="shared" si="37"/>
        <v>-1.2722628719568892E-11</v>
      </c>
      <c r="AI63">
        <f t="shared" si="38"/>
        <v>-1.2722681953054067E-11</v>
      </c>
      <c r="AJ63">
        <f t="shared" si="39"/>
        <v>-137.08470945314048</v>
      </c>
      <c r="AK63">
        <f t="shared" si="61"/>
        <v>-89.562010176051814</v>
      </c>
      <c r="AL63">
        <f t="shared" si="40"/>
        <v>-226.64671962920502</v>
      </c>
      <c r="AN63">
        <f t="shared" si="41"/>
        <v>0</v>
      </c>
      <c r="AO63">
        <f t="shared" si="42"/>
        <v>0</v>
      </c>
      <c r="AP63">
        <f t="shared" si="43"/>
        <v>-1.5170429683129365E-19</v>
      </c>
      <c r="AQ63">
        <f t="shared" si="44"/>
        <v>-3.6256830403067241E-14</v>
      </c>
      <c r="AR63">
        <f t="shared" si="45"/>
        <v>-3.6256982107364072E-14</v>
      </c>
      <c r="AS63">
        <f t="shared" si="46"/>
        <v>-0.39066274518028066</v>
      </c>
      <c r="AT63">
        <f t="shared" si="47"/>
        <v>-0.2552329935177835</v>
      </c>
      <c r="AU63">
        <f t="shared" si="48"/>
        <v>-0.64589573869810046</v>
      </c>
      <c r="AW63">
        <v>60</v>
      </c>
      <c r="AX63">
        <f>IF(Z63&gt;0, (R63*SUMPRODUCT(K63:$K$98, X63:$X$98)-K63*$AZ$3)/Z63, 0)</f>
        <v>-1.0729830810668208E+21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0.85299375700000002</v>
      </c>
      <c r="Q64" s="5">
        <f t="shared" si="60"/>
        <v>50</v>
      </c>
      <c r="R64">
        <f t="shared" si="31"/>
        <v>2000000</v>
      </c>
      <c r="S64">
        <f t="shared" si="32"/>
        <v>-6.9925325088680502E+21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-1142.3725787761709</v>
      </c>
      <c r="AC64">
        <f t="shared" si="33"/>
        <v>-1019.9755167644386</v>
      </c>
      <c r="AE64">
        <f t="shared" si="34"/>
        <v>0</v>
      </c>
      <c r="AF64">
        <f t="shared" si="35"/>
        <v>0</v>
      </c>
      <c r="AG64">
        <f t="shared" si="36"/>
        <v>-7.2933198055989585E-18</v>
      </c>
      <c r="AH64">
        <f t="shared" si="37"/>
        <v>-1.8163132206991077E-12</v>
      </c>
      <c r="AI64">
        <f t="shared" si="38"/>
        <v>-1.8163205140189134E-12</v>
      </c>
      <c r="AJ64">
        <f t="shared" si="39"/>
        <v>-122.39706201173237</v>
      </c>
      <c r="AK64">
        <f t="shared" si="61"/>
        <v>-79.966080514331978</v>
      </c>
      <c r="AL64">
        <f t="shared" si="40"/>
        <v>-202.36314252606616</v>
      </c>
      <c r="AN64">
        <f t="shared" si="41"/>
        <v>0</v>
      </c>
      <c r="AO64">
        <f t="shared" si="42"/>
        <v>0</v>
      </c>
      <c r="AP64">
        <f t="shared" si="43"/>
        <v>-1.8557531924832455E-20</v>
      </c>
      <c r="AQ64">
        <f t="shared" si="44"/>
        <v>-4.6215292181131561E-15</v>
      </c>
      <c r="AR64">
        <f t="shared" si="45"/>
        <v>-4.6215477756450807E-15</v>
      </c>
      <c r="AS64">
        <f t="shared" si="46"/>
        <v>-0.31143394864499369</v>
      </c>
      <c r="AT64">
        <f t="shared" si="47"/>
        <v>-0.20347017978139628</v>
      </c>
      <c r="AU64">
        <f t="shared" si="48"/>
        <v>-0.51490412842639455</v>
      </c>
      <c r="AW64">
        <v>61</v>
      </c>
      <c r="AX64">
        <f>IF(Z64&gt;0, (R64*SUMPRODUCT(K64:$K$98, X64:$X$98)-K64*$AZ$3)/Z64, 0)</f>
        <v>-6.9925325088680502E+21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0.85794593600000002</v>
      </c>
      <c r="Q65" s="5">
        <f t="shared" si="60"/>
        <v>50</v>
      </c>
      <c r="R65">
        <f t="shared" si="31"/>
        <v>2000000</v>
      </c>
      <c r="S65">
        <f t="shared" si="32"/>
        <v>-4.7278610048711699E+22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-1019.9755167644386</v>
      </c>
      <c r="AC65">
        <f t="shared" si="33"/>
        <v>-910.69242568253424</v>
      </c>
      <c r="AE65">
        <f t="shared" si="34"/>
        <v>0</v>
      </c>
      <c r="AF65">
        <f t="shared" si="35"/>
        <v>0</v>
      </c>
      <c r="AG65">
        <f t="shared" si="36"/>
        <v>-9.6311252038103208E-19</v>
      </c>
      <c r="AH65">
        <f t="shared" si="37"/>
        <v>-2.5029096348647749E-13</v>
      </c>
      <c r="AI65">
        <f t="shared" si="38"/>
        <v>-2.5029192659899787E-13</v>
      </c>
      <c r="AJ65">
        <f t="shared" si="39"/>
        <v>-109.28309108190433</v>
      </c>
      <c r="AK65">
        <f t="shared" si="61"/>
        <v>-71.398286173510712</v>
      </c>
      <c r="AL65">
        <f t="shared" si="40"/>
        <v>-180.6813772554153</v>
      </c>
      <c r="AN65">
        <f t="shared" si="41"/>
        <v>0</v>
      </c>
      <c r="AO65">
        <f t="shared" si="42"/>
        <v>0</v>
      </c>
      <c r="AP65">
        <f t="shared" si="43"/>
        <v>-2.1880334897177386E-21</v>
      </c>
      <c r="AQ65">
        <f t="shared" si="44"/>
        <v>-5.6861996775358088E-16</v>
      </c>
      <c r="AR65">
        <f t="shared" si="45"/>
        <v>-5.6862215578707055E-16</v>
      </c>
      <c r="AS65">
        <f t="shared" si="46"/>
        <v>-0.24827323712132882</v>
      </c>
      <c r="AT65">
        <f t="shared" si="47"/>
        <v>-0.16220518158593455</v>
      </c>
      <c r="AU65">
        <f t="shared" si="48"/>
        <v>-0.41047841870726398</v>
      </c>
      <c r="AW65">
        <v>62</v>
      </c>
      <c r="AX65">
        <f>IF(Z65&gt;0, (R65*SUMPRODUCT(K65:$K$98, X65:$X$98)-K65*$AZ$3)/Z65, 0)</f>
        <v>-4.7278610048711699E+22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0.86292441799999997</v>
      </c>
      <c r="Q66" s="5">
        <f t="shared" si="60"/>
        <v>50</v>
      </c>
      <c r="R66">
        <f t="shared" si="31"/>
        <v>2000000</v>
      </c>
      <c r="S66">
        <f t="shared" si="32"/>
        <v>-3.3218848201969829E+23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-910.69242568253424</v>
      </c>
      <c r="AC66">
        <f t="shared" si="33"/>
        <v>-813.11823721654832</v>
      </c>
      <c r="AE66">
        <f t="shared" si="34"/>
        <v>0</v>
      </c>
      <c r="AF66">
        <f t="shared" si="35"/>
        <v>0</v>
      </c>
      <c r="AG66">
        <f t="shared" si="36"/>
        <v>-1.2238808405890659E-19</v>
      </c>
      <c r="AH66">
        <f t="shared" si="37"/>
        <v>-3.3243732444732606E-14</v>
      </c>
      <c r="AI66">
        <f t="shared" si="38"/>
        <v>-3.3243854832816663E-14</v>
      </c>
      <c r="AJ66">
        <f t="shared" si="39"/>
        <v>-97.574188465985912</v>
      </c>
      <c r="AK66">
        <f t="shared" si="61"/>
        <v>-63.748469797777403</v>
      </c>
      <c r="AL66">
        <f t="shared" si="40"/>
        <v>-161.32265826376334</v>
      </c>
      <c r="AN66">
        <f t="shared" si="41"/>
        <v>0</v>
      </c>
      <c r="AO66">
        <f t="shared" si="42"/>
        <v>0</v>
      </c>
      <c r="AP66">
        <f t="shared" si="43"/>
        <v>-2.4825502601908284E-22</v>
      </c>
      <c r="AQ66">
        <f t="shared" si="44"/>
        <v>-6.743241163139957E-17</v>
      </c>
      <c r="AR66">
        <f t="shared" si="45"/>
        <v>-6.7432659886425595E-17</v>
      </c>
      <c r="AS66">
        <f t="shared" si="46"/>
        <v>-0.19792190459289583</v>
      </c>
      <c r="AT66">
        <f t="shared" si="47"/>
        <v>-0.12930897766735849</v>
      </c>
      <c r="AU66">
        <f t="shared" si="48"/>
        <v>-0.32723088226025437</v>
      </c>
      <c r="AW66">
        <v>63</v>
      </c>
      <c r="AX66">
        <f>IF(Z66&gt;0, (R66*SUMPRODUCT(K66:$K$98, X66:$X$98)-K66*$AZ$3)/Z66, 0)</f>
        <v>-3.3218848201969829E+23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0.86793829099999997</v>
      </c>
      <c r="Q67" s="5">
        <f t="shared" si="60"/>
        <v>50</v>
      </c>
      <c r="R67">
        <f t="shared" ref="R67:R79" si="62">$C$6</f>
        <v>2000000</v>
      </c>
      <c r="S67">
        <f t="shared" ref="S67:S79" si="63">AX67</f>
        <v>-2.4298927270153099E+24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-813.11823721654832</v>
      </c>
      <c r="AC67">
        <f t="shared" ref="AC67:AC79" si="64">S67*Z67</f>
        <v>-725.99842608620395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-1.4938898701465797E-20</v>
      </c>
      <c r="AH67">
        <f t="shared" ref="AH67:AH79" si="68">-X67*R67</f>
        <v>-4.2490121806740694E-15</v>
      </c>
      <c r="AI67">
        <f t="shared" ref="AI67:AI79" si="69">SUM(AE67:AH67)</f>
        <v>-4.2490271195727711E-15</v>
      </c>
      <c r="AJ67">
        <f t="shared" ref="AJ67:AJ79" si="70">AB67-AC67</f>
        <v>-87.119811130344374</v>
      </c>
      <c r="AK67">
        <f t="shared" si="61"/>
        <v>-56.91827660515839</v>
      </c>
      <c r="AL67">
        <f t="shared" ref="AL67:AL79" si="71">SUM(AI67:AK67)</f>
        <v>-144.03808773550276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-2.7055743521186358E-23</v>
      </c>
      <c r="AQ67">
        <f t="shared" ref="AQ67:AQ79" si="75">AH67*$K67</f>
        <v>-7.6953586791129741E-18</v>
      </c>
      <c r="AR67">
        <f t="shared" ref="AR67:AR79" si="76">AI67*$K67</f>
        <v>-7.6953857348564964E-18</v>
      </c>
      <c r="AS67">
        <f t="shared" ref="AS67:AS79" si="77">AJ67*$K67</f>
        <v>-0.1577821305746934</v>
      </c>
      <c r="AT67">
        <f t="shared" ref="AT67:AT79" si="78">AK67*$K67</f>
        <v>-0.1030843253087998</v>
      </c>
      <c r="AU67">
        <f t="shared" ref="AU67:AU79" si="79">AL67*$K67</f>
        <v>-0.26086645588349316</v>
      </c>
      <c r="AW67">
        <v>64</v>
      </c>
      <c r="AX67">
        <f>IF(Z67&gt;0, (R67*SUMPRODUCT(K67:$K$98, X67:$X$98)-K67*$AZ$3)/Z67, 0)</f>
        <v>-2.4298927270153099E+24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0.872959127</v>
      </c>
      <c r="Q68" s="5">
        <f t="shared" si="60"/>
        <v>50</v>
      </c>
      <c r="R68">
        <f t="shared" si="62"/>
        <v>2000000</v>
      </c>
      <c r="S68">
        <f t="shared" si="63"/>
        <v>-1.8536661783890153E+25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-725.99842608620395</v>
      </c>
      <c r="AC68">
        <f t="shared" si="64"/>
        <v>-648.2128804341105</v>
      </c>
      <c r="AE68">
        <f t="shared" si="65"/>
        <v>0</v>
      </c>
      <c r="AF68">
        <f t="shared" si="66"/>
        <v>0</v>
      </c>
      <c r="AG68">
        <f t="shared" si="67"/>
        <v>-1.7484617456781228E-21</v>
      </c>
      <c r="AH68">
        <f t="shared" si="68"/>
        <v>-5.2164191875092058E-16</v>
      </c>
      <c r="AI68">
        <f t="shared" si="69"/>
        <v>-5.2164366721266625E-16</v>
      </c>
      <c r="AJ68">
        <f t="shared" si="70"/>
        <v>-77.785545652093447</v>
      </c>
      <c r="AK68">
        <f t="shared" si="61"/>
        <v>-50.819889826034284</v>
      </c>
      <c r="AL68">
        <f t="shared" si="71"/>
        <v>-128.60543547812773</v>
      </c>
      <c r="AN68">
        <f t="shared" si="72"/>
        <v>0</v>
      </c>
      <c r="AO68">
        <f t="shared" si="73"/>
        <v>0</v>
      </c>
      <c r="AP68">
        <f t="shared" si="74"/>
        <v>-2.8273462869497715E-24</v>
      </c>
      <c r="AQ68">
        <f t="shared" si="75"/>
        <v>-8.4351993730681235E-19</v>
      </c>
      <c r="AR68">
        <f t="shared" si="76"/>
        <v>-8.4352276465309925E-19</v>
      </c>
      <c r="AS68">
        <f t="shared" si="77"/>
        <v>-0.12578294848110164</v>
      </c>
      <c r="AT68">
        <f t="shared" si="78"/>
        <v>-8.2178193007652903E-2</v>
      </c>
      <c r="AU68">
        <f t="shared" si="79"/>
        <v>-0.20796114148875455</v>
      </c>
      <c r="AW68">
        <v>65</v>
      </c>
      <c r="AX68">
        <f>IF(Z68&gt;0, (R68*SUMPRODUCT(K68:$K$98, X68:$X$98)-K68*$AZ$3)/Z68, 0)</f>
        <v>-1.8536661783890153E+25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0.877957722</v>
      </c>
      <c r="Q69" s="5">
        <f t="shared" ref="Q69:Q79" si="91">$C$8</f>
        <v>50</v>
      </c>
      <c r="R69">
        <f t="shared" si="62"/>
        <v>2000000</v>
      </c>
      <c r="S69">
        <f t="shared" si="63"/>
        <v>-1.4771737217332681E+26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-648.2128804341105</v>
      </c>
      <c r="AC69">
        <f t="shared" si="64"/>
        <v>-578.76150038759863</v>
      </c>
      <c r="AE69">
        <f t="shared" si="65"/>
        <v>0</v>
      </c>
      <c r="AF69">
        <f t="shared" si="66"/>
        <v>0</v>
      </c>
      <c r="AG69">
        <f t="shared" si="67"/>
        <v>-1.9590163698163359E-22</v>
      </c>
      <c r="AH69">
        <f t="shared" si="68"/>
        <v>-6.1403019649588326E-17</v>
      </c>
      <c r="AI69">
        <f t="shared" si="69"/>
        <v>-6.1403215551225306E-17</v>
      </c>
      <c r="AJ69">
        <f t="shared" si="70"/>
        <v>-69.451380046511872</v>
      </c>
      <c r="AK69">
        <f t="shared" si="61"/>
        <v>-45.37490163038774</v>
      </c>
      <c r="AL69">
        <f t="shared" si="71"/>
        <v>-114.82628167689961</v>
      </c>
      <c r="AN69">
        <f t="shared" si="72"/>
        <v>0</v>
      </c>
      <c r="AO69">
        <f t="shared" si="73"/>
        <v>0</v>
      </c>
      <c r="AP69">
        <f t="shared" si="74"/>
        <v>-2.8284135596847692E-25</v>
      </c>
      <c r="AQ69">
        <f t="shared" si="75"/>
        <v>-8.8653232335556423E-20</v>
      </c>
      <c r="AR69">
        <f t="shared" si="76"/>
        <v>-8.8653515176912392E-20</v>
      </c>
      <c r="AS69">
        <f t="shared" si="77"/>
        <v>-0.10027339642944945</v>
      </c>
      <c r="AT69">
        <f t="shared" si="78"/>
        <v>-6.5511952333906956E-2</v>
      </c>
      <c r="AU69">
        <f t="shared" si="79"/>
        <v>-0.1657853487633564</v>
      </c>
      <c r="AW69">
        <v>66</v>
      </c>
      <c r="AX69">
        <f>IF(Z69&gt;0, (R69*SUMPRODUCT(K69:$K$98, X69:$X$98)-K69*$AZ$3)/Z69, 0)</f>
        <v>-1.4771737217332681E+26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0.88376105100000002</v>
      </c>
      <c r="Q70" s="5">
        <f t="shared" si="91"/>
        <v>50</v>
      </c>
      <c r="R70">
        <f t="shared" si="62"/>
        <v>2000000</v>
      </c>
      <c r="S70">
        <f t="shared" si="63"/>
        <v>-1.2414515778863909E+27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-578.76150038759863</v>
      </c>
      <c r="AC70">
        <f t="shared" si="64"/>
        <v>-516.7513396317845</v>
      </c>
      <c r="AE70">
        <f t="shared" si="65"/>
        <v>0</v>
      </c>
      <c r="AF70">
        <f t="shared" si="66"/>
        <v>0</v>
      </c>
      <c r="AG70">
        <f t="shared" si="67"/>
        <v>-2.0812384020308284E-23</v>
      </c>
      <c r="AH70">
        <f t="shared" si="68"/>
        <v>-6.9252094636603581E-18</v>
      </c>
      <c r="AI70">
        <f t="shared" si="69"/>
        <v>-6.9252302760443786E-18</v>
      </c>
      <c r="AJ70">
        <f t="shared" si="70"/>
        <v>-62.010160755814127</v>
      </c>
      <c r="AK70">
        <f t="shared" si="61"/>
        <v>-40.513305027131906</v>
      </c>
      <c r="AL70">
        <f t="shared" si="71"/>
        <v>-102.52346578294603</v>
      </c>
      <c r="AN70">
        <f t="shared" si="72"/>
        <v>0</v>
      </c>
      <c r="AO70">
        <f t="shared" si="73"/>
        <v>0</v>
      </c>
      <c r="AP70">
        <f t="shared" si="74"/>
        <v>-2.6829257492701666E-26</v>
      </c>
      <c r="AQ70">
        <f t="shared" si="75"/>
        <v>-8.9272919291773665E-21</v>
      </c>
      <c r="AR70">
        <f t="shared" si="76"/>
        <v>-8.9273187584348596E-21</v>
      </c>
      <c r="AS70">
        <f t="shared" si="77"/>
        <v>-7.9937337714803394E-2</v>
      </c>
      <c r="AT70">
        <f t="shared" si="78"/>
        <v>-5.2225727307004893E-2</v>
      </c>
      <c r="AU70">
        <f t="shared" si="79"/>
        <v>-0.1321630650218083</v>
      </c>
      <c r="AW70">
        <v>67</v>
      </c>
      <c r="AX70">
        <f>IF(Z70&gt;0, (R70*SUMPRODUCT(K70:$K$98, X70:$X$98)-K70*$AZ$3)/Z70, 0)</f>
        <v>-1.2414515778863909E+27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0.88953285599999998</v>
      </c>
      <c r="Q71" s="5">
        <f t="shared" si="91"/>
        <v>50</v>
      </c>
      <c r="R71">
        <f t="shared" si="62"/>
        <v>2000000</v>
      </c>
      <c r="S71">
        <f t="shared" si="63"/>
        <v>-1.1032849792436964E+28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-516.7513396317845</v>
      </c>
      <c r="AC71">
        <f t="shared" si="64"/>
        <v>-461.38512467123616</v>
      </c>
      <c r="AE71">
        <f t="shared" si="65"/>
        <v>0</v>
      </c>
      <c r="AF71">
        <f t="shared" si="66"/>
        <v>0</v>
      </c>
      <c r="AG71">
        <f t="shared" si="67"/>
        <v>-2.0909607823516115E-24</v>
      </c>
      <c r="AH71">
        <f t="shared" si="68"/>
        <v>-7.4053197591014365E-19</v>
      </c>
      <c r="AI71">
        <f t="shared" si="69"/>
        <v>-7.4053406687092599E-19</v>
      </c>
      <c r="AJ71">
        <f t="shared" si="70"/>
        <v>-55.366214960548348</v>
      </c>
      <c r="AK71">
        <f t="shared" si="61"/>
        <v>-36.172593774224922</v>
      </c>
      <c r="AL71">
        <f t="shared" si="71"/>
        <v>-91.538808734773269</v>
      </c>
      <c r="AN71">
        <f t="shared" si="72"/>
        <v>0</v>
      </c>
      <c r="AO71">
        <f t="shared" si="73"/>
        <v>0</v>
      </c>
      <c r="AP71">
        <f t="shared" si="74"/>
        <v>-2.4066597106538726E-27</v>
      </c>
      <c r="AQ71">
        <f t="shared" si="75"/>
        <v>-8.5233950149436831E-22</v>
      </c>
      <c r="AR71">
        <f t="shared" si="76"/>
        <v>-8.5234190815407898E-22</v>
      </c>
      <c r="AS71">
        <f t="shared" si="77"/>
        <v>-6.3725556213969567E-2</v>
      </c>
      <c r="AT71">
        <f t="shared" si="78"/>
        <v>-4.163403005979345E-2</v>
      </c>
      <c r="AU71">
        <f t="shared" si="79"/>
        <v>-0.10535958627376302</v>
      </c>
      <c r="AW71">
        <v>68</v>
      </c>
      <c r="AX71">
        <f>IF(Z71&gt;0, (R71*SUMPRODUCT(K71:$K$98, X71:$X$98)-K71*$AZ$3)/Z71, 0)</f>
        <v>-1.1032849792436964E+28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0.89526598199999996</v>
      </c>
      <c r="Q72" s="5">
        <f t="shared" si="91"/>
        <v>50</v>
      </c>
      <c r="R72">
        <f t="shared" si="62"/>
        <v>2000000</v>
      </c>
      <c r="S72">
        <f t="shared" si="63"/>
        <v>-1.0398333092181604E+29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-461.38512467123616</v>
      </c>
      <c r="AC72">
        <f t="shared" si="64"/>
        <v>-411.95100417074644</v>
      </c>
      <c r="AE72">
        <f t="shared" si="65"/>
        <v>0</v>
      </c>
      <c r="AF72">
        <f t="shared" si="66"/>
        <v>0</v>
      </c>
      <c r="AG72">
        <f t="shared" si="67"/>
        <v>-1.9808511639259183E-25</v>
      </c>
      <c r="AH72">
        <f t="shared" si="68"/>
        <v>-7.4878642325420133E-20</v>
      </c>
      <c r="AI72">
        <f t="shared" si="69"/>
        <v>-7.4878840410536525E-20</v>
      </c>
      <c r="AJ72">
        <f t="shared" si="70"/>
        <v>-49.434120500489712</v>
      </c>
      <c r="AK72">
        <f t="shared" ref="AK72:AK79" si="92">G72*SUM(AB72:AB72, AE72:AF72)</f>
        <v>-32.296958726986531</v>
      </c>
      <c r="AL72">
        <f t="shared" si="71"/>
        <v>-81.731079227476243</v>
      </c>
      <c r="AN72">
        <f t="shared" si="72"/>
        <v>0</v>
      </c>
      <c r="AO72">
        <f t="shared" si="73"/>
        <v>0</v>
      </c>
      <c r="AP72">
        <f t="shared" si="74"/>
        <v>-2.0356477174014191E-28</v>
      </c>
      <c r="AQ72">
        <f t="shared" si="75"/>
        <v>-7.6950020328513369E-23</v>
      </c>
      <c r="AR72">
        <f t="shared" si="76"/>
        <v>-7.6950223893285117E-23</v>
      </c>
      <c r="AS72">
        <f t="shared" si="77"/>
        <v>-5.0801623257310038E-2</v>
      </c>
      <c r="AT72">
        <f t="shared" si="78"/>
        <v>-3.3190393861442472E-2</v>
      </c>
      <c r="AU72">
        <f t="shared" si="79"/>
        <v>-8.399201711875251E-2</v>
      </c>
      <c r="AW72">
        <v>69</v>
      </c>
      <c r="AX72">
        <f>IF(Z72&gt;0, (R72*SUMPRODUCT(K72:$K$98, X72:$X$98)-K72*$AZ$3)/Z72, 0)</f>
        <v>-1.0398333092181604E+29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0.900953271</v>
      </c>
      <c r="Q73" s="5">
        <f t="shared" si="91"/>
        <v>50</v>
      </c>
      <c r="R73">
        <f t="shared" si="62"/>
        <v>2000000</v>
      </c>
      <c r="S73">
        <f t="shared" si="63"/>
        <v>-1.0426240334063415E+30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-411.95100417074644</v>
      </c>
      <c r="AC73">
        <f t="shared" si="64"/>
        <v>-367.81339658102365</v>
      </c>
      <c r="AE73">
        <f t="shared" si="65"/>
        <v>0</v>
      </c>
      <c r="AF73">
        <f t="shared" si="66"/>
        <v>0</v>
      </c>
      <c r="AG73">
        <f t="shared" si="67"/>
        <v>-1.7638831678344588E-26</v>
      </c>
      <c r="AH73">
        <f t="shared" si="68"/>
        <v>-7.1386173420128531E-21</v>
      </c>
      <c r="AI73">
        <f t="shared" si="69"/>
        <v>-7.1386349808445316E-21</v>
      </c>
      <c r="AJ73">
        <f t="shared" si="70"/>
        <v>-44.137607589722791</v>
      </c>
      <c r="AK73">
        <f t="shared" si="92"/>
        <v>-28.836570291952253</v>
      </c>
      <c r="AL73">
        <f t="shared" si="71"/>
        <v>-72.974177881675047</v>
      </c>
      <c r="AN73">
        <f t="shared" si="72"/>
        <v>0</v>
      </c>
      <c r="AO73">
        <f t="shared" si="73"/>
        <v>0</v>
      </c>
      <c r="AP73">
        <f t="shared" si="74"/>
        <v>-1.6184622377760074E-29</v>
      </c>
      <c r="AQ73">
        <f t="shared" si="75"/>
        <v>-6.5500838199874722E-24</v>
      </c>
      <c r="AR73">
        <f t="shared" si="76"/>
        <v>-6.5501000046098502E-24</v>
      </c>
      <c r="AS73">
        <f t="shared" si="77"/>
        <v>-4.0498743030380931E-2</v>
      </c>
      <c r="AT73">
        <f t="shared" si="78"/>
        <v>-2.6459178779848904E-2</v>
      </c>
      <c r="AU73">
        <f t="shared" si="79"/>
        <v>-6.6957921810229845E-2</v>
      </c>
      <c r="AW73">
        <v>70</v>
      </c>
      <c r="AX73">
        <f>IF(Z73&gt;0, (R73*SUMPRODUCT(K73:$K$98, X73:$X$98)-K73*$AZ$3)/Z73, 0)</f>
        <v>-1.0426240334063415E+30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0.90658776299999999</v>
      </c>
      <c r="Q74" s="5">
        <f t="shared" si="91"/>
        <v>50</v>
      </c>
      <c r="R74">
        <f t="shared" si="62"/>
        <v>2000000</v>
      </c>
      <c r="S74">
        <f t="shared" si="63"/>
        <v>-1.1160404624340391E+31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-367.81339658102365</v>
      </c>
      <c r="AC74">
        <f t="shared" si="64"/>
        <v>-328.40481837591392</v>
      </c>
      <c r="AE74">
        <f t="shared" si="65"/>
        <v>0</v>
      </c>
      <c r="AF74">
        <f t="shared" si="66"/>
        <v>0</v>
      </c>
      <c r="AG74">
        <f t="shared" si="67"/>
        <v>-1.4712944083571859E-27</v>
      </c>
      <c r="AH74">
        <f t="shared" si="68"/>
        <v>-6.3964595812815824E-22</v>
      </c>
      <c r="AI74">
        <f t="shared" si="69"/>
        <v>-6.396474294225666E-22</v>
      </c>
      <c r="AJ74">
        <f t="shared" si="70"/>
        <v>-39.408578205109734</v>
      </c>
      <c r="AK74">
        <f t="shared" si="92"/>
        <v>-25.74693776067166</v>
      </c>
      <c r="AL74">
        <f t="shared" si="71"/>
        <v>-65.15551596578139</v>
      </c>
      <c r="AN74">
        <f t="shared" si="72"/>
        <v>0</v>
      </c>
      <c r="AO74">
        <f t="shared" si="73"/>
        <v>0</v>
      </c>
      <c r="AP74">
        <f t="shared" si="74"/>
        <v>-1.2053531763653805E-30</v>
      </c>
      <c r="AQ74">
        <f t="shared" si="75"/>
        <v>-5.2402787844475877E-25</v>
      </c>
      <c r="AR74">
        <f t="shared" si="76"/>
        <v>-5.2402908379793509E-25</v>
      </c>
      <c r="AS74">
        <f t="shared" si="77"/>
        <v>-3.2285349992331819E-2</v>
      </c>
      <c r="AT74">
        <f t="shared" si="78"/>
        <v>-2.109309532832343E-2</v>
      </c>
      <c r="AU74">
        <f t="shared" si="79"/>
        <v>-5.3378445320655242E-2</v>
      </c>
      <c r="AW74">
        <v>71</v>
      </c>
      <c r="AX74">
        <f>IF(Z74&gt;0, (R74*SUMPRODUCT(K74:$K$98, X74:$X$98)-K74*$AZ$3)/Z74, 0)</f>
        <v>-1.1160404624340391E+31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0.91219363099999995</v>
      </c>
      <c r="Q75" s="5">
        <f t="shared" si="91"/>
        <v>50</v>
      </c>
      <c r="R75">
        <f t="shared" si="62"/>
        <v>2000000</v>
      </c>
      <c r="S75">
        <f t="shared" si="63"/>
        <v>-1.2806981117468926E+32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-328.40481837591392</v>
      </c>
      <c r="AC75">
        <f t="shared" si="64"/>
        <v>-293.21858783563744</v>
      </c>
      <c r="AE75">
        <f t="shared" si="65"/>
        <v>0</v>
      </c>
      <c r="AF75">
        <f t="shared" si="66"/>
        <v>0</v>
      </c>
      <c r="AG75">
        <f t="shared" si="67"/>
        <v>-1.14476075644276E-28</v>
      </c>
      <c r="AH75">
        <f t="shared" si="68"/>
        <v>-5.3684215545173519E-23</v>
      </c>
      <c r="AI75">
        <f t="shared" si="69"/>
        <v>-5.3684330021249163E-23</v>
      </c>
      <c r="AJ75">
        <f t="shared" si="70"/>
        <v>-35.186230540276483</v>
      </c>
      <c r="AK75">
        <f t="shared" si="92"/>
        <v>-22.988337286313975</v>
      </c>
      <c r="AL75">
        <f t="shared" si="71"/>
        <v>-58.174567826590462</v>
      </c>
      <c r="AN75">
        <f t="shared" si="72"/>
        <v>0</v>
      </c>
      <c r="AO75">
        <f t="shared" si="73"/>
        <v>0</v>
      </c>
      <c r="AP75">
        <f t="shared" si="74"/>
        <v>-8.3735851799649066E-32</v>
      </c>
      <c r="AQ75">
        <f t="shared" si="75"/>
        <v>-3.9268410378075696E-26</v>
      </c>
      <c r="AR75">
        <f t="shared" si="76"/>
        <v>-3.9268494113927499E-26</v>
      </c>
      <c r="AS75">
        <f t="shared" si="77"/>
        <v>-2.5737683348478761E-2</v>
      </c>
      <c r="AT75">
        <f t="shared" si="78"/>
        <v>-1.6815286454339461E-2</v>
      </c>
      <c r="AU75">
        <f t="shared" si="79"/>
        <v>-4.2552969802818225E-2</v>
      </c>
      <c r="AW75">
        <v>72</v>
      </c>
      <c r="AX75">
        <f>IF(Z75&gt;0, (R75*SUMPRODUCT(K75:$K$98, X75:$X$98)-K75*$AZ$3)/Z75, 0)</f>
        <v>-1.2806981117468926E+32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0.91779930600000004</v>
      </c>
      <c r="Q76" s="5">
        <f t="shared" si="91"/>
        <v>50</v>
      </c>
      <c r="R76">
        <f t="shared" si="62"/>
        <v>2000000</v>
      </c>
      <c r="S76">
        <f t="shared" si="63"/>
        <v>-1.5837527225387459E+33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-293.21858783563744</v>
      </c>
      <c r="AC76">
        <f t="shared" si="64"/>
        <v>-261.80231056753343</v>
      </c>
      <c r="AE76">
        <f t="shared" si="65"/>
        <v>0</v>
      </c>
      <c r="AF76">
        <f t="shared" si="66"/>
        <v>0</v>
      </c>
      <c r="AG76">
        <f t="shared" si="67"/>
        <v>-8.265252107913221E-30</v>
      </c>
      <c r="AH76">
        <f t="shared" si="68"/>
        <v>-4.2026425111968008E-24</v>
      </c>
      <c r="AI76">
        <f t="shared" si="69"/>
        <v>-4.2026507764489088E-24</v>
      </c>
      <c r="AJ76">
        <f t="shared" si="70"/>
        <v>-31.416277268104011</v>
      </c>
      <c r="AK76">
        <f t="shared" si="92"/>
        <v>-20.525301148494624</v>
      </c>
      <c r="AL76">
        <f t="shared" si="71"/>
        <v>-51.941578416598631</v>
      </c>
      <c r="AN76">
        <f t="shared" si="72"/>
        <v>0</v>
      </c>
      <c r="AO76">
        <f t="shared" si="73"/>
        <v>0</v>
      </c>
      <c r="AP76">
        <f t="shared" si="74"/>
        <v>-5.3980237612641149E-33</v>
      </c>
      <c r="AQ76">
        <f t="shared" si="75"/>
        <v>-2.7447395238941698E-27</v>
      </c>
      <c r="AR76">
        <f t="shared" si="76"/>
        <v>-2.7447449219179313E-27</v>
      </c>
      <c r="AS76">
        <f t="shared" si="77"/>
        <v>-2.0517923587754117E-2</v>
      </c>
      <c r="AT76">
        <f t="shared" si="78"/>
        <v>-1.3405043410666026E-2</v>
      </c>
      <c r="AU76">
        <f t="shared" si="79"/>
        <v>-3.3922966998420144E-2</v>
      </c>
      <c r="AW76">
        <v>73</v>
      </c>
      <c r="AX76">
        <f>IF(Z76&gt;0, (R76*SUMPRODUCT(K76:$K$98, X76:$X$98)-K76*$AZ$3)/Z76, 0)</f>
        <v>-1.5837527225387459E+33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0.92340517499999997</v>
      </c>
      <c r="Q77" s="5">
        <f t="shared" si="91"/>
        <v>50</v>
      </c>
      <c r="R77">
        <f t="shared" si="62"/>
        <v>2000000</v>
      </c>
      <c r="S77">
        <f t="shared" si="63"/>
        <v>-2.1233856096748752E+34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-261.80231056753343</v>
      </c>
      <c r="AC77">
        <f t="shared" si="64"/>
        <v>-233.75206300672627</v>
      </c>
      <c r="AE77">
        <f t="shared" si="65"/>
        <v>0</v>
      </c>
      <c r="AF77">
        <f t="shared" si="66"/>
        <v>0</v>
      </c>
      <c r="AG77">
        <f t="shared" si="67"/>
        <v>-5.5042301770736201E-31</v>
      </c>
      <c r="AH77">
        <f t="shared" si="68"/>
        <v>-3.0528706276506905E-25</v>
      </c>
      <c r="AI77">
        <f t="shared" si="69"/>
        <v>-3.0528761318808673E-25</v>
      </c>
      <c r="AJ77">
        <f t="shared" si="70"/>
        <v>-28.050247560807151</v>
      </c>
      <c r="AK77">
        <f t="shared" si="92"/>
        <v>-18.32616173972734</v>
      </c>
      <c r="AL77">
        <f t="shared" si="71"/>
        <v>-46.37640930053449</v>
      </c>
      <c r="AN77">
        <f t="shared" si="72"/>
        <v>0</v>
      </c>
      <c r="AO77">
        <f t="shared" si="73"/>
        <v>0</v>
      </c>
      <c r="AP77">
        <f t="shared" si="74"/>
        <v>-3.2096468547073699E-34</v>
      </c>
      <c r="AQ77">
        <f t="shared" si="75"/>
        <v>-1.780201098544374E-28</v>
      </c>
      <c r="AR77">
        <f t="shared" si="76"/>
        <v>-1.7802043081912286E-28</v>
      </c>
      <c r="AS77">
        <f t="shared" si="77"/>
        <v>-1.6356763064217246E-2</v>
      </c>
      <c r="AT77">
        <f t="shared" si="78"/>
        <v>-1.0686418535288603E-2</v>
      </c>
      <c r="AU77">
        <f t="shared" si="79"/>
        <v>-2.7043181599505851E-2</v>
      </c>
      <c r="AW77">
        <v>74</v>
      </c>
      <c r="AX77">
        <f>IF(Z77&gt;0, (R77*SUMPRODUCT(K77:$K$98, X77:$X$98)-K77*$AZ$3)/Z77, 0)</f>
        <v>-2.1233856096748752E+34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0.92901104300000004</v>
      </c>
      <c r="Q78" s="5">
        <f t="shared" si="91"/>
        <v>50</v>
      </c>
      <c r="R78">
        <f t="shared" si="62"/>
        <v>2000000</v>
      </c>
      <c r="S78">
        <f t="shared" si="63"/>
        <v>-3.1085627659418445E+35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-233.75206300672627</v>
      </c>
      <c r="AC78">
        <f t="shared" si="64"/>
        <v>-208.70719911314845</v>
      </c>
      <c r="AE78">
        <f t="shared" si="65"/>
        <v>0</v>
      </c>
      <c r="AF78">
        <f t="shared" si="66"/>
        <v>0</v>
      </c>
      <c r="AG78">
        <f t="shared" si="67"/>
        <v>-3.3569725758764522E-32</v>
      </c>
      <c r="AH78">
        <f t="shared" si="68"/>
        <v>-2.0453962470860954E-26</v>
      </c>
      <c r="AI78">
        <f t="shared" si="69"/>
        <v>-2.0453996040586714E-26</v>
      </c>
      <c r="AJ78">
        <f t="shared" si="70"/>
        <v>-25.044863893577826</v>
      </c>
      <c r="AK78">
        <f t="shared" si="92"/>
        <v>-16.362644410470839</v>
      </c>
      <c r="AL78">
        <f t="shared" si="71"/>
        <v>-41.407508304048662</v>
      </c>
      <c r="AN78">
        <f t="shared" si="72"/>
        <v>0</v>
      </c>
      <c r="AO78">
        <f t="shared" si="73"/>
        <v>0</v>
      </c>
      <c r="AP78">
        <f t="shared" si="74"/>
        <v>-1.7477947679190441E-35</v>
      </c>
      <c r="AQ78">
        <f t="shared" si="75"/>
        <v>-1.0649276329119155E-29</v>
      </c>
      <c r="AR78">
        <f t="shared" si="76"/>
        <v>-1.0649293807066834E-29</v>
      </c>
      <c r="AS78">
        <f t="shared" si="77"/>
        <v>-1.3039511371346665E-2</v>
      </c>
      <c r="AT78">
        <f t="shared" si="78"/>
        <v>-8.5191474292798178E-3</v>
      </c>
      <c r="AU78">
        <f t="shared" si="79"/>
        <v>-2.155865880062648E-2</v>
      </c>
      <c r="AW78">
        <v>75</v>
      </c>
      <c r="AX78">
        <f>IF(Z78&gt;0, (R78*SUMPRODUCT(K78:$K$98, X78:$X$98)-K78*$AZ$3)/Z78, 0)</f>
        <v>-3.1085627659418445E+35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-208.70719911314845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-1.3427890303505809E-27</v>
      </c>
      <c r="AI79">
        <f t="shared" si="69"/>
        <v>-1.3427890303505809E-27</v>
      </c>
      <c r="AJ79">
        <f t="shared" si="70"/>
        <v>-208.70719911314845</v>
      </c>
      <c r="AK79">
        <f t="shared" si="92"/>
        <v>-14.609503937920392</v>
      </c>
      <c r="AL79">
        <f t="shared" si="71"/>
        <v>-223.31670305106883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-6.2421241711394423E-31</v>
      </c>
      <c r="AR79">
        <f t="shared" si="76"/>
        <v>-6.2421241711394423E-31</v>
      </c>
      <c r="AS79">
        <f t="shared" si="77"/>
        <v>-9.7020173893948347E-2</v>
      </c>
      <c r="AT79">
        <f t="shared" si="78"/>
        <v>-6.7914121725763847E-3</v>
      </c>
      <c r="AU79">
        <f t="shared" si="79"/>
        <v>-0.10381158606652473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660014.98233600007</v>
      </c>
      <c r="AO81" s="6">
        <f t="shared" si="93"/>
        <v>-66001.49823360001</v>
      </c>
      <c r="AP81" s="6">
        <f t="shared" si="93"/>
        <v>-2935.5156616737027</v>
      </c>
      <c r="AQ81" s="6">
        <f t="shared" si="93"/>
        <v>-400861.90705617075</v>
      </c>
      <c r="AR81" s="6">
        <f t="shared" si="93"/>
        <v>190216.06138455562</v>
      </c>
      <c r="AS81" s="6">
        <f t="shared" si="93"/>
        <v>-56405.912472859607</v>
      </c>
      <c r="AT81" s="6">
        <f t="shared" si="93"/>
        <v>12935.526442460829</v>
      </c>
      <c r="AU81" s="6">
        <f t="shared" si="93"/>
        <v>146745.67535415693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A73D-E4F7-442E-BA97-11F55DF44B5B}">
  <sheetPr codeName="Sheet9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'S.55.04.F'!C3*(1+C12)</f>
        <v>1138570.2711163312</v>
      </c>
      <c r="K3">
        <v>1</v>
      </c>
      <c r="L3" s="2">
        <v>0</v>
      </c>
      <c r="O3">
        <f>$C$3</f>
        <v>1138570.2711163312</v>
      </c>
      <c r="P3" s="2">
        <f>O3*C5</f>
        <v>113857.02711163313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1138570.2711163312</v>
      </c>
      <c r="AF3">
        <f t="shared" ref="AF3:AF34" si="4">-$Z3*P3</f>
        <v>-113857.02711163313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1022193.3358006981</v>
      </c>
      <c r="AJ3">
        <f t="shared" ref="AJ3:AJ34" si="8">AB3-AC3</f>
        <v>0</v>
      </c>
      <c r="AL3">
        <f t="shared" ref="AL3:AL34" si="9">SUM(AI3:AK3)</f>
        <v>1022193.3358006981</v>
      </c>
      <c r="AN3">
        <f t="shared" ref="AN3:AN34" si="10">AE3*$K3</f>
        <v>1138570.2711163312</v>
      </c>
      <c r="AO3">
        <f t="shared" ref="AO3:AO34" si="11">AF3*$K3</f>
        <v>-113857.02711163313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1022193.3358006981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1022193.3358006981</v>
      </c>
      <c r="AW3">
        <v>0</v>
      </c>
      <c r="AX3">
        <f>IF(Z3&gt;0, (R3*SUMPRODUCT(K3:$K$98, X3:$X$98)-K3*$AZ$3)/Z3, 0)</f>
        <v>0</v>
      </c>
      <c r="AZ3">
        <f>C6*ABS(SUMPRODUCT(X4:X69, K4:K69))/1</f>
        <v>772924.50617241836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2.0768709E-2</v>
      </c>
      <c r="R4">
        <f t="shared" si="0"/>
        <v>2000000</v>
      </c>
      <c r="S4">
        <f t="shared" si="1"/>
        <v>53491.437619246542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51845.575141148292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-41537.417999999998</v>
      </c>
      <c r="AI4">
        <f t="shared" si="7"/>
        <v>-41537.417999999998</v>
      </c>
      <c r="AJ4">
        <f t="shared" si="8"/>
        <v>-51845.575141148292</v>
      </c>
      <c r="AK4">
        <f>G4*SUM(AB4, AE4:AF4)</f>
        <v>0</v>
      </c>
      <c r="AL4">
        <f t="shared" si="9"/>
        <v>-93382.993141148298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-38751.206269241527</v>
      </c>
      <c r="AR4">
        <f t="shared" si="14"/>
        <v>-38751.206269241527</v>
      </c>
      <c r="AS4">
        <f t="shared" si="15"/>
        <v>-48367.921579576723</v>
      </c>
      <c r="AT4">
        <f t="shared" si="16"/>
        <v>0</v>
      </c>
      <c r="AU4">
        <f t="shared" si="17"/>
        <v>-87119.127848818258</v>
      </c>
      <c r="AW4">
        <v>1</v>
      </c>
      <c r="AX4">
        <f>IF(Z4&gt;0, (R4*SUMPRODUCT(K4:$K$98, X4:$X$98)-K4*$AZ$3)/Z4, 0)</f>
        <v>53491.437619246542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2.4225090000000001E-2</v>
      </c>
      <c r="Q5" s="5">
        <f t="shared" ref="Q5:Q36" si="29">$C$8</f>
        <v>50</v>
      </c>
      <c r="R5">
        <f t="shared" si="0"/>
        <v>2000000</v>
      </c>
      <c r="S5">
        <f t="shared" si="1"/>
        <v>78242.223038217577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51845.575141148292</v>
      </c>
      <c r="AC5">
        <f t="shared" si="2"/>
        <v>73239.357619702816</v>
      </c>
      <c r="AE5">
        <f t="shared" si="3"/>
        <v>0</v>
      </c>
      <c r="AF5">
        <f t="shared" si="4"/>
        <v>0</v>
      </c>
      <c r="AG5">
        <f t="shared" si="5"/>
        <v>-46.802963141735447</v>
      </c>
      <c r="AH5">
        <f t="shared" si="6"/>
        <v>-46959.430510582381</v>
      </c>
      <c r="AI5">
        <f t="shared" si="7"/>
        <v>-47006.233473724118</v>
      </c>
      <c r="AJ5">
        <f t="shared" si="8"/>
        <v>-21393.782478554524</v>
      </c>
      <c r="AK5">
        <f>G5*SUM(AB5, AE5:AF5)</f>
        <v>2125.6685807870799</v>
      </c>
      <c r="AL5">
        <f t="shared" si="9"/>
        <v>-66274.34737149156</v>
      </c>
      <c r="AN5">
        <f t="shared" si="10"/>
        <v>0</v>
      </c>
      <c r="AO5">
        <f t="shared" si="11"/>
        <v>0</v>
      </c>
      <c r="AP5">
        <f t="shared" si="12"/>
        <v>-40.021589033321291</v>
      </c>
      <c r="AQ5">
        <f t="shared" si="13"/>
        <v>-40155.385534926405</v>
      </c>
      <c r="AR5">
        <f t="shared" si="14"/>
        <v>-40195.407123959725</v>
      </c>
      <c r="AS5">
        <f t="shared" si="15"/>
        <v>-18293.994925750136</v>
      </c>
      <c r="AT5">
        <f t="shared" si="16"/>
        <v>1817.6762463452299</v>
      </c>
      <c r="AU5">
        <f t="shared" si="17"/>
        <v>-56671.725803364636</v>
      </c>
      <c r="AW5">
        <v>2</v>
      </c>
      <c r="AX5">
        <f>IF(Z5&gt;0, (R5*SUMPRODUCT(K5:$K$98, X5:$X$98)-K5*$AZ$3)/Z5, 0)</f>
        <v>78242.223038217577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2.7828815E-2</v>
      </c>
      <c r="Q6" s="5">
        <f t="shared" si="29"/>
        <v>50</v>
      </c>
      <c r="R6">
        <f t="shared" si="0"/>
        <v>2000000</v>
      </c>
      <c r="S6">
        <f t="shared" si="1"/>
        <v>108561.90494115969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73239.357619702816</v>
      </c>
      <c r="AC6">
        <f t="shared" si="2"/>
        <v>97776.198280317127</v>
      </c>
      <c r="AE6">
        <f t="shared" si="3"/>
        <v>0</v>
      </c>
      <c r="AF6">
        <f t="shared" si="4"/>
        <v>0</v>
      </c>
      <c r="AG6">
        <f t="shared" si="5"/>
        <v>-45.032462507594914</v>
      </c>
      <c r="AH6">
        <f t="shared" si="6"/>
        <v>-52098.840108926976</v>
      </c>
      <c r="AI6">
        <f t="shared" si="7"/>
        <v>-52143.872571434571</v>
      </c>
      <c r="AJ6">
        <f t="shared" si="8"/>
        <v>-24536.840660614311</v>
      </c>
      <c r="AK6">
        <f>G6*SUM(AB6, AE6:AF6)</f>
        <v>4284.5024207526149</v>
      </c>
      <c r="AL6">
        <f t="shared" si="9"/>
        <v>-72396.21081129626</v>
      </c>
      <c r="AN6">
        <f t="shared" si="10"/>
        <v>0</v>
      </c>
      <c r="AO6">
        <f t="shared" si="11"/>
        <v>0</v>
      </c>
      <c r="AP6">
        <f t="shared" si="12"/>
        <v>-34.738493230287553</v>
      </c>
      <c r="AQ6">
        <f t="shared" si="13"/>
        <v>-40189.567784008192</v>
      </c>
      <c r="AR6">
        <f t="shared" si="14"/>
        <v>-40224.30627723848</v>
      </c>
      <c r="AS6">
        <f t="shared" si="15"/>
        <v>-18927.964977212567</v>
      </c>
      <c r="AT6">
        <f t="shared" si="16"/>
        <v>3305.1081386758124</v>
      </c>
      <c r="AU6">
        <f t="shared" si="17"/>
        <v>-55847.163115775227</v>
      </c>
      <c r="AW6">
        <v>3</v>
      </c>
      <c r="AX6">
        <f>IF(Z6&gt;0, (R6*SUMPRODUCT(K6:$K$98, X6:$X$98)-K6*$AZ$3)/Z6, 0)</f>
        <v>108561.90494115969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3.1684449000000003E-2</v>
      </c>
      <c r="Q7" s="5">
        <f t="shared" si="29"/>
        <v>50</v>
      </c>
      <c r="R7">
        <f t="shared" si="0"/>
        <v>2000000</v>
      </c>
      <c r="S7">
        <f t="shared" si="1"/>
        <v>129006.80867934231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97776.198280317127</v>
      </c>
      <c r="AC7">
        <f t="shared" si="2"/>
        <v>111346.5741450343</v>
      </c>
      <c r="AE7">
        <f t="shared" si="3"/>
        <v>0</v>
      </c>
      <c r="AF7">
        <f t="shared" si="4"/>
        <v>0</v>
      </c>
      <c r="AG7">
        <f t="shared" si="5"/>
        <v>-43.155309120852657</v>
      </c>
      <c r="AH7">
        <f t="shared" si="6"/>
        <v>-57073.150466652129</v>
      </c>
      <c r="AI7">
        <f t="shared" si="7"/>
        <v>-57116.305775772984</v>
      </c>
      <c r="AJ7">
        <f t="shared" si="8"/>
        <v>-13570.375864717178</v>
      </c>
      <c r="AK7">
        <f>G7*SUM(AB7, AE7:AF7)</f>
        <v>4800.8113355635705</v>
      </c>
      <c r="AL7">
        <f t="shared" si="9"/>
        <v>-65885.87030492659</v>
      </c>
      <c r="AN7">
        <f t="shared" si="10"/>
        <v>0</v>
      </c>
      <c r="AO7">
        <f t="shared" si="11"/>
        <v>0</v>
      </c>
      <c r="AP7">
        <f t="shared" si="12"/>
        <v>-30.288816559815107</v>
      </c>
      <c r="AQ7">
        <f t="shared" si="13"/>
        <v>-40057.138280116138</v>
      </c>
      <c r="AR7">
        <f t="shared" si="14"/>
        <v>-40087.427096675958</v>
      </c>
      <c r="AS7">
        <f t="shared" si="15"/>
        <v>-9524.4509560366187</v>
      </c>
      <c r="AT7">
        <f t="shared" si="16"/>
        <v>3369.4786769793609</v>
      </c>
      <c r="AU7">
        <f t="shared" si="17"/>
        <v>-46242.399375733214</v>
      </c>
      <c r="AW7">
        <v>4</v>
      </c>
      <c r="AX7">
        <f>IF(Z7&gt;0, (R7*SUMPRODUCT(K7:$K$98, X7:$X$98)-K7*$AZ$3)/Z7, 0)</f>
        <v>129006.80867934231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3.5933631000000001E-2</v>
      </c>
      <c r="Q8" s="5">
        <f t="shared" si="29"/>
        <v>50</v>
      </c>
      <c r="R8">
        <f t="shared" si="0"/>
        <v>2000000</v>
      </c>
      <c r="S8">
        <f t="shared" si="1"/>
        <v>130418.04856314433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111346.5741450343</v>
      </c>
      <c r="AC8">
        <f t="shared" si="2"/>
        <v>107394.12211052212</v>
      </c>
      <c r="AE8">
        <f t="shared" si="3"/>
        <v>0</v>
      </c>
      <c r="AF8">
        <f t="shared" si="4"/>
        <v>0</v>
      </c>
      <c r="AG8">
        <f t="shared" si="5"/>
        <v>-41.173029076004482</v>
      </c>
      <c r="AH8">
        <f t="shared" si="6"/>
        <v>-62029.078145586158</v>
      </c>
      <c r="AI8">
        <f t="shared" si="7"/>
        <v>-62070.25117466216</v>
      </c>
      <c r="AJ8">
        <f t="shared" si="8"/>
        <v>3952.4520345121855</v>
      </c>
      <c r="AK8">
        <f t="shared" ref="AK8:AK39" si="30">G8*SUM(AB8:AB8, AE8:AF8)</f>
        <v>2371.6820292892307</v>
      </c>
      <c r="AL8">
        <f t="shared" si="9"/>
        <v>-55746.117110860745</v>
      </c>
      <c r="AN8">
        <f t="shared" si="10"/>
        <v>0</v>
      </c>
      <c r="AO8">
        <f t="shared" si="11"/>
        <v>0</v>
      </c>
      <c r="AP8">
        <f t="shared" si="12"/>
        <v>-26.974275400475939</v>
      </c>
      <c r="AQ8">
        <f t="shared" si="13"/>
        <v>-40637.997113304795</v>
      </c>
      <c r="AR8">
        <f t="shared" si="14"/>
        <v>-40664.971388705264</v>
      </c>
      <c r="AS8">
        <f t="shared" si="15"/>
        <v>2589.426429843068</v>
      </c>
      <c r="AT8">
        <f t="shared" si="16"/>
        <v>1553.7939679471251</v>
      </c>
      <c r="AU8">
        <f t="shared" si="17"/>
        <v>-36521.750990915076</v>
      </c>
      <c r="AW8">
        <v>5</v>
      </c>
      <c r="AX8">
        <f>IF(Z8&gt;0, (R8*SUMPRODUCT(K8:$K$98, X8:$X$98)-K8*$AZ$3)/Z8, 0)</f>
        <v>130418.04856314433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4.1016489000000003E-2</v>
      </c>
      <c r="Q9" s="5">
        <f t="shared" si="29"/>
        <v>50</v>
      </c>
      <c r="R9">
        <f t="shared" si="0"/>
        <v>2000000</v>
      </c>
      <c r="S9">
        <f t="shared" si="1"/>
        <v>119731.24327610488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107394.12211052212</v>
      </c>
      <c r="AC9">
        <f t="shared" si="2"/>
        <v>93564.041578543663</v>
      </c>
      <c r="AE9">
        <f t="shared" si="3"/>
        <v>0</v>
      </c>
      <c r="AF9">
        <f t="shared" si="4"/>
        <v>0</v>
      </c>
      <c r="AG9">
        <f t="shared" si="5"/>
        <v>-39.072525691051815</v>
      </c>
      <c r="AH9">
        <f t="shared" si="6"/>
        <v>-67550.92376770472</v>
      </c>
      <c r="AI9">
        <f t="shared" si="7"/>
        <v>-67589.996293395772</v>
      </c>
      <c r="AJ9">
        <f t="shared" si="8"/>
        <v>13830.080531978456</v>
      </c>
      <c r="AK9">
        <f t="shared" si="30"/>
        <v>633.62532045208047</v>
      </c>
      <c r="AL9">
        <f t="shared" si="9"/>
        <v>-53126.290440965233</v>
      </c>
      <c r="AN9">
        <f t="shared" si="10"/>
        <v>0</v>
      </c>
      <c r="AO9">
        <f t="shared" si="11"/>
        <v>0</v>
      </c>
      <c r="AP9">
        <f t="shared" si="12"/>
        <v>-24.242961053342725</v>
      </c>
      <c r="AQ9">
        <f t="shared" si="13"/>
        <v>-41912.683786214293</v>
      </c>
      <c r="AR9">
        <f t="shared" si="14"/>
        <v>-41936.926747267637</v>
      </c>
      <c r="AS9">
        <f t="shared" si="15"/>
        <v>8581.0194701114924</v>
      </c>
      <c r="AT9">
        <f t="shared" si="16"/>
        <v>393.13951925174564</v>
      </c>
      <c r="AU9">
        <f t="shared" si="17"/>
        <v>-32962.767757904396</v>
      </c>
      <c r="AW9">
        <v>6</v>
      </c>
      <c r="AX9">
        <f>IF(Z9&gt;0, (R9*SUMPRODUCT(K9:$K$98, X9:$X$98)-K9*$AZ$3)/Z9, 0)</f>
        <v>119731.24327610488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4.6435859000000003E-2</v>
      </c>
      <c r="Q10" s="5">
        <f t="shared" si="29"/>
        <v>50</v>
      </c>
      <c r="R10">
        <f t="shared" si="0"/>
        <v>2000000</v>
      </c>
      <c r="S10">
        <f t="shared" si="1"/>
        <v>103430.68583067435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93564.041578543663</v>
      </c>
      <c r="AC10">
        <f t="shared" si="2"/>
        <v>76264.479959129763</v>
      </c>
      <c r="AE10">
        <f t="shared" si="3"/>
        <v>0</v>
      </c>
      <c r="AF10">
        <f t="shared" si="4"/>
        <v>0</v>
      </c>
      <c r="AG10">
        <f t="shared" si="5"/>
        <v>-36.867434140377739</v>
      </c>
      <c r="AH10">
        <f t="shared" si="6"/>
        <v>-72574.651750542398</v>
      </c>
      <c r="AI10">
        <f t="shared" si="7"/>
        <v>-72611.51918468278</v>
      </c>
      <c r="AJ10">
        <f t="shared" si="8"/>
        <v>17299.5616194139</v>
      </c>
      <c r="AK10">
        <f t="shared" si="30"/>
        <v>383.61257047202906</v>
      </c>
      <c r="AL10">
        <f t="shared" si="9"/>
        <v>-54928.344994796847</v>
      </c>
      <c r="AN10">
        <f t="shared" si="10"/>
        <v>0</v>
      </c>
      <c r="AO10">
        <f t="shared" si="11"/>
        <v>0</v>
      </c>
      <c r="AP10">
        <f t="shared" si="12"/>
        <v>-21.700776702014785</v>
      </c>
      <c r="AQ10">
        <f t="shared" si="13"/>
        <v>-42718.630916061644</v>
      </c>
      <c r="AR10">
        <f t="shared" si="14"/>
        <v>-42740.331692763662</v>
      </c>
      <c r="AS10">
        <f t="shared" si="15"/>
        <v>10182.805842039537</v>
      </c>
      <c r="AT10">
        <f t="shared" si="16"/>
        <v>225.80065377487426</v>
      </c>
      <c r="AU10">
        <f t="shared" si="17"/>
        <v>-32331.725196949246</v>
      </c>
      <c r="AW10">
        <v>7</v>
      </c>
      <c r="AX10">
        <f>IF(Z10&gt;0, (R10*SUMPRODUCT(K10:$K$98, X10:$X$98)-K10*$AZ$3)/Z10, 0)</f>
        <v>103430.68583067435</v>
      </c>
    </row>
    <row r="11" spans="1:52" x14ac:dyDescent="0.25">
      <c r="A11" t="s">
        <v>33</v>
      </c>
      <c r="C11" s="25">
        <f>AU71</f>
        <v>247599.37345340053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5.1834316999999998E-2</v>
      </c>
      <c r="Q11" s="5">
        <f t="shared" si="29"/>
        <v>50</v>
      </c>
      <c r="R11">
        <f t="shared" si="0"/>
        <v>2000000</v>
      </c>
      <c r="S11">
        <f t="shared" si="1"/>
        <v>81240.505587440814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76264.479959129763</v>
      </c>
      <c r="AC11">
        <f t="shared" si="2"/>
        <v>56198.54467794369</v>
      </c>
      <c r="AE11">
        <f t="shared" si="3"/>
        <v>0</v>
      </c>
      <c r="AF11">
        <f t="shared" si="4"/>
        <v>0</v>
      </c>
      <c r="AG11">
        <f t="shared" si="5"/>
        <v>-34.587761530765</v>
      </c>
      <c r="AH11">
        <f t="shared" si="6"/>
        <v>-76439.930728358493</v>
      </c>
      <c r="AI11">
        <f t="shared" si="7"/>
        <v>-76474.518489889262</v>
      </c>
      <c r="AJ11">
        <f t="shared" si="8"/>
        <v>20065.935281186074</v>
      </c>
      <c r="AK11">
        <f t="shared" si="30"/>
        <v>183.03475190191142</v>
      </c>
      <c r="AL11">
        <f t="shared" si="9"/>
        <v>-56225.548456801276</v>
      </c>
      <c r="AN11">
        <f t="shared" si="10"/>
        <v>0</v>
      </c>
      <c r="AO11">
        <f t="shared" si="11"/>
        <v>0</v>
      </c>
      <c r="AP11">
        <f t="shared" si="12"/>
        <v>-19.345233747886915</v>
      </c>
      <c r="AQ11">
        <f t="shared" si="13"/>
        <v>-42753.513444258802</v>
      </c>
      <c r="AR11">
        <f t="shared" si="14"/>
        <v>-42772.858678006691</v>
      </c>
      <c r="AS11">
        <f t="shared" si="15"/>
        <v>11223.050906004379</v>
      </c>
      <c r="AT11">
        <f t="shared" si="16"/>
        <v>102.37291755291717</v>
      </c>
      <c r="AU11">
        <f t="shared" si="17"/>
        <v>-31447.434854449391</v>
      </c>
      <c r="AW11">
        <v>8</v>
      </c>
      <c r="AX11">
        <f>IF(Z11&gt;0, (R11*SUMPRODUCT(K11:$K$98, X11:$X$98)-K11*$AZ$3)/Z11, 0)</f>
        <v>81240.505587440814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5.7772715000000002E-2</v>
      </c>
      <c r="Q12" s="5">
        <f t="shared" si="29"/>
        <v>50</v>
      </c>
      <c r="R12">
        <f t="shared" si="0"/>
        <v>2000000</v>
      </c>
      <c r="S12">
        <f t="shared" si="1"/>
        <v>54166.922538072278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56198.54467794369</v>
      </c>
      <c r="AC12">
        <f t="shared" si="2"/>
        <v>34930.791282810213</v>
      </c>
      <c r="AE12">
        <f t="shared" si="3"/>
        <v>0</v>
      </c>
      <c r="AF12">
        <f t="shared" si="4"/>
        <v>0</v>
      </c>
      <c r="AG12">
        <f t="shared" si="5"/>
        <v>-32.243655026052501</v>
      </c>
      <c r="AH12">
        <f t="shared" si="6"/>
        <v>-79929.155576193996</v>
      </c>
      <c r="AI12">
        <f t="shared" si="7"/>
        <v>-79961.399231220043</v>
      </c>
      <c r="AJ12">
        <f t="shared" si="8"/>
        <v>21267.753395133477</v>
      </c>
      <c r="AK12">
        <f t="shared" si="30"/>
        <v>129.25665275927048</v>
      </c>
      <c r="AL12">
        <f t="shared" si="9"/>
        <v>-58564.389183327294</v>
      </c>
      <c r="AN12">
        <f t="shared" si="10"/>
        <v>0</v>
      </c>
      <c r="AO12">
        <f t="shared" si="11"/>
        <v>0</v>
      </c>
      <c r="AP12">
        <f t="shared" si="12"/>
        <v>-17.137845419065847</v>
      </c>
      <c r="AQ12">
        <f t="shared" si="13"/>
        <v>-42483.195891857926</v>
      </c>
      <c r="AR12">
        <f t="shared" si="14"/>
        <v>-42500.333737276989</v>
      </c>
      <c r="AS12">
        <f t="shared" si="15"/>
        <v>11304.037020682425</v>
      </c>
      <c r="AT12">
        <f t="shared" si="16"/>
        <v>68.701285030633414</v>
      </c>
      <c r="AU12">
        <f t="shared" si="17"/>
        <v>-31127.595431563932</v>
      </c>
      <c r="AW12">
        <v>9</v>
      </c>
      <c r="AX12">
        <f>IF(Z12&gt;0, (R12*SUMPRODUCT(K12:$K$98, X12:$X$98)-K12*$AZ$3)/Z12, 0)</f>
        <v>54166.922538072278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6.4089452000000005E-2</v>
      </c>
      <c r="Q13" s="5">
        <f t="shared" si="29"/>
        <v>50</v>
      </c>
      <c r="R13">
        <f t="shared" si="0"/>
        <v>2000000</v>
      </c>
      <c r="S13">
        <f t="shared" si="1"/>
        <v>21360.374000676882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34930.791282810213</v>
      </c>
      <c r="AC13">
        <f t="shared" si="2"/>
        <v>12754.168367755368</v>
      </c>
      <c r="AE13">
        <f t="shared" si="3"/>
        <v>0</v>
      </c>
      <c r="AF13">
        <f t="shared" si="4"/>
        <v>0</v>
      </c>
      <c r="AG13">
        <f t="shared" si="5"/>
        <v>-29.854740294695226</v>
      </c>
      <c r="AH13">
        <f t="shared" si="6"/>
        <v>-82659.127243870025</v>
      </c>
      <c r="AI13">
        <f t="shared" si="7"/>
        <v>-82688.981984164726</v>
      </c>
      <c r="AJ13">
        <f t="shared" si="8"/>
        <v>22176.622915054846</v>
      </c>
      <c r="AK13">
        <f t="shared" si="30"/>
        <v>69.861582565620424</v>
      </c>
      <c r="AL13">
        <f t="shared" si="9"/>
        <v>-60442.497486544256</v>
      </c>
      <c r="AN13">
        <f t="shared" si="10"/>
        <v>0</v>
      </c>
      <c r="AO13">
        <f t="shared" si="11"/>
        <v>0</v>
      </c>
      <c r="AP13">
        <f t="shared" si="12"/>
        <v>-15.083756505234362</v>
      </c>
      <c r="AQ13">
        <f t="shared" si="13"/>
        <v>-41762.552143294321</v>
      </c>
      <c r="AR13">
        <f t="shared" si="14"/>
        <v>-41777.635899799556</v>
      </c>
      <c r="AS13">
        <f t="shared" si="15"/>
        <v>11204.477977606966</v>
      </c>
      <c r="AT13">
        <f t="shared" si="16"/>
        <v>35.296743166691883</v>
      </c>
      <c r="AU13">
        <f t="shared" si="17"/>
        <v>-30537.861179025895</v>
      </c>
      <c r="AW13">
        <v>10</v>
      </c>
      <c r="AX13">
        <f>IF(Z13&gt;0, (R13*SUMPRODUCT(K13:$K$98, X13:$X$98)-K13*$AZ$3)/Z13, 0)</f>
        <v>21360.374000676882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7.1121990999999996E-2</v>
      </c>
      <c r="Q14" s="5">
        <f t="shared" si="29"/>
        <v>50</v>
      </c>
      <c r="R14">
        <f t="shared" si="0"/>
        <v>2000000</v>
      </c>
      <c r="S14">
        <f t="shared" si="1"/>
        <v>-17818.305366372279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12754.168367755368</v>
      </c>
      <c r="AC14">
        <f t="shared" si="2"/>
        <v>-9776.1430709885899</v>
      </c>
      <c r="AE14">
        <f t="shared" si="3"/>
        <v>0</v>
      </c>
      <c r="AF14">
        <f t="shared" si="4"/>
        <v>0</v>
      </c>
      <c r="AG14">
        <f t="shared" si="5"/>
        <v>-27.43286432120162</v>
      </c>
      <c r="AH14">
        <f t="shared" si="6"/>
        <v>-84933.142821866044</v>
      </c>
      <c r="AI14">
        <f t="shared" si="7"/>
        <v>-84960.575686187251</v>
      </c>
      <c r="AJ14">
        <f t="shared" si="8"/>
        <v>22530.311438743956</v>
      </c>
      <c r="AK14">
        <f t="shared" si="30"/>
        <v>22.957503061959663</v>
      </c>
      <c r="AL14">
        <f t="shared" si="9"/>
        <v>-62407.306744381334</v>
      </c>
      <c r="AN14">
        <f t="shared" si="10"/>
        <v>0</v>
      </c>
      <c r="AO14">
        <f t="shared" si="11"/>
        <v>0</v>
      </c>
      <c r="AP14">
        <f t="shared" si="12"/>
        <v>-13.177535791757508</v>
      </c>
      <c r="AQ14">
        <f t="shared" si="13"/>
        <v>-40798.128709316203</v>
      </c>
      <c r="AR14">
        <f t="shared" si="14"/>
        <v>-40811.306245107968</v>
      </c>
      <c r="AS14">
        <f t="shared" si="15"/>
        <v>10822.566025452768</v>
      </c>
      <c r="AT14">
        <f t="shared" si="16"/>
        <v>11.027770004116903</v>
      </c>
      <c r="AU14">
        <f t="shared" si="17"/>
        <v>-29977.712449651081</v>
      </c>
      <c r="AW14">
        <v>11</v>
      </c>
      <c r="AX14">
        <f>IF(Z14&gt;0, (R14*SUMPRODUCT(K14:$K$98, X14:$X$98)-K14*$AZ$3)/Z14, 0)</f>
        <v>-17818.305366372279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7.9233461000000005E-2</v>
      </c>
      <c r="Q15" s="5">
        <f t="shared" si="29"/>
        <v>50</v>
      </c>
      <c r="R15">
        <f t="shared" si="0"/>
        <v>2000000</v>
      </c>
      <c r="S15">
        <f t="shared" si="1"/>
        <v>-63075.972074271223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-9776.1430709885899</v>
      </c>
      <c r="AC15">
        <f t="shared" si="2"/>
        <v>-31518.981111360074</v>
      </c>
      <c r="AE15">
        <f t="shared" si="3"/>
        <v>0</v>
      </c>
      <c r="AF15">
        <f t="shared" si="4"/>
        <v>0</v>
      </c>
      <c r="AG15">
        <f t="shared" si="5"/>
        <v>-24.984934892677387</v>
      </c>
      <c r="AH15">
        <f t="shared" si="6"/>
        <v>-86944.03141248881</v>
      </c>
      <c r="AI15">
        <f t="shared" si="7"/>
        <v>-86969.01634738149</v>
      </c>
      <c r="AJ15">
        <f t="shared" si="8"/>
        <v>21742.838040371484</v>
      </c>
      <c r="AK15">
        <f t="shared" si="30"/>
        <v>-40.082186591053222</v>
      </c>
      <c r="AL15">
        <f t="shared" si="9"/>
        <v>-65266.260493601061</v>
      </c>
      <c r="AN15">
        <f t="shared" si="10"/>
        <v>0</v>
      </c>
      <c r="AO15">
        <f t="shared" si="11"/>
        <v>0</v>
      </c>
      <c r="AP15">
        <f t="shared" si="12"/>
        <v>-11.385692691023253</v>
      </c>
      <c r="AQ15">
        <f t="shared" si="13"/>
        <v>-39620.596460765497</v>
      </c>
      <c r="AR15">
        <f t="shared" si="14"/>
        <v>-39631.98215345652</v>
      </c>
      <c r="AS15">
        <f t="shared" si="15"/>
        <v>9908.2616473383059</v>
      </c>
      <c r="AT15">
        <f t="shared" si="16"/>
        <v>-18.265545252380722</v>
      </c>
      <c r="AU15">
        <f t="shared" si="17"/>
        <v>-29741.986051370593</v>
      </c>
      <c r="AW15">
        <v>12</v>
      </c>
      <c r="AX15">
        <f>IF(Z15&gt;0, (R15*SUMPRODUCT(K15:$K$98, X15:$X$98)-K15*$AZ$3)/Z15, 0)</f>
        <v>-63075.972074271223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8.7905784000000001E-2</v>
      </c>
      <c r="Q16" s="5">
        <f t="shared" si="29"/>
        <v>50</v>
      </c>
      <c r="R16">
        <f t="shared" si="0"/>
        <v>2000000</v>
      </c>
      <c r="S16">
        <f t="shared" si="1"/>
        <v>-115609.65647429715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-31518.981111360074</v>
      </c>
      <c r="AC16">
        <f t="shared" si="2"/>
        <v>-52113.978166981076</v>
      </c>
      <c r="AE16">
        <f t="shared" si="3"/>
        <v>0</v>
      </c>
      <c r="AF16">
        <f t="shared" si="4"/>
        <v>0</v>
      </c>
      <c r="AG16">
        <f t="shared" si="5"/>
        <v>-22.538765253820852</v>
      </c>
      <c r="AH16">
        <f t="shared" si="6"/>
        <v>-87852.811597190463</v>
      </c>
      <c r="AI16">
        <f t="shared" si="7"/>
        <v>-87875.350362444282</v>
      </c>
      <c r="AJ16">
        <f t="shared" si="8"/>
        <v>20594.997055621003</v>
      </c>
      <c r="AK16">
        <f t="shared" si="30"/>
        <v>-223.78476589065653</v>
      </c>
      <c r="AL16">
        <f t="shared" si="9"/>
        <v>-67504.138072713933</v>
      </c>
      <c r="AN16">
        <f t="shared" si="10"/>
        <v>0</v>
      </c>
      <c r="AO16">
        <f t="shared" si="11"/>
        <v>0</v>
      </c>
      <c r="AP16">
        <f t="shared" si="12"/>
        <v>-9.7161739870641881</v>
      </c>
      <c r="AQ16">
        <f t="shared" si="13"/>
        <v>-37872.225612996648</v>
      </c>
      <c r="AR16">
        <f t="shared" si="14"/>
        <v>-37881.941786983713</v>
      </c>
      <c r="AS16">
        <f t="shared" si="15"/>
        <v>8878.2403295835338</v>
      </c>
      <c r="AT16">
        <f t="shared" si="16"/>
        <v>-96.470755898193914</v>
      </c>
      <c r="AU16">
        <f t="shared" si="17"/>
        <v>-29100.17221329837</v>
      </c>
      <c r="AW16">
        <v>13</v>
      </c>
      <c r="AX16">
        <f>IF(Z16&gt;0, (R16*SUMPRODUCT(K16:$K$98, X16:$X$98)-K16*$AZ$3)/Z16, 0)</f>
        <v>-115609.65647429715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9.7118048999999998E-2</v>
      </c>
      <c r="Q17" s="5">
        <f t="shared" si="29"/>
        <v>50</v>
      </c>
      <c r="R17">
        <f t="shared" si="0"/>
        <v>2000000</v>
      </c>
      <c r="S17">
        <f t="shared" si="1"/>
        <v>-173925.44201719569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-52113.978166981076</v>
      </c>
      <c r="AC17">
        <f t="shared" si="2"/>
        <v>-70003.10051358855</v>
      </c>
      <c r="AE17">
        <f t="shared" si="3"/>
        <v>0</v>
      </c>
      <c r="AF17">
        <f t="shared" si="4"/>
        <v>0</v>
      </c>
      <c r="AG17">
        <f t="shared" si="5"/>
        <v>-20.124456692962571</v>
      </c>
      <c r="AH17">
        <f t="shared" si="6"/>
        <v>-87556.836332802835</v>
      </c>
      <c r="AI17">
        <f t="shared" si="7"/>
        <v>-87576.960789495803</v>
      </c>
      <c r="AJ17">
        <f t="shared" si="8"/>
        <v>17889.122346607473</v>
      </c>
      <c r="AK17">
        <f t="shared" si="30"/>
        <v>-719.17289870433888</v>
      </c>
      <c r="AL17">
        <f t="shared" si="9"/>
        <v>-70407.011341592675</v>
      </c>
      <c r="AN17">
        <f t="shared" si="10"/>
        <v>0</v>
      </c>
      <c r="AO17">
        <f t="shared" si="11"/>
        <v>0</v>
      </c>
      <c r="AP17">
        <f t="shared" si="12"/>
        <v>-8.1551009455022747</v>
      </c>
      <c r="AQ17">
        <f t="shared" si="13"/>
        <v>-35480.949854041173</v>
      </c>
      <c r="AR17">
        <f t="shared" si="14"/>
        <v>-35489.10495498668</v>
      </c>
      <c r="AS17">
        <f t="shared" si="15"/>
        <v>7249.2689263030234</v>
      </c>
      <c r="AT17">
        <f t="shared" si="16"/>
        <v>-291.43284093002637</v>
      </c>
      <c r="AU17">
        <f t="shared" si="17"/>
        <v>-28531.268869613683</v>
      </c>
      <c r="AW17">
        <v>14</v>
      </c>
      <c r="AX17">
        <f>IF(Z17&gt;0, (R17*SUMPRODUCT(K17:$K$98, X17:$X$98)-K17*$AZ$3)/Z17, 0)</f>
        <v>-173925.44201719569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0.107494799</v>
      </c>
      <c r="Q18" s="5">
        <f t="shared" si="29"/>
        <v>50</v>
      </c>
      <c r="R18">
        <f t="shared" si="0"/>
        <v>2000000</v>
      </c>
      <c r="S18">
        <f t="shared" si="1"/>
        <v>-238053.47807763584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-70003.10051358855</v>
      </c>
      <c r="AC18">
        <f t="shared" si="2"/>
        <v>-84556.298793013673</v>
      </c>
      <c r="AE18">
        <f t="shared" si="3"/>
        <v>0</v>
      </c>
      <c r="AF18">
        <f t="shared" si="4"/>
        <v>0</v>
      </c>
      <c r="AG18">
        <f t="shared" si="5"/>
        <v>-17.75993769883873</v>
      </c>
      <c r="AH18">
        <f t="shared" si="6"/>
        <v>-86530.977087768668</v>
      </c>
      <c r="AI18">
        <f t="shared" si="7"/>
        <v>-86548.737025467504</v>
      </c>
      <c r="AJ18">
        <f t="shared" si="8"/>
        <v>14553.198279425123</v>
      </c>
      <c r="AK18">
        <f t="shared" si="30"/>
        <v>-1512.0669710935128</v>
      </c>
      <c r="AL18">
        <f t="shared" si="9"/>
        <v>-73507.605717135899</v>
      </c>
      <c r="AN18">
        <f t="shared" si="10"/>
        <v>0</v>
      </c>
      <c r="AO18">
        <f t="shared" si="11"/>
        <v>0</v>
      </c>
      <c r="AP18">
        <f t="shared" si="12"/>
        <v>-6.7160498311737351</v>
      </c>
      <c r="AQ18">
        <f t="shared" si="13"/>
        <v>-32722.319408789735</v>
      </c>
      <c r="AR18">
        <f t="shared" si="14"/>
        <v>-32729.035458620911</v>
      </c>
      <c r="AS18">
        <f t="shared" si="15"/>
        <v>5503.3979569625362</v>
      </c>
      <c r="AT18">
        <f t="shared" si="16"/>
        <v>-571.79914131117596</v>
      </c>
      <c r="AU18">
        <f t="shared" si="17"/>
        <v>-27797.436642969551</v>
      </c>
      <c r="AW18">
        <v>15</v>
      </c>
      <c r="AX18">
        <f>IF(Z18&gt;0, (R18*SUMPRODUCT(K18:$K$98, X18:$X$98)-K18*$AZ$3)/Z18, 0)</f>
        <v>-238053.47807763584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0.119195734</v>
      </c>
      <c r="Q19" s="5">
        <f t="shared" si="29"/>
        <v>50</v>
      </c>
      <c r="R19">
        <f t="shared" si="0"/>
        <v>2000000</v>
      </c>
      <c r="S19">
        <f t="shared" si="1"/>
        <v>-315449.1050335943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-84556.298793013673</v>
      </c>
      <c r="AC19">
        <f t="shared" si="2"/>
        <v>-97571.117970681953</v>
      </c>
      <c r="AE19">
        <f t="shared" si="3"/>
        <v>0</v>
      </c>
      <c r="AF19">
        <f t="shared" si="4"/>
        <v>0</v>
      </c>
      <c r="AG19">
        <f t="shared" si="5"/>
        <v>-15.465429512042988</v>
      </c>
      <c r="AH19">
        <f t="shared" si="6"/>
        <v>-84676.352392294124</v>
      </c>
      <c r="AI19">
        <f t="shared" si="7"/>
        <v>-84691.817821806166</v>
      </c>
      <c r="AJ19">
        <f t="shared" si="8"/>
        <v>13014.81917766828</v>
      </c>
      <c r="AK19">
        <f t="shared" si="30"/>
        <v>-1885.605463084205</v>
      </c>
      <c r="AL19">
        <f t="shared" si="9"/>
        <v>-73562.604107222098</v>
      </c>
      <c r="AN19">
        <f t="shared" si="10"/>
        <v>0</v>
      </c>
      <c r="AO19">
        <f t="shared" si="11"/>
        <v>0</v>
      </c>
      <c r="AP19">
        <f t="shared" si="12"/>
        <v>-5.4540379032497137</v>
      </c>
      <c r="AQ19">
        <f t="shared" si="13"/>
        <v>-29861.95986971293</v>
      </c>
      <c r="AR19">
        <f t="shared" si="14"/>
        <v>-29867.413907616177</v>
      </c>
      <c r="AS19">
        <f t="shared" si="15"/>
        <v>4589.805736961207</v>
      </c>
      <c r="AT19">
        <f t="shared" si="16"/>
        <v>-664.97756549390795</v>
      </c>
      <c r="AU19">
        <f t="shared" si="17"/>
        <v>-25942.585736148882</v>
      </c>
      <c r="AW19">
        <v>16</v>
      </c>
      <c r="AX19">
        <f>IF(Z19&gt;0, (R19*SUMPRODUCT(K19:$K$98, X19:$X$98)-K19*$AZ$3)/Z19, 0)</f>
        <v>-315449.1050335943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0.13258683600000001</v>
      </c>
      <c r="Q20" s="5">
        <f t="shared" si="29"/>
        <v>50</v>
      </c>
      <c r="R20">
        <f t="shared" si="0"/>
        <v>2000000</v>
      </c>
      <c r="S20">
        <f t="shared" si="1"/>
        <v>-427571.89413463417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-97571.117970681953</v>
      </c>
      <c r="AC20">
        <f t="shared" si="2"/>
        <v>-113394.31407456813</v>
      </c>
      <c r="AE20">
        <f t="shared" si="3"/>
        <v>0</v>
      </c>
      <c r="AF20">
        <f t="shared" si="4"/>
        <v>0</v>
      </c>
      <c r="AG20">
        <f t="shared" si="5"/>
        <v>-13.260262850539755</v>
      </c>
      <c r="AH20">
        <f t="shared" si="6"/>
        <v>-82020.49465531217</v>
      </c>
      <c r="AI20">
        <f t="shared" si="7"/>
        <v>-82033.754918162711</v>
      </c>
      <c r="AJ20">
        <f t="shared" si="8"/>
        <v>15823.196103886177</v>
      </c>
      <c r="AK20">
        <f t="shared" si="30"/>
        <v>-419.55580727393237</v>
      </c>
      <c r="AL20">
        <f t="shared" si="9"/>
        <v>-66630.11462155047</v>
      </c>
      <c r="AN20">
        <f t="shared" si="10"/>
        <v>0</v>
      </c>
      <c r="AO20">
        <f t="shared" si="11"/>
        <v>0</v>
      </c>
      <c r="AP20">
        <f t="shared" si="12"/>
        <v>-4.4355154085186976</v>
      </c>
      <c r="AQ20">
        <f t="shared" si="13"/>
        <v>-27435.592488511957</v>
      </c>
      <c r="AR20">
        <f t="shared" si="14"/>
        <v>-27440.028003920474</v>
      </c>
      <c r="AS20">
        <f t="shared" si="15"/>
        <v>5292.8083644996032</v>
      </c>
      <c r="AT20">
        <f t="shared" si="16"/>
        <v>-140.34007235544951</v>
      </c>
      <c r="AU20">
        <f t="shared" si="17"/>
        <v>-22287.559711776321</v>
      </c>
      <c r="AW20">
        <v>17</v>
      </c>
      <c r="AX20">
        <f>IF(Z20&gt;0, (R20*SUMPRODUCT(K20:$K$98, X20:$X$98)-K20*$AZ$3)/Z20, 0)</f>
        <v>-427571.89413463417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0.14803979</v>
      </c>
      <c r="Q21" s="5">
        <f t="shared" si="29"/>
        <v>50</v>
      </c>
      <c r="R21">
        <f t="shared" si="0"/>
        <v>2000000</v>
      </c>
      <c r="S21">
        <f t="shared" si="1"/>
        <v>-573883.74192054512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-113394.31407456813</v>
      </c>
      <c r="AC21">
        <f t="shared" si="2"/>
        <v>-128143.80567959498</v>
      </c>
      <c r="AE21">
        <f t="shared" si="3"/>
        <v>0</v>
      </c>
      <c r="AF21">
        <f t="shared" si="4"/>
        <v>0</v>
      </c>
      <c r="AG21">
        <f t="shared" si="5"/>
        <v>-11.164613694295651</v>
      </c>
      <c r="AH21">
        <f t="shared" si="6"/>
        <v>-78521.861109548277</v>
      </c>
      <c r="AI21">
        <f t="shared" si="7"/>
        <v>-78533.025723242579</v>
      </c>
      <c r="AJ21">
        <f t="shared" si="8"/>
        <v>14749.491605026851</v>
      </c>
      <c r="AK21">
        <f t="shared" si="30"/>
        <v>-181.43090251930903</v>
      </c>
      <c r="AL21">
        <f t="shared" si="9"/>
        <v>-63964.965020735035</v>
      </c>
      <c r="AN21">
        <f t="shared" si="10"/>
        <v>0</v>
      </c>
      <c r="AO21">
        <f t="shared" si="11"/>
        <v>0</v>
      </c>
      <c r="AP21">
        <f t="shared" si="12"/>
        <v>-3.5512813663128937</v>
      </c>
      <c r="AQ21">
        <f t="shared" si="13"/>
        <v>-24976.522237309713</v>
      </c>
      <c r="AR21">
        <f t="shared" si="14"/>
        <v>-24980.073518676028</v>
      </c>
      <c r="AS21">
        <f t="shared" si="15"/>
        <v>4691.5725105905522</v>
      </c>
      <c r="AT21">
        <f t="shared" si="16"/>
        <v>-57.710208434650305</v>
      </c>
      <c r="AU21">
        <f t="shared" si="17"/>
        <v>-20346.211216520125</v>
      </c>
      <c r="AW21">
        <v>18</v>
      </c>
      <c r="AX21">
        <f>IF(Z21&gt;0, (R21*SUMPRODUCT(K21:$K$98, X21:$X$98)-K21*$AZ$3)/Z21, 0)</f>
        <v>-573883.74192054512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0.16585403400000001</v>
      </c>
      <c r="Q22" s="5">
        <f t="shared" si="29"/>
        <v>50</v>
      </c>
      <c r="R22">
        <f t="shared" si="0"/>
        <v>2000000</v>
      </c>
      <c r="S22">
        <f t="shared" si="1"/>
        <v>-743494.20934459683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-128143.80567959498</v>
      </c>
      <c r="AC22">
        <f t="shared" si="2"/>
        <v>-136821.83916974667</v>
      </c>
      <c r="AE22">
        <f t="shared" si="3"/>
        <v>0</v>
      </c>
      <c r="AF22">
        <f t="shared" si="4"/>
        <v>0</v>
      </c>
      <c r="AG22">
        <f t="shared" si="5"/>
        <v>-9.2012713381021172</v>
      </c>
      <c r="AH22">
        <f t="shared" si="6"/>
        <v>-74067.848770023062</v>
      </c>
      <c r="AI22">
        <f t="shared" si="7"/>
        <v>-74077.050041361159</v>
      </c>
      <c r="AJ22">
        <f t="shared" si="8"/>
        <v>8678.0334901516908</v>
      </c>
      <c r="AK22">
        <f t="shared" si="30"/>
        <v>-2691.0199192714949</v>
      </c>
      <c r="AL22">
        <f t="shared" si="9"/>
        <v>-68090.036470480962</v>
      </c>
      <c r="AN22">
        <f t="shared" si="10"/>
        <v>0</v>
      </c>
      <c r="AO22">
        <f t="shared" si="11"/>
        <v>0</v>
      </c>
      <c r="AP22">
        <f t="shared" si="12"/>
        <v>-2.7327490309782814</v>
      </c>
      <c r="AQ22">
        <f t="shared" si="13"/>
        <v>-21997.921212774047</v>
      </c>
      <c r="AR22">
        <f t="shared" si="14"/>
        <v>-22000.653961805023</v>
      </c>
      <c r="AS22">
        <f t="shared" si="15"/>
        <v>2577.3490140222962</v>
      </c>
      <c r="AT22">
        <f t="shared" si="16"/>
        <v>-799.22456435778417</v>
      </c>
      <c r="AU22">
        <f t="shared" si="17"/>
        <v>-20222.529512140511</v>
      </c>
      <c r="AW22">
        <v>19</v>
      </c>
      <c r="AX22">
        <f>IF(Z22&gt;0, (R22*SUMPRODUCT(K22:$K$98, X22:$X$98)-K22*$AZ$3)/Z22, 0)</f>
        <v>-743494.20934459683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0.18707617900000001</v>
      </c>
      <c r="Q23" s="5">
        <f t="shared" si="29"/>
        <v>50</v>
      </c>
      <c r="R23">
        <f t="shared" si="0"/>
        <v>2000000</v>
      </c>
      <c r="S23">
        <f t="shared" si="1"/>
        <v>-908404.91306608182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-136821.83916974667</v>
      </c>
      <c r="AC23">
        <f t="shared" si="2"/>
        <v>-134224.45543208101</v>
      </c>
      <c r="AE23">
        <f t="shared" si="3"/>
        <v>0</v>
      </c>
      <c r="AF23">
        <f t="shared" si="4"/>
        <v>0</v>
      </c>
      <c r="AG23">
        <f t="shared" si="5"/>
        <v>-7.3879199408467349</v>
      </c>
      <c r="AH23">
        <f t="shared" si="6"/>
        <v>-68853.547354974449</v>
      </c>
      <c r="AI23">
        <f t="shared" si="7"/>
        <v>-68860.935274915289</v>
      </c>
      <c r="AJ23">
        <f t="shared" si="8"/>
        <v>-2597.3837376656593</v>
      </c>
      <c r="AK23">
        <f t="shared" si="30"/>
        <v>-9577.5287418822682</v>
      </c>
      <c r="AL23">
        <f t="shared" si="9"/>
        <v>-81035.847754463219</v>
      </c>
      <c r="AN23">
        <f t="shared" si="10"/>
        <v>0</v>
      </c>
      <c r="AO23">
        <f t="shared" si="11"/>
        <v>0</v>
      </c>
      <c r="AP23">
        <f t="shared" si="12"/>
        <v>-1.9590975837385081</v>
      </c>
      <c r="AQ23">
        <f t="shared" si="13"/>
        <v>-18258.294531477481</v>
      </c>
      <c r="AR23">
        <f t="shared" si="14"/>
        <v>-18260.253629061219</v>
      </c>
      <c r="AS23">
        <f t="shared" si="15"/>
        <v>-688.76331162831843</v>
      </c>
      <c r="AT23">
        <f t="shared" si="16"/>
        <v>-2539.7288501555131</v>
      </c>
      <c r="AU23">
        <f t="shared" si="17"/>
        <v>-21488.745790845052</v>
      </c>
      <c r="AW23">
        <v>20</v>
      </c>
      <c r="AX23">
        <f>IF(Z23&gt;0, (R23*SUMPRODUCT(K23:$K$98, X23:$X$98)-K23*$AZ$3)/Z23, 0)</f>
        <v>-908404.91306608182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0.21155222800000001</v>
      </c>
      <c r="Q24" s="5">
        <f t="shared" si="29"/>
        <v>50</v>
      </c>
      <c r="R24">
        <f t="shared" si="0"/>
        <v>2000000</v>
      </c>
      <c r="S24">
        <f t="shared" si="1"/>
        <v>-1134760.5974838415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-134224.45543208101</v>
      </c>
      <c r="AC24">
        <f t="shared" si="2"/>
        <v>-130522.65625780878</v>
      </c>
      <c r="AE24">
        <f t="shared" si="3"/>
        <v>0</v>
      </c>
      <c r="AF24">
        <f t="shared" si="4"/>
        <v>0</v>
      </c>
      <c r="AG24">
        <f t="shared" si="5"/>
        <v>-5.7511098176665127</v>
      </c>
      <c r="AH24">
        <f t="shared" si="6"/>
        <v>-62517.236950870203</v>
      </c>
      <c r="AI24">
        <f t="shared" si="7"/>
        <v>-62522.988060687872</v>
      </c>
      <c r="AJ24">
        <f t="shared" si="8"/>
        <v>-3701.799174272237</v>
      </c>
      <c r="AK24">
        <f t="shared" si="30"/>
        <v>-9395.7118802456716</v>
      </c>
      <c r="AL24">
        <f t="shared" si="9"/>
        <v>-75620.499115205777</v>
      </c>
      <c r="AN24">
        <f t="shared" si="10"/>
        <v>0</v>
      </c>
      <c r="AO24">
        <f t="shared" si="11"/>
        <v>0</v>
      </c>
      <c r="AP24">
        <f t="shared" si="12"/>
        <v>-1.3616563832069866</v>
      </c>
      <c r="AQ24">
        <f t="shared" si="13"/>
        <v>-14801.837811046355</v>
      </c>
      <c r="AR24">
        <f t="shared" si="14"/>
        <v>-14803.199467429562</v>
      </c>
      <c r="AS24">
        <f t="shared" si="15"/>
        <v>-876.45317770046267</v>
      </c>
      <c r="AT24">
        <f t="shared" si="16"/>
        <v>-2224.5673378049378</v>
      </c>
      <c r="AU24">
        <f t="shared" si="17"/>
        <v>-17904.219982934963</v>
      </c>
      <c r="AW24">
        <v>21</v>
      </c>
      <c r="AX24">
        <f>IF(Z24&gt;0, (R24*SUMPRODUCT(K24:$K$98, X24:$X$98)-K24*$AZ$3)/Z24, 0)</f>
        <v>-1134760.5974838415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0.23965956799999999</v>
      </c>
      <c r="Q25" s="5">
        <f t="shared" si="29"/>
        <v>50</v>
      </c>
      <c r="R25">
        <f t="shared" si="0"/>
        <v>2000000</v>
      </c>
      <c r="S25">
        <f t="shared" si="1"/>
        <v>-1456649.0431579573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-130522.65625780878</v>
      </c>
      <c r="AC25">
        <f t="shared" si="2"/>
        <v>-125717.26754586434</v>
      </c>
      <c r="AE25">
        <f t="shared" si="3"/>
        <v>0</v>
      </c>
      <c r="AF25">
        <f t="shared" si="4"/>
        <v>0</v>
      </c>
      <c r="AG25">
        <f t="shared" si="5"/>
        <v>-4.3152902250673328</v>
      </c>
      <c r="AH25">
        <f t="shared" si="6"/>
        <v>-55132.339776900611</v>
      </c>
      <c r="AI25">
        <f t="shared" si="7"/>
        <v>-55136.655067125677</v>
      </c>
      <c r="AJ25">
        <f t="shared" si="8"/>
        <v>-4805.3887119444407</v>
      </c>
      <c r="AK25">
        <f t="shared" si="30"/>
        <v>-9136.5859380466154</v>
      </c>
      <c r="AL25">
        <f t="shared" si="9"/>
        <v>-69078.629717116739</v>
      </c>
      <c r="AN25">
        <f t="shared" si="10"/>
        <v>0</v>
      </c>
      <c r="AO25">
        <f t="shared" si="11"/>
        <v>0</v>
      </c>
      <c r="AP25">
        <f t="shared" si="12"/>
        <v>-0.91223735608132839</v>
      </c>
      <c r="AQ25">
        <f t="shared" si="13"/>
        <v>-11654.785020136744</v>
      </c>
      <c r="AR25">
        <f t="shared" si="14"/>
        <v>-11655.697257492826</v>
      </c>
      <c r="AS25">
        <f t="shared" si="15"/>
        <v>-1015.8424729031655</v>
      </c>
      <c r="AT25">
        <f t="shared" si="16"/>
        <v>-1931.4425137195585</v>
      </c>
      <c r="AU25">
        <f t="shared" si="17"/>
        <v>-14602.98224411555</v>
      </c>
      <c r="AW25">
        <v>22</v>
      </c>
      <c r="AX25">
        <f>IF(Z25&gt;0, (R25*SUMPRODUCT(K25:$K$98, X25:$X$98)-K25*$AZ$3)/Z25, 0)</f>
        <v>-1456649.0431579573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0.27212731099999998</v>
      </c>
      <c r="Q26" s="5">
        <f t="shared" si="29"/>
        <v>50</v>
      </c>
      <c r="R26">
        <f t="shared" si="0"/>
        <v>2000000</v>
      </c>
      <c r="S26">
        <f t="shared" si="1"/>
        <v>-1934671.0293390187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-125717.26754586434</v>
      </c>
      <c r="AC26">
        <f t="shared" si="2"/>
        <v>-119865.60031333069</v>
      </c>
      <c r="AE26">
        <f t="shared" si="3"/>
        <v>0</v>
      </c>
      <c r="AF26">
        <f t="shared" si="4"/>
        <v>0</v>
      </c>
      <c r="AG26">
        <f t="shared" si="5"/>
        <v>-3.0978289976845015</v>
      </c>
      <c r="AH26">
        <f t="shared" si="6"/>
        <v>-46972.333005286317</v>
      </c>
      <c r="AI26">
        <f t="shared" si="7"/>
        <v>-46975.430834284001</v>
      </c>
      <c r="AJ26">
        <f t="shared" si="8"/>
        <v>-5851.6672325336403</v>
      </c>
      <c r="AK26">
        <f t="shared" si="30"/>
        <v>-8800.208728210504</v>
      </c>
      <c r="AL26">
        <f t="shared" si="9"/>
        <v>-61627.306795028147</v>
      </c>
      <c r="AN26">
        <f t="shared" si="10"/>
        <v>0</v>
      </c>
      <c r="AO26">
        <f t="shared" si="11"/>
        <v>0</v>
      </c>
      <c r="AP26">
        <f t="shared" si="12"/>
        <v>-0.58470561055031589</v>
      </c>
      <c r="AQ26">
        <f t="shared" si="13"/>
        <v>-8865.882096577192</v>
      </c>
      <c r="AR26">
        <f t="shared" si="14"/>
        <v>-8866.4668021877424</v>
      </c>
      <c r="AS26">
        <f t="shared" si="15"/>
        <v>-1104.4840320409198</v>
      </c>
      <c r="AT26">
        <f t="shared" si="16"/>
        <v>-1661.0120898360149</v>
      </c>
      <c r="AU26">
        <f t="shared" si="17"/>
        <v>-11631.962924064677</v>
      </c>
      <c r="AW26">
        <v>23</v>
      </c>
      <c r="AX26">
        <f>IF(Z26&gt;0, (R26*SUMPRODUCT(K26:$K$98, X26:$X$98)-K26*$AZ$3)/Z26, 0)</f>
        <v>-1934671.0293390187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0.30842977500000002</v>
      </c>
      <c r="Q27" s="5">
        <f t="shared" si="29"/>
        <v>50</v>
      </c>
      <c r="R27">
        <f t="shared" si="0"/>
        <v>2000000</v>
      </c>
      <c r="S27">
        <f t="shared" si="1"/>
        <v>-2678350.0023922143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-119865.60031333069</v>
      </c>
      <c r="AC27">
        <f t="shared" si="2"/>
        <v>-113100.72147002364</v>
      </c>
      <c r="AE27">
        <f t="shared" si="3"/>
        <v>0</v>
      </c>
      <c r="AF27">
        <f t="shared" si="4"/>
        <v>0</v>
      </c>
      <c r="AG27">
        <f t="shared" si="5"/>
        <v>-2.1113880069633502</v>
      </c>
      <c r="AH27">
        <f t="shared" si="6"/>
        <v>-38218.508029772252</v>
      </c>
      <c r="AI27">
        <f t="shared" si="7"/>
        <v>-38220.619417779213</v>
      </c>
      <c r="AJ27">
        <f t="shared" si="8"/>
        <v>-6764.8788433070586</v>
      </c>
      <c r="AK27">
        <f t="shared" si="30"/>
        <v>-8390.5920219331492</v>
      </c>
      <c r="AL27">
        <f t="shared" si="9"/>
        <v>-53376.090283019425</v>
      </c>
      <c r="AN27">
        <f t="shared" si="10"/>
        <v>0</v>
      </c>
      <c r="AO27">
        <f t="shared" si="11"/>
        <v>0</v>
      </c>
      <c r="AP27">
        <f t="shared" si="12"/>
        <v>-0.35581958441209027</v>
      </c>
      <c r="AQ27">
        <f t="shared" si="13"/>
        <v>-6440.7364251168401</v>
      </c>
      <c r="AR27">
        <f t="shared" si="14"/>
        <v>-6441.0922447012517</v>
      </c>
      <c r="AS27">
        <f t="shared" si="15"/>
        <v>-1140.0445444821748</v>
      </c>
      <c r="AT27">
        <f t="shared" si="16"/>
        <v>-1414.0162567795985</v>
      </c>
      <c r="AU27">
        <f t="shared" si="17"/>
        <v>-8995.1530459630267</v>
      </c>
      <c r="AW27">
        <v>24</v>
      </c>
      <c r="AX27">
        <f>IF(Z27&gt;0, (R27*SUMPRODUCT(K27:$K$98, X27:$X$98)-K27*$AZ$3)/Z27, 0)</f>
        <v>-2678350.0023922143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0.34883407700000002</v>
      </c>
      <c r="Q28" s="5">
        <f t="shared" si="29"/>
        <v>50</v>
      </c>
      <c r="R28">
        <f t="shared" si="0"/>
        <v>2000000</v>
      </c>
      <c r="S28">
        <f t="shared" si="1"/>
        <v>-3899738.4376292443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-113100.72147002364</v>
      </c>
      <c r="AC28">
        <f t="shared" si="2"/>
        <v>-105585.42134167237</v>
      </c>
      <c r="AE28">
        <f t="shared" si="3"/>
        <v>0</v>
      </c>
      <c r="AF28">
        <f t="shared" si="4"/>
        <v>0</v>
      </c>
      <c r="AG28">
        <f t="shared" si="5"/>
        <v>-1.3537500402957867</v>
      </c>
      <c r="AH28">
        <f t="shared" si="6"/>
        <v>-29460.963463917196</v>
      </c>
      <c r="AI28">
        <f t="shared" si="7"/>
        <v>-29462.317213957493</v>
      </c>
      <c r="AJ28">
        <f t="shared" si="8"/>
        <v>-7515.3001283512713</v>
      </c>
      <c r="AK28">
        <f t="shared" si="30"/>
        <v>-7917.0505029016549</v>
      </c>
      <c r="AL28">
        <f t="shared" si="9"/>
        <v>-44894.667845210417</v>
      </c>
      <c r="AN28">
        <f t="shared" si="10"/>
        <v>0</v>
      </c>
      <c r="AO28">
        <f t="shared" si="11"/>
        <v>0</v>
      </c>
      <c r="AP28">
        <f t="shared" si="12"/>
        <v>-0.20369588594736987</v>
      </c>
      <c r="AQ28">
        <f t="shared" si="13"/>
        <v>-4432.9284395326831</v>
      </c>
      <c r="AR28">
        <f t="shared" si="14"/>
        <v>-4433.1321354186302</v>
      </c>
      <c r="AS28">
        <f t="shared" si="15"/>
        <v>-1130.8112075626723</v>
      </c>
      <c r="AT28">
        <f t="shared" si="16"/>
        <v>-1191.2617309516486</v>
      </c>
      <c r="AU28">
        <f t="shared" si="17"/>
        <v>-6755.2050739329507</v>
      </c>
      <c r="AW28">
        <v>25</v>
      </c>
      <c r="AX28">
        <f>IF(Z28&gt;0, (R28*SUMPRODUCT(K28:$K$98, X28:$X$98)-K28*$AZ$3)/Z28, 0)</f>
        <v>-3899738.4376292443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0.39293336200000001</v>
      </c>
      <c r="Q29" s="5">
        <f t="shared" si="29"/>
        <v>50</v>
      </c>
      <c r="R29">
        <f t="shared" si="0"/>
        <v>2000000</v>
      </c>
      <c r="S29">
        <f t="shared" si="1"/>
        <v>-6034896.653169672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-105585.42134167237</v>
      </c>
      <c r="AC29">
        <f t="shared" si="2"/>
        <v>-97557.602858465689</v>
      </c>
      <c r="AE29">
        <f t="shared" si="3"/>
        <v>0</v>
      </c>
      <c r="AF29">
        <f t="shared" si="4"/>
        <v>0</v>
      </c>
      <c r="AG29">
        <f t="shared" si="5"/>
        <v>-0.80827898525176989</v>
      </c>
      <c r="AH29">
        <f t="shared" si="6"/>
        <v>-21277.342185642359</v>
      </c>
      <c r="AI29">
        <f t="shared" si="7"/>
        <v>-21278.150464627612</v>
      </c>
      <c r="AJ29">
        <f t="shared" si="8"/>
        <v>-8027.8184832066763</v>
      </c>
      <c r="AK29">
        <f t="shared" si="30"/>
        <v>-7390.9794939170661</v>
      </c>
      <c r="AL29">
        <f t="shared" si="9"/>
        <v>-36696.948441751352</v>
      </c>
      <c r="AN29">
        <f t="shared" si="10"/>
        <v>0</v>
      </c>
      <c r="AO29">
        <f t="shared" si="11"/>
        <v>0</v>
      </c>
      <c r="AP29">
        <f t="shared" si="12"/>
        <v>-0.1085893016044889</v>
      </c>
      <c r="AQ29">
        <f t="shared" si="13"/>
        <v>-2858.5324746738788</v>
      </c>
      <c r="AR29">
        <f t="shared" si="14"/>
        <v>-2858.6410639754831</v>
      </c>
      <c r="AS29">
        <f t="shared" si="15"/>
        <v>-1078.5078152532749</v>
      </c>
      <c r="AT29">
        <f t="shared" si="16"/>
        <v>-992.95084501987628</v>
      </c>
      <c r="AU29">
        <f t="shared" si="17"/>
        <v>-4930.0997242486346</v>
      </c>
      <c r="AW29">
        <v>26</v>
      </c>
      <c r="AX29">
        <f>IF(Z29&gt;0, (R29*SUMPRODUCT(K29:$K$98, X29:$X$98)-K29*$AZ$3)/Z29, 0)</f>
        <v>-6034896.653169672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0.441408258</v>
      </c>
      <c r="Q30" s="5">
        <f t="shared" si="29"/>
        <v>50</v>
      </c>
      <c r="R30">
        <f t="shared" si="0"/>
        <v>2000000</v>
      </c>
      <c r="S30">
        <f t="shared" si="1"/>
        <v>-10068494.851069661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-97557.602858465689</v>
      </c>
      <c r="AC30">
        <f t="shared" si="2"/>
        <v>-89290.468437836564</v>
      </c>
      <c r="AE30">
        <f t="shared" si="3"/>
        <v>0</v>
      </c>
      <c r="AF30">
        <f t="shared" si="4"/>
        <v>0</v>
      </c>
      <c r="AG30">
        <f t="shared" si="5"/>
        <v>-0.44341517654126072</v>
      </c>
      <c r="AH30">
        <f t="shared" si="6"/>
        <v>-14271.240754319657</v>
      </c>
      <c r="AI30">
        <f t="shared" si="7"/>
        <v>-14271.684169496199</v>
      </c>
      <c r="AJ30">
        <f t="shared" si="8"/>
        <v>-8267.1344206291251</v>
      </c>
      <c r="AK30">
        <f t="shared" si="30"/>
        <v>-6829.0322000925989</v>
      </c>
      <c r="AL30">
        <f t="shared" si="9"/>
        <v>-29367.850790217923</v>
      </c>
      <c r="AN30">
        <f t="shared" si="10"/>
        <v>0</v>
      </c>
      <c r="AO30">
        <f t="shared" si="11"/>
        <v>0</v>
      </c>
      <c r="AP30">
        <f t="shared" si="12"/>
        <v>-5.3188566187294603E-2</v>
      </c>
      <c r="AQ30">
        <f t="shared" si="13"/>
        <v>-1711.8648020955018</v>
      </c>
      <c r="AR30">
        <f t="shared" si="14"/>
        <v>-1711.9179906616891</v>
      </c>
      <c r="AS30">
        <f t="shared" si="15"/>
        <v>-991.65984741610907</v>
      </c>
      <c r="AT30">
        <f t="shared" si="16"/>
        <v>-819.15651602870275</v>
      </c>
      <c r="AU30">
        <f t="shared" si="17"/>
        <v>-3522.7343541065006</v>
      </c>
      <c r="AW30">
        <v>27</v>
      </c>
      <c r="AX30">
        <f>IF(Z30&gt;0, (R30*SUMPRODUCT(K30:$K$98, X30:$X$98)-K30*$AZ$3)/Z30, 0)</f>
        <v>-10068494.851069661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0.49593942699999999</v>
      </c>
      <c r="Q31" s="5">
        <f t="shared" si="29"/>
        <v>50</v>
      </c>
      <c r="R31">
        <f t="shared" si="0"/>
        <v>2000000</v>
      </c>
      <c r="S31">
        <f t="shared" si="1"/>
        <v>-18502587.776754893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-89290.468437836564</v>
      </c>
      <c r="AC31">
        <f t="shared" si="2"/>
        <v>-81068.70208341151</v>
      </c>
      <c r="AE31">
        <f t="shared" si="3"/>
        <v>0</v>
      </c>
      <c r="AF31">
        <f t="shared" si="4"/>
        <v>0</v>
      </c>
      <c r="AG31">
        <f t="shared" si="5"/>
        <v>-0.21907395619887143</v>
      </c>
      <c r="AH31">
        <f t="shared" si="6"/>
        <v>-8796.2827430790676</v>
      </c>
      <c r="AI31">
        <f t="shared" si="7"/>
        <v>-8796.5018170352669</v>
      </c>
      <c r="AJ31">
        <f t="shared" si="8"/>
        <v>-8221.7663544250536</v>
      </c>
      <c r="AK31">
        <f t="shared" si="30"/>
        <v>-6250.3327906485601</v>
      </c>
      <c r="AL31">
        <f t="shared" si="9"/>
        <v>-23268.600962108882</v>
      </c>
      <c r="AN31">
        <f t="shared" si="10"/>
        <v>0</v>
      </c>
      <c r="AO31">
        <f t="shared" si="11"/>
        <v>0</v>
      </c>
      <c r="AP31">
        <f t="shared" si="12"/>
        <v>-2.3462833471020711E-2</v>
      </c>
      <c r="AQ31">
        <f t="shared" si="13"/>
        <v>-942.08239420994494</v>
      </c>
      <c r="AR31">
        <f t="shared" si="14"/>
        <v>-942.10585704341599</v>
      </c>
      <c r="AS31">
        <f t="shared" si="15"/>
        <v>-880.5516555167311</v>
      </c>
      <c r="AT31">
        <f t="shared" si="16"/>
        <v>-669.41100599069193</v>
      </c>
      <c r="AU31">
        <f t="shared" si="17"/>
        <v>-2492.0685185508391</v>
      </c>
      <c r="AW31">
        <v>28</v>
      </c>
      <c r="AX31">
        <f>IF(Z31&gt;0, (R31*SUMPRODUCT(K31:$K$98, X31:$X$98)-K31*$AZ$3)/Z31, 0)</f>
        <v>-18502587.776754893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0.55722270799999996</v>
      </c>
      <c r="Q32" s="5">
        <f t="shared" si="29"/>
        <v>50</v>
      </c>
      <c r="R32">
        <f t="shared" si="0"/>
        <v>2000000</v>
      </c>
      <c r="S32">
        <f t="shared" si="1"/>
        <v>-38572561.334405974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-81068.70208341151</v>
      </c>
      <c r="AC32">
        <f t="shared" si="2"/>
        <v>-73141.470945013833</v>
      </c>
      <c r="AE32">
        <f t="shared" si="3"/>
        <v>0</v>
      </c>
      <c r="AF32">
        <f t="shared" si="4"/>
        <v>0</v>
      </c>
      <c r="AG32">
        <f t="shared" si="5"/>
        <v>-9.4810233511474204E-2</v>
      </c>
      <c r="AH32">
        <f t="shared" si="6"/>
        <v>-4882.9193250163407</v>
      </c>
      <c r="AI32">
        <f t="shared" si="7"/>
        <v>-4883.0141352498522</v>
      </c>
      <c r="AJ32">
        <f t="shared" si="8"/>
        <v>-7927.2311383976776</v>
      </c>
      <c r="AK32">
        <f t="shared" si="30"/>
        <v>-5674.8091458388062</v>
      </c>
      <c r="AL32">
        <f t="shared" si="9"/>
        <v>-18485.054419486336</v>
      </c>
      <c r="AN32">
        <f t="shared" si="10"/>
        <v>0</v>
      </c>
      <c r="AO32">
        <f t="shared" si="11"/>
        <v>0</v>
      </c>
      <c r="AP32">
        <f t="shared" si="12"/>
        <v>-9.0662335109243774E-3</v>
      </c>
      <c r="AQ32">
        <f t="shared" si="13"/>
        <v>-466.92941443125704</v>
      </c>
      <c r="AR32">
        <f t="shared" si="14"/>
        <v>-466.93848066476795</v>
      </c>
      <c r="AS32">
        <f t="shared" si="15"/>
        <v>-758.04188993043988</v>
      </c>
      <c r="AT32">
        <f t="shared" si="16"/>
        <v>-542.6539197361792</v>
      </c>
      <c r="AU32">
        <f t="shared" si="17"/>
        <v>-1767.6342903313871</v>
      </c>
      <c r="AW32">
        <v>29</v>
      </c>
      <c r="AX32">
        <f>IF(Z32&gt;0, (R32*SUMPRODUCT(K32:$K$98, X32:$X$98)-K32*$AZ$3)/Z32, 0)</f>
        <v>-38572561.334405974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0.62633703200000002</v>
      </c>
      <c r="Q33" s="5">
        <f t="shared" si="29"/>
        <v>50</v>
      </c>
      <c r="R33">
        <f t="shared" si="0"/>
        <v>2000000</v>
      </c>
      <c r="S33">
        <f t="shared" si="1"/>
        <v>-95260050.800965175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-73141.470945013833</v>
      </c>
      <c r="AC33">
        <f t="shared" si="2"/>
        <v>-65689.370419616855</v>
      </c>
      <c r="AE33">
        <f t="shared" si="3"/>
        <v>0</v>
      </c>
      <c r="AF33">
        <f t="shared" si="4"/>
        <v>0</v>
      </c>
      <c r="AG33">
        <f t="shared" si="5"/>
        <v>-3.4478970915555768E-2</v>
      </c>
      <c r="AH33">
        <f t="shared" si="6"/>
        <v>-2375.3264104321479</v>
      </c>
      <c r="AI33">
        <f t="shared" si="7"/>
        <v>-2375.3608894030635</v>
      </c>
      <c r="AJ33">
        <f t="shared" si="8"/>
        <v>-7452.1005253969779</v>
      </c>
      <c r="AK33">
        <f t="shared" si="30"/>
        <v>-5119.9029661509685</v>
      </c>
      <c r="AL33">
        <f t="shared" si="9"/>
        <v>-14947.36438095101</v>
      </c>
      <c r="AN33">
        <f t="shared" si="10"/>
        <v>0</v>
      </c>
      <c r="AO33">
        <f t="shared" si="11"/>
        <v>0</v>
      </c>
      <c r="AP33">
        <f t="shared" si="12"/>
        <v>-2.9437976671105527E-3</v>
      </c>
      <c r="AQ33">
        <f t="shared" si="13"/>
        <v>-202.80420673754693</v>
      </c>
      <c r="AR33">
        <f t="shared" si="14"/>
        <v>-202.80715053521408</v>
      </c>
      <c r="AS33">
        <f t="shared" si="15"/>
        <v>-636.25669674031622</v>
      </c>
      <c r="AT33">
        <f t="shared" si="16"/>
        <v>-437.13481021522171</v>
      </c>
      <c r="AU33">
        <f t="shared" si="17"/>
        <v>-1276.1986574907521</v>
      </c>
      <c r="AW33">
        <v>30</v>
      </c>
      <c r="AX33">
        <f>IF(Z33&gt;0, (R33*SUMPRODUCT(K33:$K$98, X33:$X$98)-K33*$AZ$3)/Z33, 0)</f>
        <v>-95260050.800965175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0.70099715600000001</v>
      </c>
      <c r="Q34" s="5">
        <f t="shared" si="29"/>
        <v>50</v>
      </c>
      <c r="R34">
        <f t="shared" si="0"/>
        <v>2000000</v>
      </c>
      <c r="S34">
        <f t="shared" si="1"/>
        <v>-295155252.46874779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-65689.370419616855</v>
      </c>
      <c r="AC34">
        <f t="shared" si="2"/>
        <v>-58821.612180079188</v>
      </c>
      <c r="AE34">
        <f t="shared" si="3"/>
        <v>0</v>
      </c>
      <c r="AF34">
        <f t="shared" si="4"/>
        <v>0</v>
      </c>
      <c r="AG34">
        <f t="shared" si="5"/>
        <v>-9.9645206527889003E-3</v>
      </c>
      <c r="AH34">
        <f t="shared" si="6"/>
        <v>-966.78642214445233</v>
      </c>
      <c r="AI34">
        <f t="shared" si="7"/>
        <v>-966.79638666510516</v>
      </c>
      <c r="AJ34">
        <f t="shared" si="8"/>
        <v>-6867.7582395376667</v>
      </c>
      <c r="AK34">
        <f t="shared" si="30"/>
        <v>-4598.2559293731802</v>
      </c>
      <c r="AL34">
        <f t="shared" si="9"/>
        <v>-12432.810555575952</v>
      </c>
      <c r="AN34">
        <f t="shared" si="10"/>
        <v>0</v>
      </c>
      <c r="AO34">
        <f t="shared" si="11"/>
        <v>0</v>
      </c>
      <c r="AP34">
        <f t="shared" si="12"/>
        <v>-7.5961240888885258E-4</v>
      </c>
      <c r="AQ34">
        <f t="shared" si="13"/>
        <v>-73.699778302997572</v>
      </c>
      <c r="AR34">
        <f t="shared" si="14"/>
        <v>-73.700537915406471</v>
      </c>
      <c r="AS34">
        <f t="shared" si="15"/>
        <v>-523.54092703309004</v>
      </c>
      <c r="AT34">
        <f t="shared" si="16"/>
        <v>-350.5328941458925</v>
      </c>
      <c r="AU34">
        <f t="shared" si="17"/>
        <v>-947.77435909438907</v>
      </c>
      <c r="AW34">
        <v>31</v>
      </c>
      <c r="AX34">
        <f>IF(Z34&gt;0, (R34*SUMPRODUCT(K34:$K$98, X34:$X$98)-K34*$AZ$3)/Z34, 0)</f>
        <v>-295155252.46874779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0.77900909500000004</v>
      </c>
      <c r="Q35" s="5">
        <f t="shared" si="29"/>
        <v>50</v>
      </c>
      <c r="R35">
        <f t="shared" ref="R35:R69" si="31">$C$6</f>
        <v>2000000</v>
      </c>
      <c r="S35">
        <f t="shared" ref="S35:S69" si="32">AX35</f>
        <v>-1250516761.1667202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-58821.612180079188</v>
      </c>
      <c r="AC35">
        <f t="shared" ref="AC35:AC69" si="33">S35*Z35</f>
        <v>-52582.30977420789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-2.1024232304231211E-3</v>
      </c>
      <c r="AH35">
        <f t="shared" ref="AH35:AH69" si="37">-X35*R35</f>
        <v>-310.49808863351558</v>
      </c>
      <c r="AI35">
        <f t="shared" ref="AI35:AI66" si="38">SUM(AE35:AH35)</f>
        <v>-310.50019105674602</v>
      </c>
      <c r="AJ35">
        <f t="shared" ref="AJ35:AJ69" si="39">AB35-AC35</f>
        <v>-6239.3024058712981</v>
      </c>
      <c r="AK35">
        <f t="shared" si="30"/>
        <v>-4117.5128526055432</v>
      </c>
      <c r="AL35">
        <f t="shared" ref="AL35:AL66" si="40">SUM(AI35:AK35)</f>
        <v>-10667.315449533588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-1.4309938357204383E-4</v>
      </c>
      <c r="AQ35">
        <f t="shared" ref="AQ35:AQ69" si="44">AH35*$K35</f>
        <v>-21.133749114259821</v>
      </c>
      <c r="AR35">
        <f t="shared" ref="AR35:AR69" si="45">AI35*$K35</f>
        <v>-21.133892213643392</v>
      </c>
      <c r="AS35">
        <f t="shared" ref="AS35:AS69" si="46">AJ35*$K35</f>
        <v>-424.67202382465354</v>
      </c>
      <c r="AT35">
        <f t="shared" ref="AT35:AT69" si="47">AK35*$K35</f>
        <v>-280.2544904049787</v>
      </c>
      <c r="AU35">
        <f t="shared" ref="AU35:AU69" si="48">AL35*$K35</f>
        <v>-726.06040644327561</v>
      </c>
      <c r="AW35">
        <v>32</v>
      </c>
      <c r="AX35">
        <f>IF(Z35&gt;0, (R35*SUMPRODUCT(K35:$K$98, X35:$X$98)-K35*$AZ$3)/Z35, 0)</f>
        <v>-1250516761.1667202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0.78135831499999997</v>
      </c>
      <c r="Q36" s="5">
        <f t="shared" si="29"/>
        <v>50</v>
      </c>
      <c r="R36">
        <f t="shared" si="31"/>
        <v>2000000</v>
      </c>
      <c r="S36">
        <f t="shared" si="32"/>
        <v>-5353527846.1506443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-52582.30977420789</v>
      </c>
      <c r="AC36">
        <f t="shared" si="33"/>
        <v>-46966.834430309391</v>
      </c>
      <c r="AE36">
        <f t="shared" si="34"/>
        <v>0</v>
      </c>
      <c r="AF36">
        <f t="shared" si="35"/>
        <v>0</v>
      </c>
      <c r="AG36">
        <f t="shared" si="36"/>
        <v>-4.3865312537862329E-4</v>
      </c>
      <c r="AH36">
        <f t="shared" si="37"/>
        <v>-65.709834909610663</v>
      </c>
      <c r="AI36">
        <f t="shared" si="38"/>
        <v>-65.710273562736049</v>
      </c>
      <c r="AJ36">
        <f t="shared" si="39"/>
        <v>-5615.475343898499</v>
      </c>
      <c r="AK36">
        <f t="shared" si="30"/>
        <v>-3680.7616841945528</v>
      </c>
      <c r="AL36">
        <f t="shared" si="40"/>
        <v>-9361.9473016557877</v>
      </c>
      <c r="AN36">
        <f t="shared" si="41"/>
        <v>0</v>
      </c>
      <c r="AO36">
        <f t="shared" si="42"/>
        <v>0</v>
      </c>
      <c r="AP36">
        <f t="shared" si="43"/>
        <v>-2.6657586170475483E-5</v>
      </c>
      <c r="AQ36">
        <f t="shared" si="44"/>
        <v>-3.993281900906815</v>
      </c>
      <c r="AR36">
        <f t="shared" si="45"/>
        <v>-3.9933085584929859</v>
      </c>
      <c r="AS36">
        <f t="shared" si="46"/>
        <v>-341.2605751730265</v>
      </c>
      <c r="AT36">
        <f t="shared" si="47"/>
        <v>-223.68522208683302</v>
      </c>
      <c r="AU36">
        <f t="shared" si="48"/>
        <v>-568.93910581835246</v>
      </c>
      <c r="AW36">
        <v>33</v>
      </c>
      <c r="AX36">
        <f>IF(Z36&gt;0, (R36*SUMPRODUCT(K36:$K$98, X36:$X$98)-K36*$AZ$3)/Z36, 0)</f>
        <v>-5353527846.1506443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0.78389590600000003</v>
      </c>
      <c r="Q37" s="5">
        <f t="shared" ref="Q37:Q69" si="60">$C$8</f>
        <v>50</v>
      </c>
      <c r="R37">
        <f t="shared" si="31"/>
        <v>2000000</v>
      </c>
      <c r="S37">
        <f t="shared" si="32"/>
        <v>-23193769320.116096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-46966.834430309391</v>
      </c>
      <c r="AC37">
        <f t="shared" si="33"/>
        <v>-41938.141022020325</v>
      </c>
      <c r="AE37">
        <f t="shared" si="34"/>
        <v>0</v>
      </c>
      <c r="AF37">
        <f t="shared" si="35"/>
        <v>0</v>
      </c>
      <c r="AG37">
        <f t="shared" si="36"/>
        <v>-9.0408204986429529E-5</v>
      </c>
      <c r="AH37">
        <f t="shared" si="37"/>
        <v>-13.754335565536302</v>
      </c>
      <c r="AI37">
        <f t="shared" si="38"/>
        <v>-13.754425973741288</v>
      </c>
      <c r="AJ37">
        <f t="shared" si="39"/>
        <v>-5028.6934082890657</v>
      </c>
      <c r="AK37">
        <f t="shared" si="30"/>
        <v>-3287.6784101216576</v>
      </c>
      <c r="AL37">
        <f t="shared" si="40"/>
        <v>-8330.1262443844644</v>
      </c>
      <c r="AN37">
        <f t="shared" si="41"/>
        <v>0</v>
      </c>
      <c r="AO37">
        <f t="shared" si="42"/>
        <v>0</v>
      </c>
      <c r="AP37">
        <f t="shared" si="43"/>
        <v>-4.9055693266899795E-6</v>
      </c>
      <c r="AQ37">
        <f t="shared" si="44"/>
        <v>-0.74631330938849827</v>
      </c>
      <c r="AR37">
        <f t="shared" si="45"/>
        <v>-0.74631821495782491</v>
      </c>
      <c r="AS37">
        <f t="shared" si="46"/>
        <v>-272.85802367975054</v>
      </c>
      <c r="AT37">
        <f t="shared" si="47"/>
        <v>-178.390162343501</v>
      </c>
      <c r="AU37">
        <f t="shared" si="48"/>
        <v>-451.99450423820934</v>
      </c>
      <c r="AW37">
        <v>34</v>
      </c>
      <c r="AX37">
        <f>IF(Z37&gt;0, (R37*SUMPRODUCT(K37:$K$98, X37:$X$98)-K37*$AZ$3)/Z37, 0)</f>
        <v>-23193769320.116096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0.78669207100000005</v>
      </c>
      <c r="Q38" s="5">
        <f t="shared" si="60"/>
        <v>50</v>
      </c>
      <c r="R38">
        <f t="shared" si="31"/>
        <v>2000000</v>
      </c>
      <c r="S38">
        <f t="shared" si="32"/>
        <v>-101860666493.46928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-41938.141022020325</v>
      </c>
      <c r="AC38">
        <f t="shared" si="33"/>
        <v>-37445.417076231533</v>
      </c>
      <c r="AE38">
        <f t="shared" si="34"/>
        <v>0</v>
      </c>
      <c r="AF38">
        <f t="shared" si="35"/>
        <v>0</v>
      </c>
      <c r="AG38">
        <f t="shared" si="36"/>
        <v>-1.8380704920398455E-5</v>
      </c>
      <c r="AH38">
        <f t="shared" si="37"/>
        <v>-2.8449367206466714</v>
      </c>
      <c r="AI38">
        <f t="shared" si="38"/>
        <v>-2.8449551013515917</v>
      </c>
      <c r="AJ38">
        <f t="shared" si="39"/>
        <v>-4492.7239457887918</v>
      </c>
      <c r="AK38">
        <f t="shared" si="30"/>
        <v>-2935.6698715414232</v>
      </c>
      <c r="AL38">
        <f t="shared" si="40"/>
        <v>-7431.2387724315668</v>
      </c>
      <c r="AN38">
        <f t="shared" si="41"/>
        <v>0</v>
      </c>
      <c r="AO38">
        <f t="shared" si="42"/>
        <v>0</v>
      </c>
      <c r="AP38">
        <f t="shared" si="43"/>
        <v>-8.9048316104934263E-7</v>
      </c>
      <c r="AQ38">
        <f t="shared" si="44"/>
        <v>-0.13782758903742198</v>
      </c>
      <c r="AR38">
        <f t="shared" si="45"/>
        <v>-0.13782847952058305</v>
      </c>
      <c r="AS38">
        <f t="shared" si="46"/>
        <v>-217.65732262684909</v>
      </c>
      <c r="AT38">
        <f t="shared" si="47"/>
        <v>-142.22330418385579</v>
      </c>
      <c r="AU38">
        <f t="shared" si="48"/>
        <v>-360.01845529022546</v>
      </c>
      <c r="AW38">
        <v>35</v>
      </c>
      <c r="AX38">
        <f>IF(Z38&gt;0, (R38*SUMPRODUCT(K38:$K$98, X38:$X$98)-K38*$AZ$3)/Z38, 0)</f>
        <v>-101860666493.46928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0.78978433000000003</v>
      </c>
      <c r="Q39" s="5">
        <f t="shared" si="60"/>
        <v>50</v>
      </c>
      <c r="R39">
        <f t="shared" si="31"/>
        <v>2000000</v>
      </c>
      <c r="S39">
        <f t="shared" si="32"/>
        <v>-454246910313.41156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-37445.417076231533</v>
      </c>
      <c r="AC39">
        <f t="shared" si="33"/>
        <v>-33433.527886768621</v>
      </c>
      <c r="AE39">
        <f t="shared" si="34"/>
        <v>0</v>
      </c>
      <c r="AF39">
        <f t="shared" si="35"/>
        <v>0</v>
      </c>
      <c r="AG39">
        <f t="shared" si="36"/>
        <v>-3.680105150709872E-6</v>
      </c>
      <c r="AH39">
        <f t="shared" si="37"/>
        <v>-0.5806717088193839</v>
      </c>
      <c r="AI39">
        <f t="shared" si="38"/>
        <v>-0.58067538892453463</v>
      </c>
      <c r="AJ39">
        <f t="shared" si="39"/>
        <v>-4011.8891894629123</v>
      </c>
      <c r="AK39">
        <f t="shared" si="30"/>
        <v>-2621.1791953362076</v>
      </c>
      <c r="AL39">
        <f t="shared" si="40"/>
        <v>-6633.649060188045</v>
      </c>
      <c r="AN39">
        <f t="shared" si="41"/>
        <v>0</v>
      </c>
      <c r="AO39">
        <f t="shared" si="42"/>
        <v>0</v>
      </c>
      <c r="AP39">
        <f t="shared" si="43"/>
        <v>-1.5918632385108212E-7</v>
      </c>
      <c r="AQ39">
        <f t="shared" si="44"/>
        <v>-2.5117487383058471E-2</v>
      </c>
      <c r="AR39">
        <f t="shared" si="45"/>
        <v>-2.5117646569382323E-2</v>
      </c>
      <c r="AS39">
        <f t="shared" si="46"/>
        <v>-173.53794677451233</v>
      </c>
      <c r="AT39">
        <f t="shared" si="47"/>
        <v>-113.38151035712173</v>
      </c>
      <c r="AU39">
        <f t="shared" si="48"/>
        <v>-286.94457477820345</v>
      </c>
      <c r="AW39">
        <v>36</v>
      </c>
      <c r="AX39">
        <f>IF(Z39&gt;0, (R39*SUMPRODUCT(K39:$K$98, X39:$X$98)-K39*$AZ$3)/Z39, 0)</f>
        <v>-454246910313.41156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0.79285550900000001</v>
      </c>
      <c r="Q40" s="5">
        <f t="shared" si="60"/>
        <v>50</v>
      </c>
      <c r="R40">
        <f t="shared" si="31"/>
        <v>2000000</v>
      </c>
      <c r="S40">
        <f t="shared" si="32"/>
        <v>-2057262128752.7747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-33433.527886768621</v>
      </c>
      <c r="AC40">
        <f t="shared" si="33"/>
        <v>-29851.386024745334</v>
      </c>
      <c r="AE40">
        <f t="shared" si="34"/>
        <v>0</v>
      </c>
      <c r="AF40">
        <f t="shared" si="35"/>
        <v>0</v>
      </c>
      <c r="AG40">
        <f t="shared" si="36"/>
        <v>-7.25512456763176E-7</v>
      </c>
      <c r="AH40">
        <f t="shared" si="37"/>
        <v>-0.11671166569758389</v>
      </c>
      <c r="AI40">
        <f t="shared" si="38"/>
        <v>-0.11671239121004065</v>
      </c>
      <c r="AJ40">
        <f t="shared" si="39"/>
        <v>-3582.1418620232871</v>
      </c>
      <c r="AK40">
        <f t="shared" ref="AK40:AK69" si="61">G40*SUM(AB40:AB40, AE40:AF40)</f>
        <v>-2340.3469520738035</v>
      </c>
      <c r="AL40">
        <f t="shared" si="40"/>
        <v>-5922.6055264883007</v>
      </c>
      <c r="AN40">
        <f t="shared" si="41"/>
        <v>0</v>
      </c>
      <c r="AO40">
        <f t="shared" si="42"/>
        <v>0</v>
      </c>
      <c r="AP40">
        <f t="shared" si="43"/>
        <v>-2.8020273919448874E-8</v>
      </c>
      <c r="AQ40">
        <f t="shared" si="44"/>
        <v>-4.5075626365281615E-3</v>
      </c>
      <c r="AR40">
        <f t="shared" si="45"/>
        <v>-4.5075906568020812E-3</v>
      </c>
      <c r="AS40">
        <f t="shared" si="46"/>
        <v>-138.34717137734972</v>
      </c>
      <c r="AT40">
        <f t="shared" si="47"/>
        <v>-90.387369716880215</v>
      </c>
      <c r="AU40">
        <f t="shared" si="48"/>
        <v>-228.73904868488674</v>
      </c>
      <c r="AW40">
        <v>37</v>
      </c>
      <c r="AX40">
        <f>IF(Z40&gt;0, (R40*SUMPRODUCT(K40:$K$98, X40:$X$98)-K40*$AZ$3)/Z40, 0)</f>
        <v>-2057262128752.7747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0.79617230500000002</v>
      </c>
      <c r="Q41" s="5">
        <f t="shared" si="60"/>
        <v>50</v>
      </c>
      <c r="R41">
        <f t="shared" si="31"/>
        <v>2000000</v>
      </c>
      <c r="S41">
        <f t="shared" si="32"/>
        <v>-9476671827699.1211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-29851.386024745334</v>
      </c>
      <c r="AC41">
        <f t="shared" si="33"/>
        <v>-26653.027157744873</v>
      </c>
      <c r="AE41">
        <f t="shared" si="34"/>
        <v>0</v>
      </c>
      <c r="AF41">
        <f t="shared" si="35"/>
        <v>0</v>
      </c>
      <c r="AG41">
        <f t="shared" si="36"/>
        <v>-1.4062440718819356E-7</v>
      </c>
      <c r="AH41">
        <f t="shared" si="37"/>
        <v>-2.3105317000294025E-2</v>
      </c>
      <c r="AI41">
        <f t="shared" si="38"/>
        <v>-2.3105457624701214E-2</v>
      </c>
      <c r="AJ41">
        <f t="shared" si="39"/>
        <v>-3198.358867000461</v>
      </c>
      <c r="AK41">
        <f t="shared" si="61"/>
        <v>-2089.5970217321737</v>
      </c>
      <c r="AL41">
        <f t="shared" si="40"/>
        <v>-5287.97899419026</v>
      </c>
      <c r="AN41">
        <f t="shared" si="41"/>
        <v>0</v>
      </c>
      <c r="AO41">
        <f t="shared" si="42"/>
        <v>0</v>
      </c>
      <c r="AP41">
        <f t="shared" si="43"/>
        <v>-4.84920098846017E-9</v>
      </c>
      <c r="AQ41">
        <f t="shared" si="44"/>
        <v>-7.9674878832782111E-4</v>
      </c>
      <c r="AR41">
        <f t="shared" si="45"/>
        <v>-7.9675363752880956E-4</v>
      </c>
      <c r="AS41">
        <f t="shared" si="46"/>
        <v>-110.29013589762616</v>
      </c>
      <c r="AT41">
        <f t="shared" si="47"/>
        <v>-72.056310464701554</v>
      </c>
      <c r="AU41">
        <f t="shared" si="48"/>
        <v>-182.34724311596526</v>
      </c>
      <c r="AW41">
        <v>38</v>
      </c>
      <c r="AX41">
        <f>IF(Z41&gt;0, (R41*SUMPRODUCT(K41:$K$98, X41:$X$98)-K41*$AZ$3)/Z41, 0)</f>
        <v>-9476671827699.1211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0.79964768799999997</v>
      </c>
      <c r="Q42" s="5">
        <f t="shared" si="60"/>
        <v>50</v>
      </c>
      <c r="R42">
        <f t="shared" si="31"/>
        <v>2000000</v>
      </c>
      <c r="S42">
        <f t="shared" si="32"/>
        <v>-44450809604322.523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-26653.027157744873</v>
      </c>
      <c r="AC42">
        <f t="shared" si="33"/>
        <v>-23797.346370062322</v>
      </c>
      <c r="AE42">
        <f t="shared" si="34"/>
        <v>0</v>
      </c>
      <c r="AF42">
        <f t="shared" si="35"/>
        <v>0</v>
      </c>
      <c r="AG42">
        <f t="shared" si="36"/>
        <v>-2.676818103190206E-8</v>
      </c>
      <c r="AH42">
        <f t="shared" si="37"/>
        <v>-4.4979992833763822E-3</v>
      </c>
      <c r="AI42">
        <f t="shared" si="38"/>
        <v>-4.4980260515574142E-3</v>
      </c>
      <c r="AJ42">
        <f t="shared" si="39"/>
        <v>-2855.6807876825515</v>
      </c>
      <c r="AK42">
        <f t="shared" si="61"/>
        <v>-1865.7119010421413</v>
      </c>
      <c r="AL42">
        <f t="shared" si="40"/>
        <v>-4721.3971867507444</v>
      </c>
      <c r="AN42">
        <f t="shared" si="41"/>
        <v>0</v>
      </c>
      <c r="AO42">
        <f t="shared" si="42"/>
        <v>0</v>
      </c>
      <c r="AP42">
        <f t="shared" si="43"/>
        <v>-8.2415769598757005E-10</v>
      </c>
      <c r="AQ42">
        <f t="shared" si="44"/>
        <v>-1.3848758425248175E-4</v>
      </c>
      <c r="AR42">
        <f t="shared" si="45"/>
        <v>-1.3848840841017773E-4</v>
      </c>
      <c r="AS42">
        <f t="shared" si="46"/>
        <v>-87.922720473516861</v>
      </c>
      <c r="AT42">
        <f t="shared" si="47"/>
        <v>-57.442857992739029</v>
      </c>
      <c r="AU42">
        <f t="shared" si="48"/>
        <v>-145.36571695466429</v>
      </c>
      <c r="AW42">
        <v>39</v>
      </c>
      <c r="AX42">
        <f>IF(Z42&gt;0, (R42*SUMPRODUCT(K42:$K$98, X42:$X$98)-K42*$AZ$3)/Z42, 0)</f>
        <v>-44450809604322.523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0.80323853099999998</v>
      </c>
      <c r="Q43" s="5">
        <f t="shared" si="60"/>
        <v>50</v>
      </c>
      <c r="R43">
        <f t="shared" si="31"/>
        <v>2000000</v>
      </c>
      <c r="S43">
        <f t="shared" si="32"/>
        <v>-212507554683491.91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-23797.346370062322</v>
      </c>
      <c r="AC43">
        <f t="shared" si="33"/>
        <v>-21247.630808164788</v>
      </c>
      <c r="AE43">
        <f t="shared" si="34"/>
        <v>0</v>
      </c>
      <c r="AF43">
        <f t="shared" si="35"/>
        <v>0</v>
      </c>
      <c r="AG43">
        <f t="shared" si="36"/>
        <v>-4.9992648119759654E-9</v>
      </c>
      <c r="AH43">
        <f t="shared" si="37"/>
        <v>-8.60049376384283E-4</v>
      </c>
      <c r="AI43">
        <f t="shared" si="38"/>
        <v>-8.6005437564909502E-4</v>
      </c>
      <c r="AJ43">
        <f t="shared" si="39"/>
        <v>-2549.7155618975339</v>
      </c>
      <c r="AK43">
        <f t="shared" si="61"/>
        <v>-1665.8142459043627</v>
      </c>
      <c r="AL43">
        <f t="shared" si="40"/>
        <v>-4215.530667856272</v>
      </c>
      <c r="AN43">
        <f t="shared" si="41"/>
        <v>0</v>
      </c>
      <c r="AO43">
        <f t="shared" si="42"/>
        <v>0</v>
      </c>
      <c r="AP43">
        <f t="shared" si="43"/>
        <v>-1.3742937677704823E-10</v>
      </c>
      <c r="AQ43">
        <f t="shared" si="44"/>
        <v>-2.3642686322764298E-5</v>
      </c>
      <c r="AR43">
        <f t="shared" si="45"/>
        <v>-2.3642823752141076E-5</v>
      </c>
      <c r="AS43">
        <f t="shared" si="46"/>
        <v>-70.091470207960654</v>
      </c>
      <c r="AT43">
        <f t="shared" si="47"/>
        <v>-45.793096035350757</v>
      </c>
      <c r="AU43">
        <f t="shared" si="48"/>
        <v>-115.88458988613516</v>
      </c>
      <c r="AW43">
        <v>40</v>
      </c>
      <c r="AX43">
        <f>IF(Z43&gt;0, (R43*SUMPRODUCT(K43:$K$98, X43:$X$98)-K43*$AZ$3)/Z43, 0)</f>
        <v>-212507554683491.91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0.80709142899999997</v>
      </c>
      <c r="Q44" s="5">
        <f t="shared" si="60"/>
        <v>50</v>
      </c>
      <c r="R44">
        <f t="shared" si="31"/>
        <v>2000000</v>
      </c>
      <c r="S44">
        <f t="shared" si="32"/>
        <v>-1037342795249944.1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-21247.630808164788</v>
      </c>
      <c r="AC44">
        <f t="shared" si="33"/>
        <v>-18971.098956463615</v>
      </c>
      <c r="AE44">
        <f t="shared" si="34"/>
        <v>0</v>
      </c>
      <c r="AF44">
        <f t="shared" si="35"/>
        <v>0</v>
      </c>
      <c r="AG44">
        <f t="shared" si="36"/>
        <v>-9.1440838280910771E-10</v>
      </c>
      <c r="AH44">
        <f t="shared" si="37"/>
        <v>-1.6139455124188391E-4</v>
      </c>
      <c r="AI44">
        <f t="shared" si="38"/>
        <v>-1.6139546565026671E-4</v>
      </c>
      <c r="AJ44">
        <f t="shared" si="39"/>
        <v>-2276.5318517011729</v>
      </c>
      <c r="AK44">
        <f t="shared" si="61"/>
        <v>-1487.3341565715352</v>
      </c>
      <c r="AL44">
        <f t="shared" si="40"/>
        <v>-3763.8661696681738</v>
      </c>
      <c r="AN44">
        <f t="shared" si="41"/>
        <v>0</v>
      </c>
      <c r="AO44">
        <f t="shared" si="42"/>
        <v>0</v>
      </c>
      <c r="AP44">
        <f t="shared" si="43"/>
        <v>-2.2443759749741499E-11</v>
      </c>
      <c r="AQ44">
        <f t="shared" si="44"/>
        <v>-3.9613597174845445E-6</v>
      </c>
      <c r="AR44">
        <f t="shared" si="45"/>
        <v>-3.9613821612442943E-6</v>
      </c>
      <c r="AS44">
        <f t="shared" si="46"/>
        <v>-55.876493372963381</v>
      </c>
      <c r="AT44">
        <f t="shared" si="47"/>
        <v>-36.505976000708486</v>
      </c>
      <c r="AU44">
        <f t="shared" si="48"/>
        <v>-92.38247333505403</v>
      </c>
      <c r="AW44">
        <v>41</v>
      </c>
      <c r="AX44">
        <f>IF(Z44&gt;0, (R44*SUMPRODUCT(K44:$K$98, X44:$X$98)-K44*$AZ$3)/Z44, 0)</f>
        <v>-1037342795249944.1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0.81105379099999997</v>
      </c>
      <c r="Q45" s="5">
        <f t="shared" si="60"/>
        <v>50</v>
      </c>
      <c r="R45">
        <f t="shared" si="31"/>
        <v>2000000</v>
      </c>
      <c r="S45">
        <f t="shared" si="32"/>
        <v>-5175851054319753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-18971.098956463615</v>
      </c>
      <c r="AC45">
        <f t="shared" si="33"/>
        <v>-16938.481214582243</v>
      </c>
      <c r="AE45">
        <f t="shared" si="34"/>
        <v>0</v>
      </c>
      <c r="AF45">
        <f t="shared" si="35"/>
        <v>0</v>
      </c>
      <c r="AG45">
        <f t="shared" si="36"/>
        <v>-1.6362991358151069E-10</v>
      </c>
      <c r="AH45">
        <f t="shared" si="37"/>
        <v>-2.9665375415980236E-5</v>
      </c>
      <c r="AI45">
        <f t="shared" si="38"/>
        <v>-2.9665539045893816E-5</v>
      </c>
      <c r="AJ45">
        <f t="shared" si="39"/>
        <v>-2032.6177418813713</v>
      </c>
      <c r="AK45">
        <f t="shared" si="61"/>
        <v>-1327.9769269524531</v>
      </c>
      <c r="AL45">
        <f t="shared" si="40"/>
        <v>-3360.5946984993634</v>
      </c>
      <c r="AN45">
        <f t="shared" si="41"/>
        <v>0</v>
      </c>
      <c r="AO45">
        <f t="shared" si="42"/>
        <v>0</v>
      </c>
      <c r="AP45">
        <f t="shared" si="43"/>
        <v>-3.5859158240384213E-12</v>
      </c>
      <c r="AQ45">
        <f t="shared" si="44"/>
        <v>-6.5011058676146599E-7</v>
      </c>
      <c r="AR45">
        <f t="shared" si="45"/>
        <v>-6.5011417267729007E-7</v>
      </c>
      <c r="AS45">
        <f t="shared" si="46"/>
        <v>-44.544398791745422</v>
      </c>
      <c r="AT45">
        <f t="shared" si="47"/>
        <v>-29.102340593393791</v>
      </c>
      <c r="AU45">
        <f t="shared" si="48"/>
        <v>-73.646740035253387</v>
      </c>
      <c r="AW45">
        <v>42</v>
      </c>
      <c r="AX45">
        <f>IF(Z45&gt;0, (R45*SUMPRODUCT(K45:$K$98, X45:$X$98)-K45*$AZ$3)/Z45, 0)</f>
        <v>-5175851054319753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0.81525055400000002</v>
      </c>
      <c r="Q46" s="5">
        <f t="shared" si="60"/>
        <v>50</v>
      </c>
      <c r="R46">
        <f t="shared" si="31"/>
        <v>2000000</v>
      </c>
      <c r="S46">
        <f t="shared" si="32"/>
        <v>-2.6445266008954228E+16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-16938.481214582243</v>
      </c>
      <c r="AC46">
        <f t="shared" si="33"/>
        <v>-15123.643942158484</v>
      </c>
      <c r="AE46">
        <f t="shared" si="34"/>
        <v>0</v>
      </c>
      <c r="AF46">
        <f t="shared" si="35"/>
        <v>0</v>
      </c>
      <c r="AG46">
        <f t="shared" si="36"/>
        <v>-2.8594236747396862E-11</v>
      </c>
      <c r="AH46">
        <f t="shared" si="37"/>
        <v>-5.3359751079319487E-6</v>
      </c>
      <c r="AI46">
        <f t="shared" si="38"/>
        <v>-5.3360037021686963E-6</v>
      </c>
      <c r="AJ46">
        <f t="shared" si="39"/>
        <v>-1814.8372724237597</v>
      </c>
      <c r="AK46">
        <f t="shared" si="61"/>
        <v>-1185.6936850207571</v>
      </c>
      <c r="AL46">
        <f t="shared" si="40"/>
        <v>-3000.5309627805204</v>
      </c>
      <c r="AN46">
        <f t="shared" si="41"/>
        <v>0</v>
      </c>
      <c r="AO46">
        <f t="shared" si="42"/>
        <v>0</v>
      </c>
      <c r="AP46">
        <f t="shared" si="43"/>
        <v>-5.5949714611906017E-13</v>
      </c>
      <c r="AQ46">
        <f t="shared" si="44"/>
        <v>-1.0440785221945318E-7</v>
      </c>
      <c r="AR46">
        <f t="shared" si="45"/>
        <v>-1.0440841171659931E-7</v>
      </c>
      <c r="AS46">
        <f t="shared" si="46"/>
        <v>-35.510522052456309</v>
      </c>
      <c r="AT46">
        <f t="shared" si="47"/>
        <v>-23.200207748188934</v>
      </c>
      <c r="AU46">
        <f t="shared" si="48"/>
        <v>-58.710729905053654</v>
      </c>
      <c r="AW46">
        <v>43</v>
      </c>
      <c r="AX46">
        <f>IF(Z46&gt;0, (R46*SUMPRODUCT(K46:$K$98, X46:$X$98)-K46*$AZ$3)/Z46, 0)</f>
        <v>-2.6445266008954228E+16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0.81969331899999998</v>
      </c>
      <c r="Q47" s="5">
        <f t="shared" si="60"/>
        <v>50</v>
      </c>
      <c r="R47">
        <f t="shared" si="31"/>
        <v>2000000</v>
      </c>
      <c r="S47">
        <f t="shared" si="32"/>
        <v>-1.3864309087798712E+17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-15123.643942158484</v>
      </c>
      <c r="AC47">
        <f t="shared" si="33"/>
        <v>-13503.253519875512</v>
      </c>
      <c r="AE47">
        <f t="shared" si="34"/>
        <v>0</v>
      </c>
      <c r="AF47">
        <f t="shared" si="35"/>
        <v>0</v>
      </c>
      <c r="AG47">
        <f t="shared" si="36"/>
        <v>-4.8697895561773983E-12</v>
      </c>
      <c r="AH47">
        <f t="shared" si="37"/>
        <v>-9.3754019294981989E-7</v>
      </c>
      <c r="AI47">
        <f t="shared" si="38"/>
        <v>-9.3754506273937602E-7</v>
      </c>
      <c r="AJ47">
        <f t="shared" si="39"/>
        <v>-1620.3904222829715</v>
      </c>
      <c r="AK47">
        <f t="shared" si="61"/>
        <v>-1058.655075951094</v>
      </c>
      <c r="AL47">
        <f t="shared" si="40"/>
        <v>-2679.0454991716106</v>
      </c>
      <c r="AN47">
        <f t="shared" si="41"/>
        <v>0</v>
      </c>
      <c r="AO47">
        <f t="shared" si="42"/>
        <v>0</v>
      </c>
      <c r="AP47">
        <f t="shared" si="43"/>
        <v>-8.5076876771883239E-14</v>
      </c>
      <c r="AQ47">
        <f t="shared" si="44"/>
        <v>-1.6379145452620013E-8</v>
      </c>
      <c r="AR47">
        <f t="shared" si="45"/>
        <v>-1.6379230529496784E-8</v>
      </c>
      <c r="AS47">
        <f t="shared" si="46"/>
        <v>-28.308770777175301</v>
      </c>
      <c r="AT47">
        <f t="shared" si="47"/>
        <v>-18.4950635754616</v>
      </c>
      <c r="AU47">
        <f t="shared" si="48"/>
        <v>-46.80383436901613</v>
      </c>
      <c r="AW47">
        <v>44</v>
      </c>
      <c r="AX47">
        <f>IF(Z47&gt;0, (R47*SUMPRODUCT(K47:$K$98, X47:$X$98)-K47*$AZ$3)/Z47, 0)</f>
        <v>-1.3864309087798712E+17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0.82421808699999999</v>
      </c>
      <c r="Q48" s="5">
        <f t="shared" si="60"/>
        <v>50</v>
      </c>
      <c r="R48">
        <f t="shared" si="31"/>
        <v>2000000</v>
      </c>
      <c r="S48">
        <f t="shared" si="32"/>
        <v>-7.466946891748663E+17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-13503.253519875512</v>
      </c>
      <c r="AC48">
        <f t="shared" si="33"/>
        <v>-12056.476357046016</v>
      </c>
      <c r="AE48">
        <f t="shared" si="34"/>
        <v>0</v>
      </c>
      <c r="AF48">
        <f t="shared" si="35"/>
        <v>0</v>
      </c>
      <c r="AG48">
        <f t="shared" si="36"/>
        <v>-8.0732302853050981E-13</v>
      </c>
      <c r="AH48">
        <f t="shared" si="37"/>
        <v>-1.6055074528340457E-7</v>
      </c>
      <c r="AI48">
        <f t="shared" si="38"/>
        <v>-1.6055155260643309E-7</v>
      </c>
      <c r="AJ48">
        <f t="shared" si="39"/>
        <v>-1446.7771628294959</v>
      </c>
      <c r="AK48">
        <f t="shared" si="61"/>
        <v>-945.2277463912859</v>
      </c>
      <c r="AL48">
        <f t="shared" si="40"/>
        <v>-2392.0049093813332</v>
      </c>
      <c r="AN48">
        <f t="shared" si="41"/>
        <v>0</v>
      </c>
      <c r="AO48">
        <f t="shared" si="42"/>
        <v>0</v>
      </c>
      <c r="AP48">
        <f t="shared" si="43"/>
        <v>-1.2593042306525056E-14</v>
      </c>
      <c r="AQ48">
        <f t="shared" si="44"/>
        <v>-2.5043535936020118E-9</v>
      </c>
      <c r="AR48">
        <f t="shared" si="45"/>
        <v>-2.5043661866443184E-9</v>
      </c>
      <c r="AS48">
        <f t="shared" si="46"/>
        <v>-22.567578745758023</v>
      </c>
      <c r="AT48">
        <f t="shared" si="47"/>
        <v>-14.744151447374399</v>
      </c>
      <c r="AU48">
        <f t="shared" si="48"/>
        <v>-37.311730195636784</v>
      </c>
      <c r="AW48">
        <v>45</v>
      </c>
      <c r="AX48">
        <f>IF(Z48&gt;0, (R48*SUMPRODUCT(K48:$K$98, X48:$X$98)-K48*$AZ$3)/Z48, 0)</f>
        <v>-7.466946891748663E+17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0.82894669600000004</v>
      </c>
      <c r="Q49" s="5">
        <f t="shared" si="60"/>
        <v>50</v>
      </c>
      <c r="R49">
        <f t="shared" si="31"/>
        <v>2000000</v>
      </c>
      <c r="S49">
        <f t="shared" si="32"/>
        <v>-4.1395716213522038E+18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-12056.476357046016</v>
      </c>
      <c r="AC49">
        <f t="shared" si="33"/>
        <v>-10764.711033078989</v>
      </c>
      <c r="AE49">
        <f t="shared" si="34"/>
        <v>0</v>
      </c>
      <c r="AF49">
        <f t="shared" si="35"/>
        <v>0</v>
      </c>
      <c r="AG49">
        <f t="shared" si="36"/>
        <v>-1.3002204114012484E-13</v>
      </c>
      <c r="AH49">
        <f t="shared" si="37"/>
        <v>-2.6769110284203196E-8</v>
      </c>
      <c r="AI49">
        <f t="shared" si="38"/>
        <v>-2.6769240306244335E-8</v>
      </c>
      <c r="AJ49">
        <f t="shared" si="39"/>
        <v>-1291.7653239670271</v>
      </c>
      <c r="AK49">
        <f t="shared" si="61"/>
        <v>-843.95334499322121</v>
      </c>
      <c r="AL49">
        <f t="shared" si="40"/>
        <v>-2135.7186689870177</v>
      </c>
      <c r="AN49">
        <f t="shared" si="41"/>
        <v>0</v>
      </c>
      <c r="AO49">
        <f t="shared" si="42"/>
        <v>0</v>
      </c>
      <c r="AP49">
        <f t="shared" si="43"/>
        <v>-1.8108491704264645E-15</v>
      </c>
      <c r="AQ49">
        <f t="shared" si="44"/>
        <v>-3.7282002902079159E-10</v>
      </c>
      <c r="AR49">
        <f t="shared" si="45"/>
        <v>-3.7282183986996197E-10</v>
      </c>
      <c r="AS49">
        <f t="shared" si="46"/>
        <v>-17.990735607437632</v>
      </c>
      <c r="AT49">
        <f t="shared" si="47"/>
        <v>-11.753947263545836</v>
      </c>
      <c r="AU49">
        <f t="shared" si="48"/>
        <v>-29.744682871356289</v>
      </c>
      <c r="AW49">
        <v>46</v>
      </c>
      <c r="AX49">
        <f>IF(Z49&gt;0, (R49*SUMPRODUCT(K49:$K$98, X49:$X$98)-K49*$AZ$3)/Z49, 0)</f>
        <v>-4.1395716213522038E+18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0.83370721699999994</v>
      </c>
      <c r="Q50" s="5">
        <f t="shared" si="60"/>
        <v>50</v>
      </c>
      <c r="R50">
        <f t="shared" si="31"/>
        <v>2000000</v>
      </c>
      <c r="S50">
        <f t="shared" si="32"/>
        <v>-2.3648219831706251E+19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-10764.711033078989</v>
      </c>
      <c r="AC50">
        <f t="shared" si="33"/>
        <v>-9611.3491366779945</v>
      </c>
      <c r="AE50">
        <f t="shared" si="34"/>
        <v>0</v>
      </c>
      <c r="AF50">
        <f t="shared" si="35"/>
        <v>0</v>
      </c>
      <c r="AG50">
        <f t="shared" si="36"/>
        <v>-2.0321506661130617E-14</v>
      </c>
      <c r="AH50">
        <f t="shared" si="37"/>
        <v>-4.3360125627037189E-9</v>
      </c>
      <c r="AI50">
        <f t="shared" si="38"/>
        <v>-4.3360328842103799E-9</v>
      </c>
      <c r="AJ50">
        <f t="shared" si="39"/>
        <v>-1153.3618964009947</v>
      </c>
      <c r="AK50">
        <f t="shared" si="61"/>
        <v>-753.52977231552927</v>
      </c>
      <c r="AL50">
        <f t="shared" si="40"/>
        <v>-1906.89166872086</v>
      </c>
      <c r="AN50">
        <f t="shared" si="41"/>
        <v>0</v>
      </c>
      <c r="AO50">
        <f t="shared" si="42"/>
        <v>0</v>
      </c>
      <c r="AP50">
        <f t="shared" si="43"/>
        <v>-2.5269880039213715E-16</v>
      </c>
      <c r="AQ50">
        <f t="shared" si="44"/>
        <v>-5.3918500795821646E-11</v>
      </c>
      <c r="AR50">
        <f t="shared" si="45"/>
        <v>-5.3918753494622041E-11</v>
      </c>
      <c r="AS50">
        <f t="shared" si="46"/>
        <v>-14.342104278911586</v>
      </c>
      <c r="AT50">
        <f t="shared" si="47"/>
        <v>-9.3701747955582153</v>
      </c>
      <c r="AU50">
        <f t="shared" si="48"/>
        <v>-23.712279074523721</v>
      </c>
      <c r="AW50">
        <v>47</v>
      </c>
      <c r="AX50">
        <f>IF(Z50&gt;0, (R50*SUMPRODUCT(K50:$K$98, X50:$X$98)-K50*$AZ$3)/Z50, 0)</f>
        <v>-2.3648219831706251E+19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0.83838979800000002</v>
      </c>
      <c r="Q51" s="5">
        <f t="shared" si="60"/>
        <v>50</v>
      </c>
      <c r="R51">
        <f t="shared" si="31"/>
        <v>2000000</v>
      </c>
      <c r="S51">
        <f t="shared" si="32"/>
        <v>-1.3926821357704531E+20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-9611.3491366779945</v>
      </c>
      <c r="AC51">
        <f t="shared" si="33"/>
        <v>-8581.5617291768267</v>
      </c>
      <c r="AE51">
        <f t="shared" si="34"/>
        <v>0</v>
      </c>
      <c r="AF51">
        <f t="shared" si="35"/>
        <v>0</v>
      </c>
      <c r="AG51">
        <f t="shared" si="36"/>
        <v>-3.0809477298383582E-15</v>
      </c>
      <c r="AH51">
        <f t="shared" si="37"/>
        <v>-6.8149375458723808E-10</v>
      </c>
      <c r="AI51">
        <f t="shared" si="38"/>
        <v>-6.8149683553496793E-10</v>
      </c>
      <c r="AJ51">
        <f t="shared" si="39"/>
        <v>-1029.7874075011678</v>
      </c>
      <c r="AK51">
        <f t="shared" si="61"/>
        <v>-672.79443956745968</v>
      </c>
      <c r="AL51">
        <f t="shared" si="40"/>
        <v>-1702.5818470693089</v>
      </c>
      <c r="AN51">
        <f t="shared" si="41"/>
        <v>0</v>
      </c>
      <c r="AO51">
        <f t="shared" si="42"/>
        <v>0</v>
      </c>
      <c r="AP51">
        <f t="shared" si="43"/>
        <v>-3.4206889439829986E-17</v>
      </c>
      <c r="AQ51">
        <f t="shared" si="44"/>
        <v>-7.5664320077002191E-12</v>
      </c>
      <c r="AR51">
        <f t="shared" si="45"/>
        <v>-7.5664662145896598E-12</v>
      </c>
      <c r="AS51">
        <f t="shared" si="46"/>
        <v>-11.433437722349712</v>
      </c>
      <c r="AT51">
        <f t="shared" si="47"/>
        <v>-7.4698459786021463</v>
      </c>
      <c r="AU51">
        <f t="shared" si="48"/>
        <v>-18.903283700959424</v>
      </c>
      <c r="AW51">
        <v>48</v>
      </c>
      <c r="AX51">
        <f>IF(Z51&gt;0, (R51*SUMPRODUCT(K51:$K$98, X51:$X$98)-K51*$AZ$3)/Z51, 0)</f>
        <v>-1.3926821357704531E+20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0.84318435700000005</v>
      </c>
      <c r="Q52" s="5">
        <f t="shared" si="60"/>
        <v>50</v>
      </c>
      <c r="R52">
        <f t="shared" si="31"/>
        <v>2000000</v>
      </c>
      <c r="S52">
        <f t="shared" si="32"/>
        <v>-8.4695756340636785E+20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-8581.5617291768267</v>
      </c>
      <c r="AC52">
        <f t="shared" si="33"/>
        <v>-7662.1086867650301</v>
      </c>
      <c r="AE52">
        <f t="shared" si="34"/>
        <v>0</v>
      </c>
      <c r="AF52">
        <f t="shared" si="35"/>
        <v>0</v>
      </c>
      <c r="AG52">
        <f t="shared" si="36"/>
        <v>-4.523313220056087E-16</v>
      </c>
      <c r="AH52">
        <f t="shared" si="37"/>
        <v>-1.0391227722137463E-10</v>
      </c>
      <c r="AI52">
        <f t="shared" si="38"/>
        <v>-1.0391272955269663E-10</v>
      </c>
      <c r="AJ52">
        <f t="shared" si="39"/>
        <v>-919.45304241179656</v>
      </c>
      <c r="AK52">
        <f t="shared" si="61"/>
        <v>-600.70932104237795</v>
      </c>
      <c r="AL52">
        <f t="shared" si="40"/>
        <v>-1520.1623634542784</v>
      </c>
      <c r="AN52">
        <f t="shared" si="41"/>
        <v>0</v>
      </c>
      <c r="AO52">
        <f t="shared" si="42"/>
        <v>0</v>
      </c>
      <c r="AP52">
        <f t="shared" si="43"/>
        <v>-4.4840236322665603E-18</v>
      </c>
      <c r="AQ52">
        <f t="shared" si="44"/>
        <v>-1.0300969313318978E-12</v>
      </c>
      <c r="AR52">
        <f t="shared" si="45"/>
        <v>-1.0301014153555299E-12</v>
      </c>
      <c r="AS52">
        <f t="shared" si="46"/>
        <v>-9.1146665516184662</v>
      </c>
      <c r="AT52">
        <f t="shared" si="47"/>
        <v>-5.9549154803907731</v>
      </c>
      <c r="AU52">
        <f t="shared" si="48"/>
        <v>-15.06958203201027</v>
      </c>
      <c r="AW52">
        <v>49</v>
      </c>
      <c r="AX52">
        <f>IF(Z52&gt;0, (R52*SUMPRODUCT(K52:$K$98, X52:$X$98)-K52*$AZ$3)/Z52, 0)</f>
        <v>-8.4695756340636785E+20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0.84806285100000001</v>
      </c>
      <c r="Q53" s="5">
        <f t="shared" si="60"/>
        <v>50</v>
      </c>
      <c r="R53">
        <f t="shared" si="31"/>
        <v>2000000</v>
      </c>
      <c r="S53">
        <f t="shared" si="32"/>
        <v>-5.3277955455076564E+21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-7662.1086867650301</v>
      </c>
      <c r="AC53">
        <f t="shared" si="33"/>
        <v>-6841.168470325918</v>
      </c>
      <c r="AE53">
        <f t="shared" si="34"/>
        <v>0</v>
      </c>
      <c r="AF53">
        <f t="shared" si="35"/>
        <v>0</v>
      </c>
      <c r="AG53">
        <f t="shared" si="36"/>
        <v>-6.4202618248877093E-17</v>
      </c>
      <c r="AH53">
        <f t="shared" si="37"/>
        <v>-1.534421562146702E-11</v>
      </c>
      <c r="AI53">
        <f t="shared" si="38"/>
        <v>-1.5344279824085268E-11</v>
      </c>
      <c r="AJ53">
        <f t="shared" si="39"/>
        <v>-820.94021643911219</v>
      </c>
      <c r="AK53">
        <f t="shared" si="61"/>
        <v>-536.34760807355212</v>
      </c>
      <c r="AL53">
        <f t="shared" si="40"/>
        <v>-1357.2878245126797</v>
      </c>
      <c r="AN53">
        <f t="shared" si="41"/>
        <v>0</v>
      </c>
      <c r="AO53">
        <f t="shared" si="42"/>
        <v>0</v>
      </c>
      <c r="AP53">
        <f t="shared" si="43"/>
        <v>-5.6825850929691088E-19</v>
      </c>
      <c r="AQ53">
        <f t="shared" si="44"/>
        <v>-1.3581192376897691E-13</v>
      </c>
      <c r="AR53">
        <f t="shared" si="45"/>
        <v>-1.358124920274862E-13</v>
      </c>
      <c r="AS53">
        <f t="shared" si="46"/>
        <v>-7.2661563708693837</v>
      </c>
      <c r="AT53">
        <f t="shared" si="47"/>
        <v>-4.7472221623013207</v>
      </c>
      <c r="AU53">
        <f t="shared" si="48"/>
        <v>-12.01337853317084</v>
      </c>
      <c r="AW53">
        <v>50</v>
      </c>
      <c r="AX53">
        <f>IF(Z53&gt;0, (R53*SUMPRODUCT(K53:$K$98, X53:$X$98)-K53*$AZ$3)/Z53, 0)</f>
        <v>-5.3277955455076564E+21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0.85299375700000002</v>
      </c>
      <c r="Q54" s="5">
        <f t="shared" si="60"/>
        <v>50</v>
      </c>
      <c r="R54">
        <f t="shared" si="31"/>
        <v>2000000</v>
      </c>
      <c r="S54">
        <f t="shared" si="32"/>
        <v>-3.4720755816134468E+22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-6841.168470325918</v>
      </c>
      <c r="AC54">
        <f t="shared" si="33"/>
        <v>-6108.1861342195707</v>
      </c>
      <c r="AE54">
        <f t="shared" si="34"/>
        <v>0</v>
      </c>
      <c r="AF54">
        <f t="shared" si="35"/>
        <v>0</v>
      </c>
      <c r="AG54">
        <f t="shared" si="36"/>
        <v>-8.7961595170418838E-18</v>
      </c>
      <c r="AH54">
        <f t="shared" si="37"/>
        <v>-2.1905773019738575E-12</v>
      </c>
      <c r="AI54">
        <f t="shared" si="38"/>
        <v>-2.1905860981333745E-12</v>
      </c>
      <c r="AJ54">
        <f t="shared" si="39"/>
        <v>-732.98233610634725</v>
      </c>
      <c r="AK54">
        <f t="shared" si="61"/>
        <v>-478.88179292281433</v>
      </c>
      <c r="AL54">
        <f t="shared" si="40"/>
        <v>-1211.8641290291637</v>
      </c>
      <c r="AN54">
        <f t="shared" si="41"/>
        <v>0</v>
      </c>
      <c r="AO54">
        <f t="shared" si="42"/>
        <v>0</v>
      </c>
      <c r="AP54">
        <f t="shared" si="43"/>
        <v>-6.9513360188884174E-20</v>
      </c>
      <c r="AQ54">
        <f t="shared" si="44"/>
        <v>-1.7311462885442553E-14</v>
      </c>
      <c r="AR54">
        <f t="shared" si="45"/>
        <v>-1.7311532398802742E-14</v>
      </c>
      <c r="AS54">
        <f t="shared" si="46"/>
        <v>-5.7925353721853918</v>
      </c>
      <c r="AT54">
        <f t="shared" si="47"/>
        <v>-3.7844564431611287</v>
      </c>
      <c r="AU54">
        <f t="shared" si="48"/>
        <v>-9.5769918153465365</v>
      </c>
      <c r="AW54">
        <v>51</v>
      </c>
      <c r="AX54">
        <f>IF(Z54&gt;0, (R54*SUMPRODUCT(K54:$K$98, X54:$X$98)-K54*$AZ$3)/Z54, 0)</f>
        <v>-3.4720755816134468E+22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0.85794593600000002</v>
      </c>
      <c r="Q55" s="5">
        <f t="shared" si="60"/>
        <v>50</v>
      </c>
      <c r="R55">
        <f t="shared" si="31"/>
        <v>2000000</v>
      </c>
      <c r="S55">
        <f t="shared" si="32"/>
        <v>-2.3475744628226175E+23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-6108.1861342195707</v>
      </c>
      <c r="AC55">
        <f t="shared" si="33"/>
        <v>-5453.737619838902</v>
      </c>
      <c r="AE55">
        <f t="shared" si="34"/>
        <v>0</v>
      </c>
      <c r="AF55">
        <f t="shared" si="35"/>
        <v>0</v>
      </c>
      <c r="AG55">
        <f t="shared" si="36"/>
        <v>-1.1615686118176576E-18</v>
      </c>
      <c r="AH55">
        <f t="shared" si="37"/>
        <v>-3.0186517240215229E-13</v>
      </c>
      <c r="AI55">
        <f t="shared" si="38"/>
        <v>-3.018663339707641E-13</v>
      </c>
      <c r="AJ55">
        <f t="shared" si="39"/>
        <v>-654.44851438066871</v>
      </c>
      <c r="AK55">
        <f t="shared" si="61"/>
        <v>-427.57302939536999</v>
      </c>
      <c r="AL55">
        <f t="shared" si="40"/>
        <v>-1082.0215437760389</v>
      </c>
      <c r="AN55">
        <f t="shared" si="41"/>
        <v>0</v>
      </c>
      <c r="AO55">
        <f t="shared" si="42"/>
        <v>0</v>
      </c>
      <c r="AP55">
        <f t="shared" si="43"/>
        <v>-8.1960015314624639E-21</v>
      </c>
      <c r="AQ55">
        <f t="shared" si="44"/>
        <v>-2.1299537454199063E-15</v>
      </c>
      <c r="AR55">
        <f t="shared" si="45"/>
        <v>-2.1299619414214375E-15</v>
      </c>
      <c r="AS55">
        <f t="shared" si="46"/>
        <v>-4.6177737342039258</v>
      </c>
      <c r="AT55">
        <f t="shared" si="47"/>
        <v>-3.0169455063465631</v>
      </c>
      <c r="AU55">
        <f t="shared" si="48"/>
        <v>-7.6347192405504902</v>
      </c>
      <c r="AW55">
        <v>52</v>
      </c>
      <c r="AX55">
        <f>IF(Z55&gt;0, (R55*SUMPRODUCT(K55:$K$98, X55:$X$98)-K55*$AZ$3)/Z55, 0)</f>
        <v>-2.3475744628226175E+23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0.86292441799999997</v>
      </c>
      <c r="Q56" s="5">
        <f t="shared" si="60"/>
        <v>50</v>
      </c>
      <c r="R56">
        <f t="shared" si="31"/>
        <v>2000000</v>
      </c>
      <c r="S56">
        <f t="shared" si="32"/>
        <v>-1.6494503464246914E+24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-5453.737619838902</v>
      </c>
      <c r="AC56">
        <f t="shared" si="33"/>
        <v>-4869.4085891418763</v>
      </c>
      <c r="AE56">
        <f t="shared" si="34"/>
        <v>0</v>
      </c>
      <c r="AF56">
        <f t="shared" si="35"/>
        <v>0</v>
      </c>
      <c r="AG56">
        <f t="shared" si="36"/>
        <v>-1.4760700737966099E-19</v>
      </c>
      <c r="AH56">
        <f t="shared" si="37"/>
        <v>-4.0093836732792799E-14</v>
      </c>
      <c r="AI56">
        <f t="shared" si="38"/>
        <v>-4.009398433980018E-14</v>
      </c>
      <c r="AJ56">
        <f t="shared" si="39"/>
        <v>-584.3290306970257</v>
      </c>
      <c r="AK56">
        <f t="shared" si="61"/>
        <v>-381.76163338872317</v>
      </c>
      <c r="AL56">
        <f t="shared" si="40"/>
        <v>-966.09066408574881</v>
      </c>
      <c r="AN56">
        <f t="shared" si="41"/>
        <v>0</v>
      </c>
      <c r="AO56">
        <f t="shared" si="42"/>
        <v>0</v>
      </c>
      <c r="AP56">
        <f t="shared" si="43"/>
        <v>-9.2992112918168237E-22</v>
      </c>
      <c r="AQ56">
        <f t="shared" si="44"/>
        <v>-2.5259035183801264E-16</v>
      </c>
      <c r="AR56">
        <f t="shared" si="45"/>
        <v>-2.5259128175914182E-16</v>
      </c>
      <c r="AS56">
        <f t="shared" si="46"/>
        <v>-3.6812609488232826</v>
      </c>
      <c r="AT56">
        <f t="shared" si="47"/>
        <v>-2.4050904865645428</v>
      </c>
      <c r="AU56">
        <f t="shared" si="48"/>
        <v>-6.086351435387825</v>
      </c>
      <c r="AW56">
        <v>53</v>
      </c>
      <c r="AX56">
        <f>IF(Z56&gt;0, (R56*SUMPRODUCT(K56:$K$98, X56:$X$98)-K56*$AZ$3)/Z56, 0)</f>
        <v>-1.6494503464246914E+24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0.86793829099999997</v>
      </c>
      <c r="Q57" s="5">
        <f t="shared" si="60"/>
        <v>50</v>
      </c>
      <c r="R57">
        <f t="shared" si="31"/>
        <v>2000000</v>
      </c>
      <c r="S57">
        <f t="shared" si="32"/>
        <v>-1.20654014732292E+25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-4869.4085891418763</v>
      </c>
      <c r="AC57">
        <f t="shared" si="33"/>
        <v>-4347.6862403052464</v>
      </c>
      <c r="AE57">
        <f t="shared" si="34"/>
        <v>0</v>
      </c>
      <c r="AF57">
        <f t="shared" si="35"/>
        <v>0</v>
      </c>
      <c r="AG57">
        <f t="shared" si="36"/>
        <v>-1.8017163581137039E-20</v>
      </c>
      <c r="AH57">
        <f t="shared" si="37"/>
        <v>-5.1245509489890943E-15</v>
      </c>
      <c r="AI57">
        <f t="shared" si="38"/>
        <v>-5.1245689661526754E-15</v>
      </c>
      <c r="AJ57">
        <f t="shared" si="39"/>
        <v>-521.72234883662986</v>
      </c>
      <c r="AK57">
        <f t="shared" si="61"/>
        <v>-340.85860123993137</v>
      </c>
      <c r="AL57">
        <f t="shared" si="40"/>
        <v>-862.58095007656129</v>
      </c>
      <c r="AN57">
        <f t="shared" si="41"/>
        <v>0</v>
      </c>
      <c r="AO57">
        <f t="shared" si="42"/>
        <v>0</v>
      </c>
      <c r="AP57">
        <f t="shared" si="43"/>
        <v>-1.0134621630636246E-22</v>
      </c>
      <c r="AQ57">
        <f t="shared" si="44"/>
        <v>-2.8825505558097841E-17</v>
      </c>
      <c r="AR57">
        <f t="shared" si="45"/>
        <v>-2.8825606904314152E-17</v>
      </c>
      <c r="AS57">
        <f t="shared" si="46"/>
        <v>-2.9346786900695796</v>
      </c>
      <c r="AT57">
        <f t="shared" si="47"/>
        <v>-1.917323410845458</v>
      </c>
      <c r="AU57">
        <f t="shared" si="48"/>
        <v>-4.8520021009150378</v>
      </c>
      <c r="AW57">
        <v>54</v>
      </c>
      <c r="AX57">
        <f>IF(Z57&gt;0, (R57*SUMPRODUCT(K57:$K$98, X57:$X$98)-K57*$AZ$3)/Z57, 0)</f>
        <v>-1.20654014732292E+25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0.872959127</v>
      </c>
      <c r="Q58" s="5">
        <f t="shared" si="60"/>
        <v>50</v>
      </c>
      <c r="R58">
        <f t="shared" si="31"/>
        <v>2000000</v>
      </c>
      <c r="S58">
        <f t="shared" si="32"/>
        <v>-9.2042032929913191E+25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-4347.6862403052464</v>
      </c>
      <c r="AC58">
        <f t="shared" si="33"/>
        <v>-3881.8627145582554</v>
      </c>
      <c r="AE58">
        <f t="shared" si="34"/>
        <v>0</v>
      </c>
      <c r="AF58">
        <f t="shared" si="35"/>
        <v>0</v>
      </c>
      <c r="AG58">
        <f t="shared" si="36"/>
        <v>-2.1087445545200847E-21</v>
      </c>
      <c r="AH58">
        <f t="shared" si="37"/>
        <v>-6.2912989563222335E-16</v>
      </c>
      <c r="AI58">
        <f t="shared" si="38"/>
        <v>-6.2913200437677786E-16</v>
      </c>
      <c r="AJ58">
        <f t="shared" si="39"/>
        <v>-465.82352574699098</v>
      </c>
      <c r="AK58">
        <f t="shared" si="61"/>
        <v>-304.33803682136727</v>
      </c>
      <c r="AL58">
        <f t="shared" si="40"/>
        <v>-770.16156256835825</v>
      </c>
      <c r="AN58">
        <f t="shared" si="41"/>
        <v>0</v>
      </c>
      <c r="AO58">
        <f t="shared" si="42"/>
        <v>0</v>
      </c>
      <c r="AP58">
        <f t="shared" si="43"/>
        <v>-1.0590758599770977E-23</v>
      </c>
      <c r="AQ58">
        <f t="shared" si="44"/>
        <v>-3.1596823039841195E-18</v>
      </c>
      <c r="AR58">
        <f t="shared" si="45"/>
        <v>-3.1596928947427191E-18</v>
      </c>
      <c r="AS58">
        <f t="shared" si="46"/>
        <v>-2.3395078843029173</v>
      </c>
      <c r="AT58">
        <f t="shared" si="47"/>
        <v>-1.5284784844112387</v>
      </c>
      <c r="AU58">
        <f t="shared" si="48"/>
        <v>-3.8679863687141562</v>
      </c>
      <c r="AW58">
        <v>55</v>
      </c>
      <c r="AX58">
        <f>IF(Z58&gt;0, (R58*SUMPRODUCT(K58:$K$98, X58:$X$98)-K58*$AZ$3)/Z58, 0)</f>
        <v>-9.2042032929913191E+25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0.877957722</v>
      </c>
      <c r="Q59" s="5">
        <f t="shared" si="60"/>
        <v>50</v>
      </c>
      <c r="R59">
        <f t="shared" si="31"/>
        <v>2000000</v>
      </c>
      <c r="S59">
        <f t="shared" si="32"/>
        <v>-7.3347657698074757E+26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-3881.8627145582554</v>
      </c>
      <c r="AC59">
        <f t="shared" si="33"/>
        <v>-3465.9488522841566</v>
      </c>
      <c r="AE59">
        <f t="shared" si="34"/>
        <v>0</v>
      </c>
      <c r="AF59">
        <f t="shared" si="35"/>
        <v>0</v>
      </c>
      <c r="AG59">
        <f t="shared" si="36"/>
        <v>-2.3626854360852557E-22</v>
      </c>
      <c r="AH59">
        <f t="shared" si="37"/>
        <v>-7.4055542614654329E-17</v>
      </c>
      <c r="AI59">
        <f t="shared" si="38"/>
        <v>-7.4055778883197941E-17</v>
      </c>
      <c r="AJ59">
        <f t="shared" si="39"/>
        <v>-415.91386227409885</v>
      </c>
      <c r="AK59">
        <f t="shared" si="61"/>
        <v>-271.7303900190779</v>
      </c>
      <c r="AL59">
        <f t="shared" si="40"/>
        <v>-687.64425229317681</v>
      </c>
      <c r="AN59">
        <f t="shared" si="41"/>
        <v>0</v>
      </c>
      <c r="AO59">
        <f t="shared" si="42"/>
        <v>0</v>
      </c>
      <c r="AP59">
        <f t="shared" si="43"/>
        <v>-1.0594756422021704E-24</v>
      </c>
      <c r="AQ59">
        <f t="shared" si="44"/>
        <v>-3.320799390895298E-19</v>
      </c>
      <c r="AR59">
        <f t="shared" si="45"/>
        <v>-3.3208099856517206E-19</v>
      </c>
      <c r="AS59">
        <f t="shared" si="46"/>
        <v>-1.8650413618486257</v>
      </c>
      <c r="AT59">
        <f t="shared" si="47"/>
        <v>-1.2184936897411021</v>
      </c>
      <c r="AU59">
        <f t="shared" si="48"/>
        <v>-3.083535051589728</v>
      </c>
      <c r="AW59">
        <v>56</v>
      </c>
      <c r="AX59">
        <f>IF(Z59&gt;0, (R59*SUMPRODUCT(K59:$K$98, X59:$X$98)-K59*$AZ$3)/Z59, 0)</f>
        <v>-7.3347657698074757E+26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0.88376105100000002</v>
      </c>
      <c r="Q60" s="5">
        <f t="shared" si="60"/>
        <v>50</v>
      </c>
      <c r="R60">
        <f t="shared" si="31"/>
        <v>2000000</v>
      </c>
      <c r="S60">
        <f t="shared" si="32"/>
        <v>-6.164309860366443E+27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-3465.9488522841566</v>
      </c>
      <c r="AC60">
        <f t="shared" si="33"/>
        <v>-3094.5971895394255</v>
      </c>
      <c r="AE60">
        <f t="shared" si="34"/>
        <v>0</v>
      </c>
      <c r="AF60">
        <f t="shared" si="35"/>
        <v>0</v>
      </c>
      <c r="AG60">
        <f t="shared" si="36"/>
        <v>-2.5100921754730416E-23</v>
      </c>
      <c r="AH60">
        <f t="shared" si="37"/>
        <v>-8.3521974567083965E-18</v>
      </c>
      <c r="AI60">
        <f t="shared" si="38"/>
        <v>-8.3522225576301517E-18</v>
      </c>
      <c r="AJ60">
        <f t="shared" si="39"/>
        <v>-371.35166274473113</v>
      </c>
      <c r="AK60">
        <f t="shared" si="61"/>
        <v>-242.61641965989099</v>
      </c>
      <c r="AL60">
        <f t="shared" si="40"/>
        <v>-613.96808240462212</v>
      </c>
      <c r="AN60">
        <f t="shared" si="41"/>
        <v>0</v>
      </c>
      <c r="AO60">
        <f t="shared" si="42"/>
        <v>0</v>
      </c>
      <c r="AP60">
        <f t="shared" si="43"/>
        <v>-1.0049783814165945E-25</v>
      </c>
      <c r="AQ60">
        <f t="shared" si="44"/>
        <v>-3.3440118109338936E-20</v>
      </c>
      <c r="AR60">
        <f t="shared" si="45"/>
        <v>-3.3440218607177079E-20</v>
      </c>
      <c r="AS60">
        <f t="shared" si="46"/>
        <v>-1.4867995550451416</v>
      </c>
      <c r="AT60">
        <f t="shared" si="47"/>
        <v>-0.97137570929615913</v>
      </c>
      <c r="AU60">
        <f t="shared" si="48"/>
        <v>-2.4581752643413006</v>
      </c>
      <c r="AW60">
        <v>57</v>
      </c>
      <c r="AX60">
        <f>IF(Z60&gt;0, (R60*SUMPRODUCT(K60:$K$98, X60:$X$98)-K60*$AZ$3)/Z60, 0)</f>
        <v>-6.164309860366443E+27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0.88953285599999998</v>
      </c>
      <c r="Q61" s="5">
        <f t="shared" si="60"/>
        <v>50</v>
      </c>
      <c r="R61">
        <f t="shared" si="31"/>
        <v>2000000</v>
      </c>
      <c r="S61">
        <f t="shared" si="32"/>
        <v>-5.4782567419383303E+28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-3094.5971895394255</v>
      </c>
      <c r="AC61">
        <f t="shared" si="33"/>
        <v>-2763.0332049459153</v>
      </c>
      <c r="AE61">
        <f t="shared" si="34"/>
        <v>0</v>
      </c>
      <c r="AF61">
        <f t="shared" si="35"/>
        <v>0</v>
      </c>
      <c r="AG61">
        <f t="shared" si="36"/>
        <v>-2.5218179204652358E-24</v>
      </c>
      <c r="AH61">
        <f t="shared" si="37"/>
        <v>-8.9312378466871505E-19</v>
      </c>
      <c r="AI61">
        <f t="shared" si="38"/>
        <v>-8.9312630648663547E-19</v>
      </c>
      <c r="AJ61">
        <f t="shared" si="39"/>
        <v>-331.56398459351021</v>
      </c>
      <c r="AK61">
        <f t="shared" si="61"/>
        <v>-216.62180326775982</v>
      </c>
      <c r="AL61">
        <f t="shared" si="40"/>
        <v>-548.18578786127</v>
      </c>
      <c r="AN61">
        <f t="shared" si="41"/>
        <v>0</v>
      </c>
      <c r="AO61">
        <f t="shared" si="42"/>
        <v>0</v>
      </c>
      <c r="AP61">
        <f t="shared" si="43"/>
        <v>-9.0149381930953592E-27</v>
      </c>
      <c r="AQ61">
        <f t="shared" si="44"/>
        <v>-3.1927188922848591E-21</v>
      </c>
      <c r="AR61">
        <f t="shared" si="45"/>
        <v>-3.1927279072230518E-21</v>
      </c>
      <c r="AS61">
        <f t="shared" si="46"/>
        <v>-1.1852675024275692</v>
      </c>
      <c r="AT61">
        <f t="shared" si="47"/>
        <v>-0.77437476825267781</v>
      </c>
      <c r="AU61">
        <f t="shared" si="48"/>
        <v>-1.959642270680247</v>
      </c>
      <c r="AW61">
        <v>58</v>
      </c>
      <c r="AX61">
        <f>IF(Z61&gt;0, (R61*SUMPRODUCT(K61:$K$98, X61:$X$98)-K61*$AZ$3)/Z61, 0)</f>
        <v>-5.4782567419383303E+28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0.89526598199999996</v>
      </c>
      <c r="Q62" s="5">
        <f t="shared" si="60"/>
        <v>50</v>
      </c>
      <c r="R62">
        <f t="shared" si="31"/>
        <v>2000000</v>
      </c>
      <c r="S62">
        <f t="shared" si="32"/>
        <v>-5.1631935029346457E+29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-2763.0332049459153</v>
      </c>
      <c r="AC62">
        <f t="shared" si="33"/>
        <v>-2466.9939329874242</v>
      </c>
      <c r="AE62">
        <f t="shared" si="34"/>
        <v>0</v>
      </c>
      <c r="AF62">
        <f t="shared" si="35"/>
        <v>0</v>
      </c>
      <c r="AG62">
        <f t="shared" si="36"/>
        <v>-2.3890194427007618E-25</v>
      </c>
      <c r="AH62">
        <f t="shared" si="37"/>
        <v>-9.0307911879620283E-20</v>
      </c>
      <c r="AI62">
        <f t="shared" si="38"/>
        <v>-9.0308150781564557E-20</v>
      </c>
      <c r="AJ62">
        <f t="shared" si="39"/>
        <v>-296.0392719584911</v>
      </c>
      <c r="AK62">
        <f t="shared" si="61"/>
        <v>-193.41232434621409</v>
      </c>
      <c r="AL62">
        <f t="shared" si="40"/>
        <v>-489.45159630470516</v>
      </c>
      <c r="AN62">
        <f t="shared" si="41"/>
        <v>0</v>
      </c>
      <c r="AO62">
        <f t="shared" si="42"/>
        <v>0</v>
      </c>
      <c r="AP62">
        <f t="shared" si="43"/>
        <v>-7.6251903308355623E-28</v>
      </c>
      <c r="AQ62">
        <f t="shared" si="44"/>
        <v>-2.882416962182436E-22</v>
      </c>
      <c r="AR62">
        <f t="shared" si="45"/>
        <v>-2.882424587372767E-22</v>
      </c>
      <c r="AS62">
        <f t="shared" si="46"/>
        <v>-0.94488799619544672</v>
      </c>
      <c r="AT62">
        <f t="shared" si="47"/>
        <v>-0.61732682418102491</v>
      </c>
      <c r="AU62">
        <f t="shared" si="48"/>
        <v>-1.5622148203764716</v>
      </c>
      <c r="AW62">
        <v>59</v>
      </c>
      <c r="AX62">
        <f>IF(Z62&gt;0, (R62*SUMPRODUCT(K62:$K$98, X62:$X$98)-K62*$AZ$3)/Z62, 0)</f>
        <v>-5.1631935029346457E+29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0.900953271</v>
      </c>
      <c r="Q63" s="5">
        <f t="shared" si="60"/>
        <v>50</v>
      </c>
      <c r="R63">
        <f t="shared" si="31"/>
        <v>2000000</v>
      </c>
      <c r="S63">
        <f t="shared" si="32"/>
        <v>-5.1770505787458998E+30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-2466.9939329874242</v>
      </c>
      <c r="AC63">
        <f t="shared" si="33"/>
        <v>-2202.6731544530571</v>
      </c>
      <c r="AE63">
        <f t="shared" si="34"/>
        <v>0</v>
      </c>
      <c r="AF63">
        <f t="shared" si="35"/>
        <v>0</v>
      </c>
      <c r="AG63">
        <f t="shared" si="36"/>
        <v>-2.1273436688990564E-26</v>
      </c>
      <c r="AH63">
        <f t="shared" si="37"/>
        <v>-8.609579525535395E-21</v>
      </c>
      <c r="AI63">
        <f t="shared" si="38"/>
        <v>-8.6096007989720843E-21</v>
      </c>
      <c r="AJ63">
        <f t="shared" si="39"/>
        <v>-264.32077853436704</v>
      </c>
      <c r="AK63">
        <f t="shared" si="61"/>
        <v>-172.6895753091197</v>
      </c>
      <c r="AL63">
        <f t="shared" si="40"/>
        <v>-437.01035384348677</v>
      </c>
      <c r="AN63">
        <f t="shared" si="41"/>
        <v>0</v>
      </c>
      <c r="AO63">
        <f t="shared" si="42"/>
        <v>0</v>
      </c>
      <c r="AP63">
        <f t="shared" si="43"/>
        <v>-6.0624844371726275E-29</v>
      </c>
      <c r="AQ63">
        <f t="shared" si="44"/>
        <v>-2.4535500609156687E-23</v>
      </c>
      <c r="AR63">
        <f t="shared" si="45"/>
        <v>-2.4535561234001062E-23</v>
      </c>
      <c r="AS63">
        <f t="shared" si="46"/>
        <v>-0.75325892553846197</v>
      </c>
      <c r="AT63">
        <f t="shared" si="47"/>
        <v>-0.49212916468512818</v>
      </c>
      <c r="AU63">
        <f t="shared" si="48"/>
        <v>-1.2453880902235903</v>
      </c>
      <c r="AW63">
        <v>60</v>
      </c>
      <c r="AX63">
        <f>IF(Z63&gt;0, (R63*SUMPRODUCT(K63:$K$98, X63:$X$98)-K63*$AZ$3)/Z63, 0)</f>
        <v>-5.1770505787458998E+30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0.90658776299999999</v>
      </c>
      <c r="Q64" s="5">
        <f t="shared" si="60"/>
        <v>50</v>
      </c>
      <c r="R64">
        <f t="shared" si="31"/>
        <v>2000000</v>
      </c>
      <c r="S64">
        <f t="shared" si="32"/>
        <v>-5.5415928818285775E+31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-2202.6731544530571</v>
      </c>
      <c r="AC64">
        <f t="shared" si="33"/>
        <v>-1966.6724593330869</v>
      </c>
      <c r="AE64">
        <f t="shared" si="34"/>
        <v>0</v>
      </c>
      <c r="AF64">
        <f t="shared" si="35"/>
        <v>0</v>
      </c>
      <c r="AG64">
        <f t="shared" si="36"/>
        <v>-1.7744649429065758E-27</v>
      </c>
      <c r="AH64">
        <f t="shared" si="37"/>
        <v>-7.7144949516776328E-22</v>
      </c>
      <c r="AI64">
        <f t="shared" si="38"/>
        <v>-7.7145126963270617E-22</v>
      </c>
      <c r="AJ64">
        <f t="shared" si="39"/>
        <v>-236.00069511997026</v>
      </c>
      <c r="AK64">
        <f t="shared" si="61"/>
        <v>-154.18712081171401</v>
      </c>
      <c r="AL64">
        <f t="shared" si="40"/>
        <v>-390.18781593168427</v>
      </c>
      <c r="AN64">
        <f t="shared" si="41"/>
        <v>0</v>
      </c>
      <c r="AO64">
        <f t="shared" si="42"/>
        <v>0</v>
      </c>
      <c r="AP64">
        <f t="shared" si="43"/>
        <v>-4.5150481132344169E-30</v>
      </c>
      <c r="AQ64">
        <f t="shared" si="44"/>
        <v>-1.9629193586138021E-24</v>
      </c>
      <c r="AR64">
        <f t="shared" si="45"/>
        <v>-1.9629238736619154E-24</v>
      </c>
      <c r="AS64">
        <f t="shared" si="46"/>
        <v>-0.6004934036499211</v>
      </c>
      <c r="AT64">
        <f t="shared" si="47"/>
        <v>-0.39232235705128204</v>
      </c>
      <c r="AU64">
        <f t="shared" si="48"/>
        <v>-0.99281576070120303</v>
      </c>
      <c r="AW64">
        <v>61</v>
      </c>
      <c r="AX64">
        <f>IF(Z64&gt;0, (R64*SUMPRODUCT(K64:$K$98, X64:$X$98)-K64*$AZ$3)/Z64, 0)</f>
        <v>-5.5415928818285775E+31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0.91219363099999995</v>
      </c>
      <c r="Q65" s="5">
        <f t="shared" si="60"/>
        <v>50</v>
      </c>
      <c r="R65">
        <f t="shared" si="31"/>
        <v>2000000</v>
      </c>
      <c r="S65">
        <f t="shared" si="32"/>
        <v>-6.3591847954592716E+32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-1966.6724593330869</v>
      </c>
      <c r="AC65">
        <f t="shared" si="33"/>
        <v>-1755.9575529759702</v>
      </c>
      <c r="AE65">
        <f t="shared" si="34"/>
        <v>0</v>
      </c>
      <c r="AF65">
        <f t="shared" si="35"/>
        <v>0</v>
      </c>
      <c r="AG65">
        <f t="shared" si="36"/>
        <v>-1.3806467412535318E-28</v>
      </c>
      <c r="AH65">
        <f t="shared" si="37"/>
        <v>-6.4746224774086281E-23</v>
      </c>
      <c r="AI65">
        <f t="shared" si="38"/>
        <v>-6.4746362838760408E-23</v>
      </c>
      <c r="AJ65">
        <f t="shared" si="39"/>
        <v>-210.71490635711666</v>
      </c>
      <c r="AK65">
        <f t="shared" si="61"/>
        <v>-137.6670721533161</v>
      </c>
      <c r="AL65">
        <f t="shared" si="40"/>
        <v>-348.38197851043276</v>
      </c>
      <c r="AN65">
        <f t="shared" si="41"/>
        <v>0</v>
      </c>
      <c r="AO65">
        <f t="shared" si="42"/>
        <v>0</v>
      </c>
      <c r="AP65">
        <f t="shared" si="43"/>
        <v>-3.136602674563137E-31</v>
      </c>
      <c r="AQ65">
        <f t="shared" si="44"/>
        <v>-1.4709279044825006E-25</v>
      </c>
      <c r="AR65">
        <f t="shared" si="45"/>
        <v>-1.4709310410851752E-25</v>
      </c>
      <c r="AS65">
        <f t="shared" si="46"/>
        <v>-0.47870966489949146</v>
      </c>
      <c r="AT65">
        <f t="shared" si="47"/>
        <v>-0.31275698106766747</v>
      </c>
      <c r="AU65">
        <f t="shared" si="48"/>
        <v>-0.79146664596715888</v>
      </c>
      <c r="AW65">
        <v>62</v>
      </c>
      <c r="AX65">
        <f>IF(Z65&gt;0, (R65*SUMPRODUCT(K65:$K$98, X65:$X$98)-K65*$AZ$3)/Z65, 0)</f>
        <v>-6.3591847954592716E+32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0.91779930600000004</v>
      </c>
      <c r="Q66" s="5">
        <f t="shared" si="60"/>
        <v>50</v>
      </c>
      <c r="R66">
        <f t="shared" si="31"/>
        <v>2000000</v>
      </c>
      <c r="S66">
        <f t="shared" si="32"/>
        <v>-7.8639736722951032E+33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-1755.9575529759702</v>
      </c>
      <c r="AC66">
        <f t="shared" si="33"/>
        <v>-1567.8192437285447</v>
      </c>
      <c r="AE66">
        <f t="shared" si="34"/>
        <v>0</v>
      </c>
      <c r="AF66">
        <f t="shared" si="35"/>
        <v>0</v>
      </c>
      <c r="AG66">
        <f t="shared" si="36"/>
        <v>-9.9683652887343412E-30</v>
      </c>
      <c r="AH66">
        <f t="shared" si="37"/>
        <v>-5.0686264838146128E-24</v>
      </c>
      <c r="AI66">
        <f t="shared" si="38"/>
        <v>-5.0686364521799015E-24</v>
      </c>
      <c r="AJ66">
        <f t="shared" si="39"/>
        <v>-188.13830924742547</v>
      </c>
      <c r="AK66">
        <f t="shared" si="61"/>
        <v>-122.91702870831793</v>
      </c>
      <c r="AL66">
        <f t="shared" si="40"/>
        <v>-311.05533795574343</v>
      </c>
      <c r="AN66">
        <f t="shared" si="41"/>
        <v>0</v>
      </c>
      <c r="AO66">
        <f t="shared" si="42"/>
        <v>0</v>
      </c>
      <c r="AP66">
        <f t="shared" si="43"/>
        <v>-2.0220079455867371E-32</v>
      </c>
      <c r="AQ66">
        <f t="shared" si="44"/>
        <v>-1.0281327706827825E-26</v>
      </c>
      <c r="AR66">
        <f t="shared" si="45"/>
        <v>-1.0281347926907279E-26</v>
      </c>
      <c r="AS66">
        <f t="shared" si="46"/>
        <v>-0.3816244139823749</v>
      </c>
      <c r="AT66">
        <f t="shared" si="47"/>
        <v>-0.24932795046848483</v>
      </c>
      <c r="AU66">
        <f t="shared" si="48"/>
        <v>-0.63095236445085978</v>
      </c>
      <c r="AW66">
        <v>63</v>
      </c>
      <c r="AX66">
        <f>IF(Z66&gt;0, (R66*SUMPRODUCT(K66:$K$98, X66:$X$98)-K66*$AZ$3)/Z66, 0)</f>
        <v>-7.8639736722951032E+33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0.92340517499999997</v>
      </c>
      <c r="Q67" s="5">
        <f t="shared" si="60"/>
        <v>50</v>
      </c>
      <c r="R67">
        <f t="shared" si="31"/>
        <v>2000000</v>
      </c>
      <c r="S67">
        <f t="shared" si="32"/>
        <v>-1.054346950314712E+35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-1567.8192437285447</v>
      </c>
      <c r="AC67">
        <f t="shared" si="33"/>
        <v>-1399.8386104719148</v>
      </c>
      <c r="AE67">
        <f t="shared" si="34"/>
        <v>0</v>
      </c>
      <c r="AF67">
        <f t="shared" si="35"/>
        <v>0</v>
      </c>
      <c r="AG67">
        <f t="shared" si="36"/>
        <v>-6.6384154193933827E-31</v>
      </c>
      <c r="AH67">
        <f t="shared" si="37"/>
        <v>-3.6819360375630639E-25</v>
      </c>
      <c r="AI67">
        <f t="shared" ref="AI67:AI69" si="62">SUM(AE67:AH67)</f>
        <v>-3.6819426759784834E-25</v>
      </c>
      <c r="AJ67">
        <f t="shared" si="39"/>
        <v>-167.98063325662997</v>
      </c>
      <c r="AK67">
        <f t="shared" si="61"/>
        <v>-109.74734706099814</v>
      </c>
      <c r="AL67">
        <f t="shared" ref="AL67:AL69" si="63">SUM(AI67:AK67)</f>
        <v>-277.72798031762812</v>
      </c>
      <c r="AN67">
        <f t="shared" si="41"/>
        <v>0</v>
      </c>
      <c r="AO67">
        <f t="shared" si="42"/>
        <v>0</v>
      </c>
      <c r="AP67">
        <f t="shared" si="43"/>
        <v>-1.2022791543299852E-33</v>
      </c>
      <c r="AQ67">
        <f t="shared" si="44"/>
        <v>-6.6683307173068266E-28</v>
      </c>
      <c r="AR67">
        <f t="shared" si="45"/>
        <v>-6.6683427400983698E-28</v>
      </c>
      <c r="AS67">
        <f t="shared" si="46"/>
        <v>-0.30422864635074542</v>
      </c>
      <c r="AT67">
        <f t="shared" si="47"/>
        <v>-0.19876271561582012</v>
      </c>
      <c r="AU67">
        <f t="shared" si="48"/>
        <v>-0.50299136196656558</v>
      </c>
      <c r="AW67">
        <v>64</v>
      </c>
      <c r="AX67">
        <f>IF(Z67&gt;0, (R67*SUMPRODUCT(K67:$K$98, X67:$X$98)-K67*$AZ$3)/Z67, 0)</f>
        <v>-1.054346950314712E+35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0.92901104300000004</v>
      </c>
      <c r="Q68" s="5">
        <f t="shared" si="60"/>
        <v>50</v>
      </c>
      <c r="R68">
        <f t="shared" si="31"/>
        <v>2000000</v>
      </c>
      <c r="S68">
        <f t="shared" si="32"/>
        <v>-1.5435273071453527E+36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-1399.8386104719148</v>
      </c>
      <c r="AC68">
        <f t="shared" si="33"/>
        <v>-1249.8559022070667</v>
      </c>
      <c r="AE68">
        <f t="shared" si="34"/>
        <v>0</v>
      </c>
      <c r="AF68">
        <f t="shared" si="35"/>
        <v>0</v>
      </c>
      <c r="AG68">
        <f t="shared" si="36"/>
        <v>-4.0487003256151944E-32</v>
      </c>
      <c r="AH68">
        <f t="shared" si="37"/>
        <v>-2.4668644930551719E-26</v>
      </c>
      <c r="AI68">
        <f t="shared" si="62"/>
        <v>-2.4668685417554976E-26</v>
      </c>
      <c r="AJ68">
        <f t="shared" si="39"/>
        <v>-149.98270826484804</v>
      </c>
      <c r="AK68">
        <f t="shared" si="61"/>
        <v>-97.988702733034046</v>
      </c>
      <c r="AL68">
        <f t="shared" si="63"/>
        <v>-247.97141099788209</v>
      </c>
      <c r="AN68">
        <f t="shared" si="41"/>
        <v>0</v>
      </c>
      <c r="AO68">
        <f t="shared" si="42"/>
        <v>0</v>
      </c>
      <c r="AP68">
        <f t="shared" si="43"/>
        <v>-6.5469421111989047E-35</v>
      </c>
      <c r="AQ68">
        <f t="shared" si="44"/>
        <v>-3.989037896933063E-29</v>
      </c>
      <c r="AR68">
        <f t="shared" si="45"/>
        <v>-3.9890444438751742E-29</v>
      </c>
      <c r="AS68">
        <f t="shared" si="46"/>
        <v>-0.24252921424644858</v>
      </c>
      <c r="AT68">
        <f t="shared" si="47"/>
        <v>-0.15845241997434639</v>
      </c>
      <c r="AU68">
        <f t="shared" si="48"/>
        <v>-0.40098163422079497</v>
      </c>
      <c r="AW68">
        <v>65</v>
      </c>
      <c r="AX68">
        <f>IF(Z68&gt;0, (R68*SUMPRODUCT(K68:$K$98, X68:$X$98)-K68*$AZ$3)/Z68, 0)</f>
        <v>-1.5435273071453527E+36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-1249.8559022070667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-1.6194801302460778E-27</v>
      </c>
      <c r="AI69">
        <f t="shared" si="62"/>
        <v>-1.6194801302460778E-27</v>
      </c>
      <c r="AJ69">
        <f t="shared" si="39"/>
        <v>-1249.8559022070667</v>
      </c>
      <c r="AK69">
        <f t="shared" si="61"/>
        <v>-87.489913154494673</v>
      </c>
      <c r="AL69">
        <f t="shared" si="63"/>
        <v>-1337.3458153615613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-2.3381936111424657E-30</v>
      </c>
      <c r="AR69">
        <f t="shared" si="45"/>
        <v>-2.3381936111424657E-30</v>
      </c>
      <c r="AS69">
        <f t="shared" si="46"/>
        <v>-1.804532844095599</v>
      </c>
      <c r="AT69">
        <f t="shared" si="47"/>
        <v>-0.12631729908669193</v>
      </c>
      <c r="AU69">
        <f t="shared" si="48"/>
        <v>-1.9308501431822909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1138570.2711163312</v>
      </c>
      <c r="AO71" s="6">
        <f t="shared" si="70"/>
        <v>-113857.02711163313</v>
      </c>
      <c r="AP71" s="6">
        <f t="shared" si="70"/>
        <v>-2820.3414871018776</v>
      </c>
      <c r="AQ71" s="6">
        <f t="shared" si="70"/>
        <v>-772924.50617241825</v>
      </c>
      <c r="AR71" s="6">
        <f t="shared" si="70"/>
        <v>248968.39634517804</v>
      </c>
      <c r="AS71" s="6">
        <f t="shared" si="70"/>
        <v>6545.7927567535662</v>
      </c>
      <c r="AT71" s="6">
        <f t="shared" si="70"/>
        <v>-7914.8156485311356</v>
      </c>
      <c r="AU71" s="6">
        <f t="shared" si="70"/>
        <v>247599.37345340053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4417-573D-4A0F-9DBA-43D150191367}">
  <sheetPr codeName="Sheet97"/>
  <dimension ref="A1:K49"/>
  <sheetViews>
    <sheetView tabSelected="1" workbookViewId="0">
      <selection activeCell="J31" sqref="J31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184.96245311583235</v>
      </c>
      <c r="E2">
        <v>0.3</v>
      </c>
      <c r="F2">
        <f>'T.26.04.A (2)'!$C$11</f>
        <v>-1923.0881674497725</v>
      </c>
      <c r="G2">
        <v>3</v>
      </c>
      <c r="H2">
        <v>2004</v>
      </c>
      <c r="I2" t="b">
        <v>1</v>
      </c>
      <c r="J2">
        <v>2</v>
      </c>
      <c r="K2">
        <v>1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302.17889232895044</v>
      </c>
      <c r="E3">
        <f>$E$2</f>
        <v>0.3</v>
      </c>
      <c r="F3">
        <f>'T.35.04.A (2)'!$C$11</f>
        <v>-1220.6784176548863</v>
      </c>
      <c r="G3">
        <f>$G$2</f>
        <v>3</v>
      </c>
      <c r="H3">
        <f>$H$2</f>
        <v>2004</v>
      </c>
      <c r="I3" t="b">
        <f>$I$2</f>
        <v>1</v>
      </c>
      <c r="J3">
        <f>$J$2</f>
        <v>2</v>
      </c>
      <c r="K3">
        <v>1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1021.7292249491057</v>
      </c>
      <c r="E4">
        <f t="shared" ref="E4:E49" si="0">$E$2</f>
        <v>0.3</v>
      </c>
      <c r="F4">
        <f>'T.45.04.A (2)'!$C$11</f>
        <v>752.24914924919892</v>
      </c>
      <c r="G4">
        <f t="shared" ref="G4:G49" si="1">$G$2</f>
        <v>3</v>
      </c>
      <c r="H4">
        <f t="shared" ref="H4:H49" si="2">$H$2</f>
        <v>2004</v>
      </c>
      <c r="I4" t="b">
        <f t="shared" ref="I4:I49" si="3">$I$2</f>
        <v>1</v>
      </c>
      <c r="J4">
        <f t="shared" ref="J4:J49" si="4">$J$2</f>
        <v>2</v>
      </c>
      <c r="K4">
        <v>1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3146.3362539482737</v>
      </c>
      <c r="E5">
        <f t="shared" si="0"/>
        <v>0.3</v>
      </c>
      <c r="F5">
        <f>'T.55.04.A (2)'!$C$11</f>
        <v>4653.8179481706675</v>
      </c>
      <c r="G5">
        <f t="shared" si="1"/>
        <v>3</v>
      </c>
      <c r="H5">
        <f t="shared" si="2"/>
        <v>2004</v>
      </c>
      <c r="I5" t="b">
        <f t="shared" si="3"/>
        <v>1</v>
      </c>
      <c r="J5">
        <f t="shared" si="4"/>
        <v>2</v>
      </c>
      <c r="K5">
        <v>1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272.78763861237002</v>
      </c>
      <c r="E6">
        <f t="shared" si="0"/>
        <v>0.3</v>
      </c>
      <c r="F6">
        <f>'T.26.04.B (2)'!$C$11</f>
        <v>-1340.8412733458754</v>
      </c>
      <c r="G6">
        <f t="shared" si="1"/>
        <v>3</v>
      </c>
      <c r="H6">
        <f t="shared" si="2"/>
        <v>2004</v>
      </c>
      <c r="I6" t="b">
        <f t="shared" si="3"/>
        <v>1</v>
      </c>
      <c r="J6">
        <f t="shared" si="4"/>
        <v>2</v>
      </c>
      <c r="K6">
        <v>1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584.71792933120457</v>
      </c>
      <c r="E7">
        <f t="shared" si="0"/>
        <v>0.3</v>
      </c>
      <c r="F7">
        <f>'T.35.04.B (2)'!$C$11</f>
        <v>-424.00607201128309</v>
      </c>
      <c r="G7">
        <f t="shared" si="1"/>
        <v>3</v>
      </c>
      <c r="H7">
        <f t="shared" si="2"/>
        <v>2004</v>
      </c>
      <c r="I7" t="b">
        <f t="shared" si="3"/>
        <v>1</v>
      </c>
      <c r="J7">
        <f t="shared" si="4"/>
        <v>2</v>
      </c>
      <c r="K7">
        <v>1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1946.6561180088354</v>
      </c>
      <c r="E8">
        <f t="shared" si="0"/>
        <v>0.3</v>
      </c>
      <c r="F8">
        <f>'T.45.04.B (2)'!$C$11</f>
        <v>3383.3685320569507</v>
      </c>
      <c r="G8">
        <f t="shared" si="1"/>
        <v>3</v>
      </c>
      <c r="H8">
        <f t="shared" si="2"/>
        <v>2004</v>
      </c>
      <c r="I8" t="b">
        <f t="shared" si="3"/>
        <v>1</v>
      </c>
      <c r="J8">
        <f t="shared" si="4"/>
        <v>2</v>
      </c>
      <c r="K8">
        <v>1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6180.6931326637978</v>
      </c>
      <c r="E9">
        <f t="shared" si="0"/>
        <v>0.3</v>
      </c>
      <c r="F9">
        <f>'T.55.04.B (2)'!$C$11</f>
        <v>11209.470285423666</v>
      </c>
      <c r="G9">
        <f t="shared" si="1"/>
        <v>3</v>
      </c>
      <c r="H9">
        <f t="shared" si="2"/>
        <v>2004</v>
      </c>
      <c r="I9" t="b">
        <f t="shared" si="3"/>
        <v>1</v>
      </c>
      <c r="J9">
        <f t="shared" si="4"/>
        <v>2</v>
      </c>
      <c r="K9">
        <v>1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536.6393297013625</v>
      </c>
      <c r="E10">
        <f t="shared" si="0"/>
        <v>0.3</v>
      </c>
      <c r="F10">
        <f>'T.26.04.C (2)'!$C$11</f>
        <v>-547.68694811771059</v>
      </c>
      <c r="G10">
        <f t="shared" si="1"/>
        <v>3</v>
      </c>
      <c r="H10">
        <f t="shared" si="2"/>
        <v>2004</v>
      </c>
      <c r="I10" t="b">
        <f t="shared" si="3"/>
        <v>1</v>
      </c>
      <c r="J10">
        <f t="shared" si="4"/>
        <v>2</v>
      </c>
      <c r="K10">
        <v>1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1315.7359083774979</v>
      </c>
      <c r="E11">
        <f t="shared" si="0"/>
        <v>0.3</v>
      </c>
      <c r="F11">
        <f>'T.35.04.C (2)'!$C$11</f>
        <v>1746.019302865338</v>
      </c>
      <c r="G11">
        <f t="shared" si="1"/>
        <v>3</v>
      </c>
      <c r="H11">
        <f t="shared" si="2"/>
        <v>2004</v>
      </c>
      <c r="I11" t="b">
        <f t="shared" si="3"/>
        <v>1</v>
      </c>
      <c r="J11">
        <f t="shared" si="4"/>
        <v>2</v>
      </c>
      <c r="K11">
        <v>1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4721.4367971880229</v>
      </c>
      <c r="E12">
        <f t="shared" si="0"/>
        <v>0.3</v>
      </c>
      <c r="F12">
        <f>'T.45.04.C (2)'!$C$11</f>
        <v>11276.726680480184</v>
      </c>
      <c r="G12">
        <f t="shared" si="1"/>
        <v>3</v>
      </c>
      <c r="H12">
        <f t="shared" si="2"/>
        <v>2004</v>
      </c>
      <c r="I12" t="b">
        <f t="shared" si="3"/>
        <v>1</v>
      </c>
      <c r="J12">
        <f t="shared" si="4"/>
        <v>2</v>
      </c>
      <c r="K12">
        <v>1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15283.763768810362</v>
      </c>
      <c r="E13">
        <f t="shared" si="0"/>
        <v>0.3</v>
      </c>
      <c r="F13">
        <f>'T.55.04.C (2)'!$C$11</f>
        <v>30876.427297182592</v>
      </c>
      <c r="G13">
        <f t="shared" si="1"/>
        <v>3</v>
      </c>
      <c r="H13">
        <f t="shared" si="2"/>
        <v>2004</v>
      </c>
      <c r="I13" t="b">
        <f t="shared" si="3"/>
        <v>1</v>
      </c>
      <c r="J13">
        <f t="shared" si="4"/>
        <v>2</v>
      </c>
      <c r="K13">
        <v>1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976.39214818301684</v>
      </c>
      <c r="E14">
        <f t="shared" si="0"/>
        <v>0.3</v>
      </c>
      <c r="F14">
        <f>'T.26.04.D (2)'!$C$11</f>
        <v>774.23692726256832</v>
      </c>
      <c r="G14">
        <f t="shared" si="1"/>
        <v>3</v>
      </c>
      <c r="H14">
        <f t="shared" si="2"/>
        <v>2004</v>
      </c>
      <c r="I14" t="b">
        <f t="shared" si="3"/>
        <v>1</v>
      </c>
      <c r="J14">
        <f t="shared" si="4"/>
        <v>2</v>
      </c>
      <c r="K14">
        <v>1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2534.099206787987</v>
      </c>
      <c r="E15">
        <f t="shared" si="0"/>
        <v>0.3</v>
      </c>
      <c r="F15">
        <f>'T.35.04.D (2)'!$C$11</f>
        <v>5362.7282609930407</v>
      </c>
      <c r="G15">
        <f t="shared" si="1"/>
        <v>3</v>
      </c>
      <c r="H15">
        <f t="shared" si="2"/>
        <v>2004</v>
      </c>
      <c r="I15" t="b">
        <f t="shared" si="3"/>
        <v>1</v>
      </c>
      <c r="J15">
        <f t="shared" si="4"/>
        <v>2</v>
      </c>
      <c r="K15">
        <v>1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9346.0712624866665</v>
      </c>
      <c r="E16">
        <f t="shared" si="0"/>
        <v>0.3</v>
      </c>
      <c r="F16">
        <f>'T.45.04.D (2)'!$C$11</f>
        <v>24432.32359451889</v>
      </c>
      <c r="G16">
        <f t="shared" si="1"/>
        <v>3</v>
      </c>
      <c r="H16">
        <f t="shared" si="2"/>
        <v>2004</v>
      </c>
      <c r="I16" t="b">
        <f t="shared" si="3"/>
        <v>1</v>
      </c>
      <c r="J16">
        <f t="shared" si="4"/>
        <v>2</v>
      </c>
      <c r="K16">
        <v>1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30455.548162387971</v>
      </c>
      <c r="E17">
        <f t="shared" si="0"/>
        <v>0.3</v>
      </c>
      <c r="F17">
        <f>'T.55.04.D (2)'!$C$11</f>
        <v>63654.68898344745</v>
      </c>
      <c r="G17">
        <f t="shared" si="1"/>
        <v>3</v>
      </c>
      <c r="H17">
        <f t="shared" si="2"/>
        <v>2004</v>
      </c>
      <c r="I17" t="b">
        <f t="shared" si="3"/>
        <v>1</v>
      </c>
      <c r="J17">
        <f t="shared" si="4"/>
        <v>2</v>
      </c>
      <c r="K17">
        <v>1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1855.8977851463255</v>
      </c>
      <c r="E18">
        <f t="shared" si="0"/>
        <v>0.3</v>
      </c>
      <c r="F18">
        <f>'T.26.04.E (2)'!$C$11</f>
        <v>3418.0846780231268</v>
      </c>
      <c r="G18">
        <f t="shared" si="1"/>
        <v>3</v>
      </c>
      <c r="H18">
        <f t="shared" si="2"/>
        <v>2004</v>
      </c>
      <c r="I18" t="b">
        <f t="shared" si="3"/>
        <v>1</v>
      </c>
      <c r="J18">
        <f t="shared" si="4"/>
        <v>2</v>
      </c>
      <c r="K18">
        <v>1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4970.8258036089646</v>
      </c>
      <c r="E19">
        <f t="shared" si="0"/>
        <v>0.3</v>
      </c>
      <c r="F19">
        <f>'T.35.04.E (2)'!$C$11</f>
        <v>12596.146177248444</v>
      </c>
      <c r="G19">
        <f t="shared" si="1"/>
        <v>3</v>
      </c>
      <c r="H19">
        <f t="shared" si="2"/>
        <v>2004</v>
      </c>
      <c r="I19" t="b">
        <f t="shared" si="3"/>
        <v>1</v>
      </c>
      <c r="J19">
        <f t="shared" si="4"/>
        <v>2</v>
      </c>
      <c r="K19">
        <v>1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18595.340193083968</v>
      </c>
      <c r="E20">
        <f t="shared" si="0"/>
        <v>0.3</v>
      </c>
      <c r="F20">
        <f>'T.45.04.E (2)'!$C$11</f>
        <v>50743.517422596466</v>
      </c>
      <c r="G20">
        <f t="shared" si="1"/>
        <v>3</v>
      </c>
      <c r="H20">
        <f t="shared" si="2"/>
        <v>2004</v>
      </c>
      <c r="I20" t="b">
        <f t="shared" si="3"/>
        <v>1</v>
      </c>
      <c r="J20">
        <f t="shared" si="4"/>
        <v>2</v>
      </c>
      <c r="K20">
        <v>1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60799.11694954319</v>
      </c>
      <c r="E21">
        <f t="shared" si="0"/>
        <v>0.3</v>
      </c>
      <c r="F21">
        <f>'T.55.04.E (2)'!$C$11</f>
        <v>129211.21235597732</v>
      </c>
      <c r="G21">
        <f t="shared" si="1"/>
        <v>3</v>
      </c>
      <c r="H21">
        <f t="shared" si="2"/>
        <v>2004</v>
      </c>
      <c r="I21" t="b">
        <f t="shared" si="3"/>
        <v>1</v>
      </c>
      <c r="J21">
        <f t="shared" si="4"/>
        <v>2</v>
      </c>
      <c r="K21">
        <v>1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3614.909059072942</v>
      </c>
      <c r="E22">
        <f t="shared" si="0"/>
        <v>0.3</v>
      </c>
      <c r="F22">
        <f>'T.26.04.F (2)'!$C$11</f>
        <v>8705.7801795442319</v>
      </c>
      <c r="G22">
        <f t="shared" si="1"/>
        <v>3</v>
      </c>
      <c r="H22">
        <f t="shared" si="2"/>
        <v>2004</v>
      </c>
      <c r="I22" t="b">
        <f t="shared" si="3"/>
        <v>1</v>
      </c>
      <c r="J22">
        <f t="shared" si="4"/>
        <v>2</v>
      </c>
      <c r="K22">
        <v>1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9844.2789972509217</v>
      </c>
      <c r="E23">
        <f t="shared" si="0"/>
        <v>0.3</v>
      </c>
      <c r="F23">
        <f>'T.35.04.F (2)'!$C$11</f>
        <v>27062.982009759267</v>
      </c>
      <c r="G23">
        <f t="shared" si="1"/>
        <v>3</v>
      </c>
      <c r="H23">
        <f t="shared" si="2"/>
        <v>2004</v>
      </c>
      <c r="I23" t="b">
        <f t="shared" si="3"/>
        <v>1</v>
      </c>
      <c r="J23">
        <f t="shared" si="4"/>
        <v>2</v>
      </c>
      <c r="K23">
        <v>1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37093.878054278553</v>
      </c>
      <c r="E24">
        <f t="shared" si="0"/>
        <v>0.3</v>
      </c>
      <c r="F24">
        <f>'T.45.04.F (2)'!$C$11</f>
        <v>103365.90507875137</v>
      </c>
      <c r="G24">
        <f t="shared" si="1"/>
        <v>3</v>
      </c>
      <c r="H24">
        <f t="shared" si="2"/>
        <v>2004</v>
      </c>
      <c r="I24" t="b">
        <f t="shared" si="3"/>
        <v>1</v>
      </c>
      <c r="J24">
        <f t="shared" si="4"/>
        <v>2</v>
      </c>
      <c r="K24">
        <v>1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121486.25452385364</v>
      </c>
      <c r="E25">
        <f t="shared" si="0"/>
        <v>0.3</v>
      </c>
      <c r="F25">
        <f>'T.55.04.F (2)'!$C$11</f>
        <v>260324.25910103691</v>
      </c>
      <c r="G25">
        <f t="shared" si="1"/>
        <v>3</v>
      </c>
      <c r="H25">
        <f t="shared" si="2"/>
        <v>2004</v>
      </c>
      <c r="I25" t="b">
        <f t="shared" si="3"/>
        <v>1</v>
      </c>
      <c r="J25">
        <f t="shared" si="4"/>
        <v>2</v>
      </c>
      <c r="K25">
        <v>1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3538.9668447331519</v>
      </c>
      <c r="E26">
        <f t="shared" si="0"/>
        <v>0.3</v>
      </c>
      <c r="F26" s="29">
        <f>'S.26.04.A (2)'!$C$11</f>
        <v>-1082.5584465676661</v>
      </c>
      <c r="G26">
        <f t="shared" si="1"/>
        <v>3</v>
      </c>
      <c r="H26">
        <f t="shared" si="2"/>
        <v>2004</v>
      </c>
      <c r="I26" t="b">
        <f t="shared" si="3"/>
        <v>1</v>
      </c>
      <c r="J26">
        <f t="shared" si="4"/>
        <v>2</v>
      </c>
      <c r="K26">
        <v>1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6595.3152091989359</v>
      </c>
      <c r="E27">
        <f t="shared" si="0"/>
        <v>0.3</v>
      </c>
      <c r="F27" s="29">
        <f>'S.35.04.A (2)'!$C$11</f>
        <v>-178.65196038815611</v>
      </c>
      <c r="G27">
        <f t="shared" si="1"/>
        <v>3</v>
      </c>
      <c r="H27">
        <f t="shared" si="2"/>
        <v>2004</v>
      </c>
      <c r="I27" t="b">
        <f t="shared" si="3"/>
        <v>1</v>
      </c>
      <c r="J27">
        <f t="shared" si="4"/>
        <v>2</v>
      </c>
      <c r="K27">
        <v>1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13572.748019162676</v>
      </c>
      <c r="E28">
        <f t="shared" si="0"/>
        <v>0.3</v>
      </c>
      <c r="F28" s="29">
        <f>'S.45.04.A (2)'!$C$11</f>
        <v>1836.292193582394</v>
      </c>
      <c r="G28">
        <f t="shared" si="1"/>
        <v>3</v>
      </c>
      <c r="H28">
        <f t="shared" si="2"/>
        <v>2004</v>
      </c>
      <c r="I28" t="b">
        <f t="shared" si="3"/>
        <v>1</v>
      </c>
      <c r="J28">
        <f t="shared" si="4"/>
        <v>2</v>
      </c>
      <c r="K28">
        <v>1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22648.545812419266</v>
      </c>
      <c r="E29">
        <f t="shared" si="0"/>
        <v>0.3</v>
      </c>
      <c r="F29" s="29">
        <f>'S.55.04.A (2)'!$C$11</f>
        <v>4321.1188868237705</v>
      </c>
      <c r="G29">
        <f t="shared" si="1"/>
        <v>3</v>
      </c>
      <c r="H29">
        <f t="shared" si="2"/>
        <v>2004</v>
      </c>
      <c r="I29" t="b">
        <f t="shared" si="3"/>
        <v>1</v>
      </c>
      <c r="J29">
        <f t="shared" si="4"/>
        <v>2</v>
      </c>
      <c r="K29">
        <v>1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6080.8966061441679</v>
      </c>
      <c r="E30">
        <f t="shared" si="0"/>
        <v>0.3</v>
      </c>
      <c r="F30" s="30">
        <f>'S.26.04.B (2)'!$C$11</f>
        <v>-313.67753140539503</v>
      </c>
      <c r="G30">
        <f t="shared" si="1"/>
        <v>3</v>
      </c>
      <c r="H30">
        <f t="shared" si="2"/>
        <v>2004</v>
      </c>
      <c r="I30" t="b">
        <f t="shared" si="3"/>
        <v>1</v>
      </c>
      <c r="J30">
        <f t="shared" si="4"/>
        <v>2</v>
      </c>
      <c r="K30">
        <v>1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12217.62987250116</v>
      </c>
      <c r="E31">
        <f t="shared" si="0"/>
        <v>0.3</v>
      </c>
      <c r="F31" s="30">
        <f>'S.35.04.B (2)'!$C$11</f>
        <v>1501.2948762820022</v>
      </c>
      <c r="G31">
        <f t="shared" si="1"/>
        <v>3</v>
      </c>
      <c r="H31">
        <f t="shared" si="2"/>
        <v>2004</v>
      </c>
      <c r="I31" t="b">
        <f t="shared" si="3"/>
        <v>1</v>
      </c>
      <c r="J31">
        <f t="shared" si="4"/>
        <v>2</v>
      </c>
      <c r="K31">
        <v>1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26242.775828059894</v>
      </c>
      <c r="E32">
        <f t="shared" si="0"/>
        <v>0.3</v>
      </c>
      <c r="F32" s="30">
        <f>'S.45.04.B (2)'!$C$11</f>
        <v>5551.9174028278958</v>
      </c>
      <c r="G32">
        <f t="shared" si="1"/>
        <v>3</v>
      </c>
      <c r="H32">
        <f t="shared" si="2"/>
        <v>2004</v>
      </c>
      <c r="I32" t="b">
        <f t="shared" si="3"/>
        <v>1</v>
      </c>
      <c r="J32">
        <f t="shared" si="4"/>
        <v>2</v>
      </c>
      <c r="K32">
        <v>1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44524.82118835982</v>
      </c>
      <c r="E33">
        <f t="shared" si="0"/>
        <v>0.3</v>
      </c>
      <c r="F33" s="30">
        <f>'S.55.04.B (2)'!$C$11</f>
        <v>10559.022850069312</v>
      </c>
      <c r="G33">
        <f t="shared" si="1"/>
        <v>3</v>
      </c>
      <c r="H33">
        <f t="shared" si="2"/>
        <v>2004</v>
      </c>
      <c r="I33" t="b">
        <f t="shared" si="3"/>
        <v>1</v>
      </c>
      <c r="J33">
        <f t="shared" si="4"/>
        <v>2</v>
      </c>
      <c r="K33">
        <v>1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13706.685890377203</v>
      </c>
      <c r="E34">
        <f t="shared" si="0"/>
        <v>0.3</v>
      </c>
      <c r="F34" s="30">
        <f>'S.26.04.C (2)'!$C$11</f>
        <v>1992.9652140814001</v>
      </c>
      <c r="G34">
        <f t="shared" si="1"/>
        <v>3</v>
      </c>
      <c r="H34">
        <f t="shared" si="2"/>
        <v>2004</v>
      </c>
      <c r="I34" t="b">
        <f t="shared" si="3"/>
        <v>1</v>
      </c>
      <c r="J34">
        <f t="shared" si="4"/>
        <v>2</v>
      </c>
      <c r="K34">
        <v>1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29084.573862407848</v>
      </c>
      <c r="E35">
        <f t="shared" si="0"/>
        <v>0.3</v>
      </c>
      <c r="F35" s="30">
        <f>'S.35.04.C (2)'!$C$11</f>
        <v>6541.1353862924998</v>
      </c>
      <c r="G35">
        <f t="shared" si="1"/>
        <v>3</v>
      </c>
      <c r="H35">
        <f t="shared" si="2"/>
        <v>2004</v>
      </c>
      <c r="I35" t="b">
        <f t="shared" si="3"/>
        <v>1</v>
      </c>
      <c r="J35">
        <f t="shared" si="4"/>
        <v>2</v>
      </c>
      <c r="K35">
        <v>1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64252.8592547515</v>
      </c>
      <c r="E36">
        <f t="shared" si="0"/>
        <v>0.3</v>
      </c>
      <c r="F36" s="30">
        <f>'S.45.04.C (2)'!$C$11</f>
        <v>16698.793030564371</v>
      </c>
      <c r="G36">
        <f t="shared" si="1"/>
        <v>3</v>
      </c>
      <c r="H36">
        <f t="shared" si="2"/>
        <v>2004</v>
      </c>
      <c r="I36" t="b">
        <f t="shared" si="3"/>
        <v>1</v>
      </c>
      <c r="J36">
        <f t="shared" si="4"/>
        <v>2</v>
      </c>
      <c r="K36">
        <v>1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110153.64731618152</v>
      </c>
      <c r="E37">
        <f t="shared" si="0"/>
        <v>0.3</v>
      </c>
      <c r="F37" s="30">
        <f>'S.55.04.C (2)'!$C$11</f>
        <v>29272.734739806005</v>
      </c>
      <c r="G37">
        <f t="shared" si="1"/>
        <v>3</v>
      </c>
      <c r="H37">
        <f t="shared" si="2"/>
        <v>2004</v>
      </c>
      <c r="I37" t="b">
        <f t="shared" si="3"/>
        <v>1</v>
      </c>
      <c r="J37">
        <f t="shared" si="4"/>
        <v>2</v>
      </c>
      <c r="K37">
        <v>1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26416.33469743227</v>
      </c>
      <c r="E38">
        <f t="shared" si="0"/>
        <v>0.3</v>
      </c>
      <c r="F38" s="30">
        <f>'S.26.04.D (2)'!$C$11</f>
        <v>5837.3697898927376</v>
      </c>
      <c r="G38">
        <f t="shared" si="1"/>
        <v>3</v>
      </c>
      <c r="H38">
        <f t="shared" si="2"/>
        <v>2004</v>
      </c>
      <c r="I38" t="b">
        <f t="shared" si="3"/>
        <v>1</v>
      </c>
      <c r="J38">
        <f t="shared" si="4"/>
        <v>2</v>
      </c>
      <c r="K38">
        <v>1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57196.147178918967</v>
      </c>
      <c r="E39">
        <f t="shared" si="0"/>
        <v>0.3</v>
      </c>
      <c r="F39" s="30">
        <f>'S.35.04.D (2)'!$C$11</f>
        <v>14940.869569643282</v>
      </c>
      <c r="G39">
        <f t="shared" si="1"/>
        <v>3</v>
      </c>
      <c r="H39">
        <f t="shared" si="2"/>
        <v>2004</v>
      </c>
      <c r="I39" t="b">
        <f t="shared" si="3"/>
        <v>1</v>
      </c>
      <c r="J39">
        <f t="shared" si="4"/>
        <v>2</v>
      </c>
      <c r="K39">
        <v>1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127602.99829923757</v>
      </c>
      <c r="E40">
        <f t="shared" si="0"/>
        <v>0.3</v>
      </c>
      <c r="F40" s="30">
        <f>'S.45.04.D (2)'!$C$11</f>
        <v>35276.919076791884</v>
      </c>
      <c r="G40">
        <f t="shared" si="1"/>
        <v>3</v>
      </c>
      <c r="H40">
        <f t="shared" si="2"/>
        <v>2004</v>
      </c>
      <c r="I40" t="b">
        <f t="shared" si="3"/>
        <v>1</v>
      </c>
      <c r="J40">
        <f t="shared" si="4"/>
        <v>2</v>
      </c>
      <c r="K40">
        <v>1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219535.02419588412</v>
      </c>
      <c r="E41">
        <f t="shared" si="0"/>
        <v>0.3</v>
      </c>
      <c r="F41" s="30">
        <f>'S.55.04.D (2)'!$C$11</f>
        <v>60462.254556033557</v>
      </c>
      <c r="G41">
        <f t="shared" si="1"/>
        <v>3</v>
      </c>
      <c r="H41">
        <f t="shared" si="2"/>
        <v>2004</v>
      </c>
      <c r="I41" t="b">
        <f t="shared" si="3"/>
        <v>1</v>
      </c>
      <c r="J41">
        <f t="shared" si="4"/>
        <v>2</v>
      </c>
      <c r="K41">
        <v>1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51835.632311542417</v>
      </c>
      <c r="E42">
        <f t="shared" si="0"/>
        <v>0.3</v>
      </c>
      <c r="F42" s="30">
        <f>'S.26.04.E (2)'!$C$11</f>
        <v>13526.178941515433</v>
      </c>
      <c r="G42">
        <f t="shared" si="1"/>
        <v>3</v>
      </c>
      <c r="H42">
        <f t="shared" si="2"/>
        <v>2004</v>
      </c>
      <c r="I42" t="b">
        <f t="shared" si="3"/>
        <v>1</v>
      </c>
      <c r="J42">
        <f t="shared" si="4"/>
        <v>2</v>
      </c>
      <c r="K42">
        <v>1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113419.29381194127</v>
      </c>
      <c r="E43">
        <f t="shared" si="0"/>
        <v>0.3</v>
      </c>
      <c r="F43" s="30">
        <f>'S.35.04.E (2)'!$C$11</f>
        <v>31740.337936344957</v>
      </c>
      <c r="G43">
        <f t="shared" si="1"/>
        <v>3</v>
      </c>
      <c r="H43">
        <f t="shared" si="2"/>
        <v>2004</v>
      </c>
      <c r="I43" t="b">
        <f t="shared" si="3"/>
        <v>1</v>
      </c>
      <c r="J43">
        <f t="shared" si="4"/>
        <v>2</v>
      </c>
      <c r="K43">
        <v>1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254303.27638820966</v>
      </c>
      <c r="E44">
        <f t="shared" si="0"/>
        <v>0.3</v>
      </c>
      <c r="F44" s="30">
        <f>'S.45.04.E (2)'!$C$11</f>
        <v>72433.171169246896</v>
      </c>
      <c r="G44">
        <f t="shared" si="1"/>
        <v>3</v>
      </c>
      <c r="H44">
        <f t="shared" si="2"/>
        <v>2004</v>
      </c>
      <c r="I44" t="b">
        <f t="shared" si="3"/>
        <v>1</v>
      </c>
      <c r="J44">
        <f t="shared" si="4"/>
        <v>2</v>
      </c>
      <c r="K44">
        <v>1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438297.77795528952</v>
      </c>
      <c r="E45">
        <f t="shared" si="0"/>
        <v>0.3</v>
      </c>
      <c r="F45" s="30">
        <f>'S.55.04.E (2)'!$C$11</f>
        <v>122841.29418848902</v>
      </c>
      <c r="G45">
        <f t="shared" si="1"/>
        <v>3</v>
      </c>
      <c r="H45">
        <f t="shared" si="2"/>
        <v>2004</v>
      </c>
      <c r="I45" t="b">
        <f t="shared" si="3"/>
        <v>1</v>
      </c>
      <c r="J45">
        <f t="shared" si="4"/>
        <v>2</v>
      </c>
      <c r="K45">
        <v>1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102674.22753976267</v>
      </c>
      <c r="E46">
        <f t="shared" si="0"/>
        <v>0.3</v>
      </c>
      <c r="F46" s="30">
        <f>'S.26.04.F (2)'!$C$11</f>
        <v>28903.797244760775</v>
      </c>
      <c r="G46">
        <f t="shared" si="1"/>
        <v>3</v>
      </c>
      <c r="H46">
        <f t="shared" si="2"/>
        <v>2004</v>
      </c>
      <c r="I46" t="b">
        <f t="shared" si="3"/>
        <v>1</v>
      </c>
      <c r="J46">
        <f t="shared" si="4"/>
        <v>2</v>
      </c>
      <c r="K46">
        <v>1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225865.58707798575</v>
      </c>
      <c r="E47">
        <f t="shared" si="0"/>
        <v>0.3</v>
      </c>
      <c r="F47" s="30">
        <f>'S.35.04.F (2)'!$C$11</f>
        <v>65339.274669748091</v>
      </c>
      <c r="G47">
        <f t="shared" si="1"/>
        <v>3</v>
      </c>
      <c r="H47">
        <f t="shared" si="2"/>
        <v>2004</v>
      </c>
      <c r="I47" t="b">
        <f t="shared" si="3"/>
        <v>1</v>
      </c>
      <c r="J47">
        <f t="shared" si="4"/>
        <v>2</v>
      </c>
      <c r="K47">
        <v>1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507703.8325661539</v>
      </c>
      <c r="E48">
        <f t="shared" si="0"/>
        <v>0.3</v>
      </c>
      <c r="F48" s="30">
        <f>'S.45.04.F (2)'!$C$11</f>
        <v>146745.67535415693</v>
      </c>
      <c r="G48">
        <f t="shared" si="1"/>
        <v>3</v>
      </c>
      <c r="H48">
        <f t="shared" si="2"/>
        <v>2004</v>
      </c>
      <c r="I48" t="b">
        <f t="shared" si="3"/>
        <v>1</v>
      </c>
      <c r="J48">
        <f t="shared" si="4"/>
        <v>2</v>
      </c>
      <c r="K48">
        <v>1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875823.28547410085</v>
      </c>
      <c r="E49">
        <f t="shared" si="0"/>
        <v>0.3</v>
      </c>
      <c r="F49" s="30">
        <f>'S.55.04.F (2)'!$C$11</f>
        <v>247599.37345340053</v>
      </c>
      <c r="G49">
        <f t="shared" si="1"/>
        <v>3</v>
      </c>
      <c r="H49">
        <f t="shared" si="2"/>
        <v>2004</v>
      </c>
      <c r="I49" t="b">
        <f t="shared" si="3"/>
        <v>1</v>
      </c>
      <c r="J49">
        <f t="shared" si="4"/>
        <v>2</v>
      </c>
      <c r="K49">
        <v>1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CE13-BA59-4DAB-A266-2E5971789DA7}">
  <sheetPr codeName="Sheet98"/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9" t="s">
        <v>49</v>
      </c>
      <c r="B1" s="18" t="s">
        <v>18</v>
      </c>
    </row>
    <row r="2" spans="1:9" ht="18.75" x14ac:dyDescent="0.3">
      <c r="A2" s="13">
        <v>26</v>
      </c>
      <c r="B2" s="5">
        <v>1.1616059999999999E-3</v>
      </c>
      <c r="D2" s="28"/>
      <c r="I2" s="31"/>
    </row>
    <row r="3" spans="1:9" x14ac:dyDescent="0.25">
      <c r="A3" s="13">
        <v>27</v>
      </c>
      <c r="B3" s="5">
        <v>1.1730060000000001E-3</v>
      </c>
      <c r="D3" s="28"/>
      <c r="I3" s="8"/>
    </row>
    <row r="4" spans="1:9" x14ac:dyDescent="0.25">
      <c r="A4" s="13">
        <v>28</v>
      </c>
      <c r="B4" s="5">
        <v>1.1872549999999999E-3</v>
      </c>
      <c r="D4" s="28"/>
      <c r="I4" s="8"/>
    </row>
    <row r="5" spans="1:9" x14ac:dyDescent="0.25">
      <c r="A5" s="13">
        <v>29</v>
      </c>
      <c r="B5" s="5">
        <v>1.2024550000000001E-3</v>
      </c>
      <c r="D5" s="28"/>
    </row>
    <row r="6" spans="1:9" x14ac:dyDescent="0.25">
      <c r="A6" s="13">
        <v>30</v>
      </c>
      <c r="B6" s="5">
        <v>1.2214540000000001E-3</v>
      </c>
      <c r="D6" s="28"/>
    </row>
    <row r="7" spans="1:9" x14ac:dyDescent="0.25">
      <c r="A7" s="13">
        <v>31</v>
      </c>
      <c r="B7" s="5">
        <v>1.250903E-3</v>
      </c>
      <c r="D7" s="28"/>
    </row>
    <row r="8" spans="1:9" x14ac:dyDescent="0.25">
      <c r="A8" s="13">
        <v>32</v>
      </c>
      <c r="B8" s="5">
        <v>1.286052E-3</v>
      </c>
    </row>
    <row r="9" spans="1:9" x14ac:dyDescent="0.25">
      <c r="A9" s="13">
        <v>33</v>
      </c>
      <c r="B9" s="5">
        <v>1.3202509999999999E-3</v>
      </c>
    </row>
    <row r="10" spans="1:9" x14ac:dyDescent="0.25">
      <c r="A10" s="13">
        <v>34</v>
      </c>
      <c r="B10" s="5">
        <v>1.3639489999999999E-3</v>
      </c>
    </row>
    <row r="11" spans="1:9" x14ac:dyDescent="0.25">
      <c r="A11" s="13">
        <v>35</v>
      </c>
      <c r="B11" s="5">
        <v>1.4095469999999999E-3</v>
      </c>
    </row>
    <row r="12" spans="1:9" x14ac:dyDescent="0.25">
      <c r="A12" s="13">
        <v>36</v>
      </c>
      <c r="B12" s="5">
        <v>1.462746E-3</v>
      </c>
    </row>
    <row r="13" spans="1:9" x14ac:dyDescent="0.25">
      <c r="A13" s="13">
        <v>37</v>
      </c>
      <c r="B13" s="5">
        <v>1.535893E-3</v>
      </c>
    </row>
    <row r="14" spans="1:9" x14ac:dyDescent="0.25">
      <c r="A14" s="13">
        <v>38</v>
      </c>
      <c r="B14" s="5">
        <v>1.6204399999999999E-3</v>
      </c>
    </row>
    <row r="15" spans="1:9" x14ac:dyDescent="0.25">
      <c r="A15" s="13">
        <v>39</v>
      </c>
      <c r="B15" s="5">
        <v>1.706887E-3</v>
      </c>
    </row>
    <row r="16" spans="1:9" x14ac:dyDescent="0.25">
      <c r="A16" s="13">
        <v>40</v>
      </c>
      <c r="B16" s="5">
        <v>1.7980839999999999E-3</v>
      </c>
    </row>
    <row r="17" spans="1:2" x14ac:dyDescent="0.25">
      <c r="A17" s="13">
        <v>41</v>
      </c>
      <c r="B17" s="5">
        <v>1.9035300000000001E-3</v>
      </c>
    </row>
    <row r="18" spans="1:2" x14ac:dyDescent="0.25">
      <c r="A18" s="13">
        <v>42</v>
      </c>
      <c r="B18" s="5">
        <v>2.008026E-3</v>
      </c>
    </row>
    <row r="19" spans="1:2" x14ac:dyDescent="0.25">
      <c r="A19" s="13">
        <v>43</v>
      </c>
      <c r="B19" s="5">
        <v>2.1277219999999999E-3</v>
      </c>
    </row>
    <row r="20" spans="1:2" x14ac:dyDescent="0.25">
      <c r="A20" s="13">
        <v>44</v>
      </c>
      <c r="B20" s="5">
        <v>2.2569180000000001E-3</v>
      </c>
    </row>
    <row r="21" spans="1:2" x14ac:dyDescent="0.25">
      <c r="A21" s="13">
        <v>45</v>
      </c>
      <c r="B21" s="5">
        <v>2.397513E-3</v>
      </c>
    </row>
    <row r="22" spans="1:2" x14ac:dyDescent="0.25">
      <c r="A22" s="13">
        <v>46</v>
      </c>
      <c r="B22" s="5">
        <v>2.5466569999999999E-3</v>
      </c>
    </row>
    <row r="23" spans="1:2" x14ac:dyDescent="0.25">
      <c r="A23" s="13">
        <v>47</v>
      </c>
      <c r="B23" s="5">
        <v>3.8442260000000001E-3</v>
      </c>
    </row>
    <row r="24" spans="1:2" x14ac:dyDescent="0.25">
      <c r="A24" s="13">
        <v>48</v>
      </c>
      <c r="B24" s="5">
        <v>5.3300140000000001E-3</v>
      </c>
    </row>
    <row r="25" spans="1:2" x14ac:dyDescent="0.25">
      <c r="A25" s="13">
        <v>49</v>
      </c>
      <c r="B25" s="5">
        <v>6.9004050000000001E-3</v>
      </c>
    </row>
    <row r="26" spans="1:2" x14ac:dyDescent="0.25">
      <c r="A26" s="13">
        <v>50</v>
      </c>
      <c r="B26" s="5">
        <v>8.6257439999999994E-3</v>
      </c>
    </row>
    <row r="27" spans="1:2" x14ac:dyDescent="0.25">
      <c r="A27" s="13">
        <v>51</v>
      </c>
      <c r="B27" s="5">
        <v>1.0476563E-2</v>
      </c>
    </row>
    <row r="28" spans="1:2" x14ac:dyDescent="0.25">
      <c r="A28" s="13">
        <v>52</v>
      </c>
      <c r="B28" s="5">
        <v>1.2607808E-2</v>
      </c>
    </row>
    <row r="29" spans="1:2" x14ac:dyDescent="0.25">
      <c r="A29" s="13">
        <v>53</v>
      </c>
      <c r="B29" s="5">
        <v>1.5033739000000001E-2</v>
      </c>
    </row>
    <row r="30" spans="1:2" x14ac:dyDescent="0.25">
      <c r="A30" s="13">
        <v>54</v>
      </c>
      <c r="B30" s="5">
        <v>1.7719183999999999E-2</v>
      </c>
    </row>
    <row r="31" spans="1:2" x14ac:dyDescent="0.25">
      <c r="A31" s="13">
        <v>55</v>
      </c>
      <c r="B31" s="5">
        <v>2.0768709E-2</v>
      </c>
    </row>
    <row r="32" spans="1:2" x14ac:dyDescent="0.25">
      <c r="A32" s="13">
        <v>56</v>
      </c>
      <c r="B32" s="5">
        <v>2.4225090000000001E-2</v>
      </c>
    </row>
    <row r="33" spans="1:2" x14ac:dyDescent="0.25">
      <c r="A33" s="13">
        <v>57</v>
      </c>
      <c r="B33" s="5">
        <v>2.7828815E-2</v>
      </c>
    </row>
    <row r="34" spans="1:2" x14ac:dyDescent="0.25">
      <c r="A34" s="13">
        <v>58</v>
      </c>
      <c r="B34" s="5">
        <v>3.1684449000000003E-2</v>
      </c>
    </row>
    <row r="35" spans="1:2" x14ac:dyDescent="0.25">
      <c r="A35" s="13">
        <v>59</v>
      </c>
      <c r="B35" s="5">
        <v>3.5933631000000001E-2</v>
      </c>
    </row>
    <row r="36" spans="1:2" x14ac:dyDescent="0.25">
      <c r="A36" s="13">
        <v>60</v>
      </c>
      <c r="B36" s="5">
        <v>4.1016489000000003E-2</v>
      </c>
    </row>
    <row r="37" spans="1:2" x14ac:dyDescent="0.25">
      <c r="A37" s="13">
        <v>61</v>
      </c>
      <c r="B37" s="5">
        <v>4.6435859000000003E-2</v>
      </c>
    </row>
    <row r="38" spans="1:2" x14ac:dyDescent="0.25">
      <c r="A38" s="13">
        <v>62</v>
      </c>
      <c r="B38" s="5">
        <v>5.1834316999999998E-2</v>
      </c>
    </row>
    <row r="39" spans="1:2" x14ac:dyDescent="0.25">
      <c r="A39" s="13">
        <v>63</v>
      </c>
      <c r="B39" s="5">
        <v>5.7772715000000002E-2</v>
      </c>
    </row>
    <row r="40" spans="1:2" x14ac:dyDescent="0.25">
      <c r="A40" s="13">
        <v>64</v>
      </c>
      <c r="B40" s="5">
        <v>6.4089452000000005E-2</v>
      </c>
    </row>
    <row r="41" spans="1:2" x14ac:dyDescent="0.25">
      <c r="A41" s="13">
        <v>65</v>
      </c>
      <c r="B41" s="5">
        <v>7.1121990999999996E-2</v>
      </c>
    </row>
    <row r="42" spans="1:2" x14ac:dyDescent="0.25">
      <c r="A42" s="13">
        <v>66</v>
      </c>
      <c r="B42" s="5">
        <v>7.9233461000000005E-2</v>
      </c>
    </row>
    <row r="43" spans="1:2" x14ac:dyDescent="0.25">
      <c r="A43" s="13">
        <v>67</v>
      </c>
      <c r="B43" s="5">
        <v>8.7905784000000001E-2</v>
      </c>
    </row>
    <row r="44" spans="1:2" x14ac:dyDescent="0.25">
      <c r="A44" s="13">
        <v>68</v>
      </c>
      <c r="B44" s="5">
        <v>9.7118048999999998E-2</v>
      </c>
    </row>
    <row r="45" spans="1:2" x14ac:dyDescent="0.25">
      <c r="A45" s="13">
        <v>69</v>
      </c>
      <c r="B45" s="5">
        <v>0.107494799</v>
      </c>
    </row>
    <row r="46" spans="1:2" x14ac:dyDescent="0.25">
      <c r="A46" s="13">
        <v>70</v>
      </c>
      <c r="B46" s="5">
        <v>0.119195734</v>
      </c>
    </row>
    <row r="47" spans="1:2" x14ac:dyDescent="0.25">
      <c r="A47" s="13">
        <v>71</v>
      </c>
      <c r="B47" s="5">
        <v>0.13258683600000001</v>
      </c>
    </row>
    <row r="48" spans="1:2" x14ac:dyDescent="0.25">
      <c r="A48" s="13">
        <v>72</v>
      </c>
      <c r="B48" s="5">
        <v>0.14803979</v>
      </c>
    </row>
    <row r="49" spans="1:2" x14ac:dyDescent="0.25">
      <c r="A49" s="13">
        <v>73</v>
      </c>
      <c r="B49" s="5">
        <v>0.16585403400000001</v>
      </c>
    </row>
    <row r="50" spans="1:2" x14ac:dyDescent="0.25">
      <c r="A50" s="13">
        <v>74</v>
      </c>
      <c r="B50" s="5">
        <v>0.18707617900000001</v>
      </c>
    </row>
    <row r="51" spans="1:2" x14ac:dyDescent="0.25">
      <c r="A51" s="13">
        <v>75</v>
      </c>
      <c r="B51" s="5">
        <v>0.21155222800000001</v>
      </c>
    </row>
    <row r="52" spans="1:2" x14ac:dyDescent="0.25">
      <c r="A52" s="13">
        <v>76</v>
      </c>
      <c r="B52" s="5">
        <v>0.23965956799999999</v>
      </c>
    </row>
    <row r="53" spans="1:2" x14ac:dyDescent="0.25">
      <c r="A53" s="13">
        <v>77</v>
      </c>
      <c r="B53" s="5">
        <v>0.27212731099999998</v>
      </c>
    </row>
    <row r="54" spans="1:2" x14ac:dyDescent="0.25">
      <c r="A54" s="13">
        <v>78</v>
      </c>
      <c r="B54" s="5">
        <v>0.30842977500000002</v>
      </c>
    </row>
    <row r="55" spans="1:2" x14ac:dyDescent="0.25">
      <c r="A55" s="13">
        <v>79</v>
      </c>
      <c r="B55" s="5">
        <v>0.34883407700000002</v>
      </c>
    </row>
    <row r="56" spans="1:2" x14ac:dyDescent="0.25">
      <c r="A56" s="13">
        <v>80</v>
      </c>
      <c r="B56" s="5">
        <v>0.39293336200000001</v>
      </c>
    </row>
    <row r="57" spans="1:2" x14ac:dyDescent="0.25">
      <c r="A57" s="13">
        <v>81</v>
      </c>
      <c r="B57" s="5">
        <v>0.441408258</v>
      </c>
    </row>
    <row r="58" spans="1:2" x14ac:dyDescent="0.25">
      <c r="A58" s="13">
        <v>82</v>
      </c>
      <c r="B58" s="5">
        <v>0.49593942699999999</v>
      </c>
    </row>
    <row r="59" spans="1:2" x14ac:dyDescent="0.25">
      <c r="A59" s="13">
        <v>83</v>
      </c>
      <c r="B59" s="5">
        <v>0.55722270799999996</v>
      </c>
    </row>
    <row r="60" spans="1:2" x14ac:dyDescent="0.25">
      <c r="A60" s="13">
        <v>84</v>
      </c>
      <c r="B60" s="5">
        <v>0.62633703200000002</v>
      </c>
    </row>
    <row r="61" spans="1:2" x14ac:dyDescent="0.25">
      <c r="A61" s="13">
        <v>85</v>
      </c>
      <c r="B61" s="5">
        <v>0.70099715600000001</v>
      </c>
    </row>
    <row r="62" spans="1:2" x14ac:dyDescent="0.25">
      <c r="A62" s="13">
        <v>86</v>
      </c>
      <c r="B62" s="5">
        <v>0.77900909500000004</v>
      </c>
    </row>
    <row r="63" spans="1:2" x14ac:dyDescent="0.25">
      <c r="A63" s="13">
        <v>87</v>
      </c>
      <c r="B63" s="5">
        <v>0.78135831499999997</v>
      </c>
    </row>
    <row r="64" spans="1:2" x14ac:dyDescent="0.25">
      <c r="A64" s="13">
        <v>88</v>
      </c>
      <c r="B64" s="5">
        <v>0.78389590600000003</v>
      </c>
    </row>
    <row r="65" spans="1:2" x14ac:dyDescent="0.25">
      <c r="A65" s="13">
        <v>89</v>
      </c>
      <c r="B65" s="5">
        <v>0.78669207100000005</v>
      </c>
    </row>
    <row r="66" spans="1:2" x14ac:dyDescent="0.25">
      <c r="A66" s="13">
        <v>90</v>
      </c>
      <c r="B66" s="5">
        <v>0.78978433000000003</v>
      </c>
    </row>
    <row r="67" spans="1:2" x14ac:dyDescent="0.25">
      <c r="A67" s="13">
        <v>91</v>
      </c>
      <c r="B67" s="5">
        <v>0.79285550900000001</v>
      </c>
    </row>
    <row r="68" spans="1:2" x14ac:dyDescent="0.25">
      <c r="A68" s="13">
        <v>92</v>
      </c>
      <c r="B68" s="5">
        <v>0.79617230500000002</v>
      </c>
    </row>
    <row r="69" spans="1:2" x14ac:dyDescent="0.25">
      <c r="A69" s="13">
        <v>93</v>
      </c>
      <c r="B69" s="5">
        <v>0.79964768799999997</v>
      </c>
    </row>
    <row r="70" spans="1:2" x14ac:dyDescent="0.25">
      <c r="A70" s="13">
        <v>94</v>
      </c>
      <c r="B70" s="5">
        <v>0.80323853099999998</v>
      </c>
    </row>
    <row r="71" spans="1:2" x14ac:dyDescent="0.25">
      <c r="A71" s="13">
        <v>95</v>
      </c>
      <c r="B71" s="5">
        <v>0.80709142899999997</v>
      </c>
    </row>
    <row r="72" spans="1:2" x14ac:dyDescent="0.25">
      <c r="A72" s="13">
        <v>96</v>
      </c>
      <c r="B72" s="5">
        <v>0.81105379099999997</v>
      </c>
    </row>
    <row r="73" spans="1:2" x14ac:dyDescent="0.25">
      <c r="A73" s="13">
        <v>97</v>
      </c>
      <c r="B73" s="5">
        <v>0.81525055400000002</v>
      </c>
    </row>
    <row r="74" spans="1:2" x14ac:dyDescent="0.25">
      <c r="A74" s="13">
        <v>98</v>
      </c>
      <c r="B74" s="5">
        <v>0.81969331899999998</v>
      </c>
    </row>
    <row r="75" spans="1:2" x14ac:dyDescent="0.25">
      <c r="A75" s="13">
        <v>99</v>
      </c>
      <c r="B75" s="5">
        <v>0.82421808699999999</v>
      </c>
    </row>
    <row r="76" spans="1:2" x14ac:dyDescent="0.25">
      <c r="A76" s="13">
        <v>100</v>
      </c>
      <c r="B76" s="5">
        <v>0.82894669600000004</v>
      </c>
    </row>
    <row r="77" spans="1:2" x14ac:dyDescent="0.25">
      <c r="A77" s="13">
        <v>101</v>
      </c>
      <c r="B77" s="5">
        <v>0.83370721699999994</v>
      </c>
    </row>
    <row r="78" spans="1:2" x14ac:dyDescent="0.25">
      <c r="A78" s="13">
        <v>102</v>
      </c>
      <c r="B78" s="5">
        <v>0.83838979800000002</v>
      </c>
    </row>
    <row r="79" spans="1:2" x14ac:dyDescent="0.25">
      <c r="A79" s="13">
        <v>103</v>
      </c>
      <c r="B79" s="5">
        <v>0.84318435700000005</v>
      </c>
    </row>
    <row r="80" spans="1:2" x14ac:dyDescent="0.25">
      <c r="A80" s="13">
        <v>104</v>
      </c>
      <c r="B80" s="5">
        <v>0.84806285100000001</v>
      </c>
    </row>
    <row r="81" spans="1:2" x14ac:dyDescent="0.25">
      <c r="A81" s="13">
        <v>105</v>
      </c>
      <c r="B81" s="5">
        <v>0.85299375700000002</v>
      </c>
    </row>
    <row r="82" spans="1:2" x14ac:dyDescent="0.25">
      <c r="A82" s="13">
        <v>106</v>
      </c>
      <c r="B82" s="5">
        <v>0.85794593600000002</v>
      </c>
    </row>
    <row r="83" spans="1:2" x14ac:dyDescent="0.25">
      <c r="A83" s="13">
        <v>107</v>
      </c>
      <c r="B83" s="5">
        <v>0.86292441799999997</v>
      </c>
    </row>
    <row r="84" spans="1:2" x14ac:dyDescent="0.25">
      <c r="A84" s="13">
        <v>108</v>
      </c>
      <c r="B84" s="5">
        <v>0.86793829099999997</v>
      </c>
    </row>
    <row r="85" spans="1:2" x14ac:dyDescent="0.25">
      <c r="A85" s="13">
        <v>109</v>
      </c>
      <c r="B85" s="5">
        <v>0.872959127</v>
      </c>
    </row>
    <row r="86" spans="1:2" x14ac:dyDescent="0.25">
      <c r="A86" s="13">
        <v>110</v>
      </c>
      <c r="B86" s="5">
        <v>0.877957722</v>
      </c>
    </row>
    <row r="87" spans="1:2" x14ac:dyDescent="0.25">
      <c r="A87" s="13">
        <v>111</v>
      </c>
      <c r="B87" s="5">
        <v>0.88376105100000002</v>
      </c>
    </row>
    <row r="88" spans="1:2" x14ac:dyDescent="0.25">
      <c r="A88" s="13">
        <v>112</v>
      </c>
      <c r="B88" s="5">
        <v>0.88953285599999998</v>
      </c>
    </row>
    <row r="89" spans="1:2" x14ac:dyDescent="0.25">
      <c r="A89" s="13">
        <v>113</v>
      </c>
      <c r="B89" s="5">
        <v>0.89526598199999996</v>
      </c>
    </row>
    <row r="90" spans="1:2" x14ac:dyDescent="0.25">
      <c r="A90" s="13">
        <v>114</v>
      </c>
      <c r="B90" s="5">
        <v>0.900953271</v>
      </c>
    </row>
    <row r="91" spans="1:2" x14ac:dyDescent="0.25">
      <c r="A91" s="13">
        <v>115</v>
      </c>
      <c r="B91" s="5">
        <v>0.90658776299999999</v>
      </c>
    </row>
    <row r="92" spans="1:2" x14ac:dyDescent="0.25">
      <c r="A92" s="13">
        <v>116</v>
      </c>
      <c r="B92" s="5">
        <v>0.91219363099999995</v>
      </c>
    </row>
    <row r="93" spans="1:2" x14ac:dyDescent="0.25">
      <c r="A93" s="13">
        <v>117</v>
      </c>
      <c r="B93" s="5">
        <v>0.91779930600000004</v>
      </c>
    </row>
    <row r="94" spans="1:2" x14ac:dyDescent="0.25">
      <c r="A94" s="13">
        <v>118</v>
      </c>
      <c r="B94" s="5">
        <v>0.92340517499999997</v>
      </c>
    </row>
    <row r="95" spans="1:2" x14ac:dyDescent="0.25">
      <c r="A95" s="13">
        <v>119</v>
      </c>
      <c r="B95" s="5">
        <v>0.92901104300000004</v>
      </c>
    </row>
    <row r="96" spans="1:2" x14ac:dyDescent="0.25">
      <c r="A96" s="16">
        <v>120</v>
      </c>
      <c r="B96" s="5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B389-723F-47C9-8C18-52B7B3499E67}">
  <sheetPr codeName="Sheet99"/>
  <dimension ref="A1:M142"/>
  <sheetViews>
    <sheetView topLeftCell="A41" workbookViewId="0">
      <selection activeCell="C44" sqref="C44:D138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9" t="s">
        <v>5</v>
      </c>
      <c r="B1" s="10" t="s">
        <v>54</v>
      </c>
      <c r="C1" s="11" t="s">
        <v>55</v>
      </c>
      <c r="D1" s="11" t="s">
        <v>56</v>
      </c>
      <c r="E1" s="12" t="s">
        <v>57</v>
      </c>
    </row>
    <row r="2" spans="1:7" x14ac:dyDescent="0.25">
      <c r="A2" s="13">
        <v>1962</v>
      </c>
      <c r="B2" s="14">
        <v>2.6700000000000002E-2</v>
      </c>
      <c r="C2" s="14">
        <v>3.1E-2</v>
      </c>
      <c r="D2" s="14">
        <v>3.5200000000000002E-2</v>
      </c>
      <c r="E2" s="15">
        <v>4.4900000000000002E-2</v>
      </c>
      <c r="G2" s="1" t="s">
        <v>58</v>
      </c>
    </row>
    <row r="3" spans="1:7" x14ac:dyDescent="0.25">
      <c r="A3" s="13">
        <v>1963</v>
      </c>
      <c r="B3" s="14">
        <v>2.3699999999999999E-2</v>
      </c>
      <c r="C3" s="14">
        <v>3.78E-2</v>
      </c>
      <c r="D3" s="14">
        <v>0.04</v>
      </c>
      <c r="E3" s="15">
        <v>4.7500000000000001E-2</v>
      </c>
    </row>
    <row r="4" spans="1:7" x14ac:dyDescent="0.25">
      <c r="A4" s="13">
        <v>1964</v>
      </c>
      <c r="B4" s="14">
        <v>2.6700000000000002E-2</v>
      </c>
      <c r="C4" s="14">
        <v>3.9800000000000002E-2</v>
      </c>
      <c r="D4" s="14">
        <v>4.3900000000000002E-2</v>
      </c>
      <c r="E4" s="15">
        <v>4.7899999999999998E-2</v>
      </c>
    </row>
    <row r="5" spans="1:7" x14ac:dyDescent="0.25">
      <c r="A5" s="13">
        <v>1965</v>
      </c>
      <c r="B5" s="14">
        <v>3.4099999999999998E-2</v>
      </c>
      <c r="C5" s="14">
        <v>4.48E-2</v>
      </c>
      <c r="D5" s="14">
        <v>4.58E-2</v>
      </c>
      <c r="E5" s="15">
        <v>4.7500000000000001E-2</v>
      </c>
    </row>
    <row r="6" spans="1:7" x14ac:dyDescent="0.25">
      <c r="A6" s="13">
        <v>1966</v>
      </c>
      <c r="B6" s="14">
        <v>3.1699999999999999E-2</v>
      </c>
      <c r="C6" s="14">
        <v>5.9299999999999999E-2</v>
      </c>
      <c r="D6" s="14">
        <v>6.0999999999999999E-2</v>
      </c>
      <c r="E6" s="15">
        <v>5.79E-2</v>
      </c>
    </row>
    <row r="7" spans="1:7" x14ac:dyDescent="0.25">
      <c r="A7" s="13">
        <v>1967</v>
      </c>
      <c r="B7" s="14">
        <v>3.15E-2</v>
      </c>
      <c r="C7" s="14">
        <v>4.8399999999999999E-2</v>
      </c>
      <c r="D7" s="14">
        <v>5.62E-2</v>
      </c>
      <c r="E7" s="15">
        <v>5.79E-2</v>
      </c>
    </row>
    <row r="8" spans="1:7" x14ac:dyDescent="0.25">
      <c r="A8" s="13">
        <v>1968</v>
      </c>
      <c r="B8" s="14">
        <v>3.1800000000000002E-2</v>
      </c>
      <c r="C8" s="14">
        <v>6.2199999999999998E-2</v>
      </c>
      <c r="D8" s="14">
        <v>6.2799999999999995E-2</v>
      </c>
      <c r="E8" s="15">
        <v>6.2300000000000001E-2</v>
      </c>
    </row>
    <row r="9" spans="1:7" x14ac:dyDescent="0.25">
      <c r="A9" s="13">
        <v>1969</v>
      </c>
      <c r="B9" s="14">
        <v>3.15E-2</v>
      </c>
      <c r="C9" s="14">
        <v>9.0200000000000002E-2</v>
      </c>
      <c r="D9" s="14">
        <v>7.9299999999999995E-2</v>
      </c>
      <c r="E9" s="15">
        <v>7.3899999999999993E-2</v>
      </c>
    </row>
    <row r="10" spans="1:7" x14ac:dyDescent="0.25">
      <c r="A10" s="13">
        <v>1970</v>
      </c>
      <c r="B10" s="14">
        <v>4.5400000000000003E-2</v>
      </c>
      <c r="C10" s="14">
        <v>8.3000000000000004E-2</v>
      </c>
      <c r="D10" s="14">
        <v>8.0399999999999999E-2</v>
      </c>
      <c r="E10" s="15">
        <v>8.5500000000000007E-2</v>
      </c>
    </row>
    <row r="11" spans="1:7" x14ac:dyDescent="0.25">
      <c r="A11" s="13">
        <v>1971</v>
      </c>
      <c r="B11" s="14">
        <v>5.1999999999999998E-2</v>
      </c>
      <c r="C11" s="14">
        <v>5.04E-2</v>
      </c>
      <c r="D11" s="14">
        <v>5.2900000000000003E-2</v>
      </c>
      <c r="E11" s="15">
        <v>6.7000000000000004E-2</v>
      </c>
    </row>
    <row r="12" spans="1:7" x14ac:dyDescent="0.25">
      <c r="A12" s="13">
        <v>1972</v>
      </c>
      <c r="B12" s="14">
        <v>5.5399999999999998E-2</v>
      </c>
      <c r="C12" s="14">
        <v>5.04E-2</v>
      </c>
      <c r="D12" s="14">
        <v>5.6300000000000003E-2</v>
      </c>
      <c r="E12" s="15">
        <v>7.1099999999999997E-2</v>
      </c>
    </row>
    <row r="13" spans="1:7" x14ac:dyDescent="0.25">
      <c r="A13" s="13">
        <v>1973</v>
      </c>
      <c r="B13" s="14">
        <v>7.9500000000000001E-2</v>
      </c>
      <c r="C13" s="14">
        <v>9.7000000000000003E-2</v>
      </c>
      <c r="D13" s="14">
        <v>8.14E-2</v>
      </c>
      <c r="E13" s="15">
        <v>7.5700000000000003E-2</v>
      </c>
    </row>
    <row r="14" spans="1:7" x14ac:dyDescent="0.25">
      <c r="A14" s="13">
        <v>1974</v>
      </c>
      <c r="B14" s="14">
        <v>0.12620000000000001</v>
      </c>
      <c r="C14" s="14">
        <v>0.11899999999999999</v>
      </c>
      <c r="D14" s="14">
        <v>9.3600000000000003E-2</v>
      </c>
      <c r="E14" s="15">
        <v>8.5900000000000004E-2</v>
      </c>
    </row>
    <row r="15" spans="1:7" x14ac:dyDescent="0.25">
      <c r="A15" s="13">
        <v>1975</v>
      </c>
      <c r="B15" s="14">
        <v>8.9099999999999999E-2</v>
      </c>
      <c r="C15" s="14">
        <v>6.3600000000000004E-2</v>
      </c>
      <c r="D15" s="14">
        <v>7.4099999999999999E-2</v>
      </c>
      <c r="E15" s="15">
        <v>8.7499999999999994E-2</v>
      </c>
    </row>
    <row r="16" spans="1:7" x14ac:dyDescent="0.25">
      <c r="A16" s="13">
        <v>1976</v>
      </c>
      <c r="B16" s="14">
        <v>7.22E-2</v>
      </c>
      <c r="C16" s="14">
        <v>5.5599999999999997E-2</v>
      </c>
      <c r="D16" s="14">
        <v>6.5100000000000005E-2</v>
      </c>
      <c r="E16" s="15">
        <v>8.4699999999999998E-2</v>
      </c>
    </row>
    <row r="17" spans="1:5" x14ac:dyDescent="0.25">
      <c r="A17" s="13">
        <v>1977</v>
      </c>
      <c r="B17" s="14">
        <v>8.3500000000000005E-2</v>
      </c>
      <c r="C17" s="14">
        <v>6.3200000000000006E-2</v>
      </c>
      <c r="D17" s="14">
        <v>6.9199999999999998E-2</v>
      </c>
      <c r="E17" s="15">
        <v>8.4500000000000006E-2</v>
      </c>
    </row>
    <row r="18" spans="1:5" x14ac:dyDescent="0.25">
      <c r="A18" s="13">
        <v>1978</v>
      </c>
      <c r="B18" s="14">
        <v>7.3700000000000002E-2</v>
      </c>
      <c r="C18" s="14">
        <v>9.2100000000000001E-2</v>
      </c>
      <c r="D18" s="14">
        <v>9.6500000000000002E-2</v>
      </c>
      <c r="E18" s="15">
        <v>9.7299999999999998E-2</v>
      </c>
    </row>
    <row r="19" spans="1:5" x14ac:dyDescent="0.25">
      <c r="A19" s="13">
        <v>1979</v>
      </c>
      <c r="B19" s="14">
        <v>8.0600000000000005E-2</v>
      </c>
      <c r="C19" s="14">
        <v>0.13200000000000001</v>
      </c>
      <c r="D19" s="14">
        <v>0.126</v>
      </c>
      <c r="E19" s="15">
        <v>0.1123</v>
      </c>
    </row>
    <row r="20" spans="1:5" x14ac:dyDescent="0.25">
      <c r="A20" s="13">
        <v>1980</v>
      </c>
      <c r="B20" s="14">
        <v>0.1255</v>
      </c>
      <c r="C20" s="14">
        <v>0.14649999999999999</v>
      </c>
      <c r="D20" s="14">
        <v>0.1323</v>
      </c>
      <c r="E20" s="15">
        <v>0.1258</v>
      </c>
    </row>
    <row r="21" spans="1:5" x14ac:dyDescent="0.25">
      <c r="A21" s="13">
        <v>1981</v>
      </c>
      <c r="B21" s="14">
        <v>0.1129</v>
      </c>
      <c r="C21" s="14">
        <v>0.17480000000000001</v>
      </c>
      <c r="D21" s="14">
        <v>0.15609999999999999</v>
      </c>
      <c r="E21" s="15">
        <v>0.14630000000000001</v>
      </c>
    </row>
    <row r="22" spans="1:5" x14ac:dyDescent="0.25">
      <c r="A22" s="13">
        <v>1982</v>
      </c>
      <c r="B22" s="14">
        <v>7.6300000000000007E-2</v>
      </c>
      <c r="C22" s="14">
        <v>0.14180000000000001</v>
      </c>
      <c r="D22" s="14">
        <v>0.1419</v>
      </c>
      <c r="E22" s="15">
        <v>0.15029999999999999</v>
      </c>
    </row>
    <row r="23" spans="1:5" x14ac:dyDescent="0.25">
      <c r="A23" s="13">
        <v>1983</v>
      </c>
      <c r="B23" s="14">
        <v>7.3400000000000007E-2</v>
      </c>
      <c r="C23" s="14">
        <v>9.9299999999999999E-2</v>
      </c>
      <c r="D23" s="14">
        <v>0.1047</v>
      </c>
      <c r="E23" s="15">
        <v>0.12180000000000001</v>
      </c>
    </row>
    <row r="24" spans="1:5" x14ac:dyDescent="0.25">
      <c r="A24" s="13">
        <v>1984</v>
      </c>
      <c r="B24" s="14">
        <v>6.1600000000000002E-2</v>
      </c>
      <c r="C24" s="14">
        <v>0.1195</v>
      </c>
      <c r="D24" s="14">
        <v>0.12670000000000001</v>
      </c>
      <c r="E24" s="15">
        <v>0.14430000000000001</v>
      </c>
    </row>
    <row r="25" spans="1:5" x14ac:dyDescent="0.25">
      <c r="A25" s="13">
        <v>1985</v>
      </c>
      <c r="B25" s="14">
        <v>4.2500000000000003E-2</v>
      </c>
      <c r="C25" s="14">
        <v>9.2700000000000005E-2</v>
      </c>
      <c r="D25" s="14">
        <v>9.6000000000000002E-2</v>
      </c>
      <c r="E25" s="15">
        <v>0.1201</v>
      </c>
    </row>
    <row r="26" spans="1:5" x14ac:dyDescent="0.25">
      <c r="A26" s="13">
        <v>1986</v>
      </c>
      <c r="B26" s="14">
        <v>2.7300000000000001E-2</v>
      </c>
      <c r="C26" s="14">
        <v>7.3300000000000004E-2</v>
      </c>
      <c r="D26" s="14">
        <v>6.8900000000000003E-2</v>
      </c>
      <c r="E26" s="15">
        <v>8.2799999999999999E-2</v>
      </c>
    </row>
    <row r="27" spans="1:5" x14ac:dyDescent="0.25">
      <c r="A27" s="13">
        <v>1987</v>
      </c>
      <c r="B27" s="14">
        <v>3.56E-2</v>
      </c>
      <c r="C27" s="14">
        <v>7.4300000000000005E-2</v>
      </c>
      <c r="D27" s="14">
        <v>0.15079999999999999</v>
      </c>
      <c r="E27" s="15">
        <v>0.17</v>
      </c>
    </row>
    <row r="28" spans="1:5" x14ac:dyDescent="0.25">
      <c r="A28" s="13">
        <v>1988</v>
      </c>
      <c r="B28" s="14">
        <v>5.0599999999999999E-2</v>
      </c>
      <c r="C28" s="14">
        <v>8.9399999999999993E-2</v>
      </c>
      <c r="D28" s="14">
        <v>9.0399999999999994E-2</v>
      </c>
      <c r="E28" s="15">
        <v>0.1033</v>
      </c>
    </row>
    <row r="29" spans="1:5" x14ac:dyDescent="0.25">
      <c r="A29" s="13">
        <v>1989</v>
      </c>
      <c r="B29" s="14">
        <v>5.6899999999999999E-2</v>
      </c>
      <c r="C29" s="14">
        <v>0.1084</v>
      </c>
      <c r="D29" s="14">
        <v>0.10050000000000001</v>
      </c>
      <c r="E29" s="15">
        <v>0.1</v>
      </c>
    </row>
    <row r="30" spans="1:5" x14ac:dyDescent="0.25">
      <c r="A30" s="13">
        <v>1990</v>
      </c>
      <c r="B30" s="14">
        <v>6.4299999999999996E-2</v>
      </c>
      <c r="C30" s="14">
        <v>9.5600000000000004E-2</v>
      </c>
      <c r="D30" s="14">
        <v>9.3100000000000002E-2</v>
      </c>
      <c r="E30" s="15">
        <v>0.10050000000000001</v>
      </c>
    </row>
    <row r="31" spans="1:5" x14ac:dyDescent="0.25">
      <c r="A31" s="13">
        <v>1991</v>
      </c>
      <c r="B31" s="14">
        <v>4.82E-2</v>
      </c>
      <c r="C31" s="14">
        <v>6.5199999999999994E-2</v>
      </c>
      <c r="D31" s="14">
        <v>6.6699999999999995E-2</v>
      </c>
      <c r="E31" s="15">
        <v>8.8999999999999996E-2</v>
      </c>
    </row>
    <row r="32" spans="1:5" x14ac:dyDescent="0.25">
      <c r="A32" s="13">
        <v>1992</v>
      </c>
      <c r="B32" s="14">
        <v>5.0799999999999998E-2</v>
      </c>
      <c r="C32" s="14">
        <v>4.1500000000000002E-2</v>
      </c>
      <c r="D32" s="14">
        <v>4.5199999999999997E-2</v>
      </c>
      <c r="E32" s="15">
        <v>7.9500000000000001E-2</v>
      </c>
    </row>
    <row r="33" spans="1:13" x14ac:dyDescent="0.25">
      <c r="A33" s="13">
        <v>1993</v>
      </c>
      <c r="B33" s="14">
        <v>4.3200000000000002E-2</v>
      </c>
      <c r="C33" s="14">
        <v>3.4000000000000002E-2</v>
      </c>
      <c r="D33" s="14">
        <v>3.8300000000000001E-2</v>
      </c>
      <c r="E33" s="15">
        <v>6.6100000000000006E-2</v>
      </c>
    </row>
    <row r="34" spans="1:13" x14ac:dyDescent="0.25">
      <c r="A34" s="13">
        <v>1994</v>
      </c>
      <c r="B34" s="14">
        <v>4.24E-2</v>
      </c>
      <c r="C34" s="14">
        <v>4.8099999999999997E-2</v>
      </c>
      <c r="D34" s="14">
        <v>6.0600000000000001E-2</v>
      </c>
      <c r="E34" s="15">
        <v>7.9799999999999996E-2</v>
      </c>
    </row>
    <row r="35" spans="1:13" x14ac:dyDescent="0.25">
      <c r="A35" s="13">
        <v>1995</v>
      </c>
      <c r="B35" s="14">
        <v>3.73E-2</v>
      </c>
      <c r="C35" s="14">
        <v>6.7799999999999999E-2</v>
      </c>
      <c r="D35" s="14">
        <v>6.8900000000000003E-2</v>
      </c>
      <c r="E35" s="15">
        <v>7.5999999999999998E-2</v>
      </c>
    </row>
    <row r="36" spans="1:13" x14ac:dyDescent="0.25">
      <c r="A36" s="13">
        <v>1996</v>
      </c>
      <c r="B36" s="14">
        <v>3.61E-2</v>
      </c>
      <c r="C36" s="14">
        <v>6.2300000000000001E-2</v>
      </c>
      <c r="D36" s="14">
        <v>6.4399999999999999E-2</v>
      </c>
      <c r="E36" s="15">
        <v>7.4300000000000005E-2</v>
      </c>
    </row>
    <row r="37" spans="1:13" x14ac:dyDescent="0.25">
      <c r="A37" s="13">
        <v>1997</v>
      </c>
      <c r="B37" s="14">
        <v>2.6700000000000002E-2</v>
      </c>
      <c r="C37" s="14">
        <v>5.9700000000000003E-2</v>
      </c>
      <c r="D37" s="14">
        <v>6.13E-2</v>
      </c>
      <c r="E37" s="15">
        <v>6.9199999999999998E-2</v>
      </c>
    </row>
    <row r="38" spans="1:13" x14ac:dyDescent="0.25">
      <c r="A38" s="13">
        <v>1998</v>
      </c>
      <c r="B38" s="14">
        <v>2.53E-2</v>
      </c>
      <c r="C38" s="14">
        <v>6.1499999999999999E-2</v>
      </c>
      <c r="D38" s="14">
        <v>5.79E-2</v>
      </c>
      <c r="E38" s="15">
        <v>6.0299999999999999E-2</v>
      </c>
    </row>
    <row r="39" spans="1:13" x14ac:dyDescent="0.25">
      <c r="A39" s="13">
        <v>1999</v>
      </c>
      <c r="B39" s="14">
        <v>2.0799999999999999E-2</v>
      </c>
      <c r="C39" s="14">
        <v>5.8700000000000002E-2</v>
      </c>
      <c r="D39" s="14">
        <v>5.9700000000000003E-2</v>
      </c>
      <c r="E39" s="15">
        <v>6.6100000000000006E-2</v>
      </c>
    </row>
    <row r="40" spans="1:13" x14ac:dyDescent="0.25">
      <c r="A40" s="13">
        <v>2000</v>
      </c>
      <c r="B40" s="14">
        <v>2.52E-2</v>
      </c>
      <c r="C40" s="14">
        <v>6.9400000000000003E-2</v>
      </c>
      <c r="D40" s="14">
        <v>6.7900000000000002E-2</v>
      </c>
      <c r="E40" s="15">
        <v>6.6900000000000001E-2</v>
      </c>
      <c r="J40" s="14"/>
      <c r="K40" s="1"/>
      <c r="L40" s="1"/>
      <c r="M40" s="1"/>
    </row>
    <row r="41" spans="1:13" x14ac:dyDescent="0.25">
      <c r="A41" s="13">
        <v>2001</v>
      </c>
      <c r="B41" s="14">
        <v>3.3000000000000002E-2</v>
      </c>
      <c r="C41" s="14">
        <v>4.2599999999999999E-2</v>
      </c>
      <c r="D41" s="14">
        <v>3.8199999999999998E-2</v>
      </c>
      <c r="E41" s="15">
        <v>5.5300000000000002E-2</v>
      </c>
      <c r="J41" s="26"/>
      <c r="K41" s="1"/>
      <c r="L41" s="1"/>
      <c r="M41" s="1"/>
    </row>
    <row r="42" spans="1:13" x14ac:dyDescent="0.25">
      <c r="A42" s="13">
        <v>2002</v>
      </c>
      <c r="B42" s="14">
        <v>1.9900000000000001E-2</v>
      </c>
      <c r="C42" s="14">
        <v>1.8599999999999998E-2</v>
      </c>
      <c r="D42" s="14">
        <v>2.23E-2</v>
      </c>
      <c r="E42" s="15">
        <v>5.0700000000000002E-2</v>
      </c>
      <c r="J42" s="32"/>
      <c r="K42" s="1"/>
      <c r="M42" s="1"/>
    </row>
    <row r="43" spans="1:13" x14ac:dyDescent="0.25">
      <c r="A43" s="13">
        <v>2003</v>
      </c>
      <c r="B43" s="14">
        <v>2.07E-2</v>
      </c>
      <c r="C43" s="14">
        <v>1.24E-2</v>
      </c>
      <c r="D43" s="14">
        <v>1.3599999999999999E-2</v>
      </c>
      <c r="E43" s="15">
        <v>4.48E-2</v>
      </c>
      <c r="J43" s="32"/>
      <c r="K43" s="1"/>
      <c r="M43" s="1"/>
    </row>
    <row r="44" spans="1:13" x14ac:dyDescent="0.25">
      <c r="A44" s="13">
        <v>2004</v>
      </c>
      <c r="B44" s="14">
        <v>2.4799999999999999E-2</v>
      </c>
      <c r="C44" s="33">
        <v>1.5900000000000001E-2</v>
      </c>
      <c r="D44" s="33">
        <v>2.1899999999999999E-2</v>
      </c>
      <c r="E44" s="15">
        <v>4.8500000000000001E-2</v>
      </c>
      <c r="J44" s="32"/>
      <c r="K44" s="1"/>
      <c r="M44" s="1"/>
    </row>
    <row r="45" spans="1:13" x14ac:dyDescent="0.25">
      <c r="A45" s="13">
        <v>2005</v>
      </c>
      <c r="B45" s="14">
        <v>2.7199999999999998E-2</v>
      </c>
      <c r="C45" s="33">
        <v>3.6400000000000002E-2</v>
      </c>
      <c r="D45" s="33">
        <v>4.1000000000000002E-2</v>
      </c>
      <c r="E45" s="15">
        <v>4.8300000000000003E-2</v>
      </c>
      <c r="J45" s="32"/>
      <c r="K45" s="1"/>
      <c r="M45" s="1"/>
    </row>
    <row r="46" spans="1:13" x14ac:dyDescent="0.25">
      <c r="A46" s="13">
        <v>2006</v>
      </c>
      <c r="B46" s="14">
        <v>3.2000000000000001E-2</v>
      </c>
      <c r="C46" s="33">
        <v>5.8799999999999998E-2</v>
      </c>
      <c r="D46" s="33">
        <v>5.8500000000000003E-2</v>
      </c>
      <c r="E46" s="15">
        <v>5.6899999999999999E-2</v>
      </c>
      <c r="J46" s="32"/>
      <c r="K46" s="1"/>
      <c r="M46" s="1"/>
    </row>
    <row r="47" spans="1:13" x14ac:dyDescent="0.25">
      <c r="A47" s="13">
        <v>2007</v>
      </c>
      <c r="B47" s="14">
        <v>2.8199999999999999E-2</v>
      </c>
      <c r="C47" s="33">
        <v>5.4699999999999999E-2</v>
      </c>
      <c r="D47" s="33">
        <v>4.9099999999999998E-2</v>
      </c>
      <c r="E47" s="15">
        <v>5.0299999999999997E-2</v>
      </c>
      <c r="J47" s="32"/>
      <c r="K47" s="1"/>
      <c r="M47" s="1"/>
    </row>
    <row r="48" spans="1:13" x14ac:dyDescent="0.25">
      <c r="A48" s="13">
        <v>2008</v>
      </c>
      <c r="B48" s="14">
        <v>4.6300000000000001E-2</v>
      </c>
      <c r="C48" s="33">
        <v>2.2499999999999999E-2</v>
      </c>
      <c r="D48" s="33">
        <v>2.1299999999999999E-2</v>
      </c>
      <c r="E48" s="15">
        <v>4.2299999999999997E-2</v>
      </c>
      <c r="J48" s="32"/>
      <c r="K48" s="1"/>
      <c r="M48" s="1"/>
    </row>
    <row r="49" spans="1:13" x14ac:dyDescent="0.25">
      <c r="A49" s="13">
        <v>2009</v>
      </c>
      <c r="B49" s="14">
        <v>6.3E-3</v>
      </c>
      <c r="C49" s="33">
        <v>2.2000000000000001E-3</v>
      </c>
      <c r="D49" s="33">
        <v>5.8999999999999999E-3</v>
      </c>
      <c r="E49" s="15">
        <v>3.8100000000000002E-2</v>
      </c>
      <c r="J49" s="32"/>
      <c r="K49" s="1"/>
      <c r="M49" s="1"/>
    </row>
    <row r="50" spans="1:13" x14ac:dyDescent="0.25">
      <c r="A50" s="13">
        <v>2010</v>
      </c>
      <c r="B50" s="14">
        <v>1.7600000000000001E-2</v>
      </c>
      <c r="C50" s="33">
        <v>2.5000000000000001E-3</v>
      </c>
      <c r="D50" s="33">
        <v>4.1000000000000003E-3</v>
      </c>
      <c r="E50" s="15">
        <v>3.6400000000000002E-2</v>
      </c>
      <c r="J50" s="32"/>
      <c r="K50" s="1"/>
      <c r="M50" s="1"/>
    </row>
    <row r="51" spans="1:13" x14ac:dyDescent="0.25">
      <c r="A51" s="13">
        <v>2011</v>
      </c>
      <c r="B51" s="14">
        <v>3.6900000000000002E-2</v>
      </c>
      <c r="C51" s="33">
        <v>1.5E-3</v>
      </c>
      <c r="D51" s="33">
        <v>2.3999999999999998E-3</v>
      </c>
      <c r="E51" s="15">
        <v>3.1099999999999999E-2</v>
      </c>
      <c r="J51" s="32"/>
      <c r="K51" s="1"/>
      <c r="M51" s="1"/>
    </row>
    <row r="52" spans="1:13" x14ac:dyDescent="0.25">
      <c r="A52" s="13">
        <v>2012</v>
      </c>
      <c r="B52" s="14">
        <v>2.3E-2</v>
      </c>
      <c r="C52" s="33">
        <v>1.9E-3</v>
      </c>
      <c r="D52" s="33">
        <v>2.3E-3</v>
      </c>
      <c r="E52" s="15">
        <v>2.07E-2</v>
      </c>
      <c r="J52" s="32"/>
      <c r="K52" s="1"/>
      <c r="M52" s="1"/>
    </row>
    <row r="53" spans="1:13" x14ac:dyDescent="0.25">
      <c r="A53" s="13">
        <v>2013</v>
      </c>
      <c r="B53" s="14">
        <v>1.66E-2</v>
      </c>
      <c r="C53" s="33">
        <v>1.6999999999999999E-3</v>
      </c>
      <c r="D53" s="33">
        <v>2E-3</v>
      </c>
      <c r="E53" s="15">
        <v>2.7300000000000001E-2</v>
      </c>
      <c r="J53" s="32"/>
      <c r="K53" s="1"/>
      <c r="M53" s="1"/>
    </row>
    <row r="54" spans="1:13" x14ac:dyDescent="0.25">
      <c r="A54" s="13">
        <v>2014</v>
      </c>
      <c r="B54" s="14">
        <v>1.17E-2</v>
      </c>
      <c r="C54" s="33">
        <v>1.4E-3</v>
      </c>
      <c r="D54" s="33">
        <v>1.8E-3</v>
      </c>
      <c r="E54" s="15">
        <v>2.8799999999999999E-2</v>
      </c>
      <c r="J54" s="32"/>
      <c r="K54" s="1"/>
      <c r="M54" s="1"/>
    </row>
    <row r="55" spans="1:13" x14ac:dyDescent="0.25">
      <c r="A55" s="13">
        <v>2015</v>
      </c>
      <c r="B55" s="14">
        <v>1.9E-3</v>
      </c>
      <c r="C55" s="33">
        <v>1.9E-3</v>
      </c>
      <c r="D55" s="33">
        <v>4.1000000000000003E-3</v>
      </c>
      <c r="E55" s="15">
        <v>2.4299999999999999E-2</v>
      </c>
      <c r="J55" s="32"/>
      <c r="K55" s="1"/>
      <c r="M55" s="1"/>
    </row>
    <row r="56" spans="1:13" x14ac:dyDescent="0.25">
      <c r="A56" s="13">
        <v>2016</v>
      </c>
      <c r="B56" s="14">
        <v>6.4000000000000003E-3</v>
      </c>
      <c r="C56" s="33">
        <v>4.7000000000000002E-3</v>
      </c>
      <c r="D56" s="33">
        <v>7.1000000000000004E-3</v>
      </c>
      <c r="E56" s="15">
        <v>2.0799999999999999E-2</v>
      </c>
      <c r="J56" s="32"/>
      <c r="K56" s="1"/>
      <c r="M56" s="1"/>
    </row>
    <row r="57" spans="1:13" x14ac:dyDescent="0.25">
      <c r="A57" s="13">
        <v>2017</v>
      </c>
      <c r="B57" s="14">
        <v>1.6400000000000001E-2</v>
      </c>
      <c r="C57" s="33">
        <v>1.17E-2</v>
      </c>
      <c r="D57" s="33">
        <v>1.38E-2</v>
      </c>
      <c r="E57" s="15">
        <v>2.6700000000000002E-2</v>
      </c>
      <c r="J57" s="32"/>
      <c r="K57" s="1"/>
      <c r="M57" s="1"/>
    </row>
    <row r="58" spans="1:13" x14ac:dyDescent="0.25">
      <c r="A58" s="13">
        <v>2018</v>
      </c>
      <c r="B58" s="14">
        <v>1.8700000000000001E-2</v>
      </c>
      <c r="C58" s="33">
        <v>2.01E-2</v>
      </c>
      <c r="D58" s="33">
        <v>2.1600000000000001E-2</v>
      </c>
      <c r="E58" s="15">
        <v>3.2399999999999998E-2</v>
      </c>
      <c r="J58" s="32"/>
      <c r="K58" s="1"/>
      <c r="M58" s="1"/>
    </row>
    <row r="59" spans="1:13" x14ac:dyDescent="0.25">
      <c r="A59" s="22">
        <v>2019</v>
      </c>
      <c r="B59" s="14">
        <v>1.7100000000000001E-2</v>
      </c>
      <c r="C59" s="33">
        <v>2.3400000000000001E-2</v>
      </c>
      <c r="D59" s="33">
        <v>2.23E-2</v>
      </c>
      <c r="E59" s="15">
        <v>2.3199999999999998E-2</v>
      </c>
      <c r="J59" s="32"/>
      <c r="K59" s="1"/>
      <c r="M59" s="1"/>
    </row>
    <row r="60" spans="1:13" x14ac:dyDescent="0.25">
      <c r="A60" s="19">
        <v>2020</v>
      </c>
      <c r="B60" s="20">
        <v>7.4999999999999997E-3</v>
      </c>
      <c r="C60" s="33">
        <v>4.3E-3</v>
      </c>
      <c r="D60" s="33">
        <v>4.3E-3</v>
      </c>
      <c r="E60" s="15">
        <v>1.03E-2</v>
      </c>
      <c r="K60" s="1"/>
      <c r="M60" s="1"/>
    </row>
    <row r="61" spans="1:13" x14ac:dyDescent="0.25">
      <c r="A61" s="19">
        <v>2021</v>
      </c>
      <c r="B61" s="20">
        <v>3.1600000000000003E-2</v>
      </c>
      <c r="C61" s="33">
        <v>1.2999999999999999E-3</v>
      </c>
      <c r="D61" s="33">
        <v>1.6000000000000001E-3</v>
      </c>
      <c r="E61" s="15">
        <v>1.66E-2</v>
      </c>
      <c r="K61" s="1"/>
      <c r="M61" s="1"/>
    </row>
    <row r="62" spans="1:13" x14ac:dyDescent="0.25">
      <c r="A62" s="19">
        <v>2022</v>
      </c>
      <c r="B62" s="20">
        <v>7.4099999999999999E-2</v>
      </c>
      <c r="C62" s="33">
        <v>0.02</v>
      </c>
      <c r="D62" s="33">
        <v>2.1000000000000001E-2</v>
      </c>
      <c r="E62" s="15">
        <v>2.9000000000000001E-2</v>
      </c>
      <c r="K62" s="1"/>
      <c r="M62" s="1"/>
    </row>
    <row r="63" spans="1:13" x14ac:dyDescent="0.25">
      <c r="A63" s="19">
        <v>2023</v>
      </c>
      <c r="B63" s="21">
        <v>6.6500000000000004E-2</v>
      </c>
      <c r="C63" s="34">
        <v>5.3900000000000003E-2</v>
      </c>
      <c r="D63" s="34">
        <v>7.0000000000000007E-2</v>
      </c>
      <c r="E63" s="17">
        <v>3.1199999999999999E-2</v>
      </c>
      <c r="K63" s="1"/>
      <c r="M63" s="1"/>
    </row>
    <row r="64" spans="1:13" x14ac:dyDescent="0.25">
      <c r="A64" s="19">
        <v>2024</v>
      </c>
      <c r="C64" s="35">
        <v>3.5569999999999997E-2</v>
      </c>
      <c r="D64" s="36">
        <v>7.0000000000000007E-2</v>
      </c>
      <c r="K64" s="1"/>
      <c r="M64" s="1"/>
    </row>
    <row r="65" spans="1:13" x14ac:dyDescent="0.25">
      <c r="A65" s="19">
        <v>2025</v>
      </c>
      <c r="C65" s="35">
        <v>3.5569999999999997E-2</v>
      </c>
      <c r="D65" s="36">
        <v>7.0000000000000007E-2</v>
      </c>
      <c r="K65" s="1"/>
      <c r="M65" s="1"/>
    </row>
    <row r="66" spans="1:13" x14ac:dyDescent="0.25">
      <c r="A66" s="19">
        <v>2026</v>
      </c>
      <c r="C66" s="35">
        <v>3.5569999999999997E-2</v>
      </c>
      <c r="D66" s="36">
        <v>7.0000000000000007E-2</v>
      </c>
      <c r="K66" s="1"/>
      <c r="M66" s="1"/>
    </row>
    <row r="67" spans="1:13" x14ac:dyDescent="0.25">
      <c r="A67" s="19">
        <v>2027</v>
      </c>
      <c r="C67" s="35">
        <v>3.5569999999999997E-2</v>
      </c>
      <c r="D67" s="36">
        <v>7.0000000000000007E-2</v>
      </c>
      <c r="K67" s="1"/>
      <c r="M67" s="1"/>
    </row>
    <row r="68" spans="1:13" x14ac:dyDescent="0.25">
      <c r="A68" s="19">
        <v>2028</v>
      </c>
      <c r="C68" s="35">
        <v>3.5569999999999997E-2</v>
      </c>
      <c r="D68" s="36">
        <v>7.0000000000000007E-2</v>
      </c>
      <c r="K68" s="1"/>
      <c r="M68" s="1"/>
    </row>
    <row r="69" spans="1:13" x14ac:dyDescent="0.25">
      <c r="A69" s="19">
        <v>2029</v>
      </c>
      <c r="C69" s="35">
        <v>3.5569999999999997E-2</v>
      </c>
      <c r="D69" s="36">
        <v>7.0000000000000007E-2</v>
      </c>
      <c r="K69" s="1"/>
      <c r="M69" s="1"/>
    </row>
    <row r="70" spans="1:13" x14ac:dyDescent="0.25">
      <c r="A70" s="19">
        <v>2030</v>
      </c>
      <c r="C70" s="35">
        <v>3.5569999999999997E-2</v>
      </c>
      <c r="D70" s="36">
        <v>7.0000000000000007E-2</v>
      </c>
      <c r="K70" s="1"/>
      <c r="M70" s="1"/>
    </row>
    <row r="71" spans="1:13" x14ac:dyDescent="0.25">
      <c r="A71" s="19">
        <v>2031</v>
      </c>
      <c r="C71" s="35">
        <v>3.5569999999999997E-2</v>
      </c>
      <c r="D71" s="36">
        <v>7.0000000000000007E-2</v>
      </c>
      <c r="K71" s="1"/>
      <c r="M71" s="1"/>
    </row>
    <row r="72" spans="1:13" x14ac:dyDescent="0.25">
      <c r="A72" s="19">
        <v>2032</v>
      </c>
      <c r="C72" s="35">
        <v>3.5569999999999997E-2</v>
      </c>
      <c r="D72" s="36">
        <v>7.0000000000000007E-2</v>
      </c>
      <c r="K72" s="1"/>
      <c r="M72" s="1"/>
    </row>
    <row r="73" spans="1:13" x14ac:dyDescent="0.25">
      <c r="A73" s="19">
        <v>2033</v>
      </c>
      <c r="C73" s="35">
        <v>3.5569999999999997E-2</v>
      </c>
      <c r="D73" s="36">
        <v>7.0000000000000007E-2</v>
      </c>
      <c r="K73" s="1"/>
      <c r="M73" s="1"/>
    </row>
    <row r="74" spans="1:13" x14ac:dyDescent="0.25">
      <c r="A74" s="19">
        <v>2034</v>
      </c>
      <c r="C74" s="35">
        <v>3.5569999999999997E-2</v>
      </c>
      <c r="D74" s="36">
        <v>7.0000000000000007E-2</v>
      </c>
      <c r="K74" s="1"/>
      <c r="M74" s="1"/>
    </row>
    <row r="75" spans="1:13" x14ac:dyDescent="0.25">
      <c r="A75" s="19">
        <v>2035</v>
      </c>
      <c r="C75" s="35">
        <v>3.5569999999999997E-2</v>
      </c>
      <c r="D75" s="36">
        <v>7.0000000000000007E-2</v>
      </c>
      <c r="K75" s="1"/>
      <c r="M75" s="1"/>
    </row>
    <row r="76" spans="1:13" x14ac:dyDescent="0.25">
      <c r="A76" s="19">
        <v>2036</v>
      </c>
      <c r="C76" s="35">
        <v>3.5569999999999997E-2</v>
      </c>
      <c r="D76" s="36">
        <v>7.0000000000000007E-2</v>
      </c>
      <c r="K76" s="1"/>
      <c r="M76" s="1"/>
    </row>
    <row r="77" spans="1:13" x14ac:dyDescent="0.25">
      <c r="A77" s="19">
        <v>2037</v>
      </c>
      <c r="C77" s="35">
        <v>3.5569999999999997E-2</v>
      </c>
      <c r="D77" s="36">
        <v>7.0000000000000007E-2</v>
      </c>
      <c r="K77" s="1"/>
      <c r="M77" s="1"/>
    </row>
    <row r="78" spans="1:13" x14ac:dyDescent="0.25">
      <c r="A78" s="19">
        <v>2038</v>
      </c>
      <c r="C78" s="35">
        <v>3.5569999999999997E-2</v>
      </c>
      <c r="D78" s="36">
        <v>7.0000000000000007E-2</v>
      </c>
      <c r="K78" s="1"/>
      <c r="M78" s="1"/>
    </row>
    <row r="79" spans="1:13" x14ac:dyDescent="0.25">
      <c r="A79" s="19">
        <v>2039</v>
      </c>
      <c r="C79" s="35">
        <v>3.5569999999999997E-2</v>
      </c>
      <c r="D79" s="36">
        <v>7.0000000000000007E-2</v>
      </c>
      <c r="M79" s="1"/>
    </row>
    <row r="80" spans="1:13" x14ac:dyDescent="0.25">
      <c r="A80" s="19">
        <v>2040</v>
      </c>
      <c r="C80" s="35">
        <v>3.5569999999999997E-2</v>
      </c>
      <c r="D80" s="36">
        <v>7.0000000000000007E-2</v>
      </c>
      <c r="M80" s="1"/>
    </row>
    <row r="81" spans="1:13" x14ac:dyDescent="0.25">
      <c r="A81" s="19">
        <v>2041</v>
      </c>
      <c r="C81" s="35">
        <v>3.5569999999999997E-2</v>
      </c>
      <c r="D81" s="36">
        <v>7.0000000000000007E-2</v>
      </c>
      <c r="M81" s="1"/>
    </row>
    <row r="82" spans="1:13" x14ac:dyDescent="0.25">
      <c r="A82" s="19">
        <v>2042</v>
      </c>
      <c r="C82" s="35">
        <v>3.5569999999999997E-2</v>
      </c>
      <c r="D82" s="36">
        <v>7.0000000000000007E-2</v>
      </c>
      <c r="M82" s="1"/>
    </row>
    <row r="83" spans="1:13" x14ac:dyDescent="0.25">
      <c r="A83" s="19">
        <v>2043</v>
      </c>
      <c r="C83" s="35">
        <v>3.5569999999999997E-2</v>
      </c>
      <c r="D83" s="36">
        <v>7.0000000000000007E-2</v>
      </c>
      <c r="M83" s="1"/>
    </row>
    <row r="84" spans="1:13" x14ac:dyDescent="0.25">
      <c r="A84" s="19">
        <v>2044</v>
      </c>
      <c r="C84" s="35">
        <v>3.5569999999999997E-2</v>
      </c>
      <c r="D84" s="36">
        <v>7.0000000000000007E-2</v>
      </c>
      <c r="M84" s="1"/>
    </row>
    <row r="85" spans="1:13" x14ac:dyDescent="0.25">
      <c r="A85" s="19">
        <v>2045</v>
      </c>
      <c r="C85" s="35">
        <v>3.5569999999999997E-2</v>
      </c>
      <c r="D85" s="36">
        <v>7.0000000000000007E-2</v>
      </c>
      <c r="M85" s="1"/>
    </row>
    <row r="86" spans="1:13" x14ac:dyDescent="0.25">
      <c r="A86" s="19">
        <v>2046</v>
      </c>
      <c r="C86" s="35">
        <v>3.5569999999999997E-2</v>
      </c>
      <c r="D86" s="36">
        <v>7.0000000000000007E-2</v>
      </c>
      <c r="M86" s="1"/>
    </row>
    <row r="87" spans="1:13" x14ac:dyDescent="0.25">
      <c r="A87" s="19">
        <v>2047</v>
      </c>
      <c r="C87" s="35">
        <v>3.5569999999999997E-2</v>
      </c>
      <c r="D87" s="36">
        <v>7.0000000000000007E-2</v>
      </c>
      <c r="M87" s="1"/>
    </row>
    <row r="88" spans="1:13" x14ac:dyDescent="0.25">
      <c r="A88" s="19">
        <v>2048</v>
      </c>
      <c r="C88" s="35">
        <v>3.5569999999999997E-2</v>
      </c>
      <c r="D88" s="36">
        <v>7.0000000000000007E-2</v>
      </c>
    </row>
    <row r="89" spans="1:13" x14ac:dyDescent="0.25">
      <c r="A89" s="19">
        <v>2049</v>
      </c>
      <c r="C89" s="35">
        <v>3.5569999999999997E-2</v>
      </c>
      <c r="D89" s="36">
        <v>7.0000000000000007E-2</v>
      </c>
    </row>
    <row r="90" spans="1:13" x14ac:dyDescent="0.25">
      <c r="A90" s="19">
        <v>2050</v>
      </c>
      <c r="C90" s="35">
        <v>3.5569999999999997E-2</v>
      </c>
      <c r="D90" s="36">
        <v>7.0000000000000007E-2</v>
      </c>
    </row>
    <row r="91" spans="1:13" x14ac:dyDescent="0.25">
      <c r="A91" s="19">
        <v>2051</v>
      </c>
      <c r="C91" s="35">
        <v>3.5569999999999997E-2</v>
      </c>
      <c r="D91" s="36">
        <v>7.0000000000000007E-2</v>
      </c>
    </row>
    <row r="92" spans="1:13" x14ac:dyDescent="0.25">
      <c r="A92" s="19">
        <v>2052</v>
      </c>
      <c r="C92" s="35">
        <v>3.5569999999999997E-2</v>
      </c>
      <c r="D92" s="36">
        <v>7.0000000000000007E-2</v>
      </c>
    </row>
    <row r="93" spans="1:13" x14ac:dyDescent="0.25">
      <c r="A93" s="19">
        <v>2053</v>
      </c>
      <c r="C93" s="35">
        <v>3.5569999999999997E-2</v>
      </c>
      <c r="D93" s="36">
        <v>7.0000000000000007E-2</v>
      </c>
    </row>
    <row r="94" spans="1:13" x14ac:dyDescent="0.25">
      <c r="A94" s="19">
        <v>2054</v>
      </c>
      <c r="C94" s="35">
        <v>3.5569999999999997E-2</v>
      </c>
      <c r="D94" s="36">
        <v>7.0000000000000007E-2</v>
      </c>
    </row>
    <row r="95" spans="1:13" x14ac:dyDescent="0.25">
      <c r="A95" s="19">
        <v>2055</v>
      </c>
      <c r="C95" s="35">
        <v>3.5569999999999997E-2</v>
      </c>
      <c r="D95" s="36">
        <v>7.0000000000000007E-2</v>
      </c>
    </row>
    <row r="96" spans="1:13" x14ac:dyDescent="0.25">
      <c r="A96" s="19">
        <v>2056</v>
      </c>
      <c r="C96" s="35">
        <v>3.5569999999999997E-2</v>
      </c>
      <c r="D96" s="36">
        <v>7.0000000000000007E-2</v>
      </c>
    </row>
    <row r="97" spans="1:4" x14ac:dyDescent="0.25">
      <c r="A97" s="19">
        <v>2057</v>
      </c>
      <c r="C97" s="35">
        <v>3.5569999999999997E-2</v>
      </c>
      <c r="D97" s="36">
        <v>7.0000000000000007E-2</v>
      </c>
    </row>
    <row r="98" spans="1:4" x14ac:dyDescent="0.25">
      <c r="A98" s="19">
        <v>2058</v>
      </c>
      <c r="C98" s="35">
        <v>3.5569999999999997E-2</v>
      </c>
      <c r="D98" s="36">
        <v>7.0000000000000007E-2</v>
      </c>
    </row>
    <row r="99" spans="1:4" x14ac:dyDescent="0.25">
      <c r="A99" s="19">
        <v>2059</v>
      </c>
      <c r="C99" s="35">
        <v>3.5569999999999997E-2</v>
      </c>
      <c r="D99" s="36">
        <v>7.0000000000000007E-2</v>
      </c>
    </row>
    <row r="100" spans="1:4" x14ac:dyDescent="0.25">
      <c r="A100" s="19">
        <v>2060</v>
      </c>
      <c r="C100" s="35">
        <v>3.5569999999999997E-2</v>
      </c>
      <c r="D100" s="36">
        <v>7.0000000000000007E-2</v>
      </c>
    </row>
    <row r="101" spans="1:4" x14ac:dyDescent="0.25">
      <c r="A101" s="19">
        <v>2061</v>
      </c>
      <c r="C101" s="35">
        <v>3.5569999999999997E-2</v>
      </c>
      <c r="D101" s="36">
        <v>7.0000000000000007E-2</v>
      </c>
    </row>
    <row r="102" spans="1:4" x14ac:dyDescent="0.25">
      <c r="A102" s="19">
        <v>2062</v>
      </c>
      <c r="C102" s="35">
        <v>3.5569999999999997E-2</v>
      </c>
      <c r="D102" s="36">
        <v>7.0000000000000007E-2</v>
      </c>
    </row>
    <row r="103" spans="1:4" x14ac:dyDescent="0.25">
      <c r="A103" s="19">
        <v>2063</v>
      </c>
      <c r="C103" s="35">
        <v>3.5569999999999997E-2</v>
      </c>
      <c r="D103" s="36">
        <v>7.0000000000000007E-2</v>
      </c>
    </row>
    <row r="104" spans="1:4" x14ac:dyDescent="0.25">
      <c r="A104" s="19">
        <v>2064</v>
      </c>
      <c r="C104" s="35">
        <v>3.5569999999999997E-2</v>
      </c>
      <c r="D104" s="36">
        <v>7.0000000000000007E-2</v>
      </c>
    </row>
    <row r="105" spans="1:4" x14ac:dyDescent="0.25">
      <c r="A105" s="19">
        <v>2065</v>
      </c>
      <c r="C105" s="35">
        <v>3.5569999999999997E-2</v>
      </c>
      <c r="D105" s="36">
        <v>7.0000000000000007E-2</v>
      </c>
    </row>
    <row r="106" spans="1:4" x14ac:dyDescent="0.25">
      <c r="A106" s="19">
        <v>2066</v>
      </c>
      <c r="C106" s="35">
        <v>3.5569999999999997E-2</v>
      </c>
      <c r="D106" s="36">
        <v>7.0000000000000007E-2</v>
      </c>
    </row>
    <row r="107" spans="1:4" x14ac:dyDescent="0.25">
      <c r="A107" s="19">
        <v>2067</v>
      </c>
      <c r="C107" s="35">
        <v>3.5569999999999997E-2</v>
      </c>
      <c r="D107" s="36">
        <v>7.0000000000000007E-2</v>
      </c>
    </row>
    <row r="108" spans="1:4" x14ac:dyDescent="0.25">
      <c r="A108" s="19">
        <v>2068</v>
      </c>
      <c r="C108" s="35">
        <v>3.5569999999999997E-2</v>
      </c>
      <c r="D108" s="36">
        <v>7.0000000000000007E-2</v>
      </c>
    </row>
    <row r="109" spans="1:4" x14ac:dyDescent="0.25">
      <c r="A109" s="19">
        <v>2069</v>
      </c>
      <c r="C109" s="35">
        <v>3.5569999999999997E-2</v>
      </c>
      <c r="D109" s="36">
        <v>7.0000000000000007E-2</v>
      </c>
    </row>
    <row r="110" spans="1:4" x14ac:dyDescent="0.25">
      <c r="A110" s="19">
        <v>2070</v>
      </c>
      <c r="C110" s="35">
        <v>3.5569999999999997E-2</v>
      </c>
      <c r="D110" s="36">
        <v>7.0000000000000007E-2</v>
      </c>
    </row>
    <row r="111" spans="1:4" x14ac:dyDescent="0.25">
      <c r="A111" s="19">
        <v>2071</v>
      </c>
      <c r="C111" s="35">
        <v>3.5569999999999997E-2</v>
      </c>
      <c r="D111" s="36">
        <v>7.0000000000000007E-2</v>
      </c>
    </row>
    <row r="112" spans="1:4" x14ac:dyDescent="0.25">
      <c r="A112" s="19">
        <v>2072</v>
      </c>
      <c r="C112" s="35">
        <v>3.5569999999999997E-2</v>
      </c>
      <c r="D112" s="36">
        <v>7.0000000000000007E-2</v>
      </c>
    </row>
    <row r="113" spans="1:4" x14ac:dyDescent="0.25">
      <c r="A113" s="19">
        <v>2073</v>
      </c>
      <c r="C113" s="35">
        <v>3.5569999999999997E-2</v>
      </c>
      <c r="D113" s="36">
        <v>7.0000000000000007E-2</v>
      </c>
    </row>
    <row r="114" spans="1:4" x14ac:dyDescent="0.25">
      <c r="A114" s="19">
        <v>2074</v>
      </c>
      <c r="C114" s="35">
        <v>3.5569999999999997E-2</v>
      </c>
      <c r="D114" s="36">
        <v>7.0000000000000007E-2</v>
      </c>
    </row>
    <row r="115" spans="1:4" x14ac:dyDescent="0.25">
      <c r="A115" s="19">
        <v>2075</v>
      </c>
      <c r="C115" s="35">
        <v>3.5569999999999997E-2</v>
      </c>
      <c r="D115" s="36">
        <v>7.0000000000000007E-2</v>
      </c>
    </row>
    <row r="116" spans="1:4" x14ac:dyDescent="0.25">
      <c r="A116" s="19">
        <v>2076</v>
      </c>
      <c r="C116" s="35">
        <v>3.5569999999999997E-2</v>
      </c>
      <c r="D116" s="36">
        <v>7.0000000000000007E-2</v>
      </c>
    </row>
    <row r="117" spans="1:4" x14ac:dyDescent="0.25">
      <c r="A117" s="19">
        <v>2077</v>
      </c>
      <c r="C117" s="35">
        <v>3.5569999999999997E-2</v>
      </c>
      <c r="D117" s="36">
        <v>7.0000000000000007E-2</v>
      </c>
    </row>
    <row r="118" spans="1:4" x14ac:dyDescent="0.25">
      <c r="A118" s="19">
        <v>2078</v>
      </c>
      <c r="C118" s="35">
        <v>3.5569999999999997E-2</v>
      </c>
      <c r="D118" s="36">
        <v>7.0000000000000007E-2</v>
      </c>
    </row>
    <row r="119" spans="1:4" x14ac:dyDescent="0.25">
      <c r="A119" s="19">
        <v>2079</v>
      </c>
      <c r="C119" s="35">
        <v>3.5569999999999997E-2</v>
      </c>
      <c r="D119" s="36">
        <v>7.0000000000000007E-2</v>
      </c>
    </row>
    <row r="120" spans="1:4" x14ac:dyDescent="0.25">
      <c r="A120" s="19">
        <v>2080</v>
      </c>
      <c r="C120" s="35">
        <v>3.5569999999999997E-2</v>
      </c>
      <c r="D120" s="36">
        <v>7.0000000000000007E-2</v>
      </c>
    </row>
    <row r="121" spans="1:4" x14ac:dyDescent="0.25">
      <c r="A121" s="19">
        <v>2081</v>
      </c>
      <c r="C121" s="35">
        <v>3.5569999999999997E-2</v>
      </c>
      <c r="D121" s="36">
        <v>7.0000000000000007E-2</v>
      </c>
    </row>
    <row r="122" spans="1:4" x14ac:dyDescent="0.25">
      <c r="A122" s="19">
        <v>2082</v>
      </c>
      <c r="C122" s="35">
        <v>3.5569999999999997E-2</v>
      </c>
      <c r="D122" s="36">
        <v>7.0000000000000007E-2</v>
      </c>
    </row>
    <row r="123" spans="1:4" x14ac:dyDescent="0.25">
      <c r="A123" s="19">
        <v>2083</v>
      </c>
      <c r="C123" s="35">
        <v>3.5569999999999997E-2</v>
      </c>
      <c r="D123" s="36">
        <v>7.0000000000000007E-2</v>
      </c>
    </row>
    <row r="124" spans="1:4" x14ac:dyDescent="0.25">
      <c r="A124" s="19">
        <v>2084</v>
      </c>
      <c r="C124" s="35">
        <v>3.5569999999999997E-2</v>
      </c>
      <c r="D124" s="36">
        <v>7.0000000000000007E-2</v>
      </c>
    </row>
    <row r="125" spans="1:4" x14ac:dyDescent="0.25">
      <c r="A125" s="19">
        <v>2085</v>
      </c>
      <c r="C125" s="35">
        <v>3.5569999999999997E-2</v>
      </c>
      <c r="D125" s="36">
        <v>7.0000000000000007E-2</v>
      </c>
    </row>
    <row r="126" spans="1:4" x14ac:dyDescent="0.25">
      <c r="A126" s="19">
        <v>2086</v>
      </c>
      <c r="C126" s="35">
        <v>3.5569999999999997E-2</v>
      </c>
      <c r="D126" s="36">
        <v>7.0000000000000007E-2</v>
      </c>
    </row>
    <row r="127" spans="1:4" x14ac:dyDescent="0.25">
      <c r="A127" s="19">
        <v>2087</v>
      </c>
      <c r="C127" s="35">
        <v>3.5569999999999997E-2</v>
      </c>
      <c r="D127" s="36">
        <v>7.0000000000000007E-2</v>
      </c>
    </row>
    <row r="128" spans="1:4" x14ac:dyDescent="0.25">
      <c r="A128" s="19">
        <v>2088</v>
      </c>
      <c r="C128" s="35">
        <v>3.5569999999999997E-2</v>
      </c>
      <c r="D128" s="36">
        <v>7.0000000000000007E-2</v>
      </c>
    </row>
    <row r="129" spans="1:4" x14ac:dyDescent="0.25">
      <c r="A129" s="19">
        <v>2089</v>
      </c>
      <c r="C129" s="35">
        <v>3.5569999999999997E-2</v>
      </c>
      <c r="D129" s="36">
        <v>7.0000000000000007E-2</v>
      </c>
    </row>
    <row r="130" spans="1:4" x14ac:dyDescent="0.25">
      <c r="A130" s="19">
        <v>2090</v>
      </c>
      <c r="C130" s="35">
        <v>3.5569999999999997E-2</v>
      </c>
      <c r="D130" s="36">
        <v>7.0000000000000007E-2</v>
      </c>
    </row>
    <row r="131" spans="1:4" x14ac:dyDescent="0.25">
      <c r="A131" s="19">
        <v>2091</v>
      </c>
      <c r="C131" s="35">
        <v>3.5569999999999997E-2</v>
      </c>
      <c r="D131" s="36">
        <v>7.0000000000000007E-2</v>
      </c>
    </row>
    <row r="132" spans="1:4" x14ac:dyDescent="0.25">
      <c r="A132" s="19">
        <v>2092</v>
      </c>
      <c r="C132" s="35">
        <v>3.5569999999999997E-2</v>
      </c>
      <c r="D132" s="36">
        <v>7.0000000000000007E-2</v>
      </c>
    </row>
    <row r="133" spans="1:4" x14ac:dyDescent="0.25">
      <c r="A133" s="19">
        <v>2093</v>
      </c>
      <c r="C133" s="35">
        <v>3.5569999999999997E-2</v>
      </c>
      <c r="D133" s="36">
        <v>7.0000000000000007E-2</v>
      </c>
    </row>
    <row r="134" spans="1:4" x14ac:dyDescent="0.25">
      <c r="A134" s="19">
        <v>2094</v>
      </c>
      <c r="C134" s="35">
        <v>3.5569999999999997E-2</v>
      </c>
      <c r="D134" s="36">
        <v>7.0000000000000007E-2</v>
      </c>
    </row>
    <row r="135" spans="1:4" x14ac:dyDescent="0.25">
      <c r="A135" s="19">
        <v>2095</v>
      </c>
      <c r="C135" s="35">
        <v>3.5569999999999997E-2</v>
      </c>
      <c r="D135" s="36">
        <v>7.0000000000000007E-2</v>
      </c>
    </row>
    <row r="136" spans="1:4" x14ac:dyDescent="0.25">
      <c r="A136" s="19">
        <v>2096</v>
      </c>
      <c r="C136" s="35">
        <v>3.5569999999999997E-2</v>
      </c>
      <c r="D136" s="36">
        <v>7.0000000000000007E-2</v>
      </c>
    </row>
    <row r="137" spans="1:4" x14ac:dyDescent="0.25">
      <c r="A137" s="19">
        <v>2097</v>
      </c>
      <c r="C137" s="35">
        <v>3.5569999999999997E-2</v>
      </c>
      <c r="D137" s="36">
        <v>7.0000000000000007E-2</v>
      </c>
    </row>
    <row r="138" spans="1:4" x14ac:dyDescent="0.25">
      <c r="A138" s="19">
        <v>2098</v>
      </c>
      <c r="C138" s="35">
        <v>3.5569999999999997E-2</v>
      </c>
      <c r="D138" s="36">
        <v>7.0000000000000007E-2</v>
      </c>
    </row>
    <row r="139" spans="1:4" x14ac:dyDescent="0.25">
      <c r="A139" s="19"/>
      <c r="D139" s="1"/>
    </row>
    <row r="140" spans="1:4" x14ac:dyDescent="0.25">
      <c r="A140" s="19"/>
      <c r="D140" s="1"/>
    </row>
    <row r="141" spans="1:4" x14ac:dyDescent="0.25">
      <c r="A141" s="19"/>
      <c r="D141" s="1"/>
    </row>
    <row r="142" spans="1:4" x14ac:dyDescent="0.25">
      <c r="A142" s="19"/>
      <c r="D1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 Wang</dc:creator>
  <cp:keywords/>
  <dc:description/>
  <cp:lastModifiedBy>Alex Gerlyand</cp:lastModifiedBy>
  <cp:revision/>
  <dcterms:created xsi:type="dcterms:W3CDTF">2024-03-09T08:25:52Z</dcterms:created>
  <dcterms:modified xsi:type="dcterms:W3CDTF">2024-03-20T06:23:27Z</dcterms:modified>
  <cp:category/>
  <cp:contentStatus/>
</cp:coreProperties>
</file>